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ЭтаКнига" hidePivotFieldList="1" defaultThemeVersion="124226"/>
  <mc:AlternateContent xmlns:mc="http://schemas.openxmlformats.org/markup-compatibility/2006">
    <mc:Choice Requires="x15">
      <x15ac:absPath xmlns:x15ac="http://schemas.microsoft.com/office/spreadsheetml/2010/11/ac" url="C:\Users\shulya403\Shulya403_works\TextRadar\"/>
    </mc:Choice>
  </mc:AlternateContent>
  <bookViews>
    <workbookView xWindow="0" yWindow="0" windowWidth="18240" windowHeight="7270"/>
  </bookViews>
  <sheets>
    <sheet name="Source" sheetId="1" r:id="rId1"/>
    <sheet name="T" sheetId="5" r:id="rId2"/>
    <sheet name="Models" sheetId="11" r:id="rId3"/>
  </sheets>
  <definedNames>
    <definedName name="_xlnm._FilterDatabase" localSheetId="2" hidden="1">Models!$A$1:$T$1498</definedName>
    <definedName name="_xlnm._FilterDatabase" localSheetId="0" hidden="1">Source!$A$1:$L$10356</definedName>
  </definedNames>
  <calcPr calcId="162913"/>
  <pivotCaches>
    <pivotCache cacheId="0" r:id="rId4"/>
  </pivotCaches>
</workbook>
</file>

<file path=xl/calcChain.xml><?xml version="1.0" encoding="utf-8"?>
<calcChain xmlns="http://schemas.openxmlformats.org/spreadsheetml/2006/main">
  <c r="P552" i="5" l="1"/>
  <c r="Q552" i="5" s="1"/>
  <c r="Q551" i="5"/>
  <c r="P551" i="5"/>
  <c r="P545" i="5"/>
  <c r="Q545" i="5" s="1"/>
  <c r="P546" i="5"/>
  <c r="Q546" i="5" s="1"/>
  <c r="P547" i="5"/>
  <c r="Q547" i="5" s="1"/>
  <c r="P548" i="5"/>
  <c r="Q548" i="5"/>
  <c r="P549" i="5"/>
  <c r="Q549" i="5" s="1"/>
  <c r="P550" i="5"/>
  <c r="Q550" i="5"/>
  <c r="Q544" i="5"/>
  <c r="P544" i="5"/>
  <c r="P516" i="5"/>
  <c r="Q516" i="5" s="1"/>
  <c r="P517" i="5"/>
  <c r="Q517" i="5"/>
  <c r="P518" i="5"/>
  <c r="Q518" i="5" s="1"/>
  <c r="P519" i="5"/>
  <c r="Q519" i="5"/>
  <c r="P520" i="5"/>
  <c r="Q520" i="5" s="1"/>
  <c r="P521" i="5"/>
  <c r="Q521" i="5"/>
  <c r="P522" i="5"/>
  <c r="Q522" i="5" s="1"/>
  <c r="P523" i="5"/>
  <c r="Q523" i="5"/>
  <c r="P524" i="5"/>
  <c r="Q524" i="5" s="1"/>
  <c r="P525" i="5"/>
  <c r="Q525" i="5" s="1"/>
  <c r="P526" i="5"/>
  <c r="Q526" i="5" s="1"/>
  <c r="P527" i="5"/>
  <c r="Q527" i="5" s="1"/>
  <c r="P528" i="5"/>
  <c r="Q528" i="5" s="1"/>
  <c r="P529" i="5"/>
  <c r="Q529" i="5" s="1"/>
  <c r="P530" i="5"/>
  <c r="Q530" i="5" s="1"/>
  <c r="P531" i="5"/>
  <c r="Q531" i="5"/>
  <c r="P532" i="5"/>
  <c r="Q532" i="5" s="1"/>
  <c r="P533" i="5"/>
  <c r="Q533" i="5"/>
  <c r="P534" i="5"/>
  <c r="P535" i="5"/>
  <c r="Q535" i="5"/>
  <c r="P536" i="5"/>
  <c r="Q536" i="5" s="1"/>
  <c r="P537" i="5"/>
  <c r="Q537" i="5" s="1"/>
  <c r="P538" i="5"/>
  <c r="Q538" i="5" s="1"/>
  <c r="P539" i="5"/>
  <c r="Q539" i="5"/>
  <c r="P540" i="5"/>
  <c r="Q540" i="5" s="1"/>
  <c r="P541" i="5"/>
  <c r="Q541" i="5" s="1"/>
  <c r="P542" i="5"/>
  <c r="Q542" i="5" s="1"/>
  <c r="P543" i="5"/>
  <c r="Q543" i="5" s="1"/>
  <c r="P515" i="5"/>
  <c r="Q515" i="5" s="1"/>
  <c r="P414" i="5"/>
  <c r="Q414" i="5" s="1"/>
  <c r="P415" i="5"/>
  <c r="Q415" i="5" s="1"/>
  <c r="P416" i="5"/>
  <c r="Q416" i="5" s="1"/>
  <c r="P417" i="5"/>
  <c r="Q417" i="5" s="1"/>
  <c r="P418" i="5"/>
  <c r="Q418" i="5" s="1"/>
  <c r="P419" i="5"/>
  <c r="Q419" i="5"/>
  <c r="P420" i="5"/>
  <c r="Q420" i="5" s="1"/>
  <c r="P421" i="5"/>
  <c r="Q421" i="5"/>
  <c r="P422" i="5"/>
  <c r="Q422" i="5" s="1"/>
  <c r="P423" i="5"/>
  <c r="Q423" i="5"/>
  <c r="P424" i="5"/>
  <c r="Q424" i="5" s="1"/>
  <c r="P425" i="5"/>
  <c r="Q425" i="5"/>
  <c r="P426" i="5"/>
  <c r="Q426" i="5" s="1"/>
  <c r="P427" i="5"/>
  <c r="Q427" i="5" s="1"/>
  <c r="P428" i="5"/>
  <c r="Q428" i="5" s="1"/>
  <c r="P429" i="5"/>
  <c r="Q429" i="5"/>
  <c r="P430" i="5"/>
  <c r="Q430" i="5" s="1"/>
  <c r="P431" i="5"/>
  <c r="Q431" i="5" s="1"/>
  <c r="P432" i="5"/>
  <c r="Q432" i="5" s="1"/>
  <c r="P433" i="5"/>
  <c r="Q433" i="5" s="1"/>
  <c r="P434" i="5"/>
  <c r="Q434" i="5" s="1"/>
  <c r="P435" i="5"/>
  <c r="Q435" i="5"/>
  <c r="P436" i="5"/>
  <c r="Q436" i="5" s="1"/>
  <c r="P437" i="5"/>
  <c r="Q437" i="5"/>
  <c r="P438" i="5"/>
  <c r="Q438" i="5" s="1"/>
  <c r="P439" i="5"/>
  <c r="Q439" i="5" s="1"/>
  <c r="P440" i="5"/>
  <c r="Q440" i="5" s="1"/>
  <c r="P441" i="5"/>
  <c r="Q441" i="5"/>
  <c r="P442" i="5"/>
  <c r="Q442" i="5" s="1"/>
  <c r="P443" i="5"/>
  <c r="Q443" i="5" s="1"/>
  <c r="P444" i="5"/>
  <c r="Q444" i="5" s="1"/>
  <c r="P445" i="5"/>
  <c r="Q445" i="5" s="1"/>
  <c r="P446" i="5"/>
  <c r="Q446" i="5" s="1"/>
  <c r="P447" i="5"/>
  <c r="Q447" i="5" s="1"/>
  <c r="P448" i="5"/>
  <c r="Q448" i="5" s="1"/>
  <c r="P449" i="5"/>
  <c r="Q449" i="5" s="1"/>
  <c r="P450" i="5"/>
  <c r="Q450" i="5" s="1"/>
  <c r="P451" i="5"/>
  <c r="Q451" i="5"/>
  <c r="P452" i="5"/>
  <c r="Q452" i="5" s="1"/>
  <c r="P453" i="5"/>
  <c r="Q453" i="5"/>
  <c r="P454" i="5"/>
  <c r="Q454" i="5" s="1"/>
  <c r="P455" i="5"/>
  <c r="Q455" i="5"/>
  <c r="P456" i="5"/>
  <c r="Q456" i="5" s="1"/>
  <c r="P457" i="5"/>
  <c r="Q457" i="5"/>
  <c r="P458" i="5"/>
  <c r="Q458" i="5" s="1"/>
  <c r="P459" i="5"/>
  <c r="Q459" i="5" s="1"/>
  <c r="P460" i="5"/>
  <c r="Q460" i="5" s="1"/>
  <c r="P461" i="5"/>
  <c r="Q461" i="5"/>
  <c r="P462" i="5"/>
  <c r="Q462" i="5" s="1"/>
  <c r="P463" i="5"/>
  <c r="Q463" i="5" s="1"/>
  <c r="P464" i="5"/>
  <c r="Q464" i="5" s="1"/>
  <c r="P465" i="5"/>
  <c r="Q465" i="5" s="1"/>
  <c r="P466" i="5"/>
  <c r="Q466" i="5" s="1"/>
  <c r="P467" i="5"/>
  <c r="Q467" i="5"/>
  <c r="P468" i="5"/>
  <c r="Q468" i="5" s="1"/>
  <c r="P469" i="5"/>
  <c r="Q469" i="5"/>
  <c r="P470" i="5"/>
  <c r="Q470" i="5" s="1"/>
  <c r="P471" i="5"/>
  <c r="Q471" i="5"/>
  <c r="P472" i="5"/>
  <c r="Q472" i="5" s="1"/>
  <c r="P473" i="5"/>
  <c r="Q473" i="5"/>
  <c r="P474" i="5"/>
  <c r="Q474" i="5" s="1"/>
  <c r="P475" i="5"/>
  <c r="Q475" i="5" s="1"/>
  <c r="P476" i="5"/>
  <c r="Q476" i="5" s="1"/>
  <c r="P477" i="5"/>
  <c r="Q477" i="5" s="1"/>
  <c r="P478" i="5"/>
  <c r="Q478" i="5" s="1"/>
  <c r="P479" i="5"/>
  <c r="Q479" i="5" s="1"/>
  <c r="P480" i="5"/>
  <c r="Q480" i="5" s="1"/>
  <c r="P481" i="5"/>
  <c r="Q481" i="5" s="1"/>
  <c r="P482" i="5"/>
  <c r="Q482" i="5" s="1"/>
  <c r="P483" i="5"/>
  <c r="Q483" i="5"/>
  <c r="P484" i="5"/>
  <c r="Q484" i="5" s="1"/>
  <c r="P485" i="5"/>
  <c r="Q485" i="5"/>
  <c r="P486" i="5"/>
  <c r="Q486" i="5" s="1"/>
  <c r="P487" i="5"/>
  <c r="Q487" i="5"/>
  <c r="P488" i="5"/>
  <c r="Q488" i="5" s="1"/>
  <c r="P489" i="5"/>
  <c r="Q489" i="5"/>
  <c r="P490" i="5"/>
  <c r="Q490" i="5" s="1"/>
  <c r="P491" i="5"/>
  <c r="Q491" i="5" s="1"/>
  <c r="P492" i="5"/>
  <c r="Q492" i="5" s="1"/>
  <c r="P493" i="5"/>
  <c r="Q493" i="5" s="1"/>
  <c r="P494" i="5"/>
  <c r="Q494" i="5" s="1"/>
  <c r="P495" i="5"/>
  <c r="Q495" i="5" s="1"/>
  <c r="P496" i="5"/>
  <c r="Q496" i="5" s="1"/>
  <c r="P497" i="5"/>
  <c r="Q497" i="5" s="1"/>
  <c r="P498" i="5"/>
  <c r="Q498" i="5" s="1"/>
  <c r="P499" i="5"/>
  <c r="Q499" i="5"/>
  <c r="P500" i="5"/>
  <c r="P501" i="5"/>
  <c r="Q501" i="5"/>
  <c r="P502" i="5"/>
  <c r="Q502" i="5" s="1"/>
  <c r="P503" i="5"/>
  <c r="Q503" i="5"/>
  <c r="P504" i="5"/>
  <c r="Q504" i="5" s="1"/>
  <c r="P505" i="5"/>
  <c r="Q505" i="5"/>
  <c r="P506" i="5"/>
  <c r="Q506" i="5" s="1"/>
  <c r="P507" i="5"/>
  <c r="Q507" i="5" s="1"/>
  <c r="P508" i="5"/>
  <c r="Q508" i="5" s="1"/>
  <c r="P509" i="5"/>
  <c r="Q509" i="5" s="1"/>
  <c r="P510" i="5"/>
  <c r="Q510" i="5" s="1"/>
  <c r="P511" i="5"/>
  <c r="Q511" i="5" s="1"/>
  <c r="P512" i="5"/>
  <c r="Q512" i="5" s="1"/>
  <c r="P513" i="5"/>
  <c r="Q513" i="5" s="1"/>
  <c r="P514" i="5"/>
  <c r="Q514" i="5" s="1"/>
  <c r="P413" i="5"/>
  <c r="Q413" i="5" s="1"/>
  <c r="Q402" i="5"/>
  <c r="P264" i="5"/>
  <c r="Q264" i="5" s="1"/>
  <c r="P265" i="5"/>
  <c r="Q265" i="5" s="1"/>
  <c r="P266" i="5"/>
  <c r="Q266" i="5" s="1"/>
  <c r="P267" i="5"/>
  <c r="Q267" i="5"/>
  <c r="P268" i="5"/>
  <c r="Q268" i="5" s="1"/>
  <c r="P269" i="5"/>
  <c r="Q269" i="5" s="1"/>
  <c r="P270" i="5"/>
  <c r="Q270" i="5" s="1"/>
  <c r="P271" i="5"/>
  <c r="Q271" i="5" s="1"/>
  <c r="P272" i="5"/>
  <c r="Q272" i="5" s="1"/>
  <c r="P273" i="5"/>
  <c r="Q273" i="5"/>
  <c r="P274" i="5"/>
  <c r="Q274" i="5" s="1"/>
  <c r="P275" i="5"/>
  <c r="Q275" i="5"/>
  <c r="P276" i="5"/>
  <c r="P277" i="5"/>
  <c r="Q277" i="5" s="1"/>
  <c r="P278" i="5"/>
  <c r="Q278" i="5" s="1"/>
  <c r="P279" i="5"/>
  <c r="Q279" i="5"/>
  <c r="P280" i="5"/>
  <c r="Q280" i="5" s="1"/>
  <c r="P281" i="5"/>
  <c r="Q281" i="5" s="1"/>
  <c r="P282" i="5"/>
  <c r="Q282" i="5" s="1"/>
  <c r="P283" i="5"/>
  <c r="Q283" i="5" s="1"/>
  <c r="P284" i="5"/>
  <c r="Q284" i="5" s="1"/>
  <c r="P285" i="5"/>
  <c r="Q285" i="5" s="1"/>
  <c r="P286" i="5"/>
  <c r="Q286" i="5" s="1"/>
  <c r="P287" i="5"/>
  <c r="Q287" i="5" s="1"/>
  <c r="P288" i="5"/>
  <c r="Q288" i="5" s="1"/>
  <c r="P289" i="5"/>
  <c r="Q289" i="5" s="1"/>
  <c r="P290" i="5"/>
  <c r="Q290" i="5" s="1"/>
  <c r="P291" i="5"/>
  <c r="Q291" i="5"/>
  <c r="P292" i="5"/>
  <c r="Q292" i="5" s="1"/>
  <c r="P293" i="5"/>
  <c r="Q293" i="5" s="1"/>
  <c r="P294" i="5"/>
  <c r="Q294" i="5" s="1"/>
  <c r="P295" i="5"/>
  <c r="Q295" i="5"/>
  <c r="P296" i="5"/>
  <c r="Q296" i="5" s="1"/>
  <c r="P297" i="5"/>
  <c r="Q297" i="5" s="1"/>
  <c r="P298" i="5"/>
  <c r="Q298" i="5" s="1"/>
  <c r="P299" i="5"/>
  <c r="Q299" i="5"/>
  <c r="P300" i="5"/>
  <c r="Q300" i="5" s="1"/>
  <c r="P301" i="5"/>
  <c r="Q301" i="5" s="1"/>
  <c r="P302" i="5"/>
  <c r="Q302" i="5" s="1"/>
  <c r="P303" i="5"/>
  <c r="Q303" i="5" s="1"/>
  <c r="P304" i="5"/>
  <c r="Q304" i="5" s="1"/>
  <c r="P305" i="5"/>
  <c r="Q305" i="5" s="1"/>
  <c r="P306" i="5"/>
  <c r="Q306" i="5" s="1"/>
  <c r="P307" i="5"/>
  <c r="Q307" i="5"/>
  <c r="P308" i="5"/>
  <c r="Q308" i="5" s="1"/>
  <c r="P309" i="5"/>
  <c r="Q309" i="5"/>
  <c r="P310" i="5"/>
  <c r="Q310" i="5" s="1"/>
  <c r="P311" i="5"/>
  <c r="Q311" i="5"/>
  <c r="P312" i="5"/>
  <c r="Q312" i="5" s="1"/>
  <c r="P313" i="5"/>
  <c r="Q313" i="5" s="1"/>
  <c r="P314" i="5"/>
  <c r="Q314" i="5" s="1"/>
  <c r="P315" i="5"/>
  <c r="Q315" i="5" s="1"/>
  <c r="P316" i="5"/>
  <c r="Q316" i="5" s="1"/>
  <c r="P317" i="5"/>
  <c r="Q317" i="5" s="1"/>
  <c r="P318" i="5"/>
  <c r="Q318" i="5" s="1"/>
  <c r="P319" i="5"/>
  <c r="Q319" i="5" s="1"/>
  <c r="P320" i="5"/>
  <c r="Q320" i="5" s="1"/>
  <c r="P321" i="5"/>
  <c r="Q321" i="5" s="1"/>
  <c r="P322" i="5"/>
  <c r="Q322" i="5" s="1"/>
  <c r="P323" i="5"/>
  <c r="Q323" i="5"/>
  <c r="P324" i="5"/>
  <c r="Q324" i="5" s="1"/>
  <c r="P325" i="5"/>
  <c r="Q325" i="5" s="1"/>
  <c r="P326" i="5"/>
  <c r="Q326" i="5" s="1"/>
  <c r="P327" i="5"/>
  <c r="Q327" i="5"/>
  <c r="P328" i="5"/>
  <c r="Q328" i="5" s="1"/>
  <c r="P329" i="5"/>
  <c r="Q329" i="5" s="1"/>
  <c r="P330" i="5"/>
  <c r="Q330" i="5" s="1"/>
  <c r="P331" i="5"/>
  <c r="Q331" i="5"/>
  <c r="P332" i="5"/>
  <c r="Q332" i="5" s="1"/>
  <c r="P333" i="5"/>
  <c r="Q333" i="5" s="1"/>
  <c r="P334" i="5"/>
  <c r="Q334" i="5" s="1"/>
  <c r="P335" i="5"/>
  <c r="Q335" i="5" s="1"/>
  <c r="P336" i="5"/>
  <c r="Q336" i="5" s="1"/>
  <c r="P337" i="5"/>
  <c r="Q337" i="5" s="1"/>
  <c r="P338" i="5"/>
  <c r="Q338" i="5" s="1"/>
  <c r="P339" i="5"/>
  <c r="Q339" i="5"/>
  <c r="P340" i="5"/>
  <c r="Q340" i="5" s="1"/>
  <c r="P341" i="5"/>
  <c r="Q341" i="5" s="1"/>
  <c r="P342" i="5"/>
  <c r="Q342" i="5" s="1"/>
  <c r="P343" i="5"/>
  <c r="Q343" i="5"/>
  <c r="P344" i="5"/>
  <c r="Q344" i="5" s="1"/>
  <c r="P345" i="5"/>
  <c r="Q345" i="5" s="1"/>
  <c r="P346" i="5"/>
  <c r="Q346" i="5" s="1"/>
  <c r="P347" i="5"/>
  <c r="Q347" i="5"/>
  <c r="P348" i="5"/>
  <c r="Q348" i="5" s="1"/>
  <c r="P349" i="5"/>
  <c r="Q349" i="5" s="1"/>
  <c r="P350" i="5"/>
  <c r="Q350" i="5" s="1"/>
  <c r="P351" i="5"/>
  <c r="Q351" i="5" s="1"/>
  <c r="P352" i="5"/>
  <c r="Q352" i="5" s="1"/>
  <c r="P353" i="5"/>
  <c r="Q353" i="5" s="1"/>
  <c r="P354" i="5"/>
  <c r="Q354" i="5" s="1"/>
  <c r="P355" i="5"/>
  <c r="Q355" i="5"/>
  <c r="P356" i="5"/>
  <c r="Q356" i="5" s="1"/>
  <c r="P357" i="5"/>
  <c r="Q357" i="5"/>
  <c r="P358" i="5"/>
  <c r="Q358" i="5" s="1"/>
  <c r="P359" i="5"/>
  <c r="Q359" i="5"/>
  <c r="P360" i="5"/>
  <c r="Q360" i="5" s="1"/>
  <c r="P361" i="5"/>
  <c r="Q361" i="5" s="1"/>
  <c r="P362" i="5"/>
  <c r="Q362" i="5" s="1"/>
  <c r="P363" i="5"/>
  <c r="Q363" i="5" s="1"/>
  <c r="P364" i="5"/>
  <c r="Q364" i="5" s="1"/>
  <c r="P365" i="5"/>
  <c r="Q365" i="5" s="1"/>
  <c r="P366" i="5"/>
  <c r="Q366" i="5" s="1"/>
  <c r="P367" i="5"/>
  <c r="Q367" i="5" s="1"/>
  <c r="P368" i="5"/>
  <c r="P369" i="5"/>
  <c r="Q369" i="5" s="1"/>
  <c r="P370" i="5"/>
  <c r="Q370" i="5" s="1"/>
  <c r="P371" i="5"/>
  <c r="Q371" i="5"/>
  <c r="P372" i="5"/>
  <c r="Q372" i="5" s="1"/>
  <c r="P373" i="5"/>
  <c r="Q373" i="5" s="1"/>
  <c r="P374" i="5"/>
  <c r="Q374" i="5" s="1"/>
  <c r="P375" i="5"/>
  <c r="Q375" i="5"/>
  <c r="P376" i="5"/>
  <c r="P377" i="5"/>
  <c r="P378" i="5"/>
  <c r="Q378" i="5" s="1"/>
  <c r="P379" i="5"/>
  <c r="Q379" i="5" s="1"/>
  <c r="P380" i="5"/>
  <c r="Q380" i="5" s="1"/>
  <c r="P381" i="5"/>
  <c r="Q381" i="5"/>
  <c r="P382" i="5"/>
  <c r="Q382" i="5" s="1"/>
  <c r="P383" i="5"/>
  <c r="Q383" i="5" s="1"/>
  <c r="P384" i="5"/>
  <c r="P385" i="5"/>
  <c r="Q385" i="5"/>
  <c r="P386" i="5"/>
  <c r="Q386" i="5" s="1"/>
  <c r="P387" i="5"/>
  <c r="Q387" i="5" s="1"/>
  <c r="P388" i="5"/>
  <c r="Q388" i="5" s="1"/>
  <c r="P389" i="5"/>
  <c r="Q389" i="5" s="1"/>
  <c r="P390" i="5"/>
  <c r="Q390" i="5" s="1"/>
  <c r="P391" i="5"/>
  <c r="Q391" i="5" s="1"/>
  <c r="P392" i="5"/>
  <c r="Q392" i="5" s="1"/>
  <c r="P393" i="5"/>
  <c r="Q393" i="5"/>
  <c r="P394" i="5"/>
  <c r="Q394" i="5" s="1"/>
  <c r="P395" i="5"/>
  <c r="Q395" i="5"/>
  <c r="P396" i="5"/>
  <c r="Q396" i="5" s="1"/>
  <c r="P397" i="5"/>
  <c r="Q397" i="5"/>
  <c r="P398" i="5"/>
  <c r="Q398" i="5" s="1"/>
  <c r="P399" i="5"/>
  <c r="Q399" i="5" s="1"/>
  <c r="P400" i="5"/>
  <c r="Q400" i="5" s="1"/>
  <c r="P401" i="5"/>
  <c r="Q401" i="5"/>
  <c r="P402" i="5"/>
  <c r="P403" i="5"/>
  <c r="Q403" i="5" s="1"/>
  <c r="P404" i="5"/>
  <c r="Q404" i="5" s="1"/>
  <c r="P405" i="5"/>
  <c r="Q405" i="5" s="1"/>
  <c r="P406" i="5"/>
  <c r="Q406" i="5" s="1"/>
  <c r="P407" i="5"/>
  <c r="Q407" i="5" s="1"/>
  <c r="P408" i="5"/>
  <c r="Q408" i="5" s="1"/>
  <c r="P409" i="5"/>
  <c r="Q409" i="5"/>
  <c r="P410" i="5"/>
  <c r="Q410" i="5" s="1"/>
  <c r="P411" i="5"/>
  <c r="Q411" i="5"/>
  <c r="P412" i="5"/>
  <c r="Q412" i="5" s="1"/>
  <c r="P263" i="5"/>
  <c r="Q263" i="5" s="1"/>
  <c r="P171" i="5"/>
  <c r="Q171" i="5" s="1"/>
  <c r="P172" i="5"/>
  <c r="Q172" i="5"/>
  <c r="P173" i="5"/>
  <c r="Q173" i="5" s="1"/>
  <c r="P174" i="5"/>
  <c r="Q174" i="5" s="1"/>
  <c r="P175" i="5"/>
  <c r="Q175" i="5" s="1"/>
  <c r="P176" i="5"/>
  <c r="Q176" i="5" s="1"/>
  <c r="P177" i="5"/>
  <c r="Q177" i="5" s="1"/>
  <c r="P178" i="5"/>
  <c r="Q178" i="5" s="1"/>
  <c r="P179" i="5"/>
  <c r="Q179" i="5" s="1"/>
  <c r="P180" i="5"/>
  <c r="Q180" i="5"/>
  <c r="P181" i="5"/>
  <c r="Q181" i="5" s="1"/>
  <c r="P182" i="5"/>
  <c r="Q182" i="5"/>
  <c r="P183" i="5"/>
  <c r="Q183" i="5" s="1"/>
  <c r="P184" i="5"/>
  <c r="Q184" i="5" s="1"/>
  <c r="P185" i="5"/>
  <c r="Q185" i="5" s="1"/>
  <c r="P186" i="5"/>
  <c r="Q186" i="5"/>
  <c r="P187" i="5"/>
  <c r="Q187" i="5" s="1"/>
  <c r="P188" i="5"/>
  <c r="Q188" i="5"/>
  <c r="P189" i="5"/>
  <c r="Q189" i="5" s="1"/>
  <c r="P190" i="5"/>
  <c r="Q190" i="5" s="1"/>
  <c r="P191" i="5"/>
  <c r="Q191" i="5" s="1"/>
  <c r="P192" i="5"/>
  <c r="Q192" i="5" s="1"/>
  <c r="P193" i="5"/>
  <c r="Q193" i="5" s="1"/>
  <c r="P194" i="5"/>
  <c r="Q194" i="5" s="1"/>
  <c r="P195" i="5"/>
  <c r="Q195" i="5" s="1"/>
  <c r="P196" i="5"/>
  <c r="Q196" i="5"/>
  <c r="P197" i="5"/>
  <c r="Q197" i="5" s="1"/>
  <c r="P198" i="5"/>
  <c r="Q198" i="5"/>
  <c r="P199" i="5"/>
  <c r="Q199" i="5" s="1"/>
  <c r="P200" i="5"/>
  <c r="Q200" i="5" s="1"/>
  <c r="P201" i="5"/>
  <c r="Q201" i="5" s="1"/>
  <c r="P202" i="5"/>
  <c r="Q202" i="5"/>
  <c r="P203" i="5"/>
  <c r="Q203" i="5" s="1"/>
  <c r="P204" i="5"/>
  <c r="Q204" i="5"/>
  <c r="P205" i="5"/>
  <c r="Q205" i="5" s="1"/>
  <c r="P206" i="5"/>
  <c r="Q206" i="5"/>
  <c r="P207" i="5"/>
  <c r="Q207" i="5" s="1"/>
  <c r="P208" i="5"/>
  <c r="Q208" i="5" s="1"/>
  <c r="P209" i="5"/>
  <c r="Q209" i="5" s="1"/>
  <c r="P210" i="5"/>
  <c r="Q210" i="5" s="1"/>
  <c r="P211" i="5"/>
  <c r="Q211" i="5" s="1"/>
  <c r="P212" i="5"/>
  <c r="Q212" i="5" s="1"/>
  <c r="P213" i="5"/>
  <c r="Q213" i="5" s="1"/>
  <c r="P214" i="5"/>
  <c r="Q214" i="5"/>
  <c r="P215" i="5"/>
  <c r="Q215" i="5" s="1"/>
  <c r="P216" i="5"/>
  <c r="Q216" i="5"/>
  <c r="P217" i="5"/>
  <c r="Q217" i="5" s="1"/>
  <c r="P218" i="5"/>
  <c r="Q218" i="5"/>
  <c r="P219" i="5"/>
  <c r="Q219" i="5" s="1"/>
  <c r="P220" i="5"/>
  <c r="Q220" i="5"/>
  <c r="P221" i="5"/>
  <c r="Q221" i="5" s="1"/>
  <c r="P222" i="5"/>
  <c r="Q222" i="5"/>
  <c r="P223" i="5"/>
  <c r="Q223" i="5" s="1"/>
  <c r="P224" i="5"/>
  <c r="Q224" i="5" s="1"/>
  <c r="P225" i="5"/>
  <c r="Q225" i="5" s="1"/>
  <c r="P226" i="5"/>
  <c r="Q226" i="5" s="1"/>
  <c r="P227" i="5"/>
  <c r="Q227" i="5" s="1"/>
  <c r="P228" i="5"/>
  <c r="Q228" i="5" s="1"/>
  <c r="P229" i="5"/>
  <c r="Q229" i="5" s="1"/>
  <c r="P230" i="5"/>
  <c r="Q230" i="5"/>
  <c r="P231" i="5"/>
  <c r="Q231" i="5" s="1"/>
  <c r="P232" i="5"/>
  <c r="Q232" i="5" s="1"/>
  <c r="P233" i="5"/>
  <c r="Q233" i="5" s="1"/>
  <c r="P234" i="5"/>
  <c r="Q234" i="5"/>
  <c r="P235" i="5"/>
  <c r="Q235" i="5" s="1"/>
  <c r="P236" i="5"/>
  <c r="Q236" i="5"/>
  <c r="P237" i="5"/>
  <c r="Q237" i="5" s="1"/>
  <c r="P238" i="5"/>
  <c r="Q238" i="5"/>
  <c r="P239" i="5"/>
  <c r="Q239" i="5" s="1"/>
  <c r="P240" i="5"/>
  <c r="Q240" i="5" s="1"/>
  <c r="P241" i="5"/>
  <c r="Q241" i="5" s="1"/>
  <c r="P242" i="5"/>
  <c r="Q242" i="5" s="1"/>
  <c r="P243" i="5"/>
  <c r="Q243" i="5" s="1"/>
  <c r="P244" i="5"/>
  <c r="Q244" i="5" s="1"/>
  <c r="P245" i="5"/>
  <c r="Q245" i="5" s="1"/>
  <c r="P246" i="5"/>
  <c r="Q246" i="5"/>
  <c r="P247" i="5"/>
  <c r="Q247" i="5" s="1"/>
  <c r="P248" i="5"/>
  <c r="Q248" i="5" s="1"/>
  <c r="P249" i="5"/>
  <c r="Q249" i="5" s="1"/>
  <c r="P250" i="5"/>
  <c r="Q250" i="5"/>
  <c r="P251" i="5"/>
  <c r="P252" i="5"/>
  <c r="Q252" i="5"/>
  <c r="P253" i="5"/>
  <c r="Q253" i="5" s="1"/>
  <c r="P254" i="5"/>
  <c r="Q254" i="5" s="1"/>
  <c r="P255" i="5"/>
  <c r="Q255" i="5" s="1"/>
  <c r="P256" i="5"/>
  <c r="Q256" i="5" s="1"/>
  <c r="P257" i="5"/>
  <c r="Q257" i="5" s="1"/>
  <c r="P258" i="5"/>
  <c r="Q258" i="5" s="1"/>
  <c r="P259" i="5"/>
  <c r="Q259" i="5" s="1"/>
  <c r="P260" i="5"/>
  <c r="Q260" i="5"/>
  <c r="P261" i="5"/>
  <c r="Q261" i="5" s="1"/>
  <c r="P262" i="5"/>
  <c r="Q262" i="5"/>
  <c r="Q170" i="5"/>
  <c r="P170" i="5"/>
  <c r="P72" i="5"/>
  <c r="Q72" i="5" s="1"/>
  <c r="P73" i="5"/>
  <c r="Q73" i="5"/>
  <c r="P74" i="5"/>
  <c r="Q74" i="5" s="1"/>
  <c r="P75" i="5"/>
  <c r="Q75" i="5"/>
  <c r="P76" i="5"/>
  <c r="Q76" i="5" s="1"/>
  <c r="P77" i="5"/>
  <c r="Q77" i="5"/>
  <c r="P78" i="5"/>
  <c r="Q78" i="5" s="1"/>
  <c r="P79" i="5"/>
  <c r="Q79" i="5"/>
  <c r="P80" i="5"/>
  <c r="Q80" i="5" s="1"/>
  <c r="P81" i="5"/>
  <c r="Q81" i="5"/>
  <c r="P82" i="5"/>
  <c r="Q82" i="5" s="1"/>
  <c r="P83" i="5"/>
  <c r="Q83" i="5" s="1"/>
  <c r="P84" i="5"/>
  <c r="Q84" i="5" s="1"/>
  <c r="P85" i="5"/>
  <c r="Q85" i="5" s="1"/>
  <c r="P86" i="5"/>
  <c r="Q86" i="5" s="1"/>
  <c r="P87" i="5"/>
  <c r="Q87" i="5" s="1"/>
  <c r="P88" i="5"/>
  <c r="Q88" i="5" s="1"/>
  <c r="P89" i="5"/>
  <c r="Q89" i="5"/>
  <c r="P90" i="5"/>
  <c r="Q90" i="5" s="1"/>
  <c r="P91" i="5"/>
  <c r="Q91" i="5"/>
  <c r="P92" i="5"/>
  <c r="Q92" i="5" s="1"/>
  <c r="P93" i="5"/>
  <c r="Q93" i="5"/>
  <c r="P94" i="5"/>
  <c r="Q94" i="5" s="1"/>
  <c r="P95" i="5"/>
  <c r="Q95" i="5"/>
  <c r="P96" i="5"/>
  <c r="Q96" i="5" s="1"/>
  <c r="P97" i="5"/>
  <c r="Q97" i="5"/>
  <c r="P98" i="5"/>
  <c r="Q98" i="5" s="1"/>
  <c r="P99" i="5"/>
  <c r="Q99" i="5" s="1"/>
  <c r="P100" i="5"/>
  <c r="Q100" i="5" s="1"/>
  <c r="P101" i="5"/>
  <c r="Q101" i="5" s="1"/>
  <c r="P102" i="5"/>
  <c r="Q102" i="5" s="1"/>
  <c r="P103" i="5"/>
  <c r="Q103" i="5" s="1"/>
  <c r="P104" i="5"/>
  <c r="Q104" i="5" s="1"/>
  <c r="P105" i="5"/>
  <c r="Q105" i="5"/>
  <c r="P106" i="5"/>
  <c r="Q106" i="5" s="1"/>
  <c r="P107" i="5"/>
  <c r="Q107" i="5"/>
  <c r="P108" i="5"/>
  <c r="Q108" i="5" s="1"/>
  <c r="P109" i="5"/>
  <c r="Q109" i="5"/>
  <c r="P110" i="5"/>
  <c r="Q110" i="5" s="1"/>
  <c r="P111" i="5"/>
  <c r="Q111" i="5"/>
  <c r="P112" i="5"/>
  <c r="Q112" i="5" s="1"/>
  <c r="P113" i="5"/>
  <c r="Q113" i="5"/>
  <c r="P114" i="5"/>
  <c r="Q114" i="5" s="1"/>
  <c r="P115" i="5"/>
  <c r="Q115" i="5" s="1"/>
  <c r="P116" i="5"/>
  <c r="Q116" i="5" s="1"/>
  <c r="P117" i="5"/>
  <c r="Q117" i="5" s="1"/>
  <c r="P118" i="5"/>
  <c r="Q118" i="5" s="1"/>
  <c r="P119" i="5"/>
  <c r="Q119" i="5" s="1"/>
  <c r="P120" i="5"/>
  <c r="Q120" i="5" s="1"/>
  <c r="P121" i="5"/>
  <c r="Q121" i="5"/>
  <c r="P122" i="5"/>
  <c r="Q122" i="5" s="1"/>
  <c r="P123" i="5"/>
  <c r="Q123" i="5"/>
  <c r="P124" i="5"/>
  <c r="Q124" i="5" s="1"/>
  <c r="P125" i="5"/>
  <c r="Q125" i="5"/>
  <c r="P126" i="5"/>
  <c r="Q126" i="5" s="1"/>
  <c r="P127" i="5"/>
  <c r="Q127" i="5"/>
  <c r="P128" i="5"/>
  <c r="Q128" i="5" s="1"/>
  <c r="P129" i="5"/>
  <c r="Q129" i="5"/>
  <c r="P130" i="5"/>
  <c r="Q130" i="5" s="1"/>
  <c r="P131" i="5"/>
  <c r="Q131" i="5" s="1"/>
  <c r="P132" i="5"/>
  <c r="Q132" i="5" s="1"/>
  <c r="P133" i="5"/>
  <c r="Q133" i="5" s="1"/>
  <c r="P134" i="5"/>
  <c r="Q134" i="5" s="1"/>
  <c r="P135" i="5"/>
  <c r="Q135" i="5" s="1"/>
  <c r="P136" i="5"/>
  <c r="Q136" i="5" s="1"/>
  <c r="P137" i="5"/>
  <c r="Q137" i="5"/>
  <c r="P138" i="5"/>
  <c r="Q138" i="5" s="1"/>
  <c r="P139" i="5"/>
  <c r="Q139" i="5"/>
  <c r="P140" i="5"/>
  <c r="Q140" i="5" s="1"/>
  <c r="P141" i="5"/>
  <c r="Q141" i="5"/>
  <c r="P142" i="5"/>
  <c r="Q142" i="5" s="1"/>
  <c r="P143" i="5"/>
  <c r="Q143" i="5"/>
  <c r="P144" i="5"/>
  <c r="Q144" i="5" s="1"/>
  <c r="P145" i="5"/>
  <c r="Q145" i="5"/>
  <c r="P146" i="5"/>
  <c r="Q146" i="5" s="1"/>
  <c r="P147" i="5"/>
  <c r="Q147" i="5" s="1"/>
  <c r="P148" i="5"/>
  <c r="Q148" i="5" s="1"/>
  <c r="P149" i="5"/>
  <c r="Q149" i="5" s="1"/>
  <c r="P150" i="5"/>
  <c r="Q150" i="5" s="1"/>
  <c r="P151" i="5"/>
  <c r="Q151" i="5" s="1"/>
  <c r="P152" i="5"/>
  <c r="Q152" i="5" s="1"/>
  <c r="P153" i="5"/>
  <c r="P154" i="5"/>
  <c r="Q154" i="5" s="1"/>
  <c r="P155" i="5"/>
  <c r="Q155" i="5" s="1"/>
  <c r="P156" i="5"/>
  <c r="Q156" i="5" s="1"/>
  <c r="P157" i="5"/>
  <c r="Q157" i="5" s="1"/>
  <c r="P158" i="5"/>
  <c r="Q158" i="5" s="1"/>
  <c r="P159" i="5"/>
  <c r="Q159" i="5"/>
  <c r="P160" i="5"/>
  <c r="Q160" i="5" s="1"/>
  <c r="P161" i="5"/>
  <c r="Q161" i="5"/>
  <c r="P162" i="5"/>
  <c r="Q162" i="5" s="1"/>
  <c r="P163" i="5"/>
  <c r="Q163" i="5"/>
  <c r="P164" i="5"/>
  <c r="Q164" i="5" s="1"/>
  <c r="P165" i="5"/>
  <c r="Q165" i="5"/>
  <c r="P166" i="5"/>
  <c r="Q166" i="5" s="1"/>
  <c r="P167" i="5"/>
  <c r="Q167" i="5"/>
  <c r="P168" i="5"/>
  <c r="Q168" i="5" s="1"/>
  <c r="P169" i="5"/>
  <c r="Q169" i="5"/>
  <c r="P71" i="5"/>
  <c r="Q71" i="5" s="1"/>
  <c r="P67" i="5"/>
  <c r="P68" i="5"/>
  <c r="Q68" i="5"/>
  <c r="P69" i="5"/>
  <c r="Q69" i="5" s="1"/>
  <c r="P70" i="5"/>
  <c r="Q70" i="5" s="1"/>
  <c r="P66" i="5"/>
  <c r="Q66" i="5" s="1"/>
  <c r="P6" i="5"/>
  <c r="P7" i="5"/>
  <c r="Q7" i="5" s="1"/>
  <c r="P8" i="5"/>
  <c r="Q8" i="5" s="1"/>
  <c r="P9" i="5"/>
  <c r="P10" i="5"/>
  <c r="P11" i="5"/>
  <c r="P12" i="5"/>
  <c r="P13" i="5"/>
  <c r="Q13" i="5" s="1"/>
  <c r="P14" i="5"/>
  <c r="P15" i="5"/>
  <c r="Q15" i="5" s="1"/>
  <c r="P16" i="5"/>
  <c r="Q16" i="5" s="1"/>
  <c r="P17" i="5"/>
  <c r="P18" i="5"/>
  <c r="P19" i="5"/>
  <c r="P20" i="5"/>
  <c r="P21" i="5"/>
  <c r="Q21" i="5" s="1"/>
  <c r="P22" i="5"/>
  <c r="P23" i="5"/>
  <c r="Q23" i="5" s="1"/>
  <c r="P24" i="5"/>
  <c r="Q24" i="5" s="1"/>
  <c r="P25" i="5"/>
  <c r="P26" i="5"/>
  <c r="P27" i="5"/>
  <c r="P28" i="5"/>
  <c r="P29" i="5"/>
  <c r="Q29" i="5" s="1"/>
  <c r="P30" i="5"/>
  <c r="P31" i="5"/>
  <c r="P32" i="5"/>
  <c r="Q32" i="5" s="1"/>
  <c r="P33" i="5"/>
  <c r="P34" i="5"/>
  <c r="P35" i="5"/>
  <c r="P36" i="5"/>
  <c r="P37" i="5"/>
  <c r="P38" i="5"/>
  <c r="P39" i="5"/>
  <c r="Q39" i="5" s="1"/>
  <c r="P40" i="5"/>
  <c r="P41" i="5"/>
  <c r="P42" i="5"/>
  <c r="P43" i="5"/>
  <c r="P44" i="5"/>
  <c r="P45" i="5"/>
  <c r="P46" i="5"/>
  <c r="P47" i="5"/>
  <c r="Q47" i="5" s="1"/>
  <c r="P48" i="5"/>
  <c r="Q48" i="5" s="1"/>
  <c r="P49" i="5"/>
  <c r="P50" i="5"/>
  <c r="P51" i="5"/>
  <c r="P52" i="5"/>
  <c r="P53" i="5"/>
  <c r="P54" i="5"/>
  <c r="P55" i="5"/>
  <c r="Q55" i="5" s="1"/>
  <c r="P56" i="5"/>
  <c r="Q56" i="5" s="1"/>
  <c r="P57" i="5"/>
  <c r="P58" i="5"/>
  <c r="P59" i="5"/>
  <c r="P60" i="5"/>
  <c r="P61" i="5"/>
  <c r="Q61" i="5" s="1"/>
  <c r="P62" i="5"/>
  <c r="P63" i="5"/>
  <c r="P64" i="5"/>
  <c r="Q64" i="5" s="1"/>
  <c r="P65" i="5"/>
  <c r="Q6" i="5"/>
  <c r="Q9" i="5"/>
  <c r="Q10" i="5"/>
  <c r="Q11" i="5"/>
  <c r="Q12" i="5"/>
  <c r="Q14" i="5"/>
  <c r="Q17" i="5"/>
  <c r="Q18" i="5"/>
  <c r="Q19" i="5"/>
  <c r="Q20" i="5"/>
  <c r="Q22" i="5"/>
  <c r="Q25" i="5"/>
  <c r="Q26" i="5"/>
  <c r="Q27" i="5"/>
  <c r="Q28" i="5"/>
  <c r="Q30" i="5"/>
  <c r="Q33" i="5"/>
  <c r="Q34" i="5"/>
  <c r="Q35" i="5"/>
  <c r="Q36" i="5"/>
  <c r="Q37" i="5"/>
  <c r="Q38" i="5"/>
  <c r="Q41" i="5"/>
  <c r="Q42" i="5"/>
  <c r="Q43" i="5"/>
  <c r="Q44" i="5"/>
  <c r="Q45" i="5"/>
  <c r="Q46" i="5"/>
  <c r="Q49" i="5"/>
  <c r="Q50" i="5"/>
  <c r="Q51" i="5"/>
  <c r="Q52" i="5"/>
  <c r="Q53" i="5"/>
  <c r="Q54" i="5"/>
  <c r="Q58" i="5"/>
  <c r="Q59" i="5"/>
  <c r="Q60" i="5"/>
  <c r="Q62" i="5"/>
  <c r="Q63" i="5"/>
  <c r="Q65" i="5"/>
  <c r="P5" i="5"/>
  <c r="Q5" i="5" s="1"/>
  <c r="A1420" i="11"/>
  <c r="A1194" i="11"/>
  <c r="A148" i="11" l="1"/>
  <c r="A1486" i="11"/>
  <c r="A1397" i="11"/>
  <c r="A1339" i="11"/>
  <c r="A1240" i="11"/>
  <c r="A1205" i="11"/>
  <c r="A1200" i="11"/>
  <c r="A1201" i="11"/>
  <c r="A1192" i="11"/>
  <c r="A987" i="11"/>
  <c r="A628" i="11"/>
  <c r="A902" i="11"/>
  <c r="A617" i="11"/>
  <c r="A616" i="11"/>
  <c r="A606" i="11"/>
  <c r="A409" i="11"/>
  <c r="A408" i="11"/>
  <c r="A352" i="11"/>
  <c r="A162" i="11"/>
  <c r="A161" i="11"/>
  <c r="A160" i="11"/>
  <c r="A327" i="11"/>
  <c r="A317" i="11"/>
  <c r="A316" i="11"/>
  <c r="A383" i="11"/>
  <c r="A215" i="11"/>
  <c r="A245" i="11"/>
  <c r="U116" i="5"/>
  <c r="U103" i="5"/>
  <c r="A170" i="11"/>
  <c r="A103" i="11"/>
  <c r="A74" i="11"/>
  <c r="A109" i="11"/>
  <c r="A124" i="11"/>
  <c r="A94" i="11"/>
  <c r="A93" i="11"/>
  <c r="A40" i="11"/>
  <c r="A7" i="11"/>
  <c r="A1396" i="11" l="1"/>
  <c r="A1386" i="11"/>
  <c r="A1351" i="11"/>
  <c r="A1343" i="11"/>
  <c r="A1112" i="11"/>
  <c r="A837" i="11"/>
  <c r="A836" i="11"/>
  <c r="A1007" i="11"/>
  <c r="A1000" i="11"/>
  <c r="A942" i="11"/>
  <c r="A931" i="11"/>
  <c r="A914" i="11"/>
  <c r="A915" i="11"/>
  <c r="A887" i="11"/>
  <c r="A882" i="11"/>
  <c r="A868" i="11"/>
  <c r="A695" i="11"/>
  <c r="A653" i="11"/>
  <c r="A691" i="11"/>
  <c r="A814" i="11"/>
  <c r="A762" i="11"/>
  <c r="A756" i="11"/>
  <c r="A587" i="11"/>
  <c r="A583" i="11"/>
  <c r="A580" i="11"/>
  <c r="A559" i="11"/>
  <c r="A492" i="11"/>
  <c r="A401" i="11"/>
  <c r="A321" i="11"/>
  <c r="A390" i="11"/>
  <c r="A368" i="11"/>
  <c r="A323" i="11"/>
  <c r="A217" i="11"/>
  <c r="A196" i="11"/>
  <c r="U61" i="5"/>
  <c r="A20" i="11"/>
  <c r="A21" i="11"/>
  <c r="A18" i="11"/>
  <c r="A14" i="11"/>
  <c r="A9" i="11"/>
  <c r="A1408" i="11" l="1"/>
  <c r="A1393" i="11"/>
  <c r="A1357" i="11"/>
  <c r="A1325" i="11"/>
  <c r="A1313" i="11"/>
  <c r="A1149" i="11"/>
  <c r="A1249" i="11"/>
  <c r="A1146" i="11"/>
  <c r="A1145" i="11"/>
  <c r="A1311" i="11"/>
  <c r="A1190" i="11"/>
  <c r="A1186" i="11"/>
  <c r="A1097" i="11"/>
  <c r="A1129" i="11"/>
  <c r="A1095" i="11"/>
  <c r="A1093" i="11"/>
  <c r="A627" i="11"/>
  <c r="A1013" i="11"/>
  <c r="A1012" i="11"/>
  <c r="A960" i="11"/>
  <c r="A953" i="11"/>
  <c r="A647" i="11"/>
  <c r="A748" i="11"/>
  <c r="A734" i="11"/>
  <c r="A733" i="11"/>
  <c r="A722" i="11" l="1"/>
  <c r="A718" i="11"/>
  <c r="A742" i="11"/>
  <c r="A607" i="11"/>
  <c r="A575" i="11"/>
  <c r="A538" i="11"/>
  <c r="A333" i="11"/>
  <c r="A335" i="11"/>
  <c r="A331" i="11"/>
  <c r="A332" i="11"/>
  <c r="A253" i="11"/>
  <c r="A211" i="11"/>
  <c r="A269" i="11"/>
  <c r="A106" i="11"/>
  <c r="A66" i="11"/>
  <c r="U51" i="5"/>
  <c r="U52" i="5"/>
  <c r="A77" i="11"/>
  <c r="A123" i="11"/>
  <c r="A31" i="11"/>
  <c r="A39" i="11"/>
  <c r="A38" i="11"/>
  <c r="A26" i="11"/>
  <c r="A19" i="11"/>
  <c r="A13" i="11"/>
  <c r="U479" i="5" l="1"/>
  <c r="A1436" i="11" l="1"/>
  <c r="A1251" i="11"/>
  <c r="A1289" i="11"/>
  <c r="A1238" i="11"/>
  <c r="A1139" i="11"/>
  <c r="A1104" i="11"/>
  <c r="A1103" i="11"/>
  <c r="A1111" i="11"/>
  <c r="A1108" i="11"/>
  <c r="A1107" i="11"/>
  <c r="A1094" i="11"/>
  <c r="A826" i="11"/>
  <c r="A804" i="11"/>
  <c r="A554" i="11"/>
  <c r="A520" i="11"/>
  <c r="A537" i="11"/>
  <c r="A528" i="11"/>
  <c r="A560" i="11"/>
  <c r="A529" i="11"/>
  <c r="A517" i="11"/>
  <c r="A491" i="11"/>
  <c r="A462" i="11"/>
  <c r="A453" i="11"/>
  <c r="A443" i="11"/>
  <c r="A351" i="11"/>
  <c r="A344" i="11"/>
  <c r="A394" i="11"/>
  <c r="A336" i="11"/>
  <c r="A314" i="11"/>
  <c r="A371" i="11"/>
  <c r="A194" i="11"/>
  <c r="A189" i="11"/>
  <c r="A16" i="11"/>
  <c r="A1099" i="11"/>
  <c r="U416" i="5" l="1"/>
  <c r="U448" i="5" l="1"/>
  <c r="A1399" i="11" l="1"/>
  <c r="A1400" i="11"/>
  <c r="A1152" i="11"/>
  <c r="A1098" i="11"/>
  <c r="A1102" i="11"/>
  <c r="A1096" i="11"/>
  <c r="A1101" i="11"/>
  <c r="A1110" i="11"/>
  <c r="A1109" i="11"/>
  <c r="A908" i="11"/>
  <c r="A901" i="11"/>
  <c r="A851" i="11"/>
  <c r="A687" i="11"/>
  <c r="A651" i="11"/>
  <c r="A652" i="11"/>
  <c r="A650" i="11"/>
  <c r="A830" i="11"/>
  <c r="A803" i="11"/>
  <c r="A448" i="11"/>
  <c r="A444" i="11"/>
  <c r="A441" i="11"/>
  <c r="A454" i="11"/>
  <c r="A384" i="11"/>
  <c r="A334" i="11"/>
  <c r="A322" i="11"/>
  <c r="A296" i="11"/>
  <c r="A220" i="11"/>
  <c r="A203" i="11"/>
  <c r="A1250" i="11" l="1"/>
  <c r="A1227" i="11"/>
  <c r="A1221" i="11"/>
  <c r="A1175" i="11"/>
  <c r="A1128" i="11"/>
  <c r="A930" i="11"/>
  <c r="A880" i="11"/>
  <c r="A879" i="11"/>
  <c r="A877" i="11"/>
  <c r="A689" i="11"/>
  <c r="A706" i="11"/>
  <c r="A688" i="11"/>
  <c r="A784" i="11"/>
  <c r="A797" i="11"/>
  <c r="A771" i="11"/>
  <c r="A596" i="11"/>
  <c r="A562" i="11"/>
  <c r="A501" i="11"/>
  <c r="A493" i="11"/>
  <c r="A447" i="11"/>
  <c r="A446" i="11"/>
  <c r="A445" i="11"/>
  <c r="A442" i="11"/>
  <c r="A330" i="11"/>
  <c r="A378" i="11"/>
  <c r="A244" i="11"/>
  <c r="A172" i="11"/>
  <c r="A71" i="11"/>
  <c r="A941" i="11" l="1"/>
  <c r="A735" i="11"/>
  <c r="A311" i="11"/>
  <c r="A381" i="11"/>
  <c r="A396" i="11"/>
  <c r="A373" i="11"/>
  <c r="A204" i="11"/>
  <c r="A222" i="11"/>
  <c r="A112" i="11"/>
  <c r="A128" i="11"/>
  <c r="A30" i="11" l="1"/>
  <c r="A1431" i="11" l="1"/>
  <c r="A1409" i="11"/>
  <c r="A1374" i="11"/>
  <c r="A1335" i="11"/>
  <c r="A1151" i="11"/>
  <c r="A1178" i="11"/>
  <c r="A1179" i="11"/>
  <c r="A835" i="11"/>
  <c r="A871" i="11"/>
  <c r="A829" i="11"/>
  <c r="A825" i="11"/>
  <c r="A815" i="11"/>
  <c r="A614" i="11"/>
  <c r="A598" i="11"/>
  <c r="A597" i="11"/>
  <c r="U179" i="5"/>
  <c r="U180" i="5"/>
  <c r="A589" i="11"/>
  <c r="A588" i="11"/>
  <c r="A547" i="11"/>
  <c r="A519" i="11"/>
  <c r="A489" i="11" l="1"/>
  <c r="A398" i="11"/>
  <c r="A329" i="11"/>
  <c r="A224" i="11"/>
  <c r="A239" i="11"/>
  <c r="A213" i="11"/>
  <c r="A111" i="11"/>
  <c r="A1479" i="11" l="1"/>
  <c r="A1477" i="11"/>
  <c r="A1169" i="11"/>
  <c r="A1161" i="11"/>
  <c r="A1173" i="11"/>
  <c r="A981" i="11"/>
  <c r="A703" i="11"/>
  <c r="A683" i="11"/>
  <c r="A645" i="11"/>
  <c r="A595" i="11"/>
  <c r="A341" i="11"/>
  <c r="A404" i="11"/>
  <c r="A400" i="11"/>
  <c r="A320" i="11"/>
  <c r="A366" i="11"/>
  <c r="A377" i="11"/>
  <c r="A185" i="11"/>
  <c r="A178" i="11"/>
  <c r="A153" i="11"/>
  <c r="A157" i="11"/>
  <c r="A59" i="11"/>
  <c r="A70" i="11"/>
  <c r="A80" i="11"/>
  <c r="A3" i="11"/>
  <c r="A4" i="11"/>
  <c r="A24" i="11"/>
  <c r="A25" i="11"/>
  <c r="U35" i="5" l="1"/>
  <c r="U36" i="5"/>
  <c r="A1427" i="11"/>
  <c r="A1280" i="11"/>
  <c r="A1282" i="11"/>
  <c r="A924" i="11"/>
  <c r="A881" i="11"/>
  <c r="A761" i="11"/>
  <c r="U186" i="5"/>
  <c r="A605" i="11"/>
  <c r="A603" i="11"/>
  <c r="A349" i="11"/>
  <c r="A385" i="11"/>
  <c r="A389" i="11"/>
  <c r="U55" i="5"/>
  <c r="A60" i="11"/>
  <c r="A61" i="11"/>
  <c r="A58" i="11"/>
  <c r="A1136" i="11" l="1"/>
  <c r="A1100" i="11"/>
  <c r="A990" i="11"/>
  <c r="A980" i="11"/>
  <c r="A929" i="11"/>
  <c r="A876" i="11"/>
  <c r="A900" i="11"/>
  <c r="A844" i="11"/>
  <c r="A770" i="11"/>
  <c r="A615" i="11"/>
  <c r="A450" i="11"/>
  <c r="A350" i="11"/>
  <c r="A315" i="11"/>
  <c r="A367" i="11"/>
  <c r="A187" i="11"/>
  <c r="A182" i="11"/>
  <c r="A228" i="11"/>
  <c r="A69" i="11"/>
  <c r="A76" i="11"/>
  <c r="A2" i="11"/>
  <c r="A35" i="11"/>
  <c r="A1447" i="11" l="1"/>
  <c r="A1448" i="11"/>
  <c r="A1437" i="11"/>
  <c r="A1435" i="11"/>
  <c r="A1334" i="11"/>
  <c r="A1270" i="11"/>
  <c r="A1064" i="11"/>
  <c r="A976" i="11"/>
  <c r="A850" i="11"/>
  <c r="A813" i="11"/>
  <c r="A806" i="11"/>
  <c r="A801" i="11"/>
  <c r="A731" i="11"/>
  <c r="U225" i="5"/>
  <c r="A455" i="11"/>
  <c r="A285" i="11"/>
  <c r="A325" i="11"/>
  <c r="A310" i="11"/>
  <c r="A382" i="11"/>
  <c r="A374" i="11"/>
  <c r="A256" i="11"/>
  <c r="A255" i="11"/>
  <c r="A221" i="11"/>
  <c r="A147" i="11"/>
  <c r="A37" i="11"/>
  <c r="A1470" i="11" l="1"/>
  <c r="A1471" i="11"/>
  <c r="A1434" i="11"/>
  <c r="A1424" i="11"/>
  <c r="A1402" i="11"/>
  <c r="A1398" i="11"/>
  <c r="A1150" i="11" l="1"/>
  <c r="A1288" i="11"/>
  <c r="A1287" i="11"/>
  <c r="A1239" i="11"/>
  <c r="A1191" i="11"/>
  <c r="A1204" i="11"/>
  <c r="A1199" i="11"/>
  <c r="A1125" i="11"/>
  <c r="A824" i="11"/>
  <c r="A461" i="11"/>
  <c r="A343" i="11"/>
  <c r="A254" i="11"/>
  <c r="A209" i="11"/>
  <c r="A184" i="11"/>
  <c r="A177" i="11"/>
  <c r="A171" i="11"/>
  <c r="A108" i="11"/>
  <c r="A52" i="11"/>
  <c r="A65" i="11"/>
  <c r="A64" i="11"/>
  <c r="A1465" i="11" l="1"/>
  <c r="A1478" i="11"/>
  <c r="A1476" i="11"/>
  <c r="A1416" i="11"/>
  <c r="A1148" i="11"/>
  <c r="A1269" i="11"/>
  <c r="A839" i="11"/>
  <c r="A834" i="11"/>
  <c r="A907" i="11"/>
  <c r="A875" i="11" l="1"/>
  <c r="U303" i="5"/>
  <c r="A849" i="11"/>
  <c r="A649" i="11"/>
  <c r="A644" i="11"/>
  <c r="A702" i="11"/>
  <c r="A685" i="11"/>
  <c r="A681" i="11"/>
  <c r="A682" i="11"/>
  <c r="A812" i="11"/>
  <c r="A807" i="11"/>
  <c r="A783" i="11"/>
  <c r="A805" i="11"/>
  <c r="A792" i="11"/>
  <c r="A769" i="11"/>
  <c r="A755" i="11"/>
  <c r="A438" i="11"/>
  <c r="A346" i="11"/>
  <c r="A319" i="11"/>
  <c r="A294" i="11"/>
  <c r="A216" i="11"/>
  <c r="A183" i="11"/>
  <c r="A251" i="11"/>
  <c r="A57" i="11"/>
  <c r="A17" i="11"/>
  <c r="A10" i="11"/>
  <c r="A1466" i="11" l="1"/>
  <c r="A1433" i="11"/>
  <c r="A1432" i="11"/>
  <c r="A1430" i="11"/>
  <c r="A1407" i="11"/>
  <c r="A1406" i="11"/>
  <c r="A1395" i="11"/>
  <c r="A1391" i="11"/>
  <c r="A1349" i="11"/>
  <c r="A1237" i="11"/>
  <c r="A1062" i="11"/>
  <c r="A1083" i="11"/>
  <c r="A1058" i="11"/>
  <c r="A1006" i="11"/>
  <c r="A1001" i="11"/>
  <c r="A1003" i="11"/>
  <c r="A963" i="11"/>
  <c r="A956" i="11"/>
  <c r="A899" i="11"/>
  <c r="A886" i="11"/>
  <c r="A867" i="11"/>
  <c r="A878" i="11"/>
  <c r="A701" i="11"/>
  <c r="A705" i="11"/>
  <c r="A686" i="11"/>
  <c r="A648" i="11"/>
  <c r="A646" i="11"/>
  <c r="A643" i="11"/>
  <c r="A704" i="11"/>
  <c r="A795" i="11"/>
  <c r="A725" i="11"/>
  <c r="A763" i="11"/>
  <c r="A624" i="11"/>
  <c r="A582" i="11"/>
  <c r="A586" i="11"/>
  <c r="A579" i="11"/>
  <c r="A576" i="11"/>
  <c r="A420" i="11"/>
  <c r="A421" i="11"/>
  <c r="U138" i="5"/>
  <c r="A395" i="11"/>
  <c r="A397" i="11"/>
  <c r="A376" i="11"/>
  <c r="A240" i="11"/>
  <c r="A180" i="11"/>
  <c r="A247" i="11"/>
  <c r="A102" i="11"/>
  <c r="A73" i="11"/>
  <c r="A84" i="11"/>
  <c r="A56" i="11"/>
  <c r="A51" i="11"/>
  <c r="A1485" i="11" l="1"/>
  <c r="A1467" i="11"/>
  <c r="A1356" i="11"/>
  <c r="A1350" i="11"/>
  <c r="A1342" i="11"/>
  <c r="A1338" i="11"/>
  <c r="A1340" i="11"/>
  <c r="A1318" i="11"/>
  <c r="A1317" i="11"/>
  <c r="A1316" i="11"/>
  <c r="A1144" i="11"/>
  <c r="A1067" i="11"/>
  <c r="A1055" i="11"/>
  <c r="A1082" i="11"/>
  <c r="A1059" i="11"/>
  <c r="A1054" i="11"/>
  <c r="A1052" i="11"/>
  <c r="A1002" i="11"/>
  <c r="A952" i="11"/>
  <c r="A684" i="11"/>
  <c r="A488" i="11"/>
  <c r="A487" i="11"/>
  <c r="A486" i="11"/>
  <c r="A623" i="11"/>
  <c r="A540" i="11"/>
  <c r="A531" i="11"/>
  <c r="A416" i="11"/>
  <c r="A339" i="11"/>
  <c r="A348" i="11"/>
  <c r="U105" i="5"/>
  <c r="A326" i="11"/>
  <c r="A362" i="11"/>
  <c r="A202" i="11"/>
  <c r="A265" i="11"/>
  <c r="A298" i="11"/>
  <c r="A107" i="11"/>
  <c r="A105" i="11"/>
  <c r="A1487" i="11" l="1"/>
  <c r="A1464" i="11"/>
  <c r="A1414" i="11"/>
  <c r="A1281" i="11"/>
  <c r="A1268" i="11"/>
  <c r="A1279" i="11"/>
  <c r="A1185" i="11"/>
  <c r="A1134" i="11"/>
  <c r="A1127" i="11"/>
  <c r="A1126" i="11"/>
  <c r="A1066" i="11"/>
  <c r="A1063" i="11"/>
  <c r="A1060" i="11"/>
  <c r="A1051" i="11"/>
  <c r="A1081" i="11"/>
  <c r="A1065" i="11"/>
  <c r="A1061" i="11"/>
  <c r="A1057" i="11"/>
  <c r="A1056" i="11"/>
  <c r="A1053" i="11"/>
  <c r="A959" i="11"/>
  <c r="A721" i="11"/>
  <c r="A717" i="11"/>
  <c r="U196" i="5"/>
  <c r="A622" i="11"/>
  <c r="A393" i="11"/>
  <c r="U91" i="5"/>
  <c r="A328" i="11"/>
  <c r="A214" i="11"/>
  <c r="A192" i="11"/>
  <c r="A12" i="11"/>
  <c r="A11" i="11"/>
  <c r="A1452" i="11" l="1"/>
  <c r="A1377" i="11"/>
  <c r="A1310" i="11"/>
  <c r="A1198" i="11"/>
  <c r="A1189" i="11"/>
  <c r="A1135" i="11"/>
  <c r="A1133" i="11"/>
  <c r="A312" i="11"/>
  <c r="A219" i="11"/>
  <c r="A208" i="11"/>
  <c r="A176" i="11"/>
  <c r="A250" i="11"/>
  <c r="A131" i="11"/>
  <c r="U14" i="5" l="1"/>
  <c r="A1385" i="11" l="1"/>
  <c r="A1373" i="11"/>
  <c r="A1367" i="11"/>
  <c r="A1366" i="11"/>
  <c r="A1333" i="11"/>
  <c r="A1324" i="11"/>
  <c r="A1248" i="11"/>
  <c r="A1089" i="11"/>
  <c r="A1090" i="11"/>
  <c r="A630" i="11"/>
  <c r="A997" i="11"/>
  <c r="A1011" i="11"/>
  <c r="A979" i="11"/>
  <c r="A823" i="11"/>
  <c r="A313" i="11"/>
  <c r="A201" i="11"/>
  <c r="A308" i="11"/>
  <c r="A252" i="11"/>
  <c r="A55" i="11"/>
  <c r="A1468" i="11" l="1"/>
  <c r="A1446" i="11"/>
  <c r="A1473" i="11"/>
  <c r="A1474" i="11"/>
  <c r="A1472" i="11"/>
  <c r="A1384" i="11"/>
  <c r="A1277" i="11"/>
  <c r="A1267" i="11"/>
  <c r="A1168" i="11"/>
  <c r="A1160" i="11"/>
  <c r="A1155" i="11"/>
  <c r="A1247" i="11"/>
  <c r="A1236" i="11"/>
  <c r="A1226" i="11"/>
  <c r="A1220" i="11"/>
  <c r="A1219" i="11"/>
  <c r="A1177" i="11"/>
  <c r="A1176" i="11"/>
  <c r="A1044" i="11"/>
  <c r="A1088" i="11"/>
  <c r="A1087" i="11"/>
  <c r="A1092" i="11"/>
  <c r="A1080" i="11"/>
  <c r="A1050" i="11"/>
  <c r="A1036" i="11"/>
  <c r="A1119" i="11"/>
  <c r="A632" i="11"/>
  <c r="A692" i="11"/>
  <c r="A747" i="11"/>
  <c r="A741" i="11"/>
  <c r="A732" i="11"/>
  <c r="A594" i="11"/>
  <c r="A572" i="11"/>
  <c r="A561" i="11"/>
  <c r="A548" i="11"/>
  <c r="A530" i="11"/>
  <c r="A516" i="11"/>
  <c r="A508" i="11"/>
  <c r="A500" i="11"/>
  <c r="A452" i="11"/>
  <c r="A439" i="11"/>
  <c r="A425" i="11"/>
  <c r="A391" i="11"/>
  <c r="A295" i="11"/>
  <c r="A271" i="11"/>
  <c r="A264" i="11"/>
  <c r="A249" i="11"/>
  <c r="A1461" i="11" l="1"/>
  <c r="A1475" i="11"/>
  <c r="A1143" i="11"/>
  <c r="A1137" i="11"/>
  <c r="A1138" i="11"/>
  <c r="A690" i="11"/>
  <c r="A600" i="11"/>
  <c r="A599" i="11"/>
  <c r="A539" i="11"/>
  <c r="A463" i="11"/>
  <c r="A405" i="11"/>
  <c r="A345" i="11"/>
  <c r="A399" i="11"/>
  <c r="A270" i="11"/>
  <c r="A369" i="11"/>
  <c r="A262" i="11"/>
  <c r="A257" i="11"/>
  <c r="A54" i="11"/>
  <c r="A68" i="11"/>
  <c r="A130" i="11"/>
  <c r="A22" i="11"/>
  <c r="A1462" i="11" l="1"/>
  <c r="A1463" i="11"/>
  <c r="A1423" i="11"/>
  <c r="A1275" i="11"/>
  <c r="U352" i="5"/>
  <c r="U353" i="5"/>
  <c r="A1172" i="11"/>
  <c r="A551" i="11"/>
  <c r="A179" i="11"/>
  <c r="A175" i="11"/>
  <c r="A353" i="11"/>
  <c r="A1405" i="11" l="1"/>
  <c r="A1174" i="11"/>
  <c r="A1140" i="11"/>
  <c r="A1019" i="11"/>
  <c r="A1078" i="11"/>
  <c r="A1039" i="11"/>
  <c r="A1035" i="11"/>
  <c r="A978" i="11"/>
  <c r="A975" i="11"/>
  <c r="A973" i="11"/>
  <c r="A913" i="11"/>
  <c r="A898" i="11"/>
  <c r="A866" i="11"/>
  <c r="A885" i="11"/>
  <c r="A700" i="11"/>
  <c r="A802" i="11"/>
  <c r="A557" i="11"/>
  <c r="A440" i="11"/>
  <c r="A471" i="11"/>
  <c r="A342" i="11"/>
  <c r="A324" i="11"/>
  <c r="A379" i="11"/>
  <c r="A402" i="11"/>
  <c r="A354" i="11"/>
  <c r="A365" i="11"/>
  <c r="A297" i="11"/>
  <c r="A268" i="11"/>
  <c r="A191" i="11"/>
  <c r="A27" i="11"/>
  <c r="A1285" i="11" l="1"/>
  <c r="A843" i="11"/>
  <c r="A964" i="11"/>
  <c r="A949" i="11"/>
  <c r="A928" i="11"/>
  <c r="A923" i="11"/>
  <c r="A873" i="11"/>
  <c r="A847" i="11"/>
  <c r="A677" i="11"/>
  <c r="A799" i="11"/>
  <c r="A768" i="11"/>
  <c r="A613" i="11"/>
  <c r="A558" i="11"/>
  <c r="A460" i="11"/>
  <c r="A481" i="11"/>
  <c r="A380" i="11"/>
  <c r="A392" i="11"/>
  <c r="A83" i="11"/>
  <c r="A82" i="11"/>
  <c r="A81" i="11"/>
  <c r="A79" i="11"/>
  <c r="A122" i="11"/>
  <c r="A36" i="11"/>
  <c r="XFD36" i="11"/>
  <c r="U435" i="5" l="1"/>
  <c r="A1132" i="11" l="1"/>
  <c r="A1049" i="11"/>
  <c r="A1086" i="11"/>
  <c r="A1047" i="11"/>
  <c r="U291" i="5"/>
  <c r="A631" i="11"/>
  <c r="A629" i="11"/>
  <c r="A626" i="11"/>
  <c r="A962" i="11"/>
  <c r="A938" i="11"/>
  <c r="A874" i="11"/>
  <c r="A680" i="11"/>
  <c r="A640" i="11"/>
  <c r="A782" i="11"/>
  <c r="A753" i="11"/>
  <c r="A760" i="11"/>
  <c r="A340" i="11"/>
  <c r="A347" i="11"/>
  <c r="A318" i="11"/>
  <c r="A159" i="11"/>
  <c r="A263" i="11"/>
  <c r="A261" i="11"/>
  <c r="A206" i="11"/>
  <c r="A164" i="11"/>
  <c r="A207" i="11"/>
  <c r="A200" i="11"/>
  <c r="A165" i="11"/>
  <c r="A110" i="11"/>
  <c r="A62" i="11"/>
  <c r="A63" i="11"/>
  <c r="A127" i="11"/>
  <c r="A34" i="11"/>
  <c r="XFD34" i="11"/>
  <c r="XFD33" i="11"/>
  <c r="A33" i="11"/>
  <c r="A41" i="11"/>
  <c r="A28" i="11"/>
  <c r="A917" i="11" l="1"/>
  <c r="A1493" i="11" l="1"/>
  <c r="A1481" i="11"/>
  <c r="A1451" i="11"/>
  <c r="A1445" i="11"/>
  <c r="A1410" i="11"/>
  <c r="A1323" i="11"/>
  <c r="A1170" i="11"/>
  <c r="A1091" i="11"/>
  <c r="A828" i="11"/>
  <c r="A585" i="11"/>
  <c r="A581" i="11"/>
  <c r="A242" i="11"/>
  <c r="A186" i="11"/>
  <c r="A386" i="11"/>
  <c r="A121" i="11"/>
  <c r="A135" i="11"/>
  <c r="A23" i="11"/>
  <c r="A32" i="11"/>
  <c r="A8" i="11"/>
  <c r="A1484" i="11" l="1"/>
  <c r="A1482" i="11"/>
  <c r="A1460" i="11"/>
  <c r="A1469" i="11"/>
  <c r="A1383" i="11"/>
  <c r="A1382" i="11"/>
  <c r="A1365" i="11"/>
  <c r="A1332" i="11"/>
  <c r="U451" i="5"/>
  <c r="A1153" i="11"/>
  <c r="A1042" i="11"/>
  <c r="A1046" i="11"/>
  <c r="A1010" i="11"/>
  <c r="A896" i="11"/>
  <c r="A697" i="11"/>
  <c r="A674" i="11"/>
  <c r="A781" i="11"/>
  <c r="A767" i="11"/>
  <c r="A765" i="11"/>
  <c r="A514" i="11"/>
  <c r="A518" i="11"/>
  <c r="A549" i="11"/>
  <c r="A407" i="11"/>
  <c r="A406" i="11"/>
  <c r="A104" i="11"/>
  <c r="A101" i="11"/>
  <c r="A50" i="11"/>
  <c r="A86" i="11"/>
  <c r="A120" i="11"/>
  <c r="A15" i="11"/>
  <c r="A6" i="11"/>
  <c r="A29" i="11"/>
  <c r="A5" i="11"/>
  <c r="AI14" i="5" l="1"/>
  <c r="U452" i="5"/>
  <c r="A1497" i="11"/>
  <c r="A1498" i="11"/>
  <c r="A1394" i="11"/>
  <c r="A1392" i="11"/>
  <c r="A1278" i="11"/>
  <c r="A1038" i="11"/>
  <c r="A1041" i="11"/>
  <c r="A1040" i="11"/>
  <c r="A838" i="11"/>
  <c r="A833" i="11"/>
  <c r="A906" i="11"/>
  <c r="A870" i="11"/>
  <c r="A869" i="11"/>
  <c r="A848" i="11"/>
  <c r="A846" i="11"/>
  <c r="U266" i="5"/>
  <c r="A696" i="11"/>
  <c r="A641" i="11"/>
  <c r="A642" i="11"/>
  <c r="A698" i="11"/>
  <c r="A699" i="11"/>
  <c r="A678" i="11"/>
  <c r="A679" i="11"/>
  <c r="A675" i="11"/>
  <c r="A676" i="11"/>
  <c r="A638" i="11"/>
  <c r="A639" i="11"/>
  <c r="A388" i="11"/>
  <c r="A307" i="11"/>
  <c r="A267" i="11"/>
  <c r="A225" i="11"/>
  <c r="A218" i="11"/>
  <c r="A338" i="11"/>
  <c r="A156" i="11"/>
  <c r="A91" i="11"/>
  <c r="A89" i="11"/>
  <c r="A1494" i="11" l="1"/>
  <c r="A1491" i="11"/>
  <c r="A1490" i="11"/>
  <c r="A1413" i="11"/>
  <c r="A1309" i="11"/>
  <c r="A1203" i="11"/>
  <c r="A1123" i="11"/>
  <c r="A1079" i="11"/>
  <c r="A1077" i="11"/>
  <c r="A1048" i="11"/>
  <c r="A1043" i="11"/>
  <c r="A1045" i="11"/>
  <c r="A1037" i="11"/>
  <c r="A897" i="11"/>
  <c r="A903" i="11"/>
  <c r="A872" i="11"/>
  <c r="A800" i="11"/>
  <c r="A798" i="11"/>
  <c r="A612" i="11"/>
  <c r="A515" i="11"/>
  <c r="A507" i="11"/>
  <c r="A499" i="11"/>
  <c r="A163" i="11"/>
  <c r="A193" i="11"/>
  <c r="A166" i="11"/>
  <c r="A142" i="11"/>
  <c r="A152" i="11"/>
  <c r="A137" i="11"/>
  <c r="A129" i="11"/>
  <c r="A1415" i="11" l="1"/>
  <c r="A1276" i="11"/>
  <c r="A1266" i="11"/>
  <c r="A1306" i="11"/>
  <c r="A1225" i="11"/>
  <c r="A1217" i="11"/>
  <c r="A1214" i="11"/>
  <c r="A1197" i="11"/>
  <c r="A1188" i="11"/>
  <c r="A1184" i="11"/>
  <c r="A1218" i="11"/>
  <c r="A1124" i="11"/>
  <c r="A1131" i="11"/>
  <c r="A1121" i="11"/>
  <c r="A1120" i="11"/>
  <c r="A1122" i="11"/>
  <c r="A1018" i="11"/>
  <c r="A1085" i="11"/>
  <c r="A1029" i="11"/>
  <c r="A1005" i="11"/>
  <c r="A999" i="11"/>
  <c r="A574" i="11"/>
  <c r="A85" i="11"/>
  <c r="A78" i="11"/>
  <c r="A119" i="11"/>
  <c r="A134" i="11"/>
  <c r="U439" i="5" l="1"/>
  <c r="A553" i="11" l="1"/>
  <c r="A1341" i="11" l="1"/>
  <c r="A1337" i="11"/>
  <c r="A1419" i="11"/>
  <c r="A1390" i="11"/>
  <c r="A1376" i="11"/>
  <c r="A1372" i="11"/>
  <c r="A1235" i="11"/>
  <c r="A1216" i="11"/>
  <c r="A1246" i="11"/>
  <c r="A1147" i="11"/>
  <c r="A985" i="11"/>
  <c r="A996" i="11"/>
  <c r="A884" i="11"/>
  <c r="A865" i="11"/>
  <c r="A724" i="11"/>
  <c r="A716" i="11"/>
  <c r="A415" i="11"/>
  <c r="A419" i="11"/>
  <c r="A372" i="11"/>
  <c r="A181" i="11"/>
  <c r="A1457" i="11" l="1"/>
  <c r="A1458" i="11"/>
  <c r="A1459" i="11"/>
  <c r="A1456" i="11"/>
  <c r="A1449" i="11"/>
  <c r="A1443" i="11"/>
  <c r="A1444" i="11"/>
  <c r="A1426" i="11"/>
  <c r="A1361" i="11"/>
  <c r="A1171" i="11"/>
  <c r="A1033" i="11"/>
  <c r="A1142" i="11"/>
  <c r="A974" i="11"/>
  <c r="A958" i="11"/>
  <c r="A955" i="11"/>
  <c r="A951" i="11"/>
  <c r="A711" i="11"/>
  <c r="A637" i="11"/>
  <c r="A754" i="11"/>
  <c r="A746" i="11"/>
  <c r="A730" i="11"/>
  <c r="A720" i="11"/>
  <c r="A620" i="11"/>
  <c r="A621" i="11"/>
  <c r="A578" i="11"/>
  <c r="A570" i="11"/>
  <c r="A571" i="11"/>
  <c r="A513" i="11"/>
  <c r="A435" i="11"/>
  <c r="A97" i="11"/>
  <c r="A592" i="11" l="1"/>
  <c r="A552" i="11"/>
  <c r="A1496" i="11"/>
  <c r="A1495" i="11"/>
  <c r="A1492" i="11"/>
  <c r="A1489" i="11"/>
  <c r="A1450" i="11" l="1"/>
  <c r="A1439" i="11"/>
  <c r="A1167" i="11"/>
  <c r="A842" i="11"/>
  <c r="A845" i="11"/>
  <c r="A832" i="11"/>
  <c r="A977" i="11"/>
  <c r="A668" i="11"/>
  <c r="A822" i="11"/>
  <c r="A546" i="11"/>
  <c r="A536" i="11"/>
  <c r="A527" i="11"/>
  <c r="A479" i="11"/>
  <c r="A436" i="11"/>
  <c r="A113" i="11"/>
  <c r="A67" i="11"/>
  <c r="A92" i="11"/>
  <c r="A1284" i="11" l="1"/>
  <c r="A1274" i="11"/>
  <c r="A1265" i="11"/>
  <c r="A1159" i="11"/>
  <c r="A1141" i="11"/>
  <c r="A1028" i="11"/>
  <c r="A1023" i="11"/>
  <c r="A1072" i="11"/>
  <c r="A1076" i="11"/>
  <c r="A1032" i="11"/>
  <c r="A1025" i="11"/>
  <c r="A1021" i="11"/>
  <c r="A940" i="11"/>
  <c r="A673" i="11"/>
  <c r="A437" i="11"/>
  <c r="A212" i="11"/>
  <c r="A198" i="11"/>
  <c r="A136" i="11"/>
  <c r="A132" i="11"/>
  <c r="A100" i="11"/>
  <c r="A1488" i="11" l="1"/>
  <c r="A1453" i="11"/>
  <c r="A1454" i="11"/>
  <c r="A1455" i="11"/>
  <c r="A1440" i="11"/>
  <c r="A1441" i="11"/>
  <c r="A1442" i="11"/>
  <c r="A1438" i="11"/>
  <c r="A1355" i="11"/>
  <c r="A1348" i="11"/>
  <c r="A1331" i="11"/>
  <c r="A1320" i="11"/>
  <c r="A1117" i="11"/>
  <c r="A972" i="11"/>
  <c r="A364" i="11"/>
  <c r="A155" i="11"/>
  <c r="A126" i="11"/>
  <c r="U19" i="5"/>
  <c r="AI19" i="5" s="1"/>
  <c r="A410" i="11" l="1"/>
  <c r="A1358" i="11" l="1"/>
  <c r="A1290" i="11"/>
  <c r="A1196" i="11"/>
  <c r="A1118" i="11"/>
  <c r="A1034" i="11"/>
  <c r="A988" i="11"/>
  <c r="A989" i="11"/>
  <c r="A991" i="11"/>
  <c r="A948" i="11"/>
  <c r="A937" i="11"/>
  <c r="A927" i="11"/>
  <c r="A796" i="11"/>
  <c r="A766" i="11"/>
  <c r="A740" i="11"/>
  <c r="A611" i="11"/>
  <c r="A593" i="11"/>
  <c r="A478" i="11"/>
  <c r="A470" i="11"/>
  <c r="A458" i="11"/>
  <c r="A451" i="11"/>
  <c r="A418" i="11"/>
  <c r="A414" i="11"/>
  <c r="A403" i="11"/>
  <c r="A375" i="11"/>
  <c r="A281" i="11"/>
  <c r="A280" i="11"/>
  <c r="A246" i="11"/>
  <c r="A190" i="11"/>
  <c r="A167" i="11"/>
  <c r="A158" i="11"/>
  <c r="A117" i="11"/>
  <c r="A115" i="11"/>
  <c r="A125" i="11"/>
  <c r="A75" i="11"/>
  <c r="A72" i="11"/>
  <c r="A53" i="11"/>
  <c r="A1347" i="11" l="1"/>
  <c r="A1330" i="11"/>
  <c r="A1166" i="11"/>
  <c r="A986" i="11"/>
  <c r="A625" i="11"/>
  <c r="A966" i="11"/>
  <c r="A905" i="11"/>
  <c r="A713" i="11"/>
  <c r="A604" i="11"/>
  <c r="A602" i="11"/>
  <c r="A485" i="11"/>
  <c r="A459" i="11"/>
  <c r="A241" i="11"/>
  <c r="A174" i="11"/>
  <c r="A98" i="11"/>
  <c r="A1389" i="11" l="1"/>
  <c r="A1116" i="11"/>
  <c r="A841" i="11"/>
  <c r="A862" i="11"/>
  <c r="A669" i="11"/>
  <c r="A670" i="11"/>
  <c r="A636" i="11"/>
  <c r="A794" i="11"/>
  <c r="A774" i="11"/>
  <c r="A752" i="11"/>
  <c r="A506" i="11"/>
  <c r="A361" i="11"/>
  <c r="A306" i="11"/>
  <c r="A238" i="11"/>
  <c r="A133" i="11"/>
  <c r="A1480" i="11" l="1"/>
  <c r="A1483" i="11"/>
  <c r="A1425" i="11"/>
  <c r="A1428" i="11"/>
  <c r="A1429" i="11"/>
  <c r="A1381" i="11"/>
  <c r="A1380" i="11"/>
  <c r="A1375" i="11"/>
  <c r="A1371" i="11"/>
  <c r="A1370" i="11"/>
  <c r="A1364" i="11"/>
  <c r="A1360" i="11"/>
  <c r="A1272" i="11"/>
  <c r="A1273" i="11"/>
  <c r="A1256" i="11"/>
  <c r="A1264" i="11"/>
  <c r="A1130" i="11"/>
  <c r="A1015" i="11"/>
  <c r="A1074" i="11"/>
  <c r="A1075" i="11"/>
  <c r="A1031" i="11"/>
  <c r="A1024" i="11"/>
  <c r="A1020" i="11"/>
  <c r="A1022" i="11"/>
  <c r="A1084" i="11"/>
  <c r="A1073" i="11"/>
  <c r="A1071" i="11"/>
  <c r="A840" i="11"/>
  <c r="A965" i="11"/>
  <c r="A922" i="11"/>
  <c r="A961" i="11"/>
  <c r="A883" i="11"/>
  <c r="A863" i="11"/>
  <c r="A861" i="11"/>
  <c r="A712" i="11"/>
  <c r="A709" i="11"/>
  <c r="A710" i="11"/>
  <c r="A671" i="11"/>
  <c r="A672" i="11"/>
  <c r="A666" i="11"/>
  <c r="A667" i="11"/>
  <c r="A827" i="11"/>
  <c r="A821" i="11"/>
  <c r="A773" i="11"/>
  <c r="A772" i="11"/>
  <c r="U207" i="5"/>
  <c r="A608" i="11"/>
  <c r="A484" i="11"/>
  <c r="A449" i="11"/>
  <c r="A424" i="11"/>
  <c r="A434" i="11"/>
  <c r="A370" i="11"/>
  <c r="A363" i="11"/>
  <c r="A266" i="11"/>
  <c r="A205" i="11"/>
  <c r="A234" i="11"/>
  <c r="A232" i="11"/>
  <c r="A230" i="11"/>
  <c r="A292" i="11"/>
  <c r="A199" i="11"/>
  <c r="A173" i="11"/>
  <c r="A118" i="11"/>
  <c r="A114" i="11"/>
  <c r="A116" i="11"/>
  <c r="A99" i="11"/>
  <c r="A47" i="11"/>
  <c r="A48" i="11"/>
  <c r="A1421" i="11" l="1"/>
  <c r="A1315" i="11"/>
  <c r="A1193" i="11"/>
  <c r="A1154" i="11"/>
  <c r="A1030" i="11"/>
  <c r="A831" i="11"/>
  <c r="A992" i="11"/>
  <c r="A904" i="11"/>
  <c r="A864" i="11"/>
  <c r="A895" i="11"/>
  <c r="A888" i="11"/>
  <c r="A708" i="11"/>
  <c r="A793" i="11"/>
  <c r="A714" i="11"/>
  <c r="A545" i="11"/>
  <c r="A535" i="11"/>
  <c r="A237" i="11"/>
  <c r="A90" i="11"/>
  <c r="A88" i="11"/>
  <c r="A423" i="11" l="1"/>
  <c r="A1286" i="11" l="1"/>
  <c r="A1234" i="11"/>
  <c r="A1302" i="11"/>
  <c r="A1183" i="11"/>
  <c r="A619" i="11"/>
  <c r="A569" i="11"/>
  <c r="A544" i="11"/>
  <c r="A556" i="11"/>
  <c r="A567" i="11"/>
  <c r="A512" i="11"/>
  <c r="A490" i="11"/>
  <c r="A87" i="11"/>
  <c r="A46" i="11"/>
  <c r="A44" i="11"/>
  <c r="A45" i="11"/>
  <c r="A1312" i="11" l="1"/>
  <c r="A1070" i="11"/>
  <c r="A1068" i="11"/>
  <c r="A1069" i="11"/>
  <c r="A1004" i="11"/>
  <c r="A995" i="11"/>
  <c r="A984" i="11"/>
  <c r="A954" i="11"/>
  <c r="A916" i="11"/>
  <c r="A858" i="11"/>
  <c r="A820" i="11"/>
  <c r="A791" i="11"/>
  <c r="A749" i="11"/>
  <c r="A573" i="11"/>
  <c r="A498" i="11"/>
  <c r="A188" i="11"/>
  <c r="A141" i="11"/>
  <c r="U30" i="5" l="1"/>
  <c r="AI30" i="5" s="1"/>
  <c r="A1314" i="11"/>
  <c r="A1307" i="11"/>
  <c r="A1245" i="11"/>
  <c r="A1308" i="11"/>
  <c r="A1233" i="11"/>
  <c r="A1224" i="11"/>
  <c r="A1215" i="11"/>
  <c r="A1213" i="11"/>
  <c r="A1202" i="11"/>
  <c r="A1195" i="11"/>
  <c r="A1187" i="11"/>
  <c r="A1113" i="11"/>
  <c r="A1014" i="11"/>
  <c r="A1106" i="11"/>
  <c r="A1105" i="11"/>
  <c r="A957" i="11"/>
  <c r="A950" i="11"/>
  <c r="A663" i="11"/>
  <c r="A662" i="11"/>
  <c r="A759" i="11"/>
  <c r="A745" i="11"/>
  <c r="A739" i="11"/>
  <c r="A729" i="11"/>
  <c r="A715" i="11"/>
  <c r="A584" i="11"/>
  <c r="A577" i="11"/>
  <c r="A526" i="11"/>
  <c r="A511" i="11"/>
  <c r="A497" i="11"/>
  <c r="A480" i="11"/>
  <c r="U145" i="5"/>
  <c r="U146" i="5"/>
  <c r="A469" i="11"/>
  <c r="A426" i="11"/>
  <c r="A309" i="11"/>
  <c r="A337" i="11"/>
  <c r="A229" i="11"/>
  <c r="A1354" i="11" l="1"/>
  <c r="A1346" i="11"/>
  <c r="A1336" i="11"/>
  <c r="A1027" i="11"/>
  <c r="A998" i="11"/>
  <c r="A939" i="11"/>
  <c r="A707" i="11"/>
  <c r="A723" i="11"/>
  <c r="A568" i="11"/>
  <c r="A505" i="11"/>
  <c r="A543" i="11"/>
  <c r="A360" i="11"/>
  <c r="A305" i="11"/>
  <c r="A233" i="11"/>
  <c r="A223" i="11"/>
  <c r="A154" i="11"/>
  <c r="A151" i="11"/>
  <c r="U343" i="5" l="1"/>
  <c r="A1401" i="11"/>
  <c r="A1271" i="11"/>
  <c r="A1283" i="11"/>
  <c r="A1114" i="11"/>
  <c r="A1115" i="11"/>
  <c r="A855" i="11"/>
  <c r="U147" i="5" l="1"/>
  <c r="A601" i="11"/>
  <c r="A474" i="11"/>
  <c r="A168" i="11"/>
  <c r="A918" i="11"/>
  <c r="U6" i="5" l="1"/>
  <c r="AI6" i="5" s="1"/>
  <c r="U7" i="5"/>
  <c r="AI7" i="5" s="1"/>
  <c r="U8" i="5"/>
  <c r="AI8" i="5" s="1"/>
  <c r="U9" i="5"/>
  <c r="AI9" i="5" s="1"/>
  <c r="U10" i="5"/>
  <c r="AI10" i="5" s="1"/>
  <c r="U11" i="5"/>
  <c r="AI11" i="5" s="1"/>
  <c r="U12" i="5"/>
  <c r="AI12" i="5" s="1"/>
  <c r="U13" i="5"/>
  <c r="AI13" i="5" s="1"/>
  <c r="U15" i="5"/>
  <c r="AI15" i="5" s="1"/>
  <c r="U16" i="5"/>
  <c r="AI16" i="5" s="1"/>
  <c r="U17" i="5"/>
  <c r="AI17" i="5" s="1"/>
  <c r="U18" i="5"/>
  <c r="AI18" i="5" s="1"/>
  <c r="U20" i="5"/>
  <c r="AI20" i="5" s="1"/>
  <c r="U21" i="5"/>
  <c r="AI21" i="5" s="1"/>
  <c r="U22" i="5"/>
  <c r="AI22" i="5" s="1"/>
  <c r="U23" i="5"/>
  <c r="AI23" i="5" s="1"/>
  <c r="U24" i="5"/>
  <c r="AI24" i="5" s="1"/>
  <c r="U25" i="5"/>
  <c r="AI25" i="5" s="1"/>
  <c r="U26" i="5"/>
  <c r="AI26" i="5" s="1"/>
  <c r="U27" i="5"/>
  <c r="AI27" i="5" s="1"/>
  <c r="U28" i="5"/>
  <c r="AI28" i="5" s="1"/>
  <c r="U29" i="5"/>
  <c r="AI29" i="5" s="1"/>
  <c r="U31" i="5"/>
  <c r="AI31" i="5" s="1"/>
  <c r="U32" i="5"/>
  <c r="AI32" i="5" s="1"/>
  <c r="U33" i="5"/>
  <c r="U34" i="5"/>
  <c r="U37" i="5"/>
  <c r="U38" i="5"/>
  <c r="U39" i="5"/>
  <c r="U40" i="5"/>
  <c r="U41" i="5"/>
  <c r="U42" i="5"/>
  <c r="U43" i="5"/>
  <c r="U44" i="5"/>
  <c r="U45" i="5"/>
  <c r="U46" i="5"/>
  <c r="U47" i="5"/>
  <c r="U48" i="5"/>
  <c r="U49" i="5"/>
  <c r="U50" i="5"/>
  <c r="U53" i="5"/>
  <c r="U54" i="5"/>
  <c r="U56" i="5"/>
  <c r="U57" i="5"/>
  <c r="U58" i="5"/>
  <c r="U59" i="5"/>
  <c r="U60" i="5"/>
  <c r="U62" i="5"/>
  <c r="U63" i="5"/>
  <c r="U64" i="5"/>
  <c r="U65" i="5"/>
  <c r="U66" i="5"/>
  <c r="U67" i="5"/>
  <c r="U68" i="5"/>
  <c r="U69" i="5"/>
  <c r="U70" i="5"/>
  <c r="U71" i="5"/>
  <c r="U72" i="5"/>
  <c r="U73" i="5"/>
  <c r="U74" i="5"/>
  <c r="U75" i="5"/>
  <c r="U76" i="5"/>
  <c r="U77" i="5"/>
  <c r="U78" i="5"/>
  <c r="U79" i="5"/>
  <c r="U80" i="5"/>
  <c r="U81" i="5"/>
  <c r="U82" i="5"/>
  <c r="U83" i="5"/>
  <c r="U84" i="5"/>
  <c r="U85" i="5"/>
  <c r="U86" i="5"/>
  <c r="U87" i="5"/>
  <c r="U88" i="5"/>
  <c r="U89" i="5"/>
  <c r="U90" i="5"/>
  <c r="U92" i="5"/>
  <c r="U93" i="5"/>
  <c r="U94" i="5"/>
  <c r="U95" i="5"/>
  <c r="U96" i="5"/>
  <c r="U97" i="5"/>
  <c r="U98" i="5"/>
  <c r="U99" i="5"/>
  <c r="U100" i="5"/>
  <c r="U101" i="5"/>
  <c r="U102" i="5"/>
  <c r="U104" i="5"/>
  <c r="U106" i="5"/>
  <c r="U107" i="5"/>
  <c r="U108" i="5"/>
  <c r="U109" i="5"/>
  <c r="U110" i="5"/>
  <c r="U111" i="5"/>
  <c r="U112" i="5"/>
  <c r="U113" i="5"/>
  <c r="U114" i="5"/>
  <c r="U115" i="5"/>
  <c r="U117" i="5"/>
  <c r="U118" i="5"/>
  <c r="U119" i="5"/>
  <c r="U120" i="5"/>
  <c r="U121" i="5"/>
  <c r="U122" i="5"/>
  <c r="U123" i="5"/>
  <c r="U124" i="5"/>
  <c r="U125" i="5"/>
  <c r="U126" i="5"/>
  <c r="U127" i="5"/>
  <c r="U128" i="5"/>
  <c r="U129" i="5"/>
  <c r="U130" i="5"/>
  <c r="U131" i="5"/>
  <c r="U132" i="5"/>
  <c r="U133" i="5"/>
  <c r="U134" i="5"/>
  <c r="U135" i="5"/>
  <c r="U136" i="5"/>
  <c r="U137" i="5"/>
  <c r="U139" i="5"/>
  <c r="U140" i="5"/>
  <c r="U141" i="5"/>
  <c r="U142" i="5"/>
  <c r="U143" i="5"/>
  <c r="U144" i="5"/>
  <c r="U148" i="5"/>
  <c r="U149" i="5"/>
  <c r="U150" i="5"/>
  <c r="U151" i="5"/>
  <c r="U152" i="5"/>
  <c r="U153" i="5"/>
  <c r="U154" i="5"/>
  <c r="U155" i="5"/>
  <c r="U156" i="5"/>
  <c r="U157" i="5"/>
  <c r="U158" i="5"/>
  <c r="U159" i="5"/>
  <c r="U160" i="5"/>
  <c r="U161" i="5"/>
  <c r="U162" i="5"/>
  <c r="U163" i="5"/>
  <c r="U164" i="5"/>
  <c r="U165" i="5"/>
  <c r="U166" i="5"/>
  <c r="U167" i="5"/>
  <c r="U168" i="5"/>
  <c r="U169" i="5"/>
  <c r="U170" i="5"/>
  <c r="U171" i="5"/>
  <c r="U172" i="5"/>
  <c r="U173" i="5"/>
  <c r="U174" i="5"/>
  <c r="U175" i="5"/>
  <c r="U176" i="5"/>
  <c r="U177" i="5"/>
  <c r="U178" i="5"/>
  <c r="U181" i="5"/>
  <c r="U182" i="5"/>
  <c r="U183" i="5"/>
  <c r="U184" i="5"/>
  <c r="U185" i="5"/>
  <c r="U187" i="5"/>
  <c r="U188" i="5"/>
  <c r="U189" i="5"/>
  <c r="U190" i="5"/>
  <c r="U191" i="5"/>
  <c r="U192" i="5"/>
  <c r="U193" i="5"/>
  <c r="U194" i="5"/>
  <c r="U195" i="5"/>
  <c r="U197" i="5"/>
  <c r="U198" i="5"/>
  <c r="U199" i="5"/>
  <c r="U200" i="5"/>
  <c r="U201" i="5"/>
  <c r="U202" i="5"/>
  <c r="U203" i="5"/>
  <c r="U204" i="5"/>
  <c r="U205" i="5"/>
  <c r="U206" i="5"/>
  <c r="U208" i="5"/>
  <c r="U209" i="5"/>
  <c r="U210" i="5"/>
  <c r="U211" i="5"/>
  <c r="U212" i="5"/>
  <c r="U213" i="5"/>
  <c r="U214" i="5"/>
  <c r="U215" i="5"/>
  <c r="U216" i="5"/>
  <c r="U217" i="5"/>
  <c r="U218" i="5"/>
  <c r="U219" i="5"/>
  <c r="U220" i="5"/>
  <c r="U221" i="5"/>
  <c r="U222" i="5"/>
  <c r="U223" i="5"/>
  <c r="U224" i="5"/>
  <c r="U226" i="5"/>
  <c r="U227" i="5"/>
  <c r="U228" i="5"/>
  <c r="U229" i="5"/>
  <c r="U230" i="5"/>
  <c r="U231" i="5"/>
  <c r="U232" i="5"/>
  <c r="U233" i="5"/>
  <c r="U234" i="5"/>
  <c r="U235" i="5"/>
  <c r="U236" i="5"/>
  <c r="U237" i="5"/>
  <c r="U238" i="5"/>
  <c r="U239" i="5"/>
  <c r="U240" i="5"/>
  <c r="U241" i="5"/>
  <c r="U242" i="5"/>
  <c r="U243" i="5"/>
  <c r="U244" i="5"/>
  <c r="U245" i="5"/>
  <c r="U246" i="5"/>
  <c r="U247" i="5"/>
  <c r="U248" i="5"/>
  <c r="U249" i="5"/>
  <c r="U250" i="5"/>
  <c r="U251" i="5"/>
  <c r="U252" i="5"/>
  <c r="U253" i="5"/>
  <c r="U254" i="5"/>
  <c r="U255" i="5"/>
  <c r="U256" i="5"/>
  <c r="U257" i="5"/>
  <c r="U258" i="5"/>
  <c r="U259" i="5"/>
  <c r="U260" i="5"/>
  <c r="U261" i="5"/>
  <c r="U262" i="5"/>
  <c r="U263" i="5"/>
  <c r="U264" i="5"/>
  <c r="U265" i="5"/>
  <c r="U267" i="5"/>
  <c r="U268" i="5"/>
  <c r="U269" i="5"/>
  <c r="U270" i="5"/>
  <c r="U271" i="5"/>
  <c r="U272" i="5"/>
  <c r="U273" i="5"/>
  <c r="U274" i="5"/>
  <c r="U275" i="5"/>
  <c r="U276" i="5"/>
  <c r="U277" i="5"/>
  <c r="U278" i="5"/>
  <c r="U279" i="5"/>
  <c r="U280" i="5"/>
  <c r="U281" i="5"/>
  <c r="U282" i="5"/>
  <c r="U283" i="5"/>
  <c r="U284" i="5"/>
  <c r="U285" i="5"/>
  <c r="U286" i="5"/>
  <c r="U287" i="5"/>
  <c r="U288" i="5"/>
  <c r="U289" i="5"/>
  <c r="U290" i="5"/>
  <c r="U292" i="5"/>
  <c r="U293" i="5"/>
  <c r="U294" i="5"/>
  <c r="U295" i="5"/>
  <c r="U296" i="5"/>
  <c r="U297" i="5"/>
  <c r="U298" i="5"/>
  <c r="U299" i="5"/>
  <c r="U300" i="5"/>
  <c r="U301" i="5"/>
  <c r="U302" i="5"/>
  <c r="U304" i="5"/>
  <c r="U305" i="5"/>
  <c r="U306" i="5"/>
  <c r="U307" i="5"/>
  <c r="U308" i="5"/>
  <c r="U309" i="5"/>
  <c r="U310" i="5"/>
  <c r="U311" i="5"/>
  <c r="U312" i="5"/>
  <c r="U313" i="5"/>
  <c r="U314" i="5"/>
  <c r="U315" i="5"/>
  <c r="U316" i="5"/>
  <c r="U317" i="5"/>
  <c r="U318" i="5"/>
  <c r="U319" i="5"/>
  <c r="U320" i="5"/>
  <c r="U321" i="5"/>
  <c r="U322" i="5"/>
  <c r="U323" i="5"/>
  <c r="U324" i="5"/>
  <c r="U325" i="5"/>
  <c r="U326" i="5"/>
  <c r="U327" i="5"/>
  <c r="U328" i="5"/>
  <c r="U329" i="5"/>
  <c r="U330" i="5"/>
  <c r="U331" i="5"/>
  <c r="U332" i="5"/>
  <c r="U333" i="5"/>
  <c r="U334" i="5"/>
  <c r="U335" i="5"/>
  <c r="U336" i="5"/>
  <c r="U337" i="5"/>
  <c r="U338" i="5"/>
  <c r="U339" i="5"/>
  <c r="U340" i="5"/>
  <c r="U341" i="5"/>
  <c r="U342" i="5"/>
  <c r="U344" i="5"/>
  <c r="U345" i="5"/>
  <c r="U346" i="5"/>
  <c r="U347" i="5"/>
  <c r="U348" i="5"/>
  <c r="U349" i="5"/>
  <c r="U350" i="5"/>
  <c r="U351" i="5"/>
  <c r="U354" i="5"/>
  <c r="U355" i="5"/>
  <c r="U356" i="5"/>
  <c r="U357" i="5"/>
  <c r="U358" i="5"/>
  <c r="U359" i="5"/>
  <c r="U360" i="5"/>
  <c r="U361" i="5"/>
  <c r="U362" i="5"/>
  <c r="U363" i="5"/>
  <c r="U364" i="5"/>
  <c r="U365" i="5"/>
  <c r="U366" i="5"/>
  <c r="U367" i="5"/>
  <c r="U368" i="5"/>
  <c r="U369" i="5"/>
  <c r="U370" i="5"/>
  <c r="U371" i="5"/>
  <c r="U372" i="5"/>
  <c r="U373" i="5"/>
  <c r="U374" i="5"/>
  <c r="U375" i="5"/>
  <c r="U376" i="5"/>
  <c r="U377" i="5"/>
  <c r="U378" i="5"/>
  <c r="U379" i="5"/>
  <c r="U380" i="5"/>
  <c r="U381" i="5"/>
  <c r="U382" i="5"/>
  <c r="U383" i="5"/>
  <c r="U384" i="5"/>
  <c r="U385" i="5"/>
  <c r="U386" i="5"/>
  <c r="U387" i="5"/>
  <c r="U388" i="5"/>
  <c r="U389" i="5"/>
  <c r="U390" i="5"/>
  <c r="U391" i="5"/>
  <c r="U392" i="5"/>
  <c r="U393" i="5"/>
  <c r="U394" i="5"/>
  <c r="U395" i="5"/>
  <c r="U396" i="5"/>
  <c r="U397" i="5"/>
  <c r="U398" i="5"/>
  <c r="U399" i="5"/>
  <c r="U400" i="5"/>
  <c r="U401" i="5"/>
  <c r="U402" i="5"/>
  <c r="U403" i="5"/>
  <c r="U404" i="5"/>
  <c r="U405" i="5"/>
  <c r="U406" i="5"/>
  <c r="U407" i="5"/>
  <c r="U408" i="5"/>
  <c r="U409" i="5"/>
  <c r="U410" i="5"/>
  <c r="U411" i="5"/>
  <c r="U412" i="5"/>
  <c r="U413" i="5"/>
  <c r="U414" i="5"/>
  <c r="U415" i="5"/>
  <c r="U417" i="5"/>
  <c r="U418" i="5"/>
  <c r="U419" i="5"/>
  <c r="U420" i="5"/>
  <c r="U421" i="5"/>
  <c r="U422" i="5"/>
  <c r="U423" i="5"/>
  <c r="U424" i="5"/>
  <c r="U425" i="5"/>
  <c r="U426" i="5"/>
  <c r="U427" i="5"/>
  <c r="U428" i="5"/>
  <c r="U429" i="5"/>
  <c r="U430" i="5"/>
  <c r="U431" i="5"/>
  <c r="U432" i="5"/>
  <c r="U433" i="5"/>
  <c r="U434" i="5"/>
  <c r="U436" i="5"/>
  <c r="U437" i="5"/>
  <c r="U438" i="5"/>
  <c r="U440" i="5"/>
  <c r="U441" i="5"/>
  <c r="U442" i="5"/>
  <c r="U443" i="5"/>
  <c r="U444" i="5"/>
  <c r="U445" i="5"/>
  <c r="U446" i="5"/>
  <c r="U447" i="5"/>
  <c r="U449" i="5"/>
  <c r="U450" i="5"/>
  <c r="U453" i="5"/>
  <c r="U454" i="5"/>
  <c r="U455" i="5"/>
  <c r="U456" i="5"/>
  <c r="U457" i="5"/>
  <c r="U458" i="5"/>
  <c r="U459" i="5"/>
  <c r="U460" i="5"/>
  <c r="U461" i="5"/>
  <c r="U462" i="5"/>
  <c r="U463" i="5"/>
  <c r="U464" i="5"/>
  <c r="U465" i="5"/>
  <c r="U466" i="5"/>
  <c r="U467" i="5"/>
  <c r="U468" i="5"/>
  <c r="U469" i="5"/>
  <c r="U470" i="5"/>
  <c r="U471" i="5"/>
  <c r="U472" i="5"/>
  <c r="U473" i="5"/>
  <c r="U474" i="5"/>
  <c r="U475" i="5"/>
  <c r="U476" i="5"/>
  <c r="U477" i="5"/>
  <c r="U478" i="5"/>
  <c r="U480" i="5"/>
  <c r="U481" i="5"/>
  <c r="U482" i="5"/>
  <c r="U483" i="5"/>
  <c r="U484" i="5"/>
  <c r="U485" i="5"/>
  <c r="U486" i="5"/>
  <c r="U487" i="5"/>
  <c r="U488" i="5"/>
  <c r="U489" i="5"/>
  <c r="U490" i="5"/>
  <c r="U491" i="5"/>
  <c r="U492" i="5"/>
  <c r="U493" i="5"/>
  <c r="U494" i="5"/>
  <c r="U495" i="5"/>
  <c r="U496" i="5"/>
  <c r="U497" i="5"/>
  <c r="U498" i="5"/>
  <c r="U499" i="5"/>
  <c r="U500" i="5"/>
  <c r="U501" i="5"/>
  <c r="U502" i="5"/>
  <c r="U503" i="5"/>
  <c r="U504" i="5"/>
  <c r="U505" i="5"/>
  <c r="U506" i="5"/>
  <c r="U507" i="5"/>
  <c r="U508" i="5"/>
  <c r="U509" i="5"/>
  <c r="U510" i="5"/>
  <c r="U511" i="5"/>
  <c r="U512" i="5"/>
  <c r="U513" i="5"/>
  <c r="U514" i="5"/>
  <c r="U515" i="5"/>
  <c r="U516" i="5"/>
  <c r="U517" i="5"/>
  <c r="U518" i="5"/>
  <c r="U519" i="5"/>
  <c r="U520" i="5"/>
  <c r="U521" i="5"/>
  <c r="U522" i="5"/>
  <c r="U523" i="5"/>
  <c r="U524" i="5"/>
  <c r="U525" i="5"/>
  <c r="U526" i="5"/>
  <c r="U527" i="5"/>
  <c r="U528" i="5"/>
  <c r="U529" i="5"/>
  <c r="U530" i="5"/>
  <c r="U531" i="5"/>
  <c r="U532" i="5"/>
  <c r="U533" i="5"/>
  <c r="U534" i="5"/>
  <c r="U535" i="5"/>
  <c r="U536" i="5"/>
  <c r="U537" i="5"/>
  <c r="U538" i="5"/>
  <c r="U539" i="5"/>
  <c r="U540" i="5"/>
  <c r="U541" i="5"/>
  <c r="U542" i="5"/>
  <c r="U543" i="5"/>
  <c r="U544" i="5"/>
  <c r="U545" i="5"/>
  <c r="U546" i="5"/>
  <c r="U547" i="5"/>
  <c r="U548" i="5"/>
  <c r="U549" i="5"/>
  <c r="U550" i="5"/>
  <c r="U551" i="5"/>
  <c r="U552" i="5"/>
  <c r="U553" i="5"/>
  <c r="U554" i="5"/>
  <c r="U555" i="5"/>
  <c r="U556" i="5"/>
  <c r="U557" i="5"/>
  <c r="U558" i="5"/>
  <c r="U559" i="5"/>
  <c r="U560" i="5"/>
  <c r="U561" i="5"/>
  <c r="U562" i="5"/>
  <c r="U563" i="5"/>
  <c r="U564" i="5"/>
  <c r="U565" i="5"/>
  <c r="U566" i="5"/>
  <c r="U567" i="5"/>
  <c r="U568" i="5"/>
  <c r="U569" i="5"/>
  <c r="U570" i="5"/>
  <c r="U571" i="5"/>
  <c r="U572" i="5"/>
  <c r="U573" i="5"/>
  <c r="U574" i="5"/>
  <c r="U575" i="5"/>
  <c r="U576" i="5"/>
  <c r="U577" i="5"/>
  <c r="U578" i="5"/>
  <c r="U579" i="5"/>
  <c r="U580" i="5"/>
  <c r="U581" i="5"/>
  <c r="U582" i="5"/>
  <c r="U583" i="5"/>
  <c r="U584" i="5"/>
  <c r="U585" i="5"/>
  <c r="U586" i="5"/>
  <c r="U587" i="5"/>
  <c r="U588" i="5"/>
  <c r="U589" i="5"/>
  <c r="U590" i="5"/>
  <c r="U591" i="5"/>
  <c r="U592" i="5"/>
  <c r="U593" i="5"/>
  <c r="U594" i="5"/>
  <c r="U595" i="5"/>
  <c r="U596" i="5"/>
  <c r="U597" i="5"/>
  <c r="U598" i="5"/>
  <c r="U599" i="5"/>
  <c r="U600" i="5"/>
  <c r="U601" i="5"/>
  <c r="U602" i="5"/>
  <c r="U603" i="5"/>
  <c r="U604" i="5"/>
  <c r="U605" i="5"/>
  <c r="U606" i="5"/>
  <c r="U607" i="5"/>
  <c r="U608" i="5"/>
  <c r="U609" i="5"/>
  <c r="U610" i="5"/>
  <c r="U611" i="5"/>
  <c r="U612" i="5"/>
  <c r="U613" i="5"/>
  <c r="U614" i="5"/>
  <c r="U615" i="5"/>
  <c r="U616" i="5"/>
  <c r="U617" i="5"/>
  <c r="U618" i="5"/>
  <c r="U619" i="5"/>
  <c r="U620" i="5"/>
  <c r="U621" i="5"/>
  <c r="U622" i="5"/>
  <c r="U623" i="5"/>
  <c r="U624" i="5"/>
  <c r="U625" i="5"/>
  <c r="U626" i="5"/>
  <c r="U627" i="5"/>
  <c r="U628" i="5"/>
  <c r="U629" i="5"/>
  <c r="U630" i="5"/>
  <c r="U631" i="5"/>
  <c r="U632" i="5"/>
  <c r="U633" i="5"/>
  <c r="U634" i="5"/>
  <c r="U635" i="5"/>
  <c r="U636" i="5"/>
  <c r="U637" i="5"/>
  <c r="U638" i="5"/>
  <c r="U639" i="5"/>
  <c r="U640" i="5"/>
  <c r="U641" i="5"/>
  <c r="U642" i="5"/>
  <c r="U643" i="5"/>
  <c r="A42" i="11"/>
  <c r="A43" i="11"/>
  <c r="A49" i="11"/>
  <c r="A95" i="11"/>
  <c r="A96" i="11"/>
  <c r="A138" i="11"/>
  <c r="A139" i="11"/>
  <c r="A140" i="11"/>
  <c r="A143" i="11"/>
  <c r="A144" i="11"/>
  <c r="A145" i="11"/>
  <c r="A146" i="11"/>
  <c r="A149" i="11"/>
  <c r="A150" i="11"/>
  <c r="A169" i="11"/>
  <c r="A197" i="11"/>
  <c r="A195" i="11"/>
  <c r="A210" i="11"/>
  <c r="A226" i="11"/>
  <c r="A227" i="11"/>
  <c r="A231" i="11"/>
  <c r="A235" i="11"/>
  <c r="A236" i="11"/>
  <c r="A243" i="11"/>
  <c r="A248" i="11"/>
  <c r="A258" i="11"/>
  <c r="A259" i="11"/>
  <c r="A260" i="11"/>
  <c r="A272" i="11"/>
  <c r="A273" i="11"/>
  <c r="A274" i="11"/>
  <c r="A275" i="11"/>
  <c r="A276" i="11"/>
  <c r="A277" i="11"/>
  <c r="A278" i="11"/>
  <c r="A279" i="11"/>
  <c r="A282" i="11"/>
  <c r="A283" i="11"/>
  <c r="A284" i="11"/>
  <c r="A286" i="11"/>
  <c r="A287" i="11"/>
  <c r="A288" i="11"/>
  <c r="A289" i="11"/>
  <c r="A290" i="11"/>
  <c r="A291" i="11"/>
  <c r="A293" i="11"/>
  <c r="A299" i="11"/>
  <c r="A300" i="11"/>
  <c r="A301" i="11"/>
  <c r="A302" i="11"/>
  <c r="A303" i="11"/>
  <c r="A304" i="11"/>
  <c r="A355" i="11"/>
  <c r="A356" i="11"/>
  <c r="A357" i="11"/>
  <c r="A358" i="11"/>
  <c r="A359" i="11"/>
  <c r="A387" i="11"/>
  <c r="A411" i="11"/>
  <c r="A412" i="11"/>
  <c r="A413" i="11"/>
  <c r="A417" i="11"/>
  <c r="A422" i="11"/>
  <c r="A427" i="11"/>
  <c r="A428" i="11"/>
  <c r="A429" i="11"/>
  <c r="A430" i="11"/>
  <c r="A431" i="11"/>
  <c r="A432" i="11"/>
  <c r="A433" i="11"/>
  <c r="A456" i="11"/>
  <c r="A457" i="11"/>
  <c r="A464" i="11"/>
  <c r="A465" i="11"/>
  <c r="A466" i="11"/>
  <c r="A467" i="11"/>
  <c r="A468" i="11"/>
  <c r="A472" i="11"/>
  <c r="A473" i="11"/>
  <c r="A475" i="11"/>
  <c r="A476" i="11"/>
  <c r="A477" i="11"/>
  <c r="A482" i="11"/>
  <c r="A483" i="11"/>
  <c r="A494" i="11"/>
  <c r="A495" i="11"/>
  <c r="A496" i="11"/>
  <c r="A502" i="11"/>
  <c r="A503" i="11"/>
  <c r="A504" i="11"/>
  <c r="A509" i="11"/>
  <c r="A510" i="11"/>
  <c r="A521" i="11"/>
  <c r="A522" i="11"/>
  <c r="A523" i="11"/>
  <c r="A524" i="11"/>
  <c r="A525" i="11"/>
  <c r="A532" i="11"/>
  <c r="A533" i="11"/>
  <c r="A534" i="11"/>
  <c r="A541" i="11"/>
  <c r="A542" i="11"/>
  <c r="A550" i="11"/>
  <c r="A555" i="11"/>
  <c r="A563" i="11"/>
  <c r="A564" i="11"/>
  <c r="A565" i="11"/>
  <c r="A566" i="11"/>
  <c r="A590" i="11"/>
  <c r="A591" i="11"/>
  <c r="A609" i="11"/>
  <c r="A610" i="11"/>
  <c r="A618" i="11"/>
  <c r="A633" i="11"/>
  <c r="A634" i="11"/>
  <c r="A635" i="11"/>
  <c r="A654" i="11"/>
  <c r="A655" i="11"/>
  <c r="A656" i="11"/>
  <c r="A657" i="11"/>
  <c r="A658" i="11"/>
  <c r="A659" i="11"/>
  <c r="A660" i="11"/>
  <c r="A661" i="11"/>
  <c r="A664" i="11"/>
  <c r="A665" i="11"/>
  <c r="A693" i="11"/>
  <c r="A694" i="11"/>
  <c r="A719" i="11"/>
  <c r="A726" i="11"/>
  <c r="A727" i="11"/>
  <c r="A728" i="11"/>
  <c r="A736" i="11"/>
  <c r="A737" i="11"/>
  <c r="A738" i="11"/>
  <c r="A743" i="11"/>
  <c r="A744" i="11"/>
  <c r="A750" i="11"/>
  <c r="A751" i="11"/>
  <c r="A757" i="11"/>
  <c r="A758" i="11"/>
  <c r="A764" i="11"/>
  <c r="A775" i="11"/>
  <c r="A776" i="11"/>
  <c r="A777" i="11"/>
  <c r="A778" i="11"/>
  <c r="A779" i="11"/>
  <c r="A780" i="11"/>
  <c r="A785" i="11"/>
  <c r="A786" i="11"/>
  <c r="A787" i="11"/>
  <c r="A788" i="11"/>
  <c r="A789" i="11"/>
  <c r="A790" i="11"/>
  <c r="A808" i="11"/>
  <c r="A809" i="11"/>
  <c r="A810" i="11"/>
  <c r="A811" i="11"/>
  <c r="A816" i="11"/>
  <c r="A817" i="11"/>
  <c r="A818" i="11"/>
  <c r="A819" i="11"/>
  <c r="A852" i="11"/>
  <c r="A853" i="11"/>
  <c r="A854" i="11"/>
  <c r="A856" i="11"/>
  <c r="A857" i="11"/>
  <c r="A859" i="11"/>
  <c r="A860" i="11"/>
  <c r="A889" i="11"/>
  <c r="A890" i="11"/>
  <c r="A891" i="11"/>
  <c r="A892" i="11"/>
  <c r="A893" i="11"/>
  <c r="A894" i="11"/>
  <c r="A909" i="11"/>
  <c r="A910" i="11"/>
  <c r="A911" i="11"/>
  <c r="A912" i="11"/>
  <c r="A919" i="11"/>
  <c r="A920" i="11"/>
  <c r="A921" i="11"/>
  <c r="A925" i="11"/>
  <c r="A926" i="11"/>
  <c r="A932" i="11"/>
  <c r="A933" i="11"/>
  <c r="A934" i="11"/>
  <c r="A935" i="11"/>
  <c r="A936" i="11"/>
  <c r="A943" i="11"/>
  <c r="A944" i="11"/>
  <c r="A945" i="11"/>
  <c r="A946" i="11"/>
  <c r="A947" i="11"/>
  <c r="A967" i="11"/>
  <c r="A968" i="11"/>
  <c r="A969" i="11"/>
  <c r="A970" i="11"/>
  <c r="A971" i="11"/>
  <c r="A982" i="11"/>
  <c r="A983" i="11"/>
  <c r="A993" i="11"/>
  <c r="A994" i="11"/>
  <c r="A1008" i="11"/>
  <c r="A1009" i="11"/>
  <c r="A1016" i="11"/>
  <c r="A1017" i="11"/>
  <c r="A1026" i="11"/>
  <c r="A1156" i="11"/>
  <c r="A1157" i="11"/>
  <c r="A1158" i="11"/>
  <c r="A1162" i="11"/>
  <c r="A1163" i="11"/>
  <c r="A1164" i="11"/>
  <c r="A1165" i="11"/>
  <c r="A1180" i="11"/>
  <c r="A1181" i="11"/>
  <c r="A1182" i="11"/>
  <c r="A1206" i="11"/>
  <c r="A1207" i="11"/>
  <c r="A1208" i="11"/>
  <c r="A1209" i="11"/>
  <c r="A1210" i="11"/>
  <c r="A1211" i="11"/>
  <c r="A1212" i="11"/>
  <c r="A1222" i="11"/>
  <c r="A1223" i="11"/>
  <c r="A1228" i="11"/>
  <c r="A1229" i="11"/>
  <c r="A1230" i="11"/>
  <c r="A1231" i="11"/>
  <c r="A1232" i="11"/>
  <c r="A1241" i="11"/>
  <c r="A1242" i="11"/>
  <c r="A1243" i="11"/>
  <c r="A1244" i="11"/>
  <c r="A1252" i="11"/>
  <c r="A1253" i="11"/>
  <c r="A1254" i="11"/>
  <c r="A1255" i="11"/>
  <c r="A1257" i="11"/>
  <c r="A1258" i="11"/>
  <c r="A1259" i="11"/>
  <c r="A1260" i="11"/>
  <c r="A1261" i="11"/>
  <c r="A1262" i="11"/>
  <c r="A1263" i="11"/>
  <c r="A1291" i="11"/>
  <c r="A1292" i="11"/>
  <c r="A1293" i="11"/>
  <c r="A1294" i="11"/>
  <c r="A1295" i="11"/>
  <c r="A1296" i="11"/>
  <c r="A1297" i="11"/>
  <c r="A1298" i="11"/>
  <c r="A1299" i="11"/>
  <c r="A1300" i="11"/>
  <c r="A1301" i="11"/>
  <c r="A1303" i="11"/>
  <c r="A1304" i="11"/>
  <c r="A1305" i="11"/>
  <c r="A1319" i="11"/>
  <c r="A1321" i="11"/>
  <c r="A1322" i="11"/>
  <c r="A1326" i="11"/>
  <c r="A1327" i="11"/>
  <c r="A1328" i="11"/>
  <c r="A1329" i="11"/>
  <c r="A1344" i="11"/>
  <c r="A1345" i="11"/>
  <c r="A1352" i="11"/>
  <c r="A1353" i="11"/>
  <c r="A1359" i="11"/>
  <c r="A1362" i="11"/>
  <c r="A1363" i="11"/>
  <c r="A1368" i="11"/>
  <c r="A1369" i="11"/>
  <c r="A1378" i="11"/>
  <c r="A1379" i="11"/>
  <c r="A1387" i="11"/>
  <c r="A1388" i="11"/>
  <c r="A1403" i="11"/>
  <c r="A1404" i="11"/>
  <c r="A1411" i="11"/>
  <c r="A1412" i="11"/>
  <c r="A1417" i="11"/>
  <c r="A1418" i="11"/>
  <c r="A1422" i="11"/>
  <c r="U5" i="5"/>
  <c r="AI5" i="5" s="1"/>
  <c r="AI70" i="5" l="1"/>
  <c r="AI134" i="5"/>
  <c r="AI198" i="5"/>
  <c r="AI262" i="5"/>
  <c r="AI326" i="5"/>
  <c r="AI51" i="5"/>
  <c r="AI115" i="5"/>
  <c r="AI179" i="5"/>
  <c r="AI243" i="5"/>
  <c r="AI307" i="5"/>
  <c r="AI56" i="5"/>
  <c r="AI184" i="5"/>
  <c r="AI312" i="5"/>
  <c r="AI392" i="5"/>
  <c r="AI456" i="5"/>
  <c r="AI141" i="5"/>
  <c r="AI269" i="5"/>
  <c r="AI371" i="5"/>
  <c r="AI435" i="5"/>
  <c r="AI499" i="5"/>
  <c r="AI185" i="5"/>
  <c r="AI393" i="5"/>
  <c r="AI519" i="5"/>
  <c r="AI289" i="5"/>
  <c r="AI549" i="5"/>
  <c r="AI252" i="5"/>
  <c r="AI426" i="5"/>
  <c r="AI536" i="5"/>
  <c r="AI337" i="5"/>
  <c r="AI530" i="5"/>
  <c r="AI260" i="5"/>
  <c r="AI470" i="5"/>
  <c r="AI58" i="5"/>
  <c r="AI122" i="5"/>
  <c r="AI186" i="5"/>
  <c r="AI250" i="5"/>
  <c r="AI314" i="5"/>
  <c r="AI39" i="5"/>
  <c r="AI103" i="5"/>
  <c r="AI167" i="5"/>
  <c r="AI231" i="5"/>
  <c r="AI295" i="5"/>
  <c r="AI160" i="5"/>
  <c r="AI288" i="5"/>
  <c r="AI380" i="5"/>
  <c r="AI444" i="5"/>
  <c r="AI508" i="5"/>
  <c r="AI117" i="5"/>
  <c r="AI245" i="5"/>
  <c r="AI359" i="5"/>
  <c r="AI423" i="5"/>
  <c r="AI487" i="5"/>
  <c r="AI137" i="5"/>
  <c r="AI369" i="5"/>
  <c r="AI497" i="5"/>
  <c r="AI193" i="5"/>
  <c r="AI525" i="5"/>
  <c r="AI268" i="5"/>
  <c r="AI434" i="5"/>
  <c r="AI540" i="5"/>
  <c r="AI357" i="5"/>
  <c r="AI546" i="5"/>
  <c r="AI324" i="5"/>
  <c r="AI502" i="5"/>
  <c r="AI62" i="5"/>
  <c r="AI126" i="5"/>
  <c r="AI190" i="5"/>
  <c r="AI254" i="5"/>
  <c r="AI318" i="5"/>
  <c r="AI43" i="5"/>
  <c r="AI107" i="5"/>
  <c r="AI171" i="5"/>
  <c r="AI82" i="5"/>
  <c r="AI338" i="5"/>
  <c r="AI235" i="5"/>
  <c r="AI40" i="5"/>
  <c r="AI296" i="5"/>
  <c r="AI448" i="5"/>
  <c r="AI125" i="5"/>
  <c r="AI363" i="5"/>
  <c r="AI491" i="5"/>
  <c r="AI377" i="5"/>
  <c r="AI225" i="5"/>
  <c r="AI172" i="5"/>
  <c r="AI514" i="5"/>
  <c r="AI517" i="5"/>
  <c r="AI518" i="5"/>
  <c r="AI98" i="5"/>
  <c r="AI239" i="5"/>
  <c r="AI304" i="5"/>
  <c r="AI133" i="5"/>
  <c r="AI495" i="5"/>
  <c r="AI437" i="5"/>
  <c r="AI528" i="5"/>
  <c r="AI132" i="5"/>
  <c r="AI72" i="5"/>
  <c r="AI464" i="5"/>
  <c r="AI379" i="5"/>
  <c r="AI409" i="5"/>
  <c r="AI354" i="5"/>
  <c r="AI66" i="5"/>
  <c r="AI322" i="5"/>
  <c r="AI223" i="5"/>
  <c r="AI272" i="5"/>
  <c r="AI436" i="5"/>
  <c r="AI101" i="5"/>
  <c r="AI351" i="5"/>
  <c r="AI479" i="5"/>
  <c r="AI353" i="5"/>
  <c r="AI129" i="5"/>
  <c r="AI156" i="5"/>
  <c r="AI506" i="5"/>
  <c r="AI501" i="5"/>
  <c r="AI486" i="5"/>
  <c r="AI34" i="5"/>
  <c r="AI207" i="5"/>
  <c r="AI240" i="5"/>
  <c r="AI69" i="5"/>
  <c r="AI431" i="5"/>
  <c r="AI513" i="5"/>
  <c r="AI474" i="5"/>
  <c r="AI358" i="5"/>
  <c r="AI306" i="5"/>
  <c r="AI432" i="5"/>
  <c r="AI347" i="5"/>
  <c r="AI345" i="5"/>
  <c r="AI108" i="5"/>
  <c r="AI445" i="5"/>
  <c r="AI390" i="5"/>
  <c r="AI150" i="5"/>
  <c r="AI278" i="5"/>
  <c r="AI67" i="5"/>
  <c r="AI195" i="5"/>
  <c r="AI323" i="5"/>
  <c r="AI216" i="5"/>
  <c r="AI408" i="5"/>
  <c r="AI45" i="5"/>
  <c r="AI301" i="5"/>
  <c r="AI451" i="5"/>
  <c r="AI249" i="5"/>
  <c r="AI535" i="5"/>
  <c r="AI60" i="5"/>
  <c r="AI458" i="5"/>
  <c r="AI397" i="5"/>
  <c r="AI244" i="5"/>
  <c r="AI138" i="5"/>
  <c r="AI266" i="5"/>
  <c r="AI55" i="5"/>
  <c r="AI183" i="5"/>
  <c r="AI311" i="5"/>
  <c r="AI192" i="5"/>
  <c r="AI396" i="5"/>
  <c r="AI277" i="5"/>
  <c r="AI503" i="5"/>
  <c r="AI401" i="5"/>
  <c r="AI321" i="5"/>
  <c r="AI332" i="5"/>
  <c r="AI466" i="5"/>
  <c r="AI413" i="5"/>
  <c r="AI84" i="5"/>
  <c r="AI462" i="5"/>
  <c r="AI78" i="5"/>
  <c r="AI206" i="5"/>
  <c r="AI270" i="5"/>
  <c r="AI59" i="5"/>
  <c r="AI187" i="5"/>
  <c r="AI63" i="5"/>
  <c r="AI104" i="5"/>
  <c r="AI480" i="5"/>
  <c r="AI395" i="5"/>
  <c r="AI54" i="5"/>
  <c r="AI118" i="5"/>
  <c r="AI182" i="5"/>
  <c r="AI246" i="5"/>
  <c r="AI310" i="5"/>
  <c r="AI35" i="5"/>
  <c r="AI99" i="5"/>
  <c r="AI163" i="5"/>
  <c r="AI227" i="5"/>
  <c r="AI291" i="5"/>
  <c r="AI152" i="5"/>
  <c r="AI280" i="5"/>
  <c r="AI376" i="5"/>
  <c r="AI440" i="5"/>
  <c r="AI504" i="5"/>
  <c r="AI109" i="5"/>
  <c r="AI237" i="5"/>
  <c r="AI355" i="5"/>
  <c r="AI419" i="5"/>
  <c r="AI483" i="5"/>
  <c r="AI121" i="5"/>
  <c r="AI361" i="5"/>
  <c r="AI489" i="5"/>
  <c r="AI161" i="5"/>
  <c r="AI509" i="5"/>
  <c r="AI188" i="5"/>
  <c r="AI394" i="5"/>
  <c r="AI520" i="5"/>
  <c r="AI209" i="5"/>
  <c r="AI521" i="5"/>
  <c r="AI414" i="5"/>
  <c r="AI534" i="5"/>
  <c r="AI340" i="5"/>
  <c r="AI42" i="5"/>
  <c r="AI106" i="5"/>
  <c r="AI170" i="5"/>
  <c r="AI234" i="5"/>
  <c r="AI298" i="5"/>
  <c r="AI87" i="5"/>
  <c r="AI151" i="5"/>
  <c r="AI215" i="5"/>
  <c r="AI279" i="5"/>
  <c r="AI343" i="5"/>
  <c r="AI128" i="5"/>
  <c r="AI256" i="5"/>
  <c r="AI364" i="5"/>
  <c r="AI428" i="5"/>
  <c r="AI492" i="5"/>
  <c r="AI85" i="5"/>
  <c r="AI213" i="5"/>
  <c r="AI341" i="5"/>
  <c r="AI407" i="5"/>
  <c r="AI471" i="5"/>
  <c r="AI73" i="5"/>
  <c r="AI329" i="5"/>
  <c r="AI465" i="5"/>
  <c r="AI33" i="5"/>
  <c r="AI469" i="5"/>
  <c r="AI204" i="5"/>
  <c r="AI402" i="5"/>
  <c r="AI524" i="5"/>
  <c r="AI241" i="5"/>
  <c r="AI529" i="5"/>
  <c r="AI446" i="5"/>
  <c r="AI550" i="5"/>
  <c r="AI374" i="5"/>
  <c r="AI46" i="5"/>
  <c r="AI110" i="5"/>
  <c r="AI174" i="5"/>
  <c r="AI238" i="5"/>
  <c r="AI302" i="5"/>
  <c r="AI91" i="5"/>
  <c r="AI155" i="5"/>
  <c r="AI274" i="5"/>
  <c r="AI191" i="5"/>
  <c r="AI331" i="5"/>
  <c r="AI232" i="5"/>
  <c r="AI416" i="5"/>
  <c r="AI61" i="5"/>
  <c r="AI317" i="5"/>
  <c r="AI459" i="5"/>
  <c r="AI281" i="5"/>
  <c r="AI543" i="5"/>
  <c r="AI44" i="5"/>
  <c r="AI450" i="5"/>
  <c r="AI389" i="5"/>
  <c r="AI180" i="5"/>
  <c r="AI542" i="5"/>
  <c r="AI143" i="5"/>
  <c r="AI176" i="5"/>
  <c r="AI516" i="5"/>
  <c r="AI463" i="5"/>
  <c r="AI547" i="5"/>
  <c r="AI410" i="5"/>
  <c r="AI478" i="5"/>
  <c r="AI242" i="5"/>
  <c r="AI315" i="5"/>
  <c r="AI400" i="5"/>
  <c r="AI285" i="5"/>
  <c r="AI217" i="5"/>
  <c r="AI236" i="5"/>
  <c r="AI438" i="5"/>
  <c r="AI258" i="5"/>
  <c r="AI175" i="5"/>
  <c r="AI319" i="5"/>
  <c r="AI208" i="5"/>
  <c r="AI404" i="5"/>
  <c r="AI37" i="5"/>
  <c r="AI293" i="5"/>
  <c r="AI447" i="5"/>
  <c r="AI233" i="5"/>
  <c r="AI531" i="5"/>
  <c r="AI442" i="5"/>
  <c r="AI373" i="5"/>
  <c r="AI116" i="5"/>
  <c r="AI526" i="5"/>
  <c r="AI79" i="5"/>
  <c r="AI112" i="5"/>
  <c r="AI484" i="5"/>
  <c r="AI367" i="5"/>
  <c r="AI385" i="5"/>
  <c r="AI220" i="5"/>
  <c r="AI100" i="5"/>
  <c r="AI178" i="5"/>
  <c r="AI283" i="5"/>
  <c r="AI368" i="5"/>
  <c r="AI221" i="5"/>
  <c r="AI89" i="5"/>
  <c r="AI349" i="5"/>
  <c r="AI305" i="5"/>
  <c r="AI510" i="5"/>
  <c r="AI86" i="5"/>
  <c r="AI214" i="5"/>
  <c r="AI342" i="5"/>
  <c r="AI131" i="5"/>
  <c r="AI259" i="5"/>
  <c r="AI88" i="5"/>
  <c r="AI344" i="5"/>
  <c r="AI472" i="5"/>
  <c r="AI173" i="5"/>
  <c r="AI387" i="5"/>
  <c r="AI515" i="5"/>
  <c r="AI425" i="5"/>
  <c r="AI381" i="5"/>
  <c r="AI316" i="5"/>
  <c r="AI552" i="5"/>
  <c r="AI68" i="5"/>
  <c r="AI430" i="5"/>
  <c r="AI74" i="5"/>
  <c r="AI202" i="5"/>
  <c r="AI330" i="5"/>
  <c r="AI119" i="5"/>
  <c r="AI247" i="5"/>
  <c r="AI64" i="5"/>
  <c r="AI320" i="5"/>
  <c r="AI460" i="5"/>
  <c r="AI149" i="5"/>
  <c r="AI375" i="5"/>
  <c r="AI439" i="5"/>
  <c r="AI201" i="5"/>
  <c r="AI523" i="5"/>
  <c r="AI76" i="5"/>
  <c r="AI308" i="5"/>
  <c r="AI142" i="5"/>
  <c r="AI334" i="5"/>
  <c r="AI123" i="5"/>
  <c r="AI146" i="5"/>
  <c r="AI267" i="5"/>
  <c r="AI352" i="5"/>
  <c r="AI189" i="5"/>
  <c r="AI166" i="5"/>
  <c r="AI83" i="5"/>
  <c r="AI339" i="5"/>
  <c r="AI360" i="5"/>
  <c r="AI77" i="5"/>
  <c r="AI467" i="5"/>
  <c r="AI551" i="5"/>
  <c r="AI490" i="5"/>
  <c r="AI228" i="5"/>
  <c r="AI282" i="5"/>
  <c r="AI135" i="5"/>
  <c r="AI412" i="5"/>
  <c r="AI181" i="5"/>
  <c r="AI405" i="5"/>
  <c r="AI292" i="5"/>
  <c r="AI286" i="5"/>
  <c r="AI139" i="5"/>
  <c r="AI127" i="5"/>
  <c r="AI512" i="5"/>
  <c r="AI153" i="5"/>
  <c r="AI533" i="5"/>
  <c r="AI177" i="5"/>
  <c r="AI276" i="5"/>
  <c r="AI48" i="5"/>
  <c r="AI399" i="5"/>
  <c r="AI346" i="5"/>
  <c r="AI114" i="5"/>
  <c r="AI200" i="5"/>
  <c r="AI443" i="5"/>
  <c r="AI482" i="5"/>
  <c r="AI47" i="5"/>
  <c r="AI372" i="5"/>
  <c r="AI229" i="5"/>
  <c r="AI105" i="5"/>
  <c r="AI493" i="5"/>
  <c r="AI544" i="5"/>
  <c r="AI366" i="5"/>
  <c r="AI271" i="5"/>
  <c r="AI197" i="5"/>
  <c r="AI257" i="5"/>
  <c r="AI494" i="5"/>
  <c r="AI93" i="5"/>
  <c r="AI97" i="5"/>
  <c r="AI230" i="5"/>
  <c r="AI205" i="5"/>
  <c r="AI453" i="5"/>
  <c r="AI422" i="5"/>
  <c r="AI90" i="5"/>
  <c r="AI199" i="5"/>
  <c r="AI476" i="5"/>
  <c r="AI265" i="5"/>
  <c r="AI113" i="5"/>
  <c r="AI94" i="5"/>
  <c r="AI203" i="5"/>
  <c r="AI253" i="5"/>
  <c r="AI300" i="5"/>
  <c r="AI226" i="5"/>
  <c r="AI169" i="5"/>
  <c r="AI328" i="5"/>
  <c r="AI65" i="5"/>
  <c r="AI212" i="5"/>
  <c r="AI261" i="5"/>
  <c r="AI50" i="5"/>
  <c r="AI411" i="5"/>
  <c r="AI294" i="5"/>
  <c r="AI120" i="5"/>
  <c r="AI333" i="5"/>
  <c r="AI124" i="5"/>
  <c r="AI538" i="5"/>
  <c r="AI263" i="5"/>
  <c r="AI391" i="5"/>
  <c r="AI370" i="5"/>
  <c r="AI148" i="5"/>
  <c r="AI427" i="5"/>
  <c r="AI505" i="5"/>
  <c r="AI382" i="5"/>
  <c r="AI452" i="5"/>
  <c r="AI537" i="5"/>
  <c r="AI130" i="5"/>
  <c r="AI144" i="5"/>
  <c r="AI481" i="5"/>
  <c r="AI36" i="5"/>
  <c r="AI356" i="5"/>
  <c r="AI49" i="5"/>
  <c r="AI264" i="5"/>
  <c r="AI522" i="5"/>
  <c r="AI102" i="5"/>
  <c r="AI275" i="5"/>
  <c r="AI248" i="5"/>
  <c r="AI403" i="5"/>
  <c r="AI457" i="5"/>
  <c r="AI362" i="5"/>
  <c r="AI218" i="5"/>
  <c r="AI71" i="5"/>
  <c r="AI327" i="5"/>
  <c r="AI348" i="5"/>
  <c r="AI53" i="5"/>
  <c r="AI455" i="5"/>
  <c r="AI539" i="5"/>
  <c r="AI498" i="5"/>
  <c r="AI222" i="5"/>
  <c r="AI75" i="5"/>
  <c r="AI210" i="5"/>
  <c r="AI384" i="5"/>
  <c r="AI421" i="5"/>
  <c r="AI548" i="5"/>
  <c r="AI398" i="5"/>
  <c r="AI303" i="5"/>
  <c r="AI325" i="5"/>
  <c r="AI92" i="5"/>
  <c r="AI406" i="5"/>
  <c r="AI251" i="5"/>
  <c r="AI157" i="5"/>
  <c r="AI485" i="5"/>
  <c r="AI194" i="5"/>
  <c r="AI287" i="5"/>
  <c r="AI336" i="5"/>
  <c r="AI165" i="5"/>
  <c r="AI511" i="5"/>
  <c r="AI365" i="5"/>
  <c r="AI378" i="5"/>
  <c r="AI350" i="5"/>
  <c r="AI290" i="5"/>
  <c r="AI420" i="5"/>
  <c r="AI297" i="5"/>
  <c r="AI429" i="5"/>
  <c r="AI219" i="5"/>
  <c r="AI496" i="5"/>
  <c r="AI473" i="5"/>
  <c r="AI545" i="5"/>
  <c r="AI164" i="5"/>
  <c r="AI147" i="5"/>
  <c r="AI424" i="5"/>
  <c r="AI57" i="5"/>
  <c r="AI81" i="5"/>
  <c r="AI96" i="5"/>
  <c r="AI309" i="5"/>
  <c r="AI140" i="5"/>
  <c r="AI454" i="5"/>
  <c r="AI299" i="5"/>
  <c r="AI441" i="5"/>
  <c r="AI52" i="5"/>
  <c r="AI388" i="5"/>
  <c r="AI273" i="5"/>
  <c r="AI507" i="5"/>
  <c r="AI111" i="5"/>
  <c r="AI80" i="5"/>
  <c r="AI468" i="5"/>
  <c r="AI383" i="5"/>
  <c r="AI417" i="5"/>
  <c r="AI145" i="5"/>
  <c r="AI335" i="5"/>
  <c r="AI541" i="5"/>
  <c r="AI136" i="5"/>
  <c r="AI418" i="5"/>
  <c r="AI196" i="5"/>
  <c r="AI38" i="5"/>
  <c r="AI211" i="5"/>
  <c r="AI488" i="5"/>
  <c r="AI313" i="5"/>
  <c r="AI461" i="5"/>
  <c r="AI154" i="5"/>
  <c r="AI224" i="5"/>
  <c r="AI433" i="5"/>
  <c r="AI477" i="5"/>
  <c r="AI158" i="5"/>
  <c r="AI168" i="5"/>
  <c r="AI386" i="5"/>
  <c r="AI449" i="5"/>
  <c r="AI159" i="5"/>
  <c r="AI527" i="5"/>
  <c r="AI255" i="5"/>
  <c r="AI500" i="5"/>
  <c r="AI415" i="5"/>
  <c r="AI284" i="5"/>
  <c r="AI162" i="5"/>
  <c r="AI41" i="5"/>
  <c r="AI95" i="5"/>
  <c r="AI475" i="5"/>
  <c r="AI532" i="5"/>
  <c r="V439" i="5"/>
  <c r="V451" i="5"/>
  <c r="V438" i="5"/>
  <c r="V165" i="5"/>
  <c r="V164" i="5"/>
  <c r="AB381" i="5"/>
  <c r="AH55" i="5"/>
  <c r="AC55" i="5"/>
  <c r="AD55" i="5"/>
  <c r="Z55" i="5"/>
  <c r="V55" i="5"/>
  <c r="W55" i="5"/>
  <c r="AA55" i="5"/>
  <c r="AB55" i="5"/>
  <c r="AF55" i="5"/>
  <c r="Y55" i="5"/>
  <c r="AG55" i="5"/>
  <c r="X55" i="5"/>
  <c r="AE55" i="5"/>
  <c r="W88" i="5"/>
  <c r="V262" i="5"/>
  <c r="W29" i="5"/>
  <c r="W289" i="5"/>
  <c r="V128" i="5"/>
  <c r="AB145" i="5"/>
  <c r="AF145" i="5"/>
  <c r="AH145" i="5"/>
  <c r="AA145" i="5"/>
  <c r="Y145" i="5"/>
  <c r="AC145" i="5"/>
  <c r="AG145" i="5"/>
  <c r="AA343" i="5"/>
  <c r="Z145" i="5"/>
  <c r="AD145" i="5"/>
  <c r="AE343" i="5"/>
  <c r="AE145" i="5"/>
  <c r="AB343" i="5"/>
  <c r="AF343" i="5"/>
  <c r="AD343" i="5"/>
  <c r="Y343" i="5"/>
  <c r="Z343" i="5"/>
  <c r="AG343" i="5"/>
  <c r="AH343" i="5"/>
  <c r="AC343" i="5"/>
  <c r="AA147" i="5"/>
  <c r="AF147" i="5"/>
  <c r="AD147" i="5"/>
  <c r="AE147" i="5"/>
  <c r="AG147" i="5"/>
  <c r="Z147" i="5"/>
  <c r="AB147" i="5"/>
  <c r="AH147" i="5"/>
  <c r="AC147" i="5"/>
  <c r="AB580" i="5"/>
  <c r="AF580" i="5"/>
  <c r="Z580" i="5"/>
  <c r="AD580" i="5"/>
  <c r="AH580" i="5"/>
  <c r="AA580" i="5"/>
  <c r="AI580" i="5"/>
  <c r="AE580" i="5"/>
  <c r="Y580" i="5"/>
  <c r="AG580" i="5"/>
  <c r="AC580" i="5"/>
  <c r="AB572" i="5"/>
  <c r="AF572" i="5"/>
  <c r="Z572" i="5"/>
  <c r="AD572" i="5"/>
  <c r="AH572" i="5"/>
  <c r="AA572" i="5"/>
  <c r="AI572" i="5"/>
  <c r="AE572" i="5"/>
  <c r="Y572" i="5"/>
  <c r="AG572" i="5"/>
  <c r="AC572" i="5"/>
  <c r="AB564" i="5"/>
  <c r="AF564" i="5"/>
  <c r="Z564" i="5"/>
  <c r="AD564" i="5"/>
  <c r="AH564" i="5"/>
  <c r="AA564" i="5"/>
  <c r="AI564" i="5"/>
  <c r="AE564" i="5"/>
  <c r="Y564" i="5"/>
  <c r="AG564" i="5"/>
  <c r="AC564" i="5"/>
  <c r="AB556" i="5"/>
  <c r="AF556" i="5"/>
  <c r="Z556" i="5"/>
  <c r="AD556" i="5"/>
  <c r="AH556" i="5"/>
  <c r="AA556" i="5"/>
  <c r="AI556" i="5"/>
  <c r="AE556" i="5"/>
  <c r="Y556" i="5"/>
  <c r="AG556" i="5"/>
  <c r="AC556" i="5"/>
  <c r="AB548" i="5"/>
  <c r="AF548" i="5"/>
  <c r="Z548" i="5"/>
  <c r="AD548" i="5"/>
  <c r="AH548" i="5"/>
  <c r="AA548" i="5"/>
  <c r="AE548" i="5"/>
  <c r="Y548" i="5"/>
  <c r="AG548" i="5"/>
  <c r="AC548" i="5"/>
  <c r="AB540" i="5"/>
  <c r="AF540" i="5"/>
  <c r="Z540" i="5"/>
  <c r="AD540" i="5"/>
  <c r="AH540" i="5"/>
  <c r="AA540" i="5"/>
  <c r="AE540" i="5"/>
  <c r="Y540" i="5"/>
  <c r="AG540" i="5"/>
  <c r="AC540" i="5"/>
  <c r="AB532" i="5"/>
  <c r="AF532" i="5"/>
  <c r="Z532" i="5"/>
  <c r="AD532" i="5"/>
  <c r="AH532" i="5"/>
  <c r="AA532" i="5"/>
  <c r="AE532" i="5"/>
  <c r="Y532" i="5"/>
  <c r="AG532" i="5"/>
  <c r="AC532" i="5"/>
  <c r="AB524" i="5"/>
  <c r="AF524" i="5"/>
  <c r="Z524" i="5"/>
  <c r="AD524" i="5"/>
  <c r="AH524" i="5"/>
  <c r="AA524" i="5"/>
  <c r="AE524" i="5"/>
  <c r="Y524" i="5"/>
  <c r="AG524" i="5"/>
  <c r="AC524" i="5"/>
  <c r="AB516" i="5"/>
  <c r="AF516" i="5"/>
  <c r="Z516" i="5"/>
  <c r="AD516" i="5"/>
  <c r="AH516" i="5"/>
  <c r="AA516" i="5"/>
  <c r="AE516" i="5"/>
  <c r="Y516" i="5"/>
  <c r="AG516" i="5"/>
  <c r="AC516" i="5"/>
  <c r="AB508" i="5"/>
  <c r="AF508" i="5"/>
  <c r="Z508" i="5"/>
  <c r="AD508" i="5"/>
  <c r="AH508" i="5"/>
  <c r="AA508" i="5"/>
  <c r="AE508" i="5"/>
  <c r="Y508" i="5"/>
  <c r="AG508" i="5"/>
  <c r="AC508" i="5"/>
  <c r="AB500" i="5"/>
  <c r="AF500" i="5"/>
  <c r="Z500" i="5"/>
  <c r="AD500" i="5"/>
  <c r="AH500" i="5"/>
  <c r="AA500" i="5"/>
  <c r="AE500" i="5"/>
  <c r="Y500" i="5"/>
  <c r="AG500" i="5"/>
  <c r="AC500" i="5"/>
  <c r="AB492" i="5"/>
  <c r="AF492" i="5"/>
  <c r="Y492" i="5"/>
  <c r="AD492" i="5"/>
  <c r="AA492" i="5"/>
  <c r="AG492" i="5"/>
  <c r="AC492" i="5"/>
  <c r="AH492" i="5"/>
  <c r="Z492" i="5"/>
  <c r="AE492" i="5"/>
  <c r="AB484" i="5"/>
  <c r="AF484" i="5"/>
  <c r="Y484" i="5"/>
  <c r="AD484" i="5"/>
  <c r="AA484" i="5"/>
  <c r="AG484" i="5"/>
  <c r="AC484" i="5"/>
  <c r="AH484" i="5"/>
  <c r="Z484" i="5"/>
  <c r="AE484" i="5"/>
  <c r="AB476" i="5"/>
  <c r="AF476" i="5"/>
  <c r="Y476" i="5"/>
  <c r="AD476" i="5"/>
  <c r="AA476" i="5"/>
  <c r="AG476" i="5"/>
  <c r="AC476" i="5"/>
  <c r="AH476" i="5"/>
  <c r="Z476" i="5"/>
  <c r="AE476" i="5"/>
  <c r="AB468" i="5"/>
  <c r="AF468" i="5"/>
  <c r="Y468" i="5"/>
  <c r="AD468" i="5"/>
  <c r="AA468" i="5"/>
  <c r="AG468" i="5"/>
  <c r="AC468" i="5"/>
  <c r="AH468" i="5"/>
  <c r="Z468" i="5"/>
  <c r="AE468" i="5"/>
  <c r="AA460" i="5"/>
  <c r="AE460" i="5"/>
  <c r="AB460" i="5"/>
  <c r="AF460" i="5"/>
  <c r="Y460" i="5"/>
  <c r="AG460" i="5"/>
  <c r="AC460" i="5"/>
  <c r="AD460" i="5"/>
  <c r="Z460" i="5"/>
  <c r="AH460" i="5"/>
  <c r="AA452" i="5"/>
  <c r="AE452" i="5"/>
  <c r="AB452" i="5"/>
  <c r="AF452" i="5"/>
  <c r="Y452" i="5"/>
  <c r="AG452" i="5"/>
  <c r="AC452" i="5"/>
  <c r="AD452" i="5"/>
  <c r="Z452" i="5"/>
  <c r="AH452" i="5"/>
  <c r="AA444" i="5"/>
  <c r="AE444" i="5"/>
  <c r="AB444" i="5"/>
  <c r="AF444" i="5"/>
  <c r="Y444" i="5"/>
  <c r="AG444" i="5"/>
  <c r="AC444" i="5"/>
  <c r="AD444" i="5"/>
  <c r="Z444" i="5"/>
  <c r="AH444" i="5"/>
  <c r="AA436" i="5"/>
  <c r="AE436" i="5"/>
  <c r="AB436" i="5"/>
  <c r="AF436" i="5"/>
  <c r="Y436" i="5"/>
  <c r="AG436" i="5"/>
  <c r="AC436" i="5"/>
  <c r="AD436" i="5"/>
  <c r="Z436" i="5"/>
  <c r="AH436" i="5"/>
  <c r="AA428" i="5"/>
  <c r="AE428" i="5"/>
  <c r="AB428" i="5"/>
  <c r="AF428" i="5"/>
  <c r="Y428" i="5"/>
  <c r="AG428" i="5"/>
  <c r="AC428" i="5"/>
  <c r="AD428" i="5"/>
  <c r="Z428" i="5"/>
  <c r="AH428" i="5"/>
  <c r="AA420" i="5"/>
  <c r="AE420" i="5"/>
  <c r="AB420" i="5"/>
  <c r="AF420" i="5"/>
  <c r="Y420" i="5"/>
  <c r="AG420" i="5"/>
  <c r="AC420" i="5"/>
  <c r="AD420" i="5"/>
  <c r="Z420" i="5"/>
  <c r="AH420" i="5"/>
  <c r="AA412" i="5"/>
  <c r="AE412" i="5"/>
  <c r="AB412" i="5"/>
  <c r="AF412" i="5"/>
  <c r="Y412" i="5"/>
  <c r="AG412" i="5"/>
  <c r="AC412" i="5"/>
  <c r="AD412" i="5"/>
  <c r="Z412" i="5"/>
  <c r="AH412" i="5"/>
  <c r="AA404" i="5"/>
  <c r="AE404" i="5"/>
  <c r="AB404" i="5"/>
  <c r="AF404" i="5"/>
  <c r="Y404" i="5"/>
  <c r="AG404" i="5"/>
  <c r="AC404" i="5"/>
  <c r="AD404" i="5"/>
  <c r="Z404" i="5"/>
  <c r="AH404" i="5"/>
  <c r="AA396" i="5"/>
  <c r="AE396" i="5"/>
  <c r="AB396" i="5"/>
  <c r="AF396" i="5"/>
  <c r="Y396" i="5"/>
  <c r="AG396" i="5"/>
  <c r="AC396" i="5"/>
  <c r="AD396" i="5"/>
  <c r="Z396" i="5"/>
  <c r="AH396" i="5"/>
  <c r="AA388" i="5"/>
  <c r="AE388" i="5"/>
  <c r="AB388" i="5"/>
  <c r="AF388" i="5"/>
  <c r="Y388" i="5"/>
  <c r="AG388" i="5"/>
  <c r="AC388" i="5"/>
  <c r="AD388" i="5"/>
  <c r="Z388" i="5"/>
  <c r="AH388" i="5"/>
  <c r="AA376" i="5"/>
  <c r="AE376" i="5"/>
  <c r="AB376" i="5"/>
  <c r="AF376" i="5"/>
  <c r="Y376" i="5"/>
  <c r="AG376" i="5"/>
  <c r="AC376" i="5"/>
  <c r="AD376" i="5"/>
  <c r="Z376" i="5"/>
  <c r="AH376" i="5"/>
  <c r="AA368" i="5"/>
  <c r="AE368" i="5"/>
  <c r="AB368" i="5"/>
  <c r="AF368" i="5"/>
  <c r="Y368" i="5"/>
  <c r="AG368" i="5"/>
  <c r="AC368" i="5"/>
  <c r="AD368" i="5"/>
  <c r="Z368" i="5"/>
  <c r="AH368" i="5"/>
  <c r="AA360" i="5"/>
  <c r="AE360" i="5"/>
  <c r="AB360" i="5"/>
  <c r="AF360" i="5"/>
  <c r="Y360" i="5"/>
  <c r="AG360" i="5"/>
  <c r="AC360" i="5"/>
  <c r="AD360" i="5"/>
  <c r="Z360" i="5"/>
  <c r="AH360" i="5"/>
  <c r="AA352" i="5"/>
  <c r="AE352" i="5"/>
  <c r="AB352" i="5"/>
  <c r="AF352" i="5"/>
  <c r="Y352" i="5"/>
  <c r="AG352" i="5"/>
  <c r="AC352" i="5"/>
  <c r="AD352" i="5"/>
  <c r="Z352" i="5"/>
  <c r="AH352" i="5"/>
  <c r="AA344" i="5"/>
  <c r="AE344" i="5"/>
  <c r="AB344" i="5"/>
  <c r="AF344" i="5"/>
  <c r="Y344" i="5"/>
  <c r="AG344" i="5"/>
  <c r="AC344" i="5"/>
  <c r="AD344" i="5"/>
  <c r="Z344" i="5"/>
  <c r="AH344" i="5"/>
  <c r="Z335" i="5"/>
  <c r="AD335" i="5"/>
  <c r="AH335" i="5"/>
  <c r="AC335" i="5"/>
  <c r="AA335" i="5"/>
  <c r="AG335" i="5"/>
  <c r="AB335" i="5"/>
  <c r="AE335" i="5"/>
  <c r="Y335" i="5"/>
  <c r="AF335" i="5"/>
  <c r="Z327" i="5"/>
  <c r="AD327" i="5"/>
  <c r="AH327" i="5"/>
  <c r="AC327" i="5"/>
  <c r="AE327" i="5"/>
  <c r="Y327" i="5"/>
  <c r="AF327" i="5"/>
  <c r="AG327" i="5"/>
  <c r="AB327" i="5"/>
  <c r="AA327" i="5"/>
  <c r="Z319" i="5"/>
  <c r="AD319" i="5"/>
  <c r="AH319" i="5"/>
  <c r="AC319" i="5"/>
  <c r="AA319" i="5"/>
  <c r="AG319" i="5"/>
  <c r="AB319" i="5"/>
  <c r="AE319" i="5"/>
  <c r="AF319" i="5"/>
  <c r="Y319" i="5"/>
  <c r="Z311" i="5"/>
  <c r="AD311" i="5"/>
  <c r="AH311" i="5"/>
  <c r="AC311" i="5"/>
  <c r="AE311" i="5"/>
  <c r="Y311" i="5"/>
  <c r="AF311" i="5"/>
  <c r="AA311" i="5"/>
  <c r="AG311" i="5"/>
  <c r="AB311" i="5"/>
  <c r="Z303" i="5"/>
  <c r="AD303" i="5"/>
  <c r="AH303" i="5"/>
  <c r="AC303" i="5"/>
  <c r="AA303" i="5"/>
  <c r="AG303" i="5"/>
  <c r="AB303" i="5"/>
  <c r="AF303" i="5"/>
  <c r="AE303" i="5"/>
  <c r="Y303" i="5"/>
  <c r="Z295" i="5"/>
  <c r="AD295" i="5"/>
  <c r="AH295" i="5"/>
  <c r="AB295" i="5"/>
  <c r="AG295" i="5"/>
  <c r="AC295" i="5"/>
  <c r="AA295" i="5"/>
  <c r="AE295" i="5"/>
  <c r="AF295" i="5"/>
  <c r="Y295" i="5"/>
  <c r="Z287" i="5"/>
  <c r="AD287" i="5"/>
  <c r="AH287" i="5"/>
  <c r="AB287" i="5"/>
  <c r="AG287" i="5"/>
  <c r="Y287" i="5"/>
  <c r="AF287" i="5"/>
  <c r="AC287" i="5"/>
  <c r="AE287" i="5"/>
  <c r="AA287" i="5"/>
  <c r="Z279" i="5"/>
  <c r="AD279" i="5"/>
  <c r="AH279" i="5"/>
  <c r="AB279" i="5"/>
  <c r="AG279" i="5"/>
  <c r="AC279" i="5"/>
  <c r="AE279" i="5"/>
  <c r="AF279" i="5"/>
  <c r="AA279" i="5"/>
  <c r="Y279" i="5"/>
  <c r="Z271" i="5"/>
  <c r="AD271" i="5"/>
  <c r="AH271" i="5"/>
  <c r="AB271" i="5"/>
  <c r="AG271" i="5"/>
  <c r="Y271" i="5"/>
  <c r="AF271" i="5"/>
  <c r="AE271" i="5"/>
  <c r="AC271" i="5"/>
  <c r="AA271" i="5"/>
  <c r="Z263" i="5"/>
  <c r="AD263" i="5"/>
  <c r="AH263" i="5"/>
  <c r="AB263" i="5"/>
  <c r="AG263" i="5"/>
  <c r="AC263" i="5"/>
  <c r="AF263" i="5"/>
  <c r="Y263" i="5"/>
  <c r="AE263" i="5"/>
  <c r="AA263" i="5"/>
  <c r="Z255" i="5"/>
  <c r="AD255" i="5"/>
  <c r="AH255" i="5"/>
  <c r="AB255" i="5"/>
  <c r="AG255" i="5"/>
  <c r="Y255" i="5"/>
  <c r="AF255" i="5"/>
  <c r="AA255" i="5"/>
  <c r="AE255" i="5"/>
  <c r="AC255" i="5"/>
  <c r="Z247" i="5"/>
  <c r="AD247" i="5"/>
  <c r="AH247" i="5"/>
  <c r="AB247" i="5"/>
  <c r="AG247" i="5"/>
  <c r="AC247" i="5"/>
  <c r="Y247" i="5"/>
  <c r="AA247" i="5"/>
  <c r="AF247" i="5"/>
  <c r="AE247" i="5"/>
  <c r="Z239" i="5"/>
  <c r="AD239" i="5"/>
  <c r="AH239" i="5"/>
  <c r="AB239" i="5"/>
  <c r="AG239" i="5"/>
  <c r="Y239" i="5"/>
  <c r="AF239" i="5"/>
  <c r="AA239" i="5"/>
  <c r="AC239" i="5"/>
  <c r="AE239" i="5"/>
  <c r="Z231" i="5"/>
  <c r="AD231" i="5"/>
  <c r="AH231" i="5"/>
  <c r="AB231" i="5"/>
  <c r="AG231" i="5"/>
  <c r="AA231" i="5"/>
  <c r="AC231" i="5"/>
  <c r="Y231" i="5"/>
  <c r="AE231" i="5"/>
  <c r="AF231" i="5"/>
  <c r="Z227" i="5"/>
  <c r="AD227" i="5"/>
  <c r="AH227" i="5"/>
  <c r="AB227" i="5"/>
  <c r="AG227" i="5"/>
  <c r="Y227" i="5"/>
  <c r="AF227" i="5"/>
  <c r="AA227" i="5"/>
  <c r="AC227" i="5"/>
  <c r="AE227" i="5"/>
  <c r="Z219" i="5"/>
  <c r="AD219" i="5"/>
  <c r="AH219" i="5"/>
  <c r="AB219" i="5"/>
  <c r="AG219" i="5"/>
  <c r="AC219" i="5"/>
  <c r="AE219" i="5"/>
  <c r="Y219" i="5"/>
  <c r="AA219" i="5"/>
  <c r="AF219" i="5"/>
  <c r="Z211" i="5"/>
  <c r="AD211" i="5"/>
  <c r="AH211" i="5"/>
  <c r="AB211" i="5"/>
  <c r="AG211" i="5"/>
  <c r="Y211" i="5"/>
  <c r="AF211" i="5"/>
  <c r="AA211" i="5"/>
  <c r="AE211" i="5"/>
  <c r="AC211" i="5"/>
  <c r="Z203" i="5"/>
  <c r="AD203" i="5"/>
  <c r="AH203" i="5"/>
  <c r="AB203" i="5"/>
  <c r="AG203" i="5"/>
  <c r="AC203" i="5"/>
  <c r="AE203" i="5"/>
  <c r="AF203" i="5"/>
  <c r="Y203" i="5"/>
  <c r="AA203" i="5"/>
  <c r="Z195" i="5"/>
  <c r="AD195" i="5"/>
  <c r="AH195" i="5"/>
  <c r="AB195" i="5"/>
  <c r="AG195" i="5"/>
  <c r="Y195" i="5"/>
  <c r="AF195" i="5"/>
  <c r="AA195" i="5"/>
  <c r="AC195" i="5"/>
  <c r="AE195" i="5"/>
  <c r="Z187" i="5"/>
  <c r="AD187" i="5"/>
  <c r="AH187" i="5"/>
  <c r="AB187" i="5"/>
  <c r="AG187" i="5"/>
  <c r="AC187" i="5"/>
  <c r="AE187" i="5"/>
  <c r="Y187" i="5"/>
  <c r="AA187" i="5"/>
  <c r="AF187" i="5"/>
  <c r="AA179" i="5"/>
  <c r="AE179" i="5"/>
  <c r="AB179" i="5"/>
  <c r="AF179" i="5"/>
  <c r="Z179" i="5"/>
  <c r="AH179" i="5"/>
  <c r="AD179" i="5"/>
  <c r="AG179" i="5"/>
  <c r="Y179" i="5"/>
  <c r="AC179" i="5"/>
  <c r="AA171" i="5"/>
  <c r="AE171" i="5"/>
  <c r="AB171" i="5"/>
  <c r="AF171" i="5"/>
  <c r="Z171" i="5"/>
  <c r="AH171" i="5"/>
  <c r="AD171" i="5"/>
  <c r="AG171" i="5"/>
  <c r="AC171" i="5"/>
  <c r="Y171" i="5"/>
  <c r="AA163" i="5"/>
  <c r="AE163" i="5"/>
  <c r="AB163" i="5"/>
  <c r="AF163" i="5"/>
  <c r="Z163" i="5"/>
  <c r="AH163" i="5"/>
  <c r="AD163" i="5"/>
  <c r="AG163" i="5"/>
  <c r="Y163" i="5"/>
  <c r="AC163" i="5"/>
  <c r="AA155" i="5"/>
  <c r="AE155" i="5"/>
  <c r="AB155" i="5"/>
  <c r="AF155" i="5"/>
  <c r="Z155" i="5"/>
  <c r="AH155" i="5"/>
  <c r="AD155" i="5"/>
  <c r="AG155" i="5"/>
  <c r="AC155" i="5"/>
  <c r="Y155" i="5"/>
  <c r="AA151" i="5"/>
  <c r="AE151" i="5"/>
  <c r="AB151" i="5"/>
  <c r="AF151" i="5"/>
  <c r="Z151" i="5"/>
  <c r="AH151" i="5"/>
  <c r="AD151" i="5"/>
  <c r="AG151" i="5"/>
  <c r="Y151" i="5"/>
  <c r="AC151" i="5"/>
  <c r="AA141" i="5"/>
  <c r="AE141" i="5"/>
  <c r="AB141" i="5"/>
  <c r="AF141" i="5"/>
  <c r="AD141" i="5"/>
  <c r="Z141" i="5"/>
  <c r="AH141" i="5"/>
  <c r="AC141" i="5"/>
  <c r="Y141" i="5"/>
  <c r="AG141" i="5"/>
  <c r="AA133" i="5"/>
  <c r="AE133" i="5"/>
  <c r="AB133" i="5"/>
  <c r="AF133" i="5"/>
  <c r="AD133" i="5"/>
  <c r="Z133" i="5"/>
  <c r="AH133" i="5"/>
  <c r="AC133" i="5"/>
  <c r="Y133" i="5"/>
  <c r="AG133" i="5"/>
  <c r="AA125" i="5"/>
  <c r="AE125" i="5"/>
  <c r="AB125" i="5"/>
  <c r="AF125" i="5"/>
  <c r="AD125" i="5"/>
  <c r="Z125" i="5"/>
  <c r="AH125" i="5"/>
  <c r="AC125" i="5"/>
  <c r="Y125" i="5"/>
  <c r="AG125" i="5"/>
  <c r="AA117" i="5"/>
  <c r="AE117" i="5"/>
  <c r="AB117" i="5"/>
  <c r="AF117" i="5"/>
  <c r="Y117" i="5"/>
  <c r="AG117" i="5"/>
  <c r="AH117" i="5"/>
  <c r="AC117" i="5"/>
  <c r="AD117" i="5"/>
  <c r="Z117" i="5"/>
  <c r="Y109" i="5"/>
  <c r="AC109" i="5"/>
  <c r="Z109" i="5"/>
  <c r="AE109" i="5"/>
  <c r="AA109" i="5"/>
  <c r="AF109" i="5"/>
  <c r="AG109" i="5"/>
  <c r="AH109" i="5"/>
  <c r="AB109" i="5"/>
  <c r="AD109" i="5"/>
  <c r="Y101" i="5"/>
  <c r="AC101" i="5"/>
  <c r="AG101" i="5"/>
  <c r="AA101" i="5"/>
  <c r="AF101" i="5"/>
  <c r="AD101" i="5"/>
  <c r="AE101" i="5"/>
  <c r="Z101" i="5"/>
  <c r="AB101" i="5"/>
  <c r="AH101" i="5"/>
  <c r="Y93" i="5"/>
  <c r="AC93" i="5"/>
  <c r="AG93" i="5"/>
  <c r="AA93" i="5"/>
  <c r="AF93" i="5"/>
  <c r="Z93" i="5"/>
  <c r="AH93" i="5"/>
  <c r="AB93" i="5"/>
  <c r="AD93" i="5"/>
  <c r="AE93" i="5"/>
  <c r="Y85" i="5"/>
  <c r="AC85" i="5"/>
  <c r="AG85" i="5"/>
  <c r="AA85" i="5"/>
  <c r="AF85" i="5"/>
  <c r="AD85" i="5"/>
  <c r="AE85" i="5"/>
  <c r="AH85" i="5"/>
  <c r="AB85" i="5"/>
  <c r="Z85" i="5"/>
  <c r="Y77" i="5"/>
  <c r="AC77" i="5"/>
  <c r="AG77" i="5"/>
  <c r="AA77" i="5"/>
  <c r="AF77" i="5"/>
  <c r="Z77" i="5"/>
  <c r="AH77" i="5"/>
  <c r="AB77" i="5"/>
  <c r="AD77" i="5"/>
  <c r="AE77" i="5"/>
  <c r="Y69" i="5"/>
  <c r="AC69" i="5"/>
  <c r="AG69" i="5"/>
  <c r="AA69" i="5"/>
  <c r="AF69" i="5"/>
  <c r="AD69" i="5"/>
  <c r="AE69" i="5"/>
  <c r="Z69" i="5"/>
  <c r="AH69" i="5"/>
  <c r="AB69" i="5"/>
  <c r="AB61" i="5"/>
  <c r="AF61" i="5"/>
  <c r="Z61" i="5"/>
  <c r="AE61" i="5"/>
  <c r="AA61" i="5"/>
  <c r="AH61" i="5"/>
  <c r="AD61" i="5"/>
  <c r="AG61" i="5"/>
  <c r="Y61" i="5"/>
  <c r="AC61" i="5"/>
  <c r="AB53" i="5"/>
  <c r="AF53" i="5"/>
  <c r="Z53" i="5"/>
  <c r="AE53" i="5"/>
  <c r="AD53" i="5"/>
  <c r="AG53" i="5"/>
  <c r="Y53" i="5"/>
  <c r="AH53" i="5"/>
  <c r="AA53" i="5"/>
  <c r="AC53" i="5"/>
  <c r="AB45" i="5"/>
  <c r="AF45" i="5"/>
  <c r="Z45" i="5"/>
  <c r="AE45" i="5"/>
  <c r="AA45" i="5"/>
  <c r="AH45" i="5"/>
  <c r="AG45" i="5"/>
  <c r="Y45" i="5"/>
  <c r="AC45" i="5"/>
  <c r="AD45" i="5"/>
  <c r="AB37" i="5"/>
  <c r="AF37" i="5"/>
  <c r="Y37" i="5"/>
  <c r="AD37" i="5"/>
  <c r="Z37" i="5"/>
  <c r="AE37" i="5"/>
  <c r="AG37" i="5"/>
  <c r="AA37" i="5"/>
  <c r="AC37" i="5"/>
  <c r="AH37" i="5"/>
  <c r="AB29" i="5"/>
  <c r="AF29" i="5"/>
  <c r="Y29" i="5"/>
  <c r="AD29" i="5"/>
  <c r="Z29" i="5"/>
  <c r="AE29" i="5"/>
  <c r="AG29" i="5"/>
  <c r="AH29" i="5"/>
  <c r="AA29" i="5"/>
  <c r="AC29" i="5"/>
  <c r="Z21" i="5"/>
  <c r="AB21" i="5"/>
  <c r="AF21" i="5"/>
  <c r="AD21" i="5"/>
  <c r="Y21" i="5"/>
  <c r="AE21" i="5"/>
  <c r="AG21" i="5"/>
  <c r="AC21" i="5"/>
  <c r="AH21" i="5"/>
  <c r="AA21" i="5"/>
  <c r="Z17" i="5"/>
  <c r="AD17" i="5"/>
  <c r="AH17" i="5"/>
  <c r="AB17" i="5"/>
  <c r="AG17" i="5"/>
  <c r="AC17" i="5"/>
  <c r="AE17" i="5"/>
  <c r="Y17" i="5"/>
  <c r="AA17" i="5"/>
  <c r="AF17" i="5"/>
  <c r="Z9" i="5"/>
  <c r="AD9" i="5"/>
  <c r="AH9" i="5"/>
  <c r="AB9" i="5"/>
  <c r="AG9" i="5"/>
  <c r="Y9" i="5"/>
  <c r="AF9" i="5"/>
  <c r="AA9" i="5"/>
  <c r="AC9" i="5"/>
  <c r="AE9" i="5"/>
  <c r="AB579" i="5"/>
  <c r="AF579" i="5"/>
  <c r="Z579" i="5"/>
  <c r="AD579" i="5"/>
  <c r="AH579" i="5"/>
  <c r="AE579" i="5"/>
  <c r="AA579" i="5"/>
  <c r="AI579" i="5"/>
  <c r="AC579" i="5"/>
  <c r="Y579" i="5"/>
  <c r="AG579" i="5"/>
  <c r="AB571" i="5"/>
  <c r="AF571" i="5"/>
  <c r="Z571" i="5"/>
  <c r="AD571" i="5"/>
  <c r="AH571" i="5"/>
  <c r="AE571" i="5"/>
  <c r="AA571" i="5"/>
  <c r="AI571" i="5"/>
  <c r="AC571" i="5"/>
  <c r="Y571" i="5"/>
  <c r="AG571" i="5"/>
  <c r="AB563" i="5"/>
  <c r="AF563" i="5"/>
  <c r="Z563" i="5"/>
  <c r="AD563" i="5"/>
  <c r="AH563" i="5"/>
  <c r="AE563" i="5"/>
  <c r="AA563" i="5"/>
  <c r="AI563" i="5"/>
  <c r="AC563" i="5"/>
  <c r="Y563" i="5"/>
  <c r="AG563" i="5"/>
  <c r="AB555" i="5"/>
  <c r="AF555" i="5"/>
  <c r="Z555" i="5"/>
  <c r="AD555" i="5"/>
  <c r="AH555" i="5"/>
  <c r="AE555" i="5"/>
  <c r="AA555" i="5"/>
  <c r="AI555" i="5"/>
  <c r="AC555" i="5"/>
  <c r="Y555" i="5"/>
  <c r="AG555" i="5"/>
  <c r="AB547" i="5"/>
  <c r="AF547" i="5"/>
  <c r="Z547" i="5"/>
  <c r="AD547" i="5"/>
  <c r="AH547" i="5"/>
  <c r="AE547" i="5"/>
  <c r="AA547" i="5"/>
  <c r="AC547" i="5"/>
  <c r="Y547" i="5"/>
  <c r="AG547" i="5"/>
  <c r="AB539" i="5"/>
  <c r="AF539" i="5"/>
  <c r="Z539" i="5"/>
  <c r="AD539" i="5"/>
  <c r="AH539" i="5"/>
  <c r="AE539" i="5"/>
  <c r="AA539" i="5"/>
  <c r="AC539" i="5"/>
  <c r="Y539" i="5"/>
  <c r="AG539" i="5"/>
  <c r="AB531" i="5"/>
  <c r="AF531" i="5"/>
  <c r="Z531" i="5"/>
  <c r="AD531" i="5"/>
  <c r="AH531" i="5"/>
  <c r="AE531" i="5"/>
  <c r="AA531" i="5"/>
  <c r="AC531" i="5"/>
  <c r="Y531" i="5"/>
  <c r="AG531" i="5"/>
  <c r="AB523" i="5"/>
  <c r="AF523" i="5"/>
  <c r="Z523" i="5"/>
  <c r="AD523" i="5"/>
  <c r="AH523" i="5"/>
  <c r="AE523" i="5"/>
  <c r="AA523" i="5"/>
  <c r="AC523" i="5"/>
  <c r="Y523" i="5"/>
  <c r="AG523" i="5"/>
  <c r="AB511" i="5"/>
  <c r="AF511" i="5"/>
  <c r="Z511" i="5"/>
  <c r="AD511" i="5"/>
  <c r="AH511" i="5"/>
  <c r="AE511" i="5"/>
  <c r="AA511" i="5"/>
  <c r="AC511" i="5"/>
  <c r="Y511" i="5"/>
  <c r="AG511" i="5"/>
  <c r="AB503" i="5"/>
  <c r="AF503" i="5"/>
  <c r="Z503" i="5"/>
  <c r="AD503" i="5"/>
  <c r="AH503" i="5"/>
  <c r="AE503" i="5"/>
  <c r="AA503" i="5"/>
  <c r="AC503" i="5"/>
  <c r="Y503" i="5"/>
  <c r="AG503" i="5"/>
  <c r="AB495" i="5"/>
  <c r="AF495" i="5"/>
  <c r="Z495" i="5"/>
  <c r="AE495" i="5"/>
  <c r="AC495" i="5"/>
  <c r="AH495" i="5"/>
  <c r="Y495" i="5"/>
  <c r="AD495" i="5"/>
  <c r="AG495" i="5"/>
  <c r="AA495" i="5"/>
  <c r="AB487" i="5"/>
  <c r="AF487" i="5"/>
  <c r="Z487" i="5"/>
  <c r="AE487" i="5"/>
  <c r="AC487" i="5"/>
  <c r="AH487" i="5"/>
  <c r="Y487" i="5"/>
  <c r="AD487" i="5"/>
  <c r="AG487" i="5"/>
  <c r="AA487" i="5"/>
  <c r="AB479" i="5"/>
  <c r="AF479" i="5"/>
  <c r="Z479" i="5"/>
  <c r="AE479" i="5"/>
  <c r="AC479" i="5"/>
  <c r="AH479" i="5"/>
  <c r="Y479" i="5"/>
  <c r="AD479" i="5"/>
  <c r="AG479" i="5"/>
  <c r="AA479" i="5"/>
  <c r="AB471" i="5"/>
  <c r="AF471" i="5"/>
  <c r="Z471" i="5"/>
  <c r="AE471" i="5"/>
  <c r="AC471" i="5"/>
  <c r="AH471" i="5"/>
  <c r="Y471" i="5"/>
  <c r="AD471" i="5"/>
  <c r="AG471" i="5"/>
  <c r="AA471" i="5"/>
  <c r="AA463" i="5"/>
  <c r="AE463" i="5"/>
  <c r="AB463" i="5"/>
  <c r="AF463" i="5"/>
  <c r="AC463" i="5"/>
  <c r="Y463" i="5"/>
  <c r="AG463" i="5"/>
  <c r="Z463" i="5"/>
  <c r="AH463" i="5"/>
  <c r="AD463" i="5"/>
  <c r="AA455" i="5"/>
  <c r="AE455" i="5"/>
  <c r="AB455" i="5"/>
  <c r="AF455" i="5"/>
  <c r="AC455" i="5"/>
  <c r="Y455" i="5"/>
  <c r="AG455" i="5"/>
  <c r="Z455" i="5"/>
  <c r="AH455" i="5"/>
  <c r="AD455" i="5"/>
  <c r="AA447" i="5"/>
  <c r="AE447" i="5"/>
  <c r="AB447" i="5"/>
  <c r="AF447" i="5"/>
  <c r="AC447" i="5"/>
  <c r="Y447" i="5"/>
  <c r="AG447" i="5"/>
  <c r="Z447" i="5"/>
  <c r="AH447" i="5"/>
  <c r="AD447" i="5"/>
  <c r="AA439" i="5"/>
  <c r="AE439" i="5"/>
  <c r="AB439" i="5"/>
  <c r="AF439" i="5"/>
  <c r="AC439" i="5"/>
  <c r="Y439" i="5"/>
  <c r="AG439" i="5"/>
  <c r="Z439" i="5"/>
  <c r="AH439" i="5"/>
  <c r="AD439" i="5"/>
  <c r="AA431" i="5"/>
  <c r="AE431" i="5"/>
  <c r="AB431" i="5"/>
  <c r="AF431" i="5"/>
  <c r="AC431" i="5"/>
  <c r="Y431" i="5"/>
  <c r="AG431" i="5"/>
  <c r="Z431" i="5"/>
  <c r="AH431" i="5"/>
  <c r="AD431" i="5"/>
  <c r="AA423" i="5"/>
  <c r="AE423" i="5"/>
  <c r="AB423" i="5"/>
  <c r="AF423" i="5"/>
  <c r="AC423" i="5"/>
  <c r="Y423" i="5"/>
  <c r="AG423" i="5"/>
  <c r="Z423" i="5"/>
  <c r="AH423" i="5"/>
  <c r="AD423" i="5"/>
  <c r="AA415" i="5"/>
  <c r="AE415" i="5"/>
  <c r="AB415" i="5"/>
  <c r="AF415" i="5"/>
  <c r="AC415" i="5"/>
  <c r="Y415" i="5"/>
  <c r="AG415" i="5"/>
  <c r="Z415" i="5"/>
  <c r="AH415" i="5"/>
  <c r="AD415" i="5"/>
  <c r="AA407" i="5"/>
  <c r="AE407" i="5"/>
  <c r="AB407" i="5"/>
  <c r="AF407" i="5"/>
  <c r="AC407" i="5"/>
  <c r="Y407" i="5"/>
  <c r="AG407" i="5"/>
  <c r="Z407" i="5"/>
  <c r="AH407" i="5"/>
  <c r="AD407" i="5"/>
  <c r="AA399" i="5"/>
  <c r="AE399" i="5"/>
  <c r="AB399" i="5"/>
  <c r="AF399" i="5"/>
  <c r="AC399" i="5"/>
  <c r="Y399" i="5"/>
  <c r="AG399" i="5"/>
  <c r="Z399" i="5"/>
  <c r="AH399" i="5"/>
  <c r="AD399" i="5"/>
  <c r="AA391" i="5"/>
  <c r="AE391" i="5"/>
  <c r="AB391" i="5"/>
  <c r="AF391" i="5"/>
  <c r="AC391" i="5"/>
  <c r="Y391" i="5"/>
  <c r="AG391" i="5"/>
  <c r="Z391" i="5"/>
  <c r="AH391" i="5"/>
  <c r="AD391" i="5"/>
  <c r="AA383" i="5"/>
  <c r="AE383" i="5"/>
  <c r="AB383" i="5"/>
  <c r="AF383" i="5"/>
  <c r="AC383" i="5"/>
  <c r="Y383" i="5"/>
  <c r="AG383" i="5"/>
  <c r="Z383" i="5"/>
  <c r="AH383" i="5"/>
  <c r="AD383" i="5"/>
  <c r="AA375" i="5"/>
  <c r="AE375" i="5"/>
  <c r="AB375" i="5"/>
  <c r="AF375" i="5"/>
  <c r="AC375" i="5"/>
  <c r="Y375" i="5"/>
  <c r="AG375" i="5"/>
  <c r="Z375" i="5"/>
  <c r="AH375" i="5"/>
  <c r="AD375" i="5"/>
  <c r="AA367" i="5"/>
  <c r="AE367" i="5"/>
  <c r="AB367" i="5"/>
  <c r="AF367" i="5"/>
  <c r="AC367" i="5"/>
  <c r="Y367" i="5"/>
  <c r="AG367" i="5"/>
  <c r="Z367" i="5"/>
  <c r="AH367" i="5"/>
  <c r="AD367" i="5"/>
  <c r="AA359" i="5"/>
  <c r="AE359" i="5"/>
  <c r="AB359" i="5"/>
  <c r="AF359" i="5"/>
  <c r="AC359" i="5"/>
  <c r="Y359" i="5"/>
  <c r="AG359" i="5"/>
  <c r="Z359" i="5"/>
  <c r="AH359" i="5"/>
  <c r="AD359" i="5"/>
  <c r="AA351" i="5"/>
  <c r="AE351" i="5"/>
  <c r="AB351" i="5"/>
  <c r="AF351" i="5"/>
  <c r="AC351" i="5"/>
  <c r="Y351" i="5"/>
  <c r="AG351" i="5"/>
  <c r="Z351" i="5"/>
  <c r="AH351" i="5"/>
  <c r="AD351" i="5"/>
  <c r="Z342" i="5"/>
  <c r="AD342" i="5"/>
  <c r="AH342" i="5"/>
  <c r="Y342" i="5"/>
  <c r="AE342" i="5"/>
  <c r="AB342" i="5"/>
  <c r="AC342" i="5"/>
  <c r="AF342" i="5"/>
  <c r="AG342" i="5"/>
  <c r="AA342" i="5"/>
  <c r="Z334" i="5"/>
  <c r="AD334" i="5"/>
  <c r="AH334" i="5"/>
  <c r="Y334" i="5"/>
  <c r="AE334" i="5"/>
  <c r="AF334" i="5"/>
  <c r="AA334" i="5"/>
  <c r="AG334" i="5"/>
  <c r="AC334" i="5"/>
  <c r="AB334" i="5"/>
  <c r="Z326" i="5"/>
  <c r="AD326" i="5"/>
  <c r="AH326" i="5"/>
  <c r="Y326" i="5"/>
  <c r="AE326" i="5"/>
  <c r="AB326" i="5"/>
  <c r="AC326" i="5"/>
  <c r="AF326" i="5"/>
  <c r="AG326" i="5"/>
  <c r="AA326" i="5"/>
  <c r="Z318" i="5"/>
  <c r="AD318" i="5"/>
  <c r="AH318" i="5"/>
  <c r="Y318" i="5"/>
  <c r="AE318" i="5"/>
  <c r="AF318" i="5"/>
  <c r="AA318" i="5"/>
  <c r="AG318" i="5"/>
  <c r="AB318" i="5"/>
  <c r="AC318" i="5"/>
  <c r="Z310" i="5"/>
  <c r="AD310" i="5"/>
  <c r="AH310" i="5"/>
  <c r="Y310" i="5"/>
  <c r="AE310" i="5"/>
  <c r="AB310" i="5"/>
  <c r="AC310" i="5"/>
  <c r="AG310" i="5"/>
  <c r="AF310" i="5"/>
  <c r="AA310" i="5"/>
  <c r="Z302" i="5"/>
  <c r="AD302" i="5"/>
  <c r="AH302" i="5"/>
  <c r="Y302" i="5"/>
  <c r="AE302" i="5"/>
  <c r="AF302" i="5"/>
  <c r="AA302" i="5"/>
  <c r="AG302" i="5"/>
  <c r="AC302" i="5"/>
  <c r="AB302" i="5"/>
  <c r="Z294" i="5"/>
  <c r="AD294" i="5"/>
  <c r="AH294" i="5"/>
  <c r="AC294" i="5"/>
  <c r="AA294" i="5"/>
  <c r="AG294" i="5"/>
  <c r="AE294" i="5"/>
  <c r="AF294" i="5"/>
  <c r="Y294" i="5"/>
  <c r="AB294" i="5"/>
  <c r="Z286" i="5"/>
  <c r="AD286" i="5"/>
  <c r="AH286" i="5"/>
  <c r="AC286" i="5"/>
  <c r="AE286" i="5"/>
  <c r="AF286" i="5"/>
  <c r="Y286" i="5"/>
  <c r="AG286" i="5"/>
  <c r="AA286" i="5"/>
  <c r="AB286" i="5"/>
  <c r="Z278" i="5"/>
  <c r="AD278" i="5"/>
  <c r="AH278" i="5"/>
  <c r="AC278" i="5"/>
  <c r="AA278" i="5"/>
  <c r="AG278" i="5"/>
  <c r="AF278" i="5"/>
  <c r="Y278" i="5"/>
  <c r="AB278" i="5"/>
  <c r="AE278" i="5"/>
  <c r="Z270" i="5"/>
  <c r="AD270" i="5"/>
  <c r="AH270" i="5"/>
  <c r="AC270" i="5"/>
  <c r="AE270" i="5"/>
  <c r="Y270" i="5"/>
  <c r="AG270" i="5"/>
  <c r="AA270" i="5"/>
  <c r="AB270" i="5"/>
  <c r="AF270" i="5"/>
  <c r="Z262" i="5"/>
  <c r="AD262" i="5"/>
  <c r="AH262" i="5"/>
  <c r="AC262" i="5"/>
  <c r="AA262" i="5"/>
  <c r="AG262" i="5"/>
  <c r="Y262" i="5"/>
  <c r="AB262" i="5"/>
  <c r="AE262" i="5"/>
  <c r="AF262" i="5"/>
  <c r="Z254" i="5"/>
  <c r="AD254" i="5"/>
  <c r="AH254" i="5"/>
  <c r="AC254" i="5"/>
  <c r="AE254" i="5"/>
  <c r="AA254" i="5"/>
  <c r="AB254" i="5"/>
  <c r="AF254" i="5"/>
  <c r="Y254" i="5"/>
  <c r="AG254" i="5"/>
  <c r="Z250" i="5"/>
  <c r="AD250" i="5"/>
  <c r="AH250" i="5"/>
  <c r="AC250" i="5"/>
  <c r="AB250" i="5"/>
  <c r="AA250" i="5"/>
  <c r="AE250" i="5"/>
  <c r="AG250" i="5"/>
  <c r="AF250" i="5"/>
  <c r="Y250" i="5"/>
  <c r="Z242" i="5"/>
  <c r="AD242" i="5"/>
  <c r="AH242" i="5"/>
  <c r="AC242" i="5"/>
  <c r="Y242" i="5"/>
  <c r="AF242" i="5"/>
  <c r="AB242" i="5"/>
  <c r="AE242" i="5"/>
  <c r="AG242" i="5"/>
  <c r="AA242" i="5"/>
  <c r="Z238" i="5"/>
  <c r="AD238" i="5"/>
  <c r="AH238" i="5"/>
  <c r="AC238" i="5"/>
  <c r="AE238" i="5"/>
  <c r="AB238" i="5"/>
  <c r="AF238" i="5"/>
  <c r="AG238" i="5"/>
  <c r="AA238" i="5"/>
  <c r="Y238" i="5"/>
  <c r="Z234" i="5"/>
  <c r="AD234" i="5"/>
  <c r="AH234" i="5"/>
  <c r="AC234" i="5"/>
  <c r="AA234" i="5"/>
  <c r="AB234" i="5"/>
  <c r="AE234" i="5"/>
  <c r="AF234" i="5"/>
  <c r="AG234" i="5"/>
  <c r="Y234" i="5"/>
  <c r="Z222" i="5"/>
  <c r="AD222" i="5"/>
  <c r="AH222" i="5"/>
  <c r="AC222" i="5"/>
  <c r="AB222" i="5"/>
  <c r="AE222" i="5"/>
  <c r="AF222" i="5"/>
  <c r="AG222" i="5"/>
  <c r="Y222" i="5"/>
  <c r="AA222" i="5"/>
  <c r="Z214" i="5"/>
  <c r="AD214" i="5"/>
  <c r="AH214" i="5"/>
  <c r="AC214" i="5"/>
  <c r="Y214" i="5"/>
  <c r="AF214" i="5"/>
  <c r="AA214" i="5"/>
  <c r="AG214" i="5"/>
  <c r="AB214" i="5"/>
  <c r="AE214" i="5"/>
  <c r="Z206" i="5"/>
  <c r="AD206" i="5"/>
  <c r="AH206" i="5"/>
  <c r="AC206" i="5"/>
  <c r="AB206" i="5"/>
  <c r="AE206" i="5"/>
  <c r="Y206" i="5"/>
  <c r="AA206" i="5"/>
  <c r="AG206" i="5"/>
  <c r="AF206" i="5"/>
  <c r="Z198" i="5"/>
  <c r="AD198" i="5"/>
  <c r="AH198" i="5"/>
  <c r="AC198" i="5"/>
  <c r="Y198" i="5"/>
  <c r="AF198" i="5"/>
  <c r="AA198" i="5"/>
  <c r="AG198" i="5"/>
  <c r="AB198" i="5"/>
  <c r="AE198" i="5"/>
  <c r="Z190" i="5"/>
  <c r="AD190" i="5"/>
  <c r="AH190" i="5"/>
  <c r="AC190" i="5"/>
  <c r="AB190" i="5"/>
  <c r="AE190" i="5"/>
  <c r="AF190" i="5"/>
  <c r="AG190" i="5"/>
  <c r="AA190" i="5"/>
  <c r="Y190" i="5"/>
  <c r="Z182" i="5"/>
  <c r="AD182" i="5"/>
  <c r="AH182" i="5"/>
  <c r="AB182" i="5"/>
  <c r="AF182" i="5"/>
  <c r="Y182" i="5"/>
  <c r="AG182" i="5"/>
  <c r="AA182" i="5"/>
  <c r="AC182" i="5"/>
  <c r="AE182" i="5"/>
  <c r="AA174" i="5"/>
  <c r="AE174" i="5"/>
  <c r="AB174" i="5"/>
  <c r="AF174" i="5"/>
  <c r="AD174" i="5"/>
  <c r="Z174" i="5"/>
  <c r="AH174" i="5"/>
  <c r="AC174" i="5"/>
  <c r="AG174" i="5"/>
  <c r="Y174" i="5"/>
  <c r="AA166" i="5"/>
  <c r="AE166" i="5"/>
  <c r="AB166" i="5"/>
  <c r="AF166" i="5"/>
  <c r="AD166" i="5"/>
  <c r="Z166" i="5"/>
  <c r="AH166" i="5"/>
  <c r="AC166" i="5"/>
  <c r="Y166" i="5"/>
  <c r="AG166" i="5"/>
  <c r="AA158" i="5"/>
  <c r="AE158" i="5"/>
  <c r="AB158" i="5"/>
  <c r="AF158" i="5"/>
  <c r="AD158" i="5"/>
  <c r="Z158" i="5"/>
  <c r="AH158" i="5"/>
  <c r="AC158" i="5"/>
  <c r="Y158" i="5"/>
  <c r="AG158" i="5"/>
  <c r="AA150" i="5"/>
  <c r="AE150" i="5"/>
  <c r="AB150" i="5"/>
  <c r="AF150" i="5"/>
  <c r="AD150" i="5"/>
  <c r="Z150" i="5"/>
  <c r="AH150" i="5"/>
  <c r="AC150" i="5"/>
  <c r="Y150" i="5"/>
  <c r="AG150" i="5"/>
  <c r="AA140" i="5"/>
  <c r="AE140" i="5"/>
  <c r="AB140" i="5"/>
  <c r="AF140" i="5"/>
  <c r="Z140" i="5"/>
  <c r="AH140" i="5"/>
  <c r="AD140" i="5"/>
  <c r="Y140" i="5"/>
  <c r="AC140" i="5"/>
  <c r="AG140" i="5"/>
  <c r="AA132" i="5"/>
  <c r="AE132" i="5"/>
  <c r="AB132" i="5"/>
  <c r="AF132" i="5"/>
  <c r="Z132" i="5"/>
  <c r="AH132" i="5"/>
  <c r="AD132" i="5"/>
  <c r="Y132" i="5"/>
  <c r="AC132" i="5"/>
  <c r="AG132" i="5"/>
  <c r="AA124" i="5"/>
  <c r="AE124" i="5"/>
  <c r="AB124" i="5"/>
  <c r="AF124" i="5"/>
  <c r="Z124" i="5"/>
  <c r="AH124" i="5"/>
  <c r="AD124" i="5"/>
  <c r="Y124" i="5"/>
  <c r="AC124" i="5"/>
  <c r="AG124" i="5"/>
  <c r="AA116" i="5"/>
  <c r="AE116" i="5"/>
  <c r="AB116" i="5"/>
  <c r="AF116" i="5"/>
  <c r="AC116" i="5"/>
  <c r="Y116" i="5"/>
  <c r="AH116" i="5"/>
  <c r="AD116" i="5"/>
  <c r="AG116" i="5"/>
  <c r="Z116" i="5"/>
  <c r="Y108" i="5"/>
  <c r="AC108" i="5"/>
  <c r="AG108" i="5"/>
  <c r="AA108" i="5"/>
  <c r="AF108" i="5"/>
  <c r="AB108" i="5"/>
  <c r="AH108" i="5"/>
  <c r="AE108" i="5"/>
  <c r="Z108" i="5"/>
  <c r="AD108" i="5"/>
  <c r="Y100" i="5"/>
  <c r="AC100" i="5"/>
  <c r="AG100" i="5"/>
  <c r="AB100" i="5"/>
  <c r="AH100" i="5"/>
  <c r="AA100" i="5"/>
  <c r="AD100" i="5"/>
  <c r="AE100" i="5"/>
  <c r="AF100" i="5"/>
  <c r="Z100" i="5"/>
  <c r="Y92" i="5"/>
  <c r="AC92" i="5"/>
  <c r="AG92" i="5"/>
  <c r="AB92" i="5"/>
  <c r="AH92" i="5"/>
  <c r="AE92" i="5"/>
  <c r="Z92" i="5"/>
  <c r="AF92" i="5"/>
  <c r="AD92" i="5"/>
  <c r="AA92" i="5"/>
  <c r="Y88" i="5"/>
  <c r="AC88" i="5"/>
  <c r="AG88" i="5"/>
  <c r="AB88" i="5"/>
  <c r="AH88" i="5"/>
  <c r="AD88" i="5"/>
  <c r="AE88" i="5"/>
  <c r="Z88" i="5"/>
  <c r="AF88" i="5"/>
  <c r="AA88" i="5"/>
  <c r="Y84" i="5"/>
  <c r="AC84" i="5"/>
  <c r="AG84" i="5"/>
  <c r="AB84" i="5"/>
  <c r="AH84" i="5"/>
  <c r="AA84" i="5"/>
  <c r="AD84" i="5"/>
  <c r="AE84" i="5"/>
  <c r="AF84" i="5"/>
  <c r="Z84" i="5"/>
  <c r="Y80" i="5"/>
  <c r="AC80" i="5"/>
  <c r="AG80" i="5"/>
  <c r="AB80" i="5"/>
  <c r="AH80" i="5"/>
  <c r="Z80" i="5"/>
  <c r="AF80" i="5"/>
  <c r="AA80" i="5"/>
  <c r="AE80" i="5"/>
  <c r="AD80" i="5"/>
  <c r="Y76" i="5"/>
  <c r="AC76" i="5"/>
  <c r="AG76" i="5"/>
  <c r="AB76" i="5"/>
  <c r="AH76" i="5"/>
  <c r="AE76" i="5"/>
  <c r="Z76" i="5"/>
  <c r="AF76" i="5"/>
  <c r="AA76" i="5"/>
  <c r="AD76" i="5"/>
  <c r="Y72" i="5"/>
  <c r="AC72" i="5"/>
  <c r="AG72" i="5"/>
  <c r="AB72" i="5"/>
  <c r="AH72" i="5"/>
  <c r="AD72" i="5"/>
  <c r="AE72" i="5"/>
  <c r="AF72" i="5"/>
  <c r="Z72" i="5"/>
  <c r="AA72" i="5"/>
  <c r="Y68" i="5"/>
  <c r="AC68" i="5"/>
  <c r="AG68" i="5"/>
  <c r="AB68" i="5"/>
  <c r="AH68" i="5"/>
  <c r="AA68" i="5"/>
  <c r="AD68" i="5"/>
  <c r="Z68" i="5"/>
  <c r="AF68" i="5"/>
  <c r="AE68" i="5"/>
  <c r="AB64" i="5"/>
  <c r="AF64" i="5"/>
  <c r="AA64" i="5"/>
  <c r="AG64" i="5"/>
  <c r="Z64" i="5"/>
  <c r="AH64" i="5"/>
  <c r="AE64" i="5"/>
  <c r="Y64" i="5"/>
  <c r="AC64" i="5"/>
  <c r="AD64" i="5"/>
  <c r="AB60" i="5"/>
  <c r="AF60" i="5"/>
  <c r="AA60" i="5"/>
  <c r="AG60" i="5"/>
  <c r="Y60" i="5"/>
  <c r="AE60" i="5"/>
  <c r="AH60" i="5"/>
  <c r="Z60" i="5"/>
  <c r="AD60" i="5"/>
  <c r="AC60" i="5"/>
  <c r="AB56" i="5"/>
  <c r="AF56" i="5"/>
  <c r="AA56" i="5"/>
  <c r="AG56" i="5"/>
  <c r="AD56" i="5"/>
  <c r="Y56" i="5"/>
  <c r="AH56" i="5"/>
  <c r="Z56" i="5"/>
  <c r="AC56" i="5"/>
  <c r="AE56" i="5"/>
  <c r="AB52" i="5"/>
  <c r="AF52" i="5"/>
  <c r="AA52" i="5"/>
  <c r="AG52" i="5"/>
  <c r="AC52" i="5"/>
  <c r="Y52" i="5"/>
  <c r="AH52" i="5"/>
  <c r="Z52" i="5"/>
  <c r="AD52" i="5"/>
  <c r="AE52" i="5"/>
  <c r="AB48" i="5"/>
  <c r="AF48" i="5"/>
  <c r="AA48" i="5"/>
  <c r="AG48" i="5"/>
  <c r="Z48" i="5"/>
  <c r="AH48" i="5"/>
  <c r="Y48" i="5"/>
  <c r="AC48" i="5"/>
  <c r="AD48" i="5"/>
  <c r="AE48" i="5"/>
  <c r="AB40" i="5"/>
  <c r="AF40" i="5"/>
  <c r="Z40" i="5"/>
  <c r="AE40" i="5"/>
  <c r="AA40" i="5"/>
  <c r="AG40" i="5"/>
  <c r="AC40" i="5"/>
  <c r="AD40" i="5"/>
  <c r="AH40" i="5"/>
  <c r="Y40" i="5"/>
  <c r="AB36" i="5"/>
  <c r="AF36" i="5"/>
  <c r="Z36" i="5"/>
  <c r="AE36" i="5"/>
  <c r="AA36" i="5"/>
  <c r="AG36" i="5"/>
  <c r="AH36" i="5"/>
  <c r="Y36" i="5"/>
  <c r="AC36" i="5"/>
  <c r="AD36" i="5"/>
  <c r="AB32" i="5"/>
  <c r="AF32" i="5"/>
  <c r="Z32" i="5"/>
  <c r="AE32" i="5"/>
  <c r="AA32" i="5"/>
  <c r="AG32" i="5"/>
  <c r="AC32" i="5"/>
  <c r="Y32" i="5"/>
  <c r="AD32" i="5"/>
  <c r="AH32" i="5"/>
  <c r="AB28" i="5"/>
  <c r="AF28" i="5"/>
  <c r="Z28" i="5"/>
  <c r="AE28" i="5"/>
  <c r="AA28" i="5"/>
  <c r="AG28" i="5"/>
  <c r="AH28" i="5"/>
  <c r="AD28" i="5"/>
  <c r="Y28" i="5"/>
  <c r="AC28" i="5"/>
  <c r="AB24" i="5"/>
  <c r="AF24" i="5"/>
  <c r="Z24" i="5"/>
  <c r="AE24" i="5"/>
  <c r="AA24" i="5"/>
  <c r="AG24" i="5"/>
  <c r="AC24" i="5"/>
  <c r="Y24" i="5"/>
  <c r="AD24" i="5"/>
  <c r="AH24" i="5"/>
  <c r="Z20" i="5"/>
  <c r="AD20" i="5"/>
  <c r="AH20" i="5"/>
  <c r="AC20" i="5"/>
  <c r="AB20" i="5"/>
  <c r="AE20" i="5"/>
  <c r="AF20" i="5"/>
  <c r="Y20" i="5"/>
  <c r="AA20" i="5"/>
  <c r="AG20" i="5"/>
  <c r="Z16" i="5"/>
  <c r="AD16" i="5"/>
  <c r="AH16" i="5"/>
  <c r="AC16" i="5"/>
  <c r="AA16" i="5"/>
  <c r="AG16" i="5"/>
  <c r="AB16" i="5"/>
  <c r="AF16" i="5"/>
  <c r="Y16" i="5"/>
  <c r="AE16" i="5"/>
  <c r="Z12" i="5"/>
  <c r="AD12" i="5"/>
  <c r="AH12" i="5"/>
  <c r="AC12" i="5"/>
  <c r="Y12" i="5"/>
  <c r="AF12" i="5"/>
  <c r="AA12" i="5"/>
  <c r="AG12" i="5"/>
  <c r="AB12" i="5"/>
  <c r="AE12" i="5"/>
  <c r="Z8" i="5"/>
  <c r="AD8" i="5"/>
  <c r="AH8" i="5"/>
  <c r="AC8" i="5"/>
  <c r="AE8" i="5"/>
  <c r="Y8" i="5"/>
  <c r="AF8" i="5"/>
  <c r="AG8" i="5"/>
  <c r="AB8" i="5"/>
  <c r="AA8" i="5"/>
  <c r="AB578" i="5"/>
  <c r="AF578" i="5"/>
  <c r="Z578" i="5"/>
  <c r="AD578" i="5"/>
  <c r="AH578" i="5"/>
  <c r="AA578" i="5"/>
  <c r="AI578" i="5"/>
  <c r="AE578" i="5"/>
  <c r="Y578" i="5"/>
  <c r="AG578" i="5"/>
  <c r="AC578" i="5"/>
  <c r="AB574" i="5"/>
  <c r="AF574" i="5"/>
  <c r="Z574" i="5"/>
  <c r="AD574" i="5"/>
  <c r="AH574" i="5"/>
  <c r="AA574" i="5"/>
  <c r="AI574" i="5"/>
  <c r="AE574" i="5"/>
  <c r="Y574" i="5"/>
  <c r="AG574" i="5"/>
  <c r="AC574" i="5"/>
  <c r="AB570" i="5"/>
  <c r="AF570" i="5"/>
  <c r="Z570" i="5"/>
  <c r="AD570" i="5"/>
  <c r="AH570" i="5"/>
  <c r="AA570" i="5"/>
  <c r="AI570" i="5"/>
  <c r="AE570" i="5"/>
  <c r="Y570" i="5"/>
  <c r="AG570" i="5"/>
  <c r="AC570" i="5"/>
  <c r="AB566" i="5"/>
  <c r="AF566" i="5"/>
  <c r="Z566" i="5"/>
  <c r="AD566" i="5"/>
  <c r="AH566" i="5"/>
  <c r="AA566" i="5"/>
  <c r="AI566" i="5"/>
  <c r="AE566" i="5"/>
  <c r="Y566" i="5"/>
  <c r="AG566" i="5"/>
  <c r="AC566" i="5"/>
  <c r="AB562" i="5"/>
  <c r="AF562" i="5"/>
  <c r="Z562" i="5"/>
  <c r="AD562" i="5"/>
  <c r="AH562" i="5"/>
  <c r="AA562" i="5"/>
  <c r="AI562" i="5"/>
  <c r="AE562" i="5"/>
  <c r="Y562" i="5"/>
  <c r="AG562" i="5"/>
  <c r="AC562" i="5"/>
  <c r="AB558" i="5"/>
  <c r="AF558" i="5"/>
  <c r="Z558" i="5"/>
  <c r="AD558" i="5"/>
  <c r="AH558" i="5"/>
  <c r="AA558" i="5"/>
  <c r="AI558" i="5"/>
  <c r="AE558" i="5"/>
  <c r="Y558" i="5"/>
  <c r="AG558" i="5"/>
  <c r="AC558" i="5"/>
  <c r="AB554" i="5"/>
  <c r="AF554" i="5"/>
  <c r="Z554" i="5"/>
  <c r="AD554" i="5"/>
  <c r="AH554" i="5"/>
  <c r="AA554" i="5"/>
  <c r="AI554" i="5"/>
  <c r="AE554" i="5"/>
  <c r="Y554" i="5"/>
  <c r="AG554" i="5"/>
  <c r="AC554" i="5"/>
  <c r="AB550" i="5"/>
  <c r="AF550" i="5"/>
  <c r="Z550" i="5"/>
  <c r="AD550" i="5"/>
  <c r="AH550" i="5"/>
  <c r="AA550" i="5"/>
  <c r="AE550" i="5"/>
  <c r="Y550" i="5"/>
  <c r="AG550" i="5"/>
  <c r="AC550" i="5"/>
  <c r="AB546" i="5"/>
  <c r="AF546" i="5"/>
  <c r="Z546" i="5"/>
  <c r="AD546" i="5"/>
  <c r="AH546" i="5"/>
  <c r="AA546" i="5"/>
  <c r="AE546" i="5"/>
  <c r="Y546" i="5"/>
  <c r="AG546" i="5"/>
  <c r="AC546" i="5"/>
  <c r="AB542" i="5"/>
  <c r="AF542" i="5"/>
  <c r="Z542" i="5"/>
  <c r="AD542" i="5"/>
  <c r="AH542" i="5"/>
  <c r="AA542" i="5"/>
  <c r="AE542" i="5"/>
  <c r="Y542" i="5"/>
  <c r="AG542" i="5"/>
  <c r="AC542" i="5"/>
  <c r="AB538" i="5"/>
  <c r="AF538" i="5"/>
  <c r="Z538" i="5"/>
  <c r="AD538" i="5"/>
  <c r="AH538" i="5"/>
  <c r="AA538" i="5"/>
  <c r="AE538" i="5"/>
  <c r="Y538" i="5"/>
  <c r="AG538" i="5"/>
  <c r="AC538" i="5"/>
  <c r="AB534" i="5"/>
  <c r="AF534" i="5"/>
  <c r="Z534" i="5"/>
  <c r="AD534" i="5"/>
  <c r="AH534" i="5"/>
  <c r="AA534" i="5"/>
  <c r="AE534" i="5"/>
  <c r="Y534" i="5"/>
  <c r="AG534" i="5"/>
  <c r="AC534" i="5"/>
  <c r="AB530" i="5"/>
  <c r="AF530" i="5"/>
  <c r="Z530" i="5"/>
  <c r="AD530" i="5"/>
  <c r="AH530" i="5"/>
  <c r="AA530" i="5"/>
  <c r="AE530" i="5"/>
  <c r="Y530" i="5"/>
  <c r="AG530" i="5"/>
  <c r="AC530" i="5"/>
  <c r="AB526" i="5"/>
  <c r="AF526" i="5"/>
  <c r="Z526" i="5"/>
  <c r="AD526" i="5"/>
  <c r="AH526" i="5"/>
  <c r="AA526" i="5"/>
  <c r="AE526" i="5"/>
  <c r="Y526" i="5"/>
  <c r="AG526" i="5"/>
  <c r="AC526" i="5"/>
  <c r="AB522" i="5"/>
  <c r="AF522" i="5"/>
  <c r="Z522" i="5"/>
  <c r="AD522" i="5"/>
  <c r="AH522" i="5"/>
  <c r="AA522" i="5"/>
  <c r="AE522" i="5"/>
  <c r="Y522" i="5"/>
  <c r="AG522" i="5"/>
  <c r="AC522" i="5"/>
  <c r="AB518" i="5"/>
  <c r="AF518" i="5"/>
  <c r="Z518" i="5"/>
  <c r="AD518" i="5"/>
  <c r="AH518" i="5"/>
  <c r="AA518" i="5"/>
  <c r="AE518" i="5"/>
  <c r="Y518" i="5"/>
  <c r="AG518" i="5"/>
  <c r="AC518" i="5"/>
  <c r="AB514" i="5"/>
  <c r="AF514" i="5"/>
  <c r="Z514" i="5"/>
  <c r="AD514" i="5"/>
  <c r="AH514" i="5"/>
  <c r="AA514" i="5"/>
  <c r="AE514" i="5"/>
  <c r="Y514" i="5"/>
  <c r="AG514" i="5"/>
  <c r="AC514" i="5"/>
  <c r="AB510" i="5"/>
  <c r="AF510" i="5"/>
  <c r="Z510" i="5"/>
  <c r="AD510" i="5"/>
  <c r="AH510" i="5"/>
  <c r="AA510" i="5"/>
  <c r="AE510" i="5"/>
  <c r="Y510" i="5"/>
  <c r="AG510" i="5"/>
  <c r="AC510" i="5"/>
  <c r="AB506" i="5"/>
  <c r="AF506" i="5"/>
  <c r="Z506" i="5"/>
  <c r="AD506" i="5"/>
  <c r="AH506" i="5"/>
  <c r="AA506" i="5"/>
  <c r="AE506" i="5"/>
  <c r="Y506" i="5"/>
  <c r="AG506" i="5"/>
  <c r="AC506" i="5"/>
  <c r="AB502" i="5"/>
  <c r="AF502" i="5"/>
  <c r="Z502" i="5"/>
  <c r="AD502" i="5"/>
  <c r="AH502" i="5"/>
  <c r="AA502" i="5"/>
  <c r="AE502" i="5"/>
  <c r="Y502" i="5"/>
  <c r="AG502" i="5"/>
  <c r="AC502" i="5"/>
  <c r="AB498" i="5"/>
  <c r="AF498" i="5"/>
  <c r="Z498" i="5"/>
  <c r="AD498" i="5"/>
  <c r="AH498" i="5"/>
  <c r="AA498" i="5"/>
  <c r="AE498" i="5"/>
  <c r="Y498" i="5"/>
  <c r="AG498" i="5"/>
  <c r="AC498" i="5"/>
  <c r="AB494" i="5"/>
  <c r="AF494" i="5"/>
  <c r="AA494" i="5"/>
  <c r="AG494" i="5"/>
  <c r="Y494" i="5"/>
  <c r="AD494" i="5"/>
  <c r="Z494" i="5"/>
  <c r="AE494" i="5"/>
  <c r="AH494" i="5"/>
  <c r="AC494" i="5"/>
  <c r="AB490" i="5"/>
  <c r="AF490" i="5"/>
  <c r="AA490" i="5"/>
  <c r="AG490" i="5"/>
  <c r="Y490" i="5"/>
  <c r="AD490" i="5"/>
  <c r="AE490" i="5"/>
  <c r="Z490" i="5"/>
  <c r="AC490" i="5"/>
  <c r="AH490" i="5"/>
  <c r="AB486" i="5"/>
  <c r="AF486" i="5"/>
  <c r="AA486" i="5"/>
  <c r="AG486" i="5"/>
  <c r="Y486" i="5"/>
  <c r="AD486" i="5"/>
  <c r="Z486" i="5"/>
  <c r="AE486" i="5"/>
  <c r="AH486" i="5"/>
  <c r="AC486" i="5"/>
  <c r="AB482" i="5"/>
  <c r="AF482" i="5"/>
  <c r="AA482" i="5"/>
  <c r="AG482" i="5"/>
  <c r="Y482" i="5"/>
  <c r="AD482" i="5"/>
  <c r="AE482" i="5"/>
  <c r="Z482" i="5"/>
  <c r="AC482" i="5"/>
  <c r="AH482" i="5"/>
  <c r="AB478" i="5"/>
  <c r="AF478" i="5"/>
  <c r="AA478" i="5"/>
  <c r="AG478" i="5"/>
  <c r="Y478" i="5"/>
  <c r="AD478" i="5"/>
  <c r="Z478" i="5"/>
  <c r="AE478" i="5"/>
  <c r="AH478" i="5"/>
  <c r="AC478" i="5"/>
  <c r="AB474" i="5"/>
  <c r="AF474" i="5"/>
  <c r="AA474" i="5"/>
  <c r="AG474" i="5"/>
  <c r="Y474" i="5"/>
  <c r="AD474" i="5"/>
  <c r="AE474" i="5"/>
  <c r="Z474" i="5"/>
  <c r="AC474" i="5"/>
  <c r="AH474" i="5"/>
  <c r="AB470" i="5"/>
  <c r="AF470" i="5"/>
  <c r="AA470" i="5"/>
  <c r="AG470" i="5"/>
  <c r="Y470" i="5"/>
  <c r="AD470" i="5"/>
  <c r="Z470" i="5"/>
  <c r="AE470" i="5"/>
  <c r="AH470" i="5"/>
  <c r="AC470" i="5"/>
  <c r="AB466" i="5"/>
  <c r="AF466" i="5"/>
  <c r="AA466" i="5"/>
  <c r="AG466" i="5"/>
  <c r="Y466" i="5"/>
  <c r="AD466" i="5"/>
  <c r="AE466" i="5"/>
  <c r="Z466" i="5"/>
  <c r="AC466" i="5"/>
  <c r="AH466" i="5"/>
  <c r="AA462" i="5"/>
  <c r="AE462" i="5"/>
  <c r="AB462" i="5"/>
  <c r="AF462" i="5"/>
  <c r="Y462" i="5"/>
  <c r="AG462" i="5"/>
  <c r="AC462" i="5"/>
  <c r="AD462" i="5"/>
  <c r="AH462" i="5"/>
  <c r="Z462" i="5"/>
  <c r="AA458" i="5"/>
  <c r="AE458" i="5"/>
  <c r="AB458" i="5"/>
  <c r="AF458" i="5"/>
  <c r="Y458" i="5"/>
  <c r="AG458" i="5"/>
  <c r="AC458" i="5"/>
  <c r="AD458" i="5"/>
  <c r="AH458" i="5"/>
  <c r="Z458" i="5"/>
  <c r="AA454" i="5"/>
  <c r="AE454" i="5"/>
  <c r="AB454" i="5"/>
  <c r="AF454" i="5"/>
  <c r="Y454" i="5"/>
  <c r="AG454" i="5"/>
  <c r="AC454" i="5"/>
  <c r="AD454" i="5"/>
  <c r="AH454" i="5"/>
  <c r="Z454" i="5"/>
  <c r="AA450" i="5"/>
  <c r="AE450" i="5"/>
  <c r="AB450" i="5"/>
  <c r="AF450" i="5"/>
  <c r="Y450" i="5"/>
  <c r="AG450" i="5"/>
  <c r="AC450" i="5"/>
  <c r="AD450" i="5"/>
  <c r="AH450" i="5"/>
  <c r="Z450" i="5"/>
  <c r="AA446" i="5"/>
  <c r="AE446" i="5"/>
  <c r="AB446" i="5"/>
  <c r="AF446" i="5"/>
  <c r="Y446" i="5"/>
  <c r="AG446" i="5"/>
  <c r="AC446" i="5"/>
  <c r="AD446" i="5"/>
  <c r="AH446" i="5"/>
  <c r="Z446" i="5"/>
  <c r="AA442" i="5"/>
  <c r="AE442" i="5"/>
  <c r="AB442" i="5"/>
  <c r="AF442" i="5"/>
  <c r="Y442" i="5"/>
  <c r="AG442" i="5"/>
  <c r="AC442" i="5"/>
  <c r="AD442" i="5"/>
  <c r="AH442" i="5"/>
  <c r="Z442" i="5"/>
  <c r="AA438" i="5"/>
  <c r="AE438" i="5"/>
  <c r="AB438" i="5"/>
  <c r="AF438" i="5"/>
  <c r="Y438" i="5"/>
  <c r="AG438" i="5"/>
  <c r="AC438" i="5"/>
  <c r="AD438" i="5"/>
  <c r="AH438" i="5"/>
  <c r="Z438" i="5"/>
  <c r="AA434" i="5"/>
  <c r="AE434" i="5"/>
  <c r="AB434" i="5"/>
  <c r="AF434" i="5"/>
  <c r="Y434" i="5"/>
  <c r="AG434" i="5"/>
  <c r="AC434" i="5"/>
  <c r="AD434" i="5"/>
  <c r="AH434" i="5"/>
  <c r="Z434" i="5"/>
  <c r="AA430" i="5"/>
  <c r="AE430" i="5"/>
  <c r="AB430" i="5"/>
  <c r="AF430" i="5"/>
  <c r="Y430" i="5"/>
  <c r="AG430" i="5"/>
  <c r="AC430" i="5"/>
  <c r="AD430" i="5"/>
  <c r="AH430" i="5"/>
  <c r="Z430" i="5"/>
  <c r="AA426" i="5"/>
  <c r="AE426" i="5"/>
  <c r="AB426" i="5"/>
  <c r="AF426" i="5"/>
  <c r="Y426" i="5"/>
  <c r="AG426" i="5"/>
  <c r="AC426" i="5"/>
  <c r="AD426" i="5"/>
  <c r="AH426" i="5"/>
  <c r="Z426" i="5"/>
  <c r="AA422" i="5"/>
  <c r="AE422" i="5"/>
  <c r="AB422" i="5"/>
  <c r="AF422" i="5"/>
  <c r="Y422" i="5"/>
  <c r="AG422" i="5"/>
  <c r="AC422" i="5"/>
  <c r="AD422" i="5"/>
  <c r="AH422" i="5"/>
  <c r="Z422" i="5"/>
  <c r="AA418" i="5"/>
  <c r="AE418" i="5"/>
  <c r="AB418" i="5"/>
  <c r="AF418" i="5"/>
  <c r="Y418" i="5"/>
  <c r="AG418" i="5"/>
  <c r="AC418" i="5"/>
  <c r="AD418" i="5"/>
  <c r="AH418" i="5"/>
  <c r="Z418" i="5"/>
  <c r="AA414" i="5"/>
  <c r="AE414" i="5"/>
  <c r="AB414" i="5"/>
  <c r="AF414" i="5"/>
  <c r="Y414" i="5"/>
  <c r="AG414" i="5"/>
  <c r="AC414" i="5"/>
  <c r="AD414" i="5"/>
  <c r="AH414" i="5"/>
  <c r="Z414" i="5"/>
  <c r="AA410" i="5"/>
  <c r="AE410" i="5"/>
  <c r="AB410" i="5"/>
  <c r="AF410" i="5"/>
  <c r="Y410" i="5"/>
  <c r="AG410" i="5"/>
  <c r="AC410" i="5"/>
  <c r="AD410" i="5"/>
  <c r="AH410" i="5"/>
  <c r="Z410" i="5"/>
  <c r="AA406" i="5"/>
  <c r="AE406" i="5"/>
  <c r="AB406" i="5"/>
  <c r="AF406" i="5"/>
  <c r="Y406" i="5"/>
  <c r="AG406" i="5"/>
  <c r="AC406" i="5"/>
  <c r="AD406" i="5"/>
  <c r="AH406" i="5"/>
  <c r="Z406" i="5"/>
  <c r="AA402" i="5"/>
  <c r="AE402" i="5"/>
  <c r="AB402" i="5"/>
  <c r="AF402" i="5"/>
  <c r="Y402" i="5"/>
  <c r="AG402" i="5"/>
  <c r="AC402" i="5"/>
  <c r="AD402" i="5"/>
  <c r="AH402" i="5"/>
  <c r="Z402" i="5"/>
  <c r="AA398" i="5"/>
  <c r="AE398" i="5"/>
  <c r="AB398" i="5"/>
  <c r="AF398" i="5"/>
  <c r="Y398" i="5"/>
  <c r="AG398" i="5"/>
  <c r="AC398" i="5"/>
  <c r="AD398" i="5"/>
  <c r="AH398" i="5"/>
  <c r="Z398" i="5"/>
  <c r="AA394" i="5"/>
  <c r="AE394" i="5"/>
  <c r="AB394" i="5"/>
  <c r="AF394" i="5"/>
  <c r="Y394" i="5"/>
  <c r="AG394" i="5"/>
  <c r="AC394" i="5"/>
  <c r="AD394" i="5"/>
  <c r="AH394" i="5"/>
  <c r="Z394" i="5"/>
  <c r="AA390" i="5"/>
  <c r="AE390" i="5"/>
  <c r="AB390" i="5"/>
  <c r="AF390" i="5"/>
  <c r="Y390" i="5"/>
  <c r="AG390" i="5"/>
  <c r="AC390" i="5"/>
  <c r="AD390" i="5"/>
  <c r="AH390" i="5"/>
  <c r="Z390" i="5"/>
  <c r="AA386" i="5"/>
  <c r="AE386" i="5"/>
  <c r="AB386" i="5"/>
  <c r="AF386" i="5"/>
  <c r="Y386" i="5"/>
  <c r="AG386" i="5"/>
  <c r="AC386" i="5"/>
  <c r="AD386" i="5"/>
  <c r="AH386" i="5"/>
  <c r="Z386" i="5"/>
  <c r="AA382" i="5"/>
  <c r="AE382" i="5"/>
  <c r="AB382" i="5"/>
  <c r="AF382" i="5"/>
  <c r="Y382" i="5"/>
  <c r="AG382" i="5"/>
  <c r="AC382" i="5"/>
  <c r="AD382" i="5"/>
  <c r="AH382" i="5"/>
  <c r="Z382" i="5"/>
  <c r="AA378" i="5"/>
  <c r="AE378" i="5"/>
  <c r="AB378" i="5"/>
  <c r="AF378" i="5"/>
  <c r="Y378" i="5"/>
  <c r="AG378" i="5"/>
  <c r="AC378" i="5"/>
  <c r="AD378" i="5"/>
  <c r="AH378" i="5"/>
  <c r="Z378" i="5"/>
  <c r="AA374" i="5"/>
  <c r="AE374" i="5"/>
  <c r="AB374" i="5"/>
  <c r="AF374" i="5"/>
  <c r="Y374" i="5"/>
  <c r="AG374" i="5"/>
  <c r="AC374" i="5"/>
  <c r="AD374" i="5"/>
  <c r="AH374" i="5"/>
  <c r="Z374" i="5"/>
  <c r="AA370" i="5"/>
  <c r="AE370" i="5"/>
  <c r="AB370" i="5"/>
  <c r="AF370" i="5"/>
  <c r="Y370" i="5"/>
  <c r="AG370" i="5"/>
  <c r="AC370" i="5"/>
  <c r="AD370" i="5"/>
  <c r="AH370" i="5"/>
  <c r="Z370" i="5"/>
  <c r="AA366" i="5"/>
  <c r="AE366" i="5"/>
  <c r="AB366" i="5"/>
  <c r="AF366" i="5"/>
  <c r="Y366" i="5"/>
  <c r="AG366" i="5"/>
  <c r="AC366" i="5"/>
  <c r="AD366" i="5"/>
  <c r="AH366" i="5"/>
  <c r="Z366" i="5"/>
  <c r="AA362" i="5"/>
  <c r="AE362" i="5"/>
  <c r="AB362" i="5"/>
  <c r="AF362" i="5"/>
  <c r="Y362" i="5"/>
  <c r="AG362" i="5"/>
  <c r="AC362" i="5"/>
  <c r="AD362" i="5"/>
  <c r="AH362" i="5"/>
  <c r="Z362" i="5"/>
  <c r="AA358" i="5"/>
  <c r="AE358" i="5"/>
  <c r="AB358" i="5"/>
  <c r="AF358" i="5"/>
  <c r="Y358" i="5"/>
  <c r="AG358" i="5"/>
  <c r="AC358" i="5"/>
  <c r="AD358" i="5"/>
  <c r="AH358" i="5"/>
  <c r="Z358" i="5"/>
  <c r="AA354" i="5"/>
  <c r="AE354" i="5"/>
  <c r="AB354" i="5"/>
  <c r="AF354" i="5"/>
  <c r="Y354" i="5"/>
  <c r="AG354" i="5"/>
  <c r="AC354" i="5"/>
  <c r="AD354" i="5"/>
  <c r="AH354" i="5"/>
  <c r="Z354" i="5"/>
  <c r="AA350" i="5"/>
  <c r="AE350" i="5"/>
  <c r="AB350" i="5"/>
  <c r="AF350" i="5"/>
  <c r="Y350" i="5"/>
  <c r="AG350" i="5"/>
  <c r="AC350" i="5"/>
  <c r="AD350" i="5"/>
  <c r="AH350" i="5"/>
  <c r="Z350" i="5"/>
  <c r="AA346" i="5"/>
  <c r="AE346" i="5"/>
  <c r="AB346" i="5"/>
  <c r="AF346" i="5"/>
  <c r="Y346" i="5"/>
  <c r="AG346" i="5"/>
  <c r="AC346" i="5"/>
  <c r="AD346" i="5"/>
  <c r="AH346" i="5"/>
  <c r="Z346" i="5"/>
  <c r="Z341" i="5"/>
  <c r="AD341" i="5"/>
  <c r="AH341" i="5"/>
  <c r="AA341" i="5"/>
  <c r="AF341" i="5"/>
  <c r="Y341" i="5"/>
  <c r="AG341" i="5"/>
  <c r="AB341" i="5"/>
  <c r="AE341" i="5"/>
  <c r="AC341" i="5"/>
  <c r="Z337" i="5"/>
  <c r="AD337" i="5"/>
  <c r="AH337" i="5"/>
  <c r="AA337" i="5"/>
  <c r="AF337" i="5"/>
  <c r="AE337" i="5"/>
  <c r="Y337" i="5"/>
  <c r="AG337" i="5"/>
  <c r="AB337" i="5"/>
  <c r="AC337" i="5"/>
  <c r="Z333" i="5"/>
  <c r="AD333" i="5"/>
  <c r="AH333" i="5"/>
  <c r="AA333" i="5"/>
  <c r="AF333" i="5"/>
  <c r="AC333" i="5"/>
  <c r="AE333" i="5"/>
  <c r="AG333" i="5"/>
  <c r="Y333" i="5"/>
  <c r="AB333" i="5"/>
  <c r="Z329" i="5"/>
  <c r="AD329" i="5"/>
  <c r="AH329" i="5"/>
  <c r="AA329" i="5"/>
  <c r="AF329" i="5"/>
  <c r="AB329" i="5"/>
  <c r="AC329" i="5"/>
  <c r="Y329" i="5"/>
  <c r="AG329" i="5"/>
  <c r="AE329" i="5"/>
  <c r="Z325" i="5"/>
  <c r="AD325" i="5"/>
  <c r="AH325" i="5"/>
  <c r="AA325" i="5"/>
  <c r="AF325" i="5"/>
  <c r="Y325" i="5"/>
  <c r="AG325" i="5"/>
  <c r="AB325" i="5"/>
  <c r="AC325" i="5"/>
  <c r="AE325" i="5"/>
  <c r="Z321" i="5"/>
  <c r="AD321" i="5"/>
  <c r="AH321" i="5"/>
  <c r="AA321" i="5"/>
  <c r="AF321" i="5"/>
  <c r="AE321" i="5"/>
  <c r="Y321" i="5"/>
  <c r="AG321" i="5"/>
  <c r="AB321" i="5"/>
  <c r="AC321" i="5"/>
  <c r="Z317" i="5"/>
  <c r="AD317" i="5"/>
  <c r="AH317" i="5"/>
  <c r="AA317" i="5"/>
  <c r="AF317" i="5"/>
  <c r="AC317" i="5"/>
  <c r="AE317" i="5"/>
  <c r="Y317" i="5"/>
  <c r="AB317" i="5"/>
  <c r="AG317" i="5"/>
  <c r="Z313" i="5"/>
  <c r="AD313" i="5"/>
  <c r="AH313" i="5"/>
  <c r="AA313" i="5"/>
  <c r="AF313" i="5"/>
  <c r="AB313" i="5"/>
  <c r="AC313" i="5"/>
  <c r="AE313" i="5"/>
  <c r="Y313" i="5"/>
  <c r="AG313" i="5"/>
  <c r="Z309" i="5"/>
  <c r="AD309" i="5"/>
  <c r="AH309" i="5"/>
  <c r="AA309" i="5"/>
  <c r="AF309" i="5"/>
  <c r="Y309" i="5"/>
  <c r="AG309" i="5"/>
  <c r="AB309" i="5"/>
  <c r="AE309" i="5"/>
  <c r="AC309" i="5"/>
  <c r="Z305" i="5"/>
  <c r="AD305" i="5"/>
  <c r="AH305" i="5"/>
  <c r="AA305" i="5"/>
  <c r="AF305" i="5"/>
  <c r="AE305" i="5"/>
  <c r="Y305" i="5"/>
  <c r="AG305" i="5"/>
  <c r="AB305" i="5"/>
  <c r="AC305" i="5"/>
  <c r="Z301" i="5"/>
  <c r="AD301" i="5"/>
  <c r="AH301" i="5"/>
  <c r="AA301" i="5"/>
  <c r="AF301" i="5"/>
  <c r="AC301" i="5"/>
  <c r="AE301" i="5"/>
  <c r="AG301" i="5"/>
  <c r="AB301" i="5"/>
  <c r="Y301" i="5"/>
  <c r="Z297" i="5"/>
  <c r="AD297" i="5"/>
  <c r="AH297" i="5"/>
  <c r="Y297" i="5"/>
  <c r="AE297" i="5"/>
  <c r="AA297" i="5"/>
  <c r="AG297" i="5"/>
  <c r="AF297" i="5"/>
  <c r="AB297" i="5"/>
  <c r="AC297" i="5"/>
  <c r="Z293" i="5"/>
  <c r="AD293" i="5"/>
  <c r="AH293" i="5"/>
  <c r="Y293" i="5"/>
  <c r="AE293" i="5"/>
  <c r="AF293" i="5"/>
  <c r="AG293" i="5"/>
  <c r="AA293" i="5"/>
  <c r="AC293" i="5"/>
  <c r="AB293" i="5"/>
  <c r="Z289" i="5"/>
  <c r="AD289" i="5"/>
  <c r="AH289" i="5"/>
  <c r="Y289" i="5"/>
  <c r="AE289" i="5"/>
  <c r="AC289" i="5"/>
  <c r="AG289" i="5"/>
  <c r="AA289" i="5"/>
  <c r="AB289" i="5"/>
  <c r="AF289" i="5"/>
  <c r="Z285" i="5"/>
  <c r="AD285" i="5"/>
  <c r="AH285" i="5"/>
  <c r="Y285" i="5"/>
  <c r="AE285" i="5"/>
  <c r="AB285" i="5"/>
  <c r="AG285" i="5"/>
  <c r="AA285" i="5"/>
  <c r="AF285" i="5"/>
  <c r="AC285" i="5"/>
  <c r="Z281" i="5"/>
  <c r="AD281" i="5"/>
  <c r="AH281" i="5"/>
  <c r="Y281" i="5"/>
  <c r="AE281" i="5"/>
  <c r="AA281" i="5"/>
  <c r="AG281" i="5"/>
  <c r="AB281" i="5"/>
  <c r="AC281" i="5"/>
  <c r="AF281" i="5"/>
  <c r="Z277" i="5"/>
  <c r="AD277" i="5"/>
  <c r="AH277" i="5"/>
  <c r="Y277" i="5"/>
  <c r="AE277" i="5"/>
  <c r="AF277" i="5"/>
  <c r="AA277" i="5"/>
  <c r="AB277" i="5"/>
  <c r="AG277" i="5"/>
  <c r="AC277" i="5"/>
  <c r="Z273" i="5"/>
  <c r="AD273" i="5"/>
  <c r="AH273" i="5"/>
  <c r="Y273" i="5"/>
  <c r="AE273" i="5"/>
  <c r="AC273" i="5"/>
  <c r="AA273" i="5"/>
  <c r="AB273" i="5"/>
  <c r="AF273" i="5"/>
  <c r="AG273" i="5"/>
  <c r="Z269" i="5"/>
  <c r="AD269" i="5"/>
  <c r="AH269" i="5"/>
  <c r="Y269" i="5"/>
  <c r="AE269" i="5"/>
  <c r="AB269" i="5"/>
  <c r="AA269" i="5"/>
  <c r="AC269" i="5"/>
  <c r="AG269" i="5"/>
  <c r="AF269" i="5"/>
  <c r="Z265" i="5"/>
  <c r="AD265" i="5"/>
  <c r="AH265" i="5"/>
  <c r="Y265" i="5"/>
  <c r="AE265" i="5"/>
  <c r="AA265" i="5"/>
  <c r="AG265" i="5"/>
  <c r="AB265" i="5"/>
  <c r="AC265" i="5"/>
  <c r="AF265" i="5"/>
  <c r="Z261" i="5"/>
  <c r="AD261" i="5"/>
  <c r="AH261" i="5"/>
  <c r="Y261" i="5"/>
  <c r="AE261" i="5"/>
  <c r="AF261" i="5"/>
  <c r="AB261" i="5"/>
  <c r="AC261" i="5"/>
  <c r="AG261" i="5"/>
  <c r="AA261" i="5"/>
  <c r="Z257" i="5"/>
  <c r="AD257" i="5"/>
  <c r="AH257" i="5"/>
  <c r="Y257" i="5"/>
  <c r="AE257" i="5"/>
  <c r="AC257" i="5"/>
  <c r="AB257" i="5"/>
  <c r="AF257" i="5"/>
  <c r="AG257" i="5"/>
  <c r="AA257" i="5"/>
  <c r="Z253" i="5"/>
  <c r="AD253" i="5"/>
  <c r="AH253" i="5"/>
  <c r="Y253" i="5"/>
  <c r="AE253" i="5"/>
  <c r="AB253" i="5"/>
  <c r="AC253" i="5"/>
  <c r="AF253" i="5"/>
  <c r="AG253" i="5"/>
  <c r="AA253" i="5"/>
  <c r="Z249" i="5"/>
  <c r="AD249" i="5"/>
  <c r="AH249" i="5"/>
  <c r="Y249" i="5"/>
  <c r="AE249" i="5"/>
  <c r="AA249" i="5"/>
  <c r="AG249" i="5"/>
  <c r="AC249" i="5"/>
  <c r="AF249" i="5"/>
  <c r="AB249" i="5"/>
  <c r="Z245" i="5"/>
  <c r="AD245" i="5"/>
  <c r="AH245" i="5"/>
  <c r="Y245" i="5"/>
  <c r="AE245" i="5"/>
  <c r="AF245" i="5"/>
  <c r="AC245" i="5"/>
  <c r="AG245" i="5"/>
  <c r="AA245" i="5"/>
  <c r="AB245" i="5"/>
  <c r="Z241" i="5"/>
  <c r="AD241" i="5"/>
  <c r="AH241" i="5"/>
  <c r="Y241" i="5"/>
  <c r="AE241" i="5"/>
  <c r="AC241" i="5"/>
  <c r="AF241" i="5"/>
  <c r="AG241" i="5"/>
  <c r="AB241" i="5"/>
  <c r="AA241" i="5"/>
  <c r="Z237" i="5"/>
  <c r="AD237" i="5"/>
  <c r="AH237" i="5"/>
  <c r="Y237" i="5"/>
  <c r="AE237" i="5"/>
  <c r="AB237" i="5"/>
  <c r="AF237" i="5"/>
  <c r="AG237" i="5"/>
  <c r="AA237" i="5"/>
  <c r="AC237" i="5"/>
  <c r="Z233" i="5"/>
  <c r="AD233" i="5"/>
  <c r="AH233" i="5"/>
  <c r="Y233" i="5"/>
  <c r="AE233" i="5"/>
  <c r="AF233" i="5"/>
  <c r="AA233" i="5"/>
  <c r="AG233" i="5"/>
  <c r="AB233" i="5"/>
  <c r="AC233" i="5"/>
  <c r="Z229" i="5"/>
  <c r="AD229" i="5"/>
  <c r="AH229" i="5"/>
  <c r="Y229" i="5"/>
  <c r="AE229" i="5"/>
  <c r="AC229" i="5"/>
  <c r="AF229" i="5"/>
  <c r="AG229" i="5"/>
  <c r="AA229" i="5"/>
  <c r="AB229" i="5"/>
  <c r="Z225" i="5"/>
  <c r="AD225" i="5"/>
  <c r="AH225" i="5"/>
  <c r="Y225" i="5"/>
  <c r="AE225" i="5"/>
  <c r="AB225" i="5"/>
  <c r="AC225" i="5"/>
  <c r="AA225" i="5"/>
  <c r="AG225" i="5"/>
  <c r="AF225" i="5"/>
  <c r="Z221" i="5"/>
  <c r="AD221" i="5"/>
  <c r="AH221" i="5"/>
  <c r="Y221" i="5"/>
  <c r="AE221" i="5"/>
  <c r="AA221" i="5"/>
  <c r="AG221" i="5"/>
  <c r="AB221" i="5"/>
  <c r="AC221" i="5"/>
  <c r="AF221" i="5"/>
  <c r="Z217" i="5"/>
  <c r="AD217" i="5"/>
  <c r="AH217" i="5"/>
  <c r="Y217" i="5"/>
  <c r="AE217" i="5"/>
  <c r="AF217" i="5"/>
  <c r="AA217" i="5"/>
  <c r="AG217" i="5"/>
  <c r="AB217" i="5"/>
  <c r="AC217" i="5"/>
  <c r="Z213" i="5"/>
  <c r="AD213" i="5"/>
  <c r="AH213" i="5"/>
  <c r="Y213" i="5"/>
  <c r="AE213" i="5"/>
  <c r="AC213" i="5"/>
  <c r="AF213" i="5"/>
  <c r="AA213" i="5"/>
  <c r="AB213" i="5"/>
  <c r="AG213" i="5"/>
  <c r="Z209" i="5"/>
  <c r="AD209" i="5"/>
  <c r="AH209" i="5"/>
  <c r="Y209" i="5"/>
  <c r="AE209" i="5"/>
  <c r="AB209" i="5"/>
  <c r="AC209" i="5"/>
  <c r="AF209" i="5"/>
  <c r="AG209" i="5"/>
  <c r="AA209" i="5"/>
  <c r="Z205" i="5"/>
  <c r="AD205" i="5"/>
  <c r="AH205" i="5"/>
  <c r="Y205" i="5"/>
  <c r="AE205" i="5"/>
  <c r="AA205" i="5"/>
  <c r="AG205" i="5"/>
  <c r="AB205" i="5"/>
  <c r="AC205" i="5"/>
  <c r="AF205" i="5"/>
  <c r="Z201" i="5"/>
  <c r="AD201" i="5"/>
  <c r="AH201" i="5"/>
  <c r="Y201" i="5"/>
  <c r="AE201" i="5"/>
  <c r="AF201" i="5"/>
  <c r="AA201" i="5"/>
  <c r="AG201" i="5"/>
  <c r="AB201" i="5"/>
  <c r="AC201" i="5"/>
  <c r="Z197" i="5"/>
  <c r="AD197" i="5"/>
  <c r="AH197" i="5"/>
  <c r="Y197" i="5"/>
  <c r="AE197" i="5"/>
  <c r="AC197" i="5"/>
  <c r="AF197" i="5"/>
  <c r="AG197" i="5"/>
  <c r="AB197" i="5"/>
  <c r="AA197" i="5"/>
  <c r="Z193" i="5"/>
  <c r="AD193" i="5"/>
  <c r="AH193" i="5"/>
  <c r="Y193" i="5"/>
  <c r="AE193" i="5"/>
  <c r="AB193" i="5"/>
  <c r="AC193" i="5"/>
  <c r="AA193" i="5"/>
  <c r="AF193" i="5"/>
  <c r="AG193" i="5"/>
  <c r="Z189" i="5"/>
  <c r="AD189" i="5"/>
  <c r="AH189" i="5"/>
  <c r="Y189" i="5"/>
  <c r="AE189" i="5"/>
  <c r="AA189" i="5"/>
  <c r="AG189" i="5"/>
  <c r="AB189" i="5"/>
  <c r="AC189" i="5"/>
  <c r="AF189" i="5"/>
  <c r="Z185" i="5"/>
  <c r="AD185" i="5"/>
  <c r="AH185" i="5"/>
  <c r="AB185" i="5"/>
  <c r="AF185" i="5"/>
  <c r="AC185" i="5"/>
  <c r="AG185" i="5"/>
  <c r="Y185" i="5"/>
  <c r="AA185" i="5"/>
  <c r="AE185" i="5"/>
  <c r="Z181" i="5"/>
  <c r="AD181" i="5"/>
  <c r="AH181" i="5"/>
  <c r="AB181" i="5"/>
  <c r="AF181" i="5"/>
  <c r="AC181" i="5"/>
  <c r="AA181" i="5"/>
  <c r="AE181" i="5"/>
  <c r="AG181" i="5"/>
  <c r="Y181" i="5"/>
  <c r="AA177" i="5"/>
  <c r="AE177" i="5"/>
  <c r="AB177" i="5"/>
  <c r="AF177" i="5"/>
  <c r="Z177" i="5"/>
  <c r="AH177" i="5"/>
  <c r="AD177" i="5"/>
  <c r="Y177" i="5"/>
  <c r="AC177" i="5"/>
  <c r="AG177" i="5"/>
  <c r="AA173" i="5"/>
  <c r="AE173" i="5"/>
  <c r="AB173" i="5"/>
  <c r="AF173" i="5"/>
  <c r="Z173" i="5"/>
  <c r="AH173" i="5"/>
  <c r="AD173" i="5"/>
  <c r="Y173" i="5"/>
  <c r="AC173" i="5"/>
  <c r="AG173" i="5"/>
  <c r="AA169" i="5"/>
  <c r="AE169" i="5"/>
  <c r="AB169" i="5"/>
  <c r="AF169" i="5"/>
  <c r="Z169" i="5"/>
  <c r="AH169" i="5"/>
  <c r="AD169" i="5"/>
  <c r="Y169" i="5"/>
  <c r="AG169" i="5"/>
  <c r="AC169" i="5"/>
  <c r="AA165" i="5"/>
  <c r="AE165" i="5"/>
  <c r="AB165" i="5"/>
  <c r="AF165" i="5"/>
  <c r="Z165" i="5"/>
  <c r="AH165" i="5"/>
  <c r="AD165" i="5"/>
  <c r="Y165" i="5"/>
  <c r="AC165" i="5"/>
  <c r="AG165" i="5"/>
  <c r="AA161" i="5"/>
  <c r="AE161" i="5"/>
  <c r="AB161" i="5"/>
  <c r="AF161" i="5"/>
  <c r="Z161" i="5"/>
  <c r="AH161" i="5"/>
  <c r="AD161" i="5"/>
  <c r="Y161" i="5"/>
  <c r="AC161" i="5"/>
  <c r="AG161" i="5"/>
  <c r="AA157" i="5"/>
  <c r="AE157" i="5"/>
  <c r="AB157" i="5"/>
  <c r="AF157" i="5"/>
  <c r="Z157" i="5"/>
  <c r="AH157" i="5"/>
  <c r="AD157" i="5"/>
  <c r="Y157" i="5"/>
  <c r="AC157" i="5"/>
  <c r="AG157" i="5"/>
  <c r="AA153" i="5"/>
  <c r="AE153" i="5"/>
  <c r="AB153" i="5"/>
  <c r="AF153" i="5"/>
  <c r="Z153" i="5"/>
  <c r="AH153" i="5"/>
  <c r="AD153" i="5"/>
  <c r="Y153" i="5"/>
  <c r="AG153" i="5"/>
  <c r="AC153" i="5"/>
  <c r="AA149" i="5"/>
  <c r="AE149" i="5"/>
  <c r="AB149" i="5"/>
  <c r="AF149" i="5"/>
  <c r="Z149" i="5"/>
  <c r="AH149" i="5"/>
  <c r="AD149" i="5"/>
  <c r="Y149" i="5"/>
  <c r="AC149" i="5"/>
  <c r="AG149" i="5"/>
  <c r="AA143" i="5"/>
  <c r="AE143" i="5"/>
  <c r="AB143" i="5"/>
  <c r="AF143" i="5"/>
  <c r="AD143" i="5"/>
  <c r="Z143" i="5"/>
  <c r="AH143" i="5"/>
  <c r="AG143" i="5"/>
  <c r="Y143" i="5"/>
  <c r="AC143" i="5"/>
  <c r="AA139" i="5"/>
  <c r="AE139" i="5"/>
  <c r="AB139" i="5"/>
  <c r="AF139" i="5"/>
  <c r="AD139" i="5"/>
  <c r="Z139" i="5"/>
  <c r="AH139" i="5"/>
  <c r="Y139" i="5"/>
  <c r="AC139" i="5"/>
  <c r="AG139" i="5"/>
  <c r="AA135" i="5"/>
  <c r="AE135" i="5"/>
  <c r="AB135" i="5"/>
  <c r="AF135" i="5"/>
  <c r="AD135" i="5"/>
  <c r="Z135" i="5"/>
  <c r="AH135" i="5"/>
  <c r="Y135" i="5"/>
  <c r="AC135" i="5"/>
  <c r="AG135" i="5"/>
  <c r="AA131" i="5"/>
  <c r="AE131" i="5"/>
  <c r="AB131" i="5"/>
  <c r="AF131" i="5"/>
  <c r="AD131" i="5"/>
  <c r="Z131" i="5"/>
  <c r="AH131" i="5"/>
  <c r="AC131" i="5"/>
  <c r="AG131" i="5"/>
  <c r="Y131" i="5"/>
  <c r="AA127" i="5"/>
  <c r="AE127" i="5"/>
  <c r="AB127" i="5"/>
  <c r="AF127" i="5"/>
  <c r="AD127" i="5"/>
  <c r="Z127" i="5"/>
  <c r="AH127" i="5"/>
  <c r="AG127" i="5"/>
  <c r="Y127" i="5"/>
  <c r="AC127" i="5"/>
  <c r="AA123" i="5"/>
  <c r="AE123" i="5"/>
  <c r="AB123" i="5"/>
  <c r="AF123" i="5"/>
  <c r="AD123" i="5"/>
  <c r="Z123" i="5"/>
  <c r="AH123" i="5"/>
  <c r="AC123" i="5"/>
  <c r="AG123" i="5"/>
  <c r="Y123" i="5"/>
  <c r="AA119" i="5"/>
  <c r="AE119" i="5"/>
  <c r="AB119" i="5"/>
  <c r="AF119" i="5"/>
  <c r="Y119" i="5"/>
  <c r="AG119" i="5"/>
  <c r="AD119" i="5"/>
  <c r="Z119" i="5"/>
  <c r="AC119" i="5"/>
  <c r="AH119" i="5"/>
  <c r="AA115" i="5"/>
  <c r="AE115" i="5"/>
  <c r="AB115" i="5"/>
  <c r="AF115" i="5"/>
  <c r="Y115" i="5"/>
  <c r="AG115" i="5"/>
  <c r="Z115" i="5"/>
  <c r="AD115" i="5"/>
  <c r="AH115" i="5"/>
  <c r="AC115" i="5"/>
  <c r="AA111" i="5"/>
  <c r="AE111" i="5"/>
  <c r="AB111" i="5"/>
  <c r="AF111" i="5"/>
  <c r="Y111" i="5"/>
  <c r="AG111" i="5"/>
  <c r="AD111" i="5"/>
  <c r="Z111" i="5"/>
  <c r="AC111" i="5"/>
  <c r="AH111" i="5"/>
  <c r="Y107" i="5"/>
  <c r="AC107" i="5"/>
  <c r="AG107" i="5"/>
  <c r="AB107" i="5"/>
  <c r="AH107" i="5"/>
  <c r="AD107" i="5"/>
  <c r="Z107" i="5"/>
  <c r="AE107" i="5"/>
  <c r="AA107" i="5"/>
  <c r="AF107" i="5"/>
  <c r="Y103" i="5"/>
  <c r="AC103" i="5"/>
  <c r="AG103" i="5"/>
  <c r="AD103" i="5"/>
  <c r="AA103" i="5"/>
  <c r="AH103" i="5"/>
  <c r="AB103" i="5"/>
  <c r="AE103" i="5"/>
  <c r="AF103" i="5"/>
  <c r="Z103" i="5"/>
  <c r="Y99" i="5"/>
  <c r="AC99" i="5"/>
  <c r="AG99" i="5"/>
  <c r="AD99" i="5"/>
  <c r="Z99" i="5"/>
  <c r="AF99" i="5"/>
  <c r="AA99" i="5"/>
  <c r="AH99" i="5"/>
  <c r="AE99" i="5"/>
  <c r="AB99" i="5"/>
  <c r="Y95" i="5"/>
  <c r="AC95" i="5"/>
  <c r="AG95" i="5"/>
  <c r="AD95" i="5"/>
  <c r="AE95" i="5"/>
  <c r="Z95" i="5"/>
  <c r="AF95" i="5"/>
  <c r="AA95" i="5"/>
  <c r="AH95" i="5"/>
  <c r="AB95" i="5"/>
  <c r="Y91" i="5"/>
  <c r="AC91" i="5"/>
  <c r="AG91" i="5"/>
  <c r="AD91" i="5"/>
  <c r="AB91" i="5"/>
  <c r="AE91" i="5"/>
  <c r="AF91" i="5"/>
  <c r="AH91" i="5"/>
  <c r="Z91" i="5"/>
  <c r="AA91" i="5"/>
  <c r="Y87" i="5"/>
  <c r="AC87" i="5"/>
  <c r="AG87" i="5"/>
  <c r="AD87" i="5"/>
  <c r="AA87" i="5"/>
  <c r="AH87" i="5"/>
  <c r="AB87" i="5"/>
  <c r="Z87" i="5"/>
  <c r="AF87" i="5"/>
  <c r="AE87" i="5"/>
  <c r="Y83" i="5"/>
  <c r="AC83" i="5"/>
  <c r="AG83" i="5"/>
  <c r="AD83" i="5"/>
  <c r="Z83" i="5"/>
  <c r="AF83" i="5"/>
  <c r="AA83" i="5"/>
  <c r="AH83" i="5"/>
  <c r="AB83" i="5"/>
  <c r="AE83" i="5"/>
  <c r="Y79" i="5"/>
  <c r="AC79" i="5"/>
  <c r="AG79" i="5"/>
  <c r="AD79" i="5"/>
  <c r="AE79" i="5"/>
  <c r="Z79" i="5"/>
  <c r="AF79" i="5"/>
  <c r="AH79" i="5"/>
  <c r="AA79" i="5"/>
  <c r="AB79" i="5"/>
  <c r="Y75" i="5"/>
  <c r="AC75" i="5"/>
  <c r="AG75" i="5"/>
  <c r="AD75" i="5"/>
  <c r="AB75" i="5"/>
  <c r="AE75" i="5"/>
  <c r="Z75" i="5"/>
  <c r="AH75" i="5"/>
  <c r="AA75" i="5"/>
  <c r="AF75" i="5"/>
  <c r="Y71" i="5"/>
  <c r="AC71" i="5"/>
  <c r="AG71" i="5"/>
  <c r="AD71" i="5"/>
  <c r="AA71" i="5"/>
  <c r="AH71" i="5"/>
  <c r="AB71" i="5"/>
  <c r="AE71" i="5"/>
  <c r="Z71" i="5"/>
  <c r="AF71" i="5"/>
  <c r="Y67" i="5"/>
  <c r="AC67" i="5"/>
  <c r="AG67" i="5"/>
  <c r="AD67" i="5"/>
  <c r="Z67" i="5"/>
  <c r="AF67" i="5"/>
  <c r="AA67" i="5"/>
  <c r="AH67" i="5"/>
  <c r="AB67" i="5"/>
  <c r="AE67" i="5"/>
  <c r="AB63" i="5"/>
  <c r="AF63" i="5"/>
  <c r="AC63" i="5"/>
  <c r="AH63" i="5"/>
  <c r="Y63" i="5"/>
  <c r="AE63" i="5"/>
  <c r="Z63" i="5"/>
  <c r="AA63" i="5"/>
  <c r="AG63" i="5"/>
  <c r="AD63" i="5"/>
  <c r="AB59" i="5"/>
  <c r="AF59" i="5"/>
  <c r="AC59" i="5"/>
  <c r="AH59" i="5"/>
  <c r="AD59" i="5"/>
  <c r="Z59" i="5"/>
  <c r="AA59" i="5"/>
  <c r="AE59" i="5"/>
  <c r="AG59" i="5"/>
  <c r="Y59" i="5"/>
  <c r="AB51" i="5"/>
  <c r="AF51" i="5"/>
  <c r="AC51" i="5"/>
  <c r="AH51" i="5"/>
  <c r="Z51" i="5"/>
  <c r="AG51" i="5"/>
  <c r="AA51" i="5"/>
  <c r="AD51" i="5"/>
  <c r="AE51" i="5"/>
  <c r="Y51" i="5"/>
  <c r="AB47" i="5"/>
  <c r="AF47" i="5"/>
  <c r="AC47" i="5"/>
  <c r="AH47" i="5"/>
  <c r="Y47" i="5"/>
  <c r="AE47" i="5"/>
  <c r="AA47" i="5"/>
  <c r="AD47" i="5"/>
  <c r="Z47" i="5"/>
  <c r="AG47" i="5"/>
  <c r="AB43" i="5"/>
  <c r="AF43" i="5"/>
  <c r="AA43" i="5"/>
  <c r="AG43" i="5"/>
  <c r="AC43" i="5"/>
  <c r="AH43" i="5"/>
  <c r="Y43" i="5"/>
  <c r="Z43" i="5"/>
  <c r="AD43" i="5"/>
  <c r="AE43" i="5"/>
  <c r="AB39" i="5"/>
  <c r="AF39" i="5"/>
  <c r="AA39" i="5"/>
  <c r="AG39" i="5"/>
  <c r="AC39" i="5"/>
  <c r="AH39" i="5"/>
  <c r="AD39" i="5"/>
  <c r="Z39" i="5"/>
  <c r="AE39" i="5"/>
  <c r="Y39" i="5"/>
  <c r="AB35" i="5"/>
  <c r="AF35" i="5"/>
  <c r="AA35" i="5"/>
  <c r="AG35" i="5"/>
  <c r="AC35" i="5"/>
  <c r="AH35" i="5"/>
  <c r="Y35" i="5"/>
  <c r="AE35" i="5"/>
  <c r="AD35" i="5"/>
  <c r="Z35" i="5"/>
  <c r="AB31" i="5"/>
  <c r="AF31" i="5"/>
  <c r="AA31" i="5"/>
  <c r="AG31" i="5"/>
  <c r="AC31" i="5"/>
  <c r="AH31" i="5"/>
  <c r="AD31" i="5"/>
  <c r="Y31" i="5"/>
  <c r="Z31" i="5"/>
  <c r="AE31" i="5"/>
  <c r="AB27" i="5"/>
  <c r="AF27" i="5"/>
  <c r="AA27" i="5"/>
  <c r="AG27" i="5"/>
  <c r="AC27" i="5"/>
  <c r="AH27" i="5"/>
  <c r="Y27" i="5"/>
  <c r="AD27" i="5"/>
  <c r="AE27" i="5"/>
  <c r="Z27" i="5"/>
  <c r="AB23" i="5"/>
  <c r="AF23" i="5"/>
  <c r="AA23" i="5"/>
  <c r="AG23" i="5"/>
  <c r="AC23" i="5"/>
  <c r="AH23" i="5"/>
  <c r="AD23" i="5"/>
  <c r="Y23" i="5"/>
  <c r="Z23" i="5"/>
  <c r="AE23" i="5"/>
  <c r="Z19" i="5"/>
  <c r="AD19" i="5"/>
  <c r="AH19" i="5"/>
  <c r="Y19" i="5"/>
  <c r="AE19" i="5"/>
  <c r="AA19" i="5"/>
  <c r="AG19" i="5"/>
  <c r="AB19" i="5"/>
  <c r="AC19" i="5"/>
  <c r="AF19" i="5"/>
  <c r="Z15" i="5"/>
  <c r="AD15" i="5"/>
  <c r="AH15" i="5"/>
  <c r="Y15" i="5"/>
  <c r="AE15" i="5"/>
  <c r="AF15" i="5"/>
  <c r="AA15" i="5"/>
  <c r="AG15" i="5"/>
  <c r="AB15" i="5"/>
  <c r="AC15" i="5"/>
  <c r="Z11" i="5"/>
  <c r="AD11" i="5"/>
  <c r="AH11" i="5"/>
  <c r="Y11" i="5"/>
  <c r="AE11" i="5"/>
  <c r="AC11" i="5"/>
  <c r="AF11" i="5"/>
  <c r="AA11" i="5"/>
  <c r="AB11" i="5"/>
  <c r="AG11" i="5"/>
  <c r="Z7" i="5"/>
  <c r="AD7" i="5"/>
  <c r="AH7" i="5"/>
  <c r="Y7" i="5"/>
  <c r="AE7" i="5"/>
  <c r="AB7" i="5"/>
  <c r="AC7" i="5"/>
  <c r="AF7" i="5"/>
  <c r="AA7" i="5"/>
  <c r="AG7" i="5"/>
  <c r="AB576" i="5"/>
  <c r="AF576" i="5"/>
  <c r="Z576" i="5"/>
  <c r="AD576" i="5"/>
  <c r="AH576" i="5"/>
  <c r="AA576" i="5"/>
  <c r="AI576" i="5"/>
  <c r="AE576" i="5"/>
  <c r="Y576" i="5"/>
  <c r="AG576" i="5"/>
  <c r="AC576" i="5"/>
  <c r="AB568" i="5"/>
  <c r="AF568" i="5"/>
  <c r="Z568" i="5"/>
  <c r="AD568" i="5"/>
  <c r="AH568" i="5"/>
  <c r="AA568" i="5"/>
  <c r="AI568" i="5"/>
  <c r="AE568" i="5"/>
  <c r="Y568" i="5"/>
  <c r="AG568" i="5"/>
  <c r="AC568" i="5"/>
  <c r="AB560" i="5"/>
  <c r="AF560" i="5"/>
  <c r="Z560" i="5"/>
  <c r="AD560" i="5"/>
  <c r="AH560" i="5"/>
  <c r="AA560" i="5"/>
  <c r="AI560" i="5"/>
  <c r="AE560" i="5"/>
  <c r="Y560" i="5"/>
  <c r="AG560" i="5"/>
  <c r="AC560" i="5"/>
  <c r="AB552" i="5"/>
  <c r="AF552" i="5"/>
  <c r="Z552" i="5"/>
  <c r="AD552" i="5"/>
  <c r="AH552" i="5"/>
  <c r="AA552" i="5"/>
  <c r="AE552" i="5"/>
  <c r="Y552" i="5"/>
  <c r="AG552" i="5"/>
  <c r="AC552" i="5"/>
  <c r="AB544" i="5"/>
  <c r="AF544" i="5"/>
  <c r="Z544" i="5"/>
  <c r="AD544" i="5"/>
  <c r="AH544" i="5"/>
  <c r="AA544" i="5"/>
  <c r="AE544" i="5"/>
  <c r="Y544" i="5"/>
  <c r="AG544" i="5"/>
  <c r="AC544" i="5"/>
  <c r="AB536" i="5"/>
  <c r="AF536" i="5"/>
  <c r="Z536" i="5"/>
  <c r="AD536" i="5"/>
  <c r="AH536" i="5"/>
  <c r="AA536" i="5"/>
  <c r="AE536" i="5"/>
  <c r="Y536" i="5"/>
  <c r="AG536" i="5"/>
  <c r="AC536" i="5"/>
  <c r="AB528" i="5"/>
  <c r="AF528" i="5"/>
  <c r="Z528" i="5"/>
  <c r="AD528" i="5"/>
  <c r="AH528" i="5"/>
  <c r="AA528" i="5"/>
  <c r="AE528" i="5"/>
  <c r="Y528" i="5"/>
  <c r="AG528" i="5"/>
  <c r="AC528" i="5"/>
  <c r="AB520" i="5"/>
  <c r="AF520" i="5"/>
  <c r="Z520" i="5"/>
  <c r="AD520" i="5"/>
  <c r="AH520" i="5"/>
  <c r="AA520" i="5"/>
  <c r="AE520" i="5"/>
  <c r="Y520" i="5"/>
  <c r="AG520" i="5"/>
  <c r="AC520" i="5"/>
  <c r="AB512" i="5"/>
  <c r="AF512" i="5"/>
  <c r="Z512" i="5"/>
  <c r="AD512" i="5"/>
  <c r="AH512" i="5"/>
  <c r="AA512" i="5"/>
  <c r="AE512" i="5"/>
  <c r="Y512" i="5"/>
  <c r="AG512" i="5"/>
  <c r="AC512" i="5"/>
  <c r="AB504" i="5"/>
  <c r="AF504" i="5"/>
  <c r="Z504" i="5"/>
  <c r="AD504" i="5"/>
  <c r="AH504" i="5"/>
  <c r="AA504" i="5"/>
  <c r="AE504" i="5"/>
  <c r="Y504" i="5"/>
  <c r="AG504" i="5"/>
  <c r="AC504" i="5"/>
  <c r="AB496" i="5"/>
  <c r="AF496" i="5"/>
  <c r="Y496" i="5"/>
  <c r="AD496" i="5"/>
  <c r="AA496" i="5"/>
  <c r="AG496" i="5"/>
  <c r="AH496" i="5"/>
  <c r="AC496" i="5"/>
  <c r="AE496" i="5"/>
  <c r="Z496" i="5"/>
  <c r="AB488" i="5"/>
  <c r="AF488" i="5"/>
  <c r="Y488" i="5"/>
  <c r="AD488" i="5"/>
  <c r="AA488" i="5"/>
  <c r="AG488" i="5"/>
  <c r="AH488" i="5"/>
  <c r="AC488" i="5"/>
  <c r="AE488" i="5"/>
  <c r="Z488" i="5"/>
  <c r="AB480" i="5"/>
  <c r="AF480" i="5"/>
  <c r="Y480" i="5"/>
  <c r="AD480" i="5"/>
  <c r="AA480" i="5"/>
  <c r="AG480" i="5"/>
  <c r="AH480" i="5"/>
  <c r="AC480" i="5"/>
  <c r="AE480" i="5"/>
  <c r="Z480" i="5"/>
  <c r="AB472" i="5"/>
  <c r="AF472" i="5"/>
  <c r="Y472" i="5"/>
  <c r="AD472" i="5"/>
  <c r="AA472" i="5"/>
  <c r="AG472" i="5"/>
  <c r="AH472" i="5"/>
  <c r="AC472" i="5"/>
  <c r="AE472" i="5"/>
  <c r="Z472" i="5"/>
  <c r="AA464" i="5"/>
  <c r="AE464" i="5"/>
  <c r="AB464" i="5"/>
  <c r="AF464" i="5"/>
  <c r="Y464" i="5"/>
  <c r="AG464" i="5"/>
  <c r="AC464" i="5"/>
  <c r="AD464" i="5"/>
  <c r="Z464" i="5"/>
  <c r="AH464" i="5"/>
  <c r="AA456" i="5"/>
  <c r="AE456" i="5"/>
  <c r="AB456" i="5"/>
  <c r="AF456" i="5"/>
  <c r="Y456" i="5"/>
  <c r="AG456" i="5"/>
  <c r="AC456" i="5"/>
  <c r="AD456" i="5"/>
  <c r="Z456" i="5"/>
  <c r="AH456" i="5"/>
  <c r="AA448" i="5"/>
  <c r="AE448" i="5"/>
  <c r="AB448" i="5"/>
  <c r="AF448" i="5"/>
  <c r="Y448" i="5"/>
  <c r="AG448" i="5"/>
  <c r="AC448" i="5"/>
  <c r="AD448" i="5"/>
  <c r="Z448" i="5"/>
  <c r="AH448" i="5"/>
  <c r="AA440" i="5"/>
  <c r="AE440" i="5"/>
  <c r="AB440" i="5"/>
  <c r="AF440" i="5"/>
  <c r="Y440" i="5"/>
  <c r="AG440" i="5"/>
  <c r="AC440" i="5"/>
  <c r="AD440" i="5"/>
  <c r="Z440" i="5"/>
  <c r="AH440" i="5"/>
  <c r="AA432" i="5"/>
  <c r="AE432" i="5"/>
  <c r="AB432" i="5"/>
  <c r="AF432" i="5"/>
  <c r="Y432" i="5"/>
  <c r="AG432" i="5"/>
  <c r="AC432" i="5"/>
  <c r="AD432" i="5"/>
  <c r="Z432" i="5"/>
  <c r="AH432" i="5"/>
  <c r="AA424" i="5"/>
  <c r="AE424" i="5"/>
  <c r="AB424" i="5"/>
  <c r="AF424" i="5"/>
  <c r="Y424" i="5"/>
  <c r="AG424" i="5"/>
  <c r="AC424" i="5"/>
  <c r="AD424" i="5"/>
  <c r="Z424" i="5"/>
  <c r="AH424" i="5"/>
  <c r="AA416" i="5"/>
  <c r="AE416" i="5"/>
  <c r="AB416" i="5"/>
  <c r="AF416" i="5"/>
  <c r="Y416" i="5"/>
  <c r="AG416" i="5"/>
  <c r="AC416" i="5"/>
  <c r="AD416" i="5"/>
  <c r="Z416" i="5"/>
  <c r="AH416" i="5"/>
  <c r="AA408" i="5"/>
  <c r="AE408" i="5"/>
  <c r="AB408" i="5"/>
  <c r="AF408" i="5"/>
  <c r="Y408" i="5"/>
  <c r="AG408" i="5"/>
  <c r="AC408" i="5"/>
  <c r="AD408" i="5"/>
  <c r="Z408" i="5"/>
  <c r="AH408" i="5"/>
  <c r="AA400" i="5"/>
  <c r="AE400" i="5"/>
  <c r="AB400" i="5"/>
  <c r="AF400" i="5"/>
  <c r="Y400" i="5"/>
  <c r="AG400" i="5"/>
  <c r="AC400" i="5"/>
  <c r="AD400" i="5"/>
  <c r="Z400" i="5"/>
  <c r="AH400" i="5"/>
  <c r="AA392" i="5"/>
  <c r="AE392" i="5"/>
  <c r="AB392" i="5"/>
  <c r="AF392" i="5"/>
  <c r="Y392" i="5"/>
  <c r="AG392" i="5"/>
  <c r="AC392" i="5"/>
  <c r="AD392" i="5"/>
  <c r="Z392" i="5"/>
  <c r="AH392" i="5"/>
  <c r="AA384" i="5"/>
  <c r="AE384" i="5"/>
  <c r="AB384" i="5"/>
  <c r="AF384" i="5"/>
  <c r="Y384" i="5"/>
  <c r="AG384" i="5"/>
  <c r="AC384" i="5"/>
  <c r="AD384" i="5"/>
  <c r="Z384" i="5"/>
  <c r="AH384" i="5"/>
  <c r="AA380" i="5"/>
  <c r="AE380" i="5"/>
  <c r="AB380" i="5"/>
  <c r="AF380" i="5"/>
  <c r="Y380" i="5"/>
  <c r="AG380" i="5"/>
  <c r="AC380" i="5"/>
  <c r="AD380" i="5"/>
  <c r="Z380" i="5"/>
  <c r="AH380" i="5"/>
  <c r="AA372" i="5"/>
  <c r="AE372" i="5"/>
  <c r="AB372" i="5"/>
  <c r="AF372" i="5"/>
  <c r="Y372" i="5"/>
  <c r="AG372" i="5"/>
  <c r="AC372" i="5"/>
  <c r="AD372" i="5"/>
  <c r="Z372" i="5"/>
  <c r="AH372" i="5"/>
  <c r="AA364" i="5"/>
  <c r="AE364" i="5"/>
  <c r="AB364" i="5"/>
  <c r="AF364" i="5"/>
  <c r="Y364" i="5"/>
  <c r="AG364" i="5"/>
  <c r="AC364" i="5"/>
  <c r="AD364" i="5"/>
  <c r="Z364" i="5"/>
  <c r="AH364" i="5"/>
  <c r="AA356" i="5"/>
  <c r="AE356" i="5"/>
  <c r="AB356" i="5"/>
  <c r="AF356" i="5"/>
  <c r="Y356" i="5"/>
  <c r="AG356" i="5"/>
  <c r="AC356" i="5"/>
  <c r="AD356" i="5"/>
  <c r="Z356" i="5"/>
  <c r="AH356" i="5"/>
  <c r="AA348" i="5"/>
  <c r="AE348" i="5"/>
  <c r="AB348" i="5"/>
  <c r="AF348" i="5"/>
  <c r="Y348" i="5"/>
  <c r="AG348" i="5"/>
  <c r="AC348" i="5"/>
  <c r="AD348" i="5"/>
  <c r="Z348" i="5"/>
  <c r="AH348" i="5"/>
  <c r="Z339" i="5"/>
  <c r="AD339" i="5"/>
  <c r="AH339" i="5"/>
  <c r="AC339" i="5"/>
  <c r="AB339" i="5"/>
  <c r="AE339" i="5"/>
  <c r="AF339" i="5"/>
  <c r="AA339" i="5"/>
  <c r="AG339" i="5"/>
  <c r="Y339" i="5"/>
  <c r="Z331" i="5"/>
  <c r="AD331" i="5"/>
  <c r="AH331" i="5"/>
  <c r="AC331" i="5"/>
  <c r="Y331" i="5"/>
  <c r="AF331" i="5"/>
  <c r="AA331" i="5"/>
  <c r="AG331" i="5"/>
  <c r="AB331" i="5"/>
  <c r="AE331" i="5"/>
  <c r="Z323" i="5"/>
  <c r="AD323" i="5"/>
  <c r="AH323" i="5"/>
  <c r="AC323" i="5"/>
  <c r="AB323" i="5"/>
  <c r="AE323" i="5"/>
  <c r="Y323" i="5"/>
  <c r="AF323" i="5"/>
  <c r="AG323" i="5"/>
  <c r="AA323" i="5"/>
  <c r="Z315" i="5"/>
  <c r="AD315" i="5"/>
  <c r="AH315" i="5"/>
  <c r="AC315" i="5"/>
  <c r="Y315" i="5"/>
  <c r="AF315" i="5"/>
  <c r="AA315" i="5"/>
  <c r="AG315" i="5"/>
  <c r="AE315" i="5"/>
  <c r="AB315" i="5"/>
  <c r="Z307" i="5"/>
  <c r="AD307" i="5"/>
  <c r="AH307" i="5"/>
  <c r="AC307" i="5"/>
  <c r="AB307" i="5"/>
  <c r="AE307" i="5"/>
  <c r="AF307" i="5"/>
  <c r="AA307" i="5"/>
  <c r="Y307" i="5"/>
  <c r="AG307" i="5"/>
  <c r="Z299" i="5"/>
  <c r="AD299" i="5"/>
  <c r="AH299" i="5"/>
  <c r="AB299" i="5"/>
  <c r="AG299" i="5"/>
  <c r="AE299" i="5"/>
  <c r="AA299" i="5"/>
  <c r="AC299" i="5"/>
  <c r="AF299" i="5"/>
  <c r="Y299" i="5"/>
  <c r="Z291" i="5"/>
  <c r="AD291" i="5"/>
  <c r="AH291" i="5"/>
  <c r="AB291" i="5"/>
  <c r="AG291" i="5"/>
  <c r="AA291" i="5"/>
  <c r="AC291" i="5"/>
  <c r="AE291" i="5"/>
  <c r="AF291" i="5"/>
  <c r="Y291" i="5"/>
  <c r="Z283" i="5"/>
  <c r="AD283" i="5"/>
  <c r="AH283" i="5"/>
  <c r="AB283" i="5"/>
  <c r="AG283" i="5"/>
  <c r="AE283" i="5"/>
  <c r="AC283" i="5"/>
  <c r="AF283" i="5"/>
  <c r="Y283" i="5"/>
  <c r="AA283" i="5"/>
  <c r="Z275" i="5"/>
  <c r="AD275" i="5"/>
  <c r="AH275" i="5"/>
  <c r="AB275" i="5"/>
  <c r="AG275" i="5"/>
  <c r="AA275" i="5"/>
  <c r="AE275" i="5"/>
  <c r="AF275" i="5"/>
  <c r="Y275" i="5"/>
  <c r="AC275" i="5"/>
  <c r="Z267" i="5"/>
  <c r="AD267" i="5"/>
  <c r="AH267" i="5"/>
  <c r="AB267" i="5"/>
  <c r="AG267" i="5"/>
  <c r="AE267" i="5"/>
  <c r="AF267" i="5"/>
  <c r="Y267" i="5"/>
  <c r="AA267" i="5"/>
  <c r="AC267" i="5"/>
  <c r="Z259" i="5"/>
  <c r="AD259" i="5"/>
  <c r="AH259" i="5"/>
  <c r="AB259" i="5"/>
  <c r="AG259" i="5"/>
  <c r="AA259" i="5"/>
  <c r="AF259" i="5"/>
  <c r="Y259" i="5"/>
  <c r="AC259" i="5"/>
  <c r="AE259" i="5"/>
  <c r="Z251" i="5"/>
  <c r="AD251" i="5"/>
  <c r="AH251" i="5"/>
  <c r="AB251" i="5"/>
  <c r="AG251" i="5"/>
  <c r="AE251" i="5"/>
  <c r="Y251" i="5"/>
  <c r="AA251" i="5"/>
  <c r="AC251" i="5"/>
  <c r="AF251" i="5"/>
  <c r="Z243" i="5"/>
  <c r="AD243" i="5"/>
  <c r="AH243" i="5"/>
  <c r="AB243" i="5"/>
  <c r="AG243" i="5"/>
  <c r="AA243" i="5"/>
  <c r="Y243" i="5"/>
  <c r="AC243" i="5"/>
  <c r="AE243" i="5"/>
  <c r="AF243" i="5"/>
  <c r="Z235" i="5"/>
  <c r="AD235" i="5"/>
  <c r="AH235" i="5"/>
  <c r="AB235" i="5"/>
  <c r="AG235" i="5"/>
  <c r="AE235" i="5"/>
  <c r="AA235" i="5"/>
  <c r="AC235" i="5"/>
  <c r="AF235" i="5"/>
  <c r="Y235" i="5"/>
  <c r="Z223" i="5"/>
  <c r="AD223" i="5"/>
  <c r="AH223" i="5"/>
  <c r="AB223" i="5"/>
  <c r="AG223" i="5"/>
  <c r="AE223" i="5"/>
  <c r="Y223" i="5"/>
  <c r="AF223" i="5"/>
  <c r="AC223" i="5"/>
  <c r="AA223" i="5"/>
  <c r="Z215" i="5"/>
  <c r="AD215" i="5"/>
  <c r="AH215" i="5"/>
  <c r="AB215" i="5"/>
  <c r="AG215" i="5"/>
  <c r="AA215" i="5"/>
  <c r="AC215" i="5"/>
  <c r="AE215" i="5"/>
  <c r="AF215" i="5"/>
  <c r="Y215" i="5"/>
  <c r="Z207" i="5"/>
  <c r="AD207" i="5"/>
  <c r="AH207" i="5"/>
  <c r="AB207" i="5"/>
  <c r="AG207" i="5"/>
  <c r="AE207" i="5"/>
  <c r="Y207" i="5"/>
  <c r="AF207" i="5"/>
  <c r="AA207" i="5"/>
  <c r="AC207" i="5"/>
  <c r="Z199" i="5"/>
  <c r="AD199" i="5"/>
  <c r="AH199" i="5"/>
  <c r="AB199" i="5"/>
  <c r="AG199" i="5"/>
  <c r="AA199" i="5"/>
  <c r="AC199" i="5"/>
  <c r="Y199" i="5"/>
  <c r="AF199" i="5"/>
  <c r="AE199" i="5"/>
  <c r="Z191" i="5"/>
  <c r="AD191" i="5"/>
  <c r="AH191" i="5"/>
  <c r="AB191" i="5"/>
  <c r="AG191" i="5"/>
  <c r="AE191" i="5"/>
  <c r="Y191" i="5"/>
  <c r="AF191" i="5"/>
  <c r="AA191" i="5"/>
  <c r="AC191" i="5"/>
  <c r="Z183" i="5"/>
  <c r="AD183" i="5"/>
  <c r="AH183" i="5"/>
  <c r="AB183" i="5"/>
  <c r="AF183" i="5"/>
  <c r="AC183" i="5"/>
  <c r="Y183" i="5"/>
  <c r="AA183" i="5"/>
  <c r="AE183" i="5"/>
  <c r="AG183" i="5"/>
  <c r="AA175" i="5"/>
  <c r="AE175" i="5"/>
  <c r="AB175" i="5"/>
  <c r="AF175" i="5"/>
  <c r="Z175" i="5"/>
  <c r="AH175" i="5"/>
  <c r="AD175" i="5"/>
  <c r="AG175" i="5"/>
  <c r="Y175" i="5"/>
  <c r="AC175" i="5"/>
  <c r="AA167" i="5"/>
  <c r="AE167" i="5"/>
  <c r="AB167" i="5"/>
  <c r="AF167" i="5"/>
  <c r="Z167" i="5"/>
  <c r="AH167" i="5"/>
  <c r="AD167" i="5"/>
  <c r="AG167" i="5"/>
  <c r="AC167" i="5"/>
  <c r="Y167" i="5"/>
  <c r="AA159" i="5"/>
  <c r="AE159" i="5"/>
  <c r="AB159" i="5"/>
  <c r="AF159" i="5"/>
  <c r="Z159" i="5"/>
  <c r="AH159" i="5"/>
  <c r="AD159" i="5"/>
  <c r="AG159" i="5"/>
  <c r="Y159" i="5"/>
  <c r="AC159" i="5"/>
  <c r="AA146" i="5"/>
  <c r="AE146" i="5"/>
  <c r="AB146" i="5"/>
  <c r="AF146" i="5"/>
  <c r="AD146" i="5"/>
  <c r="Z146" i="5"/>
  <c r="AH146" i="5"/>
  <c r="AC146" i="5"/>
  <c r="AG146" i="5"/>
  <c r="Y146" i="5"/>
  <c r="AA137" i="5"/>
  <c r="AE137" i="5"/>
  <c r="AB137" i="5"/>
  <c r="AF137" i="5"/>
  <c r="AD137" i="5"/>
  <c r="Z137" i="5"/>
  <c r="AH137" i="5"/>
  <c r="AC137" i="5"/>
  <c r="Y137" i="5"/>
  <c r="AG137" i="5"/>
  <c r="AA129" i="5"/>
  <c r="AE129" i="5"/>
  <c r="AB129" i="5"/>
  <c r="AF129" i="5"/>
  <c r="AD129" i="5"/>
  <c r="Z129" i="5"/>
  <c r="AH129" i="5"/>
  <c r="AC129" i="5"/>
  <c r="AG129" i="5"/>
  <c r="Y129" i="5"/>
  <c r="AA121" i="5"/>
  <c r="AE121" i="5"/>
  <c r="AB121" i="5"/>
  <c r="AF121" i="5"/>
  <c r="Y121" i="5"/>
  <c r="AG121" i="5"/>
  <c r="AC121" i="5"/>
  <c r="AH121" i="5"/>
  <c r="Z121" i="5"/>
  <c r="AD121" i="5"/>
  <c r="AA113" i="5"/>
  <c r="AE113" i="5"/>
  <c r="AB113" i="5"/>
  <c r="AF113" i="5"/>
  <c r="Y113" i="5"/>
  <c r="AG113" i="5"/>
  <c r="AC113" i="5"/>
  <c r="AH113" i="5"/>
  <c r="Z113" i="5"/>
  <c r="AD113" i="5"/>
  <c r="Y105" i="5"/>
  <c r="AC105" i="5"/>
  <c r="AG105" i="5"/>
  <c r="AA105" i="5"/>
  <c r="AF105" i="5"/>
  <c r="AE105" i="5"/>
  <c r="Z105" i="5"/>
  <c r="AH105" i="5"/>
  <c r="AB105" i="5"/>
  <c r="AD105" i="5"/>
  <c r="Y97" i="5"/>
  <c r="AC97" i="5"/>
  <c r="AG97" i="5"/>
  <c r="AA97" i="5"/>
  <c r="AF97" i="5"/>
  <c r="AB97" i="5"/>
  <c r="AD97" i="5"/>
  <c r="AE97" i="5"/>
  <c r="Z97" i="5"/>
  <c r="AH97" i="5"/>
  <c r="Y89" i="5"/>
  <c r="AC89" i="5"/>
  <c r="AG89" i="5"/>
  <c r="AA89" i="5"/>
  <c r="AF89" i="5"/>
  <c r="AE89" i="5"/>
  <c r="Z89" i="5"/>
  <c r="AH89" i="5"/>
  <c r="AB89" i="5"/>
  <c r="AD89" i="5"/>
  <c r="Y81" i="5"/>
  <c r="AC81" i="5"/>
  <c r="AG81" i="5"/>
  <c r="AA81" i="5"/>
  <c r="AF81" i="5"/>
  <c r="AB81" i="5"/>
  <c r="AD81" i="5"/>
  <c r="AE81" i="5"/>
  <c r="AH81" i="5"/>
  <c r="Z81" i="5"/>
  <c r="Y73" i="5"/>
  <c r="AC73" i="5"/>
  <c r="AG73" i="5"/>
  <c r="AA73" i="5"/>
  <c r="AF73" i="5"/>
  <c r="AE73" i="5"/>
  <c r="Z73" i="5"/>
  <c r="AH73" i="5"/>
  <c r="AD73" i="5"/>
  <c r="AB73" i="5"/>
  <c r="Y65" i="5"/>
  <c r="AC65" i="5"/>
  <c r="AG65" i="5"/>
  <c r="AA65" i="5"/>
  <c r="AF65" i="5"/>
  <c r="AB65" i="5"/>
  <c r="AD65" i="5"/>
  <c r="AE65" i="5"/>
  <c r="AH65" i="5"/>
  <c r="Z65" i="5"/>
  <c r="AB57" i="5"/>
  <c r="AF57" i="5"/>
  <c r="Z57" i="5"/>
  <c r="AE57" i="5"/>
  <c r="Y57" i="5"/>
  <c r="AG57" i="5"/>
  <c r="AD57" i="5"/>
  <c r="AH57" i="5"/>
  <c r="AC57" i="5"/>
  <c r="AA57" i="5"/>
  <c r="AB49" i="5"/>
  <c r="AF49" i="5"/>
  <c r="Z49" i="5"/>
  <c r="AE49" i="5"/>
  <c r="AC49" i="5"/>
  <c r="AG49" i="5"/>
  <c r="Y49" i="5"/>
  <c r="AH49" i="5"/>
  <c r="AA49" i="5"/>
  <c r="AD49" i="5"/>
  <c r="AB41" i="5"/>
  <c r="AF41" i="5"/>
  <c r="Y41" i="5"/>
  <c r="AD41" i="5"/>
  <c r="Z41" i="5"/>
  <c r="AE41" i="5"/>
  <c r="AA41" i="5"/>
  <c r="AG41" i="5"/>
  <c r="AH41" i="5"/>
  <c r="AC41" i="5"/>
  <c r="AB33" i="5"/>
  <c r="AF33" i="5"/>
  <c r="Y33" i="5"/>
  <c r="AD33" i="5"/>
  <c r="Z33" i="5"/>
  <c r="AE33" i="5"/>
  <c r="AA33" i="5"/>
  <c r="AC33" i="5"/>
  <c r="AG33" i="5"/>
  <c r="AH33" i="5"/>
  <c r="AB25" i="5"/>
  <c r="AF25" i="5"/>
  <c r="Y25" i="5"/>
  <c r="AD25" i="5"/>
  <c r="Z25" i="5"/>
  <c r="AE25" i="5"/>
  <c r="AA25" i="5"/>
  <c r="AC25" i="5"/>
  <c r="AH25" i="5"/>
  <c r="AG25" i="5"/>
  <c r="Z13" i="5"/>
  <c r="AD13" i="5"/>
  <c r="AH13" i="5"/>
  <c r="AB13" i="5"/>
  <c r="AG13" i="5"/>
  <c r="AA13" i="5"/>
  <c r="AC13" i="5"/>
  <c r="AE13" i="5"/>
  <c r="AF13" i="5"/>
  <c r="Y13" i="5"/>
  <c r="AH5" i="5"/>
  <c r="AA5" i="5"/>
  <c r="AE5" i="5"/>
  <c r="Y5" i="5"/>
  <c r="AC5" i="5"/>
  <c r="AG5" i="5"/>
  <c r="Z5" i="5"/>
  <c r="AD5" i="5"/>
  <c r="AF5" i="5"/>
  <c r="AB5" i="5"/>
  <c r="AB575" i="5"/>
  <c r="AF575" i="5"/>
  <c r="Z575" i="5"/>
  <c r="AD575" i="5"/>
  <c r="AH575" i="5"/>
  <c r="AE575" i="5"/>
  <c r="AA575" i="5"/>
  <c r="AI575" i="5"/>
  <c r="AC575" i="5"/>
  <c r="Y575" i="5"/>
  <c r="AG575" i="5"/>
  <c r="AB567" i="5"/>
  <c r="AF567" i="5"/>
  <c r="Z567" i="5"/>
  <c r="AD567" i="5"/>
  <c r="AH567" i="5"/>
  <c r="AE567" i="5"/>
  <c r="AA567" i="5"/>
  <c r="AI567" i="5"/>
  <c r="AC567" i="5"/>
  <c r="Y567" i="5"/>
  <c r="AG567" i="5"/>
  <c r="AB559" i="5"/>
  <c r="AF559" i="5"/>
  <c r="Z559" i="5"/>
  <c r="AD559" i="5"/>
  <c r="AH559" i="5"/>
  <c r="AE559" i="5"/>
  <c r="AA559" i="5"/>
  <c r="AI559" i="5"/>
  <c r="AC559" i="5"/>
  <c r="Y559" i="5"/>
  <c r="AG559" i="5"/>
  <c r="AB551" i="5"/>
  <c r="AF551" i="5"/>
  <c r="Z551" i="5"/>
  <c r="AD551" i="5"/>
  <c r="AH551" i="5"/>
  <c r="AE551" i="5"/>
  <c r="AA551" i="5"/>
  <c r="AC551" i="5"/>
  <c r="Y551" i="5"/>
  <c r="AG551" i="5"/>
  <c r="AB543" i="5"/>
  <c r="AF543" i="5"/>
  <c r="Z543" i="5"/>
  <c r="AD543" i="5"/>
  <c r="AH543" i="5"/>
  <c r="AE543" i="5"/>
  <c r="AA543" i="5"/>
  <c r="AC543" i="5"/>
  <c r="Y543" i="5"/>
  <c r="AG543" i="5"/>
  <c r="AB535" i="5"/>
  <c r="AF535" i="5"/>
  <c r="Z535" i="5"/>
  <c r="AD535" i="5"/>
  <c r="AH535" i="5"/>
  <c r="AE535" i="5"/>
  <c r="AA535" i="5"/>
  <c r="AC535" i="5"/>
  <c r="Y535" i="5"/>
  <c r="AG535" i="5"/>
  <c r="AB527" i="5"/>
  <c r="AF527" i="5"/>
  <c r="Z527" i="5"/>
  <c r="AD527" i="5"/>
  <c r="AH527" i="5"/>
  <c r="AE527" i="5"/>
  <c r="AA527" i="5"/>
  <c r="AC527" i="5"/>
  <c r="Y527" i="5"/>
  <c r="AG527" i="5"/>
  <c r="AB519" i="5"/>
  <c r="AF519" i="5"/>
  <c r="Z519" i="5"/>
  <c r="AD519" i="5"/>
  <c r="AH519" i="5"/>
  <c r="AE519" i="5"/>
  <c r="AA519" i="5"/>
  <c r="AC519" i="5"/>
  <c r="Y519" i="5"/>
  <c r="AG519" i="5"/>
  <c r="AB515" i="5"/>
  <c r="AF515" i="5"/>
  <c r="Z515" i="5"/>
  <c r="AD515" i="5"/>
  <c r="AH515" i="5"/>
  <c r="AE515" i="5"/>
  <c r="AA515" i="5"/>
  <c r="AC515" i="5"/>
  <c r="Y515" i="5"/>
  <c r="AG515" i="5"/>
  <c r="AB507" i="5"/>
  <c r="AF507" i="5"/>
  <c r="Z507" i="5"/>
  <c r="AD507" i="5"/>
  <c r="AH507" i="5"/>
  <c r="AE507" i="5"/>
  <c r="AA507" i="5"/>
  <c r="AC507" i="5"/>
  <c r="Y507" i="5"/>
  <c r="AG507" i="5"/>
  <c r="AB499" i="5"/>
  <c r="AF499" i="5"/>
  <c r="Z499" i="5"/>
  <c r="AD499" i="5"/>
  <c r="AH499" i="5"/>
  <c r="AE499" i="5"/>
  <c r="AA499" i="5"/>
  <c r="AC499" i="5"/>
  <c r="Y499" i="5"/>
  <c r="AG499" i="5"/>
  <c r="AB491" i="5"/>
  <c r="AF491" i="5"/>
  <c r="Z491" i="5"/>
  <c r="AE491" i="5"/>
  <c r="AC491" i="5"/>
  <c r="AH491" i="5"/>
  <c r="AD491" i="5"/>
  <c r="Y491" i="5"/>
  <c r="AA491" i="5"/>
  <c r="AG491" i="5"/>
  <c r="AB483" i="5"/>
  <c r="AF483" i="5"/>
  <c r="Z483" i="5"/>
  <c r="AE483" i="5"/>
  <c r="AC483" i="5"/>
  <c r="AH483" i="5"/>
  <c r="AD483" i="5"/>
  <c r="Y483" i="5"/>
  <c r="AA483" i="5"/>
  <c r="AG483" i="5"/>
  <c r="AB475" i="5"/>
  <c r="AF475" i="5"/>
  <c r="Z475" i="5"/>
  <c r="AE475" i="5"/>
  <c r="AC475" i="5"/>
  <c r="AH475" i="5"/>
  <c r="AD475" i="5"/>
  <c r="Y475" i="5"/>
  <c r="AA475" i="5"/>
  <c r="AG475" i="5"/>
  <c r="AB467" i="5"/>
  <c r="AF467" i="5"/>
  <c r="Z467" i="5"/>
  <c r="AE467" i="5"/>
  <c r="AC467" i="5"/>
  <c r="AH467" i="5"/>
  <c r="AD467" i="5"/>
  <c r="Y467" i="5"/>
  <c r="AA467" i="5"/>
  <c r="AG467" i="5"/>
  <c r="AA459" i="5"/>
  <c r="AE459" i="5"/>
  <c r="AB459" i="5"/>
  <c r="AF459" i="5"/>
  <c r="AC459" i="5"/>
  <c r="Y459" i="5"/>
  <c r="AG459" i="5"/>
  <c r="Z459" i="5"/>
  <c r="AH459" i="5"/>
  <c r="AD459" i="5"/>
  <c r="AA451" i="5"/>
  <c r="AE451" i="5"/>
  <c r="AB451" i="5"/>
  <c r="AF451" i="5"/>
  <c r="AC451" i="5"/>
  <c r="Y451" i="5"/>
  <c r="AG451" i="5"/>
  <c r="Z451" i="5"/>
  <c r="AH451" i="5"/>
  <c r="AD451" i="5"/>
  <c r="AA443" i="5"/>
  <c r="AE443" i="5"/>
  <c r="AB443" i="5"/>
  <c r="AF443" i="5"/>
  <c r="AC443" i="5"/>
  <c r="Y443" i="5"/>
  <c r="AG443" i="5"/>
  <c r="Z443" i="5"/>
  <c r="AH443" i="5"/>
  <c r="AD443" i="5"/>
  <c r="AA435" i="5"/>
  <c r="AE435" i="5"/>
  <c r="AB435" i="5"/>
  <c r="AF435" i="5"/>
  <c r="AC435" i="5"/>
  <c r="Y435" i="5"/>
  <c r="AG435" i="5"/>
  <c r="Z435" i="5"/>
  <c r="AH435" i="5"/>
  <c r="AD435" i="5"/>
  <c r="AA427" i="5"/>
  <c r="AE427" i="5"/>
  <c r="AB427" i="5"/>
  <c r="AF427" i="5"/>
  <c r="AC427" i="5"/>
  <c r="Y427" i="5"/>
  <c r="AG427" i="5"/>
  <c r="Z427" i="5"/>
  <c r="AH427" i="5"/>
  <c r="AD427" i="5"/>
  <c r="AA419" i="5"/>
  <c r="AE419" i="5"/>
  <c r="AB419" i="5"/>
  <c r="AF419" i="5"/>
  <c r="AC419" i="5"/>
  <c r="Y419" i="5"/>
  <c r="AG419" i="5"/>
  <c r="Z419" i="5"/>
  <c r="AH419" i="5"/>
  <c r="AD419" i="5"/>
  <c r="AA411" i="5"/>
  <c r="AE411" i="5"/>
  <c r="AB411" i="5"/>
  <c r="AF411" i="5"/>
  <c r="AC411" i="5"/>
  <c r="Y411" i="5"/>
  <c r="AG411" i="5"/>
  <c r="Z411" i="5"/>
  <c r="AH411" i="5"/>
  <c r="AD411" i="5"/>
  <c r="AA403" i="5"/>
  <c r="AE403" i="5"/>
  <c r="AB403" i="5"/>
  <c r="AF403" i="5"/>
  <c r="AC403" i="5"/>
  <c r="Y403" i="5"/>
  <c r="AG403" i="5"/>
  <c r="Z403" i="5"/>
  <c r="AH403" i="5"/>
  <c r="AD403" i="5"/>
  <c r="AA395" i="5"/>
  <c r="AE395" i="5"/>
  <c r="AB395" i="5"/>
  <c r="AF395" i="5"/>
  <c r="AC395" i="5"/>
  <c r="Y395" i="5"/>
  <c r="AG395" i="5"/>
  <c r="Z395" i="5"/>
  <c r="AH395" i="5"/>
  <c r="AD395" i="5"/>
  <c r="AA387" i="5"/>
  <c r="AE387" i="5"/>
  <c r="AB387" i="5"/>
  <c r="AF387" i="5"/>
  <c r="AC387" i="5"/>
  <c r="Y387" i="5"/>
  <c r="AG387" i="5"/>
  <c r="Z387" i="5"/>
  <c r="AH387" i="5"/>
  <c r="AD387" i="5"/>
  <c r="AA379" i="5"/>
  <c r="AE379" i="5"/>
  <c r="AB379" i="5"/>
  <c r="AF379" i="5"/>
  <c r="AC379" i="5"/>
  <c r="Y379" i="5"/>
  <c r="AG379" i="5"/>
  <c r="Z379" i="5"/>
  <c r="AH379" i="5"/>
  <c r="AD379" i="5"/>
  <c r="AA371" i="5"/>
  <c r="AE371" i="5"/>
  <c r="AB371" i="5"/>
  <c r="AF371" i="5"/>
  <c r="AC371" i="5"/>
  <c r="Y371" i="5"/>
  <c r="AG371" i="5"/>
  <c r="Z371" i="5"/>
  <c r="AH371" i="5"/>
  <c r="AD371" i="5"/>
  <c r="AA363" i="5"/>
  <c r="AE363" i="5"/>
  <c r="AB363" i="5"/>
  <c r="AF363" i="5"/>
  <c r="AC363" i="5"/>
  <c r="Y363" i="5"/>
  <c r="AG363" i="5"/>
  <c r="Z363" i="5"/>
  <c r="AH363" i="5"/>
  <c r="AD363" i="5"/>
  <c r="AA355" i="5"/>
  <c r="AE355" i="5"/>
  <c r="AB355" i="5"/>
  <c r="AF355" i="5"/>
  <c r="AC355" i="5"/>
  <c r="Y355" i="5"/>
  <c r="AG355" i="5"/>
  <c r="Z355" i="5"/>
  <c r="AH355" i="5"/>
  <c r="AD355" i="5"/>
  <c r="AA347" i="5"/>
  <c r="AE347" i="5"/>
  <c r="AB347" i="5"/>
  <c r="AF347" i="5"/>
  <c r="AC347" i="5"/>
  <c r="Y347" i="5"/>
  <c r="AG347" i="5"/>
  <c r="Z347" i="5"/>
  <c r="AH347" i="5"/>
  <c r="AD347" i="5"/>
  <c r="Z338" i="5"/>
  <c r="AD338" i="5"/>
  <c r="AH338" i="5"/>
  <c r="Y338" i="5"/>
  <c r="AE338" i="5"/>
  <c r="AA338" i="5"/>
  <c r="AG338" i="5"/>
  <c r="AB338" i="5"/>
  <c r="AC338" i="5"/>
  <c r="AF338" i="5"/>
  <c r="Z330" i="5"/>
  <c r="AD330" i="5"/>
  <c r="AH330" i="5"/>
  <c r="Y330" i="5"/>
  <c r="AE330" i="5"/>
  <c r="AC330" i="5"/>
  <c r="AF330" i="5"/>
  <c r="AA330" i="5"/>
  <c r="AG330" i="5"/>
  <c r="AB330" i="5"/>
  <c r="Z322" i="5"/>
  <c r="AD322" i="5"/>
  <c r="AH322" i="5"/>
  <c r="Y322" i="5"/>
  <c r="AE322" i="5"/>
  <c r="AA322" i="5"/>
  <c r="AG322" i="5"/>
  <c r="AB322" i="5"/>
  <c r="AF322" i="5"/>
  <c r="AC322" i="5"/>
  <c r="Z314" i="5"/>
  <c r="AD314" i="5"/>
  <c r="AH314" i="5"/>
  <c r="Y314" i="5"/>
  <c r="AE314" i="5"/>
  <c r="AC314" i="5"/>
  <c r="AF314" i="5"/>
  <c r="AG314" i="5"/>
  <c r="AA314" i="5"/>
  <c r="AB314" i="5"/>
  <c r="Z306" i="5"/>
  <c r="AD306" i="5"/>
  <c r="AH306" i="5"/>
  <c r="Y306" i="5"/>
  <c r="AE306" i="5"/>
  <c r="AA306" i="5"/>
  <c r="AG306" i="5"/>
  <c r="AB306" i="5"/>
  <c r="AC306" i="5"/>
  <c r="AF306" i="5"/>
  <c r="Z298" i="5"/>
  <c r="AD298" i="5"/>
  <c r="AH298" i="5"/>
  <c r="AC298" i="5"/>
  <c r="AB298" i="5"/>
  <c r="AE298" i="5"/>
  <c r="AF298" i="5"/>
  <c r="AG298" i="5"/>
  <c r="AA298" i="5"/>
  <c r="Y298" i="5"/>
  <c r="Z290" i="5"/>
  <c r="AD290" i="5"/>
  <c r="AH290" i="5"/>
  <c r="AC290" i="5"/>
  <c r="Y290" i="5"/>
  <c r="AF290" i="5"/>
  <c r="AE290" i="5"/>
  <c r="AG290" i="5"/>
  <c r="AB290" i="5"/>
  <c r="AA290" i="5"/>
  <c r="Z282" i="5"/>
  <c r="AD282" i="5"/>
  <c r="AH282" i="5"/>
  <c r="AC282" i="5"/>
  <c r="AB282" i="5"/>
  <c r="AF282" i="5"/>
  <c r="Y282" i="5"/>
  <c r="AG282" i="5"/>
  <c r="AE282" i="5"/>
  <c r="AA282" i="5"/>
  <c r="Z274" i="5"/>
  <c r="AD274" i="5"/>
  <c r="AH274" i="5"/>
  <c r="AC274" i="5"/>
  <c r="Y274" i="5"/>
  <c r="AF274" i="5"/>
  <c r="AG274" i="5"/>
  <c r="AA274" i="5"/>
  <c r="AE274" i="5"/>
  <c r="AB274" i="5"/>
  <c r="Z266" i="5"/>
  <c r="AD266" i="5"/>
  <c r="AH266" i="5"/>
  <c r="AC266" i="5"/>
  <c r="AB266" i="5"/>
  <c r="Y266" i="5"/>
  <c r="AG266" i="5"/>
  <c r="AA266" i="5"/>
  <c r="AF266" i="5"/>
  <c r="AE266" i="5"/>
  <c r="Z258" i="5"/>
  <c r="AD258" i="5"/>
  <c r="AH258" i="5"/>
  <c r="AC258" i="5"/>
  <c r="Y258" i="5"/>
  <c r="AF258" i="5"/>
  <c r="AA258" i="5"/>
  <c r="AB258" i="5"/>
  <c r="AG258" i="5"/>
  <c r="AE258" i="5"/>
  <c r="Z246" i="5"/>
  <c r="AD246" i="5"/>
  <c r="AH246" i="5"/>
  <c r="AC246" i="5"/>
  <c r="AA246" i="5"/>
  <c r="AG246" i="5"/>
  <c r="AB246" i="5"/>
  <c r="AE246" i="5"/>
  <c r="AF246" i="5"/>
  <c r="Y246" i="5"/>
  <c r="Z230" i="5"/>
  <c r="AD230" i="5"/>
  <c r="AH230" i="5"/>
  <c r="AC230" i="5"/>
  <c r="Y230" i="5"/>
  <c r="AF230" i="5"/>
  <c r="AA230" i="5"/>
  <c r="AG230" i="5"/>
  <c r="AE230" i="5"/>
  <c r="AB230" i="5"/>
  <c r="Z226" i="5"/>
  <c r="AD226" i="5"/>
  <c r="AH226" i="5"/>
  <c r="AC226" i="5"/>
  <c r="AE226" i="5"/>
  <c r="Y226" i="5"/>
  <c r="AF226" i="5"/>
  <c r="AA226" i="5"/>
  <c r="AB226" i="5"/>
  <c r="AG226" i="5"/>
  <c r="Z218" i="5"/>
  <c r="AD218" i="5"/>
  <c r="AH218" i="5"/>
  <c r="AC218" i="5"/>
  <c r="AA218" i="5"/>
  <c r="AG218" i="5"/>
  <c r="AB218" i="5"/>
  <c r="Y218" i="5"/>
  <c r="AF218" i="5"/>
  <c r="AE218" i="5"/>
  <c r="Z210" i="5"/>
  <c r="AD210" i="5"/>
  <c r="AH210" i="5"/>
  <c r="AC210" i="5"/>
  <c r="AE210" i="5"/>
  <c r="Y210" i="5"/>
  <c r="AF210" i="5"/>
  <c r="AG210" i="5"/>
  <c r="AA210" i="5"/>
  <c r="AB210" i="5"/>
  <c r="Z202" i="5"/>
  <c r="AD202" i="5"/>
  <c r="AH202" i="5"/>
  <c r="AC202" i="5"/>
  <c r="AA202" i="5"/>
  <c r="AG202" i="5"/>
  <c r="AB202" i="5"/>
  <c r="AE202" i="5"/>
  <c r="AF202" i="5"/>
  <c r="Y202" i="5"/>
  <c r="Z194" i="5"/>
  <c r="AD194" i="5"/>
  <c r="AH194" i="5"/>
  <c r="AC194" i="5"/>
  <c r="AE194" i="5"/>
  <c r="Y194" i="5"/>
  <c r="AF194" i="5"/>
  <c r="AA194" i="5"/>
  <c r="AB194" i="5"/>
  <c r="AG194" i="5"/>
  <c r="Z186" i="5"/>
  <c r="AD186" i="5"/>
  <c r="AH186" i="5"/>
  <c r="AB186" i="5"/>
  <c r="AF186" i="5"/>
  <c r="Y186" i="5"/>
  <c r="AG186" i="5"/>
  <c r="AE186" i="5"/>
  <c r="AA186" i="5"/>
  <c r="AC186" i="5"/>
  <c r="AA178" i="5"/>
  <c r="AE178" i="5"/>
  <c r="AB178" i="5"/>
  <c r="AF178" i="5"/>
  <c r="AD178" i="5"/>
  <c r="Z178" i="5"/>
  <c r="AH178" i="5"/>
  <c r="AC178" i="5"/>
  <c r="AG178" i="5"/>
  <c r="Y178" i="5"/>
  <c r="AA170" i="5"/>
  <c r="AE170" i="5"/>
  <c r="AB170" i="5"/>
  <c r="AF170" i="5"/>
  <c r="AD170" i="5"/>
  <c r="Z170" i="5"/>
  <c r="AH170" i="5"/>
  <c r="AC170" i="5"/>
  <c r="Y170" i="5"/>
  <c r="AG170" i="5"/>
  <c r="AA162" i="5"/>
  <c r="AE162" i="5"/>
  <c r="AB162" i="5"/>
  <c r="AF162" i="5"/>
  <c r="AD162" i="5"/>
  <c r="Z162" i="5"/>
  <c r="AH162" i="5"/>
  <c r="AC162" i="5"/>
  <c r="AG162" i="5"/>
  <c r="Y162" i="5"/>
  <c r="AA154" i="5"/>
  <c r="AE154" i="5"/>
  <c r="AB154" i="5"/>
  <c r="AF154" i="5"/>
  <c r="AD154" i="5"/>
  <c r="Z154" i="5"/>
  <c r="AH154" i="5"/>
  <c r="AC154" i="5"/>
  <c r="Y154" i="5"/>
  <c r="AG154" i="5"/>
  <c r="AA144" i="5"/>
  <c r="AE144" i="5"/>
  <c r="AB144" i="5"/>
  <c r="AF144" i="5"/>
  <c r="Z144" i="5"/>
  <c r="AH144" i="5"/>
  <c r="AD144" i="5"/>
  <c r="Y144" i="5"/>
  <c r="AC144" i="5"/>
  <c r="AG144" i="5"/>
  <c r="AA136" i="5"/>
  <c r="AE136" i="5"/>
  <c r="AB136" i="5"/>
  <c r="AF136" i="5"/>
  <c r="Z136" i="5"/>
  <c r="AH136" i="5"/>
  <c r="AD136" i="5"/>
  <c r="Y136" i="5"/>
  <c r="AG136" i="5"/>
  <c r="AC136" i="5"/>
  <c r="AA128" i="5"/>
  <c r="AE128" i="5"/>
  <c r="AB128" i="5"/>
  <c r="AF128" i="5"/>
  <c r="Z128" i="5"/>
  <c r="AH128" i="5"/>
  <c r="AD128" i="5"/>
  <c r="Y128" i="5"/>
  <c r="AC128" i="5"/>
  <c r="AG128" i="5"/>
  <c r="AA120" i="5"/>
  <c r="AE120" i="5"/>
  <c r="AB120" i="5"/>
  <c r="AF120" i="5"/>
  <c r="AC120" i="5"/>
  <c r="AD120" i="5"/>
  <c r="Y120" i="5"/>
  <c r="AH120" i="5"/>
  <c r="Z120" i="5"/>
  <c r="AG120" i="5"/>
  <c r="AA112" i="5"/>
  <c r="AE112" i="5"/>
  <c r="AB112" i="5"/>
  <c r="AF112" i="5"/>
  <c r="AC112" i="5"/>
  <c r="AD112" i="5"/>
  <c r="Y112" i="5"/>
  <c r="AH112" i="5"/>
  <c r="Z112" i="5"/>
  <c r="AG112" i="5"/>
  <c r="Y104" i="5"/>
  <c r="AC104" i="5"/>
  <c r="AG104" i="5"/>
  <c r="AB104" i="5"/>
  <c r="AH104" i="5"/>
  <c r="AD104" i="5"/>
  <c r="AE104" i="5"/>
  <c r="AF104" i="5"/>
  <c r="AA104" i="5"/>
  <c r="Z104" i="5"/>
  <c r="Y96" i="5"/>
  <c r="AC96" i="5"/>
  <c r="AG96" i="5"/>
  <c r="AB96" i="5"/>
  <c r="AH96" i="5"/>
  <c r="Z96" i="5"/>
  <c r="AF96" i="5"/>
  <c r="AA96" i="5"/>
  <c r="AD96" i="5"/>
  <c r="AE96" i="5"/>
  <c r="AB44" i="5"/>
  <c r="AF44" i="5"/>
  <c r="Z44" i="5"/>
  <c r="AA44" i="5"/>
  <c r="AG44" i="5"/>
  <c r="AE44" i="5"/>
  <c r="Y44" i="5"/>
  <c r="AC44" i="5"/>
  <c r="AH44" i="5"/>
  <c r="AD44" i="5"/>
  <c r="AB581" i="5"/>
  <c r="AF581" i="5"/>
  <c r="Z581" i="5"/>
  <c r="AD581" i="5"/>
  <c r="AH581" i="5"/>
  <c r="AE581" i="5"/>
  <c r="AA581" i="5"/>
  <c r="AI581" i="5"/>
  <c r="AC581" i="5"/>
  <c r="Y581" i="5"/>
  <c r="AG581" i="5"/>
  <c r="AB577" i="5"/>
  <c r="AF577" i="5"/>
  <c r="Z577" i="5"/>
  <c r="AD577" i="5"/>
  <c r="AH577" i="5"/>
  <c r="AE577" i="5"/>
  <c r="AA577" i="5"/>
  <c r="AI577" i="5"/>
  <c r="AC577" i="5"/>
  <c r="Y577" i="5"/>
  <c r="AG577" i="5"/>
  <c r="AB573" i="5"/>
  <c r="AF573" i="5"/>
  <c r="Z573" i="5"/>
  <c r="AD573" i="5"/>
  <c r="AH573" i="5"/>
  <c r="AE573" i="5"/>
  <c r="AA573" i="5"/>
  <c r="AI573" i="5"/>
  <c r="AC573" i="5"/>
  <c r="Y573" i="5"/>
  <c r="AG573" i="5"/>
  <c r="AB569" i="5"/>
  <c r="AF569" i="5"/>
  <c r="Z569" i="5"/>
  <c r="AD569" i="5"/>
  <c r="AH569" i="5"/>
  <c r="AE569" i="5"/>
  <c r="AA569" i="5"/>
  <c r="AI569" i="5"/>
  <c r="AC569" i="5"/>
  <c r="Y569" i="5"/>
  <c r="AG569" i="5"/>
  <c r="AB565" i="5"/>
  <c r="AF565" i="5"/>
  <c r="Z565" i="5"/>
  <c r="AD565" i="5"/>
  <c r="AH565" i="5"/>
  <c r="AE565" i="5"/>
  <c r="AA565" i="5"/>
  <c r="AI565" i="5"/>
  <c r="AC565" i="5"/>
  <c r="Y565" i="5"/>
  <c r="AG565" i="5"/>
  <c r="AB561" i="5"/>
  <c r="AF561" i="5"/>
  <c r="Z561" i="5"/>
  <c r="AD561" i="5"/>
  <c r="AH561" i="5"/>
  <c r="AE561" i="5"/>
  <c r="AA561" i="5"/>
  <c r="AI561" i="5"/>
  <c r="AC561" i="5"/>
  <c r="Y561" i="5"/>
  <c r="AG561" i="5"/>
  <c r="AB557" i="5"/>
  <c r="AF557" i="5"/>
  <c r="Z557" i="5"/>
  <c r="AD557" i="5"/>
  <c r="AH557" i="5"/>
  <c r="AE557" i="5"/>
  <c r="AA557" i="5"/>
  <c r="AI557" i="5"/>
  <c r="AC557" i="5"/>
  <c r="Y557" i="5"/>
  <c r="AG557" i="5"/>
  <c r="AB553" i="5"/>
  <c r="AF553" i="5"/>
  <c r="Z553" i="5"/>
  <c r="AD553" i="5"/>
  <c r="AH553" i="5"/>
  <c r="AE553" i="5"/>
  <c r="AA553" i="5"/>
  <c r="AI553" i="5"/>
  <c r="AC553" i="5"/>
  <c r="Y553" i="5"/>
  <c r="AG553" i="5"/>
  <c r="AB549" i="5"/>
  <c r="AF549" i="5"/>
  <c r="Z549" i="5"/>
  <c r="AD549" i="5"/>
  <c r="AH549" i="5"/>
  <c r="AE549" i="5"/>
  <c r="AA549" i="5"/>
  <c r="AC549" i="5"/>
  <c r="Y549" i="5"/>
  <c r="AG549" i="5"/>
  <c r="AB545" i="5"/>
  <c r="AF545" i="5"/>
  <c r="Z545" i="5"/>
  <c r="AD545" i="5"/>
  <c r="AH545" i="5"/>
  <c r="AE545" i="5"/>
  <c r="AA545" i="5"/>
  <c r="AC545" i="5"/>
  <c r="Y545" i="5"/>
  <c r="AG545" i="5"/>
  <c r="AB541" i="5"/>
  <c r="AF541" i="5"/>
  <c r="Z541" i="5"/>
  <c r="AD541" i="5"/>
  <c r="AH541" i="5"/>
  <c r="AE541" i="5"/>
  <c r="AA541" i="5"/>
  <c r="AC541" i="5"/>
  <c r="Y541" i="5"/>
  <c r="AG541" i="5"/>
  <c r="AB537" i="5"/>
  <c r="AF537" i="5"/>
  <c r="Z537" i="5"/>
  <c r="AD537" i="5"/>
  <c r="AH537" i="5"/>
  <c r="AE537" i="5"/>
  <c r="AA537" i="5"/>
  <c r="AC537" i="5"/>
  <c r="Y537" i="5"/>
  <c r="AG537" i="5"/>
  <c r="AB533" i="5"/>
  <c r="AF533" i="5"/>
  <c r="Z533" i="5"/>
  <c r="AD533" i="5"/>
  <c r="AH533" i="5"/>
  <c r="AE533" i="5"/>
  <c r="AA533" i="5"/>
  <c r="AC533" i="5"/>
  <c r="Y533" i="5"/>
  <c r="AG533" i="5"/>
  <c r="AB529" i="5"/>
  <c r="AF529" i="5"/>
  <c r="Z529" i="5"/>
  <c r="AD529" i="5"/>
  <c r="AH529" i="5"/>
  <c r="AE529" i="5"/>
  <c r="AA529" i="5"/>
  <c r="AC529" i="5"/>
  <c r="Y529" i="5"/>
  <c r="AG529" i="5"/>
  <c r="AB525" i="5"/>
  <c r="AF525" i="5"/>
  <c r="Z525" i="5"/>
  <c r="AD525" i="5"/>
  <c r="AH525" i="5"/>
  <c r="AE525" i="5"/>
  <c r="AA525" i="5"/>
  <c r="AC525" i="5"/>
  <c r="Y525" i="5"/>
  <c r="AG525" i="5"/>
  <c r="AB521" i="5"/>
  <c r="AF521" i="5"/>
  <c r="Z521" i="5"/>
  <c r="AD521" i="5"/>
  <c r="AH521" i="5"/>
  <c r="AE521" i="5"/>
  <c r="AA521" i="5"/>
  <c r="AC521" i="5"/>
  <c r="Y521" i="5"/>
  <c r="AG521" i="5"/>
  <c r="AB517" i="5"/>
  <c r="AF517" i="5"/>
  <c r="Z517" i="5"/>
  <c r="AD517" i="5"/>
  <c r="AH517" i="5"/>
  <c r="AE517" i="5"/>
  <c r="AA517" i="5"/>
  <c r="AC517" i="5"/>
  <c r="Y517" i="5"/>
  <c r="AG517" i="5"/>
  <c r="AB513" i="5"/>
  <c r="AF513" i="5"/>
  <c r="Z513" i="5"/>
  <c r="AD513" i="5"/>
  <c r="AH513" i="5"/>
  <c r="AE513" i="5"/>
  <c r="AA513" i="5"/>
  <c r="AC513" i="5"/>
  <c r="Y513" i="5"/>
  <c r="AG513" i="5"/>
  <c r="AB509" i="5"/>
  <c r="AF509" i="5"/>
  <c r="Z509" i="5"/>
  <c r="AD509" i="5"/>
  <c r="AH509" i="5"/>
  <c r="AE509" i="5"/>
  <c r="AA509" i="5"/>
  <c r="AC509" i="5"/>
  <c r="Y509" i="5"/>
  <c r="AG509" i="5"/>
  <c r="AB505" i="5"/>
  <c r="AF505" i="5"/>
  <c r="Z505" i="5"/>
  <c r="AD505" i="5"/>
  <c r="AH505" i="5"/>
  <c r="AE505" i="5"/>
  <c r="AA505" i="5"/>
  <c r="AC505" i="5"/>
  <c r="Y505" i="5"/>
  <c r="AG505" i="5"/>
  <c r="AB501" i="5"/>
  <c r="AF501" i="5"/>
  <c r="Z501" i="5"/>
  <c r="AD501" i="5"/>
  <c r="AH501" i="5"/>
  <c r="AE501" i="5"/>
  <c r="AA501" i="5"/>
  <c r="AC501" i="5"/>
  <c r="Y501" i="5"/>
  <c r="AG501" i="5"/>
  <c r="AB497" i="5"/>
  <c r="AF497" i="5"/>
  <c r="Z497" i="5"/>
  <c r="AD497" i="5"/>
  <c r="AH497" i="5"/>
  <c r="AE497" i="5"/>
  <c r="AA497" i="5"/>
  <c r="AC497" i="5"/>
  <c r="Y497" i="5"/>
  <c r="AG497" i="5"/>
  <c r="AB493" i="5"/>
  <c r="AF493" i="5"/>
  <c r="AC493" i="5"/>
  <c r="AH493" i="5"/>
  <c r="Z493" i="5"/>
  <c r="AE493" i="5"/>
  <c r="AA493" i="5"/>
  <c r="AG493" i="5"/>
  <c r="Y493" i="5"/>
  <c r="AD493" i="5"/>
  <c r="AB489" i="5"/>
  <c r="AF489" i="5"/>
  <c r="AC489" i="5"/>
  <c r="AH489" i="5"/>
  <c r="Z489" i="5"/>
  <c r="AE489" i="5"/>
  <c r="AG489" i="5"/>
  <c r="AA489" i="5"/>
  <c r="AD489" i="5"/>
  <c r="Y489" i="5"/>
  <c r="AB485" i="5"/>
  <c r="AF485" i="5"/>
  <c r="AC485" i="5"/>
  <c r="AH485" i="5"/>
  <c r="Z485" i="5"/>
  <c r="AE485" i="5"/>
  <c r="AA485" i="5"/>
  <c r="AG485" i="5"/>
  <c r="Y485" i="5"/>
  <c r="AD485" i="5"/>
  <c r="AB481" i="5"/>
  <c r="AF481" i="5"/>
  <c r="AC481" i="5"/>
  <c r="AH481" i="5"/>
  <c r="Z481" i="5"/>
  <c r="AE481" i="5"/>
  <c r="AG481" i="5"/>
  <c r="AA481" i="5"/>
  <c r="AD481" i="5"/>
  <c r="Y481" i="5"/>
  <c r="AB477" i="5"/>
  <c r="AF477" i="5"/>
  <c r="AC477" i="5"/>
  <c r="AH477" i="5"/>
  <c r="Z477" i="5"/>
  <c r="AE477" i="5"/>
  <c r="AA477" i="5"/>
  <c r="AG477" i="5"/>
  <c r="Y477" i="5"/>
  <c r="AD477" i="5"/>
  <c r="AB473" i="5"/>
  <c r="AF473" i="5"/>
  <c r="AC473" i="5"/>
  <c r="AH473" i="5"/>
  <c r="Z473" i="5"/>
  <c r="AE473" i="5"/>
  <c r="AG473" i="5"/>
  <c r="AA473" i="5"/>
  <c r="AD473" i="5"/>
  <c r="Y473" i="5"/>
  <c r="AB469" i="5"/>
  <c r="AF469" i="5"/>
  <c r="AC469" i="5"/>
  <c r="AH469" i="5"/>
  <c r="Z469" i="5"/>
  <c r="AE469" i="5"/>
  <c r="AA469" i="5"/>
  <c r="AG469" i="5"/>
  <c r="Y469" i="5"/>
  <c r="AD469" i="5"/>
  <c r="AA465" i="5"/>
  <c r="AB465" i="5"/>
  <c r="AF465" i="5"/>
  <c r="AC465" i="5"/>
  <c r="AH465" i="5"/>
  <c r="Y465" i="5"/>
  <c r="AE465" i="5"/>
  <c r="AG465" i="5"/>
  <c r="Z465" i="5"/>
  <c r="AD465" i="5"/>
  <c r="AA461" i="5"/>
  <c r="AE461" i="5"/>
  <c r="AB461" i="5"/>
  <c r="AF461" i="5"/>
  <c r="AC461" i="5"/>
  <c r="Y461" i="5"/>
  <c r="AG461" i="5"/>
  <c r="AH461" i="5"/>
  <c r="Z461" i="5"/>
  <c r="AD461" i="5"/>
  <c r="AA457" i="5"/>
  <c r="AE457" i="5"/>
  <c r="AB457" i="5"/>
  <c r="AF457" i="5"/>
  <c r="AC457" i="5"/>
  <c r="Y457" i="5"/>
  <c r="AG457" i="5"/>
  <c r="AH457" i="5"/>
  <c r="Z457" i="5"/>
  <c r="AD457" i="5"/>
  <c r="AA453" i="5"/>
  <c r="AE453" i="5"/>
  <c r="AB453" i="5"/>
  <c r="AF453" i="5"/>
  <c r="AC453" i="5"/>
  <c r="Y453" i="5"/>
  <c r="AG453" i="5"/>
  <c r="AH453" i="5"/>
  <c r="Z453" i="5"/>
  <c r="AD453" i="5"/>
  <c r="AA449" i="5"/>
  <c r="AE449" i="5"/>
  <c r="AB449" i="5"/>
  <c r="AF449" i="5"/>
  <c r="AC449" i="5"/>
  <c r="Y449" i="5"/>
  <c r="AG449" i="5"/>
  <c r="AH449" i="5"/>
  <c r="Z449" i="5"/>
  <c r="AD449" i="5"/>
  <c r="AA445" i="5"/>
  <c r="AE445" i="5"/>
  <c r="AB445" i="5"/>
  <c r="AF445" i="5"/>
  <c r="AC445" i="5"/>
  <c r="Y445" i="5"/>
  <c r="AG445" i="5"/>
  <c r="AH445" i="5"/>
  <c r="Z445" i="5"/>
  <c r="AD445" i="5"/>
  <c r="AA441" i="5"/>
  <c r="AE441" i="5"/>
  <c r="AB441" i="5"/>
  <c r="AF441" i="5"/>
  <c r="AC441" i="5"/>
  <c r="Y441" i="5"/>
  <c r="AG441" i="5"/>
  <c r="AH441" i="5"/>
  <c r="Z441" i="5"/>
  <c r="AD441" i="5"/>
  <c r="AA437" i="5"/>
  <c r="AE437" i="5"/>
  <c r="AB437" i="5"/>
  <c r="AF437" i="5"/>
  <c r="AC437" i="5"/>
  <c r="Y437" i="5"/>
  <c r="AG437" i="5"/>
  <c r="AH437" i="5"/>
  <c r="Z437" i="5"/>
  <c r="AD437" i="5"/>
  <c r="AA433" i="5"/>
  <c r="AE433" i="5"/>
  <c r="AB433" i="5"/>
  <c r="AF433" i="5"/>
  <c r="AC433" i="5"/>
  <c r="Y433" i="5"/>
  <c r="AG433" i="5"/>
  <c r="AH433" i="5"/>
  <c r="Z433" i="5"/>
  <c r="AD433" i="5"/>
  <c r="AA429" i="5"/>
  <c r="AE429" i="5"/>
  <c r="AB429" i="5"/>
  <c r="AF429" i="5"/>
  <c r="AC429" i="5"/>
  <c r="Y429" i="5"/>
  <c r="AG429" i="5"/>
  <c r="AH429" i="5"/>
  <c r="Z429" i="5"/>
  <c r="AD429" i="5"/>
  <c r="AA425" i="5"/>
  <c r="AE425" i="5"/>
  <c r="AB425" i="5"/>
  <c r="AF425" i="5"/>
  <c r="AC425" i="5"/>
  <c r="Y425" i="5"/>
  <c r="AG425" i="5"/>
  <c r="AH425" i="5"/>
  <c r="Z425" i="5"/>
  <c r="AD425" i="5"/>
  <c r="AA421" i="5"/>
  <c r="AE421" i="5"/>
  <c r="AB421" i="5"/>
  <c r="AF421" i="5"/>
  <c r="AC421" i="5"/>
  <c r="Y421" i="5"/>
  <c r="AG421" i="5"/>
  <c r="AH421" i="5"/>
  <c r="Z421" i="5"/>
  <c r="AD421" i="5"/>
  <c r="AA417" i="5"/>
  <c r="AE417" i="5"/>
  <c r="AB417" i="5"/>
  <c r="AF417" i="5"/>
  <c r="AC417" i="5"/>
  <c r="Y417" i="5"/>
  <c r="AG417" i="5"/>
  <c r="AH417" i="5"/>
  <c r="Z417" i="5"/>
  <c r="AD417" i="5"/>
  <c r="AA413" i="5"/>
  <c r="AE413" i="5"/>
  <c r="AB413" i="5"/>
  <c r="AF413" i="5"/>
  <c r="AC413" i="5"/>
  <c r="Y413" i="5"/>
  <c r="AG413" i="5"/>
  <c r="AH413" i="5"/>
  <c r="Z413" i="5"/>
  <c r="AD413" i="5"/>
  <c r="AA409" i="5"/>
  <c r="AE409" i="5"/>
  <c r="AB409" i="5"/>
  <c r="AF409" i="5"/>
  <c r="AC409" i="5"/>
  <c r="Y409" i="5"/>
  <c r="AG409" i="5"/>
  <c r="AH409" i="5"/>
  <c r="Z409" i="5"/>
  <c r="AD409" i="5"/>
  <c r="AA405" i="5"/>
  <c r="AE405" i="5"/>
  <c r="AB405" i="5"/>
  <c r="AF405" i="5"/>
  <c r="AC405" i="5"/>
  <c r="Y405" i="5"/>
  <c r="AG405" i="5"/>
  <c r="AH405" i="5"/>
  <c r="Z405" i="5"/>
  <c r="AD405" i="5"/>
  <c r="AA401" i="5"/>
  <c r="AE401" i="5"/>
  <c r="AB401" i="5"/>
  <c r="AF401" i="5"/>
  <c r="AC401" i="5"/>
  <c r="Y401" i="5"/>
  <c r="AG401" i="5"/>
  <c r="AH401" i="5"/>
  <c r="Z401" i="5"/>
  <c r="AD401" i="5"/>
  <c r="AA397" i="5"/>
  <c r="AE397" i="5"/>
  <c r="AB397" i="5"/>
  <c r="AF397" i="5"/>
  <c r="AC397" i="5"/>
  <c r="Y397" i="5"/>
  <c r="AG397" i="5"/>
  <c r="AH397" i="5"/>
  <c r="Z397" i="5"/>
  <c r="AD397" i="5"/>
  <c r="AA393" i="5"/>
  <c r="AE393" i="5"/>
  <c r="AB393" i="5"/>
  <c r="AF393" i="5"/>
  <c r="AC393" i="5"/>
  <c r="Y393" i="5"/>
  <c r="AG393" i="5"/>
  <c r="AH393" i="5"/>
  <c r="Z393" i="5"/>
  <c r="AD393" i="5"/>
  <c r="AA389" i="5"/>
  <c r="AE389" i="5"/>
  <c r="AB389" i="5"/>
  <c r="AF389" i="5"/>
  <c r="AC389" i="5"/>
  <c r="Y389" i="5"/>
  <c r="AG389" i="5"/>
  <c r="AH389" i="5"/>
  <c r="Z389" i="5"/>
  <c r="AD389" i="5"/>
  <c r="AA385" i="5"/>
  <c r="AE385" i="5"/>
  <c r="AB385" i="5"/>
  <c r="AF385" i="5"/>
  <c r="AC385" i="5"/>
  <c r="Y385" i="5"/>
  <c r="AG385" i="5"/>
  <c r="AH385" i="5"/>
  <c r="Z385" i="5"/>
  <c r="AD385" i="5"/>
  <c r="AA381" i="5"/>
  <c r="AE381" i="5"/>
  <c r="AF381" i="5"/>
  <c r="AC381" i="5"/>
  <c r="Y381" i="5"/>
  <c r="AG381" i="5"/>
  <c r="AH381" i="5"/>
  <c r="Z381" i="5"/>
  <c r="AD381" i="5"/>
  <c r="AA377" i="5"/>
  <c r="AE377" i="5"/>
  <c r="AB377" i="5"/>
  <c r="AF377" i="5"/>
  <c r="AC377" i="5"/>
  <c r="Y377" i="5"/>
  <c r="AG377" i="5"/>
  <c r="AH377" i="5"/>
  <c r="Z377" i="5"/>
  <c r="AD377" i="5"/>
  <c r="AA373" i="5"/>
  <c r="AE373" i="5"/>
  <c r="AB373" i="5"/>
  <c r="AF373" i="5"/>
  <c r="AC373" i="5"/>
  <c r="Y373" i="5"/>
  <c r="AG373" i="5"/>
  <c r="Z373" i="5"/>
  <c r="AH373" i="5"/>
  <c r="AD373" i="5"/>
  <c r="AA369" i="5"/>
  <c r="AE369" i="5"/>
  <c r="AB369" i="5"/>
  <c r="AF369" i="5"/>
  <c r="AC369" i="5"/>
  <c r="Y369" i="5"/>
  <c r="AG369" i="5"/>
  <c r="Z369" i="5"/>
  <c r="AH369" i="5"/>
  <c r="AD369" i="5"/>
  <c r="AA365" i="5"/>
  <c r="AE365" i="5"/>
  <c r="AB365" i="5"/>
  <c r="AF365" i="5"/>
  <c r="AC365" i="5"/>
  <c r="Y365" i="5"/>
  <c r="AG365" i="5"/>
  <c r="Z365" i="5"/>
  <c r="AH365" i="5"/>
  <c r="AD365" i="5"/>
  <c r="AA361" i="5"/>
  <c r="AE361" i="5"/>
  <c r="AB361" i="5"/>
  <c r="AF361" i="5"/>
  <c r="AC361" i="5"/>
  <c r="Y361" i="5"/>
  <c r="AG361" i="5"/>
  <c r="Z361" i="5"/>
  <c r="AH361" i="5"/>
  <c r="AD361" i="5"/>
  <c r="AA357" i="5"/>
  <c r="AE357" i="5"/>
  <c r="AB357" i="5"/>
  <c r="AF357" i="5"/>
  <c r="AC357" i="5"/>
  <c r="Y357" i="5"/>
  <c r="AG357" i="5"/>
  <c r="Z357" i="5"/>
  <c r="AH357" i="5"/>
  <c r="AD357" i="5"/>
  <c r="AA353" i="5"/>
  <c r="AE353" i="5"/>
  <c r="AB353" i="5"/>
  <c r="AF353" i="5"/>
  <c r="AC353" i="5"/>
  <c r="Y353" i="5"/>
  <c r="AG353" i="5"/>
  <c r="Z353" i="5"/>
  <c r="AH353" i="5"/>
  <c r="AD353" i="5"/>
  <c r="AA349" i="5"/>
  <c r="AE349" i="5"/>
  <c r="AB349" i="5"/>
  <c r="AF349" i="5"/>
  <c r="AC349" i="5"/>
  <c r="Y349" i="5"/>
  <c r="AG349" i="5"/>
  <c r="Z349" i="5"/>
  <c r="AH349" i="5"/>
  <c r="AD349" i="5"/>
  <c r="AA345" i="5"/>
  <c r="AE345" i="5"/>
  <c r="AB345" i="5"/>
  <c r="AF345" i="5"/>
  <c r="AC345" i="5"/>
  <c r="Y345" i="5"/>
  <c r="AG345" i="5"/>
  <c r="Z345" i="5"/>
  <c r="AH345" i="5"/>
  <c r="AD345" i="5"/>
  <c r="Z340" i="5"/>
  <c r="AD340" i="5"/>
  <c r="AH340" i="5"/>
  <c r="AB340" i="5"/>
  <c r="AG340" i="5"/>
  <c r="AE340" i="5"/>
  <c r="Y340" i="5"/>
  <c r="AF340" i="5"/>
  <c r="AA340" i="5"/>
  <c r="AC340" i="5"/>
  <c r="Z336" i="5"/>
  <c r="AD336" i="5"/>
  <c r="AH336" i="5"/>
  <c r="AB336" i="5"/>
  <c r="AG336" i="5"/>
  <c r="AC336" i="5"/>
  <c r="AE336" i="5"/>
  <c r="Y336" i="5"/>
  <c r="AA336" i="5"/>
  <c r="AF336" i="5"/>
  <c r="Z332" i="5"/>
  <c r="AD332" i="5"/>
  <c r="AH332" i="5"/>
  <c r="AB332" i="5"/>
  <c r="AG332" i="5"/>
  <c r="AA332" i="5"/>
  <c r="AC332" i="5"/>
  <c r="AE332" i="5"/>
  <c r="Y332" i="5"/>
  <c r="AF332" i="5"/>
  <c r="Z328" i="5"/>
  <c r="AD328" i="5"/>
  <c r="AH328" i="5"/>
  <c r="AB328" i="5"/>
  <c r="AG328" i="5"/>
  <c r="Y328" i="5"/>
  <c r="AF328" i="5"/>
  <c r="AA328" i="5"/>
  <c r="AC328" i="5"/>
  <c r="AE328" i="5"/>
  <c r="Z324" i="5"/>
  <c r="AD324" i="5"/>
  <c r="AH324" i="5"/>
  <c r="AB324" i="5"/>
  <c r="AG324" i="5"/>
  <c r="AE324" i="5"/>
  <c r="Y324" i="5"/>
  <c r="AF324" i="5"/>
  <c r="AA324" i="5"/>
  <c r="AC324" i="5"/>
  <c r="Z320" i="5"/>
  <c r="AD320" i="5"/>
  <c r="AH320" i="5"/>
  <c r="AB320" i="5"/>
  <c r="AG320" i="5"/>
  <c r="AC320" i="5"/>
  <c r="AE320" i="5"/>
  <c r="AF320" i="5"/>
  <c r="AA320" i="5"/>
  <c r="Y320" i="5"/>
  <c r="Z316" i="5"/>
  <c r="AD316" i="5"/>
  <c r="AH316" i="5"/>
  <c r="AB316" i="5"/>
  <c r="AG316" i="5"/>
  <c r="AA316" i="5"/>
  <c r="AC316" i="5"/>
  <c r="AE316" i="5"/>
  <c r="Y316" i="5"/>
  <c r="AF316" i="5"/>
  <c r="Z312" i="5"/>
  <c r="AD312" i="5"/>
  <c r="AH312" i="5"/>
  <c r="AB312" i="5"/>
  <c r="AG312" i="5"/>
  <c r="Y312" i="5"/>
  <c r="AF312" i="5"/>
  <c r="AA312" i="5"/>
  <c r="AC312" i="5"/>
  <c r="AE312" i="5"/>
  <c r="Z308" i="5"/>
  <c r="AD308" i="5"/>
  <c r="AH308" i="5"/>
  <c r="AB308" i="5"/>
  <c r="AG308" i="5"/>
  <c r="AE308" i="5"/>
  <c r="Y308" i="5"/>
  <c r="AF308" i="5"/>
  <c r="AC308" i="5"/>
  <c r="AA308" i="5"/>
  <c r="Z304" i="5"/>
  <c r="AD304" i="5"/>
  <c r="AH304" i="5"/>
  <c r="AB304" i="5"/>
  <c r="AG304" i="5"/>
  <c r="AC304" i="5"/>
  <c r="AE304" i="5"/>
  <c r="Y304" i="5"/>
  <c r="AF304" i="5"/>
  <c r="AA304" i="5"/>
  <c r="Z300" i="5"/>
  <c r="AD300" i="5"/>
  <c r="AH300" i="5"/>
  <c r="AA300" i="5"/>
  <c r="AF300" i="5"/>
  <c r="Y300" i="5"/>
  <c r="AG300" i="5"/>
  <c r="AB300" i="5"/>
  <c r="AC300" i="5"/>
  <c r="AE300" i="5"/>
  <c r="Z296" i="5"/>
  <c r="AD296" i="5"/>
  <c r="AH296" i="5"/>
  <c r="AA296" i="5"/>
  <c r="AF296" i="5"/>
  <c r="AE296" i="5"/>
  <c r="Y296" i="5"/>
  <c r="AB296" i="5"/>
  <c r="AG296" i="5"/>
  <c r="AC296" i="5"/>
  <c r="Z292" i="5"/>
  <c r="AD292" i="5"/>
  <c r="AH292" i="5"/>
  <c r="AA292" i="5"/>
  <c r="AF292" i="5"/>
  <c r="AC292" i="5"/>
  <c r="Y292" i="5"/>
  <c r="AB292" i="5"/>
  <c r="AE292" i="5"/>
  <c r="AG292" i="5"/>
  <c r="Z288" i="5"/>
  <c r="AD288" i="5"/>
  <c r="AH288" i="5"/>
  <c r="AA288" i="5"/>
  <c r="AF288" i="5"/>
  <c r="AB288" i="5"/>
  <c r="Y288" i="5"/>
  <c r="AC288" i="5"/>
  <c r="AG288" i="5"/>
  <c r="AE288" i="5"/>
  <c r="Z284" i="5"/>
  <c r="AD284" i="5"/>
  <c r="AH284" i="5"/>
  <c r="AA284" i="5"/>
  <c r="AF284" i="5"/>
  <c r="Y284" i="5"/>
  <c r="AG284" i="5"/>
  <c r="AB284" i="5"/>
  <c r="AC284" i="5"/>
  <c r="AE284" i="5"/>
  <c r="Z280" i="5"/>
  <c r="AD280" i="5"/>
  <c r="AH280" i="5"/>
  <c r="AA280" i="5"/>
  <c r="AF280" i="5"/>
  <c r="AE280" i="5"/>
  <c r="AB280" i="5"/>
  <c r="AC280" i="5"/>
  <c r="AG280" i="5"/>
  <c r="Y280" i="5"/>
  <c r="Z276" i="5"/>
  <c r="AD276" i="5"/>
  <c r="AH276" i="5"/>
  <c r="AA276" i="5"/>
  <c r="AF276" i="5"/>
  <c r="AC276" i="5"/>
  <c r="AB276" i="5"/>
  <c r="AE276" i="5"/>
  <c r="AG276" i="5"/>
  <c r="Y276" i="5"/>
  <c r="Z272" i="5"/>
  <c r="AD272" i="5"/>
  <c r="AH272" i="5"/>
  <c r="AA272" i="5"/>
  <c r="AF272" i="5"/>
  <c r="AB272" i="5"/>
  <c r="AC272" i="5"/>
  <c r="AE272" i="5"/>
  <c r="AG272" i="5"/>
  <c r="Y272" i="5"/>
  <c r="Z268" i="5"/>
  <c r="AD268" i="5"/>
  <c r="AH268" i="5"/>
  <c r="AA268" i="5"/>
  <c r="AF268" i="5"/>
  <c r="Y268" i="5"/>
  <c r="AG268" i="5"/>
  <c r="AC268" i="5"/>
  <c r="AE268" i="5"/>
  <c r="AB268" i="5"/>
  <c r="Z264" i="5"/>
  <c r="AD264" i="5"/>
  <c r="AH264" i="5"/>
  <c r="AA264" i="5"/>
  <c r="AF264" i="5"/>
  <c r="AE264" i="5"/>
  <c r="AC264" i="5"/>
  <c r="AG264" i="5"/>
  <c r="Y264" i="5"/>
  <c r="AB264" i="5"/>
  <c r="Z260" i="5"/>
  <c r="AD260" i="5"/>
  <c r="AH260" i="5"/>
  <c r="AA260" i="5"/>
  <c r="AF260" i="5"/>
  <c r="AC260" i="5"/>
  <c r="AE260" i="5"/>
  <c r="AG260" i="5"/>
  <c r="AB260" i="5"/>
  <c r="Y260" i="5"/>
  <c r="Z256" i="5"/>
  <c r="AD256" i="5"/>
  <c r="AH256" i="5"/>
  <c r="AA256" i="5"/>
  <c r="AF256" i="5"/>
  <c r="AB256" i="5"/>
  <c r="AE256" i="5"/>
  <c r="AG256" i="5"/>
  <c r="Y256" i="5"/>
  <c r="AC256" i="5"/>
  <c r="Z252" i="5"/>
  <c r="AD252" i="5"/>
  <c r="AH252" i="5"/>
  <c r="AA252" i="5"/>
  <c r="AF252" i="5"/>
  <c r="Y252" i="5"/>
  <c r="AG252" i="5"/>
  <c r="AE252" i="5"/>
  <c r="AC252" i="5"/>
  <c r="AB252" i="5"/>
  <c r="Z248" i="5"/>
  <c r="AD248" i="5"/>
  <c r="AH248" i="5"/>
  <c r="AA248" i="5"/>
  <c r="AF248" i="5"/>
  <c r="AE248" i="5"/>
  <c r="AG248" i="5"/>
  <c r="Y248" i="5"/>
  <c r="AB248" i="5"/>
  <c r="AC248" i="5"/>
  <c r="Z244" i="5"/>
  <c r="AD244" i="5"/>
  <c r="AH244" i="5"/>
  <c r="AA244" i="5"/>
  <c r="AF244" i="5"/>
  <c r="AC244" i="5"/>
  <c r="AG244" i="5"/>
  <c r="Y244" i="5"/>
  <c r="AE244" i="5"/>
  <c r="AB244" i="5"/>
  <c r="Z240" i="5"/>
  <c r="AD240" i="5"/>
  <c r="AH240" i="5"/>
  <c r="AA240" i="5"/>
  <c r="AF240" i="5"/>
  <c r="AB240" i="5"/>
  <c r="AG240" i="5"/>
  <c r="Y240" i="5"/>
  <c r="AC240" i="5"/>
  <c r="AE240" i="5"/>
  <c r="Z236" i="5"/>
  <c r="AD236" i="5"/>
  <c r="AH236" i="5"/>
  <c r="AA236" i="5"/>
  <c r="AF236" i="5"/>
  <c r="Y236" i="5"/>
  <c r="AG236" i="5"/>
  <c r="AB236" i="5"/>
  <c r="AE236" i="5"/>
  <c r="AC236" i="5"/>
  <c r="Z232" i="5"/>
  <c r="AD232" i="5"/>
  <c r="AH232" i="5"/>
  <c r="AA232" i="5"/>
  <c r="AF232" i="5"/>
  <c r="AC232" i="5"/>
  <c r="AE232" i="5"/>
  <c r="Y232" i="5"/>
  <c r="AB232" i="5"/>
  <c r="AG232" i="5"/>
  <c r="Z228" i="5"/>
  <c r="AD228" i="5"/>
  <c r="AH228" i="5"/>
  <c r="AA228" i="5"/>
  <c r="AF228" i="5"/>
  <c r="AB228" i="5"/>
  <c r="AC228" i="5"/>
  <c r="AE228" i="5"/>
  <c r="AG228" i="5"/>
  <c r="Y228" i="5"/>
  <c r="Z224" i="5"/>
  <c r="AD224" i="5"/>
  <c r="AH224" i="5"/>
  <c r="AA224" i="5"/>
  <c r="AF224" i="5"/>
  <c r="Y224" i="5"/>
  <c r="AG224" i="5"/>
  <c r="AB224" i="5"/>
  <c r="AC224" i="5"/>
  <c r="AE224" i="5"/>
  <c r="Z220" i="5"/>
  <c r="AD220" i="5"/>
  <c r="AH220" i="5"/>
  <c r="AA220" i="5"/>
  <c r="AF220" i="5"/>
  <c r="AE220" i="5"/>
  <c r="Y220" i="5"/>
  <c r="AG220" i="5"/>
  <c r="AB220" i="5"/>
  <c r="AC220" i="5"/>
  <c r="Z216" i="5"/>
  <c r="AD216" i="5"/>
  <c r="AH216" i="5"/>
  <c r="AA216" i="5"/>
  <c r="AF216" i="5"/>
  <c r="AC216" i="5"/>
  <c r="AE216" i="5"/>
  <c r="AG216" i="5"/>
  <c r="AB216" i="5"/>
  <c r="Y216" i="5"/>
  <c r="Z212" i="5"/>
  <c r="AD212" i="5"/>
  <c r="AH212" i="5"/>
  <c r="AA212" i="5"/>
  <c r="AF212" i="5"/>
  <c r="AB212" i="5"/>
  <c r="AC212" i="5"/>
  <c r="Y212" i="5"/>
  <c r="AE212" i="5"/>
  <c r="AG212" i="5"/>
  <c r="Z208" i="5"/>
  <c r="AD208" i="5"/>
  <c r="AH208" i="5"/>
  <c r="AA208" i="5"/>
  <c r="AF208" i="5"/>
  <c r="Y208" i="5"/>
  <c r="AG208" i="5"/>
  <c r="AB208" i="5"/>
  <c r="AC208" i="5"/>
  <c r="AE208" i="5"/>
  <c r="Z204" i="5"/>
  <c r="AD204" i="5"/>
  <c r="AH204" i="5"/>
  <c r="AA204" i="5"/>
  <c r="AF204" i="5"/>
  <c r="AE204" i="5"/>
  <c r="Y204" i="5"/>
  <c r="AG204" i="5"/>
  <c r="AC204" i="5"/>
  <c r="AB204" i="5"/>
  <c r="Z200" i="5"/>
  <c r="AD200" i="5"/>
  <c r="AH200" i="5"/>
  <c r="AA200" i="5"/>
  <c r="AF200" i="5"/>
  <c r="AC200" i="5"/>
  <c r="AE200" i="5"/>
  <c r="Y200" i="5"/>
  <c r="AB200" i="5"/>
  <c r="AG200" i="5"/>
  <c r="Z196" i="5"/>
  <c r="AD196" i="5"/>
  <c r="AH196" i="5"/>
  <c r="AA196" i="5"/>
  <c r="AF196" i="5"/>
  <c r="AB196" i="5"/>
  <c r="AC196" i="5"/>
  <c r="AE196" i="5"/>
  <c r="AG196" i="5"/>
  <c r="Y196" i="5"/>
  <c r="Z192" i="5"/>
  <c r="AD192" i="5"/>
  <c r="AH192" i="5"/>
  <c r="AA192" i="5"/>
  <c r="AF192" i="5"/>
  <c r="Y192" i="5"/>
  <c r="AG192" i="5"/>
  <c r="AB192" i="5"/>
  <c r="AE192" i="5"/>
  <c r="AC192" i="5"/>
  <c r="Z188" i="5"/>
  <c r="AD188" i="5"/>
  <c r="AH188" i="5"/>
  <c r="AA188" i="5"/>
  <c r="AF188" i="5"/>
  <c r="AE188" i="5"/>
  <c r="Y188" i="5"/>
  <c r="AG188" i="5"/>
  <c r="AB188" i="5"/>
  <c r="AC188" i="5"/>
  <c r="Z184" i="5"/>
  <c r="AD184" i="5"/>
  <c r="AH184" i="5"/>
  <c r="AB184" i="5"/>
  <c r="AF184" i="5"/>
  <c r="Y184" i="5"/>
  <c r="AG184" i="5"/>
  <c r="AA184" i="5"/>
  <c r="AE184" i="5"/>
  <c r="AC184" i="5"/>
  <c r="AA180" i="5"/>
  <c r="AB180" i="5"/>
  <c r="AD180" i="5"/>
  <c r="AH180" i="5"/>
  <c r="Z180" i="5"/>
  <c r="AF180" i="5"/>
  <c r="AG180" i="5"/>
  <c r="AC180" i="5"/>
  <c r="AE180" i="5"/>
  <c r="Y180" i="5"/>
  <c r="AA176" i="5"/>
  <c r="AE176" i="5"/>
  <c r="AB176" i="5"/>
  <c r="AF176" i="5"/>
  <c r="AD176" i="5"/>
  <c r="Z176" i="5"/>
  <c r="AH176" i="5"/>
  <c r="AG176" i="5"/>
  <c r="Y176" i="5"/>
  <c r="AC176" i="5"/>
  <c r="AA172" i="5"/>
  <c r="AE172" i="5"/>
  <c r="AB172" i="5"/>
  <c r="AF172" i="5"/>
  <c r="AD172" i="5"/>
  <c r="Z172" i="5"/>
  <c r="AH172" i="5"/>
  <c r="Y172" i="5"/>
  <c r="AC172" i="5"/>
  <c r="AG172" i="5"/>
  <c r="AA168" i="5"/>
  <c r="AE168" i="5"/>
  <c r="AB168" i="5"/>
  <c r="AF168" i="5"/>
  <c r="AD168" i="5"/>
  <c r="Z168" i="5"/>
  <c r="AH168" i="5"/>
  <c r="Y168" i="5"/>
  <c r="AC168" i="5"/>
  <c r="AG168" i="5"/>
  <c r="AA164" i="5"/>
  <c r="AE164" i="5"/>
  <c r="AB164" i="5"/>
  <c r="AF164" i="5"/>
  <c r="AD164" i="5"/>
  <c r="Z164" i="5"/>
  <c r="AH164" i="5"/>
  <c r="AC164" i="5"/>
  <c r="AG164" i="5"/>
  <c r="Y164" i="5"/>
  <c r="AA160" i="5"/>
  <c r="AE160" i="5"/>
  <c r="AB160" i="5"/>
  <c r="AF160" i="5"/>
  <c r="AD160" i="5"/>
  <c r="Z160" i="5"/>
  <c r="AH160" i="5"/>
  <c r="AG160" i="5"/>
  <c r="AC160" i="5"/>
  <c r="Y160" i="5"/>
  <c r="AA156" i="5"/>
  <c r="AE156" i="5"/>
  <c r="AB156" i="5"/>
  <c r="AF156" i="5"/>
  <c r="AD156" i="5"/>
  <c r="Z156" i="5"/>
  <c r="AH156" i="5"/>
  <c r="Y156" i="5"/>
  <c r="AC156" i="5"/>
  <c r="AG156" i="5"/>
  <c r="AA152" i="5"/>
  <c r="AE152" i="5"/>
  <c r="AB152" i="5"/>
  <c r="AF152" i="5"/>
  <c r="AD152" i="5"/>
  <c r="Z152" i="5"/>
  <c r="AH152" i="5"/>
  <c r="Y152" i="5"/>
  <c r="AC152" i="5"/>
  <c r="AG152" i="5"/>
  <c r="AA148" i="5"/>
  <c r="AE148" i="5"/>
  <c r="AB148" i="5"/>
  <c r="AF148" i="5"/>
  <c r="AD148" i="5"/>
  <c r="Z148" i="5"/>
  <c r="AH148" i="5"/>
  <c r="AC148" i="5"/>
  <c r="AG148" i="5"/>
  <c r="Y148" i="5"/>
  <c r="AA142" i="5"/>
  <c r="AE142" i="5"/>
  <c r="AB142" i="5"/>
  <c r="AF142" i="5"/>
  <c r="Z142" i="5"/>
  <c r="AH142" i="5"/>
  <c r="AD142" i="5"/>
  <c r="AG142" i="5"/>
  <c r="Y142" i="5"/>
  <c r="AC142" i="5"/>
  <c r="AA138" i="5"/>
  <c r="AE138" i="5"/>
  <c r="AB138" i="5"/>
  <c r="AF138" i="5"/>
  <c r="Z138" i="5"/>
  <c r="AH138" i="5"/>
  <c r="AD138" i="5"/>
  <c r="AG138" i="5"/>
  <c r="AC138" i="5"/>
  <c r="Y138" i="5"/>
  <c r="AA134" i="5"/>
  <c r="AE134" i="5"/>
  <c r="AB134" i="5"/>
  <c r="AF134" i="5"/>
  <c r="Z134" i="5"/>
  <c r="AH134" i="5"/>
  <c r="AD134" i="5"/>
  <c r="AG134" i="5"/>
  <c r="Y134" i="5"/>
  <c r="AC134" i="5"/>
  <c r="AA130" i="5"/>
  <c r="AE130" i="5"/>
  <c r="AB130" i="5"/>
  <c r="AF130" i="5"/>
  <c r="Z130" i="5"/>
  <c r="AH130" i="5"/>
  <c r="AD130" i="5"/>
  <c r="AG130" i="5"/>
  <c r="Y130" i="5"/>
  <c r="AC130" i="5"/>
  <c r="AA126" i="5"/>
  <c r="AE126" i="5"/>
  <c r="AB126" i="5"/>
  <c r="AF126" i="5"/>
  <c r="Z126" i="5"/>
  <c r="AH126" i="5"/>
  <c r="AD126" i="5"/>
  <c r="AG126" i="5"/>
  <c r="Y126" i="5"/>
  <c r="AC126" i="5"/>
  <c r="AA122" i="5"/>
  <c r="AE122" i="5"/>
  <c r="AB122" i="5"/>
  <c r="AF122" i="5"/>
  <c r="Z122" i="5"/>
  <c r="AH122" i="5"/>
  <c r="AD122" i="5"/>
  <c r="Y122" i="5"/>
  <c r="AG122" i="5"/>
  <c r="AC122" i="5"/>
  <c r="AA118" i="5"/>
  <c r="AE118" i="5"/>
  <c r="AB118" i="5"/>
  <c r="AF118" i="5"/>
  <c r="AC118" i="5"/>
  <c r="AG118" i="5"/>
  <c r="Z118" i="5"/>
  <c r="AD118" i="5"/>
  <c r="Y118" i="5"/>
  <c r="AH118" i="5"/>
  <c r="AA114" i="5"/>
  <c r="AE114" i="5"/>
  <c r="AB114" i="5"/>
  <c r="AF114" i="5"/>
  <c r="AC114" i="5"/>
  <c r="Z114" i="5"/>
  <c r="AG114" i="5"/>
  <c r="AH114" i="5"/>
  <c r="Y114" i="5"/>
  <c r="AD114" i="5"/>
  <c r="AA110" i="5"/>
  <c r="AE110" i="5"/>
  <c r="AB110" i="5"/>
  <c r="AF110" i="5"/>
  <c r="AC110" i="5"/>
  <c r="AG110" i="5"/>
  <c r="Z110" i="5"/>
  <c r="AD110" i="5"/>
  <c r="AH110" i="5"/>
  <c r="Y110" i="5"/>
  <c r="Y106" i="5"/>
  <c r="AC106" i="5"/>
  <c r="AG106" i="5"/>
  <c r="Z106" i="5"/>
  <c r="AE106" i="5"/>
  <c r="AA106" i="5"/>
  <c r="AH106" i="5"/>
  <c r="AB106" i="5"/>
  <c r="AF106" i="5"/>
  <c r="AD106" i="5"/>
  <c r="Y102" i="5"/>
  <c r="AC102" i="5"/>
  <c r="AG102" i="5"/>
  <c r="Z102" i="5"/>
  <c r="AE102" i="5"/>
  <c r="AF102" i="5"/>
  <c r="AA102" i="5"/>
  <c r="AH102" i="5"/>
  <c r="AB102" i="5"/>
  <c r="AD102" i="5"/>
  <c r="Y98" i="5"/>
  <c r="AC98" i="5"/>
  <c r="AG98" i="5"/>
  <c r="Z98" i="5"/>
  <c r="AE98" i="5"/>
  <c r="AD98" i="5"/>
  <c r="AF98" i="5"/>
  <c r="AH98" i="5"/>
  <c r="AA98" i="5"/>
  <c r="AB98" i="5"/>
  <c r="Y94" i="5"/>
  <c r="AC94" i="5"/>
  <c r="AG94" i="5"/>
  <c r="Z94" i="5"/>
  <c r="AE94" i="5"/>
  <c r="AB94" i="5"/>
  <c r="AD94" i="5"/>
  <c r="AH94" i="5"/>
  <c r="AA94" i="5"/>
  <c r="AF94" i="5"/>
  <c r="Y90" i="5"/>
  <c r="AC90" i="5"/>
  <c r="AG90" i="5"/>
  <c r="Z90" i="5"/>
  <c r="AE90" i="5"/>
  <c r="AA90" i="5"/>
  <c r="AH90" i="5"/>
  <c r="AB90" i="5"/>
  <c r="AD90" i="5"/>
  <c r="AF90" i="5"/>
  <c r="Y86" i="5"/>
  <c r="AC86" i="5"/>
  <c r="AG86" i="5"/>
  <c r="Z86" i="5"/>
  <c r="AE86" i="5"/>
  <c r="AF86" i="5"/>
  <c r="AA86" i="5"/>
  <c r="AH86" i="5"/>
  <c r="AB86" i="5"/>
  <c r="AD86" i="5"/>
  <c r="Y82" i="5"/>
  <c r="AC82" i="5"/>
  <c r="AG82" i="5"/>
  <c r="Z82" i="5"/>
  <c r="AE82" i="5"/>
  <c r="AD82" i="5"/>
  <c r="AF82" i="5"/>
  <c r="AA82" i="5"/>
  <c r="AB82" i="5"/>
  <c r="AH82" i="5"/>
  <c r="Y78" i="5"/>
  <c r="AC78" i="5"/>
  <c r="AG78" i="5"/>
  <c r="Z78" i="5"/>
  <c r="AE78" i="5"/>
  <c r="AB78" i="5"/>
  <c r="AD78" i="5"/>
  <c r="AF78" i="5"/>
  <c r="AA78" i="5"/>
  <c r="AH78" i="5"/>
  <c r="Y74" i="5"/>
  <c r="AC74" i="5"/>
  <c r="AG74" i="5"/>
  <c r="Z74" i="5"/>
  <c r="AE74" i="5"/>
  <c r="AA74" i="5"/>
  <c r="AH74" i="5"/>
  <c r="AB74" i="5"/>
  <c r="AD74" i="5"/>
  <c r="AF74" i="5"/>
  <c r="Y70" i="5"/>
  <c r="AC70" i="5"/>
  <c r="AG70" i="5"/>
  <c r="Z70" i="5"/>
  <c r="AE70" i="5"/>
  <c r="AF70" i="5"/>
  <c r="AA70" i="5"/>
  <c r="AH70" i="5"/>
  <c r="AB70" i="5"/>
  <c r="AD70" i="5"/>
  <c r="Y66" i="5"/>
  <c r="AC66" i="5"/>
  <c r="AG66" i="5"/>
  <c r="Z66" i="5"/>
  <c r="AE66" i="5"/>
  <c r="AD66" i="5"/>
  <c r="AF66" i="5"/>
  <c r="AH66" i="5"/>
  <c r="AB66" i="5"/>
  <c r="AA66" i="5"/>
  <c r="AB62" i="5"/>
  <c r="AF62" i="5"/>
  <c r="Y62" i="5"/>
  <c r="AD62" i="5"/>
  <c r="AC62" i="5"/>
  <c r="AA62" i="5"/>
  <c r="AE62" i="5"/>
  <c r="AG62" i="5"/>
  <c r="AH62" i="5"/>
  <c r="Z62" i="5"/>
  <c r="AB58" i="5"/>
  <c r="AF58" i="5"/>
  <c r="Y58" i="5"/>
  <c r="AD58" i="5"/>
  <c r="AA58" i="5"/>
  <c r="AH58" i="5"/>
  <c r="AC58" i="5"/>
  <c r="AE58" i="5"/>
  <c r="AG58" i="5"/>
  <c r="Z58" i="5"/>
  <c r="AB54" i="5"/>
  <c r="AF54" i="5"/>
  <c r="Y54" i="5"/>
  <c r="AD54" i="5"/>
  <c r="Z54" i="5"/>
  <c r="AG54" i="5"/>
  <c r="AC54" i="5"/>
  <c r="AE54" i="5"/>
  <c r="AH54" i="5"/>
  <c r="AA54" i="5"/>
  <c r="AB50" i="5"/>
  <c r="AF50" i="5"/>
  <c r="Y50" i="5"/>
  <c r="AD50" i="5"/>
  <c r="AE50" i="5"/>
  <c r="AC50" i="5"/>
  <c r="AG50" i="5"/>
  <c r="Z50" i="5"/>
  <c r="AA50" i="5"/>
  <c r="AH50" i="5"/>
  <c r="AB46" i="5"/>
  <c r="AF46" i="5"/>
  <c r="Y46" i="5"/>
  <c r="AD46" i="5"/>
  <c r="AC46" i="5"/>
  <c r="AE46" i="5"/>
  <c r="AG46" i="5"/>
  <c r="AH46" i="5"/>
  <c r="Z46" i="5"/>
  <c r="AA46" i="5"/>
  <c r="AB42" i="5"/>
  <c r="AF42" i="5"/>
  <c r="AC42" i="5"/>
  <c r="AH42" i="5"/>
  <c r="Y42" i="5"/>
  <c r="AD42" i="5"/>
  <c r="Z42" i="5"/>
  <c r="AG42" i="5"/>
  <c r="AA42" i="5"/>
  <c r="AE42" i="5"/>
  <c r="AB38" i="5"/>
  <c r="AF38" i="5"/>
  <c r="AC38" i="5"/>
  <c r="AH38" i="5"/>
  <c r="Y38" i="5"/>
  <c r="AD38" i="5"/>
  <c r="AE38" i="5"/>
  <c r="Z38" i="5"/>
  <c r="AA38" i="5"/>
  <c r="AG38" i="5"/>
  <c r="AB34" i="5"/>
  <c r="AF34" i="5"/>
  <c r="AC34" i="5"/>
  <c r="AH34" i="5"/>
  <c r="Y34" i="5"/>
  <c r="AD34" i="5"/>
  <c r="Z34" i="5"/>
  <c r="AE34" i="5"/>
  <c r="AG34" i="5"/>
  <c r="AA34" i="5"/>
  <c r="AB30" i="5"/>
  <c r="AF30" i="5"/>
  <c r="AC30" i="5"/>
  <c r="AH30" i="5"/>
  <c r="Y30" i="5"/>
  <c r="AD30" i="5"/>
  <c r="AE30" i="5"/>
  <c r="Z30" i="5"/>
  <c r="AG30" i="5"/>
  <c r="AA30" i="5"/>
  <c r="AB26" i="5"/>
  <c r="AF26" i="5"/>
  <c r="AC26" i="5"/>
  <c r="AH26" i="5"/>
  <c r="Y26" i="5"/>
  <c r="AD26" i="5"/>
  <c r="Z26" i="5"/>
  <c r="AA26" i="5"/>
  <c r="AE26" i="5"/>
  <c r="AG26" i="5"/>
  <c r="AB22" i="5"/>
  <c r="AF22" i="5"/>
  <c r="AC22" i="5"/>
  <c r="AH22" i="5"/>
  <c r="Y22" i="5"/>
  <c r="AD22" i="5"/>
  <c r="AE22" i="5"/>
  <c r="AG22" i="5"/>
  <c r="Z22" i="5"/>
  <c r="AA22" i="5"/>
  <c r="Z18" i="5"/>
  <c r="AD18" i="5"/>
  <c r="AH18" i="5"/>
  <c r="AA18" i="5"/>
  <c r="AF18" i="5"/>
  <c r="AE18" i="5"/>
  <c r="Y18" i="5"/>
  <c r="AG18" i="5"/>
  <c r="AB18" i="5"/>
  <c r="AC18" i="5"/>
  <c r="Z14" i="5"/>
  <c r="AD14" i="5"/>
  <c r="AH14" i="5"/>
  <c r="AA14" i="5"/>
  <c r="AF14" i="5"/>
  <c r="AC14" i="5"/>
  <c r="AE14" i="5"/>
  <c r="AG14" i="5"/>
  <c r="Y14" i="5"/>
  <c r="AB14" i="5"/>
  <c r="Z10" i="5"/>
  <c r="AD10" i="5"/>
  <c r="AH10" i="5"/>
  <c r="AA10" i="5"/>
  <c r="AF10" i="5"/>
  <c r="AB10" i="5"/>
  <c r="AC10" i="5"/>
  <c r="AE10" i="5"/>
  <c r="AG10" i="5"/>
  <c r="Y10" i="5"/>
  <c r="Z6" i="5"/>
  <c r="AD6" i="5"/>
  <c r="AH6" i="5"/>
  <c r="AA6" i="5"/>
  <c r="AF6" i="5"/>
  <c r="Y6" i="5"/>
  <c r="AG6" i="5"/>
  <c r="AB6" i="5"/>
  <c r="AC6" i="5"/>
  <c r="AE6" i="5"/>
  <c r="P597" i="5"/>
  <c r="Q597" i="5" s="1"/>
  <c r="P598" i="5"/>
  <c r="Q598" i="5" s="1"/>
  <c r="P599" i="5"/>
  <c r="Q599" i="5" s="1"/>
  <c r="P600" i="5"/>
  <c r="Q600" i="5" s="1"/>
  <c r="P601" i="5"/>
  <c r="Q601" i="5" s="1"/>
  <c r="P602" i="5"/>
  <c r="Q602" i="5" s="1"/>
  <c r="P603" i="5"/>
  <c r="Q603" i="5" s="1"/>
  <c r="P604" i="5"/>
  <c r="Q604" i="5" s="1"/>
  <c r="P605" i="5"/>
  <c r="Q605" i="5" s="1"/>
  <c r="P606" i="5"/>
  <c r="Q606" i="5" s="1"/>
  <c r="P607" i="5"/>
  <c r="Q607" i="5" s="1"/>
  <c r="P608" i="5"/>
  <c r="Q608" i="5" s="1"/>
  <c r="P609" i="5"/>
  <c r="Q609" i="5" s="1"/>
  <c r="P610" i="5"/>
  <c r="Q610" i="5" s="1"/>
  <c r="P611" i="5"/>
  <c r="Q611" i="5" s="1"/>
  <c r="P612" i="5"/>
  <c r="Q612" i="5" s="1"/>
  <c r="P613" i="5"/>
  <c r="Q613" i="5" s="1"/>
  <c r="P614" i="5"/>
  <c r="Q614" i="5" s="1"/>
  <c r="P615" i="5"/>
  <c r="Q615" i="5" s="1"/>
  <c r="P616" i="5"/>
  <c r="Q616" i="5" s="1"/>
  <c r="P617" i="5"/>
  <c r="Q617" i="5" s="1"/>
  <c r="P618" i="5"/>
  <c r="Q618" i="5" s="1"/>
  <c r="P619" i="5"/>
  <c r="Q619" i="5" s="1"/>
  <c r="P620" i="5"/>
  <c r="Q620" i="5" s="1"/>
  <c r="P621" i="5"/>
  <c r="Q621" i="5" s="1"/>
  <c r="P622" i="5"/>
  <c r="Q622" i="5" s="1"/>
  <c r="P623" i="5"/>
  <c r="Q623" i="5" s="1"/>
  <c r="P624" i="5"/>
  <c r="Q624" i="5" s="1"/>
  <c r="P625" i="5"/>
  <c r="Q625" i="5" s="1"/>
  <c r="P626" i="5"/>
  <c r="Q626" i="5" s="1"/>
  <c r="P627" i="5"/>
  <c r="Q627" i="5" s="1"/>
  <c r="P628" i="5"/>
  <c r="Q628" i="5" s="1"/>
  <c r="P629" i="5"/>
  <c r="Q629" i="5" s="1"/>
  <c r="P630" i="5"/>
  <c r="Q630" i="5" s="1"/>
  <c r="P631" i="5"/>
  <c r="Q631" i="5" s="1"/>
  <c r="P632" i="5"/>
  <c r="Q632" i="5" s="1"/>
  <c r="P633" i="5"/>
  <c r="Q633" i="5" s="1"/>
  <c r="P634" i="5"/>
  <c r="Q634" i="5" s="1"/>
  <c r="P635" i="5"/>
  <c r="Q635" i="5" s="1"/>
  <c r="P636" i="5"/>
  <c r="Q636" i="5" s="1"/>
  <c r="P637" i="5"/>
  <c r="Q637" i="5" s="1"/>
  <c r="P638" i="5"/>
  <c r="Q638" i="5" s="1"/>
  <c r="P639" i="5"/>
  <c r="Q639" i="5" s="1"/>
  <c r="P640" i="5"/>
  <c r="Q640" i="5" s="1"/>
  <c r="P641" i="5"/>
  <c r="Q641" i="5" s="1"/>
  <c r="P642" i="5"/>
  <c r="Q642" i="5" s="1"/>
  <c r="P596" i="5"/>
  <c r="Q596" i="5" s="1"/>
  <c r="P595" i="5"/>
  <c r="Q595" i="5" s="1"/>
  <c r="P553" i="5"/>
  <c r="Q553" i="5" s="1"/>
  <c r="P554" i="5"/>
  <c r="Q554" i="5" s="1"/>
  <c r="P555" i="5"/>
  <c r="Q555" i="5" s="1"/>
  <c r="P556" i="5"/>
  <c r="Q556" i="5" s="1"/>
  <c r="P557" i="5"/>
  <c r="Q557" i="5" s="1"/>
  <c r="P558" i="5"/>
  <c r="Q558" i="5" s="1"/>
  <c r="P559" i="5"/>
  <c r="Q559" i="5" s="1"/>
  <c r="P560" i="5"/>
  <c r="Q560" i="5" s="1"/>
  <c r="P561" i="5"/>
  <c r="Q561" i="5" s="1"/>
  <c r="P562" i="5"/>
  <c r="Q562" i="5" s="1"/>
  <c r="P563" i="5"/>
  <c r="Q563" i="5" s="1"/>
  <c r="P564" i="5"/>
  <c r="Q564" i="5" s="1"/>
  <c r="P565" i="5"/>
  <c r="Q565" i="5" s="1"/>
  <c r="P566" i="5"/>
  <c r="Q566" i="5" s="1"/>
  <c r="P567" i="5"/>
  <c r="Q567" i="5" s="1"/>
  <c r="P568" i="5"/>
  <c r="Q568" i="5" s="1"/>
  <c r="P569" i="5"/>
  <c r="Q569" i="5" s="1"/>
  <c r="P570" i="5"/>
  <c r="Q570" i="5" s="1"/>
  <c r="P571" i="5"/>
  <c r="Q571" i="5" s="1"/>
  <c r="P572" i="5"/>
  <c r="Q572" i="5" s="1"/>
  <c r="P573" i="5"/>
  <c r="Q573" i="5" s="1"/>
  <c r="P574" i="5"/>
  <c r="Q574" i="5" s="1"/>
  <c r="P575" i="5"/>
  <c r="Q575" i="5" s="1"/>
  <c r="P576" i="5"/>
  <c r="Q576" i="5" s="1"/>
  <c r="P577" i="5"/>
  <c r="Q577" i="5" s="1"/>
  <c r="P578" i="5"/>
  <c r="Q578" i="5" s="1"/>
  <c r="P579" i="5"/>
  <c r="Q579" i="5" s="1"/>
  <c r="P580" i="5"/>
  <c r="Q580" i="5" s="1"/>
  <c r="P581" i="5"/>
  <c r="Q581" i="5" s="1"/>
  <c r="P582" i="5"/>
  <c r="Q582" i="5" s="1"/>
  <c r="P583" i="5"/>
  <c r="Q583" i="5" s="1"/>
  <c r="P584" i="5"/>
  <c r="Q584" i="5" s="1"/>
  <c r="P585" i="5"/>
  <c r="Q585" i="5" s="1"/>
  <c r="P586" i="5"/>
  <c r="Q586" i="5" s="1"/>
  <c r="P587" i="5"/>
  <c r="Q587" i="5" s="1"/>
  <c r="P588" i="5"/>
  <c r="P589" i="5"/>
  <c r="Q589" i="5" s="1"/>
  <c r="P590" i="5"/>
  <c r="Q590" i="5" s="1"/>
  <c r="P591" i="5"/>
  <c r="Q591" i="5" s="1"/>
  <c r="P592" i="5"/>
  <c r="Q592" i="5" s="1"/>
  <c r="P593" i="5"/>
  <c r="Q593" i="5" s="1"/>
  <c r="P594" i="5"/>
  <c r="Q594" i="5" s="1"/>
  <c r="P643" i="5" l="1"/>
  <c r="Q643" i="5" s="1"/>
  <c r="P644" i="5"/>
  <c r="Q644" i="5" s="1"/>
  <c r="P645" i="5"/>
  <c r="Q645" i="5" s="1"/>
  <c r="P646" i="5"/>
  <c r="Q646" i="5" s="1"/>
  <c r="P647" i="5"/>
  <c r="Q647" i="5" s="1"/>
  <c r="P648" i="5"/>
  <c r="Q648" i="5" s="1"/>
  <c r="P649" i="5"/>
  <c r="Q649" i="5" s="1"/>
  <c r="P650" i="5"/>
  <c r="Q650" i="5" s="1"/>
  <c r="P666" i="5" l="1"/>
  <c r="Q666" i="5" s="1"/>
  <c r="P667" i="5"/>
  <c r="Q667" i="5" s="1"/>
  <c r="P668" i="5"/>
  <c r="Q668" i="5" s="1"/>
  <c r="P669" i="5"/>
  <c r="Q669" i="5" s="1"/>
  <c r="P670" i="5"/>
  <c r="Q670" i="5" s="1"/>
  <c r="P665" i="5"/>
  <c r="Q665" i="5" s="1"/>
  <c r="P661" i="5"/>
  <c r="Q661" i="5" s="1"/>
  <c r="P662" i="5"/>
  <c r="Q662" i="5" s="1"/>
  <c r="P663" i="5"/>
  <c r="Q663" i="5" s="1"/>
  <c r="P664" i="5"/>
  <c r="Q664" i="5" s="1"/>
  <c r="P660" i="5"/>
  <c r="Q660" i="5" s="1"/>
  <c r="P658" i="5"/>
  <c r="Q658" i="5" s="1"/>
  <c r="P659" i="5"/>
  <c r="Q659" i="5" s="1"/>
  <c r="P657" i="5"/>
  <c r="Q657" i="5" s="1"/>
  <c r="P651" i="5"/>
  <c r="P652" i="5"/>
  <c r="Q652" i="5" s="1"/>
  <c r="P653" i="5"/>
  <c r="Q653" i="5" s="1"/>
  <c r="P654" i="5"/>
  <c r="Q654" i="5" s="1"/>
  <c r="P655" i="5"/>
  <c r="Q655" i="5" s="1"/>
  <c r="P656" i="5"/>
  <c r="Q656" i="5" s="1"/>
  <c r="P671" i="5"/>
  <c r="P698" i="5" l="1"/>
  <c r="Q698" i="5" s="1"/>
  <c r="P699" i="5"/>
  <c r="Q699" i="5" s="1"/>
  <c r="P700" i="5"/>
  <c r="Q700" i="5" s="1"/>
  <c r="P701" i="5"/>
  <c r="Q701" i="5" s="1"/>
  <c r="P702" i="5"/>
  <c r="Q702" i="5" s="1"/>
  <c r="P697" i="5"/>
  <c r="Q697" i="5" s="1"/>
  <c r="P689" i="5"/>
  <c r="Q689" i="5" s="1"/>
  <c r="P690" i="5"/>
  <c r="Q690" i="5" s="1"/>
  <c r="P691" i="5"/>
  <c r="Q691" i="5" s="1"/>
  <c r="P692" i="5"/>
  <c r="Q692" i="5" s="1"/>
  <c r="P693" i="5"/>
  <c r="P694" i="5"/>
  <c r="Q694" i="5" s="1"/>
  <c r="P695" i="5"/>
  <c r="Q695" i="5" s="1"/>
  <c r="P696" i="5"/>
  <c r="Q696" i="5" s="1"/>
  <c r="P688" i="5"/>
  <c r="Q688" i="5" s="1"/>
  <c r="P683" i="5"/>
  <c r="Q683" i="5" s="1"/>
  <c r="P684" i="5"/>
  <c r="P685" i="5"/>
  <c r="Q685" i="5" s="1"/>
  <c r="P686" i="5"/>
  <c r="Q686" i="5" s="1"/>
  <c r="P687" i="5"/>
  <c r="Q687" i="5" s="1"/>
  <c r="P682" i="5"/>
  <c r="Q682" i="5" s="1"/>
  <c r="Q671" i="5"/>
  <c r="P672" i="5"/>
  <c r="Q672" i="5" s="1"/>
  <c r="P673" i="5"/>
  <c r="Q673" i="5" s="1"/>
  <c r="P674" i="5"/>
  <c r="Q674" i="5" s="1"/>
  <c r="P675" i="5"/>
  <c r="Q675" i="5" s="1"/>
  <c r="P676" i="5"/>
  <c r="P677" i="5"/>
  <c r="Q677" i="5" s="1"/>
  <c r="P678" i="5"/>
  <c r="Q678" i="5" s="1"/>
  <c r="P679" i="5"/>
  <c r="Q679" i="5" s="1"/>
  <c r="P680" i="5"/>
  <c r="Q680" i="5" s="1"/>
  <c r="P681" i="5"/>
  <c r="Q681" i="5" s="1"/>
  <c r="P721" i="5" l="1"/>
  <c r="Q721" i="5" s="1"/>
  <c r="P722" i="5"/>
  <c r="Q722" i="5" s="1"/>
  <c r="P723" i="5"/>
  <c r="Q723" i="5" s="1"/>
  <c r="P724" i="5"/>
  <c r="Q724" i="5" s="1"/>
  <c r="P720" i="5"/>
  <c r="Q720" i="5" s="1"/>
  <c r="P709" i="5"/>
  <c r="Q709" i="5" s="1"/>
  <c r="P710" i="5"/>
  <c r="Q710" i="5" s="1"/>
  <c r="P711" i="5"/>
  <c r="Q711" i="5" s="1"/>
  <c r="P712" i="5"/>
  <c r="Q712" i="5" s="1"/>
  <c r="P713" i="5"/>
  <c r="Q713" i="5" s="1"/>
  <c r="P714" i="5"/>
  <c r="Q714" i="5" s="1"/>
  <c r="P715" i="5"/>
  <c r="Q715" i="5" s="1"/>
  <c r="P716" i="5"/>
  <c r="Q716" i="5" s="1"/>
  <c r="P717" i="5"/>
  <c r="Q717" i="5" s="1"/>
  <c r="P718" i="5"/>
  <c r="Q718" i="5" s="1"/>
  <c r="P719" i="5"/>
  <c r="Q719" i="5" s="1"/>
  <c r="P708" i="5"/>
  <c r="Q708" i="5" s="1"/>
  <c r="P703" i="5"/>
  <c r="Q703" i="5" s="1"/>
  <c r="P704" i="5"/>
  <c r="Q704" i="5" s="1"/>
  <c r="P705" i="5"/>
  <c r="P706" i="5"/>
  <c r="Q706" i="5" s="1"/>
  <c r="P707" i="5"/>
  <c r="Q707" i="5" s="1"/>
  <c r="P744" i="5" l="1"/>
  <c r="P745" i="5"/>
  <c r="P746" i="5"/>
  <c r="Q746" i="5" s="1"/>
  <c r="P747" i="5"/>
  <c r="P748" i="5"/>
  <c r="Q748" i="5" s="1"/>
  <c r="P749" i="5"/>
  <c r="Q749" i="5" s="1"/>
  <c r="P750" i="5"/>
  <c r="Q750" i="5" s="1"/>
  <c r="P743" i="5"/>
  <c r="Q743" i="5" s="1"/>
  <c r="P730" i="5"/>
  <c r="Q730" i="5" s="1"/>
  <c r="P731" i="5"/>
  <c r="Q731" i="5" s="1"/>
  <c r="P732" i="5"/>
  <c r="Q732" i="5" s="1"/>
  <c r="P733" i="5"/>
  <c r="Q733" i="5" s="1"/>
  <c r="P734" i="5"/>
  <c r="Q734" i="5" s="1"/>
  <c r="P735" i="5"/>
  <c r="Q735" i="5" s="1"/>
  <c r="P736" i="5"/>
  <c r="Q736" i="5" s="1"/>
  <c r="P737" i="5"/>
  <c r="Q737" i="5" s="1"/>
  <c r="P738" i="5"/>
  <c r="Q738" i="5" s="1"/>
  <c r="P739" i="5"/>
  <c r="Q739" i="5" s="1"/>
  <c r="P740" i="5"/>
  <c r="Q740" i="5" s="1"/>
  <c r="P741" i="5"/>
  <c r="Q741" i="5" s="1"/>
  <c r="P742" i="5"/>
  <c r="Q742" i="5" s="1"/>
  <c r="P729" i="5"/>
  <c r="Q729" i="5" s="1"/>
  <c r="P726" i="5"/>
  <c r="Q726" i="5" s="1"/>
  <c r="P727" i="5"/>
  <c r="Q727" i="5" s="1"/>
  <c r="P728" i="5"/>
  <c r="Q728" i="5" s="1"/>
  <c r="P725" i="5"/>
  <c r="Q725" i="5" s="1"/>
  <c r="P751" i="5"/>
  <c r="P752" i="5"/>
  <c r="P753" i="5"/>
  <c r="P754" i="5"/>
  <c r="P755" i="5"/>
  <c r="P756" i="5"/>
  <c r="P757" i="5"/>
  <c r="P758" i="5"/>
  <c r="P759" i="5"/>
  <c r="Q757" i="5" l="1"/>
  <c r="Q753" i="5"/>
  <c r="Q758" i="5"/>
  <c r="Q754" i="5"/>
  <c r="Q756" i="5"/>
  <c r="Q755" i="5"/>
  <c r="Q751" i="5"/>
  <c r="Q833" i="5" l="1"/>
  <c r="Q834" i="5"/>
  <c r="Q835" i="5"/>
  <c r="Q836" i="5"/>
  <c r="Q837" i="5"/>
  <c r="Q838" i="5"/>
  <c r="Q839" i="5"/>
  <c r="Q840" i="5"/>
  <c r="Q841" i="5"/>
  <c r="Q842" i="5"/>
  <c r="Q843" i="5"/>
  <c r="Q844" i="5"/>
  <c r="Q845" i="5"/>
  <c r="Q846" i="5"/>
  <c r="Q847" i="5"/>
  <c r="Q848" i="5"/>
  <c r="Q849" i="5"/>
  <c r="Q850" i="5"/>
  <c r="Q851" i="5"/>
  <c r="Q852" i="5"/>
  <c r="Q853" i="5"/>
  <c r="Q854" i="5"/>
  <c r="Q855" i="5"/>
  <c r="Q856" i="5"/>
  <c r="Q857" i="5"/>
  <c r="Q858" i="5"/>
  <c r="Q859" i="5"/>
  <c r="Q860" i="5"/>
  <c r="Q861" i="5"/>
  <c r="Q862" i="5"/>
  <c r="Q863" i="5"/>
  <c r="Q864" i="5"/>
  <c r="Q865" i="5"/>
  <c r="Q866" i="5"/>
  <c r="Q867" i="5"/>
  <c r="Q868" i="5"/>
  <c r="Q869" i="5"/>
  <c r="Q870" i="5"/>
  <c r="Q871" i="5"/>
  <c r="Q872" i="5"/>
  <c r="Q873" i="5"/>
  <c r="Q874" i="5"/>
  <c r="Q875" i="5"/>
  <c r="Q876" i="5"/>
  <c r="Q877" i="5"/>
  <c r="Q878" i="5"/>
  <c r="Q879" i="5"/>
  <c r="Q880" i="5"/>
  <c r="Q832" i="5"/>
  <c r="Q788" i="5"/>
  <c r="Q789" i="5"/>
  <c r="Q790" i="5"/>
  <c r="Q791" i="5"/>
  <c r="Q792" i="5"/>
  <c r="Q793" i="5"/>
  <c r="Q794" i="5"/>
  <c r="Q795" i="5"/>
  <c r="Q796" i="5"/>
  <c r="Q797" i="5"/>
  <c r="Q798" i="5"/>
  <c r="Q799" i="5"/>
  <c r="Q800" i="5"/>
  <c r="Q801" i="5"/>
  <c r="Q802" i="5"/>
  <c r="Q803" i="5"/>
  <c r="Q804" i="5"/>
  <c r="Q805" i="5"/>
  <c r="Q806" i="5"/>
  <c r="Q807" i="5"/>
  <c r="Q808" i="5"/>
  <c r="Q809" i="5"/>
  <c r="Q810" i="5"/>
  <c r="Q811" i="5"/>
  <c r="Q812" i="5"/>
  <c r="Q813" i="5"/>
  <c r="Q814" i="5"/>
  <c r="Q815" i="5"/>
  <c r="Q816" i="5"/>
  <c r="Q817" i="5"/>
  <c r="Q818" i="5"/>
  <c r="Q819" i="5"/>
  <c r="Q820" i="5"/>
  <c r="Q821" i="5"/>
  <c r="Q822" i="5"/>
  <c r="Q823" i="5"/>
  <c r="Q825" i="5"/>
  <c r="Q826" i="5"/>
  <c r="Q827" i="5"/>
  <c r="Q828" i="5"/>
  <c r="Q829" i="5"/>
  <c r="Q830" i="5"/>
  <c r="Q831" i="5"/>
  <c r="Q787" i="5"/>
  <c r="Q759" i="5"/>
  <c r="Q760" i="5"/>
  <c r="Q761" i="5"/>
  <c r="Q762" i="5"/>
  <c r="Q763" i="5"/>
  <c r="Q764" i="5"/>
  <c r="Q765" i="5"/>
  <c r="Q766" i="5"/>
  <c r="Q767" i="5"/>
  <c r="Q768" i="5"/>
  <c r="Q769" i="5"/>
  <c r="Q770" i="5"/>
  <c r="Q771" i="5"/>
  <c r="Q772" i="5"/>
  <c r="Q774" i="5"/>
  <c r="Q775" i="5"/>
  <c r="Q776" i="5"/>
  <c r="Q777" i="5"/>
  <c r="Q778" i="5"/>
  <c r="Q779" i="5"/>
  <c r="Q780" i="5"/>
  <c r="Q781" i="5"/>
  <c r="Q782" i="5"/>
  <c r="Q783" i="5"/>
  <c r="Q784" i="5"/>
  <c r="Q785" i="5"/>
  <c r="Q786" i="5"/>
  <c r="Q881" i="5"/>
  <c r="U957" i="5" l="1"/>
  <c r="U958" i="5"/>
  <c r="U959" i="5"/>
  <c r="U676" i="5" l="1"/>
  <c r="U921" i="5"/>
  <c r="U922" i="5"/>
  <c r="U923" i="5"/>
  <c r="U924" i="5"/>
  <c r="U925" i="5"/>
  <c r="U926" i="5"/>
  <c r="U927" i="5"/>
  <c r="U928" i="5"/>
  <c r="U929" i="5"/>
  <c r="U930" i="5"/>
  <c r="U931" i="5"/>
  <c r="U932" i="5"/>
  <c r="U933" i="5"/>
  <c r="U934" i="5"/>
  <c r="U935" i="5"/>
  <c r="U936" i="5"/>
  <c r="U937" i="5"/>
  <c r="U938" i="5"/>
  <c r="U939" i="5"/>
  <c r="U940" i="5"/>
  <c r="U941" i="5"/>
  <c r="U942" i="5"/>
  <c r="U943" i="5"/>
  <c r="U944" i="5"/>
  <c r="U945" i="5"/>
  <c r="U946" i="5"/>
  <c r="U947" i="5"/>
  <c r="U948" i="5"/>
  <c r="U949" i="5"/>
  <c r="U950" i="5"/>
  <c r="U951" i="5"/>
  <c r="U952" i="5"/>
  <c r="U953" i="5"/>
  <c r="U954" i="5"/>
  <c r="U955" i="5"/>
  <c r="U956" i="5"/>
  <c r="U644" i="5" l="1"/>
  <c r="U645" i="5"/>
  <c r="U646" i="5"/>
  <c r="U647" i="5"/>
  <c r="U648" i="5"/>
  <c r="U649" i="5"/>
  <c r="U650" i="5"/>
  <c r="U651" i="5"/>
  <c r="U652" i="5"/>
  <c r="U653" i="5"/>
  <c r="U654" i="5"/>
  <c r="U655" i="5"/>
  <c r="U656" i="5"/>
  <c r="U657" i="5"/>
  <c r="U658" i="5"/>
  <c r="U659" i="5"/>
  <c r="U660" i="5"/>
  <c r="U661" i="5"/>
  <c r="U662" i="5"/>
  <c r="U663" i="5"/>
  <c r="U664" i="5"/>
  <c r="U665" i="5"/>
  <c r="U666" i="5"/>
  <c r="U667" i="5"/>
  <c r="U668" i="5"/>
  <c r="U669" i="5"/>
  <c r="U670" i="5"/>
  <c r="U671" i="5"/>
  <c r="U672" i="5"/>
  <c r="U673" i="5"/>
  <c r="U674" i="5"/>
  <c r="U675" i="5"/>
  <c r="U677" i="5"/>
  <c r="U678" i="5"/>
  <c r="U679" i="5"/>
  <c r="U680" i="5"/>
  <c r="U681" i="5"/>
  <c r="U682" i="5"/>
  <c r="U683" i="5"/>
  <c r="U684" i="5"/>
  <c r="U685" i="5"/>
  <c r="U686" i="5"/>
  <c r="U687" i="5"/>
  <c r="U688" i="5"/>
  <c r="U689" i="5"/>
  <c r="U690" i="5"/>
  <c r="U691" i="5"/>
  <c r="U692" i="5"/>
  <c r="U693" i="5"/>
  <c r="U694" i="5"/>
  <c r="U695" i="5"/>
  <c r="U696" i="5"/>
  <c r="U697" i="5"/>
  <c r="U698" i="5"/>
  <c r="U699" i="5"/>
  <c r="U700" i="5"/>
  <c r="U701" i="5"/>
  <c r="U702" i="5"/>
  <c r="U703" i="5"/>
  <c r="U704" i="5"/>
  <c r="U705" i="5"/>
  <c r="U706" i="5"/>
  <c r="U707" i="5"/>
  <c r="U708" i="5"/>
  <c r="U709" i="5"/>
  <c r="U710" i="5"/>
  <c r="U711" i="5"/>
  <c r="U712" i="5"/>
  <c r="U713" i="5"/>
  <c r="U714" i="5"/>
  <c r="U715" i="5"/>
  <c r="U716" i="5"/>
  <c r="U717" i="5"/>
  <c r="U718" i="5"/>
  <c r="U719" i="5"/>
  <c r="U720" i="5"/>
  <c r="U721" i="5"/>
  <c r="U722" i="5"/>
  <c r="U723" i="5"/>
  <c r="U724" i="5"/>
  <c r="U725" i="5"/>
  <c r="U726" i="5"/>
  <c r="U727" i="5"/>
  <c r="U728" i="5"/>
  <c r="U729" i="5"/>
  <c r="U730" i="5"/>
  <c r="U731" i="5"/>
  <c r="U732" i="5"/>
  <c r="U733" i="5"/>
  <c r="U734" i="5"/>
  <c r="U735" i="5"/>
  <c r="U736" i="5"/>
  <c r="U737" i="5"/>
  <c r="U738" i="5"/>
  <c r="U739" i="5"/>
  <c r="U740" i="5"/>
  <c r="U741" i="5"/>
  <c r="U742" i="5"/>
  <c r="U743" i="5"/>
  <c r="U744" i="5"/>
  <c r="U745" i="5"/>
  <c r="U746" i="5"/>
  <c r="U747" i="5"/>
  <c r="U748" i="5"/>
  <c r="U749" i="5"/>
  <c r="U750" i="5"/>
  <c r="U751" i="5"/>
  <c r="U752" i="5"/>
  <c r="U753" i="5"/>
  <c r="U754" i="5"/>
  <c r="U755" i="5"/>
  <c r="U756" i="5"/>
  <c r="U757" i="5"/>
  <c r="U758" i="5"/>
  <c r="U759" i="5"/>
  <c r="U760" i="5"/>
  <c r="U761" i="5"/>
  <c r="U762" i="5"/>
  <c r="U763" i="5"/>
  <c r="U764" i="5"/>
  <c r="U765" i="5"/>
  <c r="U766" i="5"/>
  <c r="U767" i="5"/>
  <c r="U768" i="5"/>
  <c r="U769" i="5"/>
  <c r="U770" i="5"/>
  <c r="U771" i="5"/>
  <c r="U772" i="5"/>
  <c r="U773" i="5"/>
  <c r="U774" i="5"/>
  <c r="U775" i="5"/>
  <c r="U776" i="5"/>
  <c r="U777" i="5"/>
  <c r="U778" i="5"/>
  <c r="U779" i="5"/>
  <c r="U780" i="5"/>
  <c r="U781" i="5"/>
  <c r="U782" i="5"/>
  <c r="U783" i="5"/>
  <c r="U784" i="5"/>
  <c r="U785" i="5"/>
  <c r="U786" i="5"/>
  <c r="U787" i="5"/>
  <c r="U788" i="5"/>
  <c r="U789" i="5"/>
  <c r="U790" i="5"/>
  <c r="U791" i="5"/>
  <c r="U792" i="5"/>
  <c r="U793" i="5"/>
  <c r="U794" i="5"/>
  <c r="U795" i="5"/>
  <c r="U796" i="5"/>
  <c r="U797" i="5"/>
  <c r="U798" i="5"/>
  <c r="U799" i="5"/>
  <c r="U800" i="5"/>
  <c r="U801" i="5"/>
  <c r="U802" i="5"/>
  <c r="U803" i="5"/>
  <c r="U804" i="5"/>
  <c r="U805" i="5"/>
  <c r="U806" i="5"/>
  <c r="U807" i="5"/>
  <c r="U808" i="5"/>
  <c r="U809" i="5"/>
  <c r="U810" i="5"/>
  <c r="U811" i="5"/>
  <c r="U812" i="5"/>
  <c r="U813" i="5"/>
  <c r="U814" i="5"/>
  <c r="U815" i="5"/>
  <c r="U816" i="5"/>
  <c r="U817" i="5"/>
  <c r="U818" i="5"/>
  <c r="U819" i="5"/>
  <c r="U820" i="5"/>
  <c r="U821" i="5"/>
  <c r="U822" i="5"/>
  <c r="U823" i="5"/>
  <c r="U824" i="5"/>
  <c r="U825" i="5"/>
  <c r="U826" i="5"/>
  <c r="U827" i="5"/>
  <c r="U828" i="5"/>
  <c r="U829" i="5"/>
  <c r="U830" i="5"/>
  <c r="U831" i="5"/>
  <c r="U832" i="5"/>
  <c r="U833" i="5"/>
  <c r="U834" i="5"/>
  <c r="U835" i="5"/>
  <c r="U836" i="5"/>
  <c r="U837" i="5"/>
  <c r="U838" i="5"/>
  <c r="U839" i="5"/>
  <c r="U840" i="5"/>
  <c r="U841" i="5"/>
  <c r="U842" i="5"/>
  <c r="U843" i="5"/>
  <c r="U844" i="5"/>
  <c r="U845" i="5"/>
  <c r="U846" i="5"/>
  <c r="U847" i="5"/>
  <c r="U848" i="5"/>
  <c r="U849" i="5"/>
  <c r="U850" i="5"/>
  <c r="U851" i="5"/>
  <c r="U852" i="5"/>
  <c r="U853" i="5"/>
  <c r="U854" i="5"/>
  <c r="U855" i="5"/>
  <c r="U856" i="5"/>
  <c r="U857" i="5"/>
  <c r="U858" i="5"/>
  <c r="U859" i="5"/>
  <c r="U860" i="5"/>
  <c r="U861" i="5"/>
  <c r="U862" i="5"/>
  <c r="U863" i="5"/>
  <c r="U864" i="5"/>
  <c r="U865" i="5"/>
  <c r="U866" i="5"/>
  <c r="U867" i="5"/>
  <c r="U868" i="5"/>
  <c r="U869" i="5"/>
  <c r="U870" i="5"/>
  <c r="U871" i="5"/>
  <c r="U872" i="5"/>
  <c r="U873" i="5"/>
  <c r="U874" i="5"/>
  <c r="U875" i="5"/>
  <c r="U876" i="5"/>
  <c r="U877" i="5"/>
  <c r="U878" i="5"/>
  <c r="U879" i="5"/>
  <c r="U880" i="5"/>
  <c r="U881" i="5"/>
  <c r="U882" i="5"/>
  <c r="U883" i="5"/>
  <c r="U884" i="5"/>
  <c r="U885" i="5"/>
  <c r="U886" i="5"/>
  <c r="U887" i="5"/>
  <c r="U888" i="5"/>
  <c r="U889" i="5"/>
  <c r="U890" i="5"/>
  <c r="U891" i="5"/>
  <c r="U892" i="5"/>
  <c r="U893" i="5"/>
  <c r="U894" i="5"/>
  <c r="U895" i="5"/>
  <c r="U896" i="5"/>
  <c r="U897" i="5"/>
  <c r="U898" i="5"/>
  <c r="U899" i="5"/>
  <c r="U900" i="5"/>
  <c r="U901" i="5"/>
  <c r="U902" i="5"/>
  <c r="U903" i="5"/>
  <c r="U904" i="5"/>
  <c r="U905" i="5"/>
  <c r="U906" i="5"/>
  <c r="U907" i="5"/>
  <c r="U908" i="5"/>
  <c r="U909" i="5"/>
  <c r="U910" i="5"/>
  <c r="U911" i="5"/>
  <c r="U912" i="5"/>
  <c r="U913" i="5"/>
  <c r="U914" i="5"/>
  <c r="U915" i="5"/>
  <c r="U916" i="5"/>
  <c r="U917" i="5"/>
  <c r="U918" i="5"/>
  <c r="U919" i="5"/>
  <c r="U920" i="5"/>
  <c r="V312" i="5" l="1"/>
  <c r="V313" i="5"/>
  <c r="V311" i="5"/>
  <c r="X494" i="5"/>
  <c r="W494" i="5"/>
  <c r="V494" i="5"/>
  <c r="W490" i="5"/>
  <c r="X490" i="5"/>
  <c r="V490" i="5"/>
  <c r="W486" i="5"/>
  <c r="X486" i="5"/>
  <c r="V486" i="5"/>
  <c r="W482" i="5"/>
  <c r="X482" i="5"/>
  <c r="V482" i="5"/>
  <c r="W493" i="5"/>
  <c r="V493" i="5"/>
  <c r="X493" i="5"/>
  <c r="X489" i="5"/>
  <c r="V489" i="5"/>
  <c r="W489" i="5"/>
  <c r="X485" i="5"/>
  <c r="W485" i="5"/>
  <c r="V485" i="5"/>
  <c r="X481" i="5"/>
  <c r="V481" i="5"/>
  <c r="W481" i="5"/>
  <c r="V492" i="5"/>
  <c r="X492" i="5"/>
  <c r="W492" i="5"/>
  <c r="V488" i="5"/>
  <c r="X488" i="5"/>
  <c r="W488" i="5"/>
  <c r="V484" i="5"/>
  <c r="X484" i="5"/>
  <c r="W484" i="5"/>
  <c r="V480" i="5"/>
  <c r="W480" i="5"/>
  <c r="X480" i="5"/>
  <c r="V491" i="5"/>
  <c r="W491" i="5"/>
  <c r="X491" i="5"/>
  <c r="V487" i="5"/>
  <c r="W487" i="5"/>
  <c r="X487" i="5"/>
  <c r="V483" i="5"/>
  <c r="W483" i="5"/>
  <c r="X483" i="5"/>
  <c r="V479" i="5"/>
  <c r="W479" i="5"/>
  <c r="X479" i="5"/>
  <c r="V208" i="5"/>
  <c r="V207" i="5"/>
  <c r="V73" i="5"/>
  <c r="AC958" i="5"/>
  <c r="Y958" i="5"/>
  <c r="Y959" i="5"/>
  <c r="AC959" i="5"/>
  <c r="V959" i="5"/>
  <c r="Y957" i="5"/>
  <c r="AI959" i="5"/>
  <c r="AI958" i="5"/>
  <c r="AI957" i="5"/>
  <c r="AH959" i="5"/>
  <c r="AH958" i="5"/>
  <c r="AH957" i="5"/>
  <c r="AD958" i="5"/>
  <c r="V957" i="5"/>
  <c r="AF959" i="5"/>
  <c r="AF957" i="5"/>
  <c r="AE958" i="5"/>
  <c r="AD959" i="5"/>
  <c r="V958" i="5"/>
  <c r="AB959" i="5"/>
  <c r="AB957" i="5"/>
  <c r="AA958" i="5"/>
  <c r="Z959" i="5"/>
  <c r="AC957" i="5"/>
  <c r="AG957" i="5"/>
  <c r="X959" i="5"/>
  <c r="X958" i="5"/>
  <c r="X957" i="5"/>
  <c r="W959" i="5"/>
  <c r="W958" i="5"/>
  <c r="W957" i="5"/>
  <c r="AD957" i="5"/>
  <c r="Z957" i="5"/>
  <c r="AG959" i="5"/>
  <c r="AF958" i="5"/>
  <c r="AE959" i="5"/>
  <c r="AE957" i="5"/>
  <c r="Z958" i="5"/>
  <c r="AG958" i="5"/>
  <c r="AB958" i="5"/>
  <c r="AA959" i="5"/>
  <c r="AA957" i="5"/>
  <c r="V69" i="5"/>
  <c r="V65" i="5"/>
  <c r="V61" i="5"/>
  <c r="V53" i="5"/>
  <c r="V45" i="5"/>
  <c r="V41" i="5"/>
  <c r="AH655" i="5"/>
  <c r="V71" i="5"/>
  <c r="V43" i="5"/>
  <c r="V39" i="5"/>
  <c r="V31" i="5"/>
  <c r="X27" i="5"/>
  <c r="W107" i="5"/>
  <c r="V56" i="5"/>
  <c r="AH922" i="5"/>
  <c r="AI927" i="5"/>
  <c r="AI930" i="5"/>
  <c r="AI932" i="5"/>
  <c r="AI934" i="5"/>
  <c r="AI936" i="5"/>
  <c r="AI938" i="5"/>
  <c r="AI940" i="5"/>
  <c r="AI942" i="5"/>
  <c r="AI944" i="5"/>
  <c r="AI946" i="5"/>
  <c r="AI948" i="5"/>
  <c r="AI950" i="5"/>
  <c r="AI952" i="5"/>
  <c r="AI954" i="5"/>
  <c r="AI956" i="5"/>
  <c r="Y921" i="5"/>
  <c r="AE921" i="5"/>
  <c r="V922" i="5"/>
  <c r="AG922" i="5"/>
  <c r="Y923" i="5"/>
  <c r="AE923" i="5"/>
  <c r="Z924" i="5"/>
  <c r="AA925" i="5"/>
  <c r="AC926" i="5"/>
  <c r="V928" i="5"/>
  <c r="AA928" i="5"/>
  <c r="AG928" i="5"/>
  <c r="Y929" i="5"/>
  <c r="AF929" i="5"/>
  <c r="AA930" i="5"/>
  <c r="W931" i="5"/>
  <c r="AB931" i="5"/>
  <c r="AG931" i="5"/>
  <c r="AF933" i="5"/>
  <c r="Y934" i="5"/>
  <c r="AE934" i="5"/>
  <c r="AF935" i="5"/>
  <c r="Y936" i="5"/>
  <c r="AD936" i="5"/>
  <c r="AC937" i="5"/>
  <c r="V938" i="5"/>
  <c r="AG938" i="5"/>
  <c r="Y939" i="5"/>
  <c r="AE939" i="5"/>
  <c r="Z940" i="5"/>
  <c r="AA941" i="5"/>
  <c r="AC942" i="5"/>
  <c r="V944" i="5"/>
  <c r="AA944" i="5"/>
  <c r="AG944" i="5"/>
  <c r="Y945" i="5"/>
  <c r="AD945" i="5"/>
  <c r="Y946" i="5"/>
  <c r="AC946" i="5"/>
  <c r="AG946" i="5"/>
  <c r="AC947" i="5"/>
  <c r="W948" i="5"/>
  <c r="AA948" i="5"/>
  <c r="AE948" i="5"/>
  <c r="Y950" i="5"/>
  <c r="AC950" i="5"/>
  <c r="AG950" i="5"/>
  <c r="AC951" i="5"/>
  <c r="W952" i="5"/>
  <c r="AA952" i="5"/>
  <c r="AE952" i="5"/>
  <c r="Y954" i="5"/>
  <c r="AC954" i="5"/>
  <c r="AG954" i="5"/>
  <c r="AC955" i="5"/>
  <c r="W956" i="5"/>
  <c r="AA956" i="5"/>
  <c r="AE956" i="5"/>
  <c r="AI924" i="5"/>
  <c r="AH928" i="5"/>
  <c r="AH931" i="5"/>
  <c r="AH933" i="5"/>
  <c r="AI925" i="5"/>
  <c r="AI928" i="5"/>
  <c r="AI931" i="5"/>
  <c r="AI933" i="5"/>
  <c r="AI935" i="5"/>
  <c r="AI937" i="5"/>
  <c r="AI939" i="5"/>
  <c r="AI941" i="5"/>
  <c r="AI943" i="5"/>
  <c r="AI945" i="5"/>
  <c r="AI947" i="5"/>
  <c r="AI949" i="5"/>
  <c r="AI951" i="5"/>
  <c r="AI953" i="5"/>
  <c r="AI955" i="5"/>
  <c r="W921" i="5"/>
  <c r="AB921" i="5"/>
  <c r="AG921" i="5"/>
  <c r="AA922" i="5"/>
  <c r="W923" i="5"/>
  <c r="AB923" i="5"/>
  <c r="AG923" i="5"/>
  <c r="AF925" i="5"/>
  <c r="Y926" i="5"/>
  <c r="AE926" i="5"/>
  <c r="AF927" i="5"/>
  <c r="Y928" i="5"/>
  <c r="AD928" i="5"/>
  <c r="AC929" i="5"/>
  <c r="V930" i="5"/>
  <c r="AG930" i="5"/>
  <c r="Y931" i="5"/>
  <c r="AE931" i="5"/>
  <c r="Z932" i="5"/>
  <c r="AA933" i="5"/>
  <c r="AC934" i="5"/>
  <c r="V936" i="5"/>
  <c r="AA936" i="5"/>
  <c r="AG936" i="5"/>
  <c r="Y937" i="5"/>
  <c r="AF937" i="5"/>
  <c r="AA938" i="5"/>
  <c r="W939" i="5"/>
  <c r="AB939" i="5"/>
  <c r="AG939" i="5"/>
  <c r="AF941" i="5"/>
  <c r="Y942" i="5"/>
  <c r="AE942" i="5"/>
  <c r="AF943" i="5"/>
  <c r="Y944" i="5"/>
  <c r="AD944" i="5"/>
  <c r="AB945" i="5"/>
  <c r="AG945" i="5"/>
  <c r="W946" i="5"/>
  <c r="AA946" i="5"/>
  <c r="AE946" i="5"/>
  <c r="Y948" i="5"/>
  <c r="AC948" i="5"/>
  <c r="AG948" i="5"/>
  <c r="AC949" i="5"/>
  <c r="W950" i="5"/>
  <c r="AA950" i="5"/>
  <c r="AE950" i="5"/>
  <c r="Y952" i="5"/>
  <c r="AC952" i="5"/>
  <c r="AG952" i="5"/>
  <c r="AC953" i="5"/>
  <c r="W954" i="5"/>
  <c r="AA954" i="5"/>
  <c r="AE954" i="5"/>
  <c r="Y956" i="5"/>
  <c r="AC956" i="5"/>
  <c r="AG956" i="5"/>
  <c r="AH926" i="5"/>
  <c r="AH930" i="5"/>
  <c r="AH932" i="5"/>
  <c r="AH934" i="5"/>
  <c r="AH935" i="5"/>
  <c r="AH939" i="5"/>
  <c r="AH943" i="5"/>
  <c r="AH947" i="5"/>
  <c r="AH951" i="5"/>
  <c r="AH955" i="5"/>
  <c r="AA921" i="5"/>
  <c r="Z922" i="5"/>
  <c r="AA923" i="5"/>
  <c r="AE924" i="5"/>
  <c r="AG925" i="5"/>
  <c r="AD926" i="5"/>
  <c r="AE928" i="5"/>
  <c r="AA929" i="5"/>
  <c r="AE930" i="5"/>
  <c r="AC931" i="5"/>
  <c r="W936" i="5"/>
  <c r="AE937" i="5"/>
  <c r="AF939" i="5"/>
  <c r="W941" i="5"/>
  <c r="W942" i="5"/>
  <c r="Z944" i="5"/>
  <c r="AF945" i="5"/>
  <c r="X946" i="5"/>
  <c r="AF946" i="5"/>
  <c r="AG947" i="5"/>
  <c r="Z948" i="5"/>
  <c r="AB950" i="5"/>
  <c r="V952" i="5"/>
  <c r="AD952" i="5"/>
  <c r="Y953" i="5"/>
  <c r="X954" i="5"/>
  <c r="AF954" i="5"/>
  <c r="AG955" i="5"/>
  <c r="Z956" i="5"/>
  <c r="AH936" i="5"/>
  <c r="AH940" i="5"/>
  <c r="AH944" i="5"/>
  <c r="AH948" i="5"/>
  <c r="AH952" i="5"/>
  <c r="AH956" i="5"/>
  <c r="AC921" i="5"/>
  <c r="AE922" i="5"/>
  <c r="AC923" i="5"/>
  <c r="W928" i="5"/>
  <c r="AE929" i="5"/>
  <c r="AF931" i="5"/>
  <c r="W933" i="5"/>
  <c r="W934" i="5"/>
  <c r="Z936" i="5"/>
  <c r="X939" i="5"/>
  <c r="AB941" i="5"/>
  <c r="Z942" i="5"/>
  <c r="AA943" i="5"/>
  <c r="AC944" i="5"/>
  <c r="X945" i="5"/>
  <c r="Z946" i="5"/>
  <c r="AB948" i="5"/>
  <c r="V950" i="5"/>
  <c r="AD950" i="5"/>
  <c r="Y951" i="5"/>
  <c r="X952" i="5"/>
  <c r="AF952" i="5"/>
  <c r="AG953" i="5"/>
  <c r="Z954" i="5"/>
  <c r="AB956" i="5"/>
  <c r="Y955" i="5"/>
  <c r="AF956" i="5"/>
  <c r="AH937" i="5"/>
  <c r="AH941" i="5"/>
  <c r="AH945" i="5"/>
  <c r="AH949" i="5"/>
  <c r="AH953" i="5"/>
  <c r="AF921" i="5"/>
  <c r="AF923" i="5"/>
  <c r="W925" i="5"/>
  <c r="W926" i="5"/>
  <c r="Z928" i="5"/>
  <c r="X931" i="5"/>
  <c r="AB933" i="5"/>
  <c r="Z934" i="5"/>
  <c r="AA935" i="5"/>
  <c r="AC936" i="5"/>
  <c r="X937" i="5"/>
  <c r="Z938" i="5"/>
  <c r="AA939" i="5"/>
  <c r="AE940" i="5"/>
  <c r="AG941" i="5"/>
  <c r="AD942" i="5"/>
  <c r="AE944" i="5"/>
  <c r="Z945" i="5"/>
  <c r="AB946" i="5"/>
  <c r="V948" i="5"/>
  <c r="AD948" i="5"/>
  <c r="Y949" i="5"/>
  <c r="X950" i="5"/>
  <c r="AF950" i="5"/>
  <c r="AG951" i="5"/>
  <c r="Z952" i="5"/>
  <c r="AB954" i="5"/>
  <c r="V956" i="5"/>
  <c r="AD956" i="5"/>
  <c r="AH938" i="5"/>
  <c r="AH942" i="5"/>
  <c r="AH946" i="5"/>
  <c r="AH950" i="5"/>
  <c r="AH954" i="5"/>
  <c r="X921" i="5"/>
  <c r="X923" i="5"/>
  <c r="AB925" i="5"/>
  <c r="Z926" i="5"/>
  <c r="AA927" i="5"/>
  <c r="AC928" i="5"/>
  <c r="X929" i="5"/>
  <c r="Z930" i="5"/>
  <c r="AA931" i="5"/>
  <c r="AE932" i="5"/>
  <c r="AG933" i="5"/>
  <c r="AD934" i="5"/>
  <c r="AE936" i="5"/>
  <c r="AA937" i="5"/>
  <c r="AE938" i="5"/>
  <c r="AC939" i="5"/>
  <c r="W944" i="5"/>
  <c r="AC945" i="5"/>
  <c r="V946" i="5"/>
  <c r="AD946" i="5"/>
  <c r="Y947" i="5"/>
  <c r="X948" i="5"/>
  <c r="AF948" i="5"/>
  <c r="AG949" i="5"/>
  <c r="Z950" i="5"/>
  <c r="AB952" i="5"/>
  <c r="V954" i="5"/>
  <c r="AD954" i="5"/>
  <c r="X956" i="5"/>
  <c r="W932" i="5"/>
  <c r="AH921" i="5"/>
  <c r="V945" i="5"/>
  <c r="V953" i="5"/>
  <c r="X927" i="5"/>
  <c r="AI929" i="5"/>
  <c r="AH929" i="5"/>
  <c r="V943" i="5"/>
  <c r="V935" i="5"/>
  <c r="X924" i="5"/>
  <c r="AB955" i="5"/>
  <c r="X953" i="5"/>
  <c r="AF949" i="5"/>
  <c r="AB947" i="5"/>
  <c r="X938" i="5"/>
  <c r="Z933" i="5"/>
  <c r="Y932" i="5"/>
  <c r="Z925" i="5"/>
  <c r="Y924" i="5"/>
  <c r="AE955" i="5"/>
  <c r="AA953" i="5"/>
  <c r="W951" i="5"/>
  <c r="AE947" i="5"/>
  <c r="AA945" i="5"/>
  <c r="AF944" i="5"/>
  <c r="AA942" i="5"/>
  <c r="V939" i="5"/>
  <c r="AD938" i="5"/>
  <c r="X936" i="5"/>
  <c r="X935" i="5"/>
  <c r="Y933" i="5"/>
  <c r="Z931" i="5"/>
  <c r="AG929" i="5"/>
  <c r="AF928" i="5"/>
  <c r="AE925" i="5"/>
  <c r="W924" i="5"/>
  <c r="AB940" i="5"/>
  <c r="AF932" i="5"/>
  <c r="Y935" i="5"/>
  <c r="AD953" i="5"/>
  <c r="Z951" i="5"/>
  <c r="AB943" i="5"/>
  <c r="AF942" i="5"/>
  <c r="AA940" i="5"/>
  <c r="W938" i="5"/>
  <c r="X934" i="5"/>
  <c r="X933" i="5"/>
  <c r="Z929" i="5"/>
  <c r="AB927" i="5"/>
  <c r="AF926" i="5"/>
  <c r="AA924" i="5"/>
  <c r="W922" i="5"/>
  <c r="W955" i="5"/>
  <c r="AA949" i="5"/>
  <c r="X944" i="5"/>
  <c r="AG937" i="5"/>
  <c r="AA934" i="5"/>
  <c r="AG926" i="5"/>
  <c r="Y930" i="5"/>
  <c r="V955" i="5"/>
  <c r="Y941" i="5"/>
  <c r="V949" i="5"/>
  <c r="V926" i="5"/>
  <c r="AI926" i="5"/>
  <c r="AH927" i="5"/>
  <c r="Z943" i="5"/>
  <c r="Z935" i="5"/>
  <c r="AB924" i="5"/>
  <c r="X955" i="5"/>
  <c r="AF951" i="5"/>
  <c r="AB949" i="5"/>
  <c r="X947" i="5"/>
  <c r="AB938" i="5"/>
  <c r="AD933" i="5"/>
  <c r="AE927" i="5"/>
  <c r="AD925" i="5"/>
  <c r="X922" i="5"/>
  <c r="AA955" i="5"/>
  <c r="W953" i="5"/>
  <c r="AE949" i="5"/>
  <c r="AA947" i="5"/>
  <c r="W945" i="5"/>
  <c r="AC943" i="5"/>
  <c r="AE941" i="5"/>
  <c r="Z939" i="5"/>
  <c r="Y938" i="5"/>
  <c r="AB936" i="5"/>
  <c r="AG934" i="5"/>
  <c r="AD931" i="5"/>
  <c r="AB929" i="5"/>
  <c r="AC927" i="5"/>
  <c r="Y925" i="5"/>
  <c r="V923" i="5"/>
  <c r="AD922" i="5"/>
  <c r="AF940" i="5"/>
  <c r="V927" i="5"/>
  <c r="V941" i="5"/>
  <c r="AD940" i="5"/>
  <c r="X930" i="5"/>
  <c r="AD955" i="5"/>
  <c r="Z953" i="5"/>
  <c r="AD947" i="5"/>
  <c r="W943" i="5"/>
  <c r="AC941" i="5"/>
  <c r="V940" i="5"/>
  <c r="V937" i="5"/>
  <c r="AG935" i="5"/>
  <c r="AB934" i="5"/>
  <c r="AG932" i="5"/>
  <c r="AC930" i="5"/>
  <c r="AD929" i="5"/>
  <c r="W927" i="5"/>
  <c r="AC925" i="5"/>
  <c r="V924" i="5"/>
  <c r="V921" i="5"/>
  <c r="V951" i="5"/>
  <c r="V934" i="5"/>
  <c r="V942" i="5"/>
  <c r="AI922" i="5"/>
  <c r="AI921" i="5"/>
  <c r="AH925" i="5"/>
  <c r="AD943" i="5"/>
  <c r="AD935" i="5"/>
  <c r="AF924" i="5"/>
  <c r="AF953" i="5"/>
  <c r="AB951" i="5"/>
  <c r="X949" i="5"/>
  <c r="AE943" i="5"/>
  <c r="AF938" i="5"/>
  <c r="Y927" i="5"/>
  <c r="AB922" i="5"/>
  <c r="AE951" i="5"/>
  <c r="W947" i="5"/>
  <c r="X943" i="5"/>
  <c r="AD939" i="5"/>
  <c r="AF936" i="5"/>
  <c r="AC932" i="5"/>
  <c r="X928" i="5"/>
  <c r="W940" i="5"/>
  <c r="AI923" i="5"/>
  <c r="AF947" i="5"/>
  <c r="V925" i="5"/>
  <c r="AA951" i="5"/>
  <c r="AG942" i="5"/>
  <c r="AC935" i="5"/>
  <c r="AB928" i="5"/>
  <c r="Z923" i="5"/>
  <c r="X932" i="5"/>
  <c r="Z941" i="5"/>
  <c r="AB930" i="5"/>
  <c r="Z947" i="5"/>
  <c r="X941" i="5"/>
  <c r="Z937" i="5"/>
  <c r="AF934" i="5"/>
  <c r="W930" i="5"/>
  <c r="X926" i="5"/>
  <c r="V947" i="5"/>
  <c r="AH924" i="5"/>
  <c r="AF955" i="5"/>
  <c r="Y943" i="5"/>
  <c r="AD924" i="5"/>
  <c r="W949" i="5"/>
  <c r="AC940" i="5"/>
  <c r="AE933" i="5"/>
  <c r="AA926" i="5"/>
  <c r="AD923" i="5"/>
  <c r="AB932" i="5"/>
  <c r="AD941" i="5"/>
  <c r="AF930" i="5"/>
  <c r="AD951" i="5"/>
  <c r="AG943" i="5"/>
  <c r="AG940" i="5"/>
  <c r="AD937" i="5"/>
  <c r="AC933" i="5"/>
  <c r="V929" i="5"/>
  <c r="AB926" i="5"/>
  <c r="AC922" i="5"/>
  <c r="W929" i="5"/>
  <c r="AH923" i="5"/>
  <c r="AB953" i="5"/>
  <c r="V933" i="5"/>
  <c r="AF922" i="5"/>
  <c r="AE945" i="5"/>
  <c r="V931" i="5"/>
  <c r="Y922" i="5"/>
  <c r="Z927" i="5"/>
  <c r="Y940" i="5"/>
  <c r="Z955" i="5"/>
  <c r="AD949" i="5"/>
  <c r="X942" i="5"/>
  <c r="AB935" i="5"/>
  <c r="AA932" i="5"/>
  <c r="X925" i="5"/>
  <c r="AD921" i="5"/>
  <c r="W937" i="5"/>
  <c r="X951" i="5"/>
  <c r="AD932" i="5"/>
  <c r="AE953" i="5"/>
  <c r="AB944" i="5"/>
  <c r="AB937" i="5"/>
  <c r="AD930" i="5"/>
  <c r="AC924" i="5"/>
  <c r="X940" i="5"/>
  <c r="AD927" i="5"/>
  <c r="AE935" i="5"/>
  <c r="Z949" i="5"/>
  <c r="AB942" i="5"/>
  <c r="AC938" i="5"/>
  <c r="W935" i="5"/>
  <c r="V932" i="5"/>
  <c r="AG927" i="5"/>
  <c r="AG924" i="5"/>
  <c r="Z921" i="5"/>
  <c r="X656" i="5"/>
  <c r="W108" i="5"/>
  <c r="V49" i="5"/>
  <c r="X113" i="5"/>
  <c r="V67" i="5"/>
  <c r="V33" i="5"/>
  <c r="V63" i="5"/>
  <c r="X109" i="5"/>
  <c r="X105" i="5"/>
  <c r="V28" i="5"/>
  <c r="X111" i="5"/>
  <c r="V70" i="5"/>
  <c r="X107" i="5"/>
  <c r="W27" i="5"/>
  <c r="X108" i="5"/>
  <c r="V58" i="5"/>
  <c r="V36" i="5"/>
  <c r="V32" i="5"/>
  <c r="V29" i="5"/>
  <c r="V27" i="5"/>
  <c r="W110" i="5"/>
  <c r="X110" i="5"/>
  <c r="W106" i="5"/>
  <c r="X106" i="5"/>
  <c r="V66" i="5"/>
  <c r="V62" i="5"/>
  <c r="V48" i="5"/>
  <c r="W105" i="5"/>
  <c r="V52" i="5"/>
  <c r="V40" i="5"/>
  <c r="V30" i="5"/>
  <c r="V59" i="5"/>
  <c r="V50" i="5"/>
  <c r="V35" i="5"/>
  <c r="W109" i="5"/>
  <c r="V44" i="5"/>
  <c r="V37" i="5"/>
  <c r="V112" i="5"/>
  <c r="W112" i="5"/>
  <c r="W102" i="5"/>
  <c r="V102" i="5"/>
  <c r="X102" i="5"/>
  <c r="W100" i="5"/>
  <c r="V100" i="5"/>
  <c r="X100" i="5"/>
  <c r="W98" i="5"/>
  <c r="V98" i="5"/>
  <c r="X98" i="5"/>
  <c r="W96" i="5"/>
  <c r="V96" i="5"/>
  <c r="X96" i="5"/>
  <c r="W94" i="5"/>
  <c r="V94" i="5"/>
  <c r="X94" i="5"/>
  <c r="W92" i="5"/>
  <c r="V92" i="5"/>
  <c r="X92" i="5"/>
  <c r="W90" i="5"/>
  <c r="V90" i="5"/>
  <c r="X90" i="5"/>
  <c r="V88" i="5"/>
  <c r="X88" i="5"/>
  <c r="W86" i="5"/>
  <c r="V86" i="5"/>
  <c r="X86" i="5"/>
  <c r="W84" i="5"/>
  <c r="V84" i="5"/>
  <c r="X84" i="5"/>
  <c r="W82" i="5"/>
  <c r="V82" i="5"/>
  <c r="X82" i="5"/>
  <c r="W80" i="5"/>
  <c r="V80" i="5"/>
  <c r="X80" i="5"/>
  <c r="W78" i="5"/>
  <c r="V78" i="5"/>
  <c r="X78" i="5"/>
  <c r="W76" i="5"/>
  <c r="V76" i="5"/>
  <c r="X76" i="5"/>
  <c r="W74" i="5"/>
  <c r="V74" i="5"/>
  <c r="X74" i="5"/>
  <c r="W72" i="5"/>
  <c r="V72" i="5"/>
  <c r="X72" i="5"/>
  <c r="W64" i="5"/>
  <c r="X64" i="5"/>
  <c r="V64" i="5"/>
  <c r="X54" i="5"/>
  <c r="W54" i="5"/>
  <c r="V54" i="5"/>
  <c r="V21" i="5"/>
  <c r="W21" i="5"/>
  <c r="X21" i="5"/>
  <c r="V13" i="5"/>
  <c r="W13" i="5"/>
  <c r="X13" i="5"/>
  <c r="V9" i="5"/>
  <c r="W9" i="5"/>
  <c r="X9" i="5"/>
  <c r="V5" i="5"/>
  <c r="W5" i="5"/>
  <c r="X5" i="5"/>
  <c r="V111" i="5"/>
  <c r="W111" i="5"/>
  <c r="W71" i="5"/>
  <c r="X71" i="5"/>
  <c r="W63" i="5"/>
  <c r="X63" i="5"/>
  <c r="W101" i="5"/>
  <c r="V101" i="5"/>
  <c r="X101" i="5"/>
  <c r="W97" i="5"/>
  <c r="V97" i="5"/>
  <c r="X97" i="5"/>
  <c r="W95" i="5"/>
  <c r="V95" i="5"/>
  <c r="X95" i="5"/>
  <c r="W93" i="5"/>
  <c r="V93" i="5"/>
  <c r="X93" i="5"/>
  <c r="W91" i="5"/>
  <c r="V91" i="5"/>
  <c r="X91" i="5"/>
  <c r="W89" i="5"/>
  <c r="V89" i="5"/>
  <c r="X89" i="5"/>
  <c r="W87" i="5"/>
  <c r="V87" i="5"/>
  <c r="X87" i="5"/>
  <c r="W85" i="5"/>
  <c r="V85" i="5"/>
  <c r="X85" i="5"/>
  <c r="W83" i="5"/>
  <c r="V83" i="5"/>
  <c r="X83" i="5"/>
  <c r="W81" i="5"/>
  <c r="V81" i="5"/>
  <c r="X81" i="5"/>
  <c r="W79" i="5"/>
  <c r="V79" i="5"/>
  <c r="X79" i="5"/>
  <c r="W77" i="5"/>
  <c r="V77" i="5"/>
  <c r="X77" i="5"/>
  <c r="W75" i="5"/>
  <c r="V75" i="5"/>
  <c r="X75" i="5"/>
  <c r="W73" i="5"/>
  <c r="X73" i="5"/>
  <c r="W68" i="5"/>
  <c r="X68" i="5"/>
  <c r="V68" i="5"/>
  <c r="W60" i="5"/>
  <c r="X60" i="5"/>
  <c r="V60" i="5"/>
  <c r="X49" i="5"/>
  <c r="W49" i="5"/>
  <c r="X34" i="5"/>
  <c r="W34" i="5"/>
  <c r="V34" i="5"/>
  <c r="X57" i="5"/>
  <c r="W57" i="5"/>
  <c r="X42" i="5"/>
  <c r="W42" i="5"/>
  <c r="V42" i="5"/>
  <c r="X46" i="5"/>
  <c r="W46" i="5"/>
  <c r="V46" i="5"/>
  <c r="W103" i="5"/>
  <c r="V103" i="5"/>
  <c r="X103" i="5"/>
  <c r="W99" i="5"/>
  <c r="V99" i="5"/>
  <c r="X99" i="5"/>
  <c r="V113" i="5"/>
  <c r="W113" i="5"/>
  <c r="X112" i="5"/>
  <c r="W67" i="5"/>
  <c r="X67" i="5"/>
  <c r="W59" i="5"/>
  <c r="X59" i="5"/>
  <c r="V57" i="5"/>
  <c r="X47" i="5"/>
  <c r="W47" i="5"/>
  <c r="V47" i="5"/>
  <c r="X41" i="5"/>
  <c r="W41" i="5"/>
  <c r="X33" i="5"/>
  <c r="W33" i="5"/>
  <c r="V23" i="5"/>
  <c r="W23" i="5"/>
  <c r="X23" i="5"/>
  <c r="V15" i="5"/>
  <c r="W15" i="5"/>
  <c r="X15" i="5"/>
  <c r="V12" i="5"/>
  <c r="W12" i="5"/>
  <c r="X12" i="5"/>
  <c r="V8" i="5"/>
  <c r="W8" i="5"/>
  <c r="X8" i="5"/>
  <c r="W70" i="5"/>
  <c r="X70" i="5"/>
  <c r="W66" i="5"/>
  <c r="X66" i="5"/>
  <c r="W62" i="5"/>
  <c r="X62" i="5"/>
  <c r="W58" i="5"/>
  <c r="X58" i="5"/>
  <c r="X50" i="5"/>
  <c r="W50" i="5"/>
  <c r="X38" i="5"/>
  <c r="W38" i="5"/>
  <c r="V38" i="5"/>
  <c r="V25" i="5"/>
  <c r="W25" i="5"/>
  <c r="X25" i="5"/>
  <c r="V17" i="5"/>
  <c r="W17" i="5"/>
  <c r="X17" i="5"/>
  <c r="V110" i="5"/>
  <c r="V109" i="5"/>
  <c r="V108" i="5"/>
  <c r="V107" i="5"/>
  <c r="V106" i="5"/>
  <c r="V105" i="5"/>
  <c r="W69" i="5"/>
  <c r="X69" i="5"/>
  <c r="W65" i="5"/>
  <c r="X65" i="5"/>
  <c r="W61" i="5"/>
  <c r="X61" i="5"/>
  <c r="X53" i="5"/>
  <c r="W53" i="5"/>
  <c r="X51" i="5"/>
  <c r="W51" i="5"/>
  <c r="V51" i="5"/>
  <c r="X45" i="5"/>
  <c r="W45" i="5"/>
  <c r="X37" i="5"/>
  <c r="W37" i="5"/>
  <c r="V19" i="5"/>
  <c r="W19" i="5"/>
  <c r="X19" i="5"/>
  <c r="X56" i="5"/>
  <c r="W56" i="5"/>
  <c r="X52" i="5"/>
  <c r="W52" i="5"/>
  <c r="X48" i="5"/>
  <c r="W48" i="5"/>
  <c r="X44" i="5"/>
  <c r="W44" i="5"/>
  <c r="X40" i="5"/>
  <c r="W40" i="5"/>
  <c r="X36" i="5"/>
  <c r="W36" i="5"/>
  <c r="X32" i="5"/>
  <c r="W32" i="5"/>
  <c r="V26" i="5"/>
  <c r="W26" i="5"/>
  <c r="X26" i="5"/>
  <c r="V24" i="5"/>
  <c r="W24" i="5"/>
  <c r="X24" i="5"/>
  <c r="V22" i="5"/>
  <c r="W22" i="5"/>
  <c r="X22" i="5"/>
  <c r="V20" i="5"/>
  <c r="W20" i="5"/>
  <c r="X20" i="5"/>
  <c r="V18" i="5"/>
  <c r="W18" i="5"/>
  <c r="X18" i="5"/>
  <c r="V16" i="5"/>
  <c r="W16" i="5"/>
  <c r="X16" i="5"/>
  <c r="V14" i="5"/>
  <c r="W14" i="5"/>
  <c r="X14" i="5"/>
  <c r="V11" i="5"/>
  <c r="W11" i="5"/>
  <c r="X11" i="5"/>
  <c r="V7" i="5"/>
  <c r="W7" i="5"/>
  <c r="X7" i="5"/>
  <c r="X43" i="5"/>
  <c r="W43" i="5"/>
  <c r="X39" i="5"/>
  <c r="W39" i="5"/>
  <c r="X35" i="5"/>
  <c r="W35" i="5"/>
  <c r="V10" i="5"/>
  <c r="W10" i="5"/>
  <c r="X10" i="5"/>
  <c r="V6" i="5"/>
  <c r="W6" i="5"/>
  <c r="X6" i="5"/>
  <c r="X31" i="5"/>
  <c r="X30" i="5"/>
  <c r="X29" i="5"/>
  <c r="X28" i="5"/>
  <c r="W31" i="5"/>
  <c r="W30" i="5"/>
  <c r="W28" i="5"/>
  <c r="V916" i="5"/>
  <c r="AH802" i="5"/>
  <c r="AD920" i="5"/>
  <c r="AF919" i="5"/>
  <c r="V918" i="5"/>
  <c r="AI917" i="5"/>
  <c r="AA899" i="5"/>
  <c r="AF895" i="5"/>
  <c r="AF893" i="5"/>
  <c r="AF891" i="5"/>
  <c r="AF889" i="5"/>
  <c r="AF887" i="5"/>
  <c r="AF885" i="5"/>
  <c r="AF883" i="5"/>
  <c r="AF881" i="5"/>
  <c r="AF879" i="5"/>
  <c r="AF877" i="5"/>
  <c r="AF875" i="5"/>
  <c r="AF873" i="5"/>
  <c r="AF871" i="5"/>
  <c r="AF869" i="5"/>
  <c r="AF867" i="5"/>
  <c r="AF865" i="5"/>
  <c r="AF863" i="5"/>
  <c r="AF861" i="5"/>
  <c r="AF859" i="5"/>
  <c r="AI857" i="5"/>
  <c r="AF855" i="5"/>
  <c r="AI853" i="5"/>
  <c r="AF851" i="5"/>
  <c r="AI849" i="5"/>
  <c r="AF847" i="5"/>
  <c r="AI845" i="5"/>
  <c r="AF843" i="5"/>
  <c r="AI841" i="5"/>
  <c r="AF839" i="5"/>
  <c r="V838" i="5"/>
  <c r="AI829" i="5"/>
  <c r="AF827" i="5"/>
  <c r="AI825" i="5"/>
  <c r="AI823" i="5"/>
  <c r="AI821" i="5"/>
  <c r="AB648" i="5"/>
  <c r="X629" i="5"/>
  <c r="AA627" i="5"/>
  <c r="AF625" i="5"/>
  <c r="AA623" i="5"/>
  <c r="AB621" i="5"/>
  <c r="AE619" i="5"/>
  <c r="AE617" i="5"/>
  <c r="AB615" i="5"/>
  <c r="Z611" i="5"/>
  <c r="AF773" i="5"/>
  <c r="AA898" i="5"/>
  <c r="AE897" i="5"/>
  <c r="Z896" i="5"/>
  <c r="Z894" i="5"/>
  <c r="Z892" i="5"/>
  <c r="Z890" i="5"/>
  <c r="Z888" i="5"/>
  <c r="Z886" i="5"/>
  <c r="Z884" i="5"/>
  <c r="Z882" i="5"/>
  <c r="Z880" i="5"/>
  <c r="Z878" i="5"/>
  <c r="Z876" i="5"/>
  <c r="Z874" i="5"/>
  <c r="Z872" i="5"/>
  <c r="Z870" i="5"/>
  <c r="Z868" i="5"/>
  <c r="Z866" i="5"/>
  <c r="Z864" i="5"/>
  <c r="Z862" i="5"/>
  <c r="Z860" i="5"/>
  <c r="V858" i="5"/>
  <c r="Z856" i="5"/>
  <c r="V854" i="5"/>
  <c r="Z852" i="5"/>
  <c r="V850" i="5"/>
  <c r="Z848" i="5"/>
  <c r="V846" i="5"/>
  <c r="Z844" i="5"/>
  <c r="V842" i="5"/>
  <c r="Z840" i="5"/>
  <c r="AI837" i="5"/>
  <c r="Z836" i="5"/>
  <c r="AF835" i="5"/>
  <c r="V834" i="5"/>
  <c r="AI833" i="5"/>
  <c r="Z832" i="5"/>
  <c r="AF831" i="5"/>
  <c r="V830" i="5"/>
  <c r="Z828" i="5"/>
  <c r="V826" i="5"/>
  <c r="V824" i="5"/>
  <c r="V822" i="5"/>
  <c r="AB820" i="5"/>
  <c r="AE647" i="5"/>
  <c r="AG628" i="5"/>
  <c r="Z626" i="5"/>
  <c r="AC624" i="5"/>
  <c r="AD622" i="5"/>
  <c r="AB620" i="5"/>
  <c r="AB618" i="5"/>
  <c r="AC616" i="5"/>
  <c r="Z614" i="5"/>
  <c r="AB612" i="5"/>
  <c r="AG610" i="5"/>
  <c r="AI912" i="5"/>
  <c r="V911" i="5"/>
  <c r="AI910" i="5"/>
  <c r="V909" i="5"/>
  <c r="AI908" i="5"/>
  <c r="V907" i="5"/>
  <c r="AF906" i="5"/>
  <c r="V905" i="5"/>
  <c r="AI904" i="5"/>
  <c r="Z903" i="5"/>
  <c r="AF902" i="5"/>
  <c r="V901" i="5"/>
  <c r="AI900" i="5"/>
  <c r="Y805" i="5"/>
  <c r="AE804" i="5"/>
  <c r="W803" i="5"/>
  <c r="V920" i="5"/>
  <c r="AI919" i="5"/>
  <c r="AB917" i="5"/>
  <c r="AD916" i="5"/>
  <c r="AC915" i="5"/>
  <c r="AC914" i="5"/>
  <c r="AC913" i="5"/>
  <c r="AB912" i="5"/>
  <c r="AD911" i="5"/>
  <c r="AB908" i="5"/>
  <c r="AD907" i="5"/>
  <c r="X904" i="5"/>
  <c r="X900" i="5"/>
  <c r="W810" i="5"/>
  <c r="AH809" i="5"/>
  <c r="AB919" i="5"/>
  <c r="AD918" i="5"/>
  <c r="AB910" i="5"/>
  <c r="AD909" i="5"/>
  <c r="X906" i="5"/>
  <c r="X902" i="5"/>
  <c r="V814" i="5"/>
  <c r="AI813" i="5"/>
  <c r="AB812" i="5"/>
  <c r="AH663" i="5"/>
  <c r="Y664" i="5"/>
  <c r="AB665" i="5"/>
  <c r="Z674" i="5"/>
  <c r="V773" i="5"/>
  <c r="AC774" i="5"/>
  <c r="AG795" i="5"/>
  <c r="AA796" i="5"/>
  <c r="AH797" i="5"/>
  <c r="W798" i="5"/>
  <c r="AE805" i="5"/>
  <c r="AH806" i="5"/>
  <c r="W807" i="5"/>
  <c r="AE809" i="5"/>
  <c r="AI811" i="5"/>
  <c r="V812" i="5"/>
  <c r="Z818" i="5"/>
  <c r="AI819" i="5"/>
  <c r="V820" i="5"/>
  <c r="AB824" i="5"/>
  <c r="AD825" i="5"/>
  <c r="AB827" i="5"/>
  <c r="AF829" i="5"/>
  <c r="AB831" i="5"/>
  <c r="AF833" i="5"/>
  <c r="AB835" i="5"/>
  <c r="AF837" i="5"/>
  <c r="AB839" i="5"/>
  <c r="AF841" i="5"/>
  <c r="AB843" i="5"/>
  <c r="AF845" i="5"/>
  <c r="AB847" i="5"/>
  <c r="AF849" i="5"/>
  <c r="AB851" i="5"/>
  <c r="AF853" i="5"/>
  <c r="AB855" i="5"/>
  <c r="AF857" i="5"/>
  <c r="AB859" i="5"/>
  <c r="AB861" i="5"/>
  <c r="AD862" i="5"/>
  <c r="AI863" i="5"/>
  <c r="V864" i="5"/>
  <c r="AB865" i="5"/>
  <c r="AD866" i="5"/>
  <c r="AI867" i="5"/>
  <c r="V868" i="5"/>
  <c r="AB869" i="5"/>
  <c r="AD870" i="5"/>
  <c r="AI871" i="5"/>
  <c r="V872" i="5"/>
  <c r="AB873" i="5"/>
  <c r="AD874" i="5"/>
  <c r="AI875" i="5"/>
  <c r="V876" i="5"/>
  <c r="AB877" i="5"/>
  <c r="AD878" i="5"/>
  <c r="AI879" i="5"/>
  <c r="V880" i="5"/>
  <c r="AB881" i="5"/>
  <c r="AD882" i="5"/>
  <c r="AI883" i="5"/>
  <c r="V884" i="5"/>
  <c r="AB885" i="5"/>
  <c r="AD886" i="5"/>
  <c r="AI887" i="5"/>
  <c r="V888" i="5"/>
  <c r="AB889" i="5"/>
  <c r="AD890" i="5"/>
  <c r="AI891" i="5"/>
  <c r="V892" i="5"/>
  <c r="AB893" i="5"/>
  <c r="AD894" i="5"/>
  <c r="AI895" i="5"/>
  <c r="V896" i="5"/>
  <c r="AA897" i="5"/>
  <c r="AE898" i="5"/>
  <c r="AH899" i="5"/>
  <c r="AB900" i="5"/>
  <c r="AD901" i="5"/>
  <c r="AI902" i="5"/>
  <c r="V903" i="5"/>
  <c r="AB904" i="5"/>
  <c r="AD905" i="5"/>
  <c r="AI906" i="5"/>
  <c r="AB681" i="5"/>
  <c r="AI705" i="5"/>
  <c r="V706" i="5"/>
  <c r="AI758" i="5"/>
  <c r="V759" i="5"/>
  <c r="AI762" i="5"/>
  <c r="V763" i="5"/>
  <c r="AI766" i="5"/>
  <c r="V767" i="5"/>
  <c r="AI770" i="5"/>
  <c r="V771" i="5"/>
  <c r="AE776" i="5"/>
  <c r="AA777" i="5"/>
  <c r="AE780" i="5"/>
  <c r="AA781" i="5"/>
  <c r="AE784" i="5"/>
  <c r="AA785" i="5"/>
  <c r="AE788" i="5"/>
  <c r="AA789" i="5"/>
  <c r="AE792" i="5"/>
  <c r="AA793" i="5"/>
  <c r="AE800" i="5"/>
  <c r="Y801" i="5"/>
  <c r="AC802" i="5"/>
  <c r="Z814" i="5"/>
  <c r="AI815" i="5"/>
  <c r="V816" i="5"/>
  <c r="Z822" i="5"/>
  <c r="AF823" i="5"/>
  <c r="Z826" i="5"/>
  <c r="AD828" i="5"/>
  <c r="Z830" i="5"/>
  <c r="AD832" i="5"/>
  <c r="Z834" i="5"/>
  <c r="AD836" i="5"/>
  <c r="Z838" i="5"/>
  <c r="AD840" i="5"/>
  <c r="Z842" i="5"/>
  <c r="AD844" i="5"/>
  <c r="Z846" i="5"/>
  <c r="AD848" i="5"/>
  <c r="Z850" i="5"/>
  <c r="AD852" i="5"/>
  <c r="Z854" i="5"/>
  <c r="AD856" i="5"/>
  <c r="Z858" i="5"/>
  <c r="AD860" i="5"/>
  <c r="AI861" i="5"/>
  <c r="V862" i="5"/>
  <c r="AB863" i="5"/>
  <c r="AD864" i="5"/>
  <c r="AI865" i="5"/>
  <c r="V866" i="5"/>
  <c r="AB867" i="5"/>
  <c r="AD868" i="5"/>
  <c r="AI869" i="5"/>
  <c r="V870" i="5"/>
  <c r="AB871" i="5"/>
  <c r="AD872" i="5"/>
  <c r="AI873" i="5"/>
  <c r="V874" i="5"/>
  <c r="AB875" i="5"/>
  <c r="AD876" i="5"/>
  <c r="AI877" i="5"/>
  <c r="V878" i="5"/>
  <c r="AB879" i="5"/>
  <c r="AD880" i="5"/>
  <c r="AI881" i="5"/>
  <c r="V882" i="5"/>
  <c r="AB883" i="5"/>
  <c r="AD884" i="5"/>
  <c r="AI885" i="5"/>
  <c r="V886" i="5"/>
  <c r="AB887" i="5"/>
  <c r="AD888" i="5"/>
  <c r="AI889" i="5"/>
  <c r="V890" i="5"/>
  <c r="AB891" i="5"/>
  <c r="AD892" i="5"/>
  <c r="AI893" i="5"/>
  <c r="V894" i="5"/>
  <c r="AB895" i="5"/>
  <c r="AE896" i="5"/>
  <c r="AH897" i="5"/>
  <c r="W898" i="5"/>
  <c r="Z920" i="5"/>
  <c r="X919" i="5"/>
  <c r="AF917" i="5"/>
  <c r="Z916" i="5"/>
  <c r="AG915" i="5"/>
  <c r="Y914" i="5"/>
  <c r="AG913" i="5"/>
  <c r="X912" i="5"/>
  <c r="AF910" i="5"/>
  <c r="Z909" i="5"/>
  <c r="X908" i="5"/>
  <c r="AB906" i="5"/>
  <c r="AF904" i="5"/>
  <c r="AB902" i="5"/>
  <c r="AF900" i="5"/>
  <c r="AE899" i="5"/>
  <c r="W897" i="5"/>
  <c r="AH896" i="5"/>
  <c r="X893" i="5"/>
  <c r="X889" i="5"/>
  <c r="X885" i="5"/>
  <c r="X881" i="5"/>
  <c r="X877" i="5"/>
  <c r="X873" i="5"/>
  <c r="X869" i="5"/>
  <c r="X865" i="5"/>
  <c r="X861" i="5"/>
  <c r="X857" i="5"/>
  <c r="X853" i="5"/>
  <c r="X849" i="5"/>
  <c r="X845" i="5"/>
  <c r="X841" i="5"/>
  <c r="X837" i="5"/>
  <c r="X833" i="5"/>
  <c r="X829" i="5"/>
  <c r="AA800" i="5"/>
  <c r="AG799" i="5"/>
  <c r="AC798" i="5"/>
  <c r="W790" i="5"/>
  <c r="AH789" i="5"/>
  <c r="W782" i="5"/>
  <c r="AH781" i="5"/>
  <c r="AD775" i="5"/>
  <c r="AA772" i="5"/>
  <c r="Z766" i="5"/>
  <c r="AF765" i="5"/>
  <c r="Z758" i="5"/>
  <c r="AF757" i="5"/>
  <c r="V726" i="5"/>
  <c r="AI725" i="5"/>
  <c r="Z918" i="5"/>
  <c r="X917" i="5"/>
  <c r="Y915" i="5"/>
  <c r="AG914" i="5"/>
  <c r="Y913" i="5"/>
  <c r="AF912" i="5"/>
  <c r="Z911" i="5"/>
  <c r="X910" i="5"/>
  <c r="AF908" i="5"/>
  <c r="Z907" i="5"/>
  <c r="Z905" i="5"/>
  <c r="AD903" i="5"/>
  <c r="Z901" i="5"/>
  <c r="W899" i="5"/>
  <c r="AH898" i="5"/>
  <c r="X895" i="5"/>
  <c r="X891" i="5"/>
  <c r="X887" i="5"/>
  <c r="X883" i="5"/>
  <c r="X879" i="5"/>
  <c r="X875" i="5"/>
  <c r="X871" i="5"/>
  <c r="X867" i="5"/>
  <c r="X863" i="5"/>
  <c r="X859" i="5"/>
  <c r="X855" i="5"/>
  <c r="X851" i="5"/>
  <c r="X847" i="5"/>
  <c r="X843" i="5"/>
  <c r="X839" i="5"/>
  <c r="X835" i="5"/>
  <c r="X831" i="5"/>
  <c r="X827" i="5"/>
  <c r="V818" i="5"/>
  <c r="AI817" i="5"/>
  <c r="AB816" i="5"/>
  <c r="AA807" i="5"/>
  <c r="AA795" i="5"/>
  <c r="W794" i="5"/>
  <c r="AH793" i="5"/>
  <c r="W786" i="5"/>
  <c r="AH785" i="5"/>
  <c r="W778" i="5"/>
  <c r="AH777" i="5"/>
  <c r="Z770" i="5"/>
  <c r="AF769" i="5"/>
  <c r="Z762" i="5"/>
  <c r="AF761" i="5"/>
  <c r="V710" i="5"/>
  <c r="AI709" i="5"/>
  <c r="AC668" i="5"/>
  <c r="AB669" i="5"/>
  <c r="W671" i="5"/>
  <c r="AB677" i="5"/>
  <c r="Z678" i="5"/>
  <c r="AD755" i="5"/>
  <c r="X756" i="5"/>
  <c r="X760" i="5"/>
  <c r="X764" i="5"/>
  <c r="X768" i="5"/>
  <c r="AE778" i="5"/>
  <c r="AA779" i="5"/>
  <c r="AE782" i="5"/>
  <c r="AA783" i="5"/>
  <c r="AE786" i="5"/>
  <c r="AA787" i="5"/>
  <c r="AE790" i="5"/>
  <c r="AA791" i="5"/>
  <c r="AC794" i="5"/>
  <c r="AE796" i="5"/>
  <c r="Y797" i="5"/>
  <c r="AH798" i="5"/>
  <c r="W799" i="5"/>
  <c r="AE801" i="5"/>
  <c r="AA803" i="5"/>
  <c r="AH805" i="5"/>
  <c r="W806" i="5"/>
  <c r="AG807" i="5"/>
  <c r="AA808" i="5"/>
  <c r="AC810" i="5"/>
  <c r="Z811" i="5"/>
  <c r="X813" i="5"/>
  <c r="AF814" i="5"/>
  <c r="Z815" i="5"/>
  <c r="X817" i="5"/>
  <c r="AF818" i="5"/>
  <c r="Z819" i="5"/>
  <c r="X821" i="5"/>
  <c r="AF822" i="5"/>
  <c r="Z823" i="5"/>
  <c r="X825" i="5"/>
  <c r="AD826" i="5"/>
  <c r="AI827" i="5"/>
  <c r="V828" i="5"/>
  <c r="AB829" i="5"/>
  <c r="AD830" i="5"/>
  <c r="AI831" i="5"/>
  <c r="V832" i="5"/>
  <c r="AB833" i="5"/>
  <c r="AD834" i="5"/>
  <c r="AI835" i="5"/>
  <c r="V836" i="5"/>
  <c r="AB837" i="5"/>
  <c r="AD838" i="5"/>
  <c r="AI839" i="5"/>
  <c r="V840" i="5"/>
  <c r="AB841" i="5"/>
  <c r="AD842" i="5"/>
  <c r="AI843" i="5"/>
  <c r="V844" i="5"/>
  <c r="AB845" i="5"/>
  <c r="AD846" i="5"/>
  <c r="AI847" i="5"/>
  <c r="V848" i="5"/>
  <c r="AB849" i="5"/>
  <c r="AD850" i="5"/>
  <c r="AI851" i="5"/>
  <c r="V852" i="5"/>
  <c r="AB853" i="5"/>
  <c r="AD854" i="5"/>
  <c r="AI855" i="5"/>
  <c r="V856" i="5"/>
  <c r="AB857" i="5"/>
  <c r="AD858" i="5"/>
  <c r="AI859" i="5"/>
  <c r="V860" i="5"/>
  <c r="AH651" i="5"/>
  <c r="X652" i="5"/>
  <c r="AH659" i="5"/>
  <c r="X660" i="5"/>
  <c r="AI717" i="5"/>
  <c r="V718" i="5"/>
  <c r="AG728" i="5"/>
  <c r="AG729" i="5"/>
  <c r="Y730" i="5"/>
  <c r="AA731" i="5"/>
  <c r="AC732" i="5"/>
  <c r="AA733" i="5"/>
  <c r="AC734" i="5"/>
  <c r="AA735" i="5"/>
  <c r="AC736" i="5"/>
  <c r="AA737" i="5"/>
  <c r="AC738" i="5"/>
  <c r="AA739" i="5"/>
  <c r="AC740" i="5"/>
  <c r="AA741" i="5"/>
  <c r="AC742" i="5"/>
  <c r="AA743" i="5"/>
  <c r="AC744" i="5"/>
  <c r="AA745" i="5"/>
  <c r="AC746" i="5"/>
  <c r="AA747" i="5"/>
  <c r="AC748" i="5"/>
  <c r="AA749" i="5"/>
  <c r="AC750" i="5"/>
  <c r="AA751" i="5"/>
  <c r="AC752" i="5"/>
  <c r="AA753" i="5"/>
  <c r="AC754" i="5"/>
  <c r="AI756" i="5"/>
  <c r="V757" i="5"/>
  <c r="AI760" i="5"/>
  <c r="V761" i="5"/>
  <c r="AI764" i="5"/>
  <c r="V765" i="5"/>
  <c r="AI768" i="5"/>
  <c r="V769" i="5"/>
  <c r="V775" i="5"/>
  <c r="W776" i="5"/>
  <c r="AH779" i="5"/>
  <c r="W780" i="5"/>
  <c r="AH783" i="5"/>
  <c r="W784" i="5"/>
  <c r="AH787" i="5"/>
  <c r="W788" i="5"/>
  <c r="AH791" i="5"/>
  <c r="W792" i="5"/>
  <c r="AH794" i="5"/>
  <c r="W795" i="5"/>
  <c r="AE797" i="5"/>
  <c r="AA799" i="5"/>
  <c r="AH801" i="5"/>
  <c r="W802" i="5"/>
  <c r="AG803" i="5"/>
  <c r="AA804" i="5"/>
  <c r="AC806" i="5"/>
  <c r="AE808" i="5"/>
  <c r="Y809" i="5"/>
  <c r="AH810" i="5"/>
  <c r="AF811" i="5"/>
  <c r="AD813" i="5"/>
  <c r="AF815" i="5"/>
  <c r="AD817" i="5"/>
  <c r="AF819" i="5"/>
  <c r="AD821" i="5"/>
  <c r="AH582" i="5"/>
  <c r="W583" i="5"/>
  <c r="AI594" i="5"/>
  <c r="AG595" i="5"/>
  <c r="AI596" i="5"/>
  <c r="V597" i="5"/>
  <c r="AI604" i="5"/>
  <c r="V605" i="5"/>
  <c r="AB607" i="5"/>
  <c r="AE609" i="5"/>
  <c r="AE611" i="5"/>
  <c r="AB613" i="5"/>
  <c r="X616" i="5"/>
  <c r="AI617" i="5"/>
  <c r="V618" i="5"/>
  <c r="AI619" i="5"/>
  <c r="V620" i="5"/>
  <c r="Z622" i="5"/>
  <c r="AE623" i="5"/>
  <c r="AB625" i="5"/>
  <c r="AD626" i="5"/>
  <c r="AH627" i="5"/>
  <c r="Y628" i="5"/>
  <c r="AF629" i="5"/>
  <c r="W631" i="5"/>
  <c r="AD632" i="5"/>
  <c r="V633" i="5"/>
  <c r="AG634" i="5"/>
  <c r="W635" i="5"/>
  <c r="AB636" i="5"/>
  <c r="AD637" i="5"/>
  <c r="AA639" i="5"/>
  <c r="AF640" i="5"/>
  <c r="Y642" i="5"/>
  <c r="AE643" i="5"/>
  <c r="AI644" i="5"/>
  <c r="V645" i="5"/>
  <c r="AC646" i="5"/>
  <c r="AH647" i="5"/>
  <c r="X648" i="5"/>
  <c r="Z649" i="5"/>
  <c r="AG650" i="5"/>
  <c r="W651" i="5"/>
  <c r="AB652" i="5"/>
  <c r="AD653" i="5"/>
  <c r="AA655" i="5"/>
  <c r="AF656" i="5"/>
  <c r="Y658" i="5"/>
  <c r="AE659" i="5"/>
  <c r="AI660" i="5"/>
  <c r="V661" i="5"/>
  <c r="AC662" i="5"/>
  <c r="W663" i="5"/>
  <c r="AC664" i="5"/>
  <c r="AI665" i="5"/>
  <c r="V666" i="5"/>
  <c r="AA667" i="5"/>
  <c r="AG668" i="5"/>
  <c r="X669" i="5"/>
  <c r="Z670" i="5"/>
  <c r="AE671" i="5"/>
  <c r="AB673" i="5"/>
  <c r="AD674" i="5"/>
  <c r="AH675" i="5"/>
  <c r="Y676" i="5"/>
  <c r="AF677" i="5"/>
  <c r="W679" i="5"/>
  <c r="AC680" i="5"/>
  <c r="AI681" i="5"/>
  <c r="V682" i="5"/>
  <c r="AA683" i="5"/>
  <c r="AG684" i="5"/>
  <c r="X685" i="5"/>
  <c r="Z686" i="5"/>
  <c r="AE687" i="5"/>
  <c r="AB689" i="5"/>
  <c r="AD690" i="5"/>
  <c r="AH691" i="5"/>
  <c r="Y692" i="5"/>
  <c r="AF693" i="5"/>
  <c r="W695" i="5"/>
  <c r="AC696" i="5"/>
  <c r="AI697" i="5"/>
  <c r="V698" i="5"/>
  <c r="AA699" i="5"/>
  <c r="AG700" i="5"/>
  <c r="AB701" i="5"/>
  <c r="AD702" i="5"/>
  <c r="AA704" i="5"/>
  <c r="AE705" i="5"/>
  <c r="AA706" i="5"/>
  <c r="AC707" i="5"/>
  <c r="AB708" i="5"/>
  <c r="AI708" i="5"/>
  <c r="V709" i="5"/>
  <c r="AD709" i="5"/>
  <c r="X710" i="5"/>
  <c r="AF710" i="5"/>
  <c r="Z711" i="5"/>
  <c r="AB712" i="5"/>
  <c r="AI712" i="5"/>
  <c r="V713" i="5"/>
  <c r="AD713" i="5"/>
  <c r="X714" i="5"/>
  <c r="AF714" i="5"/>
  <c r="Z715" i="5"/>
  <c r="AB716" i="5"/>
  <c r="AI716" i="5"/>
  <c r="V717" i="5"/>
  <c r="AD717" i="5"/>
  <c r="X718" i="5"/>
  <c r="AF718" i="5"/>
  <c r="Z719" i="5"/>
  <c r="AB720" i="5"/>
  <c r="AI720" i="5"/>
  <c r="V721" i="5"/>
  <c r="AD721" i="5"/>
  <c r="X722" i="5"/>
  <c r="AF722" i="5"/>
  <c r="Z723" i="5"/>
  <c r="AB724" i="5"/>
  <c r="AI724" i="5"/>
  <c r="V725" i="5"/>
  <c r="AD725" i="5"/>
  <c r="X726" i="5"/>
  <c r="AF726" i="5"/>
  <c r="Z727" i="5"/>
  <c r="W728" i="5"/>
  <c r="AE728" i="5"/>
  <c r="AA729" i="5"/>
  <c r="AH729" i="5"/>
  <c r="W730" i="5"/>
  <c r="W555" i="5"/>
  <c r="W559" i="5"/>
  <c r="W579" i="5"/>
  <c r="Z606" i="5"/>
  <c r="Z609" i="5"/>
  <c r="AI611" i="5"/>
  <c r="V612" i="5"/>
  <c r="AF614" i="5"/>
  <c r="W615" i="5"/>
  <c r="AG618" i="5"/>
  <c r="Z619" i="5"/>
  <c r="W623" i="5"/>
  <c r="AG624" i="5"/>
  <c r="X625" i="5"/>
  <c r="W627" i="5"/>
  <c r="AB629" i="5"/>
  <c r="AE631" i="5"/>
  <c r="V632" i="5"/>
  <c r="AE635" i="5"/>
  <c r="Z637" i="5"/>
  <c r="AE639" i="5"/>
  <c r="Z641" i="5"/>
  <c r="AH643" i="5"/>
  <c r="X644" i="5"/>
  <c r="Y646" i="5"/>
  <c r="AF648" i="5"/>
  <c r="AC650" i="5"/>
  <c r="AA651" i="5"/>
  <c r="AI652" i="5"/>
  <c r="V653" i="5"/>
  <c r="AG654" i="5"/>
  <c r="W655" i="5"/>
  <c r="AI656" i="5"/>
  <c r="V657" i="5"/>
  <c r="AA659" i="5"/>
  <c r="AD661" i="5"/>
  <c r="AG664" i="5"/>
  <c r="X665" i="5"/>
  <c r="W667" i="5"/>
  <c r="AF669" i="5"/>
  <c r="AA671" i="5"/>
  <c r="AF673" i="5"/>
  <c r="AA675" i="5"/>
  <c r="AI677" i="5"/>
  <c r="V678" i="5"/>
  <c r="AH679" i="5"/>
  <c r="Y680" i="5"/>
  <c r="AD682" i="5"/>
  <c r="AC684" i="5"/>
  <c r="AB685" i="5"/>
  <c r="W687" i="5"/>
  <c r="AG688" i="5"/>
  <c r="X689" i="5"/>
  <c r="W691" i="5"/>
  <c r="AB693" i="5"/>
  <c r="AE695" i="5"/>
  <c r="AF697" i="5"/>
  <c r="Z698" i="5"/>
  <c r="AH699" i="5"/>
  <c r="Y700" i="5"/>
  <c r="X701" i="5"/>
  <c r="Y703" i="5"/>
  <c r="AH704" i="5"/>
  <c r="X705" i="5"/>
  <c r="Y706" i="5"/>
  <c r="AF707" i="5"/>
  <c r="AF708" i="5"/>
  <c r="AF709" i="5"/>
  <c r="AB710" i="5"/>
  <c r="X711" i="5"/>
  <c r="AI711" i="5"/>
  <c r="V712" i="5"/>
  <c r="AF712" i="5"/>
  <c r="AF713" i="5"/>
  <c r="AB714" i="5"/>
  <c r="X715" i="5"/>
  <c r="AI715" i="5"/>
  <c r="V716" i="5"/>
  <c r="AF716" i="5"/>
  <c r="AF717" i="5"/>
  <c r="AB718" i="5"/>
  <c r="X719" i="5"/>
  <c r="AI719" i="5"/>
  <c r="V720" i="5"/>
  <c r="AF720" i="5"/>
  <c r="AF721" i="5"/>
  <c r="AB722" i="5"/>
  <c r="X723" i="5"/>
  <c r="AI723" i="5"/>
  <c r="V724" i="5"/>
  <c r="AF724" i="5"/>
  <c r="AF725" i="5"/>
  <c r="AB726" i="5"/>
  <c r="X727" i="5"/>
  <c r="AI727" i="5"/>
  <c r="AA728" i="5"/>
  <c r="Y729" i="5"/>
  <c r="AA730" i="5"/>
  <c r="AH730" i="5"/>
  <c r="W731" i="5"/>
  <c r="AE731" i="5"/>
  <c r="AA732" i="5"/>
  <c r="AH732" i="5"/>
  <c r="W733" i="5"/>
  <c r="AE733" i="5"/>
  <c r="AA734" i="5"/>
  <c r="AH734" i="5"/>
  <c r="W735" i="5"/>
  <c r="AE735" i="5"/>
  <c r="AA736" i="5"/>
  <c r="AH736" i="5"/>
  <c r="W737" i="5"/>
  <c r="AE737" i="5"/>
  <c r="AA738" i="5"/>
  <c r="AH738" i="5"/>
  <c r="W739" i="5"/>
  <c r="AE739" i="5"/>
  <c r="AA740" i="5"/>
  <c r="AH740" i="5"/>
  <c r="W741" i="5"/>
  <c r="AE741" i="5"/>
  <c r="AA742" i="5"/>
  <c r="AH742" i="5"/>
  <c r="W743" i="5"/>
  <c r="AE743" i="5"/>
  <c r="AA744" i="5"/>
  <c r="AH744" i="5"/>
  <c r="W745" i="5"/>
  <c r="AE745" i="5"/>
  <c r="AA746" i="5"/>
  <c r="AH746" i="5"/>
  <c r="W747" i="5"/>
  <c r="AE747" i="5"/>
  <c r="AA748" i="5"/>
  <c r="AH748" i="5"/>
  <c r="W749" i="5"/>
  <c r="AE749" i="5"/>
  <c r="AA750" i="5"/>
  <c r="AH750" i="5"/>
  <c r="W751" i="5"/>
  <c r="AE751" i="5"/>
  <c r="AA752" i="5"/>
  <c r="AH752" i="5"/>
  <c r="W753" i="5"/>
  <c r="AE753" i="5"/>
  <c r="AA754" i="5"/>
  <c r="AH754" i="5"/>
  <c r="X755" i="5"/>
  <c r="AF755" i="5"/>
  <c r="Z756" i="5"/>
  <c r="AB757" i="5"/>
  <c r="AI757" i="5"/>
  <c r="V758" i="5"/>
  <c r="AD758" i="5"/>
  <c r="X759" i="5"/>
  <c r="AF759" i="5"/>
  <c r="Z760" i="5"/>
  <c r="AB761" i="5"/>
  <c r="AI761" i="5"/>
  <c r="V762" i="5"/>
  <c r="AD762" i="5"/>
  <c r="X763" i="5"/>
  <c r="AF763" i="5"/>
  <c r="Z764" i="5"/>
  <c r="AB765" i="5"/>
  <c r="AI765" i="5"/>
  <c r="V766" i="5"/>
  <c r="AD766" i="5"/>
  <c r="X767" i="5"/>
  <c r="AF767" i="5"/>
  <c r="Z768" i="5"/>
  <c r="AB769" i="5"/>
  <c r="AI769" i="5"/>
  <c r="V770" i="5"/>
  <c r="AD770" i="5"/>
  <c r="X771" i="5"/>
  <c r="AF771" i="5"/>
  <c r="AC772" i="5"/>
  <c r="Z773" i="5"/>
  <c r="W774" i="5"/>
  <c r="W284" i="5"/>
  <c r="V496" i="5"/>
  <c r="V500" i="5"/>
  <c r="V504" i="5"/>
  <c r="V508" i="5"/>
  <c r="V512" i="5"/>
  <c r="V516" i="5"/>
  <c r="V520" i="5"/>
  <c r="V524" i="5"/>
  <c r="V528" i="5"/>
  <c r="V532" i="5"/>
  <c r="V536" i="5"/>
  <c r="V540" i="5"/>
  <c r="V544" i="5"/>
  <c r="W571" i="5"/>
  <c r="W575" i="5"/>
  <c r="AG585" i="5"/>
  <c r="AA586" i="5"/>
  <c r="AE587" i="5"/>
  <c r="AC588" i="5"/>
  <c r="AI590" i="5"/>
  <c r="V591" i="5"/>
  <c r="Y595" i="5"/>
  <c r="AI600" i="5"/>
  <c r="V601" i="5"/>
  <c r="X608" i="5"/>
  <c r="AB610" i="5"/>
  <c r="AG612" i="5"/>
  <c r="W613" i="5"/>
  <c r="Z617" i="5"/>
  <c r="AG620" i="5"/>
  <c r="W621" i="5"/>
  <c r="AH623" i="5"/>
  <c r="Y624" i="5"/>
  <c r="AI625" i="5"/>
  <c r="V626" i="5"/>
  <c r="AE627" i="5"/>
  <c r="AC628" i="5"/>
  <c r="Z630" i="5"/>
  <c r="AD633" i="5"/>
  <c r="Y634" i="5"/>
  <c r="AF636" i="5"/>
  <c r="AC638" i="5"/>
  <c r="AB640" i="5"/>
  <c r="AG642" i="5"/>
  <c r="W643" i="5"/>
  <c r="AF644" i="5"/>
  <c r="Z645" i="5"/>
  <c r="AA647" i="5"/>
  <c r="AD649" i="5"/>
  <c r="W458" i="5"/>
  <c r="AE583" i="5"/>
  <c r="AC584" i="5"/>
  <c r="Y585" i="5"/>
  <c r="AF589" i="5"/>
  <c r="AB590" i="5"/>
  <c r="AD591" i="5"/>
  <c r="X592" i="5"/>
  <c r="AF593" i="5"/>
  <c r="AB594" i="5"/>
  <c r="AD630" i="5"/>
  <c r="AA631" i="5"/>
  <c r="Z632" i="5"/>
  <c r="AH635" i="5"/>
  <c r="X636" i="5"/>
  <c r="AH639" i="5"/>
  <c r="X640" i="5"/>
  <c r="AI648" i="5"/>
  <c r="V649" i="5"/>
  <c r="Y654" i="5"/>
  <c r="AD657" i="5"/>
  <c r="AC658" i="5"/>
  <c r="AF660" i="5"/>
  <c r="Z661" i="5"/>
  <c r="AF665" i="5"/>
  <c r="Z666" i="5"/>
  <c r="AI669" i="5"/>
  <c r="V670" i="5"/>
  <c r="AC672" i="5"/>
  <c r="W675" i="5"/>
  <c r="AD678" i="5"/>
  <c r="AA679" i="5"/>
  <c r="W683" i="5"/>
  <c r="AD686" i="5"/>
  <c r="AA687" i="5"/>
  <c r="Z690" i="5"/>
  <c r="AA691" i="5"/>
  <c r="Z694" i="5"/>
  <c r="AB697" i="5"/>
  <c r="AD698" i="5"/>
  <c r="AG703" i="5"/>
  <c r="W704" i="5"/>
  <c r="AD706" i="5"/>
  <c r="Z708" i="5"/>
  <c r="AB709" i="5"/>
  <c r="AD710" i="5"/>
  <c r="AD711" i="5"/>
  <c r="X713" i="5"/>
  <c r="AI713" i="5"/>
  <c r="V714" i="5"/>
  <c r="AI714" i="5"/>
  <c r="V715" i="5"/>
  <c r="Z716" i="5"/>
  <c r="AB717" i="5"/>
  <c r="AD718" i="5"/>
  <c r="AD719" i="5"/>
  <c r="X721" i="5"/>
  <c r="AI721" i="5"/>
  <c r="V722" i="5"/>
  <c r="AI722" i="5"/>
  <c r="V723" i="5"/>
  <c r="Z724" i="5"/>
  <c r="AB725" i="5"/>
  <c r="AD726" i="5"/>
  <c r="AD727" i="5"/>
  <c r="Y728" i="5"/>
  <c r="AC729" i="5"/>
  <c r="AE730" i="5"/>
  <c r="AG731" i="5"/>
  <c r="AE732" i="5"/>
  <c r="AG733" i="5"/>
  <c r="AE734" i="5"/>
  <c r="AG735" i="5"/>
  <c r="AE736" i="5"/>
  <c r="AG737" i="5"/>
  <c r="AE738" i="5"/>
  <c r="AG739" i="5"/>
  <c r="AE740" i="5"/>
  <c r="AG741" i="5"/>
  <c r="AE742" i="5"/>
  <c r="AG743" i="5"/>
  <c r="AE744" i="5"/>
  <c r="AG745" i="5"/>
  <c r="AE746" i="5"/>
  <c r="AG747" i="5"/>
  <c r="AE748" i="5"/>
  <c r="AG749" i="5"/>
  <c r="AE750" i="5"/>
  <c r="AG751" i="5"/>
  <c r="AE752" i="5"/>
  <c r="AG753" i="5"/>
  <c r="AE754" i="5"/>
  <c r="V755" i="5"/>
  <c r="W567" i="5"/>
  <c r="AB596" i="5"/>
  <c r="AD597" i="5"/>
  <c r="Z598" i="5"/>
  <c r="AB600" i="5"/>
  <c r="AD601" i="5"/>
  <c r="Z602" i="5"/>
  <c r="AB604" i="5"/>
  <c r="AB605" i="5"/>
  <c r="AF606" i="5"/>
  <c r="W607" i="5"/>
  <c r="AC608" i="5"/>
  <c r="AI609" i="5"/>
  <c r="V610" i="5"/>
  <c r="AH631" i="5"/>
  <c r="AI636" i="5"/>
  <c r="V637" i="5"/>
  <c r="AI640" i="5"/>
  <c r="V641" i="5"/>
  <c r="Y650" i="5"/>
  <c r="AE651" i="5"/>
  <c r="AC654" i="5"/>
  <c r="AE655" i="5"/>
  <c r="AG658" i="5"/>
  <c r="W659" i="5"/>
  <c r="Y662" i="5"/>
  <c r="AA663" i="5"/>
  <c r="AD666" i="5"/>
  <c r="AE667" i="5"/>
  <c r="AD670" i="5"/>
  <c r="AG672" i="5"/>
  <c r="X673" i="5"/>
  <c r="AE675" i="5"/>
  <c r="AC676" i="5"/>
  <c r="AE679" i="5"/>
  <c r="AG680" i="5"/>
  <c r="X681" i="5"/>
  <c r="AE683" i="5"/>
  <c r="AH687" i="5"/>
  <c r="Y688" i="5"/>
  <c r="AE691" i="5"/>
  <c r="AC692" i="5"/>
  <c r="AD694" i="5"/>
  <c r="AA695" i="5"/>
  <c r="W699" i="5"/>
  <c r="AF701" i="5"/>
  <c r="AE704" i="5"/>
  <c r="AB705" i="5"/>
  <c r="AG706" i="5"/>
  <c r="X707" i="5"/>
  <c r="AD708" i="5"/>
  <c r="AF711" i="5"/>
  <c r="X712" i="5"/>
  <c r="Z713" i="5"/>
  <c r="Z714" i="5"/>
  <c r="AB715" i="5"/>
  <c r="AD716" i="5"/>
  <c r="AF719" i="5"/>
  <c r="X720" i="5"/>
  <c r="Z721" i="5"/>
  <c r="Z722" i="5"/>
  <c r="AB723" i="5"/>
  <c r="AD724" i="5"/>
  <c r="AF727" i="5"/>
  <c r="AC728" i="5"/>
  <c r="AE729" i="5"/>
  <c r="AG730" i="5"/>
  <c r="W478" i="5"/>
  <c r="Y638" i="5"/>
  <c r="AD641" i="5"/>
  <c r="AC642" i="5"/>
  <c r="AA643" i="5"/>
  <c r="AB644" i="5"/>
  <c r="AD645" i="5"/>
  <c r="AG646" i="5"/>
  <c r="W647" i="5"/>
  <c r="AF652" i="5"/>
  <c r="Z653" i="5"/>
  <c r="AB656" i="5"/>
  <c r="Z657" i="5"/>
  <c r="AB660" i="5"/>
  <c r="AH671" i="5"/>
  <c r="Y672" i="5"/>
  <c r="AI673" i="5"/>
  <c r="V674" i="5"/>
  <c r="AG676" i="5"/>
  <c r="X677" i="5"/>
  <c r="AF681" i="5"/>
  <c r="Z682" i="5"/>
  <c r="AH683" i="5"/>
  <c r="Y684" i="5"/>
  <c r="AF685" i="5"/>
  <c r="AC688" i="5"/>
  <c r="AF689" i="5"/>
  <c r="AG692" i="5"/>
  <c r="X693" i="5"/>
  <c r="AI701" i="5"/>
  <c r="V702" i="5"/>
  <c r="AG705" i="5"/>
  <c r="Z709" i="5"/>
  <c r="AB711" i="5"/>
  <c r="Z712" i="5"/>
  <c r="AF715" i="5"/>
  <c r="X716" i="5"/>
  <c r="Z718" i="5"/>
  <c r="AD722" i="5"/>
  <c r="Z725" i="5"/>
  <c r="AB727" i="5"/>
  <c r="AH728" i="5"/>
  <c r="W729" i="5"/>
  <c r="AC731" i="5"/>
  <c r="AG732" i="5"/>
  <c r="Y733" i="5"/>
  <c r="Y734" i="5"/>
  <c r="AC735" i="5"/>
  <c r="AG736" i="5"/>
  <c r="Y737" i="5"/>
  <c r="Y738" i="5"/>
  <c r="AC739" i="5"/>
  <c r="AG740" i="5"/>
  <c r="Y741" i="5"/>
  <c r="Y742" i="5"/>
  <c r="AC743" i="5"/>
  <c r="AG744" i="5"/>
  <c r="Y745" i="5"/>
  <c r="Y746" i="5"/>
  <c r="AC747" i="5"/>
  <c r="AG748" i="5"/>
  <c r="Y749" i="5"/>
  <c r="Y750" i="5"/>
  <c r="AC751" i="5"/>
  <c r="AG752" i="5"/>
  <c r="Y753" i="5"/>
  <c r="Y754" i="5"/>
  <c r="AI755" i="5"/>
  <c r="V756" i="5"/>
  <c r="AF756" i="5"/>
  <c r="AD757" i="5"/>
  <c r="AB758" i="5"/>
  <c r="Z759" i="5"/>
  <c r="AI759" i="5"/>
  <c r="V760" i="5"/>
  <c r="AF760" i="5"/>
  <c r="AD761" i="5"/>
  <c r="AB762" i="5"/>
  <c r="Z763" i="5"/>
  <c r="AI763" i="5"/>
  <c r="V764" i="5"/>
  <c r="AF764" i="5"/>
  <c r="AD765" i="5"/>
  <c r="AB766" i="5"/>
  <c r="Z767" i="5"/>
  <c r="AI767" i="5"/>
  <c r="V768" i="5"/>
  <c r="AF768" i="5"/>
  <c r="AD769" i="5"/>
  <c r="AB770" i="5"/>
  <c r="Z771" i="5"/>
  <c r="AI771" i="5"/>
  <c r="Y772" i="5"/>
  <c r="AH772" i="5"/>
  <c r="X773" i="5"/>
  <c r="AI773" i="5"/>
  <c r="AA774" i="5"/>
  <c r="AH774" i="5"/>
  <c r="X775" i="5"/>
  <c r="AF775" i="5"/>
  <c r="AC776" i="5"/>
  <c r="Y777" i="5"/>
  <c r="AG777" i="5"/>
  <c r="AC778" i="5"/>
  <c r="Y779" i="5"/>
  <c r="AG779" i="5"/>
  <c r="AC780" i="5"/>
  <c r="Y781" i="5"/>
  <c r="AG781" i="5"/>
  <c r="AC782" i="5"/>
  <c r="Y783" i="5"/>
  <c r="AG783" i="5"/>
  <c r="AC784" i="5"/>
  <c r="Y785" i="5"/>
  <c r="AG785" i="5"/>
  <c r="AC786" i="5"/>
  <c r="Y787" i="5"/>
  <c r="AG787" i="5"/>
  <c r="AC788" i="5"/>
  <c r="Y789" i="5"/>
  <c r="AG789" i="5"/>
  <c r="AC790" i="5"/>
  <c r="Y791" i="5"/>
  <c r="AG791" i="5"/>
  <c r="AC792" i="5"/>
  <c r="Y793" i="5"/>
  <c r="AG793" i="5"/>
  <c r="AI629" i="5"/>
  <c r="V630" i="5"/>
  <c r="Z633" i="5"/>
  <c r="AE663" i="5"/>
  <c r="AH667" i="5"/>
  <c r="Y668" i="5"/>
  <c r="AG696" i="5"/>
  <c r="X697" i="5"/>
  <c r="AH706" i="5"/>
  <c r="W708" i="5"/>
  <c r="Z710" i="5"/>
  <c r="AD714" i="5"/>
  <c r="Z717" i="5"/>
  <c r="AB719" i="5"/>
  <c r="Z720" i="5"/>
  <c r="AF723" i="5"/>
  <c r="X724" i="5"/>
  <c r="Z726" i="5"/>
  <c r="AC730" i="5"/>
  <c r="Y731" i="5"/>
  <c r="Y732" i="5"/>
  <c r="AC733" i="5"/>
  <c r="AG734" i="5"/>
  <c r="Y735" i="5"/>
  <c r="Y736" i="5"/>
  <c r="AC737" i="5"/>
  <c r="AG738" i="5"/>
  <c r="Y739" i="5"/>
  <c r="Y740" i="5"/>
  <c r="AC741" i="5"/>
  <c r="AG742" i="5"/>
  <c r="Y743" i="5"/>
  <c r="Y744" i="5"/>
  <c r="AC745" i="5"/>
  <c r="AG746" i="5"/>
  <c r="Y747" i="5"/>
  <c r="Y748" i="5"/>
  <c r="AC749" i="5"/>
  <c r="AG750" i="5"/>
  <c r="Y751" i="5"/>
  <c r="Y752" i="5"/>
  <c r="AC753" i="5"/>
  <c r="AG754" i="5"/>
  <c r="AB755" i="5"/>
  <c r="AB756" i="5"/>
  <c r="X757" i="5"/>
  <c r="X758" i="5"/>
  <c r="AD759" i="5"/>
  <c r="AB760" i="5"/>
  <c r="X761" i="5"/>
  <c r="X762" i="5"/>
  <c r="AD763" i="5"/>
  <c r="AB764" i="5"/>
  <c r="X765" i="5"/>
  <c r="X766" i="5"/>
  <c r="AD767" i="5"/>
  <c r="AB768" i="5"/>
  <c r="X769" i="5"/>
  <c r="X770" i="5"/>
  <c r="AD771" i="5"/>
  <c r="AE772" i="5"/>
  <c r="AD773" i="5"/>
  <c r="AE774" i="5"/>
  <c r="AB775" i="5"/>
  <c r="AI775" i="5"/>
  <c r="Y776" i="5"/>
  <c r="AG776" i="5"/>
  <c r="AC777" i="5"/>
  <c r="Y778" i="5"/>
  <c r="AG778" i="5"/>
  <c r="AC779" i="5"/>
  <c r="Y780" i="5"/>
  <c r="AG780" i="5"/>
  <c r="AC781" i="5"/>
  <c r="Y782" i="5"/>
  <c r="AG782" i="5"/>
  <c r="AC783" i="5"/>
  <c r="Y784" i="5"/>
  <c r="AG784" i="5"/>
  <c r="AC785" i="5"/>
  <c r="Y786" i="5"/>
  <c r="AG786" i="5"/>
  <c r="AC787" i="5"/>
  <c r="Y788" i="5"/>
  <c r="AG788" i="5"/>
  <c r="AC789" i="5"/>
  <c r="Y790" i="5"/>
  <c r="AG790" i="5"/>
  <c r="AC791" i="5"/>
  <c r="Y792" i="5"/>
  <c r="AG792" i="5"/>
  <c r="AC793" i="5"/>
  <c r="Y794" i="5"/>
  <c r="AG794" i="5"/>
  <c r="AC795" i="5"/>
  <c r="Y796" i="5"/>
  <c r="AG796" i="5"/>
  <c r="AC797" i="5"/>
  <c r="Y798" i="5"/>
  <c r="AG798" i="5"/>
  <c r="AC799" i="5"/>
  <c r="Y800" i="5"/>
  <c r="AG800" i="5"/>
  <c r="AC801" i="5"/>
  <c r="Y802" i="5"/>
  <c r="AG802" i="5"/>
  <c r="AC803" i="5"/>
  <c r="Y804" i="5"/>
  <c r="AG804" i="5"/>
  <c r="AC805" i="5"/>
  <c r="Y806" i="5"/>
  <c r="AG806" i="5"/>
  <c r="AC807" i="5"/>
  <c r="Y808" i="5"/>
  <c r="AG808" i="5"/>
  <c r="AC809" i="5"/>
  <c r="Y810" i="5"/>
  <c r="AG810" i="5"/>
  <c r="V811" i="5"/>
  <c r="AD811" i="5"/>
  <c r="X812" i="5"/>
  <c r="AF812" i="5"/>
  <c r="Z813" i="5"/>
  <c r="AB814" i="5"/>
  <c r="AI814" i="5"/>
  <c r="V815" i="5"/>
  <c r="AD815" i="5"/>
  <c r="X816" i="5"/>
  <c r="AF816" i="5"/>
  <c r="Z817" i="5"/>
  <c r="AB818" i="5"/>
  <c r="AI818" i="5"/>
  <c r="V819" i="5"/>
  <c r="AD819" i="5"/>
  <c r="X820" i="5"/>
  <c r="AF820" i="5"/>
  <c r="Z821" i="5"/>
  <c r="AB822" i="5"/>
  <c r="AI822" i="5"/>
  <c r="V823" i="5"/>
  <c r="AD823" i="5"/>
  <c r="X824" i="5"/>
  <c r="AF824" i="5"/>
  <c r="Z825" i="5"/>
  <c r="AI920" i="5"/>
  <c r="AB920" i="5"/>
  <c r="Z919" i="5"/>
  <c r="AF918" i="5"/>
  <c r="X918" i="5"/>
  <c r="AD917" i="5"/>
  <c r="V917" i="5"/>
  <c r="AI916" i="5"/>
  <c r="AB916" i="5"/>
  <c r="AE915" i="5"/>
  <c r="W915" i="5"/>
  <c r="AH914" i="5"/>
  <c r="AA914" i="5"/>
  <c r="AE913" i="5"/>
  <c r="W913" i="5"/>
  <c r="Z912" i="5"/>
  <c r="AF911" i="5"/>
  <c r="X911" i="5"/>
  <c r="AD910" i="5"/>
  <c r="V910" i="5"/>
  <c r="AI909" i="5"/>
  <c r="AB909" i="5"/>
  <c r="Z908" i="5"/>
  <c r="AF907" i="5"/>
  <c r="X907" i="5"/>
  <c r="AD906" i="5"/>
  <c r="V906" i="5"/>
  <c r="AI905" i="5"/>
  <c r="AB905" i="5"/>
  <c r="Z904" i="5"/>
  <c r="AF903" i="5"/>
  <c r="X903" i="5"/>
  <c r="AD902" i="5"/>
  <c r="V902" i="5"/>
  <c r="AI901" i="5"/>
  <c r="AB901" i="5"/>
  <c r="Z900" i="5"/>
  <c r="AC899" i="5"/>
  <c r="AG898" i="5"/>
  <c r="Y898" i="5"/>
  <c r="AC897" i="5"/>
  <c r="AG896" i="5"/>
  <c r="X896" i="5"/>
  <c r="AD895" i="5"/>
  <c r="V895" i="5"/>
  <c r="AI894" i="5"/>
  <c r="AB894" i="5"/>
  <c r="Z893" i="5"/>
  <c r="AF892" i="5"/>
  <c r="X892" i="5"/>
  <c r="AD891" i="5"/>
  <c r="V891" i="5"/>
  <c r="AI890" i="5"/>
  <c r="AB890" i="5"/>
  <c r="Z889" i="5"/>
  <c r="AF888" i="5"/>
  <c r="X888" i="5"/>
  <c r="AD887" i="5"/>
  <c r="V887" i="5"/>
  <c r="AI886" i="5"/>
  <c r="AB886" i="5"/>
  <c r="Z885" i="5"/>
  <c r="AF884" i="5"/>
  <c r="X884" i="5"/>
  <c r="AD883" i="5"/>
  <c r="V883" i="5"/>
  <c r="AI882" i="5"/>
  <c r="AB882" i="5"/>
  <c r="Z881" i="5"/>
  <c r="AF880" i="5"/>
  <c r="X880" i="5"/>
  <c r="AD879" i="5"/>
  <c r="V879" i="5"/>
  <c r="AI878" i="5"/>
  <c r="AB878" i="5"/>
  <c r="Z877" i="5"/>
  <c r="AF876" i="5"/>
  <c r="X876" i="5"/>
  <c r="AD875" i="5"/>
  <c r="V875" i="5"/>
  <c r="AI874" i="5"/>
  <c r="AB874" i="5"/>
  <c r="Z873" i="5"/>
  <c r="AF872" i="5"/>
  <c r="X872" i="5"/>
  <c r="AD871" i="5"/>
  <c r="V871" i="5"/>
  <c r="AI870" i="5"/>
  <c r="AB870" i="5"/>
  <c r="Z869" i="5"/>
  <c r="AF868" i="5"/>
  <c r="X868" i="5"/>
  <c r="AD867" i="5"/>
  <c r="V867" i="5"/>
  <c r="AI866" i="5"/>
  <c r="AB866" i="5"/>
  <c r="Z865" i="5"/>
  <c r="AF864" i="5"/>
  <c r="X864" i="5"/>
  <c r="AD863" i="5"/>
  <c r="V863" i="5"/>
  <c r="AI862" i="5"/>
  <c r="AB862" i="5"/>
  <c r="Z861" i="5"/>
  <c r="AF860" i="5"/>
  <c r="X860" i="5"/>
  <c r="AD859" i="5"/>
  <c r="V859" i="5"/>
  <c r="AI858" i="5"/>
  <c r="AB858" i="5"/>
  <c r="Z857" i="5"/>
  <c r="AF856" i="5"/>
  <c r="X856" i="5"/>
  <c r="AD855" i="5"/>
  <c r="V855" i="5"/>
  <c r="AI854" i="5"/>
  <c r="AB854" i="5"/>
  <c r="Z853" i="5"/>
  <c r="AF852" i="5"/>
  <c r="X852" i="5"/>
  <c r="AD851" i="5"/>
  <c r="V851" i="5"/>
  <c r="AI850" i="5"/>
  <c r="AB850" i="5"/>
  <c r="Z849" i="5"/>
  <c r="AF848" i="5"/>
  <c r="X848" i="5"/>
  <c r="AD847" i="5"/>
  <c r="V847" i="5"/>
  <c r="AI846" i="5"/>
  <c r="AB846" i="5"/>
  <c r="Z845" i="5"/>
  <c r="AF844" i="5"/>
  <c r="X844" i="5"/>
  <c r="AD843" i="5"/>
  <c r="V843" i="5"/>
  <c r="AI842" i="5"/>
  <c r="AB842" i="5"/>
  <c r="Z841" i="5"/>
  <c r="AF840" i="5"/>
  <c r="X840" i="5"/>
  <c r="AD839" i="5"/>
  <c r="V839" i="5"/>
  <c r="AI838" i="5"/>
  <c r="AB838" i="5"/>
  <c r="Z837" i="5"/>
  <c r="AF836" i="5"/>
  <c r="X836" i="5"/>
  <c r="AD835" i="5"/>
  <c r="V835" i="5"/>
  <c r="AI834" i="5"/>
  <c r="AB834" i="5"/>
  <c r="Z833" i="5"/>
  <c r="AF832" i="5"/>
  <c r="X832" i="5"/>
  <c r="AD831" i="5"/>
  <c r="V831" i="5"/>
  <c r="AI830" i="5"/>
  <c r="AB830" i="5"/>
  <c r="Z829" i="5"/>
  <c r="AF828" i="5"/>
  <c r="X828" i="5"/>
  <c r="AD827" i="5"/>
  <c r="V827" i="5"/>
  <c r="AI826" i="5"/>
  <c r="AB826" i="5"/>
  <c r="AF825" i="5"/>
  <c r="V825" i="5"/>
  <c r="AI824" i="5"/>
  <c r="Z824" i="5"/>
  <c r="AB823" i="5"/>
  <c r="AD822" i="5"/>
  <c r="AF821" i="5"/>
  <c r="V821" i="5"/>
  <c r="AI820" i="5"/>
  <c r="Z820" i="5"/>
  <c r="AB819" i="5"/>
  <c r="AD818" i="5"/>
  <c r="AF817" i="5"/>
  <c r="V817" i="5"/>
  <c r="AI816" i="5"/>
  <c r="Z816" i="5"/>
  <c r="AB815" i="5"/>
  <c r="AD814" i="5"/>
  <c r="AF813" i="5"/>
  <c r="V813" i="5"/>
  <c r="AI812" i="5"/>
  <c r="Z812" i="5"/>
  <c r="AB811" i="5"/>
  <c r="AA810" i="5"/>
  <c r="AA809" i="5"/>
  <c r="AC808" i="5"/>
  <c r="AE807" i="5"/>
  <c r="AE806" i="5"/>
  <c r="AG805" i="5"/>
  <c r="W805" i="5"/>
  <c r="AH804" i="5"/>
  <c r="W804" i="5"/>
  <c r="AH803" i="5"/>
  <c r="Y803" i="5"/>
  <c r="AA802" i="5"/>
  <c r="AA801" i="5"/>
  <c r="AC800" i="5"/>
  <c r="AE799" i="5"/>
  <c r="AE798" i="5"/>
  <c r="AG797" i="5"/>
  <c r="W797" i="5"/>
  <c r="AH796" i="5"/>
  <c r="W796" i="5"/>
  <c r="AH795" i="5"/>
  <c r="Y795" i="5"/>
  <c r="AA794" i="5"/>
  <c r="W793" i="5"/>
  <c r="AH792" i="5"/>
  <c r="AE791" i="5"/>
  <c r="AA790" i="5"/>
  <c r="W789" i="5"/>
  <c r="AH788" i="5"/>
  <c r="AE787" i="5"/>
  <c r="AA786" i="5"/>
  <c r="W785" i="5"/>
  <c r="AH784" i="5"/>
  <c r="AE783" i="5"/>
  <c r="AA782" i="5"/>
  <c r="W781" i="5"/>
  <c r="AH780" i="5"/>
  <c r="AE779" i="5"/>
  <c r="AA778" i="5"/>
  <c r="W777" i="5"/>
  <c r="AH776" i="5"/>
  <c r="Z775" i="5"/>
  <c r="AG774" i="5"/>
  <c r="W772" i="5"/>
  <c r="AB771" i="5"/>
  <c r="Z769" i="5"/>
  <c r="AB767" i="5"/>
  <c r="Z765" i="5"/>
  <c r="AB763" i="5"/>
  <c r="Z761" i="5"/>
  <c r="AB759" i="5"/>
  <c r="Z757" i="5"/>
  <c r="Z755" i="5"/>
  <c r="W754" i="5"/>
  <c r="AH753" i="5"/>
  <c r="W750" i="5"/>
  <c r="AH749" i="5"/>
  <c r="W746" i="5"/>
  <c r="AH745" i="5"/>
  <c r="W742" i="5"/>
  <c r="AH741" i="5"/>
  <c r="W738" i="5"/>
  <c r="AH737" i="5"/>
  <c r="W734" i="5"/>
  <c r="AH733" i="5"/>
  <c r="X725" i="5"/>
  <c r="AD723" i="5"/>
  <c r="AB721" i="5"/>
  <c r="AD720" i="5"/>
  <c r="V719" i="5"/>
  <c r="AI718" i="5"/>
  <c r="X709" i="5"/>
  <c r="Z707" i="5"/>
  <c r="AC700" i="5"/>
  <c r="AE699" i="5"/>
  <c r="V690" i="5"/>
  <c r="AI689" i="5"/>
  <c r="W639" i="5"/>
  <c r="AG638" i="5"/>
  <c r="AF920" i="5"/>
  <c r="X920" i="5"/>
  <c r="AD919" i="5"/>
  <c r="V919" i="5"/>
  <c r="AI918" i="5"/>
  <c r="AB918" i="5"/>
  <c r="Z917" i="5"/>
  <c r="AF916" i="5"/>
  <c r="X916" i="5"/>
  <c r="AH915" i="5"/>
  <c r="AA915" i="5"/>
  <c r="AE914" i="5"/>
  <c r="W914" i="5"/>
  <c r="AH913" i="5"/>
  <c r="AA913" i="5"/>
  <c r="AD912" i="5"/>
  <c r="V912" i="5"/>
  <c r="AI911" i="5"/>
  <c r="AB911" i="5"/>
  <c r="Z910" i="5"/>
  <c r="AF909" i="5"/>
  <c r="X909" i="5"/>
  <c r="AD908" i="5"/>
  <c r="V908" i="5"/>
  <c r="AI907" i="5"/>
  <c r="AB907" i="5"/>
  <c r="Z906" i="5"/>
  <c r="AF905" i="5"/>
  <c r="X905" i="5"/>
  <c r="AD904" i="5"/>
  <c r="V904" i="5"/>
  <c r="AI903" i="5"/>
  <c r="AB903" i="5"/>
  <c r="Z902" i="5"/>
  <c r="AF901" i="5"/>
  <c r="X901" i="5"/>
  <c r="AD900" i="5"/>
  <c r="V900" i="5"/>
  <c r="AG899" i="5"/>
  <c r="Y899" i="5"/>
  <c r="AC898" i="5"/>
  <c r="AG897" i="5"/>
  <c r="Y897" i="5"/>
  <c r="AC896" i="5"/>
  <c r="Z895" i="5"/>
  <c r="AF894" i="5"/>
  <c r="X894" i="5"/>
  <c r="AD893" i="5"/>
  <c r="V893" i="5"/>
  <c r="AI892" i="5"/>
  <c r="AB892" i="5"/>
  <c r="Z891" i="5"/>
  <c r="AF890" i="5"/>
  <c r="X890" i="5"/>
  <c r="AD889" i="5"/>
  <c r="V889" i="5"/>
  <c r="AI888" i="5"/>
  <c r="AB888" i="5"/>
  <c r="Z887" i="5"/>
  <c r="AF886" i="5"/>
  <c r="X886" i="5"/>
  <c r="AD885" i="5"/>
  <c r="V885" i="5"/>
  <c r="AI884" i="5"/>
  <c r="AB884" i="5"/>
  <c r="Z883" i="5"/>
  <c r="AF882" i="5"/>
  <c r="X882" i="5"/>
  <c r="AD881" i="5"/>
  <c r="V881" i="5"/>
  <c r="AI880" i="5"/>
  <c r="AB880" i="5"/>
  <c r="Z879" i="5"/>
  <c r="AF878" i="5"/>
  <c r="X878" i="5"/>
  <c r="AD877" i="5"/>
  <c r="V877" i="5"/>
  <c r="AI876" i="5"/>
  <c r="AB876" i="5"/>
  <c r="Z875" i="5"/>
  <c r="AF874" i="5"/>
  <c r="X874" i="5"/>
  <c r="AD873" i="5"/>
  <c r="V873" i="5"/>
  <c r="AI872" i="5"/>
  <c r="AB872" i="5"/>
  <c r="Z871" i="5"/>
  <c r="AF870" i="5"/>
  <c r="X870" i="5"/>
  <c r="AD869" i="5"/>
  <c r="V869" i="5"/>
  <c r="AI868" i="5"/>
  <c r="AB868" i="5"/>
  <c r="Z867" i="5"/>
  <c r="AF866" i="5"/>
  <c r="X866" i="5"/>
  <c r="AD865" i="5"/>
  <c r="V865" i="5"/>
  <c r="AI864" i="5"/>
  <c r="AB864" i="5"/>
  <c r="Z863" i="5"/>
  <c r="AF862" i="5"/>
  <c r="X862" i="5"/>
  <c r="AD861" i="5"/>
  <c r="V861" i="5"/>
  <c r="AI860" i="5"/>
  <c r="AB860" i="5"/>
  <c r="Z859" i="5"/>
  <c r="AF858" i="5"/>
  <c r="X858" i="5"/>
  <c r="AD857" i="5"/>
  <c r="V857" i="5"/>
  <c r="AI856" i="5"/>
  <c r="AB856" i="5"/>
  <c r="Z855" i="5"/>
  <c r="AF854" i="5"/>
  <c r="X854" i="5"/>
  <c r="AD853" i="5"/>
  <c r="V853" i="5"/>
  <c r="AI852" i="5"/>
  <c r="AB852" i="5"/>
  <c r="Z851" i="5"/>
  <c r="AF850" i="5"/>
  <c r="X850" i="5"/>
  <c r="AD849" i="5"/>
  <c r="V849" i="5"/>
  <c r="AI848" i="5"/>
  <c r="AB848" i="5"/>
  <c r="Z847" i="5"/>
  <c r="AF846" i="5"/>
  <c r="X846" i="5"/>
  <c r="AD845" i="5"/>
  <c r="V845" i="5"/>
  <c r="AI844" i="5"/>
  <c r="AB844" i="5"/>
  <c r="Z843" i="5"/>
  <c r="AF842" i="5"/>
  <c r="X842" i="5"/>
  <c r="AD841" i="5"/>
  <c r="V841" i="5"/>
  <c r="AI840" i="5"/>
  <c r="AB840" i="5"/>
  <c r="Z839" i="5"/>
  <c r="AF838" i="5"/>
  <c r="X838" i="5"/>
  <c r="AD837" i="5"/>
  <c r="V837" i="5"/>
  <c r="AI836" i="5"/>
  <c r="AB836" i="5"/>
  <c r="Z835" i="5"/>
  <c r="AF834" i="5"/>
  <c r="X834" i="5"/>
  <c r="AD833" i="5"/>
  <c r="V833" i="5"/>
  <c r="AI832" i="5"/>
  <c r="AB832" i="5"/>
  <c r="Z831" i="5"/>
  <c r="AF830" i="5"/>
  <c r="X830" i="5"/>
  <c r="AD829" i="5"/>
  <c r="V829" i="5"/>
  <c r="AI828" i="5"/>
  <c r="AB828" i="5"/>
  <c r="Z827" i="5"/>
  <c r="AF826" i="5"/>
  <c r="X826" i="5"/>
  <c r="AB825" i="5"/>
  <c r="AD824" i="5"/>
  <c r="X823" i="5"/>
  <c r="X822" i="5"/>
  <c r="AB821" i="5"/>
  <c r="AD820" i="5"/>
  <c r="X819" i="5"/>
  <c r="X818" i="5"/>
  <c r="AB817" i="5"/>
  <c r="AD816" i="5"/>
  <c r="X815" i="5"/>
  <c r="X814" i="5"/>
  <c r="AB813" i="5"/>
  <c r="AD812" i="5"/>
  <c r="X811" i="5"/>
  <c r="AE810" i="5"/>
  <c r="AG809" i="5"/>
  <c r="W809" i="5"/>
  <c r="AH808" i="5"/>
  <c r="W808" i="5"/>
  <c r="AH807" i="5"/>
  <c r="Y807" i="5"/>
  <c r="AA806" i="5"/>
  <c r="AA805" i="5"/>
  <c r="AC804" i="5"/>
  <c r="AE803" i="5"/>
  <c r="AE802" i="5"/>
  <c r="AG801" i="5"/>
  <c r="W801" i="5"/>
  <c r="AH800" i="5"/>
  <c r="W800" i="5"/>
  <c r="AH799" i="5"/>
  <c r="Y799" i="5"/>
  <c r="AA798" i="5"/>
  <c r="AA797" i="5"/>
  <c r="AC796" i="5"/>
  <c r="AE795" i="5"/>
  <c r="AE794" i="5"/>
  <c r="AE793" i="5"/>
  <c r="AA792" i="5"/>
  <c r="W791" i="5"/>
  <c r="AH790" i="5"/>
  <c r="AE789" i="5"/>
  <c r="AA788" i="5"/>
  <c r="W787" i="5"/>
  <c r="AH786" i="5"/>
  <c r="AE785" i="5"/>
  <c r="AA784" i="5"/>
  <c r="W783" i="5"/>
  <c r="AH782" i="5"/>
  <c r="AE781" i="5"/>
  <c r="AA780" i="5"/>
  <c r="W779" i="5"/>
  <c r="AH778" i="5"/>
  <c r="AE777" i="5"/>
  <c r="AA776" i="5"/>
  <c r="Y774" i="5"/>
  <c r="AB773" i="5"/>
  <c r="AG772" i="5"/>
  <c r="AF770" i="5"/>
  <c r="AD768" i="5"/>
  <c r="AF766" i="5"/>
  <c r="AD764" i="5"/>
  <c r="AF762" i="5"/>
  <c r="AD760" i="5"/>
  <c r="AF758" i="5"/>
  <c r="AD756" i="5"/>
  <c r="W752" i="5"/>
  <c r="AH751" i="5"/>
  <c r="W748" i="5"/>
  <c r="AH747" i="5"/>
  <c r="W744" i="5"/>
  <c r="AH743" i="5"/>
  <c r="W740" i="5"/>
  <c r="AH739" i="5"/>
  <c r="W736" i="5"/>
  <c r="AH735" i="5"/>
  <c r="W732" i="5"/>
  <c r="AH731" i="5"/>
  <c r="V727" i="5"/>
  <c r="AI726" i="5"/>
  <c r="X717" i="5"/>
  <c r="AD715" i="5"/>
  <c r="AB713" i="5"/>
  <c r="AD712" i="5"/>
  <c r="V711" i="5"/>
  <c r="AI710" i="5"/>
  <c r="AC703" i="5"/>
  <c r="Z702" i="5"/>
  <c r="Y696" i="5"/>
  <c r="AH695" i="5"/>
  <c r="V694" i="5"/>
  <c r="AI693" i="5"/>
  <c r="V686" i="5"/>
  <c r="AI685" i="5"/>
  <c r="AG662" i="5"/>
  <c r="AA635" i="5"/>
  <c r="AC634" i="5"/>
  <c r="X312" i="5"/>
  <c r="W462" i="5"/>
  <c r="X497" i="5"/>
  <c r="X501" i="5"/>
  <c r="X505" i="5"/>
  <c r="X509" i="5"/>
  <c r="X513" i="5"/>
  <c r="X517" i="5"/>
  <c r="X521" i="5"/>
  <c r="X525" i="5"/>
  <c r="X529" i="5"/>
  <c r="X533" i="5"/>
  <c r="X537" i="5"/>
  <c r="X541" i="5"/>
  <c r="X545" i="5"/>
  <c r="W551" i="5"/>
  <c r="V104" i="5"/>
  <c r="W474" i="5"/>
  <c r="X498" i="5"/>
  <c r="X502" i="5"/>
  <c r="X506" i="5"/>
  <c r="X510" i="5"/>
  <c r="X514" i="5"/>
  <c r="X518" i="5"/>
  <c r="X522" i="5"/>
  <c r="X526" i="5"/>
  <c r="X530" i="5"/>
  <c r="X534" i="5"/>
  <c r="X538" i="5"/>
  <c r="X542" i="5"/>
  <c r="X546" i="5"/>
  <c r="W547" i="5"/>
  <c r="W563" i="5"/>
  <c r="AA582" i="5"/>
  <c r="AH586" i="5"/>
  <c r="W587" i="5"/>
  <c r="X589" i="5"/>
  <c r="AF592" i="5"/>
  <c r="X593" i="5"/>
  <c r="Z599" i="5"/>
  <c r="Z603" i="5"/>
  <c r="AG920" i="5"/>
  <c r="AC920" i="5"/>
  <c r="Y920" i="5"/>
  <c r="AH919" i="5"/>
  <c r="AE919" i="5"/>
  <c r="AA919" i="5"/>
  <c r="W919" i="5"/>
  <c r="AG918" i="5"/>
  <c r="AC918" i="5"/>
  <c r="Y918" i="5"/>
  <c r="AH917" i="5"/>
  <c r="AE917" i="5"/>
  <c r="AA917" i="5"/>
  <c r="W917" i="5"/>
  <c r="AG916" i="5"/>
  <c r="AC916" i="5"/>
  <c r="Y916" i="5"/>
  <c r="AD915" i="5"/>
  <c r="Z915" i="5"/>
  <c r="V915" i="5"/>
  <c r="AI914" i="5"/>
  <c r="AF914" i="5"/>
  <c r="AB914" i="5"/>
  <c r="X914" i="5"/>
  <c r="AD913" i="5"/>
  <c r="Z913" i="5"/>
  <c r="V913" i="5"/>
  <c r="AH912" i="5"/>
  <c r="AE912" i="5"/>
  <c r="AA912" i="5"/>
  <c r="W912" i="5"/>
  <c r="AG911" i="5"/>
  <c r="AC911" i="5"/>
  <c r="Y911" i="5"/>
  <c r="AH910" i="5"/>
  <c r="AE910" i="5"/>
  <c r="AA910" i="5"/>
  <c r="W910" i="5"/>
  <c r="AG909" i="5"/>
  <c r="AC909" i="5"/>
  <c r="Y909" i="5"/>
  <c r="AH908" i="5"/>
  <c r="AE908" i="5"/>
  <c r="AA908" i="5"/>
  <c r="W908" i="5"/>
  <c r="AG907" i="5"/>
  <c r="AC907" i="5"/>
  <c r="Y907" i="5"/>
  <c r="AH906" i="5"/>
  <c r="AE906" i="5"/>
  <c r="AA906" i="5"/>
  <c r="W906" i="5"/>
  <c r="AG905" i="5"/>
  <c r="AC905" i="5"/>
  <c r="Y905" i="5"/>
  <c r="AH904" i="5"/>
  <c r="AE904" i="5"/>
  <c r="AA904" i="5"/>
  <c r="W904" i="5"/>
  <c r="AG903" i="5"/>
  <c r="AC903" i="5"/>
  <c r="Y903" i="5"/>
  <c r="AH902" i="5"/>
  <c r="AE902" i="5"/>
  <c r="AA902" i="5"/>
  <c r="W902" i="5"/>
  <c r="AG901" i="5"/>
  <c r="AC901" i="5"/>
  <c r="Y901" i="5"/>
  <c r="AH900" i="5"/>
  <c r="AE900" i="5"/>
  <c r="AA900" i="5"/>
  <c r="W900" i="5"/>
  <c r="AI899" i="5"/>
  <c r="AF899" i="5"/>
  <c r="AB899" i="5"/>
  <c r="X899" i="5"/>
  <c r="AD898" i="5"/>
  <c r="Z898" i="5"/>
  <c r="V898" i="5"/>
  <c r="AI897" i="5"/>
  <c r="AF897" i="5"/>
  <c r="AB897" i="5"/>
  <c r="X897" i="5"/>
  <c r="AD896" i="5"/>
  <c r="Y896" i="5"/>
  <c r="AH895" i="5"/>
  <c r="AE895" i="5"/>
  <c r="AA895" i="5"/>
  <c r="W895" i="5"/>
  <c r="AG894" i="5"/>
  <c r="AC894" i="5"/>
  <c r="Y894" i="5"/>
  <c r="AH893" i="5"/>
  <c r="AE893" i="5"/>
  <c r="AA893" i="5"/>
  <c r="W893" i="5"/>
  <c r="AG892" i="5"/>
  <c r="AC892" i="5"/>
  <c r="Y892" i="5"/>
  <c r="AH891" i="5"/>
  <c r="AE891" i="5"/>
  <c r="AA891" i="5"/>
  <c r="W891" i="5"/>
  <c r="AG890" i="5"/>
  <c r="AC890" i="5"/>
  <c r="Y890" i="5"/>
  <c r="AH889" i="5"/>
  <c r="AE889" i="5"/>
  <c r="AA889" i="5"/>
  <c r="W889" i="5"/>
  <c r="AG888" i="5"/>
  <c r="AC888" i="5"/>
  <c r="Y888" i="5"/>
  <c r="AH887" i="5"/>
  <c r="AE887" i="5"/>
  <c r="AA887" i="5"/>
  <c r="W887" i="5"/>
  <c r="AG886" i="5"/>
  <c r="AC886" i="5"/>
  <c r="Y886" i="5"/>
  <c r="AH885" i="5"/>
  <c r="AE885" i="5"/>
  <c r="AA885" i="5"/>
  <c r="W885" i="5"/>
  <c r="AG884" i="5"/>
  <c r="AC884" i="5"/>
  <c r="Y884" i="5"/>
  <c r="AH883" i="5"/>
  <c r="AE883" i="5"/>
  <c r="AA883" i="5"/>
  <c r="W883" i="5"/>
  <c r="AG882" i="5"/>
  <c r="AC882" i="5"/>
  <c r="Y882" i="5"/>
  <c r="AH881" i="5"/>
  <c r="AE881" i="5"/>
  <c r="AA881" i="5"/>
  <c r="W881" i="5"/>
  <c r="AG880" i="5"/>
  <c r="AC880" i="5"/>
  <c r="Y880" i="5"/>
  <c r="AH879" i="5"/>
  <c r="AE879" i="5"/>
  <c r="AA879" i="5"/>
  <c r="W879" i="5"/>
  <c r="AG878" i="5"/>
  <c r="AC878" i="5"/>
  <c r="Y878" i="5"/>
  <c r="AH877" i="5"/>
  <c r="AE877" i="5"/>
  <c r="AA877" i="5"/>
  <c r="W877" i="5"/>
  <c r="AG876" i="5"/>
  <c r="AC876" i="5"/>
  <c r="Y876" i="5"/>
  <c r="AH875" i="5"/>
  <c r="AE875" i="5"/>
  <c r="AA875" i="5"/>
  <c r="W875" i="5"/>
  <c r="AG874" i="5"/>
  <c r="AC874" i="5"/>
  <c r="Y874" i="5"/>
  <c r="AH873" i="5"/>
  <c r="AE873" i="5"/>
  <c r="AA873" i="5"/>
  <c r="W873" i="5"/>
  <c r="AG872" i="5"/>
  <c r="AC872" i="5"/>
  <c r="Y872" i="5"/>
  <c r="AH871" i="5"/>
  <c r="AE871" i="5"/>
  <c r="AA871" i="5"/>
  <c r="W871" i="5"/>
  <c r="AG870" i="5"/>
  <c r="AC870" i="5"/>
  <c r="Y870" i="5"/>
  <c r="AH869" i="5"/>
  <c r="AE869" i="5"/>
  <c r="AA869" i="5"/>
  <c r="W869" i="5"/>
  <c r="AG868" i="5"/>
  <c r="AC868" i="5"/>
  <c r="Y868" i="5"/>
  <c r="AH867" i="5"/>
  <c r="AE867" i="5"/>
  <c r="AA867" i="5"/>
  <c r="W867" i="5"/>
  <c r="AG866" i="5"/>
  <c r="AC866" i="5"/>
  <c r="Y866" i="5"/>
  <c r="AH865" i="5"/>
  <c r="AE865" i="5"/>
  <c r="AA865" i="5"/>
  <c r="W865" i="5"/>
  <c r="AG864" i="5"/>
  <c r="AC864" i="5"/>
  <c r="Y864" i="5"/>
  <c r="AH863" i="5"/>
  <c r="AE863" i="5"/>
  <c r="AA863" i="5"/>
  <c r="W863" i="5"/>
  <c r="AG862" i="5"/>
  <c r="AC862" i="5"/>
  <c r="Y862" i="5"/>
  <c r="AH861" i="5"/>
  <c r="AE861" i="5"/>
  <c r="AA861" i="5"/>
  <c r="W861" i="5"/>
  <c r="AG860" i="5"/>
  <c r="AC860" i="5"/>
  <c r="Y860" i="5"/>
  <c r="AH859" i="5"/>
  <c r="AE859" i="5"/>
  <c r="AA859" i="5"/>
  <c r="W859" i="5"/>
  <c r="AG858" i="5"/>
  <c r="AC858" i="5"/>
  <c r="Y858" i="5"/>
  <c r="AH857" i="5"/>
  <c r="AE857" i="5"/>
  <c r="AA857" i="5"/>
  <c r="W857" i="5"/>
  <c r="AG856" i="5"/>
  <c r="AC856" i="5"/>
  <c r="Y856" i="5"/>
  <c r="AH855" i="5"/>
  <c r="AE855" i="5"/>
  <c r="AA855" i="5"/>
  <c r="W855" i="5"/>
  <c r="AG854" i="5"/>
  <c r="AC854" i="5"/>
  <c r="Y854" i="5"/>
  <c r="AH853" i="5"/>
  <c r="AE853" i="5"/>
  <c r="AA853" i="5"/>
  <c r="W853" i="5"/>
  <c r="AG852" i="5"/>
  <c r="AC852" i="5"/>
  <c r="Y852" i="5"/>
  <c r="AH851" i="5"/>
  <c r="AE851" i="5"/>
  <c r="AA851" i="5"/>
  <c r="W851" i="5"/>
  <c r="AG850" i="5"/>
  <c r="AC850" i="5"/>
  <c r="Y850" i="5"/>
  <c r="AH849" i="5"/>
  <c r="AE849" i="5"/>
  <c r="AA849" i="5"/>
  <c r="W849" i="5"/>
  <c r="AG848" i="5"/>
  <c r="AC848" i="5"/>
  <c r="Y848" i="5"/>
  <c r="AH847" i="5"/>
  <c r="AE847" i="5"/>
  <c r="AA847" i="5"/>
  <c r="W847" i="5"/>
  <c r="AG846" i="5"/>
  <c r="AC846" i="5"/>
  <c r="Y846" i="5"/>
  <c r="AH845" i="5"/>
  <c r="AE845" i="5"/>
  <c r="AA845" i="5"/>
  <c r="W845" i="5"/>
  <c r="AG844" i="5"/>
  <c r="AC844" i="5"/>
  <c r="Y844" i="5"/>
  <c r="AH843" i="5"/>
  <c r="AE843" i="5"/>
  <c r="AA843" i="5"/>
  <c r="W843" i="5"/>
  <c r="AG842" i="5"/>
  <c r="AC842" i="5"/>
  <c r="Y842" i="5"/>
  <c r="AH841" i="5"/>
  <c r="AE841" i="5"/>
  <c r="AA841" i="5"/>
  <c r="W841" i="5"/>
  <c r="AG840" i="5"/>
  <c r="AC840" i="5"/>
  <c r="Y840" i="5"/>
  <c r="AH839" i="5"/>
  <c r="AE839" i="5"/>
  <c r="AA839" i="5"/>
  <c r="W839" i="5"/>
  <c r="AG838" i="5"/>
  <c r="AC838" i="5"/>
  <c r="Y838" i="5"/>
  <c r="AH837" i="5"/>
  <c r="AE837" i="5"/>
  <c r="AA837" i="5"/>
  <c r="W837" i="5"/>
  <c r="AG836" i="5"/>
  <c r="AC836" i="5"/>
  <c r="Y836" i="5"/>
  <c r="AH835" i="5"/>
  <c r="AE835" i="5"/>
  <c r="AA835" i="5"/>
  <c r="W835" i="5"/>
  <c r="AG834" i="5"/>
  <c r="AC834" i="5"/>
  <c r="Y834" i="5"/>
  <c r="AH833" i="5"/>
  <c r="AE833" i="5"/>
  <c r="AA833" i="5"/>
  <c r="W833" i="5"/>
  <c r="AG832" i="5"/>
  <c r="AC832" i="5"/>
  <c r="Y832" i="5"/>
  <c r="AH831" i="5"/>
  <c r="AE831" i="5"/>
  <c r="AA831" i="5"/>
  <c r="W831" i="5"/>
  <c r="AG830" i="5"/>
  <c r="AC830" i="5"/>
  <c r="Y830" i="5"/>
  <c r="AH829" i="5"/>
  <c r="AE829" i="5"/>
  <c r="AA829" i="5"/>
  <c r="W829" i="5"/>
  <c r="AG828" i="5"/>
  <c r="AC828" i="5"/>
  <c r="Y828" i="5"/>
  <c r="AH827" i="5"/>
  <c r="AE827" i="5"/>
  <c r="AA827" i="5"/>
  <c r="W827" i="5"/>
  <c r="AG826" i="5"/>
  <c r="AC826" i="5"/>
  <c r="Y826" i="5"/>
  <c r="AH825" i="5"/>
  <c r="AE825" i="5"/>
  <c r="AA825" i="5"/>
  <c r="W825" i="5"/>
  <c r="AG824" i="5"/>
  <c r="AC824" i="5"/>
  <c r="Y824" i="5"/>
  <c r="AH823" i="5"/>
  <c r="AE823" i="5"/>
  <c r="AA823" i="5"/>
  <c r="W823" i="5"/>
  <c r="AG822" i="5"/>
  <c r="AC822" i="5"/>
  <c r="Y822" i="5"/>
  <c r="AH821" i="5"/>
  <c r="AE821" i="5"/>
  <c r="AA821" i="5"/>
  <c r="W821" i="5"/>
  <c r="AG820" i="5"/>
  <c r="AC820" i="5"/>
  <c r="Y820" i="5"/>
  <c r="AH819" i="5"/>
  <c r="AE819" i="5"/>
  <c r="AA819" i="5"/>
  <c r="W819" i="5"/>
  <c r="AG818" i="5"/>
  <c r="AC818" i="5"/>
  <c r="Y818" i="5"/>
  <c r="AH817" i="5"/>
  <c r="AE817" i="5"/>
  <c r="AA817" i="5"/>
  <c r="W817" i="5"/>
  <c r="AG816" i="5"/>
  <c r="AC816" i="5"/>
  <c r="Y816" i="5"/>
  <c r="AH815" i="5"/>
  <c r="AE815" i="5"/>
  <c r="AA815" i="5"/>
  <c r="W815" i="5"/>
  <c r="AG814" i="5"/>
  <c r="AC814" i="5"/>
  <c r="Y814" i="5"/>
  <c r="AH813" i="5"/>
  <c r="AE813" i="5"/>
  <c r="AA813" i="5"/>
  <c r="W813" i="5"/>
  <c r="AG812" i="5"/>
  <c r="AC812" i="5"/>
  <c r="Y812" i="5"/>
  <c r="AH811" i="5"/>
  <c r="AE811" i="5"/>
  <c r="AA811" i="5"/>
  <c r="W811" i="5"/>
  <c r="AI810" i="5"/>
  <c r="AF810" i="5"/>
  <c r="AB810" i="5"/>
  <c r="X810" i="5"/>
  <c r="AD809" i="5"/>
  <c r="Z809" i="5"/>
  <c r="V809" i="5"/>
  <c r="AI808" i="5"/>
  <c r="AF808" i="5"/>
  <c r="AB808" i="5"/>
  <c r="X808" i="5"/>
  <c r="AD807" i="5"/>
  <c r="Z807" i="5"/>
  <c r="V807" i="5"/>
  <c r="AI806" i="5"/>
  <c r="AF806" i="5"/>
  <c r="AB806" i="5"/>
  <c r="X806" i="5"/>
  <c r="AD805" i="5"/>
  <c r="Z805" i="5"/>
  <c r="V805" i="5"/>
  <c r="AI804" i="5"/>
  <c r="AF804" i="5"/>
  <c r="AB804" i="5"/>
  <c r="X804" i="5"/>
  <c r="AD803" i="5"/>
  <c r="Z803" i="5"/>
  <c r="V803" i="5"/>
  <c r="AI802" i="5"/>
  <c r="AF802" i="5"/>
  <c r="AB802" i="5"/>
  <c r="X802" i="5"/>
  <c r="AD801" i="5"/>
  <c r="Z801" i="5"/>
  <c r="V801" i="5"/>
  <c r="AI800" i="5"/>
  <c r="AF800" i="5"/>
  <c r="AB800" i="5"/>
  <c r="X800" i="5"/>
  <c r="AD799" i="5"/>
  <c r="Z799" i="5"/>
  <c r="V799" i="5"/>
  <c r="AI798" i="5"/>
  <c r="AF798" i="5"/>
  <c r="AB798" i="5"/>
  <c r="X798" i="5"/>
  <c r="AD797" i="5"/>
  <c r="Z797" i="5"/>
  <c r="V797" i="5"/>
  <c r="AI796" i="5"/>
  <c r="AF796" i="5"/>
  <c r="AB796" i="5"/>
  <c r="X796" i="5"/>
  <c r="AD795" i="5"/>
  <c r="Z795" i="5"/>
  <c r="V795" i="5"/>
  <c r="AI794" i="5"/>
  <c r="AF794" i="5"/>
  <c r="AB794" i="5"/>
  <c r="X794" i="5"/>
  <c r="AD793" i="5"/>
  <c r="Z793" i="5"/>
  <c r="V793" i="5"/>
  <c r="AI792" i="5"/>
  <c r="AF792" i="5"/>
  <c r="AB792" i="5"/>
  <c r="X792" i="5"/>
  <c r="AD791" i="5"/>
  <c r="Z791" i="5"/>
  <c r="V791" i="5"/>
  <c r="AI790" i="5"/>
  <c r="AF790" i="5"/>
  <c r="AB790" i="5"/>
  <c r="X790" i="5"/>
  <c r="AD789" i="5"/>
  <c r="Z789" i="5"/>
  <c r="V789" i="5"/>
  <c r="AI788" i="5"/>
  <c r="AF788" i="5"/>
  <c r="AB788" i="5"/>
  <c r="X788" i="5"/>
  <c r="AD787" i="5"/>
  <c r="Z787" i="5"/>
  <c r="V787" i="5"/>
  <c r="AI786" i="5"/>
  <c r="AF786" i="5"/>
  <c r="AB786" i="5"/>
  <c r="X786" i="5"/>
  <c r="AD785" i="5"/>
  <c r="Z785" i="5"/>
  <c r="V785" i="5"/>
  <c r="AI784" i="5"/>
  <c r="AF784" i="5"/>
  <c r="AB784" i="5"/>
  <c r="X784" i="5"/>
  <c r="AD783" i="5"/>
  <c r="Z783" i="5"/>
  <c r="V783" i="5"/>
  <c r="AI782" i="5"/>
  <c r="AF782" i="5"/>
  <c r="AB782" i="5"/>
  <c r="X782" i="5"/>
  <c r="AD781" i="5"/>
  <c r="Z781" i="5"/>
  <c r="V781" i="5"/>
  <c r="AI780" i="5"/>
  <c r="AF780" i="5"/>
  <c r="AB780" i="5"/>
  <c r="X780" i="5"/>
  <c r="AD779" i="5"/>
  <c r="Z779" i="5"/>
  <c r="V779" i="5"/>
  <c r="AI778" i="5"/>
  <c r="AF778" i="5"/>
  <c r="AB778" i="5"/>
  <c r="X778" i="5"/>
  <c r="AD777" i="5"/>
  <c r="Z777" i="5"/>
  <c r="V777" i="5"/>
  <c r="AI776" i="5"/>
  <c r="AF776" i="5"/>
  <c r="AB776" i="5"/>
  <c r="X776" i="5"/>
  <c r="AG775" i="5"/>
  <c r="AC775" i="5"/>
  <c r="Y775" i="5"/>
  <c r="AD774" i="5"/>
  <c r="Z774" i="5"/>
  <c r="V774" i="5"/>
  <c r="AH773" i="5"/>
  <c r="AE773" i="5"/>
  <c r="AA773" i="5"/>
  <c r="W773" i="5"/>
  <c r="AI772" i="5"/>
  <c r="AF772" i="5"/>
  <c r="AB772" i="5"/>
  <c r="X772" i="5"/>
  <c r="AG771" i="5"/>
  <c r="AC771" i="5"/>
  <c r="Y771" i="5"/>
  <c r="AH770" i="5"/>
  <c r="AE770" i="5"/>
  <c r="AA770" i="5"/>
  <c r="W770" i="5"/>
  <c r="AG769" i="5"/>
  <c r="AC769" i="5"/>
  <c r="Y769" i="5"/>
  <c r="AH768" i="5"/>
  <c r="AE768" i="5"/>
  <c r="AA768" i="5"/>
  <c r="W768" i="5"/>
  <c r="AG767" i="5"/>
  <c r="AC767" i="5"/>
  <c r="Y767" i="5"/>
  <c r="AH766" i="5"/>
  <c r="AE766" i="5"/>
  <c r="AA766" i="5"/>
  <c r="W766" i="5"/>
  <c r="AG765" i="5"/>
  <c r="AC765" i="5"/>
  <c r="Y765" i="5"/>
  <c r="AH764" i="5"/>
  <c r="AE764" i="5"/>
  <c r="AA764" i="5"/>
  <c r="W764" i="5"/>
  <c r="AG763" i="5"/>
  <c r="AC763" i="5"/>
  <c r="Y763" i="5"/>
  <c r="AH762" i="5"/>
  <c r="AE762" i="5"/>
  <c r="AA762" i="5"/>
  <c r="W762" i="5"/>
  <c r="AG761" i="5"/>
  <c r="AC761" i="5"/>
  <c r="Y761" i="5"/>
  <c r="AH760" i="5"/>
  <c r="AE760" i="5"/>
  <c r="AA760" i="5"/>
  <c r="W760" i="5"/>
  <c r="AG759" i="5"/>
  <c r="AC759" i="5"/>
  <c r="Y759" i="5"/>
  <c r="AH758" i="5"/>
  <c r="AE758" i="5"/>
  <c r="AA758" i="5"/>
  <c r="W758" i="5"/>
  <c r="AG757" i="5"/>
  <c r="AC757" i="5"/>
  <c r="Y757" i="5"/>
  <c r="AH756" i="5"/>
  <c r="AE756" i="5"/>
  <c r="AA756" i="5"/>
  <c r="W756" i="5"/>
  <c r="AG755" i="5"/>
  <c r="AC755" i="5"/>
  <c r="Y755" i="5"/>
  <c r="AD754" i="5"/>
  <c r="Z754" i="5"/>
  <c r="V754" i="5"/>
  <c r="AI753" i="5"/>
  <c r="AF753" i="5"/>
  <c r="AB753" i="5"/>
  <c r="X753" i="5"/>
  <c r="AD752" i="5"/>
  <c r="Z752" i="5"/>
  <c r="V752" i="5"/>
  <c r="AI751" i="5"/>
  <c r="AF751" i="5"/>
  <c r="AB751" i="5"/>
  <c r="X751" i="5"/>
  <c r="AD750" i="5"/>
  <c r="Z750" i="5"/>
  <c r="V750" i="5"/>
  <c r="AI749" i="5"/>
  <c r="AF749" i="5"/>
  <c r="AB749" i="5"/>
  <c r="X749" i="5"/>
  <c r="AD748" i="5"/>
  <c r="Z748" i="5"/>
  <c r="V748" i="5"/>
  <c r="AI747" i="5"/>
  <c r="AF747" i="5"/>
  <c r="AB747" i="5"/>
  <c r="X747" i="5"/>
  <c r="AD746" i="5"/>
  <c r="Z746" i="5"/>
  <c r="V746" i="5"/>
  <c r="AI745" i="5"/>
  <c r="AF745" i="5"/>
  <c r="AB745" i="5"/>
  <c r="X745" i="5"/>
  <c r="AD744" i="5"/>
  <c r="Z744" i="5"/>
  <c r="V744" i="5"/>
  <c r="AI743" i="5"/>
  <c r="AF743" i="5"/>
  <c r="AB743" i="5"/>
  <c r="X743" i="5"/>
  <c r="AD742" i="5"/>
  <c r="Z742" i="5"/>
  <c r="V742" i="5"/>
  <c r="AI741" i="5"/>
  <c r="AF741" i="5"/>
  <c r="AB741" i="5"/>
  <c r="X741" i="5"/>
  <c r="AD740" i="5"/>
  <c r="Z740" i="5"/>
  <c r="V740" i="5"/>
  <c r="AI739" i="5"/>
  <c r="AF739" i="5"/>
  <c r="AB739" i="5"/>
  <c r="X739" i="5"/>
  <c r="AD738" i="5"/>
  <c r="Z738" i="5"/>
  <c r="V738" i="5"/>
  <c r="AI737" i="5"/>
  <c r="AF737" i="5"/>
  <c r="AB737" i="5"/>
  <c r="X737" i="5"/>
  <c r="AD736" i="5"/>
  <c r="Z736" i="5"/>
  <c r="V736" i="5"/>
  <c r="AI735" i="5"/>
  <c r="AF735" i="5"/>
  <c r="AB735" i="5"/>
  <c r="X735" i="5"/>
  <c r="AD734" i="5"/>
  <c r="Z734" i="5"/>
  <c r="V734" i="5"/>
  <c r="AI733" i="5"/>
  <c r="AF733" i="5"/>
  <c r="AB733" i="5"/>
  <c r="X733" i="5"/>
  <c r="AD732" i="5"/>
  <c r="Z732" i="5"/>
  <c r="V732" i="5"/>
  <c r="AI731" i="5"/>
  <c r="AF731" i="5"/>
  <c r="AB731" i="5"/>
  <c r="X731" i="5"/>
  <c r="AD730" i="5"/>
  <c r="Z730" i="5"/>
  <c r="V730" i="5"/>
  <c r="AI729" i="5"/>
  <c r="AF729" i="5"/>
  <c r="AB729" i="5"/>
  <c r="X729" i="5"/>
  <c r="AD728" i="5"/>
  <c r="Z728" i="5"/>
  <c r="V728" i="5"/>
  <c r="AH727" i="5"/>
  <c r="AE727" i="5"/>
  <c r="AA727" i="5"/>
  <c r="W727" i="5"/>
  <c r="AG726" i="5"/>
  <c r="AC726" i="5"/>
  <c r="Y726" i="5"/>
  <c r="AH725" i="5"/>
  <c r="AE725" i="5"/>
  <c r="AA725" i="5"/>
  <c r="W725" i="5"/>
  <c r="AG724" i="5"/>
  <c r="AC724" i="5"/>
  <c r="Y724" i="5"/>
  <c r="AH723" i="5"/>
  <c r="AE723" i="5"/>
  <c r="AA723" i="5"/>
  <c r="W723" i="5"/>
  <c r="AG722" i="5"/>
  <c r="AC722" i="5"/>
  <c r="Y722" i="5"/>
  <c r="AH721" i="5"/>
  <c r="AE721" i="5"/>
  <c r="AA721" i="5"/>
  <c r="W721" i="5"/>
  <c r="AG720" i="5"/>
  <c r="AC720" i="5"/>
  <c r="Y720" i="5"/>
  <c r="AH719" i="5"/>
  <c r="AE719" i="5"/>
  <c r="AA719" i="5"/>
  <c r="W719" i="5"/>
  <c r="AG718" i="5"/>
  <c r="AC718" i="5"/>
  <c r="Y718" i="5"/>
  <c r="AH717" i="5"/>
  <c r="AE717" i="5"/>
  <c r="AA717" i="5"/>
  <c r="W717" i="5"/>
  <c r="AG716" i="5"/>
  <c r="AC716" i="5"/>
  <c r="Y716" i="5"/>
  <c r="AH715" i="5"/>
  <c r="AE715" i="5"/>
  <c r="AA715" i="5"/>
  <c r="W715" i="5"/>
  <c r="AG714" i="5"/>
  <c r="AC714" i="5"/>
  <c r="Y714" i="5"/>
  <c r="AH713" i="5"/>
  <c r="AE713" i="5"/>
  <c r="AA713" i="5"/>
  <c r="W713" i="5"/>
  <c r="AG712" i="5"/>
  <c r="AC712" i="5"/>
  <c r="Y712" i="5"/>
  <c r="AH711" i="5"/>
  <c r="AE711" i="5"/>
  <c r="AA711" i="5"/>
  <c r="W711" i="5"/>
  <c r="AG710" i="5"/>
  <c r="AC710" i="5"/>
  <c r="Y710" i="5"/>
  <c r="AH709" i="5"/>
  <c r="AE709" i="5"/>
  <c r="AA709" i="5"/>
  <c r="W709" i="5"/>
  <c r="AG708" i="5"/>
  <c r="AC708" i="5"/>
  <c r="X708" i="5"/>
  <c r="AG707" i="5"/>
  <c r="AB707" i="5"/>
  <c r="V707" i="5"/>
  <c r="AC706" i="5"/>
  <c r="W706" i="5"/>
  <c r="AF705" i="5"/>
  <c r="Y705" i="5"/>
  <c r="AD704" i="5"/>
  <c r="V704" i="5"/>
  <c r="AI703" i="5"/>
  <c r="AB703" i="5"/>
  <c r="AE702" i="5"/>
  <c r="W702" i="5"/>
  <c r="AC701" i="5"/>
  <c r="AD700" i="5"/>
  <c r="V700" i="5"/>
  <c r="AI699" i="5"/>
  <c r="AB699" i="5"/>
  <c r="AG698" i="5"/>
  <c r="Y698" i="5"/>
  <c r="AE697" i="5"/>
  <c r="W697" i="5"/>
  <c r="Z696" i="5"/>
  <c r="AF695" i="5"/>
  <c r="X695" i="5"/>
  <c r="AC694" i="5"/>
  <c r="AH693" i="5"/>
  <c r="AA693" i="5"/>
  <c r="AD692" i="5"/>
  <c r="V692" i="5"/>
  <c r="AI691" i="5"/>
  <c r="AB691" i="5"/>
  <c r="AG690" i="5"/>
  <c r="Y690" i="5"/>
  <c r="AE689" i="5"/>
  <c r="W689" i="5"/>
  <c r="Z688" i="5"/>
  <c r="AF687" i="5"/>
  <c r="X687" i="5"/>
  <c r="AC686" i="5"/>
  <c r="AH685" i="5"/>
  <c r="AA685" i="5"/>
  <c r="AD684" i="5"/>
  <c r="V684" i="5"/>
  <c r="AI683" i="5"/>
  <c r="AB683" i="5"/>
  <c r="AG682" i="5"/>
  <c r="Y682" i="5"/>
  <c r="AE681" i="5"/>
  <c r="W681" i="5"/>
  <c r="Z680" i="5"/>
  <c r="AF679" i="5"/>
  <c r="X679" i="5"/>
  <c r="AC678" i="5"/>
  <c r="AH677" i="5"/>
  <c r="AA677" i="5"/>
  <c r="AD676" i="5"/>
  <c r="V676" i="5"/>
  <c r="AI675" i="5"/>
  <c r="AB675" i="5"/>
  <c r="AG674" i="5"/>
  <c r="Y674" i="5"/>
  <c r="AE673" i="5"/>
  <c r="W673" i="5"/>
  <c r="Z672" i="5"/>
  <c r="AF671" i="5"/>
  <c r="X671" i="5"/>
  <c r="AC670" i="5"/>
  <c r="AH669" i="5"/>
  <c r="AA669" i="5"/>
  <c r="AD668" i="5"/>
  <c r="V668" i="5"/>
  <c r="AI667" i="5"/>
  <c r="AB667" i="5"/>
  <c r="AG666" i="5"/>
  <c r="Y666" i="5"/>
  <c r="AE665" i="5"/>
  <c r="W665" i="5"/>
  <c r="Z664" i="5"/>
  <c r="AF663" i="5"/>
  <c r="X663" i="5"/>
  <c r="AI662" i="5"/>
  <c r="AB662" i="5"/>
  <c r="AE661" i="5"/>
  <c r="W661" i="5"/>
  <c r="AC660" i="5"/>
  <c r="Z659" i="5"/>
  <c r="AF658" i="5"/>
  <c r="X658" i="5"/>
  <c r="AH657" i="5"/>
  <c r="AA657" i="5"/>
  <c r="AG656" i="5"/>
  <c r="Y656" i="5"/>
  <c r="AD655" i="5"/>
  <c r="V655" i="5"/>
  <c r="AI654" i="5"/>
  <c r="AB654" i="5"/>
  <c r="AE653" i="5"/>
  <c r="W653" i="5"/>
  <c r="AC652" i="5"/>
  <c r="Z651" i="5"/>
  <c r="AF650" i="5"/>
  <c r="X650" i="5"/>
  <c r="AH649" i="5"/>
  <c r="AA649" i="5"/>
  <c r="AG648" i="5"/>
  <c r="Y648" i="5"/>
  <c r="AD647" i="5"/>
  <c r="V647" i="5"/>
  <c r="AI646" i="5"/>
  <c r="AB646" i="5"/>
  <c r="AE645" i="5"/>
  <c r="W645" i="5"/>
  <c r="AC644" i="5"/>
  <c r="Z643" i="5"/>
  <c r="AF642" i="5"/>
  <c r="X642" i="5"/>
  <c r="AH641" i="5"/>
  <c r="AA641" i="5"/>
  <c r="AG640" i="5"/>
  <c r="Y640" i="5"/>
  <c r="AD639" i="5"/>
  <c r="V639" i="5"/>
  <c r="AI638" i="5"/>
  <c r="AB638" i="5"/>
  <c r="AE637" i="5"/>
  <c r="W637" i="5"/>
  <c r="AC636" i="5"/>
  <c r="Z635" i="5"/>
  <c r="AF634" i="5"/>
  <c r="X634" i="5"/>
  <c r="AG633" i="5"/>
  <c r="Y633" i="5"/>
  <c r="AH632" i="5"/>
  <c r="AA632" i="5"/>
  <c r="AF631" i="5"/>
  <c r="X631" i="5"/>
  <c r="AC630" i="5"/>
  <c r="AH629" i="5"/>
  <c r="AA629" i="5"/>
  <c r="AD628" i="5"/>
  <c r="V628" i="5"/>
  <c r="AI627" i="5"/>
  <c r="AB627" i="5"/>
  <c r="AG626" i="5"/>
  <c r="Y626" i="5"/>
  <c r="AE625" i="5"/>
  <c r="W625" i="5"/>
  <c r="Z624" i="5"/>
  <c r="AF623" i="5"/>
  <c r="X623" i="5"/>
  <c r="AC622" i="5"/>
  <c r="AD621" i="5"/>
  <c r="AF620" i="5"/>
  <c r="AH619" i="5"/>
  <c r="X619" i="5"/>
  <c r="X618" i="5"/>
  <c r="AA617" i="5"/>
  <c r="AD616" i="5"/>
  <c r="AF615" i="5"/>
  <c r="V615" i="5"/>
  <c r="AI614" i="5"/>
  <c r="Y614" i="5"/>
  <c r="AH613" i="5"/>
  <c r="X613" i="5"/>
  <c r="Z612" i="5"/>
  <c r="AD611" i="5"/>
  <c r="AC610" i="5"/>
  <c r="AF609" i="5"/>
  <c r="V609" i="5"/>
  <c r="AI608" i="5"/>
  <c r="Y608" i="5"/>
  <c r="AA607" i="5"/>
  <c r="AD606" i="5"/>
  <c r="AD605" i="5"/>
  <c r="AD604" i="5"/>
  <c r="AB603" i="5"/>
  <c r="X602" i="5"/>
  <c r="AF601" i="5"/>
  <c r="AD600" i="5"/>
  <c r="AB599" i="5"/>
  <c r="X598" i="5"/>
  <c r="AF597" i="5"/>
  <c r="AD596" i="5"/>
  <c r="W595" i="5"/>
  <c r="Z593" i="5"/>
  <c r="V592" i="5"/>
  <c r="AI591" i="5"/>
  <c r="Z589" i="5"/>
  <c r="AH588" i="5"/>
  <c r="Y587" i="5"/>
  <c r="AE585" i="5"/>
  <c r="AA584" i="5"/>
  <c r="AG583" i="5"/>
  <c r="AC582" i="5"/>
  <c r="W581" i="5"/>
  <c r="W577" i="5"/>
  <c r="W569" i="5"/>
  <c r="W561" i="5"/>
  <c r="W553" i="5"/>
  <c r="V545" i="5"/>
  <c r="V541" i="5"/>
  <c r="V537" i="5"/>
  <c r="V533" i="5"/>
  <c r="V529" i="5"/>
  <c r="V525" i="5"/>
  <c r="V521" i="5"/>
  <c r="V517" i="5"/>
  <c r="V513" i="5"/>
  <c r="V509" i="5"/>
  <c r="V505" i="5"/>
  <c r="V501" i="5"/>
  <c r="V497" i="5"/>
  <c r="W402" i="5"/>
  <c r="W390" i="5"/>
  <c r="W378" i="5"/>
  <c r="V370" i="5"/>
  <c r="V366" i="5"/>
  <c r="V362" i="5"/>
  <c r="V358" i="5"/>
  <c r="V354" i="5"/>
  <c r="V350" i="5"/>
  <c r="V346" i="5"/>
  <c r="V342" i="5"/>
  <c r="V338" i="5"/>
  <c r="V322" i="5"/>
  <c r="V114" i="5"/>
  <c r="X115" i="5"/>
  <c r="V116" i="5"/>
  <c r="X117" i="5"/>
  <c r="V118" i="5"/>
  <c r="X119" i="5"/>
  <c r="V120" i="5"/>
  <c r="X121" i="5"/>
  <c r="V122" i="5"/>
  <c r="X123" i="5"/>
  <c r="V124" i="5"/>
  <c r="X125" i="5"/>
  <c r="V126" i="5"/>
  <c r="X127" i="5"/>
  <c r="X129" i="5"/>
  <c r="V130" i="5"/>
  <c r="X131" i="5"/>
  <c r="V132" i="5"/>
  <c r="X133" i="5"/>
  <c r="V134" i="5"/>
  <c r="X104" i="5"/>
  <c r="W115" i="5"/>
  <c r="W117" i="5"/>
  <c r="W119" i="5"/>
  <c r="W121" i="5"/>
  <c r="W123" i="5"/>
  <c r="W125" i="5"/>
  <c r="W127" i="5"/>
  <c r="W129" i="5"/>
  <c r="W131" i="5"/>
  <c r="W133" i="5"/>
  <c r="V115" i="5"/>
  <c r="X118" i="5"/>
  <c r="W120" i="5"/>
  <c r="V123" i="5"/>
  <c r="X126" i="5"/>
  <c r="W128" i="5"/>
  <c r="V131" i="5"/>
  <c r="W136" i="5"/>
  <c r="W138" i="5"/>
  <c r="W140" i="5"/>
  <c r="W142" i="5"/>
  <c r="W144" i="5"/>
  <c r="W146" i="5"/>
  <c r="W148" i="5"/>
  <c r="W150" i="5"/>
  <c r="W152" i="5"/>
  <c r="V153" i="5"/>
  <c r="X154" i="5"/>
  <c r="V155" i="5"/>
  <c r="W157" i="5"/>
  <c r="W159" i="5"/>
  <c r="W161" i="5"/>
  <c r="W163" i="5"/>
  <c r="W165" i="5"/>
  <c r="W167" i="5"/>
  <c r="W169" i="5"/>
  <c r="X114" i="5"/>
  <c r="W116" i="5"/>
  <c r="V121" i="5"/>
  <c r="W122" i="5"/>
  <c r="V127" i="5"/>
  <c r="X128" i="5"/>
  <c r="X135" i="5"/>
  <c r="W137" i="5"/>
  <c r="V139" i="5"/>
  <c r="V142" i="5"/>
  <c r="W114" i="5"/>
  <c r="V119" i="5"/>
  <c r="X120" i="5"/>
  <c r="W126" i="5"/>
  <c r="X132" i="5"/>
  <c r="V133" i="5"/>
  <c r="W135" i="5"/>
  <c r="V137" i="5"/>
  <c r="X138" i="5"/>
  <c r="V140" i="5"/>
  <c r="X141" i="5"/>
  <c r="W143" i="5"/>
  <c r="V145" i="5"/>
  <c r="X146" i="5"/>
  <c r="V148" i="5"/>
  <c r="X149" i="5"/>
  <c r="W151" i="5"/>
  <c r="X153" i="5"/>
  <c r="W118" i="5"/>
  <c r="V125" i="5"/>
  <c r="W130" i="5"/>
  <c r="X136" i="5"/>
  <c r="X137" i="5"/>
  <c r="V143" i="5"/>
  <c r="V144" i="5"/>
  <c r="X145" i="5"/>
  <c r="X147" i="5"/>
  <c r="W154" i="5"/>
  <c r="X156" i="5"/>
  <c r="W158" i="5"/>
  <c r="V160" i="5"/>
  <c r="X161" i="5"/>
  <c r="V163" i="5"/>
  <c r="X164" i="5"/>
  <c r="W166" i="5"/>
  <c r="V168" i="5"/>
  <c r="W104" i="5"/>
  <c r="X124" i="5"/>
  <c r="V129" i="5"/>
  <c r="X134" i="5"/>
  <c r="V135" i="5"/>
  <c r="X139" i="5"/>
  <c r="V141" i="5"/>
  <c r="V147" i="5"/>
  <c r="X148" i="5"/>
  <c r="W149" i="5"/>
  <c r="X150" i="5"/>
  <c r="X151" i="5"/>
  <c r="X152" i="5"/>
  <c r="X155" i="5"/>
  <c r="V156" i="5"/>
  <c r="X157" i="5"/>
  <c r="V159" i="5"/>
  <c r="X160" i="5"/>
  <c r="W162" i="5"/>
  <c r="X165" i="5"/>
  <c r="V117" i="5"/>
  <c r="X130" i="5"/>
  <c r="W134" i="5"/>
  <c r="V136" i="5"/>
  <c r="V138" i="5"/>
  <c r="X144" i="5"/>
  <c r="V149" i="5"/>
  <c r="V150" i="5"/>
  <c r="V151" i="5"/>
  <c r="V152" i="5"/>
  <c r="V157" i="5"/>
  <c r="V162" i="5"/>
  <c r="X166" i="5"/>
  <c r="X167" i="5"/>
  <c r="V170" i="5"/>
  <c r="W171" i="5"/>
  <c r="W173" i="5"/>
  <c r="W175" i="5"/>
  <c r="W177" i="5"/>
  <c r="W179" i="5"/>
  <c r="V180" i="5"/>
  <c r="X181" i="5"/>
  <c r="V182" i="5"/>
  <c r="X183" i="5"/>
  <c r="V184" i="5"/>
  <c r="X185" i="5"/>
  <c r="V186" i="5"/>
  <c r="X187" i="5"/>
  <c r="V188" i="5"/>
  <c r="X189" i="5"/>
  <c r="V190" i="5"/>
  <c r="X191" i="5"/>
  <c r="V192" i="5"/>
  <c r="X193" i="5"/>
  <c r="V194" i="5"/>
  <c r="X195" i="5"/>
  <c r="V196" i="5"/>
  <c r="X197" i="5"/>
  <c r="V198" i="5"/>
  <c r="X199" i="5"/>
  <c r="V200" i="5"/>
  <c r="W132" i="5"/>
  <c r="W139" i="5"/>
  <c r="W147" i="5"/>
  <c r="W153" i="5"/>
  <c r="V154" i="5"/>
  <c r="X158" i="5"/>
  <c r="X159" i="5"/>
  <c r="W160" i="5"/>
  <c r="W168" i="5"/>
  <c r="V169" i="5"/>
  <c r="X170" i="5"/>
  <c r="W172" i="5"/>
  <c r="W174" i="5"/>
  <c r="W176" i="5"/>
  <c r="W178" i="5"/>
  <c r="X180" i="5"/>
  <c r="V181" i="5"/>
  <c r="X182" i="5"/>
  <c r="V183" i="5"/>
  <c r="X184" i="5"/>
  <c r="V185" i="5"/>
  <c r="X186" i="5"/>
  <c r="V187" i="5"/>
  <c r="X188" i="5"/>
  <c r="V189" i="5"/>
  <c r="X190" i="5"/>
  <c r="V191" i="5"/>
  <c r="X192" i="5"/>
  <c r="V193" i="5"/>
  <c r="X194" i="5"/>
  <c r="V195" i="5"/>
  <c r="X196" i="5"/>
  <c r="V197" i="5"/>
  <c r="X198" i="5"/>
  <c r="V199" i="5"/>
  <c r="X200" i="5"/>
  <c r="W155" i="5"/>
  <c r="X162" i="5"/>
  <c r="W164" i="5"/>
  <c r="V166" i="5"/>
  <c r="V167" i="5"/>
  <c r="X171" i="5"/>
  <c r="V174" i="5"/>
  <c r="X175" i="5"/>
  <c r="V178" i="5"/>
  <c r="X179" i="5"/>
  <c r="V201" i="5"/>
  <c r="X202" i="5"/>
  <c r="V203" i="5"/>
  <c r="X204" i="5"/>
  <c r="V205" i="5"/>
  <c r="X206" i="5"/>
  <c r="X208" i="5"/>
  <c r="V209" i="5"/>
  <c r="X210" i="5"/>
  <c r="V211" i="5"/>
  <c r="X212" i="5"/>
  <c r="V213" i="5"/>
  <c r="X214" i="5"/>
  <c r="V215" i="5"/>
  <c r="X216" i="5"/>
  <c r="V217" i="5"/>
  <c r="X218" i="5"/>
  <c r="V219" i="5"/>
  <c r="X220" i="5"/>
  <c r="V221" i="5"/>
  <c r="X222" i="5"/>
  <c r="V223" i="5"/>
  <c r="X224" i="5"/>
  <c r="V225" i="5"/>
  <c r="X226" i="5"/>
  <c r="V227" i="5"/>
  <c r="X228" i="5"/>
  <c r="V229" i="5"/>
  <c r="X230" i="5"/>
  <c r="V231" i="5"/>
  <c r="X232" i="5"/>
  <c r="V233" i="5"/>
  <c r="X234" i="5"/>
  <c r="V235" i="5"/>
  <c r="X236" i="5"/>
  <c r="V237" i="5"/>
  <c r="X238" i="5"/>
  <c r="V239" i="5"/>
  <c r="X240" i="5"/>
  <c r="V241" i="5"/>
  <c r="X242" i="5"/>
  <c r="V243" i="5"/>
  <c r="X244" i="5"/>
  <c r="V245" i="5"/>
  <c r="X246" i="5"/>
  <c r="V247" i="5"/>
  <c r="X248" i="5"/>
  <c r="V249" i="5"/>
  <c r="X250" i="5"/>
  <c r="V251" i="5"/>
  <c r="X252" i="5"/>
  <c r="V253" i="5"/>
  <c r="X254" i="5"/>
  <c r="V255" i="5"/>
  <c r="X256" i="5"/>
  <c r="V257" i="5"/>
  <c r="X258" i="5"/>
  <c r="V259" i="5"/>
  <c r="X116" i="5"/>
  <c r="X122" i="5"/>
  <c r="W124" i="5"/>
  <c r="X142" i="5"/>
  <c r="V161" i="5"/>
  <c r="X163" i="5"/>
  <c r="X169" i="5"/>
  <c r="W170" i="5"/>
  <c r="V172" i="5"/>
  <c r="X173" i="5"/>
  <c r="V176" i="5"/>
  <c r="X177" i="5"/>
  <c r="X201" i="5"/>
  <c r="V202" i="5"/>
  <c r="X203" i="5"/>
  <c r="V204" i="5"/>
  <c r="X205" i="5"/>
  <c r="V206" i="5"/>
  <c r="X207" i="5"/>
  <c r="X209" i="5"/>
  <c r="V210" i="5"/>
  <c r="X211" i="5"/>
  <c r="V212" i="5"/>
  <c r="X213" i="5"/>
  <c r="V214" i="5"/>
  <c r="X215" i="5"/>
  <c r="V216" i="5"/>
  <c r="X217" i="5"/>
  <c r="V218" i="5"/>
  <c r="X219" i="5"/>
  <c r="V220" i="5"/>
  <c r="X221" i="5"/>
  <c r="V222" i="5"/>
  <c r="X223" i="5"/>
  <c r="V224" i="5"/>
  <c r="X225" i="5"/>
  <c r="V226" i="5"/>
  <c r="X227" i="5"/>
  <c r="V228" i="5"/>
  <c r="X229" i="5"/>
  <c r="V230" i="5"/>
  <c r="X231" i="5"/>
  <c r="V232" i="5"/>
  <c r="X233" i="5"/>
  <c r="V234" i="5"/>
  <c r="X235" i="5"/>
  <c r="V236" i="5"/>
  <c r="X237" i="5"/>
  <c r="V238" i="5"/>
  <c r="X239" i="5"/>
  <c r="V240" i="5"/>
  <c r="X241" i="5"/>
  <c r="V242" i="5"/>
  <c r="X243" i="5"/>
  <c r="V244" i="5"/>
  <c r="X245" i="5"/>
  <c r="V246" i="5"/>
  <c r="X247" i="5"/>
  <c r="V248" i="5"/>
  <c r="X249" i="5"/>
  <c r="V250" i="5"/>
  <c r="X251" i="5"/>
  <c r="V252" i="5"/>
  <c r="X253" i="5"/>
  <c r="V254" i="5"/>
  <c r="X255" i="5"/>
  <c r="V256" i="5"/>
  <c r="X257" i="5"/>
  <c r="V258" i="5"/>
  <c r="X259" i="5"/>
  <c r="V260" i="5"/>
  <c r="X261" i="5"/>
  <c r="X264" i="5"/>
  <c r="V265" i="5"/>
  <c r="V173" i="5"/>
  <c r="V177" i="5"/>
  <c r="W180" i="5"/>
  <c r="W184" i="5"/>
  <c r="W188" i="5"/>
  <c r="W192" i="5"/>
  <c r="W196" i="5"/>
  <c r="W200" i="5"/>
  <c r="X260" i="5"/>
  <c r="X262" i="5"/>
  <c r="V263" i="5"/>
  <c r="W265" i="5"/>
  <c r="X267" i="5"/>
  <c r="V268" i="5"/>
  <c r="X269" i="5"/>
  <c r="V270" i="5"/>
  <c r="X271" i="5"/>
  <c r="V272" i="5"/>
  <c r="X273" i="5"/>
  <c r="V274" i="5"/>
  <c r="X275" i="5"/>
  <c r="V276" i="5"/>
  <c r="X277" i="5"/>
  <c r="V278" i="5"/>
  <c r="X279" i="5"/>
  <c r="V280" i="5"/>
  <c r="X281" i="5"/>
  <c r="V282" i="5"/>
  <c r="X283" i="5"/>
  <c r="V284" i="5"/>
  <c r="X285" i="5"/>
  <c r="V286" i="5"/>
  <c r="X287" i="5"/>
  <c r="V288" i="5"/>
  <c r="X289" i="5"/>
  <c r="V290" i="5"/>
  <c r="X291" i="5"/>
  <c r="V292" i="5"/>
  <c r="X293" i="5"/>
  <c r="V294" i="5"/>
  <c r="X295" i="5"/>
  <c r="V296" i="5"/>
  <c r="X297" i="5"/>
  <c r="V298" i="5"/>
  <c r="X299" i="5"/>
  <c r="V300" i="5"/>
  <c r="X301" i="5"/>
  <c r="V302" i="5"/>
  <c r="X303" i="5"/>
  <c r="V304" i="5"/>
  <c r="X305" i="5"/>
  <c r="V306" i="5"/>
  <c r="X307" i="5"/>
  <c r="V308" i="5"/>
  <c r="X309" i="5"/>
  <c r="V310" i="5"/>
  <c r="X311" i="5"/>
  <c r="X313" i="5"/>
  <c r="V314" i="5"/>
  <c r="W141" i="5"/>
  <c r="X143" i="5"/>
  <c r="W145" i="5"/>
  <c r="X168" i="5"/>
  <c r="V171" i="5"/>
  <c r="V175" i="5"/>
  <c r="V179" i="5"/>
  <c r="W182" i="5"/>
  <c r="W186" i="5"/>
  <c r="W190" i="5"/>
  <c r="W194" i="5"/>
  <c r="W198" i="5"/>
  <c r="W261" i="5"/>
  <c r="X263" i="5"/>
  <c r="V264" i="5"/>
  <c r="W266" i="5"/>
  <c r="V267" i="5"/>
  <c r="X268" i="5"/>
  <c r="V269" i="5"/>
  <c r="X270" i="5"/>
  <c r="V271" i="5"/>
  <c r="X272" i="5"/>
  <c r="V273" i="5"/>
  <c r="X274" i="5"/>
  <c r="V275" i="5"/>
  <c r="X276" i="5"/>
  <c r="V277" i="5"/>
  <c r="X278" i="5"/>
  <c r="V279" i="5"/>
  <c r="X280" i="5"/>
  <c r="V281" i="5"/>
  <c r="X282" i="5"/>
  <c r="V283" i="5"/>
  <c r="X284" i="5"/>
  <c r="V285" i="5"/>
  <c r="X286" i="5"/>
  <c r="V287" i="5"/>
  <c r="X288" i="5"/>
  <c r="V289" i="5"/>
  <c r="X290" i="5"/>
  <c r="V291" i="5"/>
  <c r="X292" i="5"/>
  <c r="V293" i="5"/>
  <c r="X294" i="5"/>
  <c r="V295" i="5"/>
  <c r="X296" i="5"/>
  <c r="V297" i="5"/>
  <c r="X298" i="5"/>
  <c r="V299" i="5"/>
  <c r="X300" i="5"/>
  <c r="V301" i="5"/>
  <c r="X302" i="5"/>
  <c r="V303" i="5"/>
  <c r="X304" i="5"/>
  <c r="V305" i="5"/>
  <c r="X306" i="5"/>
  <c r="V307" i="5"/>
  <c r="X308" i="5"/>
  <c r="V309" i="5"/>
  <c r="X310" i="5"/>
  <c r="X172" i="5"/>
  <c r="X176" i="5"/>
  <c r="W181" i="5"/>
  <c r="W185" i="5"/>
  <c r="W189" i="5"/>
  <c r="W193" i="5"/>
  <c r="W197" i="5"/>
  <c r="W201" i="5"/>
  <c r="W205" i="5"/>
  <c r="W209" i="5"/>
  <c r="W213" i="5"/>
  <c r="W217" i="5"/>
  <c r="W221" i="5"/>
  <c r="W225" i="5"/>
  <c r="W229" i="5"/>
  <c r="W233" i="5"/>
  <c r="W237" i="5"/>
  <c r="W241" i="5"/>
  <c r="W245" i="5"/>
  <c r="W249" i="5"/>
  <c r="W253" i="5"/>
  <c r="W257" i="5"/>
  <c r="W262" i="5"/>
  <c r="W263" i="5"/>
  <c r="W264" i="5"/>
  <c r="X265" i="5"/>
  <c r="W267" i="5"/>
  <c r="W269" i="5"/>
  <c r="W271" i="5"/>
  <c r="W273" i="5"/>
  <c r="W275" i="5"/>
  <c r="W277" i="5"/>
  <c r="W279" i="5"/>
  <c r="W281" i="5"/>
  <c r="W283" i="5"/>
  <c r="W285" i="5"/>
  <c r="W287" i="5"/>
  <c r="W291" i="5"/>
  <c r="W293" i="5"/>
  <c r="W295" i="5"/>
  <c r="W297" i="5"/>
  <c r="W299" i="5"/>
  <c r="W301" i="5"/>
  <c r="W303" i="5"/>
  <c r="W305" i="5"/>
  <c r="W307" i="5"/>
  <c r="W309" i="5"/>
  <c r="W311" i="5"/>
  <c r="W312" i="5"/>
  <c r="W314" i="5"/>
  <c r="V315" i="5"/>
  <c r="X316" i="5"/>
  <c r="V317" i="5"/>
  <c r="X318" i="5"/>
  <c r="V319" i="5"/>
  <c r="X320" i="5"/>
  <c r="V321" i="5"/>
  <c r="X322" i="5"/>
  <c r="V323" i="5"/>
  <c r="X324" i="5"/>
  <c r="V325" i="5"/>
  <c r="X326" i="5"/>
  <c r="V327" i="5"/>
  <c r="X328" i="5"/>
  <c r="V329" i="5"/>
  <c r="X330" i="5"/>
  <c r="V331" i="5"/>
  <c r="X332" i="5"/>
  <c r="V333" i="5"/>
  <c r="X334" i="5"/>
  <c r="V335" i="5"/>
  <c r="X336" i="5"/>
  <c r="V337" i="5"/>
  <c r="V146" i="5"/>
  <c r="W202" i="5"/>
  <c r="W206" i="5"/>
  <c r="W210" i="5"/>
  <c r="W214" i="5"/>
  <c r="W218" i="5"/>
  <c r="W222" i="5"/>
  <c r="W226" i="5"/>
  <c r="W230" i="5"/>
  <c r="W234" i="5"/>
  <c r="W238" i="5"/>
  <c r="W242" i="5"/>
  <c r="W246" i="5"/>
  <c r="W250" i="5"/>
  <c r="W254" i="5"/>
  <c r="W258" i="5"/>
  <c r="V261" i="5"/>
  <c r="X266" i="5"/>
  <c r="W313" i="5"/>
  <c r="W183" i="5"/>
  <c r="W187" i="5"/>
  <c r="W191" i="5"/>
  <c r="W195" i="5"/>
  <c r="W199" i="5"/>
  <c r="V266" i="5"/>
  <c r="W274" i="5"/>
  <c r="W282" i="5"/>
  <c r="W290" i="5"/>
  <c r="W298" i="5"/>
  <c r="W306" i="5"/>
  <c r="W316" i="5"/>
  <c r="W318" i="5"/>
  <c r="W320" i="5"/>
  <c r="W322" i="5"/>
  <c r="W324" i="5"/>
  <c r="W326" i="5"/>
  <c r="W328" i="5"/>
  <c r="W330" i="5"/>
  <c r="W332" i="5"/>
  <c r="W334" i="5"/>
  <c r="W336" i="5"/>
  <c r="W338" i="5"/>
  <c r="W340" i="5"/>
  <c r="W342" i="5"/>
  <c r="W344" i="5"/>
  <c r="W346" i="5"/>
  <c r="W348" i="5"/>
  <c r="W350" i="5"/>
  <c r="W352" i="5"/>
  <c r="W354" i="5"/>
  <c r="W356" i="5"/>
  <c r="W358" i="5"/>
  <c r="W360" i="5"/>
  <c r="W362" i="5"/>
  <c r="W364" i="5"/>
  <c r="W366" i="5"/>
  <c r="W368" i="5"/>
  <c r="W370" i="5"/>
  <c r="X372" i="5"/>
  <c r="V373" i="5"/>
  <c r="X374" i="5"/>
  <c r="V375" i="5"/>
  <c r="X376" i="5"/>
  <c r="V377" i="5"/>
  <c r="X378" i="5"/>
  <c r="V379" i="5"/>
  <c r="X380" i="5"/>
  <c r="V381" i="5"/>
  <c r="X382" i="5"/>
  <c r="V383" i="5"/>
  <c r="X384" i="5"/>
  <c r="V385" i="5"/>
  <c r="X387" i="5"/>
  <c r="V388" i="5"/>
  <c r="X389" i="5"/>
  <c r="V390" i="5"/>
  <c r="X391" i="5"/>
  <c r="V392" i="5"/>
  <c r="X393" i="5"/>
  <c r="V394" i="5"/>
  <c r="X395" i="5"/>
  <c r="V396" i="5"/>
  <c r="X397" i="5"/>
  <c r="V398" i="5"/>
  <c r="X399" i="5"/>
  <c r="V400" i="5"/>
  <c r="X401" i="5"/>
  <c r="V402" i="5"/>
  <c r="X403" i="5"/>
  <c r="V404" i="5"/>
  <c r="X405" i="5"/>
  <c r="V406" i="5"/>
  <c r="X407" i="5"/>
  <c r="V408" i="5"/>
  <c r="X409" i="5"/>
  <c r="V410" i="5"/>
  <c r="X411" i="5"/>
  <c r="V412" i="5"/>
  <c r="X413" i="5"/>
  <c r="V414" i="5"/>
  <c r="X415" i="5"/>
  <c r="V416" i="5"/>
  <c r="X417" i="5"/>
  <c r="V418" i="5"/>
  <c r="X419" i="5"/>
  <c r="V420" i="5"/>
  <c r="W422" i="5"/>
  <c r="W424" i="5"/>
  <c r="W426" i="5"/>
  <c r="W428" i="5"/>
  <c r="W430" i="5"/>
  <c r="W432" i="5"/>
  <c r="W434" i="5"/>
  <c r="W436" i="5"/>
  <c r="W438" i="5"/>
  <c r="W440" i="5"/>
  <c r="W442" i="5"/>
  <c r="W444" i="5"/>
  <c r="W446" i="5"/>
  <c r="W448" i="5"/>
  <c r="W450" i="5"/>
  <c r="W452" i="5"/>
  <c r="W454" i="5"/>
  <c r="X456" i="5"/>
  <c r="V457" i="5"/>
  <c r="X458" i="5"/>
  <c r="V459" i="5"/>
  <c r="X460" i="5"/>
  <c r="V461" i="5"/>
  <c r="X462" i="5"/>
  <c r="V463" i="5"/>
  <c r="X464" i="5"/>
  <c r="V465" i="5"/>
  <c r="X466" i="5"/>
  <c r="V467" i="5"/>
  <c r="X468" i="5"/>
  <c r="V469" i="5"/>
  <c r="X470" i="5"/>
  <c r="V471" i="5"/>
  <c r="X472" i="5"/>
  <c r="V473" i="5"/>
  <c r="X474" i="5"/>
  <c r="V475" i="5"/>
  <c r="X476" i="5"/>
  <c r="V477" i="5"/>
  <c r="X478" i="5"/>
  <c r="W156" i="5"/>
  <c r="V158" i="5"/>
  <c r="X174" i="5"/>
  <c r="X178" i="5"/>
  <c r="W204" i="5"/>
  <c r="W208" i="5"/>
  <c r="W212" i="5"/>
  <c r="W216" i="5"/>
  <c r="W220" i="5"/>
  <c r="W224" i="5"/>
  <c r="W228" i="5"/>
  <c r="W232" i="5"/>
  <c r="W236" i="5"/>
  <c r="W240" i="5"/>
  <c r="W244" i="5"/>
  <c r="W248" i="5"/>
  <c r="W252" i="5"/>
  <c r="W256" i="5"/>
  <c r="W270" i="5"/>
  <c r="W278" i="5"/>
  <c r="W286" i="5"/>
  <c r="W294" i="5"/>
  <c r="W302" i="5"/>
  <c r="W310" i="5"/>
  <c r="X315" i="5"/>
  <c r="X317" i="5"/>
  <c r="X319" i="5"/>
  <c r="X321" i="5"/>
  <c r="X323" i="5"/>
  <c r="X325" i="5"/>
  <c r="X327" i="5"/>
  <c r="X329" i="5"/>
  <c r="X331" i="5"/>
  <c r="X333" i="5"/>
  <c r="X335" i="5"/>
  <c r="X337" i="5"/>
  <c r="W339" i="5"/>
  <c r="W341" i="5"/>
  <c r="W343" i="5"/>
  <c r="W345" i="5"/>
  <c r="W347" i="5"/>
  <c r="W349" i="5"/>
  <c r="W351" i="5"/>
  <c r="W353" i="5"/>
  <c r="W355" i="5"/>
  <c r="W357" i="5"/>
  <c r="W359" i="5"/>
  <c r="W361" i="5"/>
  <c r="W363" i="5"/>
  <c r="W365" i="5"/>
  <c r="W367" i="5"/>
  <c r="W369" i="5"/>
  <c r="W371" i="5"/>
  <c r="V372" i="5"/>
  <c r="X373" i="5"/>
  <c r="V374" i="5"/>
  <c r="X375" i="5"/>
  <c r="V376" i="5"/>
  <c r="X377" i="5"/>
  <c r="V378" i="5"/>
  <c r="X379" i="5"/>
  <c r="V380" i="5"/>
  <c r="X381" i="5"/>
  <c r="V382" i="5"/>
  <c r="X383" i="5"/>
  <c r="V384" i="5"/>
  <c r="X385" i="5"/>
  <c r="W386" i="5"/>
  <c r="V387" i="5"/>
  <c r="X388" i="5"/>
  <c r="V389" i="5"/>
  <c r="X390" i="5"/>
  <c r="V391" i="5"/>
  <c r="X392" i="5"/>
  <c r="V393" i="5"/>
  <c r="X394" i="5"/>
  <c r="V395" i="5"/>
  <c r="X396" i="5"/>
  <c r="V397" i="5"/>
  <c r="X398" i="5"/>
  <c r="V399" i="5"/>
  <c r="X400" i="5"/>
  <c r="V401" i="5"/>
  <c r="X402" i="5"/>
  <c r="V403" i="5"/>
  <c r="X404" i="5"/>
  <c r="V405" i="5"/>
  <c r="X406" i="5"/>
  <c r="V407" i="5"/>
  <c r="X408" i="5"/>
  <c r="V409" i="5"/>
  <c r="X410" i="5"/>
  <c r="V411" i="5"/>
  <c r="X412" i="5"/>
  <c r="V413" i="5"/>
  <c r="X414" i="5"/>
  <c r="V415" i="5"/>
  <c r="X416" i="5"/>
  <c r="V417" i="5"/>
  <c r="X418" i="5"/>
  <c r="V419" i="5"/>
  <c r="X420" i="5"/>
  <c r="W421" i="5"/>
  <c r="W423" i="5"/>
  <c r="W425" i="5"/>
  <c r="W427" i="5"/>
  <c r="W429" i="5"/>
  <c r="W431" i="5"/>
  <c r="W433" i="5"/>
  <c r="W435" i="5"/>
  <c r="W437" i="5"/>
  <c r="W439" i="5"/>
  <c r="W441" i="5"/>
  <c r="W443" i="5"/>
  <c r="W445" i="5"/>
  <c r="W447" i="5"/>
  <c r="W449" i="5"/>
  <c r="W451" i="5"/>
  <c r="W453" i="5"/>
  <c r="W455" i="5"/>
  <c r="V456" i="5"/>
  <c r="X457" i="5"/>
  <c r="V458" i="5"/>
  <c r="X459" i="5"/>
  <c r="V460" i="5"/>
  <c r="X461" i="5"/>
  <c r="V462" i="5"/>
  <c r="X463" i="5"/>
  <c r="V464" i="5"/>
  <c r="X465" i="5"/>
  <c r="V466" i="5"/>
  <c r="X467" i="5"/>
  <c r="V468" i="5"/>
  <c r="X469" i="5"/>
  <c r="V470" i="5"/>
  <c r="X471" i="5"/>
  <c r="V472" i="5"/>
  <c r="X473" i="5"/>
  <c r="V474" i="5"/>
  <c r="X475" i="5"/>
  <c r="V476" i="5"/>
  <c r="X477" i="5"/>
  <c r="V478" i="5"/>
  <c r="W272" i="5"/>
  <c r="W288" i="5"/>
  <c r="W304" i="5"/>
  <c r="W317" i="5"/>
  <c r="W321" i="5"/>
  <c r="W325" i="5"/>
  <c r="W329" i="5"/>
  <c r="W333" i="5"/>
  <c r="W337" i="5"/>
  <c r="V339" i="5"/>
  <c r="X340" i="5"/>
  <c r="V343" i="5"/>
  <c r="X344" i="5"/>
  <c r="V347" i="5"/>
  <c r="X348" i="5"/>
  <c r="V351" i="5"/>
  <c r="X352" i="5"/>
  <c r="V355" i="5"/>
  <c r="X356" i="5"/>
  <c r="V359" i="5"/>
  <c r="X360" i="5"/>
  <c r="V363" i="5"/>
  <c r="X364" i="5"/>
  <c r="V367" i="5"/>
  <c r="X368" i="5"/>
  <c r="V371" i="5"/>
  <c r="W373" i="5"/>
  <c r="W375" i="5"/>
  <c r="W377" i="5"/>
  <c r="W379" i="5"/>
  <c r="W381" i="5"/>
  <c r="W383" i="5"/>
  <c r="W385" i="5"/>
  <c r="V423" i="5"/>
  <c r="X424" i="5"/>
  <c r="V427" i="5"/>
  <c r="X428" i="5"/>
  <c r="V431" i="5"/>
  <c r="X432" i="5"/>
  <c r="V435" i="5"/>
  <c r="X436" i="5"/>
  <c r="X440" i="5"/>
  <c r="V443" i="5"/>
  <c r="X444" i="5"/>
  <c r="V447" i="5"/>
  <c r="X448" i="5"/>
  <c r="X452" i="5"/>
  <c r="V455" i="5"/>
  <c r="W457" i="5"/>
  <c r="W459" i="5"/>
  <c r="W461" i="5"/>
  <c r="W463" i="5"/>
  <c r="W465" i="5"/>
  <c r="W467" i="5"/>
  <c r="W469" i="5"/>
  <c r="W471" i="5"/>
  <c r="W473" i="5"/>
  <c r="W475" i="5"/>
  <c r="W477" i="5"/>
  <c r="W260" i="5"/>
  <c r="W276" i="5"/>
  <c r="W292" i="5"/>
  <c r="W308" i="5"/>
  <c r="V316" i="5"/>
  <c r="V320" i="5"/>
  <c r="V324" i="5"/>
  <c r="V328" i="5"/>
  <c r="V332" i="5"/>
  <c r="V336" i="5"/>
  <c r="V340" i="5"/>
  <c r="X341" i="5"/>
  <c r="V344" i="5"/>
  <c r="X345" i="5"/>
  <c r="V348" i="5"/>
  <c r="X349" i="5"/>
  <c r="V352" i="5"/>
  <c r="X353" i="5"/>
  <c r="V356" i="5"/>
  <c r="X357" i="5"/>
  <c r="V360" i="5"/>
  <c r="X361" i="5"/>
  <c r="V364" i="5"/>
  <c r="X365" i="5"/>
  <c r="V368" i="5"/>
  <c r="X369" i="5"/>
  <c r="W387" i="5"/>
  <c r="W389" i="5"/>
  <c r="W391" i="5"/>
  <c r="W393" i="5"/>
  <c r="W395" i="5"/>
  <c r="W397" i="5"/>
  <c r="W399" i="5"/>
  <c r="W401" i="5"/>
  <c r="W403" i="5"/>
  <c r="W405" i="5"/>
  <c r="W407" i="5"/>
  <c r="W409" i="5"/>
  <c r="W411" i="5"/>
  <c r="W413" i="5"/>
  <c r="W415" i="5"/>
  <c r="W417" i="5"/>
  <c r="W419" i="5"/>
  <c r="X421" i="5"/>
  <c r="V424" i="5"/>
  <c r="X425" i="5"/>
  <c r="V428" i="5"/>
  <c r="X429" i="5"/>
  <c r="V432" i="5"/>
  <c r="X433" i="5"/>
  <c r="V436" i="5"/>
  <c r="X437" i="5"/>
  <c r="V440" i="5"/>
  <c r="X441" i="5"/>
  <c r="V444" i="5"/>
  <c r="X445" i="5"/>
  <c r="V448" i="5"/>
  <c r="X449" i="5"/>
  <c r="V452" i="5"/>
  <c r="X453" i="5"/>
  <c r="W315" i="5"/>
  <c r="W319" i="5"/>
  <c r="W323" i="5"/>
  <c r="W327" i="5"/>
  <c r="W331" i="5"/>
  <c r="W335" i="5"/>
  <c r="X339" i="5"/>
  <c r="X343" i="5"/>
  <c r="X347" i="5"/>
  <c r="X355" i="5"/>
  <c r="X359" i="5"/>
  <c r="X363" i="5"/>
  <c r="X367" i="5"/>
  <c r="X371" i="5"/>
  <c r="W376" i="5"/>
  <c r="W384" i="5"/>
  <c r="V386" i="5"/>
  <c r="W388" i="5"/>
  <c r="W396" i="5"/>
  <c r="W404" i="5"/>
  <c r="W412" i="5"/>
  <c r="W420" i="5"/>
  <c r="X423" i="5"/>
  <c r="X427" i="5"/>
  <c r="X431" i="5"/>
  <c r="X435" i="5"/>
  <c r="X439" i="5"/>
  <c r="X443" i="5"/>
  <c r="X447" i="5"/>
  <c r="X451" i="5"/>
  <c r="X455" i="5"/>
  <c r="W460" i="5"/>
  <c r="W468" i="5"/>
  <c r="W476" i="5"/>
  <c r="W495" i="5"/>
  <c r="W497" i="5"/>
  <c r="W499" i="5"/>
  <c r="W501" i="5"/>
  <c r="W503" i="5"/>
  <c r="W505" i="5"/>
  <c r="W507" i="5"/>
  <c r="W509" i="5"/>
  <c r="W511" i="5"/>
  <c r="W513" i="5"/>
  <c r="W515" i="5"/>
  <c r="W517" i="5"/>
  <c r="W519" i="5"/>
  <c r="W521" i="5"/>
  <c r="W523" i="5"/>
  <c r="W525" i="5"/>
  <c r="W527" i="5"/>
  <c r="W529" i="5"/>
  <c r="W531" i="5"/>
  <c r="W533" i="5"/>
  <c r="W535" i="5"/>
  <c r="W537" i="5"/>
  <c r="W539" i="5"/>
  <c r="W541" i="5"/>
  <c r="W543" i="5"/>
  <c r="W545" i="5"/>
  <c r="X547" i="5"/>
  <c r="V548" i="5"/>
  <c r="X549" i="5"/>
  <c r="V550" i="5"/>
  <c r="X551" i="5"/>
  <c r="V552" i="5"/>
  <c r="X553" i="5"/>
  <c r="V554" i="5"/>
  <c r="X555" i="5"/>
  <c r="V556" i="5"/>
  <c r="X557" i="5"/>
  <c r="V558" i="5"/>
  <c r="X559" i="5"/>
  <c r="V560" i="5"/>
  <c r="X561" i="5"/>
  <c r="V562" i="5"/>
  <c r="X563" i="5"/>
  <c r="V564" i="5"/>
  <c r="X565" i="5"/>
  <c r="V566" i="5"/>
  <c r="X567" i="5"/>
  <c r="V568" i="5"/>
  <c r="X569" i="5"/>
  <c r="V570" i="5"/>
  <c r="X571" i="5"/>
  <c r="V572" i="5"/>
  <c r="X573" i="5"/>
  <c r="V574" i="5"/>
  <c r="X575" i="5"/>
  <c r="V576" i="5"/>
  <c r="X577" i="5"/>
  <c r="W578" i="5"/>
  <c r="V579" i="5"/>
  <c r="X580" i="5"/>
  <c r="V581" i="5"/>
  <c r="X582" i="5"/>
  <c r="AB582" i="5"/>
  <c r="AF582" i="5"/>
  <c r="AI582" i="5"/>
  <c r="V583" i="5"/>
  <c r="Z583" i="5"/>
  <c r="AD583" i="5"/>
  <c r="X584" i="5"/>
  <c r="AB584" i="5"/>
  <c r="AF584" i="5"/>
  <c r="AI584" i="5"/>
  <c r="V585" i="5"/>
  <c r="Z585" i="5"/>
  <c r="AD585" i="5"/>
  <c r="X586" i="5"/>
  <c r="AB586" i="5"/>
  <c r="AF586" i="5"/>
  <c r="AI586" i="5"/>
  <c r="V587" i="5"/>
  <c r="Z587" i="5"/>
  <c r="AD587" i="5"/>
  <c r="X588" i="5"/>
  <c r="AB588" i="5"/>
  <c r="AF588" i="5"/>
  <c r="AI588" i="5"/>
  <c r="W589" i="5"/>
  <c r="AA589" i="5"/>
  <c r="AE589" i="5"/>
  <c r="AH589" i="5"/>
  <c r="Y590" i="5"/>
  <c r="AC590" i="5"/>
  <c r="AG590" i="5"/>
  <c r="W591" i="5"/>
  <c r="AA591" i="5"/>
  <c r="AE591" i="5"/>
  <c r="AH591" i="5"/>
  <c r="Y592" i="5"/>
  <c r="AC592" i="5"/>
  <c r="AG592" i="5"/>
  <c r="W593" i="5"/>
  <c r="AA593" i="5"/>
  <c r="AE593" i="5"/>
  <c r="AH593" i="5"/>
  <c r="Y594" i="5"/>
  <c r="AC594" i="5"/>
  <c r="AG594" i="5"/>
  <c r="X595" i="5"/>
  <c r="AB595" i="5"/>
  <c r="AF595" i="5"/>
  <c r="AI595" i="5"/>
  <c r="W596" i="5"/>
  <c r="AA596" i="5"/>
  <c r="AE596" i="5"/>
  <c r="AH596" i="5"/>
  <c r="Y597" i="5"/>
  <c r="AC597" i="5"/>
  <c r="AG597" i="5"/>
  <c r="W598" i="5"/>
  <c r="AA598" i="5"/>
  <c r="AE598" i="5"/>
  <c r="AH598" i="5"/>
  <c r="Y599" i="5"/>
  <c r="AC599" i="5"/>
  <c r="AG599" i="5"/>
  <c r="W600" i="5"/>
  <c r="AA600" i="5"/>
  <c r="AE600" i="5"/>
  <c r="AH600" i="5"/>
  <c r="Y601" i="5"/>
  <c r="AC601" i="5"/>
  <c r="AG601" i="5"/>
  <c r="W602" i="5"/>
  <c r="AA602" i="5"/>
  <c r="AE602" i="5"/>
  <c r="AH602" i="5"/>
  <c r="Y603" i="5"/>
  <c r="AC603" i="5"/>
  <c r="AG603" i="5"/>
  <c r="W604" i="5"/>
  <c r="AA604" i="5"/>
  <c r="AE604" i="5"/>
  <c r="AH604" i="5"/>
  <c r="Y605" i="5"/>
  <c r="AC605" i="5"/>
  <c r="AG605" i="5"/>
  <c r="W606" i="5"/>
  <c r="AA606" i="5"/>
  <c r="AE606" i="5"/>
  <c r="AH606" i="5"/>
  <c r="Y607" i="5"/>
  <c r="AC607" i="5"/>
  <c r="AG607" i="5"/>
  <c r="W608" i="5"/>
  <c r="AA608" i="5"/>
  <c r="AE608" i="5"/>
  <c r="AH608" i="5"/>
  <c r="Y609" i="5"/>
  <c r="AC609" i="5"/>
  <c r="AG609" i="5"/>
  <c r="W610" i="5"/>
  <c r="AA610" i="5"/>
  <c r="AE610" i="5"/>
  <c r="AH610" i="5"/>
  <c r="Y611" i="5"/>
  <c r="AC611" i="5"/>
  <c r="AG611" i="5"/>
  <c r="W612" i="5"/>
  <c r="AA612" i="5"/>
  <c r="AE612" i="5"/>
  <c r="AH612" i="5"/>
  <c r="Y613" i="5"/>
  <c r="AC613" i="5"/>
  <c r="AG613" i="5"/>
  <c r="W614" i="5"/>
  <c r="AA614" i="5"/>
  <c r="AE614" i="5"/>
  <c r="AH614" i="5"/>
  <c r="Y615" i="5"/>
  <c r="AC615" i="5"/>
  <c r="AG615" i="5"/>
  <c r="W616" i="5"/>
  <c r="AA616" i="5"/>
  <c r="AE616" i="5"/>
  <c r="AH616" i="5"/>
  <c r="Y617" i="5"/>
  <c r="AC617" i="5"/>
  <c r="AG617" i="5"/>
  <c r="W618" i="5"/>
  <c r="AA618" i="5"/>
  <c r="AE618" i="5"/>
  <c r="AH618" i="5"/>
  <c r="Y619" i="5"/>
  <c r="AC619" i="5"/>
  <c r="AG619" i="5"/>
  <c r="W620" i="5"/>
  <c r="AA620" i="5"/>
  <c r="AE620" i="5"/>
  <c r="AH620" i="5"/>
  <c r="Y621" i="5"/>
  <c r="AC621" i="5"/>
  <c r="AG621" i="5"/>
  <c r="W622" i="5"/>
  <c r="W203" i="5"/>
  <c r="W207" i="5"/>
  <c r="W211" i="5"/>
  <c r="W215" i="5"/>
  <c r="W219" i="5"/>
  <c r="W223" i="5"/>
  <c r="W227" i="5"/>
  <c r="W231" i="5"/>
  <c r="W235" i="5"/>
  <c r="W239" i="5"/>
  <c r="W243" i="5"/>
  <c r="W247" i="5"/>
  <c r="W251" i="5"/>
  <c r="W255" i="5"/>
  <c r="W259" i="5"/>
  <c r="X314" i="5"/>
  <c r="X338" i="5"/>
  <c r="V341" i="5"/>
  <c r="X342" i="5"/>
  <c r="V345" i="5"/>
  <c r="X346" i="5"/>
  <c r="V349" i="5"/>
  <c r="X350" i="5"/>
  <c r="V353" i="5"/>
  <c r="X354" i="5"/>
  <c r="V357" i="5"/>
  <c r="X358" i="5"/>
  <c r="V361" i="5"/>
  <c r="X362" i="5"/>
  <c r="V365" i="5"/>
  <c r="X366" i="5"/>
  <c r="V369" i="5"/>
  <c r="X370" i="5"/>
  <c r="W372" i="5"/>
  <c r="W380" i="5"/>
  <c r="W392" i="5"/>
  <c r="W400" i="5"/>
  <c r="W408" i="5"/>
  <c r="W416" i="5"/>
  <c r="V421" i="5"/>
  <c r="X422" i="5"/>
  <c r="V425" i="5"/>
  <c r="X426" i="5"/>
  <c r="V429" i="5"/>
  <c r="X430" i="5"/>
  <c r="V433" i="5"/>
  <c r="X434" i="5"/>
  <c r="V437" i="5"/>
  <c r="X438" i="5"/>
  <c r="V441" i="5"/>
  <c r="X442" i="5"/>
  <c r="V445" i="5"/>
  <c r="X446" i="5"/>
  <c r="V449" i="5"/>
  <c r="X450" i="5"/>
  <c r="V453" i="5"/>
  <c r="X454" i="5"/>
  <c r="W456" i="5"/>
  <c r="W464" i="5"/>
  <c r="W472" i="5"/>
  <c r="W496" i="5"/>
  <c r="W498" i="5"/>
  <c r="W500" i="5"/>
  <c r="W502" i="5"/>
  <c r="W504" i="5"/>
  <c r="W506" i="5"/>
  <c r="W508" i="5"/>
  <c r="W510" i="5"/>
  <c r="W512" i="5"/>
  <c r="W514" i="5"/>
  <c r="W516" i="5"/>
  <c r="W518" i="5"/>
  <c r="W520" i="5"/>
  <c r="W522" i="5"/>
  <c r="W524" i="5"/>
  <c r="W526" i="5"/>
  <c r="W528" i="5"/>
  <c r="W530" i="5"/>
  <c r="W532" i="5"/>
  <c r="W534" i="5"/>
  <c r="W536" i="5"/>
  <c r="W538" i="5"/>
  <c r="W540" i="5"/>
  <c r="W542" i="5"/>
  <c r="W544" i="5"/>
  <c r="W546" i="5"/>
  <c r="V547" i="5"/>
  <c r="X548" i="5"/>
  <c r="V549" i="5"/>
  <c r="X550" i="5"/>
  <c r="V551" i="5"/>
  <c r="X552" i="5"/>
  <c r="V553" i="5"/>
  <c r="X554" i="5"/>
  <c r="V555" i="5"/>
  <c r="X556" i="5"/>
  <c r="V557" i="5"/>
  <c r="X558" i="5"/>
  <c r="V559" i="5"/>
  <c r="X560" i="5"/>
  <c r="V561" i="5"/>
  <c r="X562" i="5"/>
  <c r="V563" i="5"/>
  <c r="X564" i="5"/>
  <c r="V565" i="5"/>
  <c r="X566" i="5"/>
  <c r="V567" i="5"/>
  <c r="X568" i="5"/>
  <c r="V569" i="5"/>
  <c r="X570" i="5"/>
  <c r="V571" i="5"/>
  <c r="X572" i="5"/>
  <c r="V573" i="5"/>
  <c r="X574" i="5"/>
  <c r="V575" i="5"/>
  <c r="X576" i="5"/>
  <c r="V577" i="5"/>
  <c r="X579" i="5"/>
  <c r="V580" i="5"/>
  <c r="X581" i="5"/>
  <c r="V582" i="5"/>
  <c r="Z582" i="5"/>
  <c r="AD582" i="5"/>
  <c r="X583" i="5"/>
  <c r="AB583" i="5"/>
  <c r="AF583" i="5"/>
  <c r="AI583" i="5"/>
  <c r="V584" i="5"/>
  <c r="Z584" i="5"/>
  <c r="AD584" i="5"/>
  <c r="X585" i="5"/>
  <c r="AB585" i="5"/>
  <c r="AF585" i="5"/>
  <c r="AI585" i="5"/>
  <c r="V586" i="5"/>
  <c r="Z586" i="5"/>
  <c r="AD586" i="5"/>
  <c r="X587" i="5"/>
  <c r="AB587" i="5"/>
  <c r="AF587" i="5"/>
  <c r="AI587" i="5"/>
  <c r="V588" i="5"/>
  <c r="Z588" i="5"/>
  <c r="AD588" i="5"/>
  <c r="Y589" i="5"/>
  <c r="AC589" i="5"/>
  <c r="AG589" i="5"/>
  <c r="W590" i="5"/>
  <c r="AA590" i="5"/>
  <c r="AE590" i="5"/>
  <c r="AH590" i="5"/>
  <c r="Y591" i="5"/>
  <c r="AC591" i="5"/>
  <c r="AG591" i="5"/>
  <c r="W592" i="5"/>
  <c r="AA592" i="5"/>
  <c r="AE592" i="5"/>
  <c r="AH592" i="5"/>
  <c r="Y593" i="5"/>
  <c r="AC593" i="5"/>
  <c r="AG593" i="5"/>
  <c r="W594" i="5"/>
  <c r="AA594" i="5"/>
  <c r="AE594" i="5"/>
  <c r="AH594" i="5"/>
  <c r="V595" i="5"/>
  <c r="Z595" i="5"/>
  <c r="AD595" i="5"/>
  <c r="Y596" i="5"/>
  <c r="AC596" i="5"/>
  <c r="AG596" i="5"/>
  <c r="W597" i="5"/>
  <c r="AA597" i="5"/>
  <c r="AE597" i="5"/>
  <c r="AH597" i="5"/>
  <c r="Y598" i="5"/>
  <c r="AC598" i="5"/>
  <c r="AG598" i="5"/>
  <c r="W599" i="5"/>
  <c r="AA599" i="5"/>
  <c r="AE599" i="5"/>
  <c r="AH599" i="5"/>
  <c r="Y600" i="5"/>
  <c r="AC600" i="5"/>
  <c r="AG600" i="5"/>
  <c r="W601" i="5"/>
  <c r="AA601" i="5"/>
  <c r="AE601" i="5"/>
  <c r="AH601" i="5"/>
  <c r="Y602" i="5"/>
  <c r="AC602" i="5"/>
  <c r="AG602" i="5"/>
  <c r="W603" i="5"/>
  <c r="AA603" i="5"/>
  <c r="AE603" i="5"/>
  <c r="AH603" i="5"/>
  <c r="Y604" i="5"/>
  <c r="AC604" i="5"/>
  <c r="AG604" i="5"/>
  <c r="W605" i="5"/>
  <c r="W280" i="5"/>
  <c r="W394" i="5"/>
  <c r="W410" i="5"/>
  <c r="V422" i="5"/>
  <c r="V426" i="5"/>
  <c r="V430" i="5"/>
  <c r="V434" i="5"/>
  <c r="V442" i="5"/>
  <c r="V446" i="5"/>
  <c r="V450" i="5"/>
  <c r="V454" i="5"/>
  <c r="W466" i="5"/>
  <c r="X495" i="5"/>
  <c r="V498" i="5"/>
  <c r="X499" i="5"/>
  <c r="V502" i="5"/>
  <c r="X503" i="5"/>
  <c r="V506" i="5"/>
  <c r="X507" i="5"/>
  <c r="V510" i="5"/>
  <c r="X511" i="5"/>
  <c r="V514" i="5"/>
  <c r="X515" i="5"/>
  <c r="V518" i="5"/>
  <c r="X519" i="5"/>
  <c r="V522" i="5"/>
  <c r="X523" i="5"/>
  <c r="V526" i="5"/>
  <c r="X527" i="5"/>
  <c r="V530" i="5"/>
  <c r="X531" i="5"/>
  <c r="V534" i="5"/>
  <c r="X535" i="5"/>
  <c r="V538" i="5"/>
  <c r="X539" i="5"/>
  <c r="V542" i="5"/>
  <c r="X543" i="5"/>
  <c r="V546" i="5"/>
  <c r="W548" i="5"/>
  <c r="W550" i="5"/>
  <c r="W552" i="5"/>
  <c r="W554" i="5"/>
  <c r="W556" i="5"/>
  <c r="W558" i="5"/>
  <c r="W560" i="5"/>
  <c r="W562" i="5"/>
  <c r="W564" i="5"/>
  <c r="W566" i="5"/>
  <c r="W568" i="5"/>
  <c r="W570" i="5"/>
  <c r="W572" i="5"/>
  <c r="W574" i="5"/>
  <c r="W576" i="5"/>
  <c r="X578" i="5"/>
  <c r="Y582" i="5"/>
  <c r="AG582" i="5"/>
  <c r="AC583" i="5"/>
  <c r="Y584" i="5"/>
  <c r="AG584" i="5"/>
  <c r="AC585" i="5"/>
  <c r="Y586" i="5"/>
  <c r="AG586" i="5"/>
  <c r="AC587" i="5"/>
  <c r="Y588" i="5"/>
  <c r="AG588" i="5"/>
  <c r="V589" i="5"/>
  <c r="AD589" i="5"/>
  <c r="X590" i="5"/>
  <c r="AF590" i="5"/>
  <c r="Z591" i="5"/>
  <c r="AB592" i="5"/>
  <c r="AI592" i="5"/>
  <c r="V593" i="5"/>
  <c r="AD593" i="5"/>
  <c r="X594" i="5"/>
  <c r="AF594" i="5"/>
  <c r="AC595" i="5"/>
  <c r="Z596" i="5"/>
  <c r="AB597" i="5"/>
  <c r="AI597" i="5"/>
  <c r="V598" i="5"/>
  <c r="AD598" i="5"/>
  <c r="X599" i="5"/>
  <c r="AF599" i="5"/>
  <c r="Z600" i="5"/>
  <c r="AB601" i="5"/>
  <c r="AI601" i="5"/>
  <c r="V602" i="5"/>
  <c r="AD602" i="5"/>
  <c r="X603" i="5"/>
  <c r="AF603" i="5"/>
  <c r="Z604" i="5"/>
  <c r="AA605" i="5"/>
  <c r="AF605" i="5"/>
  <c r="X606" i="5"/>
  <c r="AC606" i="5"/>
  <c r="Z607" i="5"/>
  <c r="AE607" i="5"/>
  <c r="AI607" i="5"/>
  <c r="V608" i="5"/>
  <c r="AB608" i="5"/>
  <c r="AG608" i="5"/>
  <c r="X609" i="5"/>
  <c r="AD609" i="5"/>
  <c r="AH609" i="5"/>
  <c r="Z610" i="5"/>
  <c r="AF610" i="5"/>
  <c r="W611" i="5"/>
  <c r="AB611" i="5"/>
  <c r="Y612" i="5"/>
  <c r="AD612" i="5"/>
  <c r="AI612" i="5"/>
  <c r="V613" i="5"/>
  <c r="AA613" i="5"/>
  <c r="AF613" i="5"/>
  <c r="X614" i="5"/>
  <c r="AC614" i="5"/>
  <c r="Z615" i="5"/>
  <c r="AE615" i="5"/>
  <c r="AI615" i="5"/>
  <c r="V616" i="5"/>
  <c r="AB616" i="5"/>
  <c r="AG616" i="5"/>
  <c r="X617" i="5"/>
  <c r="AD617" i="5"/>
  <c r="AH617" i="5"/>
  <c r="Z618" i="5"/>
  <c r="AF618" i="5"/>
  <c r="W619" i="5"/>
  <c r="AB619" i="5"/>
  <c r="Y620" i="5"/>
  <c r="AD620" i="5"/>
  <c r="AI620" i="5"/>
  <c r="V621" i="5"/>
  <c r="AA621" i="5"/>
  <c r="AF621" i="5"/>
  <c r="X622" i="5"/>
  <c r="AB622" i="5"/>
  <c r="AF622" i="5"/>
  <c r="AI622" i="5"/>
  <c r="V623" i="5"/>
  <c r="Z623" i="5"/>
  <c r="AD623" i="5"/>
  <c r="X624" i="5"/>
  <c r="AB624" i="5"/>
  <c r="AF624" i="5"/>
  <c r="AI624" i="5"/>
  <c r="V625" i="5"/>
  <c r="Z625" i="5"/>
  <c r="AD625" i="5"/>
  <c r="X626" i="5"/>
  <c r="AB626" i="5"/>
  <c r="AF626" i="5"/>
  <c r="AI626" i="5"/>
  <c r="V627" i="5"/>
  <c r="Z627" i="5"/>
  <c r="AD627" i="5"/>
  <c r="X628" i="5"/>
  <c r="AB628" i="5"/>
  <c r="AF628" i="5"/>
  <c r="AI628" i="5"/>
  <c r="V629" i="5"/>
  <c r="Z629" i="5"/>
  <c r="AD629" i="5"/>
  <c r="X630" i="5"/>
  <c r="AB630" i="5"/>
  <c r="AF630" i="5"/>
  <c r="AI630" i="5"/>
  <c r="V631" i="5"/>
  <c r="Z631" i="5"/>
  <c r="AD631" i="5"/>
  <c r="Y632" i="5"/>
  <c r="AC632" i="5"/>
  <c r="AG632" i="5"/>
  <c r="X633" i="5"/>
  <c r="AB633" i="5"/>
  <c r="AF633" i="5"/>
  <c r="AI633" i="5"/>
  <c r="W634" i="5"/>
  <c r="AA634" i="5"/>
  <c r="AE634" i="5"/>
  <c r="AH634" i="5"/>
  <c r="Y635" i="5"/>
  <c r="AC635" i="5"/>
  <c r="AG635" i="5"/>
  <c r="W636" i="5"/>
  <c r="AA636" i="5"/>
  <c r="AE636" i="5"/>
  <c r="AH636" i="5"/>
  <c r="Y637" i="5"/>
  <c r="AC637" i="5"/>
  <c r="AG637" i="5"/>
  <c r="W638" i="5"/>
  <c r="AA638" i="5"/>
  <c r="AE638" i="5"/>
  <c r="AH638" i="5"/>
  <c r="Y639" i="5"/>
  <c r="AC639" i="5"/>
  <c r="AG639" i="5"/>
  <c r="W640" i="5"/>
  <c r="AA640" i="5"/>
  <c r="AE640" i="5"/>
  <c r="AH640" i="5"/>
  <c r="Y641" i="5"/>
  <c r="AC641" i="5"/>
  <c r="AG641" i="5"/>
  <c r="W642" i="5"/>
  <c r="AA642" i="5"/>
  <c r="AE642" i="5"/>
  <c r="AH642" i="5"/>
  <c r="Y643" i="5"/>
  <c r="AC643" i="5"/>
  <c r="AG643" i="5"/>
  <c r="W644" i="5"/>
  <c r="AA644" i="5"/>
  <c r="AE644" i="5"/>
  <c r="AH644" i="5"/>
  <c r="Y645" i="5"/>
  <c r="AC645" i="5"/>
  <c r="AG645" i="5"/>
  <c r="W646" i="5"/>
  <c r="AA646" i="5"/>
  <c r="AE646" i="5"/>
  <c r="AH646" i="5"/>
  <c r="Y647" i="5"/>
  <c r="AC647" i="5"/>
  <c r="AG647" i="5"/>
  <c r="W648" i="5"/>
  <c r="AA648" i="5"/>
  <c r="AE648" i="5"/>
  <c r="AH648" i="5"/>
  <c r="Y649" i="5"/>
  <c r="AC649" i="5"/>
  <c r="AG649" i="5"/>
  <c r="W650" i="5"/>
  <c r="AA650" i="5"/>
  <c r="AE650" i="5"/>
  <c r="AH650" i="5"/>
  <c r="Y651" i="5"/>
  <c r="AC651" i="5"/>
  <c r="AG651" i="5"/>
  <c r="W652" i="5"/>
  <c r="AA652" i="5"/>
  <c r="AE652" i="5"/>
  <c r="AH652" i="5"/>
  <c r="Y653" i="5"/>
  <c r="AC653" i="5"/>
  <c r="AG653" i="5"/>
  <c r="W654" i="5"/>
  <c r="AA654" i="5"/>
  <c r="AE654" i="5"/>
  <c r="AH654" i="5"/>
  <c r="Y655" i="5"/>
  <c r="AC655" i="5"/>
  <c r="AG655" i="5"/>
  <c r="W656" i="5"/>
  <c r="AA656" i="5"/>
  <c r="AE656" i="5"/>
  <c r="AH656" i="5"/>
  <c r="Y657" i="5"/>
  <c r="AC657" i="5"/>
  <c r="AG657" i="5"/>
  <c r="W658" i="5"/>
  <c r="AA658" i="5"/>
  <c r="AE658" i="5"/>
  <c r="AH658" i="5"/>
  <c r="Y659" i="5"/>
  <c r="AC659" i="5"/>
  <c r="AG659" i="5"/>
  <c r="W660" i="5"/>
  <c r="AA660" i="5"/>
  <c r="AE660" i="5"/>
  <c r="AH660" i="5"/>
  <c r="Y661" i="5"/>
  <c r="AC661" i="5"/>
  <c r="AG661" i="5"/>
  <c r="W662" i="5"/>
  <c r="AA662" i="5"/>
  <c r="AE662" i="5"/>
  <c r="AH662" i="5"/>
  <c r="V663" i="5"/>
  <c r="Z663" i="5"/>
  <c r="AD663" i="5"/>
  <c r="X664" i="5"/>
  <c r="AB664" i="5"/>
  <c r="AF664" i="5"/>
  <c r="AI664" i="5"/>
  <c r="V665" i="5"/>
  <c r="Z665" i="5"/>
  <c r="AD665" i="5"/>
  <c r="X666" i="5"/>
  <c r="AB666" i="5"/>
  <c r="AF666" i="5"/>
  <c r="AI666" i="5"/>
  <c r="V667" i="5"/>
  <c r="Z667" i="5"/>
  <c r="AD667" i="5"/>
  <c r="X668" i="5"/>
  <c r="AB668" i="5"/>
  <c r="AF668" i="5"/>
  <c r="AI668" i="5"/>
  <c r="V669" i="5"/>
  <c r="Z669" i="5"/>
  <c r="AD669" i="5"/>
  <c r="X670" i="5"/>
  <c r="AB670" i="5"/>
  <c r="AF670" i="5"/>
  <c r="AI670" i="5"/>
  <c r="V671" i="5"/>
  <c r="Z671" i="5"/>
  <c r="AD671" i="5"/>
  <c r="X672" i="5"/>
  <c r="AB672" i="5"/>
  <c r="AF672" i="5"/>
  <c r="AI672" i="5"/>
  <c r="V673" i="5"/>
  <c r="Z673" i="5"/>
  <c r="AD673" i="5"/>
  <c r="X674" i="5"/>
  <c r="AB674" i="5"/>
  <c r="AF674" i="5"/>
  <c r="AI674" i="5"/>
  <c r="V675" i="5"/>
  <c r="Z675" i="5"/>
  <c r="AD675" i="5"/>
  <c r="X676" i="5"/>
  <c r="AB676" i="5"/>
  <c r="AF676" i="5"/>
  <c r="AI676" i="5"/>
  <c r="V677" i="5"/>
  <c r="Z677" i="5"/>
  <c r="AD677" i="5"/>
  <c r="X678" i="5"/>
  <c r="AB678" i="5"/>
  <c r="AF678" i="5"/>
  <c r="AI678" i="5"/>
  <c r="V679" i="5"/>
  <c r="Z679" i="5"/>
  <c r="AD679" i="5"/>
  <c r="X680" i="5"/>
  <c r="AB680" i="5"/>
  <c r="AF680" i="5"/>
  <c r="AI680" i="5"/>
  <c r="V681" i="5"/>
  <c r="Z681" i="5"/>
  <c r="AD681" i="5"/>
  <c r="X682" i="5"/>
  <c r="AB682" i="5"/>
  <c r="AF682" i="5"/>
  <c r="AI682" i="5"/>
  <c r="V683" i="5"/>
  <c r="Z683" i="5"/>
  <c r="AD683" i="5"/>
  <c r="X684" i="5"/>
  <c r="AB684" i="5"/>
  <c r="AF684" i="5"/>
  <c r="AI684" i="5"/>
  <c r="V685" i="5"/>
  <c r="Z685" i="5"/>
  <c r="AD685" i="5"/>
  <c r="X686" i="5"/>
  <c r="AB686" i="5"/>
  <c r="AF686" i="5"/>
  <c r="AI686" i="5"/>
  <c r="V687" i="5"/>
  <c r="Z687" i="5"/>
  <c r="AD687" i="5"/>
  <c r="X688" i="5"/>
  <c r="AB688" i="5"/>
  <c r="AF688" i="5"/>
  <c r="AI688" i="5"/>
  <c r="V689" i="5"/>
  <c r="Z689" i="5"/>
  <c r="AD689" i="5"/>
  <c r="X690" i="5"/>
  <c r="AB690" i="5"/>
  <c r="AF690" i="5"/>
  <c r="AI690" i="5"/>
  <c r="V691" i="5"/>
  <c r="Z691" i="5"/>
  <c r="AD691" i="5"/>
  <c r="X692" i="5"/>
  <c r="AB692" i="5"/>
  <c r="AF692" i="5"/>
  <c r="AI692" i="5"/>
  <c r="V693" i="5"/>
  <c r="Z693" i="5"/>
  <c r="AD693" i="5"/>
  <c r="X694" i="5"/>
  <c r="AB694" i="5"/>
  <c r="AF694" i="5"/>
  <c r="AI694" i="5"/>
  <c r="V695" i="5"/>
  <c r="Z695" i="5"/>
  <c r="AD695" i="5"/>
  <c r="X696" i="5"/>
  <c r="AB696" i="5"/>
  <c r="AF696" i="5"/>
  <c r="AI696" i="5"/>
  <c r="V697" i="5"/>
  <c r="Z697" i="5"/>
  <c r="AD697" i="5"/>
  <c r="X698" i="5"/>
  <c r="AB698" i="5"/>
  <c r="AF698" i="5"/>
  <c r="AI698" i="5"/>
  <c r="V699" i="5"/>
  <c r="Z699" i="5"/>
  <c r="AD699" i="5"/>
  <c r="X700" i="5"/>
  <c r="AB700" i="5"/>
  <c r="AF700" i="5"/>
  <c r="AI700" i="5"/>
  <c r="W701" i="5"/>
  <c r="AA701" i="5"/>
  <c r="AE701" i="5"/>
  <c r="AH701" i="5"/>
  <c r="Y702" i="5"/>
  <c r="AC702" i="5"/>
  <c r="AG702" i="5"/>
  <c r="W703" i="5"/>
  <c r="AA703" i="5"/>
  <c r="AE703" i="5"/>
  <c r="AH703" i="5"/>
  <c r="Y704" i="5"/>
  <c r="AC704" i="5"/>
  <c r="AG704" i="5"/>
  <c r="W705" i="5"/>
  <c r="AA705" i="5"/>
  <c r="W268" i="5"/>
  <c r="W296" i="5"/>
  <c r="V318" i="5"/>
  <c r="V326" i="5"/>
  <c r="V334" i="5"/>
  <c r="W374" i="5"/>
  <c r="X386" i="5"/>
  <c r="W398" i="5"/>
  <c r="W414" i="5"/>
  <c r="W470" i="5"/>
  <c r="V495" i="5"/>
  <c r="X496" i="5"/>
  <c r="V499" i="5"/>
  <c r="X500" i="5"/>
  <c r="V503" i="5"/>
  <c r="X504" i="5"/>
  <c r="V507" i="5"/>
  <c r="X508" i="5"/>
  <c r="V511" i="5"/>
  <c r="X512" i="5"/>
  <c r="V515" i="5"/>
  <c r="X516" i="5"/>
  <c r="V519" i="5"/>
  <c r="X520" i="5"/>
  <c r="V523" i="5"/>
  <c r="X524" i="5"/>
  <c r="V527" i="5"/>
  <c r="X528" i="5"/>
  <c r="V531" i="5"/>
  <c r="X532" i="5"/>
  <c r="V535" i="5"/>
  <c r="X536" i="5"/>
  <c r="V539" i="5"/>
  <c r="X540" i="5"/>
  <c r="V543" i="5"/>
  <c r="X544" i="5"/>
  <c r="V578" i="5"/>
  <c r="W580" i="5"/>
  <c r="W582" i="5"/>
  <c r="AE582" i="5"/>
  <c r="AA583" i="5"/>
  <c r="AH583" i="5"/>
  <c r="W584" i="5"/>
  <c r="AE584" i="5"/>
  <c r="AA585" i="5"/>
  <c r="AH585" i="5"/>
  <c r="W586" i="5"/>
  <c r="AE586" i="5"/>
  <c r="AA587" i="5"/>
  <c r="AH587" i="5"/>
  <c r="W588" i="5"/>
  <c r="AE588" i="5"/>
  <c r="AB589" i="5"/>
  <c r="AI589" i="5"/>
  <c r="V590" i="5"/>
  <c r="AD590" i="5"/>
  <c r="X591" i="5"/>
  <c r="AF591" i="5"/>
  <c r="Z592" i="5"/>
  <c r="AB593" i="5"/>
  <c r="AI593" i="5"/>
  <c r="V594" i="5"/>
  <c r="AD594" i="5"/>
  <c r="AA595" i="5"/>
  <c r="AH595" i="5"/>
  <c r="X596" i="5"/>
  <c r="AF596" i="5"/>
  <c r="Z597" i="5"/>
  <c r="AB598" i="5"/>
  <c r="AI598" i="5"/>
  <c r="V599" i="5"/>
  <c r="AD599" i="5"/>
  <c r="X600" i="5"/>
  <c r="AF600" i="5"/>
  <c r="Z601" i="5"/>
  <c r="AB602" i="5"/>
  <c r="AI602" i="5"/>
  <c r="V603" i="5"/>
  <c r="AD603" i="5"/>
  <c r="X604" i="5"/>
  <c r="AF604" i="5"/>
  <c r="Z605" i="5"/>
  <c r="AE605" i="5"/>
  <c r="AI605" i="5"/>
  <c r="V606" i="5"/>
  <c r="AB606" i="5"/>
  <c r="AG606" i="5"/>
  <c r="X607" i="5"/>
  <c r="AD607" i="5"/>
  <c r="AH607" i="5"/>
  <c r="Z608" i="5"/>
  <c r="AF608" i="5"/>
  <c r="W609" i="5"/>
  <c r="AB609" i="5"/>
  <c r="Y610" i="5"/>
  <c r="AD610" i="5"/>
  <c r="AI610" i="5"/>
  <c r="V611" i="5"/>
  <c r="AA611" i="5"/>
  <c r="AF611" i="5"/>
  <c r="X612" i="5"/>
  <c r="AC612" i="5"/>
  <c r="Z613" i="5"/>
  <c r="AE613" i="5"/>
  <c r="AI613" i="5"/>
  <c r="V614" i="5"/>
  <c r="AB614" i="5"/>
  <c r="AG614" i="5"/>
  <c r="X615" i="5"/>
  <c r="AD615" i="5"/>
  <c r="AH615" i="5"/>
  <c r="Z616" i="5"/>
  <c r="AF616" i="5"/>
  <c r="W617" i="5"/>
  <c r="AB617" i="5"/>
  <c r="Y618" i="5"/>
  <c r="AD618" i="5"/>
  <c r="AI618" i="5"/>
  <c r="V619" i="5"/>
  <c r="AA619" i="5"/>
  <c r="AF619" i="5"/>
  <c r="X620" i="5"/>
  <c r="AC620" i="5"/>
  <c r="Z621" i="5"/>
  <c r="AE621" i="5"/>
  <c r="AI621" i="5"/>
  <c r="V622" i="5"/>
  <c r="AA622" i="5"/>
  <c r="AE622" i="5"/>
  <c r="AH622" i="5"/>
  <c r="Y623" i="5"/>
  <c r="AC623" i="5"/>
  <c r="AG623" i="5"/>
  <c r="W624" i="5"/>
  <c r="AA624" i="5"/>
  <c r="AE624" i="5"/>
  <c r="AH624" i="5"/>
  <c r="Y625" i="5"/>
  <c r="AC625" i="5"/>
  <c r="AG625" i="5"/>
  <c r="W626" i="5"/>
  <c r="AA626" i="5"/>
  <c r="AE626" i="5"/>
  <c r="AH626" i="5"/>
  <c r="Y627" i="5"/>
  <c r="AC627" i="5"/>
  <c r="AG627" i="5"/>
  <c r="W628" i="5"/>
  <c r="AA628" i="5"/>
  <c r="AE628" i="5"/>
  <c r="AH628" i="5"/>
  <c r="Y629" i="5"/>
  <c r="AC629" i="5"/>
  <c r="AG629" i="5"/>
  <c r="W630" i="5"/>
  <c r="AA630" i="5"/>
  <c r="AE630" i="5"/>
  <c r="AH630" i="5"/>
  <c r="Y631" i="5"/>
  <c r="AC631" i="5"/>
  <c r="AG631" i="5"/>
  <c r="X632" i="5"/>
  <c r="AB632" i="5"/>
  <c r="AF632" i="5"/>
  <c r="AI632" i="5"/>
  <c r="W633" i="5"/>
  <c r="AA633" i="5"/>
  <c r="AE633" i="5"/>
  <c r="AH633" i="5"/>
  <c r="V634" i="5"/>
  <c r="Z634" i="5"/>
  <c r="AD634" i="5"/>
  <c r="X635" i="5"/>
  <c r="AB635" i="5"/>
  <c r="AF635" i="5"/>
  <c r="AI635" i="5"/>
  <c r="V636" i="5"/>
  <c r="Z636" i="5"/>
  <c r="AD636" i="5"/>
  <c r="X637" i="5"/>
  <c r="AB637" i="5"/>
  <c r="AF637" i="5"/>
  <c r="AI637" i="5"/>
  <c r="V638" i="5"/>
  <c r="Z638" i="5"/>
  <c r="AD638" i="5"/>
  <c r="X639" i="5"/>
  <c r="AB639" i="5"/>
  <c r="AF639" i="5"/>
  <c r="AI639" i="5"/>
  <c r="V640" i="5"/>
  <c r="Z640" i="5"/>
  <c r="AD640" i="5"/>
  <c r="X641" i="5"/>
  <c r="AB641" i="5"/>
  <c r="AF641" i="5"/>
  <c r="AI641" i="5"/>
  <c r="V642" i="5"/>
  <c r="Z642" i="5"/>
  <c r="AD642" i="5"/>
  <c r="X643" i="5"/>
  <c r="AB643" i="5"/>
  <c r="AF643" i="5"/>
  <c r="AI643" i="5"/>
  <c r="V644" i="5"/>
  <c r="Z644" i="5"/>
  <c r="AD644" i="5"/>
  <c r="X645" i="5"/>
  <c r="AB645" i="5"/>
  <c r="AF645" i="5"/>
  <c r="AI645" i="5"/>
  <c r="V646" i="5"/>
  <c r="Z646" i="5"/>
  <c r="AD646" i="5"/>
  <c r="X647" i="5"/>
  <c r="AB647" i="5"/>
  <c r="AF647" i="5"/>
  <c r="AI647" i="5"/>
  <c r="V648" i="5"/>
  <c r="Z648" i="5"/>
  <c r="AD648" i="5"/>
  <c r="X649" i="5"/>
  <c r="AB649" i="5"/>
  <c r="AF649" i="5"/>
  <c r="AI649" i="5"/>
  <c r="V650" i="5"/>
  <c r="Z650" i="5"/>
  <c r="AD650" i="5"/>
  <c r="X651" i="5"/>
  <c r="AB651" i="5"/>
  <c r="AF651" i="5"/>
  <c r="AI651" i="5"/>
  <c r="V652" i="5"/>
  <c r="Z652" i="5"/>
  <c r="AD652" i="5"/>
  <c r="X653" i="5"/>
  <c r="AB653" i="5"/>
  <c r="AF653" i="5"/>
  <c r="AI653" i="5"/>
  <c r="V654" i="5"/>
  <c r="Z654" i="5"/>
  <c r="AD654" i="5"/>
  <c r="X655" i="5"/>
  <c r="AB655" i="5"/>
  <c r="AF655" i="5"/>
  <c r="AI655" i="5"/>
  <c r="V656" i="5"/>
  <c r="Z656" i="5"/>
  <c r="AD656" i="5"/>
  <c r="X657" i="5"/>
  <c r="AB657" i="5"/>
  <c r="AF657" i="5"/>
  <c r="AI657" i="5"/>
  <c r="V658" i="5"/>
  <c r="Z658" i="5"/>
  <c r="AD658" i="5"/>
  <c r="X659" i="5"/>
  <c r="AB659" i="5"/>
  <c r="AF659" i="5"/>
  <c r="AI659" i="5"/>
  <c r="V660" i="5"/>
  <c r="Z660" i="5"/>
  <c r="AD660" i="5"/>
  <c r="X661" i="5"/>
  <c r="AB661" i="5"/>
  <c r="AF661" i="5"/>
  <c r="AI661" i="5"/>
  <c r="V662" i="5"/>
  <c r="Z662" i="5"/>
  <c r="AD662" i="5"/>
  <c r="Y663" i="5"/>
  <c r="AC663" i="5"/>
  <c r="AG663" i="5"/>
  <c r="W664" i="5"/>
  <c r="AA664" i="5"/>
  <c r="AE664" i="5"/>
  <c r="AH664" i="5"/>
  <c r="Y665" i="5"/>
  <c r="AC665" i="5"/>
  <c r="AG665" i="5"/>
  <c r="W666" i="5"/>
  <c r="AA666" i="5"/>
  <c r="AE666" i="5"/>
  <c r="AH666" i="5"/>
  <c r="Y667" i="5"/>
  <c r="AC667" i="5"/>
  <c r="AG667" i="5"/>
  <c r="W668" i="5"/>
  <c r="AA668" i="5"/>
  <c r="AE668" i="5"/>
  <c r="AH668" i="5"/>
  <c r="Y669" i="5"/>
  <c r="AC669" i="5"/>
  <c r="AG669" i="5"/>
  <c r="W670" i="5"/>
  <c r="AA670" i="5"/>
  <c r="AE670" i="5"/>
  <c r="AH670" i="5"/>
  <c r="Y671" i="5"/>
  <c r="AC671" i="5"/>
  <c r="AG671" i="5"/>
  <c r="W672" i="5"/>
  <c r="AA672" i="5"/>
  <c r="AE672" i="5"/>
  <c r="AH672" i="5"/>
  <c r="Y673" i="5"/>
  <c r="AC673" i="5"/>
  <c r="AG673" i="5"/>
  <c r="W674" i="5"/>
  <c r="AA674" i="5"/>
  <c r="AE674" i="5"/>
  <c r="AH674" i="5"/>
  <c r="Y675" i="5"/>
  <c r="AC675" i="5"/>
  <c r="AG675" i="5"/>
  <c r="W676" i="5"/>
  <c r="AA676" i="5"/>
  <c r="AE676" i="5"/>
  <c r="AH676" i="5"/>
  <c r="Y677" i="5"/>
  <c r="AC677" i="5"/>
  <c r="AG677" i="5"/>
  <c r="W678" i="5"/>
  <c r="AA678" i="5"/>
  <c r="AE678" i="5"/>
  <c r="AH678" i="5"/>
  <c r="Y679" i="5"/>
  <c r="AC679" i="5"/>
  <c r="AG679" i="5"/>
  <c r="W680" i="5"/>
  <c r="AA680" i="5"/>
  <c r="AE680" i="5"/>
  <c r="AH680" i="5"/>
  <c r="Y681" i="5"/>
  <c r="AC681" i="5"/>
  <c r="AG681" i="5"/>
  <c r="W682" i="5"/>
  <c r="AA682" i="5"/>
  <c r="AE682" i="5"/>
  <c r="AH682" i="5"/>
  <c r="Y683" i="5"/>
  <c r="AC683" i="5"/>
  <c r="AG683" i="5"/>
  <c r="W684" i="5"/>
  <c r="AA684" i="5"/>
  <c r="AE684" i="5"/>
  <c r="AH684" i="5"/>
  <c r="Y685" i="5"/>
  <c r="AC685" i="5"/>
  <c r="AG685" i="5"/>
  <c r="W686" i="5"/>
  <c r="AA686" i="5"/>
  <c r="AE686" i="5"/>
  <c r="AH686" i="5"/>
  <c r="Y687" i="5"/>
  <c r="AC687" i="5"/>
  <c r="AG687" i="5"/>
  <c r="W688" i="5"/>
  <c r="AA688" i="5"/>
  <c r="AE688" i="5"/>
  <c r="AH688" i="5"/>
  <c r="Y689" i="5"/>
  <c r="AC689" i="5"/>
  <c r="AG689" i="5"/>
  <c r="W690" i="5"/>
  <c r="AA690" i="5"/>
  <c r="AE690" i="5"/>
  <c r="AH690" i="5"/>
  <c r="Y691" i="5"/>
  <c r="AC691" i="5"/>
  <c r="AG691" i="5"/>
  <c r="W692" i="5"/>
  <c r="AA692" i="5"/>
  <c r="AE692" i="5"/>
  <c r="AH692" i="5"/>
  <c r="Y693" i="5"/>
  <c r="AC693" i="5"/>
  <c r="AG693" i="5"/>
  <c r="W694" i="5"/>
  <c r="AA694" i="5"/>
  <c r="AE694" i="5"/>
  <c r="AH694" i="5"/>
  <c r="Y695" i="5"/>
  <c r="AC695" i="5"/>
  <c r="AG695" i="5"/>
  <c r="W696" i="5"/>
  <c r="AA696" i="5"/>
  <c r="AE696" i="5"/>
  <c r="AH696" i="5"/>
  <c r="Y697" i="5"/>
  <c r="AC697" i="5"/>
  <c r="AG697" i="5"/>
  <c r="W698" i="5"/>
  <c r="AA698" i="5"/>
  <c r="AE698" i="5"/>
  <c r="AH698" i="5"/>
  <c r="Y699" i="5"/>
  <c r="AC699" i="5"/>
  <c r="AG699" i="5"/>
  <c r="W700" i="5"/>
  <c r="AA700" i="5"/>
  <c r="AE700" i="5"/>
  <c r="AH700" i="5"/>
  <c r="V701" i="5"/>
  <c r="Z701" i="5"/>
  <c r="AD701" i="5"/>
  <c r="X702" i="5"/>
  <c r="AB702" i="5"/>
  <c r="AF702" i="5"/>
  <c r="AI702" i="5"/>
  <c r="V703" i="5"/>
  <c r="Z703" i="5"/>
  <c r="AD703" i="5"/>
  <c r="X704" i="5"/>
  <c r="AB704" i="5"/>
  <c r="AF704" i="5"/>
  <c r="AI704" i="5"/>
  <c r="V705" i="5"/>
  <c r="Z705" i="5"/>
  <c r="AD705" i="5"/>
  <c r="X706" i="5"/>
  <c r="AB706" i="5"/>
  <c r="AF706" i="5"/>
  <c r="AI706" i="5"/>
  <c r="W707" i="5"/>
  <c r="AA707" i="5"/>
  <c r="AE707" i="5"/>
  <c r="AH707" i="5"/>
  <c r="Y708" i="5"/>
  <c r="AH920" i="5"/>
  <c r="AE920" i="5"/>
  <c r="AA920" i="5"/>
  <c r="W920" i="5"/>
  <c r="AG919" i="5"/>
  <c r="AC919" i="5"/>
  <c r="Y919" i="5"/>
  <c r="AH918" i="5"/>
  <c r="AE918" i="5"/>
  <c r="AA918" i="5"/>
  <c r="W918" i="5"/>
  <c r="AG917" i="5"/>
  <c r="AC917" i="5"/>
  <c r="Y917" i="5"/>
  <c r="AH916" i="5"/>
  <c r="AE916" i="5"/>
  <c r="AA916" i="5"/>
  <c r="W916" i="5"/>
  <c r="AI915" i="5"/>
  <c r="AF915" i="5"/>
  <c r="AB915" i="5"/>
  <c r="X915" i="5"/>
  <c r="AD914" i="5"/>
  <c r="Z914" i="5"/>
  <c r="V914" i="5"/>
  <c r="AI913" i="5"/>
  <c r="AF913" i="5"/>
  <c r="AB913" i="5"/>
  <c r="X913" i="5"/>
  <c r="AG912" i="5"/>
  <c r="AC912" i="5"/>
  <c r="Y912" i="5"/>
  <c r="AH911" i="5"/>
  <c r="AE911" i="5"/>
  <c r="AA911" i="5"/>
  <c r="W911" i="5"/>
  <c r="AG910" i="5"/>
  <c r="AC910" i="5"/>
  <c r="Y910" i="5"/>
  <c r="AH909" i="5"/>
  <c r="AE909" i="5"/>
  <c r="AA909" i="5"/>
  <c r="W909" i="5"/>
  <c r="AG908" i="5"/>
  <c r="AC908" i="5"/>
  <c r="Y908" i="5"/>
  <c r="AH907" i="5"/>
  <c r="AE907" i="5"/>
  <c r="AA907" i="5"/>
  <c r="W907" i="5"/>
  <c r="AG906" i="5"/>
  <c r="AC906" i="5"/>
  <c r="Y906" i="5"/>
  <c r="AH905" i="5"/>
  <c r="AE905" i="5"/>
  <c r="AA905" i="5"/>
  <c r="W905" i="5"/>
  <c r="AG904" i="5"/>
  <c r="AC904" i="5"/>
  <c r="Y904" i="5"/>
  <c r="AH903" i="5"/>
  <c r="AE903" i="5"/>
  <c r="AA903" i="5"/>
  <c r="W903" i="5"/>
  <c r="AG902" i="5"/>
  <c r="AC902" i="5"/>
  <c r="Y902" i="5"/>
  <c r="AH901" i="5"/>
  <c r="AE901" i="5"/>
  <c r="AA901" i="5"/>
  <c r="W901" i="5"/>
  <c r="AG900" i="5"/>
  <c r="AC900" i="5"/>
  <c r="Y900" i="5"/>
  <c r="AD899" i="5"/>
  <c r="Z899" i="5"/>
  <c r="V899" i="5"/>
  <c r="AI898" i="5"/>
  <c r="AF898" i="5"/>
  <c r="AB898" i="5"/>
  <c r="X898" i="5"/>
  <c r="AD897" i="5"/>
  <c r="Z897" i="5"/>
  <c r="V897" i="5"/>
  <c r="AI896" i="5"/>
  <c r="AF896" i="5"/>
  <c r="AB896" i="5"/>
  <c r="W896" i="5"/>
  <c r="AG895" i="5"/>
  <c r="AC895" i="5"/>
  <c r="Y895" i="5"/>
  <c r="AH894" i="5"/>
  <c r="AE894" i="5"/>
  <c r="AA894" i="5"/>
  <c r="W894" i="5"/>
  <c r="AG893" i="5"/>
  <c r="AC893" i="5"/>
  <c r="Y893" i="5"/>
  <c r="AH892" i="5"/>
  <c r="AE892" i="5"/>
  <c r="AA892" i="5"/>
  <c r="W892" i="5"/>
  <c r="AG891" i="5"/>
  <c r="AC891" i="5"/>
  <c r="Y891" i="5"/>
  <c r="AH890" i="5"/>
  <c r="AE890" i="5"/>
  <c r="AA890" i="5"/>
  <c r="W890" i="5"/>
  <c r="AG889" i="5"/>
  <c r="AC889" i="5"/>
  <c r="Y889" i="5"/>
  <c r="AH888" i="5"/>
  <c r="AE888" i="5"/>
  <c r="AA888" i="5"/>
  <c r="W888" i="5"/>
  <c r="AG887" i="5"/>
  <c r="AC887" i="5"/>
  <c r="Y887" i="5"/>
  <c r="AH886" i="5"/>
  <c r="AE886" i="5"/>
  <c r="AA886" i="5"/>
  <c r="W886" i="5"/>
  <c r="AG885" i="5"/>
  <c r="AC885" i="5"/>
  <c r="Y885" i="5"/>
  <c r="AH884" i="5"/>
  <c r="AE884" i="5"/>
  <c r="AA884" i="5"/>
  <c r="W884" i="5"/>
  <c r="AG883" i="5"/>
  <c r="AC883" i="5"/>
  <c r="Y883" i="5"/>
  <c r="AH882" i="5"/>
  <c r="AE882" i="5"/>
  <c r="AA882" i="5"/>
  <c r="W882" i="5"/>
  <c r="AG881" i="5"/>
  <c r="AC881" i="5"/>
  <c r="Y881" i="5"/>
  <c r="AH880" i="5"/>
  <c r="AE880" i="5"/>
  <c r="AA880" i="5"/>
  <c r="W880" i="5"/>
  <c r="AG879" i="5"/>
  <c r="AC879" i="5"/>
  <c r="Y879" i="5"/>
  <c r="AH878" i="5"/>
  <c r="AE878" i="5"/>
  <c r="AA878" i="5"/>
  <c r="W878" i="5"/>
  <c r="AG877" i="5"/>
  <c r="AC877" i="5"/>
  <c r="Y877" i="5"/>
  <c r="AH876" i="5"/>
  <c r="AE876" i="5"/>
  <c r="AA876" i="5"/>
  <c r="W876" i="5"/>
  <c r="AG875" i="5"/>
  <c r="AC875" i="5"/>
  <c r="Y875" i="5"/>
  <c r="AH874" i="5"/>
  <c r="AE874" i="5"/>
  <c r="AA874" i="5"/>
  <c r="W874" i="5"/>
  <c r="AG873" i="5"/>
  <c r="AC873" i="5"/>
  <c r="Y873" i="5"/>
  <c r="AH872" i="5"/>
  <c r="AE872" i="5"/>
  <c r="AA872" i="5"/>
  <c r="W872" i="5"/>
  <c r="AG871" i="5"/>
  <c r="AC871" i="5"/>
  <c r="Y871" i="5"/>
  <c r="AH870" i="5"/>
  <c r="AE870" i="5"/>
  <c r="AA870" i="5"/>
  <c r="W870" i="5"/>
  <c r="AG869" i="5"/>
  <c r="AC869" i="5"/>
  <c r="Y869" i="5"/>
  <c r="AH868" i="5"/>
  <c r="AE868" i="5"/>
  <c r="AA868" i="5"/>
  <c r="W868" i="5"/>
  <c r="AG867" i="5"/>
  <c r="AC867" i="5"/>
  <c r="Y867" i="5"/>
  <c r="AH866" i="5"/>
  <c r="AE866" i="5"/>
  <c r="AA866" i="5"/>
  <c r="W866" i="5"/>
  <c r="AG865" i="5"/>
  <c r="AC865" i="5"/>
  <c r="Y865" i="5"/>
  <c r="AH864" i="5"/>
  <c r="AE864" i="5"/>
  <c r="AA864" i="5"/>
  <c r="W864" i="5"/>
  <c r="AG863" i="5"/>
  <c r="AC863" i="5"/>
  <c r="Y863" i="5"/>
  <c r="AH862" i="5"/>
  <c r="AE862" i="5"/>
  <c r="AA862" i="5"/>
  <c r="W862" i="5"/>
  <c r="AG861" i="5"/>
  <c r="AC861" i="5"/>
  <c r="Y861" i="5"/>
  <c r="AH860" i="5"/>
  <c r="AE860" i="5"/>
  <c r="AA860" i="5"/>
  <c r="W860" i="5"/>
  <c r="AG859" i="5"/>
  <c r="AC859" i="5"/>
  <c r="Y859" i="5"/>
  <c r="AH858" i="5"/>
  <c r="AE858" i="5"/>
  <c r="AA858" i="5"/>
  <c r="W858" i="5"/>
  <c r="AG857" i="5"/>
  <c r="AC857" i="5"/>
  <c r="Y857" i="5"/>
  <c r="AH856" i="5"/>
  <c r="AE856" i="5"/>
  <c r="AA856" i="5"/>
  <c r="W856" i="5"/>
  <c r="AG855" i="5"/>
  <c r="AC855" i="5"/>
  <c r="Y855" i="5"/>
  <c r="AH854" i="5"/>
  <c r="AE854" i="5"/>
  <c r="AA854" i="5"/>
  <c r="W854" i="5"/>
  <c r="AG853" i="5"/>
  <c r="AC853" i="5"/>
  <c r="Y853" i="5"/>
  <c r="AH852" i="5"/>
  <c r="AE852" i="5"/>
  <c r="AA852" i="5"/>
  <c r="W852" i="5"/>
  <c r="AG851" i="5"/>
  <c r="AC851" i="5"/>
  <c r="Y851" i="5"/>
  <c r="AH850" i="5"/>
  <c r="AE850" i="5"/>
  <c r="AA850" i="5"/>
  <c r="W850" i="5"/>
  <c r="AG849" i="5"/>
  <c r="AC849" i="5"/>
  <c r="Y849" i="5"/>
  <c r="AH848" i="5"/>
  <c r="AE848" i="5"/>
  <c r="AA848" i="5"/>
  <c r="W848" i="5"/>
  <c r="AG847" i="5"/>
  <c r="AC847" i="5"/>
  <c r="Y847" i="5"/>
  <c r="AH846" i="5"/>
  <c r="AE846" i="5"/>
  <c r="AA846" i="5"/>
  <c r="W846" i="5"/>
  <c r="AG845" i="5"/>
  <c r="AC845" i="5"/>
  <c r="Y845" i="5"/>
  <c r="AH844" i="5"/>
  <c r="AE844" i="5"/>
  <c r="AA844" i="5"/>
  <c r="W844" i="5"/>
  <c r="AG843" i="5"/>
  <c r="AC843" i="5"/>
  <c r="Y843" i="5"/>
  <c r="AH842" i="5"/>
  <c r="AE842" i="5"/>
  <c r="AA842" i="5"/>
  <c r="W842" i="5"/>
  <c r="AG841" i="5"/>
  <c r="AC841" i="5"/>
  <c r="Y841" i="5"/>
  <c r="AH840" i="5"/>
  <c r="AE840" i="5"/>
  <c r="AA840" i="5"/>
  <c r="W840" i="5"/>
  <c r="AG839" i="5"/>
  <c r="AC839" i="5"/>
  <c r="Y839" i="5"/>
  <c r="AH838" i="5"/>
  <c r="AE838" i="5"/>
  <c r="AA838" i="5"/>
  <c r="W838" i="5"/>
  <c r="AG837" i="5"/>
  <c r="AC837" i="5"/>
  <c r="Y837" i="5"/>
  <c r="AH836" i="5"/>
  <c r="AE836" i="5"/>
  <c r="AA836" i="5"/>
  <c r="W836" i="5"/>
  <c r="AG835" i="5"/>
  <c r="AC835" i="5"/>
  <c r="Y835" i="5"/>
  <c r="AH834" i="5"/>
  <c r="AE834" i="5"/>
  <c r="AA834" i="5"/>
  <c r="W834" i="5"/>
  <c r="AG833" i="5"/>
  <c r="AC833" i="5"/>
  <c r="Y833" i="5"/>
  <c r="AH832" i="5"/>
  <c r="AE832" i="5"/>
  <c r="AA832" i="5"/>
  <c r="W832" i="5"/>
  <c r="AG831" i="5"/>
  <c r="AC831" i="5"/>
  <c r="Y831" i="5"/>
  <c r="AH830" i="5"/>
  <c r="AE830" i="5"/>
  <c r="AA830" i="5"/>
  <c r="W830" i="5"/>
  <c r="AG829" i="5"/>
  <c r="AC829" i="5"/>
  <c r="Y829" i="5"/>
  <c r="AH828" i="5"/>
  <c r="AE828" i="5"/>
  <c r="AA828" i="5"/>
  <c r="W828" i="5"/>
  <c r="AG827" i="5"/>
  <c r="AC827" i="5"/>
  <c r="Y827" i="5"/>
  <c r="AH826" i="5"/>
  <c r="AE826" i="5"/>
  <c r="AA826" i="5"/>
  <c r="W826" i="5"/>
  <c r="AG825" i="5"/>
  <c r="AC825" i="5"/>
  <c r="Y825" i="5"/>
  <c r="AH824" i="5"/>
  <c r="AE824" i="5"/>
  <c r="AA824" i="5"/>
  <c r="W824" i="5"/>
  <c r="AG823" i="5"/>
  <c r="AC823" i="5"/>
  <c r="Y823" i="5"/>
  <c r="AH822" i="5"/>
  <c r="AE822" i="5"/>
  <c r="AA822" i="5"/>
  <c r="W822" i="5"/>
  <c r="AG821" i="5"/>
  <c r="AC821" i="5"/>
  <c r="Y821" i="5"/>
  <c r="AH820" i="5"/>
  <c r="AE820" i="5"/>
  <c r="AA820" i="5"/>
  <c r="W820" i="5"/>
  <c r="AG819" i="5"/>
  <c r="AC819" i="5"/>
  <c r="Y819" i="5"/>
  <c r="AH818" i="5"/>
  <c r="AE818" i="5"/>
  <c r="AA818" i="5"/>
  <c r="W818" i="5"/>
  <c r="AG817" i="5"/>
  <c r="AC817" i="5"/>
  <c r="Y817" i="5"/>
  <c r="AH816" i="5"/>
  <c r="AE816" i="5"/>
  <c r="AA816" i="5"/>
  <c r="W816" i="5"/>
  <c r="AG815" i="5"/>
  <c r="AC815" i="5"/>
  <c r="Y815" i="5"/>
  <c r="AH814" i="5"/>
  <c r="AE814" i="5"/>
  <c r="AA814" i="5"/>
  <c r="W814" i="5"/>
  <c r="AG813" i="5"/>
  <c r="AC813" i="5"/>
  <c r="Y813" i="5"/>
  <c r="AH812" i="5"/>
  <c r="AE812" i="5"/>
  <c r="AA812" i="5"/>
  <c r="W812" i="5"/>
  <c r="AG811" i="5"/>
  <c r="AC811" i="5"/>
  <c r="Y811" i="5"/>
  <c r="AD810" i="5"/>
  <c r="Z810" i="5"/>
  <c r="V810" i="5"/>
  <c r="AI809" i="5"/>
  <c r="AF809" i="5"/>
  <c r="AB809" i="5"/>
  <c r="X809" i="5"/>
  <c r="AD808" i="5"/>
  <c r="Z808" i="5"/>
  <c r="V808" i="5"/>
  <c r="AI807" i="5"/>
  <c r="AF807" i="5"/>
  <c r="AB807" i="5"/>
  <c r="X807" i="5"/>
  <c r="AD806" i="5"/>
  <c r="Z806" i="5"/>
  <c r="V806" i="5"/>
  <c r="AI805" i="5"/>
  <c r="AF805" i="5"/>
  <c r="AB805" i="5"/>
  <c r="X805" i="5"/>
  <c r="AD804" i="5"/>
  <c r="Z804" i="5"/>
  <c r="V804" i="5"/>
  <c r="AI803" i="5"/>
  <c r="AF803" i="5"/>
  <c r="AB803" i="5"/>
  <c r="X803" i="5"/>
  <c r="AD802" i="5"/>
  <c r="Z802" i="5"/>
  <c r="V802" i="5"/>
  <c r="AI801" i="5"/>
  <c r="AF801" i="5"/>
  <c r="AB801" i="5"/>
  <c r="X801" i="5"/>
  <c r="AD800" i="5"/>
  <c r="Z800" i="5"/>
  <c r="V800" i="5"/>
  <c r="AI799" i="5"/>
  <c r="AF799" i="5"/>
  <c r="AB799" i="5"/>
  <c r="X799" i="5"/>
  <c r="AD798" i="5"/>
  <c r="Z798" i="5"/>
  <c r="V798" i="5"/>
  <c r="AI797" i="5"/>
  <c r="AF797" i="5"/>
  <c r="AB797" i="5"/>
  <c r="X797" i="5"/>
  <c r="AD796" i="5"/>
  <c r="Z796" i="5"/>
  <c r="V796" i="5"/>
  <c r="AI795" i="5"/>
  <c r="AF795" i="5"/>
  <c r="AB795" i="5"/>
  <c r="X795" i="5"/>
  <c r="AD794" i="5"/>
  <c r="Z794" i="5"/>
  <c r="V794" i="5"/>
  <c r="AI793" i="5"/>
  <c r="AF793" i="5"/>
  <c r="AB793" i="5"/>
  <c r="X793" i="5"/>
  <c r="AD792" i="5"/>
  <c r="Z792" i="5"/>
  <c r="V792" i="5"/>
  <c r="AI791" i="5"/>
  <c r="AF791" i="5"/>
  <c r="AB791" i="5"/>
  <c r="X791" i="5"/>
  <c r="AD790" i="5"/>
  <c r="Z790" i="5"/>
  <c r="V790" i="5"/>
  <c r="AI789" i="5"/>
  <c r="AF789" i="5"/>
  <c r="AB789" i="5"/>
  <c r="X789" i="5"/>
  <c r="AD788" i="5"/>
  <c r="Z788" i="5"/>
  <c r="V788" i="5"/>
  <c r="AI787" i="5"/>
  <c r="AF787" i="5"/>
  <c r="AB787" i="5"/>
  <c r="X787" i="5"/>
  <c r="AD786" i="5"/>
  <c r="Z786" i="5"/>
  <c r="V786" i="5"/>
  <c r="AI785" i="5"/>
  <c r="AF785" i="5"/>
  <c r="AB785" i="5"/>
  <c r="X785" i="5"/>
  <c r="AD784" i="5"/>
  <c r="Z784" i="5"/>
  <c r="V784" i="5"/>
  <c r="AI783" i="5"/>
  <c r="AF783" i="5"/>
  <c r="AB783" i="5"/>
  <c r="X783" i="5"/>
  <c r="AD782" i="5"/>
  <c r="Z782" i="5"/>
  <c r="V782" i="5"/>
  <c r="AI781" i="5"/>
  <c r="AF781" i="5"/>
  <c r="AB781" i="5"/>
  <c r="X781" i="5"/>
  <c r="AD780" i="5"/>
  <c r="Z780" i="5"/>
  <c r="V780" i="5"/>
  <c r="AI779" i="5"/>
  <c r="AF779" i="5"/>
  <c r="AB779" i="5"/>
  <c r="X779" i="5"/>
  <c r="AD778" i="5"/>
  <c r="Z778" i="5"/>
  <c r="V778" i="5"/>
  <c r="AI777" i="5"/>
  <c r="AF777" i="5"/>
  <c r="AB777" i="5"/>
  <c r="X777" i="5"/>
  <c r="AD776" i="5"/>
  <c r="Z776" i="5"/>
  <c r="V776" i="5"/>
  <c r="AH775" i="5"/>
  <c r="AE775" i="5"/>
  <c r="AA775" i="5"/>
  <c r="W775" i="5"/>
  <c r="AI774" i="5"/>
  <c r="AF774" i="5"/>
  <c r="AB774" i="5"/>
  <c r="X774" i="5"/>
  <c r="AG773" i="5"/>
  <c r="AC773" i="5"/>
  <c r="Y773" i="5"/>
  <c r="AD772" i="5"/>
  <c r="Z772" i="5"/>
  <c r="V772" i="5"/>
  <c r="AH771" i="5"/>
  <c r="AE771" i="5"/>
  <c r="AA771" i="5"/>
  <c r="W771" i="5"/>
  <c r="AG770" i="5"/>
  <c r="AC770" i="5"/>
  <c r="Y770" i="5"/>
  <c r="AH769" i="5"/>
  <c r="AE769" i="5"/>
  <c r="AA769" i="5"/>
  <c r="W769" i="5"/>
  <c r="AG768" i="5"/>
  <c r="AC768" i="5"/>
  <c r="Y768" i="5"/>
  <c r="AH767" i="5"/>
  <c r="AE767" i="5"/>
  <c r="AA767" i="5"/>
  <c r="W767" i="5"/>
  <c r="AG766" i="5"/>
  <c r="AC766" i="5"/>
  <c r="Y766" i="5"/>
  <c r="AH765" i="5"/>
  <c r="AE765" i="5"/>
  <c r="AA765" i="5"/>
  <c r="W765" i="5"/>
  <c r="AG764" i="5"/>
  <c r="AC764" i="5"/>
  <c r="Y764" i="5"/>
  <c r="AH763" i="5"/>
  <c r="AE763" i="5"/>
  <c r="AA763" i="5"/>
  <c r="W763" i="5"/>
  <c r="AG762" i="5"/>
  <c r="AC762" i="5"/>
  <c r="Y762" i="5"/>
  <c r="AH761" i="5"/>
  <c r="AE761" i="5"/>
  <c r="AA761" i="5"/>
  <c r="W761" i="5"/>
  <c r="AG760" i="5"/>
  <c r="AC760" i="5"/>
  <c r="Y760" i="5"/>
  <c r="AH759" i="5"/>
  <c r="AE759" i="5"/>
  <c r="AA759" i="5"/>
  <c r="W759" i="5"/>
  <c r="AG758" i="5"/>
  <c r="AC758" i="5"/>
  <c r="Y758" i="5"/>
  <c r="AH757" i="5"/>
  <c r="AE757" i="5"/>
  <c r="AA757" i="5"/>
  <c r="W757" i="5"/>
  <c r="AG756" i="5"/>
  <c r="AC756" i="5"/>
  <c r="Y756" i="5"/>
  <c r="AH755" i="5"/>
  <c r="AE755" i="5"/>
  <c r="AA755" i="5"/>
  <c r="W755" i="5"/>
  <c r="AI754" i="5"/>
  <c r="AF754" i="5"/>
  <c r="AB754" i="5"/>
  <c r="X754" i="5"/>
  <c r="AD753" i="5"/>
  <c r="Z753" i="5"/>
  <c r="V753" i="5"/>
  <c r="AI752" i="5"/>
  <c r="AF752" i="5"/>
  <c r="AB752" i="5"/>
  <c r="X752" i="5"/>
  <c r="AD751" i="5"/>
  <c r="Z751" i="5"/>
  <c r="V751" i="5"/>
  <c r="AI750" i="5"/>
  <c r="AF750" i="5"/>
  <c r="AB750" i="5"/>
  <c r="X750" i="5"/>
  <c r="AD749" i="5"/>
  <c r="Z749" i="5"/>
  <c r="V749" i="5"/>
  <c r="AI748" i="5"/>
  <c r="AF748" i="5"/>
  <c r="AB748" i="5"/>
  <c r="X748" i="5"/>
  <c r="AD747" i="5"/>
  <c r="Z747" i="5"/>
  <c r="V747" i="5"/>
  <c r="AI746" i="5"/>
  <c r="AF746" i="5"/>
  <c r="AB746" i="5"/>
  <c r="X746" i="5"/>
  <c r="AD745" i="5"/>
  <c r="Z745" i="5"/>
  <c r="V745" i="5"/>
  <c r="AI744" i="5"/>
  <c r="AF744" i="5"/>
  <c r="AB744" i="5"/>
  <c r="X744" i="5"/>
  <c r="AD743" i="5"/>
  <c r="Z743" i="5"/>
  <c r="V743" i="5"/>
  <c r="AI742" i="5"/>
  <c r="AF742" i="5"/>
  <c r="AB742" i="5"/>
  <c r="X742" i="5"/>
  <c r="AD741" i="5"/>
  <c r="Z741" i="5"/>
  <c r="V741" i="5"/>
  <c r="AI740" i="5"/>
  <c r="AF740" i="5"/>
  <c r="AB740" i="5"/>
  <c r="X740" i="5"/>
  <c r="AD739" i="5"/>
  <c r="Z739" i="5"/>
  <c r="V739" i="5"/>
  <c r="AI738" i="5"/>
  <c r="AF738" i="5"/>
  <c r="AB738" i="5"/>
  <c r="X738" i="5"/>
  <c r="AD737" i="5"/>
  <c r="Z737" i="5"/>
  <c r="V737" i="5"/>
  <c r="AI736" i="5"/>
  <c r="AF736" i="5"/>
  <c r="AB736" i="5"/>
  <c r="X736" i="5"/>
  <c r="AD735" i="5"/>
  <c r="Z735" i="5"/>
  <c r="V735" i="5"/>
  <c r="AI734" i="5"/>
  <c r="AF734" i="5"/>
  <c r="AB734" i="5"/>
  <c r="X734" i="5"/>
  <c r="AD733" i="5"/>
  <c r="Z733" i="5"/>
  <c r="V733" i="5"/>
  <c r="AI732" i="5"/>
  <c r="AF732" i="5"/>
  <c r="AB732" i="5"/>
  <c r="X732" i="5"/>
  <c r="AD731" i="5"/>
  <c r="Z731" i="5"/>
  <c r="V731" i="5"/>
  <c r="AI730" i="5"/>
  <c r="AF730" i="5"/>
  <c r="AB730" i="5"/>
  <c r="X730" i="5"/>
  <c r="AD729" i="5"/>
  <c r="Z729" i="5"/>
  <c r="V729" i="5"/>
  <c r="AI728" i="5"/>
  <c r="AF728" i="5"/>
  <c r="AB728" i="5"/>
  <c r="X728" i="5"/>
  <c r="AG727" i="5"/>
  <c r="AC727" i="5"/>
  <c r="Y727" i="5"/>
  <c r="AH726" i="5"/>
  <c r="AE726" i="5"/>
  <c r="AA726" i="5"/>
  <c r="W726" i="5"/>
  <c r="AG725" i="5"/>
  <c r="AC725" i="5"/>
  <c r="Y725" i="5"/>
  <c r="AH724" i="5"/>
  <c r="AE724" i="5"/>
  <c r="AA724" i="5"/>
  <c r="W724" i="5"/>
  <c r="AG723" i="5"/>
  <c r="AC723" i="5"/>
  <c r="Y723" i="5"/>
  <c r="AH722" i="5"/>
  <c r="AE722" i="5"/>
  <c r="AA722" i="5"/>
  <c r="W722" i="5"/>
  <c r="AG721" i="5"/>
  <c r="AC721" i="5"/>
  <c r="Y721" i="5"/>
  <c r="AH720" i="5"/>
  <c r="AE720" i="5"/>
  <c r="AA720" i="5"/>
  <c r="W720" i="5"/>
  <c r="AG719" i="5"/>
  <c r="AC719" i="5"/>
  <c r="Y719" i="5"/>
  <c r="AH718" i="5"/>
  <c r="AE718" i="5"/>
  <c r="AA718" i="5"/>
  <c r="W718" i="5"/>
  <c r="AG717" i="5"/>
  <c r="AC717" i="5"/>
  <c r="Y717" i="5"/>
  <c r="AH716" i="5"/>
  <c r="AE716" i="5"/>
  <c r="AA716" i="5"/>
  <c r="W716" i="5"/>
  <c r="AG715" i="5"/>
  <c r="AC715" i="5"/>
  <c r="Y715" i="5"/>
  <c r="AH714" i="5"/>
  <c r="AE714" i="5"/>
  <c r="AA714" i="5"/>
  <c r="W714" i="5"/>
  <c r="AG713" i="5"/>
  <c r="AC713" i="5"/>
  <c r="Y713" i="5"/>
  <c r="AH712" i="5"/>
  <c r="AE712" i="5"/>
  <c r="AA712" i="5"/>
  <c r="W712" i="5"/>
  <c r="AG711" i="5"/>
  <c r="AC711" i="5"/>
  <c r="Y711" i="5"/>
  <c r="AH710" i="5"/>
  <c r="AE710" i="5"/>
  <c r="AA710" i="5"/>
  <c r="W710" i="5"/>
  <c r="AG709" i="5"/>
  <c r="AC709" i="5"/>
  <c r="Y709" i="5"/>
  <c r="AH708" i="5"/>
  <c r="AE708" i="5"/>
  <c r="AA708" i="5"/>
  <c r="V708" i="5"/>
  <c r="AI707" i="5"/>
  <c r="AD707" i="5"/>
  <c r="Y707" i="5"/>
  <c r="AE706" i="5"/>
  <c r="Z706" i="5"/>
  <c r="AH705" i="5"/>
  <c r="AC705" i="5"/>
  <c r="Z704" i="5"/>
  <c r="AF703" i="5"/>
  <c r="X703" i="5"/>
  <c r="AH702" i="5"/>
  <c r="AA702" i="5"/>
  <c r="AG701" i="5"/>
  <c r="Y701" i="5"/>
  <c r="Z700" i="5"/>
  <c r="AF699" i="5"/>
  <c r="X699" i="5"/>
  <c r="AC698" i="5"/>
  <c r="AH697" i="5"/>
  <c r="AA697" i="5"/>
  <c r="AD696" i="5"/>
  <c r="V696" i="5"/>
  <c r="AI695" i="5"/>
  <c r="AB695" i="5"/>
  <c r="AG694" i="5"/>
  <c r="Y694" i="5"/>
  <c r="AE693" i="5"/>
  <c r="W693" i="5"/>
  <c r="Z692" i="5"/>
  <c r="AF691" i="5"/>
  <c r="X691" i="5"/>
  <c r="AC690" i="5"/>
  <c r="AH689" i="5"/>
  <c r="AA689" i="5"/>
  <c r="AD688" i="5"/>
  <c r="V688" i="5"/>
  <c r="AI687" i="5"/>
  <c r="AB687" i="5"/>
  <c r="AG686" i="5"/>
  <c r="Y686" i="5"/>
  <c r="AE685" i="5"/>
  <c r="W685" i="5"/>
  <c r="Z684" i="5"/>
  <c r="AF683" i="5"/>
  <c r="X683" i="5"/>
  <c r="AC682" i="5"/>
  <c r="AH681" i="5"/>
  <c r="AA681" i="5"/>
  <c r="AD680" i="5"/>
  <c r="V680" i="5"/>
  <c r="AI679" i="5"/>
  <c r="AB679" i="5"/>
  <c r="AG678" i="5"/>
  <c r="Y678" i="5"/>
  <c r="AE677" i="5"/>
  <c r="W677" i="5"/>
  <c r="Z676" i="5"/>
  <c r="AF675" i="5"/>
  <c r="X675" i="5"/>
  <c r="AC674" i="5"/>
  <c r="AH673" i="5"/>
  <c r="AA673" i="5"/>
  <c r="AD672" i="5"/>
  <c r="V672" i="5"/>
  <c r="AI671" i="5"/>
  <c r="AB671" i="5"/>
  <c r="AG670" i="5"/>
  <c r="Y670" i="5"/>
  <c r="AE669" i="5"/>
  <c r="W669" i="5"/>
  <c r="Z668" i="5"/>
  <c r="AF667" i="5"/>
  <c r="X667" i="5"/>
  <c r="AC666" i="5"/>
  <c r="AH665" i="5"/>
  <c r="AA665" i="5"/>
  <c r="AD664" i="5"/>
  <c r="V664" i="5"/>
  <c r="AI663" i="5"/>
  <c r="AB663" i="5"/>
  <c r="AF662" i="5"/>
  <c r="X662" i="5"/>
  <c r="AH661" i="5"/>
  <c r="AA661" i="5"/>
  <c r="AG660" i="5"/>
  <c r="Y660" i="5"/>
  <c r="AD659" i="5"/>
  <c r="V659" i="5"/>
  <c r="AI658" i="5"/>
  <c r="AB658" i="5"/>
  <c r="AE657" i="5"/>
  <c r="W657" i="5"/>
  <c r="AC656" i="5"/>
  <c r="Z655" i="5"/>
  <c r="AF654" i="5"/>
  <c r="X654" i="5"/>
  <c r="AH653" i="5"/>
  <c r="AA653" i="5"/>
  <c r="AG652" i="5"/>
  <c r="Y652" i="5"/>
  <c r="AD651" i="5"/>
  <c r="V651" i="5"/>
  <c r="AI650" i="5"/>
  <c r="AB650" i="5"/>
  <c r="AE649" i="5"/>
  <c r="W649" i="5"/>
  <c r="AC648" i="5"/>
  <c r="Z647" i="5"/>
  <c r="AF646" i="5"/>
  <c r="X646" i="5"/>
  <c r="AH645" i="5"/>
  <c r="AA645" i="5"/>
  <c r="AG644" i="5"/>
  <c r="Y644" i="5"/>
  <c r="AD643" i="5"/>
  <c r="V643" i="5"/>
  <c r="AI642" i="5"/>
  <c r="AB642" i="5"/>
  <c r="AE641" i="5"/>
  <c r="W641" i="5"/>
  <c r="AC640" i="5"/>
  <c r="Z639" i="5"/>
  <c r="AF638" i="5"/>
  <c r="X638" i="5"/>
  <c r="AH637" i="5"/>
  <c r="AA637" i="5"/>
  <c r="AG636" i="5"/>
  <c r="Y636" i="5"/>
  <c r="AD635" i="5"/>
  <c r="V635" i="5"/>
  <c r="AI634" i="5"/>
  <c r="AB634" i="5"/>
  <c r="AC633" i="5"/>
  <c r="AE632" i="5"/>
  <c r="W632" i="5"/>
  <c r="AI631" i="5"/>
  <c r="AB631" i="5"/>
  <c r="AG630" i="5"/>
  <c r="Y630" i="5"/>
  <c r="AE629" i="5"/>
  <c r="W629" i="5"/>
  <c r="Z628" i="5"/>
  <c r="AF627" i="5"/>
  <c r="X627" i="5"/>
  <c r="AC626" i="5"/>
  <c r="AH625" i="5"/>
  <c r="AA625" i="5"/>
  <c r="AD624" i="5"/>
  <c r="V624" i="5"/>
  <c r="AI623" i="5"/>
  <c r="AB623" i="5"/>
  <c r="AG622" i="5"/>
  <c r="Y622" i="5"/>
  <c r="AH621" i="5"/>
  <c r="X621" i="5"/>
  <c r="Z620" i="5"/>
  <c r="AD619" i="5"/>
  <c r="AC618" i="5"/>
  <c r="AF617" i="5"/>
  <c r="V617" i="5"/>
  <c r="AI616" i="5"/>
  <c r="Y616" i="5"/>
  <c r="AA615" i="5"/>
  <c r="AD614" i="5"/>
  <c r="AD613" i="5"/>
  <c r="AF612" i="5"/>
  <c r="AH611" i="5"/>
  <c r="X611" i="5"/>
  <c r="X610" i="5"/>
  <c r="AA609" i="5"/>
  <c r="AD608" i="5"/>
  <c r="AF607" i="5"/>
  <c r="V607" i="5"/>
  <c r="AI606" i="5"/>
  <c r="Y606" i="5"/>
  <c r="AH605" i="5"/>
  <c r="X605" i="5"/>
  <c r="V604" i="5"/>
  <c r="AI603" i="5"/>
  <c r="AF602" i="5"/>
  <c r="X601" i="5"/>
  <c r="V600" i="5"/>
  <c r="AI599" i="5"/>
  <c r="AF598" i="5"/>
  <c r="X597" i="5"/>
  <c r="V596" i="5"/>
  <c r="AE595" i="5"/>
  <c r="Z594" i="5"/>
  <c r="AD592" i="5"/>
  <c r="AB591" i="5"/>
  <c r="Z590" i="5"/>
  <c r="AA588" i="5"/>
  <c r="AG587" i="5"/>
  <c r="AC586" i="5"/>
  <c r="W585" i="5"/>
  <c r="AH584" i="5"/>
  <c r="Y583" i="5"/>
  <c r="W573" i="5"/>
  <c r="W565" i="5"/>
  <c r="W557" i="5"/>
  <c r="W549" i="5"/>
  <c r="W418" i="5"/>
  <c r="W406" i="5"/>
  <c r="W382" i="5"/>
  <c r="V330" i="5"/>
  <c r="W300" i="5"/>
</calcChain>
</file>

<file path=xl/sharedStrings.xml><?xml version="1.0" encoding="utf-8"?>
<sst xmlns="http://schemas.openxmlformats.org/spreadsheetml/2006/main" count="47653" uniqueCount="6587">
  <si>
    <t>i5</t>
  </si>
  <si>
    <t xml:space="preserve">  </t>
  </si>
  <si>
    <t>i7Q</t>
  </si>
  <si>
    <t>MSI</t>
  </si>
  <si>
    <t>DIS</t>
  </si>
  <si>
    <t>Source</t>
  </si>
  <si>
    <t>Q</t>
  </si>
  <si>
    <t>SKU</t>
  </si>
  <si>
    <t>TM</t>
  </si>
  <si>
    <t>Model</t>
  </si>
  <si>
    <t>Сумма по полю Q</t>
  </si>
  <si>
    <t>Общий итог</t>
  </si>
  <si>
    <t>Dell</t>
  </si>
  <si>
    <t>HP</t>
  </si>
  <si>
    <t>Acer</t>
  </si>
  <si>
    <t>Elko</t>
  </si>
  <si>
    <t>Apple</t>
  </si>
  <si>
    <t>ASUS</t>
  </si>
  <si>
    <t>Asus</t>
  </si>
  <si>
    <t>Marvel</t>
  </si>
  <si>
    <t>Lenovo</t>
  </si>
  <si>
    <t>Aspire</t>
  </si>
  <si>
    <t>OCS</t>
  </si>
  <si>
    <t>E1</t>
  </si>
  <si>
    <t>A10</t>
  </si>
  <si>
    <t>A8</t>
  </si>
  <si>
    <t>E2</t>
  </si>
  <si>
    <t>AMD</t>
  </si>
  <si>
    <t>Intel</t>
  </si>
  <si>
    <t>XPS</t>
  </si>
  <si>
    <t>Alienware</t>
  </si>
  <si>
    <t>Inspiron</t>
  </si>
  <si>
    <t>Vostro</t>
  </si>
  <si>
    <t>IdeaPad</t>
  </si>
  <si>
    <t>ThinkPad</t>
  </si>
  <si>
    <t>Atom</t>
  </si>
  <si>
    <t>Spectre</t>
  </si>
  <si>
    <t>Envy</t>
  </si>
  <si>
    <t>Mini</t>
  </si>
  <si>
    <t>Pavilion</t>
  </si>
  <si>
    <t>Latitude</t>
  </si>
  <si>
    <t>Precision</t>
  </si>
  <si>
    <t>EliteBook</t>
  </si>
  <si>
    <t>ProBook</t>
  </si>
  <si>
    <t>1366x768</t>
  </si>
  <si>
    <t>1920x1080</t>
  </si>
  <si>
    <t>1024x600</t>
  </si>
  <si>
    <t>VivoBook</t>
  </si>
  <si>
    <t>DELL</t>
  </si>
  <si>
    <t>Touch</t>
  </si>
  <si>
    <t xml:space="preserve"> </t>
  </si>
  <si>
    <t>Yoga</t>
  </si>
  <si>
    <t>1600x900</t>
  </si>
  <si>
    <t>i5 ULV</t>
  </si>
  <si>
    <t>i7 ULV</t>
  </si>
  <si>
    <t>i3 ULV</t>
  </si>
  <si>
    <t>C ULV</t>
  </si>
  <si>
    <t>PDC ULV</t>
  </si>
  <si>
    <t>A8 ULV</t>
  </si>
  <si>
    <t>A6 ULV</t>
  </si>
  <si>
    <t>Thin</t>
  </si>
  <si>
    <t>Int</t>
  </si>
  <si>
    <t>HM76</t>
  </si>
  <si>
    <t>Economy</t>
  </si>
  <si>
    <t>Desk</t>
  </si>
  <si>
    <t>Midlevel</t>
  </si>
  <si>
    <t>Essential</t>
  </si>
  <si>
    <t>ThinkPad Edge</t>
  </si>
  <si>
    <t>HP Итог</t>
  </si>
  <si>
    <t>Lenovo Итог</t>
  </si>
  <si>
    <t>MSI Итог</t>
  </si>
  <si>
    <t>Brand</t>
  </si>
  <si>
    <t>Class</t>
  </si>
  <si>
    <t>CPUs</t>
  </si>
  <si>
    <t>CPU Vendor</t>
  </si>
  <si>
    <t>Base Platform</t>
  </si>
  <si>
    <t>HMC</t>
  </si>
  <si>
    <t>GPUs</t>
  </si>
  <si>
    <t>Weight, kg</t>
  </si>
  <si>
    <t>Battery life, h, approximately estimation</t>
  </si>
  <si>
    <t>Display, Inch</t>
  </si>
  <si>
    <t>Resolution</t>
  </si>
  <si>
    <t>1366x768/1920x1080</t>
  </si>
  <si>
    <t>1600x900/1920x1080</t>
  </si>
  <si>
    <t>Latitude E5420</t>
  </si>
  <si>
    <t>1366x768/1600x900</t>
  </si>
  <si>
    <t>Quadro 1000</t>
  </si>
  <si>
    <t>1280x800</t>
  </si>
  <si>
    <t>1440x900</t>
  </si>
  <si>
    <t>1920x1200</t>
  </si>
  <si>
    <t>Apple Итог</t>
  </si>
  <si>
    <t>Итог</t>
  </si>
  <si>
    <t>Model Full Name</t>
  </si>
  <si>
    <t>Consumer</t>
  </si>
  <si>
    <t>Touchscreen</t>
  </si>
  <si>
    <t>Type</t>
  </si>
  <si>
    <t>Target market</t>
  </si>
  <si>
    <t>Notebook</t>
  </si>
  <si>
    <t>Business</t>
  </si>
  <si>
    <t>Universal</t>
  </si>
  <si>
    <t>A4 ULV</t>
  </si>
  <si>
    <t>Ultramobile</t>
  </si>
  <si>
    <t>Ultrabooks</t>
  </si>
  <si>
    <t>Ultrabook™</t>
  </si>
  <si>
    <t>ZenBook</t>
  </si>
  <si>
    <t>HM87</t>
  </si>
  <si>
    <t>Asus X550V</t>
  </si>
  <si>
    <t>Macbook Pro</t>
  </si>
  <si>
    <t>Macbook Air</t>
  </si>
  <si>
    <t>Zbook</t>
  </si>
  <si>
    <t>2560x1600</t>
  </si>
  <si>
    <t>2880x1800</t>
  </si>
  <si>
    <t>2560x1440</t>
  </si>
  <si>
    <t>Int/GT720</t>
  </si>
  <si>
    <t>3200x1080</t>
  </si>
  <si>
    <t>1920x1080/3200x1800</t>
  </si>
  <si>
    <t>3200x1800</t>
  </si>
  <si>
    <t>Resurs</t>
  </si>
  <si>
    <t>C YLV2</t>
  </si>
  <si>
    <t>PDC YLV2</t>
  </si>
  <si>
    <t>1920x1080/2560x1440</t>
  </si>
  <si>
    <t>Oldi</t>
  </si>
  <si>
    <t>1920x1080/2880x1620</t>
  </si>
  <si>
    <t>Chromebook</t>
  </si>
  <si>
    <t>LENOVO</t>
  </si>
  <si>
    <t>Asus X751L</t>
  </si>
  <si>
    <t>GT840</t>
  </si>
  <si>
    <t>GT820/GT840</t>
  </si>
  <si>
    <t>GTX850</t>
  </si>
  <si>
    <t>Int/GT820/GT840</t>
  </si>
  <si>
    <t>Extensa</t>
  </si>
  <si>
    <t>Int/GT840</t>
  </si>
  <si>
    <t>Inspiron 3541</t>
  </si>
  <si>
    <t>Beema</t>
  </si>
  <si>
    <t>Int/R5 M230</t>
  </si>
  <si>
    <t>Int/R7 M260</t>
  </si>
  <si>
    <t>R5 M230</t>
  </si>
  <si>
    <t>Int/GT820</t>
  </si>
  <si>
    <t>Mics</t>
  </si>
  <si>
    <t>Treolan</t>
  </si>
  <si>
    <t>DiHouse</t>
  </si>
  <si>
    <t>FX</t>
  </si>
  <si>
    <t>ACER</t>
  </si>
  <si>
    <t>Stream</t>
  </si>
  <si>
    <t>M 5Y</t>
  </si>
  <si>
    <t>Asus X552W</t>
  </si>
  <si>
    <t>R5 M255</t>
  </si>
  <si>
    <t>Yoga 3 PRO 1370</t>
  </si>
  <si>
    <t>Broadwell-Y</t>
  </si>
  <si>
    <t>Bay Trail-T</t>
  </si>
  <si>
    <t>Inspiron 3543</t>
  </si>
  <si>
    <t>Inspiron 5749</t>
  </si>
  <si>
    <t>Inspiron 7746</t>
  </si>
  <si>
    <t>GT845</t>
  </si>
  <si>
    <t>Broadwell</t>
  </si>
  <si>
    <t>EeeBook X205T</t>
  </si>
  <si>
    <t>Latitude E7250</t>
  </si>
  <si>
    <t>Latitude E7450</t>
  </si>
  <si>
    <t>Spectre XT Pro 820</t>
  </si>
  <si>
    <t>MSI GT80</t>
  </si>
  <si>
    <t>GTX980</t>
  </si>
  <si>
    <t>Category</t>
  </si>
  <si>
    <t>Budget</t>
  </si>
  <si>
    <t>Extra Mobile</t>
  </si>
  <si>
    <t>GTX960</t>
  </si>
  <si>
    <t>R7 M270</t>
  </si>
  <si>
    <t>Inspiron 7348</t>
  </si>
  <si>
    <t>Inspiron 7548</t>
  </si>
  <si>
    <t>ThinkPad X250</t>
  </si>
  <si>
    <t>GTX965</t>
  </si>
  <si>
    <t>Merlion</t>
  </si>
  <si>
    <t>Pronet</t>
  </si>
  <si>
    <t>GTX950</t>
  </si>
  <si>
    <t>Zenbook UX305F</t>
  </si>
  <si>
    <t>Latitude E3550</t>
  </si>
  <si>
    <t>Int/GT830</t>
  </si>
  <si>
    <t>Latitude E7350</t>
  </si>
  <si>
    <t>Latitude E3450</t>
  </si>
  <si>
    <t>Elitebook Folio 1040 G1</t>
  </si>
  <si>
    <t>Elitebook Revolve 810 G2</t>
  </si>
  <si>
    <t>ProBook 450 G3</t>
  </si>
  <si>
    <t>Int/R5 M255</t>
  </si>
  <si>
    <t>ProBook 470 G3</t>
  </si>
  <si>
    <t>2560×1440</t>
  </si>
  <si>
    <t>Spectre Pro x360</t>
  </si>
  <si>
    <t>ZBook 14 G2</t>
  </si>
  <si>
    <t>FirePro M4150</t>
  </si>
  <si>
    <t>ZBook 15u</t>
  </si>
  <si>
    <t>FirePro M4170</t>
  </si>
  <si>
    <t>ThinkPad T450s</t>
  </si>
  <si>
    <t>ThinkPad L450</t>
  </si>
  <si>
    <t>ThinkPad T450</t>
  </si>
  <si>
    <t>ThinkPad T550</t>
  </si>
  <si>
    <t>Int/GT940</t>
  </si>
  <si>
    <t>ThinkPad X1 Carbon Gen3</t>
  </si>
  <si>
    <t>ThinkPad X1 Carbon Gen3 Touch</t>
  </si>
  <si>
    <t>ThinkPad W550</t>
  </si>
  <si>
    <t>Quadro K260</t>
  </si>
  <si>
    <t>ThinkPad Yoga 14</t>
  </si>
  <si>
    <t>ThinkPad Yoga 15</t>
  </si>
  <si>
    <t>Yoga 12</t>
  </si>
  <si>
    <t>Macbook Air 11 (B)</t>
  </si>
  <si>
    <t>Macbook Air 13 (B)</t>
  </si>
  <si>
    <t>Macbook 12</t>
  </si>
  <si>
    <t>2304x1440</t>
  </si>
  <si>
    <t>Macbook Pro 13 (B)</t>
  </si>
  <si>
    <t>Asus X555L (B)</t>
  </si>
  <si>
    <t>Asus X751L (B)</t>
  </si>
  <si>
    <t>GTX970/GTX980</t>
  </si>
  <si>
    <t>Latitude E3450 (B)</t>
  </si>
  <si>
    <t>Latitude E5250 (B)</t>
  </si>
  <si>
    <t>Latitude E5440 (B)</t>
  </si>
  <si>
    <t>Latitude E5450 (B)</t>
  </si>
  <si>
    <t>Latitude E5550 (B)</t>
  </si>
  <si>
    <t>Latitude E7450 (B)</t>
  </si>
  <si>
    <t>XPS 13 (B)</t>
  </si>
  <si>
    <t>EliteBook 820 G2</t>
  </si>
  <si>
    <t>EliteBook 820 G2 Touch</t>
  </si>
  <si>
    <t>EliteBook 840 G2</t>
  </si>
  <si>
    <t>EliteBook 850 G2</t>
  </si>
  <si>
    <t>EliteBook Folio 1020</t>
  </si>
  <si>
    <t>EliteBook Folio 1020 Touch</t>
  </si>
  <si>
    <t>Envy 17-k250</t>
  </si>
  <si>
    <t>Envy 15-k250</t>
  </si>
  <si>
    <t>HP 15-r250 Core</t>
  </si>
  <si>
    <t>ProBook 430 G3</t>
  </si>
  <si>
    <t>ThinkPad Yoga 12</t>
  </si>
  <si>
    <t>ThinkPad Edge E450 (B)</t>
  </si>
  <si>
    <t>ThinkPad Edge E550</t>
  </si>
  <si>
    <t>Standard</t>
  </si>
  <si>
    <t>Macbook</t>
  </si>
  <si>
    <t>3840x2160</t>
  </si>
  <si>
    <t>Inspiron 5558</t>
  </si>
  <si>
    <t>Int/GT920</t>
  </si>
  <si>
    <t>Pavilion x360 13-a250</t>
  </si>
  <si>
    <t>ThinkPad Yoga S1</t>
  </si>
  <si>
    <t>Yoga 3-14</t>
  </si>
  <si>
    <t>TravelMate</t>
  </si>
  <si>
    <t>GT940</t>
  </si>
  <si>
    <t>Chromebook C740</t>
  </si>
  <si>
    <t>Chromebook C910</t>
  </si>
  <si>
    <t>Asus X501L</t>
  </si>
  <si>
    <t>Asus X554L</t>
  </si>
  <si>
    <t>Inspiron 5758</t>
  </si>
  <si>
    <t>GT920</t>
  </si>
  <si>
    <t>Envy x360 15-u250</t>
  </si>
  <si>
    <t>Essential 250 g4</t>
  </si>
  <si>
    <t>Braswell</t>
  </si>
  <si>
    <t>HP 15-ac000</t>
  </si>
  <si>
    <t>HP 14-ac000</t>
  </si>
  <si>
    <t>R7 M360</t>
  </si>
  <si>
    <t>ThinkPad Yoga 11e</t>
  </si>
  <si>
    <t>Yoga 3-11</t>
  </si>
  <si>
    <t>GT920/GT940</t>
  </si>
  <si>
    <t>Aspire R3-131T</t>
  </si>
  <si>
    <t>Extensa 2519</t>
  </si>
  <si>
    <t>Asus R556L</t>
  </si>
  <si>
    <t>Latitude E3540 (B)</t>
  </si>
  <si>
    <t>Vostro 3558</t>
  </si>
  <si>
    <t>Envy 15-ae000</t>
  </si>
  <si>
    <t>GT940/GT950</t>
  </si>
  <si>
    <t>Envy x360 15-w000</t>
  </si>
  <si>
    <t>GT930</t>
  </si>
  <si>
    <t>Pavilion x360 13-s000</t>
  </si>
  <si>
    <t>Pavilion 15-ab000</t>
  </si>
  <si>
    <t>R5 M330</t>
  </si>
  <si>
    <t>Carrizo</t>
  </si>
  <si>
    <t>Probook 11</t>
  </si>
  <si>
    <t>Spectre x360 13-4000</t>
  </si>
  <si>
    <t>Int/R5 M330</t>
  </si>
  <si>
    <t>ThinkPad Yoga S100</t>
  </si>
  <si>
    <t>MSI GE72 (B)</t>
  </si>
  <si>
    <t>GTX950/GTX965/GTX970</t>
  </si>
  <si>
    <t>MSI GS60 (B)</t>
  </si>
  <si>
    <t>GTX960/GTX965</t>
  </si>
  <si>
    <t>MSI GS70 (B)</t>
  </si>
  <si>
    <t>GTX965/GTX970</t>
  </si>
  <si>
    <t>MSI GT72 (B)</t>
  </si>
  <si>
    <t>GTX950/GTX960</t>
  </si>
  <si>
    <t>MSI PE60</t>
  </si>
  <si>
    <t>MSI PE70</t>
  </si>
  <si>
    <t>MSI PX60</t>
  </si>
  <si>
    <t>Aspire S7-393</t>
  </si>
  <si>
    <t>M7 6Y</t>
  </si>
  <si>
    <t>Zenbook UX305C</t>
  </si>
  <si>
    <t>Inspiron 3552</t>
  </si>
  <si>
    <t>Envy 15-ae100</t>
  </si>
  <si>
    <t>Envy 17-n000</t>
  </si>
  <si>
    <t>Envy 17-n100</t>
  </si>
  <si>
    <t>Skylake</t>
  </si>
  <si>
    <t>GT950/GTX950</t>
  </si>
  <si>
    <t>Essential 250 g4 Core</t>
  </si>
  <si>
    <t>Yoga 500 14</t>
  </si>
  <si>
    <t>Yoga 500 15</t>
  </si>
  <si>
    <t>MSI GP72</t>
  </si>
  <si>
    <t>MSI GT72S</t>
  </si>
  <si>
    <t>GTX970</t>
  </si>
  <si>
    <t>MSI GE62S</t>
  </si>
  <si>
    <t>MSI GE62 (B)</t>
  </si>
  <si>
    <t>MSI GE72S</t>
  </si>
  <si>
    <t>MSI GS60S</t>
  </si>
  <si>
    <t>MSI GS70S</t>
  </si>
  <si>
    <t>Asus G752V</t>
  </si>
  <si>
    <t>Asus P553M</t>
  </si>
  <si>
    <t>Asus X555D</t>
  </si>
  <si>
    <t>Asus X555Y</t>
  </si>
  <si>
    <t>Carrizo-L</t>
  </si>
  <si>
    <t>Zenbook UX303U</t>
  </si>
  <si>
    <t>Zenbook UX305L</t>
  </si>
  <si>
    <t>SkyLake</t>
  </si>
  <si>
    <t>Alienware 15 (S)</t>
  </si>
  <si>
    <t>1920x1080/3840x2160</t>
  </si>
  <si>
    <t>Alienware 17 R2 (S)</t>
  </si>
  <si>
    <t>Inspiron 7559</t>
  </si>
  <si>
    <t>Latitude E7204</t>
  </si>
  <si>
    <t>XPS 13 (S)</t>
  </si>
  <si>
    <t>HP 15-ac100</t>
  </si>
  <si>
    <t>HP 15-ac100 Core</t>
  </si>
  <si>
    <t>HP 15-ac100 Core (S)</t>
  </si>
  <si>
    <t>HP 15-af000 Carrizo-L</t>
  </si>
  <si>
    <t>Pavilion x360 13-s100</t>
  </si>
  <si>
    <t>Pavilion 15-ab100</t>
  </si>
  <si>
    <t>Pavilion 15-ab200</t>
  </si>
  <si>
    <t>Spectre x360 13-4100</t>
  </si>
  <si>
    <t>1920x1080/2560×1440</t>
  </si>
  <si>
    <t>IdeaPad 100-15 Core</t>
  </si>
  <si>
    <t>G920</t>
  </si>
  <si>
    <t>ThinkPad X250 Touch</t>
  </si>
  <si>
    <t>MSI GP62</t>
  </si>
  <si>
    <t>MSI PE70S</t>
  </si>
  <si>
    <t>MSI PX60S</t>
  </si>
  <si>
    <t>MSI WS60S</t>
  </si>
  <si>
    <t>MSI WT72S</t>
  </si>
  <si>
    <t>Quadro 2000/3000</t>
  </si>
  <si>
    <t>A12</t>
  </si>
  <si>
    <t>Asus X553S</t>
  </si>
  <si>
    <t>Asus E402S</t>
  </si>
  <si>
    <t>Asus GL552V</t>
  </si>
  <si>
    <t>Asus GL752V</t>
  </si>
  <si>
    <t>Asus K501U</t>
  </si>
  <si>
    <t>GT950</t>
  </si>
  <si>
    <t>Asus X555U</t>
  </si>
  <si>
    <t>Asus X556U</t>
  </si>
  <si>
    <t>GT920/GT930/GT940</t>
  </si>
  <si>
    <t>Zenbook UX501V</t>
  </si>
  <si>
    <t>3840X2160</t>
  </si>
  <si>
    <t>Inspiron 3157</t>
  </si>
  <si>
    <t>Inspiron 5559</t>
  </si>
  <si>
    <t>R5 M335</t>
  </si>
  <si>
    <t>XPS 15 (S)</t>
  </si>
  <si>
    <t>Elitebook 745 G3</t>
  </si>
  <si>
    <t>HP 15-af100 Carrizo-L</t>
  </si>
  <si>
    <t>HP 14-ac100</t>
  </si>
  <si>
    <t>Pavilion 15-ak000</t>
  </si>
  <si>
    <t>ProBook 440 G3</t>
  </si>
  <si>
    <t>Int/R7 M340</t>
  </si>
  <si>
    <t>ProBook 450 G4</t>
  </si>
  <si>
    <t>ProBook 470 G4</t>
  </si>
  <si>
    <t>R7 M340</t>
  </si>
  <si>
    <t>Envy x360 15-w100</t>
  </si>
  <si>
    <t>IdeaPad 300-17</t>
  </si>
  <si>
    <t>ThinkPad T450s Touch</t>
  </si>
  <si>
    <t>ThinkPad Yoga 260</t>
  </si>
  <si>
    <t>ThinkPad Edge E460</t>
  </si>
  <si>
    <t>ThinkPad Edge E560</t>
  </si>
  <si>
    <t>R7 M370</t>
  </si>
  <si>
    <t>MSI GS40</t>
  </si>
  <si>
    <t>I7Q</t>
  </si>
  <si>
    <t>MSI GT80S</t>
  </si>
  <si>
    <t>ProBook 430 G2</t>
  </si>
  <si>
    <t>Asus E202S</t>
  </si>
  <si>
    <t>Inspiron 7359</t>
  </si>
  <si>
    <t>Vostro 5459</t>
  </si>
  <si>
    <t>Int/GT930</t>
  </si>
  <si>
    <t>Pavilion 15-ab100 Carrizo-L</t>
  </si>
  <si>
    <t>IdeaPad Y700-15</t>
  </si>
  <si>
    <t>IdeaPad Y700-17</t>
  </si>
  <si>
    <t>Yoga 700 14</t>
  </si>
  <si>
    <t>Yoga 900 13</t>
  </si>
  <si>
    <t>MSI PE60S</t>
  </si>
  <si>
    <t>Macbook Pro 13 (S)</t>
  </si>
  <si>
    <t>Int/R9 M370</t>
  </si>
  <si>
    <t>Macbook Pro 15 (B)</t>
  </si>
  <si>
    <t>Asus GX700V</t>
  </si>
  <si>
    <t>Asus R302L</t>
  </si>
  <si>
    <t>Asus X751S</t>
  </si>
  <si>
    <t>Zenbook UX305U</t>
  </si>
  <si>
    <t>Alienware A13</t>
  </si>
  <si>
    <t>Latitude E7270</t>
  </si>
  <si>
    <t>Latitude E3560</t>
  </si>
  <si>
    <t>Latitude E7470</t>
  </si>
  <si>
    <t>Elitebook 755 G3</t>
  </si>
  <si>
    <t>HP 17-p000 Carrizo-L</t>
  </si>
  <si>
    <t>ProBook 455 G4</t>
  </si>
  <si>
    <t>IdeaPad 300-15</t>
  </si>
  <si>
    <t>MSI GL62</t>
  </si>
  <si>
    <t>MSI GL72</t>
  </si>
  <si>
    <t>MSI GP62S</t>
  </si>
  <si>
    <t>MSI GP72S</t>
  </si>
  <si>
    <t>Acer Итог</t>
  </si>
  <si>
    <t>N552V</t>
  </si>
  <si>
    <t>Asus X540S</t>
  </si>
  <si>
    <t>820 G3</t>
  </si>
  <si>
    <t>840 G3</t>
  </si>
  <si>
    <t>Asus N551V</t>
  </si>
  <si>
    <t>Asus X756U</t>
  </si>
  <si>
    <t>Inspiron 3452</t>
  </si>
  <si>
    <t>Inspiron 5759</t>
  </si>
  <si>
    <t>Inspiron 7568</t>
  </si>
  <si>
    <t>Latitude E3460</t>
  </si>
  <si>
    <t>Latitude E5260</t>
  </si>
  <si>
    <t>Latitude E5470</t>
  </si>
  <si>
    <t>Precision 5510</t>
  </si>
  <si>
    <t xml:space="preserve">Quadro K1000M </t>
  </si>
  <si>
    <t>Precision 7710</t>
  </si>
  <si>
    <t>Quadro M3000</t>
  </si>
  <si>
    <t>Elitebook 725 G3</t>
  </si>
  <si>
    <t>EliteBook 820 G3</t>
  </si>
  <si>
    <t>EliteBook 840 G3</t>
  </si>
  <si>
    <t>1366x768/1920x1080/2560x1440</t>
  </si>
  <si>
    <t>EliteBook 850 G3</t>
  </si>
  <si>
    <t>Elitebook Folio 1040 G3</t>
  </si>
  <si>
    <t>HP 15-ac600</t>
  </si>
  <si>
    <t>HP 15-ac600 Core</t>
  </si>
  <si>
    <t>ProBook 640 G2</t>
  </si>
  <si>
    <t>ProBook 650 G2</t>
  </si>
  <si>
    <t>IdeaPad E3180</t>
  </si>
  <si>
    <t>IdeaPad E5180</t>
  </si>
  <si>
    <t>IdeaPad 100s-11</t>
  </si>
  <si>
    <t>IdeaPad Y700-14</t>
  </si>
  <si>
    <t>ThinkPad L560</t>
  </si>
  <si>
    <t>ThinkPad P50</t>
  </si>
  <si>
    <t>Quadro M500/M1000</t>
  </si>
  <si>
    <t>1920x1080/2560x1440/3840x2160</t>
  </si>
  <si>
    <t>ThinkPad P70</t>
  </si>
  <si>
    <t>Quadro M600/M3000</t>
  </si>
  <si>
    <t>ThinkPad T460</t>
  </si>
  <si>
    <t>ThinkPad T460s</t>
  </si>
  <si>
    <t>ThinkPad T560</t>
  </si>
  <si>
    <t>ThinkPad X1 Carbon Gen4</t>
  </si>
  <si>
    <t>ThinkPad X1 Yoga 14</t>
  </si>
  <si>
    <t>ThinkPad X260</t>
  </si>
  <si>
    <t>ThinkPad Yoga 460</t>
  </si>
  <si>
    <t>MSI CX62</t>
  </si>
  <si>
    <t>Pavilion 15-ab200 Core</t>
  </si>
  <si>
    <t>ZBook 15 G3</t>
  </si>
  <si>
    <t>Macbook 12 (S)</t>
  </si>
  <si>
    <t>Asus G501V</t>
  </si>
  <si>
    <t>Latitude E3470</t>
  </si>
  <si>
    <t>Precision 3510</t>
  </si>
  <si>
    <t>Fire Pro W5130</t>
  </si>
  <si>
    <t>Elitebook Folio G1</t>
  </si>
  <si>
    <t xml:space="preserve">1920x1080/3840x2160 </t>
  </si>
  <si>
    <t>Envy 17-r100</t>
  </si>
  <si>
    <t>Essential 250 g5 Core</t>
  </si>
  <si>
    <t>Probook 11 G2</t>
  </si>
  <si>
    <t>ProBook 645 G2</t>
  </si>
  <si>
    <t>Spectre Pro x360 G2</t>
  </si>
  <si>
    <t>ZBook 15u G3</t>
  </si>
  <si>
    <t>FirePro W4190</t>
  </si>
  <si>
    <t>ZBook 17 G3</t>
  </si>
  <si>
    <t>Fire Pro W6150/Quadro M2000/M3000</t>
  </si>
  <si>
    <t>IdeaPad 500-14</t>
  </si>
  <si>
    <t>IdeaPad 500-15</t>
  </si>
  <si>
    <t>IdeaPad 500s-13</t>
  </si>
  <si>
    <t>ThinkPad Yoga P40</t>
  </si>
  <si>
    <t>Quadro M500</t>
  </si>
  <si>
    <t>Omen</t>
  </si>
  <si>
    <t>900s 12</t>
  </si>
  <si>
    <t>Aspire R5-431T</t>
  </si>
  <si>
    <t>Aspire R5-471T</t>
  </si>
  <si>
    <t>Aspire R7-372T</t>
  </si>
  <si>
    <t>Aspire VN7-572G</t>
  </si>
  <si>
    <t>GT945</t>
  </si>
  <si>
    <t>Latitude E3350</t>
  </si>
  <si>
    <t>Latitude E5270</t>
  </si>
  <si>
    <t>Latitude E7450 (B) Touch</t>
  </si>
  <si>
    <t>Latitude E7370</t>
  </si>
  <si>
    <t>M5 6Y</t>
  </si>
  <si>
    <t>Skylake-Y</t>
  </si>
  <si>
    <t>Latitude E7270 Touch</t>
  </si>
  <si>
    <t>Latitude E7470 Touch</t>
  </si>
  <si>
    <t>XPS 15 (S) Touch</t>
  </si>
  <si>
    <t>ThinkPad L460</t>
  </si>
  <si>
    <t>ThinkPad Yoga 14 G2</t>
  </si>
  <si>
    <t>ThinkPad X1 Carbon Gen4 Touch</t>
  </si>
  <si>
    <t>Yoga 900s 12</t>
  </si>
  <si>
    <t>Inspiron 3162</t>
  </si>
  <si>
    <t>Aspire VN7-592G</t>
  </si>
  <si>
    <t>Aspire VN7-792G</t>
  </si>
  <si>
    <t>Asus X540L</t>
  </si>
  <si>
    <t>Latitude E5570</t>
  </si>
  <si>
    <t>Int/R7 M360</t>
  </si>
  <si>
    <t>Latitude E7275</t>
  </si>
  <si>
    <t>EliteBook 1030</t>
  </si>
  <si>
    <t>Envy x360 15-aq000</t>
  </si>
  <si>
    <t>HP 17-p100 Carrizo-L</t>
  </si>
  <si>
    <t>Pavilion x360 11-u000</t>
  </si>
  <si>
    <t>Pavilion x360 13-u000</t>
  </si>
  <si>
    <t>Pavilion 15-bc000</t>
  </si>
  <si>
    <t>Pavilion x360 15-bk000</t>
  </si>
  <si>
    <t>Stream x360 11-r000</t>
  </si>
  <si>
    <t>Omen 15-ax000</t>
  </si>
  <si>
    <t>IdeaPad 305-15</t>
  </si>
  <si>
    <t>ThinkPad P40 Yoga 14</t>
  </si>
  <si>
    <t>MSI CX72</t>
  </si>
  <si>
    <t>MSI WS72</t>
  </si>
  <si>
    <t>Irbis</t>
  </si>
  <si>
    <t>Prestigio</t>
  </si>
  <si>
    <t>Asbis</t>
  </si>
  <si>
    <t>Bristol Ridge</t>
  </si>
  <si>
    <t>R7 M440</t>
  </si>
  <si>
    <t>Aspire S5-371</t>
  </si>
  <si>
    <t>Aspire S5-371T</t>
  </si>
  <si>
    <t>Extensa 2530</t>
  </si>
  <si>
    <t>Predator G9-592</t>
  </si>
  <si>
    <t>Predator G9-792</t>
  </si>
  <si>
    <t>Predator GX-791</t>
  </si>
  <si>
    <t>Asus E502S</t>
  </si>
  <si>
    <t>Asus GL502V</t>
  </si>
  <si>
    <t>Asus X555S</t>
  </si>
  <si>
    <t>Asus N752V</t>
  </si>
  <si>
    <t>Asus R209H</t>
  </si>
  <si>
    <t>Cherry Trail</t>
  </si>
  <si>
    <t>Asus R540L</t>
  </si>
  <si>
    <t>Asus GL702V</t>
  </si>
  <si>
    <t>Asus X541U</t>
  </si>
  <si>
    <t>Zenbook UX330U</t>
  </si>
  <si>
    <t>Zenbook UX360C</t>
  </si>
  <si>
    <t>Inspiron 3558</t>
  </si>
  <si>
    <t>Inspiron 3168</t>
  </si>
  <si>
    <t>Inspiron 5368</t>
  </si>
  <si>
    <t>Inspiron 7778</t>
  </si>
  <si>
    <t>Vostro 3559</t>
  </si>
  <si>
    <t>R5 M315</t>
  </si>
  <si>
    <t>XPS 12 (S)</t>
  </si>
  <si>
    <t>Envy 13-d100</t>
  </si>
  <si>
    <t>Envy 15-as000</t>
  </si>
  <si>
    <t>Essential 250 g5</t>
  </si>
  <si>
    <t>Essential 255 G5</t>
  </si>
  <si>
    <t>HP 15-ay000</t>
  </si>
  <si>
    <t>HP 15-ay000 Core</t>
  </si>
  <si>
    <t>R5 M430</t>
  </si>
  <si>
    <t>HP 15-ba000</t>
  </si>
  <si>
    <t>HP 15-ba000 Carrizo-L</t>
  </si>
  <si>
    <t>HP 17-x000 Core</t>
  </si>
  <si>
    <t>HP 17-x000</t>
  </si>
  <si>
    <t>R5 M430/R7 M430</t>
  </si>
  <si>
    <t>HP 17-y000 Carrizo-L</t>
  </si>
  <si>
    <t>Pavilion 15-au000</t>
  </si>
  <si>
    <t>Pavilion 15-aw000</t>
  </si>
  <si>
    <t>Pavilion 17-ab000</t>
  </si>
  <si>
    <t>ProBook 655 G2</t>
  </si>
  <si>
    <t>ProBook 430 G4</t>
  </si>
  <si>
    <t>Spectre 13-v000</t>
  </si>
  <si>
    <t>Omen 17-w000</t>
  </si>
  <si>
    <t>IdeaPad 510s-13</t>
  </si>
  <si>
    <t>IdeaPad 510-14</t>
  </si>
  <si>
    <t>R7 M460</t>
  </si>
  <si>
    <t>IdeaPad 710s-13</t>
  </si>
  <si>
    <t>Int/R5 M430</t>
  </si>
  <si>
    <t>IdeaPad 110-15A</t>
  </si>
  <si>
    <t>IdeaPad 110-15I</t>
  </si>
  <si>
    <t>IdeaPad 110-17A</t>
  </si>
  <si>
    <t>Int/G920</t>
  </si>
  <si>
    <t>IdeaPad 510-15</t>
  </si>
  <si>
    <t>IdeaPad 510s-14</t>
  </si>
  <si>
    <t>IdeaPad 100s-14</t>
  </si>
  <si>
    <t>IdeaPad V310-15</t>
  </si>
  <si>
    <t>Yoga 510 14</t>
  </si>
  <si>
    <t>Yoga 300 11</t>
  </si>
  <si>
    <t>Yoga 710 14</t>
  </si>
  <si>
    <t>Yoga 710 11</t>
  </si>
  <si>
    <t>MSI GS43V</t>
  </si>
  <si>
    <t>GTX1060</t>
  </si>
  <si>
    <t>MSI GS63V</t>
  </si>
  <si>
    <t>MSI GS72S</t>
  </si>
  <si>
    <t>MSI GS73V</t>
  </si>
  <si>
    <t>MSI GT62V</t>
  </si>
  <si>
    <t>GTX1070</t>
  </si>
  <si>
    <t>MSI GT72V</t>
  </si>
  <si>
    <t>MSI GT73V</t>
  </si>
  <si>
    <t>GTX1080</t>
  </si>
  <si>
    <t>Irbis NB10</t>
  </si>
  <si>
    <t>Irbis NB12</t>
  </si>
  <si>
    <t>Irbis NB14</t>
  </si>
  <si>
    <t>Smartbook 116A</t>
  </si>
  <si>
    <t>Smartbook 141A</t>
  </si>
  <si>
    <t>X540Y</t>
  </si>
  <si>
    <t>UX310U</t>
  </si>
  <si>
    <t>Stoney Ridge</t>
  </si>
  <si>
    <t>TravelMate P258-M</t>
  </si>
  <si>
    <t>Asus X540Y</t>
  </si>
  <si>
    <t>Asus X751Y</t>
  </si>
  <si>
    <t>R5 M320</t>
  </si>
  <si>
    <t>Zenbook UX310U</t>
  </si>
  <si>
    <t>Latitude E3570</t>
  </si>
  <si>
    <t>EliteBook Folio 1030</t>
  </si>
  <si>
    <t>Envy 15-as100</t>
  </si>
  <si>
    <t>Kaby Lake</t>
  </si>
  <si>
    <t>Envy x360 15-aq100</t>
  </si>
  <si>
    <t>HP 14-am000</t>
  </si>
  <si>
    <t>HP 15-ay500 Core</t>
  </si>
  <si>
    <t>HP 15-ay500</t>
  </si>
  <si>
    <t>Pavilion 15-au100</t>
  </si>
  <si>
    <t>GTX1060/GTX1070</t>
  </si>
  <si>
    <t>Omen 17-w100</t>
  </si>
  <si>
    <t>IdeaPad Y900-17</t>
  </si>
  <si>
    <t>MSI GT83V</t>
  </si>
  <si>
    <t>GTX1070/GTX1080</t>
  </si>
  <si>
    <t>Extensa 2520G</t>
  </si>
  <si>
    <t>Asus FX502V</t>
  </si>
  <si>
    <t>Asus X541S</t>
  </si>
  <si>
    <t>Inspiron 5567</t>
  </si>
  <si>
    <t>R7 M445</t>
  </si>
  <si>
    <t>Inspiron 7779</t>
  </si>
  <si>
    <t>Vostro 5468</t>
  </si>
  <si>
    <t>Vostro 5568</t>
  </si>
  <si>
    <t>HP 17-y000</t>
  </si>
  <si>
    <t>Pavilion 14-al100</t>
  </si>
  <si>
    <t>Pavilion x360 15-bk100</t>
  </si>
  <si>
    <t>1920x10180</t>
  </si>
  <si>
    <t>Spectre 13-v100</t>
  </si>
  <si>
    <t>Chromebook 13 Pro</t>
  </si>
  <si>
    <t>Stream 11-y000</t>
  </si>
  <si>
    <t>ThinkPad Edge E565</t>
  </si>
  <si>
    <t>MSI GE72V</t>
  </si>
  <si>
    <t>GTX970/GTX1060</t>
  </si>
  <si>
    <t>MSI GP62M</t>
  </si>
  <si>
    <t>Int/G810</t>
  </si>
  <si>
    <t>450 G5</t>
  </si>
  <si>
    <t>Apollo Lake</t>
  </si>
  <si>
    <t>Kaby Lake-Y</t>
  </si>
  <si>
    <t>TravelMate P248-M</t>
  </si>
  <si>
    <t>Predator G9-593</t>
  </si>
  <si>
    <t>Predator G9-793</t>
  </si>
  <si>
    <t>Asus B8230U</t>
  </si>
  <si>
    <t>VivoBook E200H</t>
  </si>
  <si>
    <t>Asus G701V</t>
  </si>
  <si>
    <t>Asus X302U</t>
  </si>
  <si>
    <t>Asus X555B</t>
  </si>
  <si>
    <t>Asus X555Q</t>
  </si>
  <si>
    <t>R5 M340</t>
  </si>
  <si>
    <t>Int/R5 M420</t>
  </si>
  <si>
    <t>Zenbook UX390U</t>
  </si>
  <si>
    <t>Zenbook Flip UX560U</t>
  </si>
  <si>
    <t>Alienware 15 R3/R4 (S)</t>
  </si>
  <si>
    <t>GTX1060/1070</t>
  </si>
  <si>
    <t>Inspiron 5378</t>
  </si>
  <si>
    <t>Inspiron 5565</t>
  </si>
  <si>
    <t>Inspiron 5767</t>
  </si>
  <si>
    <t>Inspiron 7566</t>
  </si>
  <si>
    <t>Vostro 3568</t>
  </si>
  <si>
    <t>XPS 13 (K)</t>
  </si>
  <si>
    <t>EliteBook 840 G4</t>
  </si>
  <si>
    <t>Envy 13-ab000</t>
  </si>
  <si>
    <t>Envy x360 15-ar100</t>
  </si>
  <si>
    <t>ProBook 440 G4</t>
  </si>
  <si>
    <t>ProBook 450 G5</t>
  </si>
  <si>
    <t>ProBook 470 G5</t>
  </si>
  <si>
    <t>Stream x360 11-ab000</t>
  </si>
  <si>
    <t>Stream x360 11-aa000</t>
  </si>
  <si>
    <t>Stream 14-ax000</t>
  </si>
  <si>
    <t>IdeaPad 310-15I</t>
  </si>
  <si>
    <t>IdeaPad 310-15A</t>
  </si>
  <si>
    <t>ThinkPad P50 Touch</t>
  </si>
  <si>
    <t>ThinkPad Edge 13</t>
  </si>
  <si>
    <t>Yoga Book YB1</t>
  </si>
  <si>
    <t>MSI GS32</t>
  </si>
  <si>
    <t>Alienware 13 (S)</t>
  </si>
  <si>
    <t>TravelMate P249-M</t>
  </si>
  <si>
    <t>Macbook Pro 15 (S)</t>
  </si>
  <si>
    <t>Pro 450</t>
  </si>
  <si>
    <t>Zenbook UX330C</t>
  </si>
  <si>
    <t>Spectre x360 13-w000</t>
  </si>
  <si>
    <t>IdeaPad Y910-17</t>
  </si>
  <si>
    <t>MSI GE62K</t>
  </si>
  <si>
    <t>GTX1050</t>
  </si>
  <si>
    <t>MSI GE72K</t>
  </si>
  <si>
    <t>MSI GP62K</t>
  </si>
  <si>
    <t>MSI GP72K</t>
  </si>
  <si>
    <t>Irbis NB20</t>
  </si>
  <si>
    <t>Irbis NB22</t>
  </si>
  <si>
    <t>Irbis NB23</t>
  </si>
  <si>
    <t>Irbis NB24</t>
  </si>
  <si>
    <t>Irbis NB41</t>
  </si>
  <si>
    <t>Irbis NB42</t>
  </si>
  <si>
    <t>Irbis NB43</t>
  </si>
  <si>
    <t>Visconte Ecliptica 13</t>
  </si>
  <si>
    <t>GL753V</t>
  </si>
  <si>
    <t>Extensa 2540</t>
  </si>
  <si>
    <t>TravelMate P238-M</t>
  </si>
  <si>
    <t>TravelMate P278-M</t>
  </si>
  <si>
    <t>Asus GL553V</t>
  </si>
  <si>
    <t>Asus GL753V</t>
  </si>
  <si>
    <t>Inspiron 3567</t>
  </si>
  <si>
    <t>Inspiron 5676</t>
  </si>
  <si>
    <t>HP 15-ba500 Carrizo-L</t>
  </si>
  <si>
    <t>ProBook 455 G5</t>
  </si>
  <si>
    <t>IdeaPad 110-15A (BR)</t>
  </si>
  <si>
    <t>IdeaPad 110-17I (K)</t>
  </si>
  <si>
    <t>IdeaPad 310-15I (K)</t>
  </si>
  <si>
    <t>IdeaPad 510-15 (K)</t>
  </si>
  <si>
    <t>IdeaPad 510s-13 (K)</t>
  </si>
  <si>
    <t>IdeaPad 110-15I (A)</t>
  </si>
  <si>
    <t>IdeaPad 300-15 (B)</t>
  </si>
  <si>
    <t>IdeaPad V510-15</t>
  </si>
  <si>
    <t>ThinkPad Edge E470</t>
  </si>
  <si>
    <t>Yoga 510 15</t>
  </si>
  <si>
    <t>Yoga 710 15</t>
  </si>
  <si>
    <t>Yoga 910 13</t>
  </si>
  <si>
    <t>Aspire VX5-591G</t>
  </si>
  <si>
    <t>Predator G5-793</t>
  </si>
  <si>
    <t>Inspiron 3565</t>
  </si>
  <si>
    <t>Inspiron 7567</t>
  </si>
  <si>
    <t>Latitude E5480</t>
  </si>
  <si>
    <t>Latitude E5580</t>
  </si>
  <si>
    <t>Latitude E7280</t>
  </si>
  <si>
    <t>Essential 250 G6 Core</t>
  </si>
  <si>
    <t>HP 15-ay100 Core</t>
  </si>
  <si>
    <t>Spectre x360 15-bl000</t>
  </si>
  <si>
    <t>Omen 15-ax200</t>
  </si>
  <si>
    <t>Omen 17-w200</t>
  </si>
  <si>
    <t>ThinkPad Edge E570</t>
  </si>
  <si>
    <t>Int/GTX950</t>
  </si>
  <si>
    <t>Irbis NB21</t>
  </si>
  <si>
    <t>Irbis NB32</t>
  </si>
  <si>
    <t>4Good</t>
  </si>
  <si>
    <t>People GN602</t>
  </si>
  <si>
    <t>People GN603</t>
  </si>
  <si>
    <t>Latitude E7214</t>
  </si>
  <si>
    <t>Vostro 3565</t>
  </si>
  <si>
    <t>X541U</t>
  </si>
  <si>
    <t>Extensa 2520</t>
  </si>
  <si>
    <t>Inspiron 3559</t>
  </si>
  <si>
    <t>Latitude E5280</t>
  </si>
  <si>
    <t>Latitude E7480 Touch</t>
  </si>
  <si>
    <t>Latitude E7480</t>
  </si>
  <si>
    <t>Precision 5520</t>
  </si>
  <si>
    <t>Quadro M1200</t>
  </si>
  <si>
    <t>XPS 15 (K) Touch</t>
  </si>
  <si>
    <t>XPS 15 (K)</t>
  </si>
  <si>
    <t>Elitebook 745 G4</t>
  </si>
  <si>
    <t>EliteBook 820 G4</t>
  </si>
  <si>
    <t>EliteBook 850 G4</t>
  </si>
  <si>
    <t>Int/R7 M465</t>
  </si>
  <si>
    <t>HP 14-am100</t>
  </si>
  <si>
    <t>HP 17-x100 Core</t>
  </si>
  <si>
    <t>R5 M430/M440</t>
  </si>
  <si>
    <t>ProBook 640 G3</t>
  </si>
  <si>
    <t>ProBook 645 G3</t>
  </si>
  <si>
    <t>ProBook 650 G3</t>
  </si>
  <si>
    <t>Spectre x360 13-ac000</t>
  </si>
  <si>
    <t>IdeaPad 310-15I (AL)</t>
  </si>
  <si>
    <t>ThinkPad 13 G2</t>
  </si>
  <si>
    <t>MSI GS43K</t>
  </si>
  <si>
    <t>Irbis NB11</t>
  </si>
  <si>
    <t>Irbis NB25</t>
  </si>
  <si>
    <t>Irbis NB26</t>
  </si>
  <si>
    <t>Irbis NB31</t>
  </si>
  <si>
    <t>Irbis NB44</t>
  </si>
  <si>
    <t>Irbis NB45</t>
  </si>
  <si>
    <t>Irbis NB46</t>
  </si>
  <si>
    <t>Irbis NB47</t>
  </si>
  <si>
    <t>250 G6 Core</t>
  </si>
  <si>
    <t>Asus FX553V</t>
  </si>
  <si>
    <t>Zenbook Flip UX360U</t>
  </si>
  <si>
    <t>Alienware 15 R3/R4 (K)</t>
  </si>
  <si>
    <t>Alienware 17 R3/R4 (K)</t>
  </si>
  <si>
    <t>Alienware 17 R3/R4 (S)</t>
  </si>
  <si>
    <t>Elitebook 725 G4</t>
  </si>
  <si>
    <t>Elitebook 755 G4</t>
  </si>
  <si>
    <t>Pavilion 15-bc200</t>
  </si>
  <si>
    <t>Pavilion 17-ab200</t>
  </si>
  <si>
    <t>ZBook 15u G4</t>
  </si>
  <si>
    <t>FirePro W6150</t>
  </si>
  <si>
    <t>Spectre Pro 13</t>
  </si>
  <si>
    <t>ThinkPad X270</t>
  </si>
  <si>
    <t>ThinkPad T470</t>
  </si>
  <si>
    <t>ThinkPad X1 Carbon Gen5</t>
  </si>
  <si>
    <t>MSI GS73K</t>
  </si>
  <si>
    <t>GTX1050/GTX1060</t>
  </si>
  <si>
    <t>MSI GT62K</t>
  </si>
  <si>
    <t>MSI GT83K</t>
  </si>
  <si>
    <t>MSI WS63</t>
  </si>
  <si>
    <t>Quadro P3000</t>
  </si>
  <si>
    <t>MSI GL62K</t>
  </si>
  <si>
    <t>MSI GL72K</t>
  </si>
  <si>
    <t>GTX960/GTX1050</t>
  </si>
  <si>
    <t>Latitude E7414</t>
  </si>
  <si>
    <t>Swift</t>
  </si>
  <si>
    <t>IdeaPad V110-15I</t>
  </si>
  <si>
    <t>Spin SP714-51</t>
  </si>
  <si>
    <t>TravelMate P259-M</t>
  </si>
  <si>
    <t>Predator GX-792</t>
  </si>
  <si>
    <t>Spin SP513-51</t>
  </si>
  <si>
    <t>Spin SP111-31</t>
  </si>
  <si>
    <t>Swift SF314-51</t>
  </si>
  <si>
    <t>Swift SF514-51</t>
  </si>
  <si>
    <t>Swift SF713-51</t>
  </si>
  <si>
    <t>Precision 3520</t>
  </si>
  <si>
    <t>Quadro M620</t>
  </si>
  <si>
    <t>R5 M430/R7 M440</t>
  </si>
  <si>
    <t>Quadro M1000/M2000</t>
  </si>
  <si>
    <t>ZBook 15 G4</t>
  </si>
  <si>
    <t>Pro 4150/Quadro M1200/M2200</t>
  </si>
  <si>
    <t>ZBook 17 G4</t>
  </si>
  <si>
    <t>Fire Pro W6150/Quadro P3000</t>
  </si>
  <si>
    <t>IdeaPad 300-15 (A)</t>
  </si>
  <si>
    <t>IdeaPad 710s-13 (K)</t>
  </si>
  <si>
    <t>IdeaPad 110s-11</t>
  </si>
  <si>
    <t>IdeaPad V110-15A</t>
  </si>
  <si>
    <t>Int/R5 M530</t>
  </si>
  <si>
    <t>IdeaPad V110-15I (B)</t>
  </si>
  <si>
    <t>IdeaPad V110-15I (A)</t>
  </si>
  <si>
    <t>IdeaPad V310-15 (K)</t>
  </si>
  <si>
    <t>IdeaPad V110-17I (K)</t>
  </si>
  <si>
    <t>ThinkPad T470s</t>
  </si>
  <si>
    <t>ThinkPad L470</t>
  </si>
  <si>
    <t>ThinkPad L570</t>
  </si>
  <si>
    <t>ThinkPad P51</t>
  </si>
  <si>
    <t>Quadro M520/M1200/M2200</t>
  </si>
  <si>
    <t>ThinkPad T460p</t>
  </si>
  <si>
    <t>ThinkPad T470p</t>
  </si>
  <si>
    <t>ThinkPad T570</t>
  </si>
  <si>
    <t>ThinkPad Yoga 370</t>
  </si>
  <si>
    <t>Yoga 520 14</t>
  </si>
  <si>
    <t>Yoga 720 13</t>
  </si>
  <si>
    <t>MSI WE72</t>
  </si>
  <si>
    <t>Quadro M2000</t>
  </si>
  <si>
    <t>Light AM500</t>
  </si>
  <si>
    <t>People GN601</t>
  </si>
  <si>
    <t>P259-MG</t>
  </si>
  <si>
    <t>15-cc500</t>
  </si>
  <si>
    <t>x360 14-ba000</t>
  </si>
  <si>
    <t>GF940</t>
  </si>
  <si>
    <t>TravelMate P259-MG</t>
  </si>
  <si>
    <t>TravelMate P278-MG</t>
  </si>
  <si>
    <t>Macbook Pro 13 (K)</t>
  </si>
  <si>
    <t>Macbook 12 (K)</t>
  </si>
  <si>
    <t>Asus D541N</t>
  </si>
  <si>
    <t>Asus G710V</t>
  </si>
  <si>
    <t>Asus P2430U</t>
  </si>
  <si>
    <t>Latitude E3480</t>
  </si>
  <si>
    <t>Latitude E3580</t>
  </si>
  <si>
    <t>Latitude E5289</t>
  </si>
  <si>
    <t>XPS 13 (KY)</t>
  </si>
  <si>
    <t>Envy x360 15-bp000</t>
  </si>
  <si>
    <t>Envy x360 15-bq000</t>
  </si>
  <si>
    <t>Pavilion 15-cc500</t>
  </si>
  <si>
    <t>Pavilion x360 15-ba000</t>
  </si>
  <si>
    <t>Pavilion x360 14-ba000</t>
  </si>
  <si>
    <t>IdeaPad 320-15I</t>
  </si>
  <si>
    <t>IdeaPad 320-17A</t>
  </si>
  <si>
    <t>IdeaPad 320-17I</t>
  </si>
  <si>
    <t>IdeaPad 320s-15I</t>
  </si>
  <si>
    <t>IdeaPad 520-15I</t>
  </si>
  <si>
    <t>IdeaPad 520s-14</t>
  </si>
  <si>
    <t>IdeaPad V110-17I</t>
  </si>
  <si>
    <t>ThinkPad P71</t>
  </si>
  <si>
    <t>Quadro M620/M3000</t>
  </si>
  <si>
    <t>ThinkPad X1 Yoga 14 Gen2</t>
  </si>
  <si>
    <t>MSI WE62</t>
  </si>
  <si>
    <t>4Good CL100</t>
  </si>
  <si>
    <t>4Good CL110</t>
  </si>
  <si>
    <t>4Good CL140</t>
  </si>
  <si>
    <t>15-bw000</t>
  </si>
  <si>
    <t>17-bs000</t>
  </si>
  <si>
    <t>15-ce000</t>
  </si>
  <si>
    <t>17-an000</t>
  </si>
  <si>
    <t>14-bf000</t>
  </si>
  <si>
    <t>GTX1050/1060</t>
  </si>
  <si>
    <t>Aspire VN7-593G</t>
  </si>
  <si>
    <t>Aspire VN7-793G</t>
  </si>
  <si>
    <t>Macbook Pro 15 (K)</t>
  </si>
  <si>
    <t>Pro 555/560</t>
  </si>
  <si>
    <t>Asus GX501V</t>
  </si>
  <si>
    <t>Asus GX800V</t>
  </si>
  <si>
    <t>Asus X541N</t>
  </si>
  <si>
    <t>Asus X751N</t>
  </si>
  <si>
    <t>Zenbook UX530U</t>
  </si>
  <si>
    <t>HP 14-bp000</t>
  </si>
  <si>
    <t>HP 14-bp000 Core</t>
  </si>
  <si>
    <t>Int/530</t>
  </si>
  <si>
    <t>HP 15-bs000</t>
  </si>
  <si>
    <t>HP 15-bs000 Core</t>
  </si>
  <si>
    <t>Int M520/530</t>
  </si>
  <si>
    <t>HP 15-bw000 Stoney</t>
  </si>
  <si>
    <t>HP 15-bw000</t>
  </si>
  <si>
    <t>HP 17-bs000</t>
  </si>
  <si>
    <t>HP 17-bs000 Core</t>
  </si>
  <si>
    <t>HP 14-bs000</t>
  </si>
  <si>
    <t>HP 14-bs000 Core</t>
  </si>
  <si>
    <t>HP 17-ak000</t>
  </si>
  <si>
    <t>17-ak000</t>
  </si>
  <si>
    <t>Pavilion 14-bf000</t>
  </si>
  <si>
    <t>Pavilion 14-bk000</t>
  </si>
  <si>
    <t>Pavilion 15-cb000</t>
  </si>
  <si>
    <t>Pavilion 15-cd000</t>
  </si>
  <si>
    <t>Pavilion x360 15-br000</t>
  </si>
  <si>
    <t>Omen 15-ce000</t>
  </si>
  <si>
    <t>Omen 17-an000</t>
  </si>
  <si>
    <t>IdeaPad 320-15I (AL)</t>
  </si>
  <si>
    <t>IdeaPad 320-15A</t>
  </si>
  <si>
    <t>IdeaPad 320-15I (K)</t>
  </si>
  <si>
    <t>Yoga 720 15</t>
  </si>
  <si>
    <t>MSI GV62</t>
  </si>
  <si>
    <t>MSI GV72</t>
  </si>
  <si>
    <t>Digma</t>
  </si>
  <si>
    <t>EVE 1400</t>
  </si>
  <si>
    <t>Citi E400</t>
  </si>
  <si>
    <t>A315-21G</t>
  </si>
  <si>
    <t>x360 1030 G2</t>
  </si>
  <si>
    <t>Legion</t>
  </si>
  <si>
    <t>Aspire A315-21G</t>
  </si>
  <si>
    <t>Aspire A715-71G</t>
  </si>
  <si>
    <t>Aspire A315-21</t>
  </si>
  <si>
    <t>Aspire A315-51</t>
  </si>
  <si>
    <t>Predator GX21-71</t>
  </si>
  <si>
    <t>GTX1080 x2</t>
  </si>
  <si>
    <t>2560x1080</t>
  </si>
  <si>
    <t>Spin SP111-32N</t>
  </si>
  <si>
    <t>Swift SF113-31</t>
  </si>
  <si>
    <t>Predator Helios 300 G3-572</t>
  </si>
  <si>
    <t>Predator Helios</t>
  </si>
  <si>
    <t>Predator Helios 300 PH317-51</t>
  </si>
  <si>
    <t>Zenbook UX3400U</t>
  </si>
  <si>
    <t>Zenbook UX3490U</t>
  </si>
  <si>
    <t>Latitude E7202</t>
  </si>
  <si>
    <t>Latitude E5414</t>
  </si>
  <si>
    <t>Latitude E5285</t>
  </si>
  <si>
    <t>Elitebook x360 1030 G2</t>
  </si>
  <si>
    <t>Envy 13-ad000</t>
  </si>
  <si>
    <t>Envy 17-ae000</t>
  </si>
  <si>
    <t>HP 15-ba500</t>
  </si>
  <si>
    <t>HP 17-ak000 Stoney</t>
  </si>
  <si>
    <t>Pavilion x360 13-u100</t>
  </si>
  <si>
    <t>ZBook 14u G4</t>
  </si>
  <si>
    <t>Legion Y720-15</t>
  </si>
  <si>
    <t>Legion Y520-15</t>
  </si>
  <si>
    <t>IdeaPad 320-17A (BR)</t>
  </si>
  <si>
    <t>IdeaPad 320-15A (S)</t>
  </si>
  <si>
    <t>Legion Y920-17</t>
  </si>
  <si>
    <t>MSI GE73</t>
  </si>
  <si>
    <t>MSI GS63K</t>
  </si>
  <si>
    <t>MSI GT73K</t>
  </si>
  <si>
    <t>MSI GT75</t>
  </si>
  <si>
    <t>Irbis NB116</t>
  </si>
  <si>
    <t>Irbis NB48</t>
  </si>
  <si>
    <t>Smartbook 133S</t>
  </si>
  <si>
    <t>Smartbook 141C</t>
  </si>
  <si>
    <t>X542U</t>
  </si>
  <si>
    <t>13 (KY)</t>
  </si>
  <si>
    <t>Aspire A315-31</t>
  </si>
  <si>
    <t>Aspire A717-71G</t>
  </si>
  <si>
    <t>Aspire A515-51G</t>
  </si>
  <si>
    <t>TravelMate P259-G2-M</t>
  </si>
  <si>
    <t>TravelMate B117-M</t>
  </si>
  <si>
    <t>Zenbook UX490U</t>
  </si>
  <si>
    <t>Kaby Lake Refresh</t>
  </si>
  <si>
    <t>Asus FX753V</t>
  </si>
  <si>
    <t>Asus X542U</t>
  </si>
  <si>
    <t>Precision 7520</t>
  </si>
  <si>
    <t>M1200/M2200</t>
  </si>
  <si>
    <t>Precision 7720</t>
  </si>
  <si>
    <t>P3000/P4000</t>
  </si>
  <si>
    <t>Essential 255 G6</t>
  </si>
  <si>
    <t>IdeaPad 720-15I (K)</t>
  </si>
  <si>
    <t>RX560</t>
  </si>
  <si>
    <t>ThinkPad 11</t>
  </si>
  <si>
    <t>MSI GE63V</t>
  </si>
  <si>
    <t>MSI PL60</t>
  </si>
  <si>
    <t>Irbis NB27</t>
  </si>
  <si>
    <t>Irbis NB33</t>
  </si>
  <si>
    <t>Smartbook 116C</t>
  </si>
  <si>
    <t>People GN600</t>
  </si>
  <si>
    <t>Probook 11 EE G2</t>
  </si>
  <si>
    <t>MICS</t>
  </si>
  <si>
    <t>S510U</t>
  </si>
  <si>
    <t>VivoBook Pro</t>
  </si>
  <si>
    <t>VivoBook Pro N580V</t>
  </si>
  <si>
    <t>VivoBook Pro N552V</t>
  </si>
  <si>
    <t>X505B</t>
  </si>
  <si>
    <t>Folio 1040 G4</t>
  </si>
  <si>
    <t>15-ck000</t>
  </si>
  <si>
    <t>450 G6</t>
  </si>
  <si>
    <t>720s-13</t>
  </si>
  <si>
    <t>Aspire A517-51G</t>
  </si>
  <si>
    <t>Aspire E5-576G</t>
  </si>
  <si>
    <t>Aspire AN515-31</t>
  </si>
  <si>
    <t>MX150</t>
  </si>
  <si>
    <t>RX550</t>
  </si>
  <si>
    <t>TravelMate P249-G2</t>
  </si>
  <si>
    <t>Swift SF315-51</t>
  </si>
  <si>
    <t>Swift SF315-51G</t>
  </si>
  <si>
    <t>Predator Triton 700 PT715-51</t>
  </si>
  <si>
    <t>Asus P9440U</t>
  </si>
  <si>
    <t>Asus GL503V</t>
  </si>
  <si>
    <t>Asus GL703V</t>
  </si>
  <si>
    <t>Asus P2540U</t>
  </si>
  <si>
    <t>Asus GL702Z</t>
  </si>
  <si>
    <t>RX580</t>
  </si>
  <si>
    <t>Asus X505B</t>
  </si>
  <si>
    <t>Asus X510U</t>
  </si>
  <si>
    <t>Asus B9440U</t>
  </si>
  <si>
    <t>VivoBook S510U</t>
  </si>
  <si>
    <t>Int/MX150</t>
  </si>
  <si>
    <t>VivoBook Flip TP203N</t>
  </si>
  <si>
    <t>MX150/GT1050</t>
  </si>
  <si>
    <t>VivoBook Pro N705U</t>
  </si>
  <si>
    <t>Elitebook Folio 1040 G4</t>
  </si>
  <si>
    <t>EliteBook x360 1020 G2</t>
  </si>
  <si>
    <t>Envy 17-ae100</t>
  </si>
  <si>
    <t>HP 14-bp100 Core</t>
  </si>
  <si>
    <t>HP 15-bw500</t>
  </si>
  <si>
    <t>Int/520</t>
  </si>
  <si>
    <t>Pavilion 15-ck000</t>
  </si>
  <si>
    <t>ProBook 450 G6</t>
  </si>
  <si>
    <t>ProBook 655 G3</t>
  </si>
  <si>
    <t>Chromebook x360 11 G1</t>
  </si>
  <si>
    <t>Chromebook 11 G5</t>
  </si>
  <si>
    <t>Chromebook 13 G1</t>
  </si>
  <si>
    <t>IdeaPad 320s-13</t>
  </si>
  <si>
    <t>IdeaPad 720s-13</t>
  </si>
  <si>
    <t>IdeaPad 320s-15I (K)</t>
  </si>
  <si>
    <t>V320-17</t>
  </si>
  <si>
    <t>IdeaPad V320-17</t>
  </si>
  <si>
    <t>13 (KR)</t>
  </si>
  <si>
    <t>15-bs100 Core</t>
  </si>
  <si>
    <t>13-ad100</t>
  </si>
  <si>
    <t>430 G5</t>
  </si>
  <si>
    <t>440 G5</t>
  </si>
  <si>
    <t>470 G6</t>
  </si>
  <si>
    <t>13-af000</t>
  </si>
  <si>
    <t>Aspire AN515-51</t>
  </si>
  <si>
    <t>TravelMate B118</t>
  </si>
  <si>
    <t>Spin SP513-52</t>
  </si>
  <si>
    <t>Spin SP515-51</t>
  </si>
  <si>
    <t>Spin SP515-51G</t>
  </si>
  <si>
    <t>Spin SP714-51G</t>
  </si>
  <si>
    <t>Zenbook UX550V</t>
  </si>
  <si>
    <t>Zenbook UX430U</t>
  </si>
  <si>
    <t>Inspiron 7577</t>
  </si>
  <si>
    <t>Inspiron 5570</t>
  </si>
  <si>
    <t>Latitude E7389</t>
  </si>
  <si>
    <t>XPS 13 (KR)</t>
  </si>
  <si>
    <t>Envy 13-ad100</t>
  </si>
  <si>
    <t>Envy x360 15-bp100</t>
  </si>
  <si>
    <t>HP 15-bs100 Core</t>
  </si>
  <si>
    <t>520/530</t>
  </si>
  <si>
    <t>Pavilion 14-bf100</t>
  </si>
  <si>
    <t>Pavilion 15-cc100</t>
  </si>
  <si>
    <t>ProBook 430 G5</t>
  </si>
  <si>
    <t>ProBook 440 G5</t>
  </si>
  <si>
    <t>ProBook 470 G6</t>
  </si>
  <si>
    <t>Spectre 13-af000</t>
  </si>
  <si>
    <t>Omen 17-ap000</t>
  </si>
  <si>
    <t>Yoga 920 13</t>
  </si>
  <si>
    <t>UX331U</t>
  </si>
  <si>
    <t>X705U</t>
  </si>
  <si>
    <t>17-ab300</t>
  </si>
  <si>
    <t>x360 14-ba100</t>
  </si>
  <si>
    <t>Aspire A517-51</t>
  </si>
  <si>
    <t>Asus G703V</t>
  </si>
  <si>
    <t>Asus X542B</t>
  </si>
  <si>
    <t>R5 M420/M430</t>
  </si>
  <si>
    <t>Asus X705U</t>
  </si>
  <si>
    <t>Zenbook UX331U</t>
  </si>
  <si>
    <t>Zenbook BX410U</t>
  </si>
  <si>
    <t>Zenbook Flip UX561U</t>
  </si>
  <si>
    <t>Zenbook UX410U</t>
  </si>
  <si>
    <t>VivoBook X505B</t>
  </si>
  <si>
    <t>R5 M420</t>
  </si>
  <si>
    <t>VivoBook Pro N752V</t>
  </si>
  <si>
    <t>Inspiron 5770</t>
  </si>
  <si>
    <t>Inspiron 3578</t>
  </si>
  <si>
    <t>Latitude E7380</t>
  </si>
  <si>
    <t>Envy x360 15-bq100</t>
  </si>
  <si>
    <t>Ryzen</t>
  </si>
  <si>
    <t>HP 17-bs100 Core</t>
  </si>
  <si>
    <t>Pavilion 17-ab300</t>
  </si>
  <si>
    <t>Pavilion 15-bc300</t>
  </si>
  <si>
    <t>Pavilion x360 14-ba100</t>
  </si>
  <si>
    <t>Probook x360 11 G1</t>
  </si>
  <si>
    <t>Spectre x360 13-aa000</t>
  </si>
  <si>
    <t>Spectre x360 13-ae000</t>
  </si>
  <si>
    <t>Spectre x360 15-bl100</t>
  </si>
  <si>
    <t>IdeaPad 320-14</t>
  </si>
  <si>
    <t>IdeaPad 320-15I (KR)</t>
  </si>
  <si>
    <t>IdeaPad 520-15I (KR)</t>
  </si>
  <si>
    <t>IdeaPad 110-14</t>
  </si>
  <si>
    <t>IdeaPad V510-14</t>
  </si>
  <si>
    <t>ThinkPad A475</t>
  </si>
  <si>
    <t>MSI PE72</t>
  </si>
  <si>
    <t>MSI WS60K</t>
  </si>
  <si>
    <t>A275</t>
  </si>
  <si>
    <t>Zenbook BX310U</t>
  </si>
  <si>
    <t>Asus FX503V</t>
  </si>
  <si>
    <t>Asus FX550I</t>
  </si>
  <si>
    <t>RX460</t>
  </si>
  <si>
    <t>Latitude E7212</t>
  </si>
  <si>
    <t>ThinkPad A275</t>
  </si>
  <si>
    <t>Yoga 720 12</t>
  </si>
  <si>
    <t>MSI WT73</t>
  </si>
  <si>
    <t>Quadro P5000</t>
  </si>
  <si>
    <t>Irbis NB52</t>
  </si>
  <si>
    <t>Irbis NB60</t>
  </si>
  <si>
    <t>A315-21</t>
  </si>
  <si>
    <t>VivoBook Flip</t>
  </si>
  <si>
    <t>Zenbook Flip</t>
  </si>
  <si>
    <t>15-ra000</t>
  </si>
  <si>
    <t>Aspire A515-41G</t>
  </si>
  <si>
    <t>Aspire AN515-41G</t>
  </si>
  <si>
    <t>Swift SF514-52T</t>
  </si>
  <si>
    <t>Acer SWIFT 5 (SF514-52T)</t>
  </si>
  <si>
    <t>Swift SF314-52</t>
  </si>
  <si>
    <t>Asus X442U</t>
  </si>
  <si>
    <t>Asus X507U</t>
  </si>
  <si>
    <t>Zenbook UX3410U</t>
  </si>
  <si>
    <t>Vivobook X542U</t>
  </si>
  <si>
    <t>Zenbook Flip UX461U</t>
  </si>
  <si>
    <t>VivoBook Flip TP410U</t>
  </si>
  <si>
    <t>Int/MX150/GT940</t>
  </si>
  <si>
    <t>Zenbook Flip S UX370U</t>
  </si>
  <si>
    <t>Latitude 5590</t>
  </si>
  <si>
    <t>Vostro 5370</t>
  </si>
  <si>
    <t>Vostro 5471</t>
  </si>
  <si>
    <t>HP 15-ra000</t>
  </si>
  <si>
    <t>V330-15IKBR</t>
  </si>
  <si>
    <t>V330-15IKB</t>
  </si>
  <si>
    <t>IdeaPad V330-15IKB</t>
  </si>
  <si>
    <t>IdeaPad V330-15IKBR</t>
  </si>
  <si>
    <t>Legion Y520-15 (K)</t>
  </si>
  <si>
    <t>GTX1050/GTX1060/RX560</t>
  </si>
  <si>
    <t>Irbis NB137</t>
  </si>
  <si>
    <t>Irbis NB51</t>
  </si>
  <si>
    <t>RX540</t>
  </si>
  <si>
    <t>1920x0180</t>
  </si>
  <si>
    <t>Acer Extensa EX2519</t>
  </si>
  <si>
    <t>Acer Extensa EX2540</t>
  </si>
  <si>
    <t>ASUS VivoBook Max X541UV</t>
  </si>
  <si>
    <t>DELL INSPIRON 3552</t>
  </si>
  <si>
    <t>DELL Vostro 5468</t>
  </si>
  <si>
    <t>DELL Vostro 5568</t>
  </si>
  <si>
    <t>DELL Vostro 3568</t>
  </si>
  <si>
    <t>DELL Vostro 5370</t>
  </si>
  <si>
    <t>DELL Vostro 5471</t>
  </si>
  <si>
    <t>Acer ASPIRE 3 (A315-21)</t>
  </si>
  <si>
    <t>Acer ASPIRE 5 (A515-51G)</t>
  </si>
  <si>
    <t>Acer ASPIRE 7 (A715-71G)</t>
  </si>
  <si>
    <t>Acer Nitro 5 (AN515-51)</t>
  </si>
  <si>
    <t>Acer ASPIRE E 15 (E5-576G)</t>
  </si>
  <si>
    <t>Acer Extensa EX2520G</t>
  </si>
  <si>
    <t>Acer Predator 15 (G9-593)</t>
  </si>
  <si>
    <t>Acer Predator 17 (G9-793)</t>
  </si>
  <si>
    <t>Acer Predator 17X (GX-792)</t>
  </si>
  <si>
    <t>Acer Predator Helios 300 (G3-572)</t>
  </si>
  <si>
    <t>Acer Predator Helios 300 (PH317-51)</t>
  </si>
  <si>
    <t>Acer SPIN 1 (SP111-32N)</t>
  </si>
  <si>
    <t>Acer SPIN 5 (SP513-52N)</t>
  </si>
  <si>
    <t>Acer SPIN 5 (SP515-51N)</t>
  </si>
  <si>
    <t>Acer SPIN 5 (SP515-51GN)</t>
  </si>
  <si>
    <t>Acer SPIN 7 (SP714-51)</t>
  </si>
  <si>
    <t>Acer SWIFT 3 (SF314-52)</t>
  </si>
  <si>
    <t>Acer TRAVELMATE P238-M</t>
  </si>
  <si>
    <t>Acer TravelMate P2 (TMP278-MG)</t>
  </si>
  <si>
    <t>Apple MacBook Pro 13 with Retina display and Touch Bar Mid 2017</t>
  </si>
  <si>
    <t>ASUS FX502VM</t>
  </si>
  <si>
    <t>ASUS FX503VD</t>
  </si>
  <si>
    <t>ASUS FX553VE</t>
  </si>
  <si>
    <t>ASUS FX753VD</t>
  </si>
  <si>
    <t>ASUS ROG G501VW</t>
  </si>
  <si>
    <t>ASUS ROG G752VM</t>
  </si>
  <si>
    <t>ASUS ROG GL502VM</t>
  </si>
  <si>
    <t>ASUS ROG GL552VX</t>
  </si>
  <si>
    <t>ASUS ROG GL553VD</t>
  </si>
  <si>
    <t>ASUS ROG GL702VM</t>
  </si>
  <si>
    <t>ASUS ROG GL752VW</t>
  </si>
  <si>
    <t>ASUS X507UA</t>
  </si>
  <si>
    <t>ASUS VivoBook 15 X510UQ</t>
  </si>
  <si>
    <t>ASUS VivoBook Max X541NA</t>
  </si>
  <si>
    <t>ASUS VivoBook 15 X542BP</t>
  </si>
  <si>
    <t>ASUS X555BP</t>
  </si>
  <si>
    <t>ASUS Vivobook X556UQ</t>
  </si>
  <si>
    <t>ASUS X751SV</t>
  </si>
  <si>
    <t>ASUS X756UQ</t>
  </si>
  <si>
    <t>ASUS N552VX</t>
  </si>
  <si>
    <t>ASUS VivoBook Pro N752VX</t>
  </si>
  <si>
    <t>ASUS VivoBook 15 X542UF</t>
  </si>
  <si>
    <t>ASUS Zenbook UX310UA</t>
  </si>
  <si>
    <t>ASUS ZenBook BX410UA</t>
  </si>
  <si>
    <t>ASUS ZenBook Flip S UX370UA</t>
  </si>
  <si>
    <t>ASUS ZenBook Flip UX561UA</t>
  </si>
  <si>
    <t>ASUS ZENBOOK UX303UA</t>
  </si>
  <si>
    <t>ASUS ZenBook UX330UA</t>
  </si>
  <si>
    <t>ASUS ZenBook 3 Deluxe UX3490UA</t>
  </si>
  <si>
    <t>ASUS ZenBook UX410UA</t>
  </si>
  <si>
    <t>ASUS ZenBook UX430UN</t>
  </si>
  <si>
    <t>ASUS ZenBook 3 Deluxe UX490UA</t>
  </si>
  <si>
    <t>ASUS ZenBook Pro UX550VD</t>
  </si>
  <si>
    <t>Alienware 15 R3</t>
  </si>
  <si>
    <t>Alienware 17 R4</t>
  </si>
  <si>
    <t>DELL INSPIRON 3565</t>
  </si>
  <si>
    <t>DELL INSPIRON 3567</t>
  </si>
  <si>
    <t>DELL INSPIRON 5565</t>
  </si>
  <si>
    <t>DELL INSPIRON 5567</t>
  </si>
  <si>
    <t>DELL INSPIRON 5570</t>
  </si>
  <si>
    <t>DELL INSPIRON 5767</t>
  </si>
  <si>
    <t>DELL INSPIRON 5770</t>
  </si>
  <si>
    <t>DELL INSPIRON 7567</t>
  </si>
  <si>
    <t>DELL INSPIRON 7577</t>
  </si>
  <si>
    <t>DELL LATITUDE 5590</t>
  </si>
  <si>
    <t>DELL LATITUDE 3480</t>
  </si>
  <si>
    <t>DELL LATITUDE 5289</t>
  </si>
  <si>
    <t>DELL LATITUDE 7280</t>
  </si>
  <si>
    <t>DELL LATITUDE 7389</t>
  </si>
  <si>
    <t>DELL XPS 13 9360</t>
  </si>
  <si>
    <t>DELL XPS 15 9560</t>
  </si>
  <si>
    <t>DELL XPS 15 9550</t>
  </si>
  <si>
    <t>X540N</t>
  </si>
  <si>
    <t>X570U</t>
  </si>
  <si>
    <t>15-rb000 Stoney</t>
  </si>
  <si>
    <t>830 G5</t>
  </si>
  <si>
    <t>840 G5</t>
  </si>
  <si>
    <t>850 G5</t>
  </si>
  <si>
    <t xml:space="preserve">1920x1080/3200x1800 </t>
  </si>
  <si>
    <t>T480</t>
  </si>
  <si>
    <t>T480s</t>
  </si>
  <si>
    <t>T580</t>
  </si>
  <si>
    <t>X1 Carbon Gen6</t>
  </si>
  <si>
    <t>X280</t>
  </si>
  <si>
    <t>Asus X402W</t>
  </si>
  <si>
    <t>Asus X540N</t>
  </si>
  <si>
    <t>Asus X550I</t>
  </si>
  <si>
    <t>Asus X570U</t>
  </si>
  <si>
    <t>Zenbook UX540U</t>
  </si>
  <si>
    <t>DELL INSPIRON 3180</t>
  </si>
  <si>
    <t>Inspiron 3180</t>
  </si>
  <si>
    <t>DELL INSPIRON 3576</t>
  </si>
  <si>
    <t>Inspiron 3576</t>
  </si>
  <si>
    <t>Inspiron 5379</t>
  </si>
  <si>
    <t>DELL LATITUDE 3490</t>
  </si>
  <si>
    <t>Latitude 3490</t>
  </si>
  <si>
    <t>DELL LATITUDE 3590</t>
  </si>
  <si>
    <t>Latitude 3590</t>
  </si>
  <si>
    <t>Latitude 5290</t>
  </si>
  <si>
    <t>DELL LATITUDE 5290</t>
  </si>
  <si>
    <t>Latitude 5490</t>
  </si>
  <si>
    <t>DELL LATITUDE 5490</t>
  </si>
  <si>
    <t>Latitude 7290</t>
  </si>
  <si>
    <t>DELL LATITUDE 7290</t>
  </si>
  <si>
    <t>Latitude 7390</t>
  </si>
  <si>
    <t>Latitude 7490</t>
  </si>
  <si>
    <t>DELL LATITUDE 7490</t>
  </si>
  <si>
    <t>DELL Vostro 3578</t>
  </si>
  <si>
    <t>Vostro 3578</t>
  </si>
  <si>
    <t>EliteBook 830 G5</t>
  </si>
  <si>
    <t>Tnin</t>
  </si>
  <si>
    <t>EliteBook 840 G5</t>
  </si>
  <si>
    <t>Int/RX540</t>
  </si>
  <si>
    <t>EliteBook 850 G5</t>
  </si>
  <si>
    <t>HP 15-rb000 Stoney</t>
  </si>
  <si>
    <t>Chromebook 14 G5</t>
  </si>
  <si>
    <t>IdeaPad V110-15I (K)</t>
  </si>
  <si>
    <t>IdeaPad 320-14ISK</t>
  </si>
  <si>
    <t>IdeaPad 320s-15I (KR)</t>
  </si>
  <si>
    <t>MX130</t>
  </si>
  <si>
    <t>IdeaPad 520s-14 (KR)</t>
  </si>
  <si>
    <t>Int/MX130</t>
  </si>
  <si>
    <t>IdeaPad 720-15I (KR)</t>
  </si>
  <si>
    <t>IdeaPad 720s-13 (KR)</t>
  </si>
  <si>
    <t>IdeaPad 720s-13A</t>
  </si>
  <si>
    <t>IdeaPad 320-17I (KR)</t>
  </si>
  <si>
    <t>ThinkPad L380 Clam</t>
  </si>
  <si>
    <t>ThinkPad L380 Yoga</t>
  </si>
  <si>
    <t>ThinkPad T480</t>
  </si>
  <si>
    <t>ThinkPad T480s</t>
  </si>
  <si>
    <t>ThinkPad T580</t>
  </si>
  <si>
    <t>ThinkPad X1 Carbon Gen6</t>
  </si>
  <si>
    <t>ThinkPad X280</t>
  </si>
  <si>
    <t>ThinkPad Edge E3180</t>
  </si>
  <si>
    <t>ThinkPad Edge E480</t>
  </si>
  <si>
    <t>Int/RX550</t>
  </si>
  <si>
    <t>ThinkPad Edge E580</t>
  </si>
  <si>
    <t>Yoga 520 14 (KR)</t>
  </si>
  <si>
    <t>Yoga 720 13 (KR)</t>
  </si>
  <si>
    <t>MSI GT75K Titan Pro</t>
  </si>
  <si>
    <t>Irbis NB131</t>
  </si>
  <si>
    <t>Irbis NB132</t>
  </si>
  <si>
    <t>Irbis NB133</t>
  </si>
  <si>
    <t>Irbis NB29</t>
  </si>
  <si>
    <t>Irbis NB99</t>
  </si>
  <si>
    <t>A717-71G</t>
  </si>
  <si>
    <t>GL503G</t>
  </si>
  <si>
    <t>15u G5</t>
  </si>
  <si>
    <t>X380 Yoga</t>
  </si>
  <si>
    <t>V320-17IKBR</t>
  </si>
  <si>
    <t>V330-14IKB</t>
  </si>
  <si>
    <t>GE63C</t>
  </si>
  <si>
    <t>GS65C</t>
  </si>
  <si>
    <t>GT75C</t>
  </si>
  <si>
    <t>Swift SF314-52G</t>
  </si>
  <si>
    <t>Asus X407U</t>
  </si>
  <si>
    <t>Asus X752N</t>
  </si>
  <si>
    <t>Asus GL503G</t>
  </si>
  <si>
    <t>Coffee Lake</t>
  </si>
  <si>
    <t>VivoBook S410U</t>
  </si>
  <si>
    <t>Essential 250 G6</t>
  </si>
  <si>
    <t>Spectre x360 15-ch000</t>
  </si>
  <si>
    <t>Pro W3100</t>
  </si>
  <si>
    <t>ZBook 14u G5</t>
  </si>
  <si>
    <t>ZBook 15u G5</t>
  </si>
  <si>
    <t>Chromebook 11 G6</t>
  </si>
  <si>
    <t>IdeaPad 720s-14IKBR</t>
  </si>
  <si>
    <t>IdeaPad 720s-15IKB</t>
  </si>
  <si>
    <t>ThinkPad X380 Yoga</t>
  </si>
  <si>
    <t>MSI GE63C</t>
  </si>
  <si>
    <t>MSI GE73C</t>
  </si>
  <si>
    <t>MSI GS63C</t>
  </si>
  <si>
    <t>MSI GS65C</t>
  </si>
  <si>
    <t>MSI GS73C</t>
  </si>
  <si>
    <t>MSI GT75C</t>
  </si>
  <si>
    <t>P2510-G2</t>
  </si>
  <si>
    <t>FX504G</t>
  </si>
  <si>
    <t>GL703G</t>
  </si>
  <si>
    <t>NB133</t>
  </si>
  <si>
    <t>X1 Yoga 14 Gen3</t>
  </si>
  <si>
    <t>GT63C</t>
  </si>
  <si>
    <t>TravelMate P2510-G2</t>
  </si>
  <si>
    <t>Asus FX504G</t>
  </si>
  <si>
    <t>Asus GL703G</t>
  </si>
  <si>
    <t>Asus GX501G</t>
  </si>
  <si>
    <t>Gemini Lake</t>
  </si>
  <si>
    <t>VivoBook S406U</t>
  </si>
  <si>
    <t>IdeaPad V320-17IKBR</t>
  </si>
  <si>
    <t>IdeaPad V330-14IKB</t>
  </si>
  <si>
    <t>ThinkPad L580</t>
  </si>
  <si>
    <t>ThinkPad P52s</t>
  </si>
  <si>
    <t>Quadro P500</t>
  </si>
  <si>
    <t>ThinkPad X1 Yoga 14 Gen3</t>
  </si>
  <si>
    <t>MSI GT63C</t>
  </si>
  <si>
    <t>Irbis NB34</t>
  </si>
  <si>
    <t>VivoBook E403N</t>
  </si>
  <si>
    <t>A315-41G</t>
  </si>
  <si>
    <t>G703G</t>
  </si>
  <si>
    <t>GM501G</t>
  </si>
  <si>
    <t>X705M</t>
  </si>
  <si>
    <t>735 G5</t>
  </si>
  <si>
    <t>745 G5</t>
  </si>
  <si>
    <t>650 G4</t>
  </si>
  <si>
    <t>330-15IGM</t>
  </si>
  <si>
    <t>330-15IKB</t>
  </si>
  <si>
    <t>330-15IKBR</t>
  </si>
  <si>
    <t>330-17IKBR</t>
  </si>
  <si>
    <t>330s-15IKB</t>
  </si>
  <si>
    <t>330-14AST</t>
  </si>
  <si>
    <t>330-17IKB</t>
  </si>
  <si>
    <t>V130-15IKB</t>
  </si>
  <si>
    <t>Aspire A315-41G</t>
  </si>
  <si>
    <t>Aspire A315-41</t>
  </si>
  <si>
    <t>Asus G703G</t>
  </si>
  <si>
    <t>Asus GM501G</t>
  </si>
  <si>
    <t>GTX1060/GTX1080</t>
  </si>
  <si>
    <t>VivoBook X705M</t>
  </si>
  <si>
    <t>MX110</t>
  </si>
  <si>
    <t>XPS 15 (KR)</t>
  </si>
  <si>
    <t>Vega M GGL</t>
  </si>
  <si>
    <t>Elitebook 735 G5</t>
  </si>
  <si>
    <t>Elitebook 745 G5</t>
  </si>
  <si>
    <t>ProBook 650 G4</t>
  </si>
  <si>
    <t>IdeaPad 330-15IGM</t>
  </si>
  <si>
    <t>IdeaPad 330-15IKB</t>
  </si>
  <si>
    <t>530/MX110</t>
  </si>
  <si>
    <t>IdeaPad 330-15IKBR</t>
  </si>
  <si>
    <t>IdeaPad 330-17IKBR</t>
  </si>
  <si>
    <t>IdeaPad 330s-15IKB</t>
  </si>
  <si>
    <t>IdeaPad 530s-15IKB</t>
  </si>
  <si>
    <t>IdeaPad 330-14AST</t>
  </si>
  <si>
    <t>IdeaPad 330-17IKB</t>
  </si>
  <si>
    <t>IdeaPad 330s-14IKB</t>
  </si>
  <si>
    <t>IdeaPad 330s-15ARR</t>
  </si>
  <si>
    <t>IdeaPad V130-15IGM</t>
  </si>
  <si>
    <t>IdeaPad V130-15IKB</t>
  </si>
  <si>
    <t>IdeaPad V330-14ISK</t>
  </si>
  <si>
    <t>ThinkPad L480</t>
  </si>
  <si>
    <t>Yoga 730 13</t>
  </si>
  <si>
    <t>Yoga 730 15</t>
  </si>
  <si>
    <t>MSI WE63</t>
  </si>
  <si>
    <t>Quadro P1000</t>
  </si>
  <si>
    <t>Irbis NB61</t>
  </si>
  <si>
    <t>Smartbook 141S</t>
  </si>
  <si>
    <t>300 PH317-52</t>
  </si>
  <si>
    <t>X540U</t>
  </si>
  <si>
    <t>GL504G</t>
  </si>
  <si>
    <t>TP401C</t>
  </si>
  <si>
    <t>X540L</t>
  </si>
  <si>
    <t>17 R5</t>
  </si>
  <si>
    <t>Inspiron G3</t>
  </si>
  <si>
    <t>Inspiron G5</t>
  </si>
  <si>
    <t>15 (CL)</t>
  </si>
  <si>
    <t>640 G4</t>
  </si>
  <si>
    <t>330-15AST</t>
  </si>
  <si>
    <t>330-17AST</t>
  </si>
  <si>
    <t>530s-14IKB</t>
  </si>
  <si>
    <t>330-15ARR</t>
  </si>
  <si>
    <t>330s-15AST</t>
  </si>
  <si>
    <t>Y530-15ICH</t>
  </si>
  <si>
    <t>530-14IKB</t>
  </si>
  <si>
    <t>V110-15A</t>
  </si>
  <si>
    <t>Yoga 530-14IKB</t>
  </si>
  <si>
    <t>GF63C</t>
  </si>
  <si>
    <t>GL63C</t>
  </si>
  <si>
    <t>GL73C</t>
  </si>
  <si>
    <t>GP63C</t>
  </si>
  <si>
    <t>Predator Helios 300 PH317-52</t>
  </si>
  <si>
    <t>Predator Helios 500 PH517-51</t>
  </si>
  <si>
    <t>Asus X705M</t>
  </si>
  <si>
    <t>Asus X540U</t>
  </si>
  <si>
    <t>MX130/MX150/GT940</t>
  </si>
  <si>
    <t>Asus GL504G</t>
  </si>
  <si>
    <t>Int/MX130/GT940</t>
  </si>
  <si>
    <t>Zenbook U310U</t>
  </si>
  <si>
    <t>VivoBook X507M</t>
  </si>
  <si>
    <t>VivoBook Flip TP401C</t>
  </si>
  <si>
    <t>VivoBook Pro N580G</t>
  </si>
  <si>
    <t>Alienware 17 R5</t>
  </si>
  <si>
    <t>Latitude 5491</t>
  </si>
  <si>
    <t>Latitude 5591</t>
  </si>
  <si>
    <t>XPS 15 (CL)</t>
  </si>
  <si>
    <t>Inspiron G3 15</t>
  </si>
  <si>
    <t>GTX1050/GTX1050 Ti</t>
  </si>
  <si>
    <t>Inspiron G3 17</t>
  </si>
  <si>
    <t>Inspiron G5 15</t>
  </si>
  <si>
    <t>GTX1050/GTX1050 Ti/GTX1060</t>
  </si>
  <si>
    <t>HP 15-db000</t>
  </si>
  <si>
    <t>ProBook 640 G4</t>
  </si>
  <si>
    <t>ZBook 15 Studio G5</t>
  </si>
  <si>
    <t>Quadro P1000/P2000</t>
  </si>
  <si>
    <t>IdeaPad 330-14IGM</t>
  </si>
  <si>
    <t>IdeaPad 330-15AST</t>
  </si>
  <si>
    <t>GT920/R5 M330</t>
  </si>
  <si>
    <t>IdeaPad 330-17AST</t>
  </si>
  <si>
    <t>IdeaPad 530s-14IKB</t>
  </si>
  <si>
    <t>IdeaPad 330-15ARR</t>
  </si>
  <si>
    <t>IdeaPad 330s-15AST</t>
  </si>
  <si>
    <t>Legion Y530-15ICH</t>
  </si>
  <si>
    <t>MSI GF62C</t>
  </si>
  <si>
    <t>MSI GF63C</t>
  </si>
  <si>
    <t>MSI GF72C</t>
  </si>
  <si>
    <t>GTX1050 Ti/GTX1060</t>
  </si>
  <si>
    <t>MSI GL63C</t>
  </si>
  <si>
    <t>MSI GL73C</t>
  </si>
  <si>
    <t>MSI GP63C</t>
  </si>
  <si>
    <t>MSI GP73C</t>
  </si>
  <si>
    <t>Irbis NB65</t>
  </si>
  <si>
    <t>Smartbook 141C2</t>
  </si>
  <si>
    <t>Precision 7530</t>
  </si>
  <si>
    <t>A315-51</t>
  </si>
  <si>
    <t>300 PH315-51</t>
  </si>
  <si>
    <t>SF314-54</t>
  </si>
  <si>
    <t>UX580G</t>
  </si>
  <si>
    <t>X540M</t>
  </si>
  <si>
    <t>Zenbook Pro</t>
  </si>
  <si>
    <t>15 R4 (CL)</t>
  </si>
  <si>
    <t>Folio 1050 G1</t>
  </si>
  <si>
    <t>755 G5</t>
  </si>
  <si>
    <t>14-cf0000</t>
  </si>
  <si>
    <t>14-ck0000</t>
  </si>
  <si>
    <t>14-cm0000</t>
  </si>
  <si>
    <t>15-da0000</t>
  </si>
  <si>
    <t>17-by0000</t>
  </si>
  <si>
    <t>15-bc400</t>
  </si>
  <si>
    <t>17-ab400</t>
  </si>
  <si>
    <t>645 G4</t>
  </si>
  <si>
    <t>x360 440 G1</t>
  </si>
  <si>
    <t>x360 13-ae000</t>
  </si>
  <si>
    <t>17 G5</t>
  </si>
  <si>
    <t>330-15ICH</t>
  </si>
  <si>
    <t>530s-14ARR</t>
  </si>
  <si>
    <t>330-17ICH</t>
  </si>
  <si>
    <t>330s-15ARR</t>
  </si>
  <si>
    <t>Swift SF114-32</t>
  </si>
  <si>
    <t>Swift SF314-54</t>
  </si>
  <si>
    <t>Spin SP714-51T</t>
  </si>
  <si>
    <t>Predator Helios 300 PH315-51</t>
  </si>
  <si>
    <t>Asus E203M</t>
  </si>
  <si>
    <t>Asus FX553G</t>
  </si>
  <si>
    <t>Asus X540M</t>
  </si>
  <si>
    <t>MX150/GTX1050</t>
  </si>
  <si>
    <t>Zenbook UX391U</t>
  </si>
  <si>
    <t>Zenbook UX580G</t>
  </si>
  <si>
    <t>Zenbook UX553U</t>
  </si>
  <si>
    <t>Zenbook Pro UX550G</t>
  </si>
  <si>
    <t>Alienware 15 R4 (CL)</t>
  </si>
  <si>
    <t>Alienware 15 R4 (CL) Touch</t>
  </si>
  <si>
    <t>Quadro P600</t>
  </si>
  <si>
    <t>Precision 3530</t>
  </si>
  <si>
    <t>Precision 5530</t>
  </si>
  <si>
    <t>Quadro P2000</t>
  </si>
  <si>
    <t>P2000</t>
  </si>
  <si>
    <t>Precision 7730</t>
  </si>
  <si>
    <t>XPS 15 (CL) Touch</t>
  </si>
  <si>
    <t>Elitebook Folio 1050 G1</t>
  </si>
  <si>
    <t>Elitebook 755 G5</t>
  </si>
  <si>
    <t>Envy x360 15-ar000</t>
  </si>
  <si>
    <t>HP 17-ca0000</t>
  </si>
  <si>
    <t>HP 14-cf0000</t>
  </si>
  <si>
    <t>HP 14-ck0000</t>
  </si>
  <si>
    <t>HP 14-cm0000</t>
  </si>
  <si>
    <t>HP 15-da0000</t>
  </si>
  <si>
    <t>HP 17-ca0000 Stoney</t>
  </si>
  <si>
    <t>17-ca0000 Stoney</t>
  </si>
  <si>
    <t>HP 17-by0000</t>
  </si>
  <si>
    <t>Pavilion 15-cw0000</t>
  </si>
  <si>
    <t>Pavilion 15-bc400</t>
  </si>
  <si>
    <t>Pavilion 17-ab400</t>
  </si>
  <si>
    <t>GTX1050 Ti</t>
  </si>
  <si>
    <t>Pavilion x360 14-cd0000</t>
  </si>
  <si>
    <t>ProBook 645 G4</t>
  </si>
  <si>
    <t>ProBook x360 440 G1</t>
  </si>
  <si>
    <t>ZBook x360 15 Studio G5</t>
  </si>
  <si>
    <t>ZBook 15v G5</t>
  </si>
  <si>
    <t>ZBook 17 G5</t>
  </si>
  <si>
    <t>Quadro P2000/P3200</t>
  </si>
  <si>
    <t>IdeaPad 330-15ICH</t>
  </si>
  <si>
    <t>IdeaPad 530s-14ARR</t>
  </si>
  <si>
    <t>IdeaPad 330-17ICH</t>
  </si>
  <si>
    <t>RX550/RX560</t>
  </si>
  <si>
    <t>ThinkPad X1 Carbon Gen6 Touch</t>
  </si>
  <si>
    <t>MSI GP62C</t>
  </si>
  <si>
    <t>MSI GT83C</t>
  </si>
  <si>
    <t>MSI GV72C</t>
  </si>
  <si>
    <t>MSI PE72C</t>
  </si>
  <si>
    <t>MSI PS42K</t>
  </si>
  <si>
    <t>Irbis NB101</t>
  </si>
  <si>
    <t>Irbis NB105</t>
  </si>
  <si>
    <t>Irbis NB110</t>
  </si>
  <si>
    <t>Irbis NB63</t>
  </si>
  <si>
    <t>530s-15IKB</t>
  </si>
  <si>
    <t>S530U</t>
  </si>
  <si>
    <t>13-ad000</t>
  </si>
  <si>
    <t>HP 15-db0000</t>
  </si>
  <si>
    <t>15-da0000 Core</t>
  </si>
  <si>
    <t>15-db0000</t>
  </si>
  <si>
    <t>15-db0000 Stoney</t>
  </si>
  <si>
    <t>17-by0000 Core</t>
  </si>
  <si>
    <t>240 G6 Core</t>
  </si>
  <si>
    <t>x360 1030 G3</t>
  </si>
  <si>
    <t>x360 13-ag0000</t>
  </si>
  <si>
    <t>x360 15-cp0000</t>
  </si>
  <si>
    <t>14-cf0000 Core</t>
  </si>
  <si>
    <t>15-dc0000</t>
  </si>
  <si>
    <t>17-an100</t>
  </si>
  <si>
    <t>14-ce0000</t>
  </si>
  <si>
    <t>15-cs0000</t>
  </si>
  <si>
    <t>x360 15-cr0000</t>
  </si>
  <si>
    <t>14u G5</t>
  </si>
  <si>
    <t>330s-14IKB</t>
  </si>
  <si>
    <t>530-14ARR</t>
  </si>
  <si>
    <t>Prestigio Итог</t>
  </si>
  <si>
    <t>Aspire A315-33</t>
  </si>
  <si>
    <t>Aspire A315-53G</t>
  </si>
  <si>
    <t>Swift SF714-51T</t>
  </si>
  <si>
    <t>Swift SF314-54G</t>
  </si>
  <si>
    <t>Asus X405U</t>
  </si>
  <si>
    <t>Asus FX570U</t>
  </si>
  <si>
    <t>Asus GU501G</t>
  </si>
  <si>
    <t>Asus X560U</t>
  </si>
  <si>
    <t>VivoBook S530U</t>
  </si>
  <si>
    <t>Int/MX130/MX150</t>
  </si>
  <si>
    <t>1366x1768/1920x1080</t>
  </si>
  <si>
    <t>VivoBook Flip TP401N</t>
  </si>
  <si>
    <t>Inspiron 3573</t>
  </si>
  <si>
    <t>EliteBook x360 1030 G2</t>
  </si>
  <si>
    <t>EliteBook x360 1030 G3</t>
  </si>
  <si>
    <t>Envy 13-ah0000</t>
  </si>
  <si>
    <t>Envy x360 13-ag0000</t>
  </si>
  <si>
    <t>Envy x360 15-cn0000</t>
  </si>
  <si>
    <t>Envy 17-bw0000</t>
  </si>
  <si>
    <t>Envy x360 15-cp0000</t>
  </si>
  <si>
    <t>Essential 240 G6 Core</t>
  </si>
  <si>
    <t>HP 15-da0000 Core</t>
  </si>
  <si>
    <t>MX110/MX130</t>
  </si>
  <si>
    <t>1366x768/1920x0180</t>
  </si>
  <si>
    <t>HP 15-db0000 Stoney</t>
  </si>
  <si>
    <t>HP 17-by0000 Core</t>
  </si>
  <si>
    <t>HP 14-cf0000 Core</t>
  </si>
  <si>
    <t>HP 14-cm0000 Stoney</t>
  </si>
  <si>
    <t>Pavilion 14-ce0000</t>
  </si>
  <si>
    <t>Pavilion 15-cs0000</t>
  </si>
  <si>
    <t>Pavilion x360 15-cr0000</t>
  </si>
  <si>
    <t>Omen 15-dc0000</t>
  </si>
  <si>
    <t>GTX1050/GTX1070</t>
  </si>
  <si>
    <t>Omen 17-an100</t>
  </si>
  <si>
    <t>GTX1050/1060/1070</t>
  </si>
  <si>
    <t>Yoga 530-14ARR</t>
  </si>
  <si>
    <t>Legion Y730-15ICH</t>
  </si>
  <si>
    <t>MSI WE73C</t>
  </si>
  <si>
    <t>Quadro M2000/P3200</t>
  </si>
  <si>
    <t>Irbis NB138</t>
  </si>
  <si>
    <t>Irbis NB211</t>
  </si>
  <si>
    <t>Irbis NB62</t>
  </si>
  <si>
    <t>ThinkPad P52</t>
  </si>
  <si>
    <t>FX505G</t>
  </si>
  <si>
    <t>FX705G</t>
  </si>
  <si>
    <t>GL704G</t>
  </si>
  <si>
    <t>15v G5</t>
  </si>
  <si>
    <t>P52</t>
  </si>
  <si>
    <t>Y730-17ICH</t>
  </si>
  <si>
    <t>C930-13IKB</t>
  </si>
  <si>
    <t>P72</t>
  </si>
  <si>
    <t>P1</t>
  </si>
  <si>
    <t>X1 Extreme Gen1</t>
  </si>
  <si>
    <t>S730-13IWL</t>
  </si>
  <si>
    <t>P65C</t>
  </si>
  <si>
    <t>Swift SF315-52</t>
  </si>
  <si>
    <t>Swift SF315-52G</t>
  </si>
  <si>
    <t>Swift SF313-51</t>
  </si>
  <si>
    <t>RX Vega 56</t>
  </si>
  <si>
    <t>Predator Helios 500 PH517-61</t>
  </si>
  <si>
    <t>Asus E406S</t>
  </si>
  <si>
    <t>Asus FX505G</t>
  </si>
  <si>
    <t>GTX1050Ti/GTX1060</t>
  </si>
  <si>
    <t>Asus FX705G</t>
  </si>
  <si>
    <t>Asus GL704G</t>
  </si>
  <si>
    <t>Asus X441M</t>
  </si>
  <si>
    <t>VivoBook Flip E403N</t>
  </si>
  <si>
    <t>Inspiron 5575</t>
  </si>
  <si>
    <t>Essential 250 G6 (GL)</t>
  </si>
  <si>
    <t>IdeaPad V130-14IKB</t>
  </si>
  <si>
    <t>Quadro P1000/p2000</t>
  </si>
  <si>
    <t>ThinkPad P72</t>
  </si>
  <si>
    <t>Quadro P3200</t>
  </si>
  <si>
    <t>ThinkPad P1</t>
  </si>
  <si>
    <t>ThinkPad X1 Extreme Gen1</t>
  </si>
  <si>
    <t>Yoga C930-13IKB</t>
  </si>
  <si>
    <t>Yoga S730-13IWL</t>
  </si>
  <si>
    <t>Legion Y730-17ICH</t>
  </si>
  <si>
    <t>MSI P65C</t>
  </si>
  <si>
    <t>MSI PE62C</t>
  </si>
  <si>
    <t>MSI WT75</t>
  </si>
  <si>
    <t>Quadro P3200/P4200/P5200</t>
  </si>
  <si>
    <t>Irbis NB111</t>
  </si>
  <si>
    <t>Irbis NB130</t>
  </si>
  <si>
    <t>Irbis NB127</t>
  </si>
  <si>
    <t>GX531G</t>
  </si>
  <si>
    <t>S330U</t>
  </si>
  <si>
    <t>UX433F</t>
  </si>
  <si>
    <t>X505Z</t>
  </si>
  <si>
    <t>15 (CL) Touch</t>
  </si>
  <si>
    <t>GTX1050/RX Vega GL</t>
  </si>
  <si>
    <t>x360 15-cn1000</t>
  </si>
  <si>
    <t>14-ce1000</t>
  </si>
  <si>
    <t>x360 13-ap0000</t>
  </si>
  <si>
    <t>330s-14AST</t>
  </si>
  <si>
    <t>GE75C</t>
  </si>
  <si>
    <t>Aspire AN515-52</t>
  </si>
  <si>
    <t>Macbook Air 13 (KY)</t>
  </si>
  <si>
    <t>2304x1440/2560x1600</t>
  </si>
  <si>
    <t>Asus GX531G</t>
  </si>
  <si>
    <t>Asus X441B</t>
  </si>
  <si>
    <t>Asus X441U</t>
  </si>
  <si>
    <t>Zenbook RX310U</t>
  </si>
  <si>
    <t>Zenbook UX433F</t>
  </si>
  <si>
    <t>VivoBook S330U</t>
  </si>
  <si>
    <t>VivoBook X505Z</t>
  </si>
  <si>
    <t>Inspiron 5482</t>
  </si>
  <si>
    <t>EliteBook 830 G4</t>
  </si>
  <si>
    <t>Envy x360 15-cn1000</t>
  </si>
  <si>
    <t>Envy x360 15-bq000 Stoney</t>
  </si>
  <si>
    <t>Essential 240 G6</t>
  </si>
  <si>
    <t>Pavilion 14-ce1000</t>
  </si>
  <si>
    <t>Spectre x360 13-ap0000</t>
  </si>
  <si>
    <t>IdeaPad 330s-14AST</t>
  </si>
  <si>
    <t>Yoga 530-15IKBR</t>
  </si>
  <si>
    <t>MSI GE75C</t>
  </si>
  <si>
    <t>Irbis NB125</t>
  </si>
  <si>
    <t>Irbis NB153</t>
  </si>
  <si>
    <t>Irbis NB231</t>
  </si>
  <si>
    <t>Irbis NB241</t>
  </si>
  <si>
    <t>Asus X555B Stoney</t>
  </si>
  <si>
    <t>Spin</t>
  </si>
  <si>
    <t>SF514-53T</t>
  </si>
  <si>
    <t>UX333F</t>
  </si>
  <si>
    <t>x360 11-ab100</t>
  </si>
  <si>
    <t>13-ah1000</t>
  </si>
  <si>
    <t>13-an0000</t>
  </si>
  <si>
    <t>x360 14-cd1000</t>
  </si>
  <si>
    <t>15-cs1000</t>
  </si>
  <si>
    <t>440 G6</t>
  </si>
  <si>
    <t>15 Studio G5</t>
  </si>
  <si>
    <t>720s-14IKBR</t>
  </si>
  <si>
    <t>S530-13IWL</t>
  </si>
  <si>
    <t>L480</t>
  </si>
  <si>
    <t>V330-14ARR</t>
  </si>
  <si>
    <t>Aspire AN515-42</t>
  </si>
  <si>
    <t>Aspire A111-31</t>
  </si>
  <si>
    <t>Spin SP314-51</t>
  </si>
  <si>
    <t>Swift SF514-53T</t>
  </si>
  <si>
    <t>Asus K510U</t>
  </si>
  <si>
    <t>Asus FX564G</t>
  </si>
  <si>
    <t>Asus FX765G</t>
  </si>
  <si>
    <t>Zenbook UX333F</t>
  </si>
  <si>
    <t>VivoBook S430U</t>
  </si>
  <si>
    <t>VivoBook Flip TP412U</t>
  </si>
  <si>
    <t>Inspiron 5370</t>
  </si>
  <si>
    <t>XPS 13 (A)</t>
  </si>
  <si>
    <t>Amber Lake-Y</t>
  </si>
  <si>
    <t>Envy 13-ah1000</t>
  </si>
  <si>
    <t>Pavilion 13-an0000</t>
  </si>
  <si>
    <t>Pavilion x360 14-cd1000</t>
  </si>
  <si>
    <t>Pavilion 15-cs1000</t>
  </si>
  <si>
    <t>ProBook 440 G6</t>
  </si>
  <si>
    <t>Spectre x360 15-df0000</t>
  </si>
  <si>
    <t>Stream x360 11-ab100</t>
  </si>
  <si>
    <t>Whiskey Lake</t>
  </si>
  <si>
    <t>IdeaPad S530-13IWL</t>
  </si>
  <si>
    <t>IdeaPad V330-14ARR</t>
  </si>
  <si>
    <t>NB125</t>
  </si>
  <si>
    <t>SF314-55</t>
  </si>
  <si>
    <t>SF314-56</t>
  </si>
  <si>
    <t>UX533F</t>
  </si>
  <si>
    <t>x360 1040 G5</t>
  </si>
  <si>
    <t>15-dp0000</t>
  </si>
  <si>
    <t>430 G6</t>
  </si>
  <si>
    <t>730-15IWL</t>
  </si>
  <si>
    <t>730-13IWL</t>
  </si>
  <si>
    <t>Dell Итог</t>
  </si>
  <si>
    <t>Swift SF314-55</t>
  </si>
  <si>
    <t>Swift SF314-56</t>
  </si>
  <si>
    <t>Swift SF314-56G</t>
  </si>
  <si>
    <t>Zenbook UX533F</t>
  </si>
  <si>
    <t>Zenbook Pro UX480F</t>
  </si>
  <si>
    <t>VivoBook Flip TP401M</t>
  </si>
  <si>
    <t>Vostro 5481</t>
  </si>
  <si>
    <t>Vostro 5581</t>
  </si>
  <si>
    <t>Elitebook x360 1040 G5</t>
  </si>
  <si>
    <t>Pavilion 15-dp0000</t>
  </si>
  <si>
    <t>ProBook 430 G6</t>
  </si>
  <si>
    <t>Yoga 730-15IWL</t>
  </si>
  <si>
    <t>Yoga 730-13IWL</t>
  </si>
  <si>
    <t>Irbis NB112</t>
  </si>
  <si>
    <t>A315-41</t>
  </si>
  <si>
    <t>AN515-42</t>
  </si>
  <si>
    <t>A114-32</t>
  </si>
  <si>
    <t>SF314-55G</t>
  </si>
  <si>
    <t>12 (K)</t>
  </si>
  <si>
    <t>13 (CL)</t>
  </si>
  <si>
    <t>FX505D</t>
  </si>
  <si>
    <t>FX705D</t>
  </si>
  <si>
    <t>S530F</t>
  </si>
  <si>
    <t>UX331F</t>
  </si>
  <si>
    <t>UX562F</t>
  </si>
  <si>
    <t>15-da1000 Core</t>
  </si>
  <si>
    <t>17-by1000 Core</t>
  </si>
  <si>
    <t>14-cf1000 Core</t>
  </si>
  <si>
    <t>NB245</t>
  </si>
  <si>
    <t>E490</t>
  </si>
  <si>
    <t>E590</t>
  </si>
  <si>
    <t>L580</t>
  </si>
  <si>
    <t>Aspire A515-52</t>
  </si>
  <si>
    <t>Aspire A515-52G</t>
  </si>
  <si>
    <t>MX130/MX150</t>
  </si>
  <si>
    <t>Aspire A114-31</t>
  </si>
  <si>
    <t>Aspire A114-32</t>
  </si>
  <si>
    <t>Spin SP513-53</t>
  </si>
  <si>
    <t>Swift SF515-51T</t>
  </si>
  <si>
    <t>Swift SF314-55G</t>
  </si>
  <si>
    <t>Macbook Pro 15 (CL)</t>
  </si>
  <si>
    <t>Macbook Pro 13 (CL)</t>
  </si>
  <si>
    <t>FX570U</t>
  </si>
  <si>
    <t>Asus FX505D</t>
  </si>
  <si>
    <t>Picasso</t>
  </si>
  <si>
    <t>Asus FX705D</t>
  </si>
  <si>
    <t>Zenbook UX391F</t>
  </si>
  <si>
    <t>Zenbook UX331F</t>
  </si>
  <si>
    <t>VivoBook S530F</t>
  </si>
  <si>
    <t>Zenbook Flip UX461F</t>
  </si>
  <si>
    <t>Zenbook Flip UX562F</t>
  </si>
  <si>
    <t>VivoBook Pro N705F</t>
  </si>
  <si>
    <t>Vostro 3580</t>
  </si>
  <si>
    <t>HP 14-cf1000 Core</t>
  </si>
  <si>
    <t>HP 15-da1000 Core</t>
  </si>
  <si>
    <t>Int/MX110/MX130</t>
  </si>
  <si>
    <t>HP 17-by1000 Core</t>
  </si>
  <si>
    <t>HP 14-ck1000 Core</t>
  </si>
  <si>
    <t>Spectre Folio 13-ak0000</t>
  </si>
  <si>
    <t>ThinkPad A285</t>
  </si>
  <si>
    <t>ThinkPad Edge E490</t>
  </si>
  <si>
    <t>ThinkPad Edge E590</t>
  </si>
  <si>
    <t>Irbis NB163</t>
  </si>
  <si>
    <t>Irbis NB245</t>
  </si>
  <si>
    <t>Predator Triton</t>
  </si>
  <si>
    <t>500 PT515-51</t>
  </si>
  <si>
    <t>GL764G</t>
  </si>
  <si>
    <t>X540B</t>
  </si>
  <si>
    <t>GX701G</t>
  </si>
  <si>
    <t>N580G</t>
  </si>
  <si>
    <t>UX362F</t>
  </si>
  <si>
    <t>Inspiron G7</t>
  </si>
  <si>
    <t>250 G7 Core</t>
  </si>
  <si>
    <t>255 G7</t>
  </si>
  <si>
    <t>Y740-15ICHG</t>
  </si>
  <si>
    <t>L390</t>
  </si>
  <si>
    <t>L390 Yoga</t>
  </si>
  <si>
    <t>GF75C</t>
  </si>
  <si>
    <t>GS75C</t>
  </si>
  <si>
    <t>Predator Triton 500 PT515-51</t>
  </si>
  <si>
    <t>RTX2060</t>
  </si>
  <si>
    <t>Asus GL764G</t>
  </si>
  <si>
    <t>RTX2070</t>
  </si>
  <si>
    <t>Asus X540B</t>
  </si>
  <si>
    <t>RTX2060/RTX2070/RTX2080</t>
  </si>
  <si>
    <t>Asus GX701G</t>
  </si>
  <si>
    <t>VivoBook X507U</t>
  </si>
  <si>
    <t>Zenbook Flip UX362F</t>
  </si>
  <si>
    <t>Inspiron G7 17</t>
  </si>
  <si>
    <t>13 (W)</t>
  </si>
  <si>
    <t>14-cm0000 Stoney</t>
  </si>
  <si>
    <t>PS63W</t>
  </si>
  <si>
    <t>Latitude E5424</t>
  </si>
  <si>
    <t>Latitude E7285</t>
  </si>
  <si>
    <t>2880x1920</t>
  </si>
  <si>
    <t>Vostro 3480</t>
  </si>
  <si>
    <t>Vostro 3481</t>
  </si>
  <si>
    <t>Vostro 3583</t>
  </si>
  <si>
    <t>Vostro 3584</t>
  </si>
  <si>
    <t>XPS 13 (W)</t>
  </si>
  <si>
    <t>Essential 240 G7 Core</t>
  </si>
  <si>
    <t>Essential 250 G7 Core</t>
  </si>
  <si>
    <t>Essential 255 G7</t>
  </si>
  <si>
    <t>Pavilion 15-cd000 Stoney</t>
  </si>
  <si>
    <t>Omen 15-dc1000</t>
  </si>
  <si>
    <t>ThinkPad L390</t>
  </si>
  <si>
    <t>ThinkPad L390 Yoga</t>
  </si>
  <si>
    <t>Legion Y740-15ICHG</t>
  </si>
  <si>
    <t>RTX2060/RTX2070</t>
  </si>
  <si>
    <t>MSI GF75C</t>
  </si>
  <si>
    <t>MSI GS75C</t>
  </si>
  <si>
    <t>MSI PS63W</t>
  </si>
  <si>
    <t>Irbis NB102</t>
  </si>
  <si>
    <t>N752V</t>
  </si>
  <si>
    <t>S330F</t>
  </si>
  <si>
    <t>UX391F</t>
  </si>
  <si>
    <t>UX431F</t>
  </si>
  <si>
    <t>UX461F</t>
  </si>
  <si>
    <t>x360 830 G5</t>
  </si>
  <si>
    <t>455 G6</t>
  </si>
  <si>
    <t>Aspire A715-72G</t>
  </si>
  <si>
    <t>TravelMate P2410-G2</t>
  </si>
  <si>
    <t>RTX2080</t>
  </si>
  <si>
    <t>Predator Triton 900 PT917-71</t>
  </si>
  <si>
    <t>Asus GX535G</t>
  </si>
  <si>
    <t>Asus GL564G</t>
  </si>
  <si>
    <t>Zenbook UX370U</t>
  </si>
  <si>
    <t>Zenbook UX561U</t>
  </si>
  <si>
    <t>Zenbook UX431F</t>
  </si>
  <si>
    <t>VivoBook S330F</t>
  </si>
  <si>
    <t>EliteBook x360 830 G5</t>
  </si>
  <si>
    <t>ProBook 455 G6</t>
  </si>
  <si>
    <t>X556Q</t>
  </si>
  <si>
    <t>GX501G</t>
  </si>
  <si>
    <t>X512U</t>
  </si>
  <si>
    <t>UX392F</t>
  </si>
  <si>
    <t>15-dw0000 Core</t>
  </si>
  <si>
    <t>240 G7 Core</t>
  </si>
  <si>
    <t>13-aq0000</t>
  </si>
  <si>
    <t>17-ce0000</t>
  </si>
  <si>
    <t>15-dc1000</t>
  </si>
  <si>
    <t>15-cs2000</t>
  </si>
  <si>
    <t>15-cw1000</t>
  </si>
  <si>
    <t>445 G6</t>
  </si>
  <si>
    <t>17-ca1000</t>
  </si>
  <si>
    <t>V145-15AST</t>
  </si>
  <si>
    <t>T490</t>
  </si>
  <si>
    <t>T590</t>
  </si>
  <si>
    <t>X390</t>
  </si>
  <si>
    <t>Swift SF515-53T</t>
  </si>
  <si>
    <t>Asus E406M</t>
  </si>
  <si>
    <t>Asus X556Q</t>
  </si>
  <si>
    <t>Zenbook UX392F</t>
  </si>
  <si>
    <t>VivoBook X512U</t>
  </si>
  <si>
    <t>Inspiron 3582</t>
  </si>
  <si>
    <t>Inspiron 3585</t>
  </si>
  <si>
    <t>Inspiron 3780</t>
  </si>
  <si>
    <t>Inspiron 3781</t>
  </si>
  <si>
    <t>Latitude 3400</t>
  </si>
  <si>
    <t>Latitude 3500</t>
  </si>
  <si>
    <t>Latitude 7400</t>
  </si>
  <si>
    <t>Vostro 3581</t>
  </si>
  <si>
    <t>MX250</t>
  </si>
  <si>
    <t>Envy 13-aq0000</t>
  </si>
  <si>
    <t>Envy x360 13-ar0000</t>
  </si>
  <si>
    <t>Envy 17-ce0000</t>
  </si>
  <si>
    <t>int/MX130</t>
  </si>
  <si>
    <t>HP 15-dw0000 Core</t>
  </si>
  <si>
    <t>HP 17-ca1000</t>
  </si>
  <si>
    <t>HP 15-cs2000 Core</t>
  </si>
  <si>
    <t>Int/MX250/GTX1050</t>
  </si>
  <si>
    <t>Pavilion 15-cs2000</t>
  </si>
  <si>
    <t>Pavilion 15-cw1000</t>
  </si>
  <si>
    <t>Pavilion 15-cx0000</t>
  </si>
  <si>
    <t>RX560/GTX1050/GTX1060</t>
  </si>
  <si>
    <t>ProBook 445 G6</t>
  </si>
  <si>
    <t>IdeaPad V145-15AST</t>
  </si>
  <si>
    <t>ThinkPad A485</t>
  </si>
  <si>
    <t>ThinkPad T490</t>
  </si>
  <si>
    <t>ThinkPad T590</t>
  </si>
  <si>
    <t>Int/MX250</t>
  </si>
  <si>
    <t>ThinkPad X390</t>
  </si>
  <si>
    <t>IRBIS</t>
  </si>
  <si>
    <t>A315-53G</t>
  </si>
  <si>
    <t>A515-52</t>
  </si>
  <si>
    <t>A515-52G</t>
  </si>
  <si>
    <t>A715-72G</t>
  </si>
  <si>
    <t>AN515-52</t>
  </si>
  <si>
    <t>500 PH517-51</t>
  </si>
  <si>
    <t>P75C</t>
  </si>
  <si>
    <t>GL531G</t>
  </si>
  <si>
    <t>GX502G</t>
  </si>
  <si>
    <t>SF113-31</t>
  </si>
  <si>
    <t>UX561U</t>
  </si>
  <si>
    <t>14-cm1000</t>
  </si>
  <si>
    <t>14-dk0000</t>
  </si>
  <si>
    <t>15-db1000</t>
  </si>
  <si>
    <t>x360 15-ds0000</t>
  </si>
  <si>
    <t>14-ce2000</t>
  </si>
  <si>
    <t>x360 14-dh0000</t>
  </si>
  <si>
    <t>x360 15-dq0000</t>
  </si>
  <si>
    <t>NB102</t>
  </si>
  <si>
    <t>NB153</t>
  </si>
  <si>
    <t>720s-13A</t>
  </si>
  <si>
    <t>L340-15IRH</t>
  </si>
  <si>
    <t>L340-17IRH</t>
  </si>
  <si>
    <t>Y740-17ICHG</t>
  </si>
  <si>
    <t>S540-14API</t>
  </si>
  <si>
    <t>IRBIS Итог</t>
  </si>
  <si>
    <t>X507U</t>
  </si>
  <si>
    <t>X543U</t>
  </si>
  <si>
    <t>S340-15IWL</t>
  </si>
  <si>
    <t>Asus GL531G</t>
  </si>
  <si>
    <t>GTX1650</t>
  </si>
  <si>
    <t>Asus GX502G</t>
  </si>
  <si>
    <t>Asus X702U</t>
  </si>
  <si>
    <t>VivoBook X403F</t>
  </si>
  <si>
    <t>VivoBook X543U</t>
  </si>
  <si>
    <t>Zenbook Pro UX450F</t>
  </si>
  <si>
    <t>Inspiron 5480</t>
  </si>
  <si>
    <t>Inspiron 3580</t>
  </si>
  <si>
    <t>Inspiron 3584</t>
  </si>
  <si>
    <t>Inspiron 3782</t>
  </si>
  <si>
    <t>Envy x360 15-ds0000</t>
  </si>
  <si>
    <t>Essential 255 G7 Stoney</t>
  </si>
  <si>
    <t>14-ck1000 Core</t>
  </si>
  <si>
    <t>HP 14-cm1000</t>
  </si>
  <si>
    <t>14-dk0000 Stoney</t>
  </si>
  <si>
    <t>HP 14-dk0000</t>
  </si>
  <si>
    <t>HP 14-dk0000 Stoney</t>
  </si>
  <si>
    <t>HP 15-db1000</t>
  </si>
  <si>
    <t>Pavilion 14-ce2000</t>
  </si>
  <si>
    <t>Pavilion x360 14-dh0000</t>
  </si>
  <si>
    <t>Pavilion x360 15-dq0000</t>
  </si>
  <si>
    <t>IdeaPad L340-15IRH</t>
  </si>
  <si>
    <t>GTX1050/GTX1650</t>
  </si>
  <si>
    <t>IdeaPad L340-17IRH</t>
  </si>
  <si>
    <t>IdeaPad S430-15IWL</t>
  </si>
  <si>
    <t>IdeaPad S540-14API</t>
  </si>
  <si>
    <t>IdeaPad S340-15IWL</t>
  </si>
  <si>
    <t>Legion Y740-17ICHG</t>
  </si>
  <si>
    <t>MSI P75C</t>
  </si>
  <si>
    <t>GTX1660/RTX2060/RTX2070</t>
  </si>
  <si>
    <t>500 PH517-61</t>
  </si>
  <si>
    <t>A517-51G</t>
  </si>
  <si>
    <t>A315-53</t>
  </si>
  <si>
    <t>G531G</t>
  </si>
  <si>
    <t>G731G</t>
  </si>
  <si>
    <t>S430F</t>
  </si>
  <si>
    <t>X510U</t>
  </si>
  <si>
    <t>X712F</t>
  </si>
  <si>
    <t>255 G6</t>
  </si>
  <si>
    <t>x360 13-ar0000</t>
  </si>
  <si>
    <t>x360 15-dr0000</t>
  </si>
  <si>
    <t>470 G5</t>
  </si>
  <si>
    <t>x360 15 Studio G5</t>
  </si>
  <si>
    <t>S145-15IWL</t>
  </si>
  <si>
    <t>L340-15API</t>
  </si>
  <si>
    <t>L340-15IWL</t>
  </si>
  <si>
    <t>L340-17IWL</t>
  </si>
  <si>
    <t>S540-14IWL</t>
  </si>
  <si>
    <t>S340-14IWL</t>
  </si>
  <si>
    <t>S340-15API</t>
  </si>
  <si>
    <t>S540-15IWL</t>
  </si>
  <si>
    <t>IdeaPad S340-14IWL</t>
  </si>
  <si>
    <t>IdeaPad S340-15API</t>
  </si>
  <si>
    <t>X1 Carbon Gen7</t>
  </si>
  <si>
    <t>V130-14IKB</t>
  </si>
  <si>
    <t>V340-17IWL</t>
  </si>
  <si>
    <t>Aspire A315-53</t>
  </si>
  <si>
    <t>Asus G531G</t>
  </si>
  <si>
    <t>Asus G731G</t>
  </si>
  <si>
    <t>Zenbook UX362F</t>
  </si>
  <si>
    <t>VivoBook S430F</t>
  </si>
  <si>
    <t>VivoBook X712F</t>
  </si>
  <si>
    <t>Zenbook Pro UX580G</t>
  </si>
  <si>
    <t>VivoBook Flip TP202N</t>
  </si>
  <si>
    <t>VivoBook Flip TP412F</t>
  </si>
  <si>
    <t>Inspiron 3583</t>
  </si>
  <si>
    <t>Inspiron 5390</t>
  </si>
  <si>
    <t>Inspiron 5584</t>
  </si>
  <si>
    <t>Latitude 3300</t>
  </si>
  <si>
    <t>Latitude 5300</t>
  </si>
  <si>
    <t>Latitude 5401</t>
  </si>
  <si>
    <t>Latitude 7300</t>
  </si>
  <si>
    <t>Latitude 5400</t>
  </si>
  <si>
    <t>Latitude 5500</t>
  </si>
  <si>
    <t>Latitude E7424</t>
  </si>
  <si>
    <t>Envy x360 15-dr0000</t>
  </si>
  <si>
    <t>Essential 250 G7</t>
  </si>
  <si>
    <t>IdeaPad S145-15IWL</t>
  </si>
  <si>
    <t>IdeaPad L340-15API</t>
  </si>
  <si>
    <t>IdeaPad L340-15IWL</t>
  </si>
  <si>
    <t>IdeaPad L340-17IWL</t>
  </si>
  <si>
    <t>IdeaPad S540-14IWL</t>
  </si>
  <si>
    <t>S940-14IWL</t>
  </si>
  <si>
    <t>IdeaPad S540-15IWL</t>
  </si>
  <si>
    <t>IdeaPad V340-17IWL</t>
  </si>
  <si>
    <t>ThinkPad X1 Carbon Gen7</t>
  </si>
  <si>
    <t>Yoga S940-14IWL</t>
  </si>
  <si>
    <t>13s-IWL</t>
  </si>
  <si>
    <t>Thinkbook 13s-IWL</t>
  </si>
  <si>
    <t>Irbis NB140</t>
  </si>
  <si>
    <t>640 G2</t>
  </si>
  <si>
    <t>Folio 13-ak0000</t>
  </si>
  <si>
    <t>A315-42</t>
  </si>
  <si>
    <t>A315-55G</t>
  </si>
  <si>
    <t>A515-54</t>
  </si>
  <si>
    <t>SP314-52</t>
  </si>
  <si>
    <t>B118</t>
  </si>
  <si>
    <t>P214-51</t>
  </si>
  <si>
    <t>AN515-54</t>
  </si>
  <si>
    <t>AN517-51</t>
  </si>
  <si>
    <t>300 PH317-53</t>
  </si>
  <si>
    <t>SP111-32N</t>
  </si>
  <si>
    <t>X541N</t>
  </si>
  <si>
    <t>GL731G</t>
  </si>
  <si>
    <t>X420F</t>
  </si>
  <si>
    <t>X512D</t>
  </si>
  <si>
    <t>X512F</t>
  </si>
  <si>
    <t>840 G6</t>
  </si>
  <si>
    <t>735 G6</t>
  </si>
  <si>
    <t>745 G6</t>
  </si>
  <si>
    <t>830 G6</t>
  </si>
  <si>
    <t>850 G6</t>
  </si>
  <si>
    <t>640 G5</t>
  </si>
  <si>
    <t>650 G5</t>
  </si>
  <si>
    <t>14u G6</t>
  </si>
  <si>
    <t>15u G6</t>
  </si>
  <si>
    <t>15-dh0000</t>
  </si>
  <si>
    <t>17-cb0000</t>
  </si>
  <si>
    <t>15-bc500</t>
  </si>
  <si>
    <t>15-dk0000</t>
  </si>
  <si>
    <t>17-cd0000</t>
  </si>
  <si>
    <t>x360 11 G3</t>
  </si>
  <si>
    <t>Winbook</t>
  </si>
  <si>
    <t>C430-14IWL</t>
  </si>
  <si>
    <t>S145-15AST</t>
  </si>
  <si>
    <t>V155-15API</t>
  </si>
  <si>
    <t>Y540-15IRH</t>
  </si>
  <si>
    <t>L490</t>
  </si>
  <si>
    <t>X1 Yoga 14 Gen4</t>
  </si>
  <si>
    <t>X390 Yoga</t>
  </si>
  <si>
    <t>GE65C</t>
  </si>
  <si>
    <t>GP75C</t>
  </si>
  <si>
    <t>PS42W</t>
  </si>
  <si>
    <t>WE63</t>
  </si>
  <si>
    <t>WE73C</t>
  </si>
  <si>
    <t>Asus Итог</t>
  </si>
  <si>
    <t>A715-73G</t>
  </si>
  <si>
    <t>Aspire A315-42</t>
  </si>
  <si>
    <t>Aspire A315-55G</t>
  </si>
  <si>
    <t>MX230</t>
  </si>
  <si>
    <t>Aspire A515-54</t>
  </si>
  <si>
    <t>Aspire AN515-54</t>
  </si>
  <si>
    <t>Aspire AN517-51</t>
  </si>
  <si>
    <t>Aspire A715-73G</t>
  </si>
  <si>
    <t>RX Vega</t>
  </si>
  <si>
    <t>TravelMate P214-51</t>
  </si>
  <si>
    <t>Spin SP314-52</t>
  </si>
  <si>
    <t>Swift SF315-53T</t>
  </si>
  <si>
    <t>Predator Helios 300 PH317-53</t>
  </si>
  <si>
    <t>Asus X543U</t>
  </si>
  <si>
    <t>Int/MX110</t>
  </si>
  <si>
    <t>Asus GL731G</t>
  </si>
  <si>
    <t>Asus X420F</t>
  </si>
  <si>
    <t>VivoBook X512F</t>
  </si>
  <si>
    <t>VivoBook X512D</t>
  </si>
  <si>
    <t>VivoBook X705U</t>
  </si>
  <si>
    <t>VivoBook X540U</t>
  </si>
  <si>
    <t>Latitude 5501</t>
  </si>
  <si>
    <t>Precision 3541</t>
  </si>
  <si>
    <t>Vostro 7590</t>
  </si>
  <si>
    <t>EliteBook 840 G6</t>
  </si>
  <si>
    <t>Elitebook 735 G6</t>
  </si>
  <si>
    <t>Elitebook 745 G6</t>
  </si>
  <si>
    <t>EliteBook 830 G6</t>
  </si>
  <si>
    <t>EliteBook x360 830 G6</t>
  </si>
  <si>
    <t>EliteBook 850 G6</t>
  </si>
  <si>
    <t>ProBook 640 G5</t>
  </si>
  <si>
    <t>ProBook 650 G5</t>
  </si>
  <si>
    <t>ZBook 14u G6</t>
  </si>
  <si>
    <t>Pro WX3200</t>
  </si>
  <si>
    <t>ZBook 15u G6</t>
  </si>
  <si>
    <t>Chromebook x360 11 G2</t>
  </si>
  <si>
    <t>IdeaPad C430-14IWL</t>
  </si>
  <si>
    <t>IdeaPad S145-15AST</t>
  </si>
  <si>
    <t>IdeaPad V155-15API</t>
  </si>
  <si>
    <t>S340-14API</t>
  </si>
  <si>
    <t>IdeaPad S340-14API</t>
  </si>
  <si>
    <t>ThinkPad L490</t>
  </si>
  <si>
    <t>ThinkPad L590</t>
  </si>
  <si>
    <t>ThinkPad X1 Yoga 14 Gen4</t>
  </si>
  <si>
    <t>3840x2160/2560x1440</t>
  </si>
  <si>
    <t>ThinkPad X390 Yoga</t>
  </si>
  <si>
    <t>Legion Y540-15IRH</t>
  </si>
  <si>
    <t>GTX1660</t>
  </si>
  <si>
    <t>Legion Y540-17IRH</t>
  </si>
  <si>
    <t>GTX1650/GTX1660/RTX2060</t>
  </si>
  <si>
    <t>Legion Y730-15IWL</t>
  </si>
  <si>
    <t>Winbook 300e Gen2</t>
  </si>
  <si>
    <t>300e Gen2</t>
  </si>
  <si>
    <t>MSI GE65C</t>
  </si>
  <si>
    <t>MSI GP75C</t>
  </si>
  <si>
    <t>MSI GV62C</t>
  </si>
  <si>
    <t>MSI PS42W</t>
  </si>
  <si>
    <t>A315-42G</t>
  </si>
  <si>
    <t>2540</t>
  </si>
  <si>
    <t>5390</t>
  </si>
  <si>
    <t>5480</t>
  </si>
  <si>
    <t>3400</t>
  </si>
  <si>
    <t>5290</t>
  </si>
  <si>
    <t>5300</t>
  </si>
  <si>
    <t>5401</t>
  </si>
  <si>
    <t>5490</t>
  </si>
  <si>
    <t>5491</t>
  </si>
  <si>
    <t>7290</t>
  </si>
  <si>
    <t>7300</t>
  </si>
  <si>
    <t>7390</t>
  </si>
  <si>
    <t>7400</t>
  </si>
  <si>
    <t>7490</t>
  </si>
  <si>
    <t>5471</t>
  </si>
  <si>
    <t>A315-32</t>
  </si>
  <si>
    <t>A315-54</t>
  </si>
  <si>
    <t>A317-51G</t>
  </si>
  <si>
    <t>A315-33</t>
  </si>
  <si>
    <t>GA502D</t>
  </si>
  <si>
    <t>GU502G</t>
  </si>
  <si>
    <t>S532F</t>
  </si>
  <si>
    <t>TP202N</t>
  </si>
  <si>
    <t>TP412F</t>
  </si>
  <si>
    <t>UM462D</t>
  </si>
  <si>
    <t>UX334F</t>
  </si>
  <si>
    <t>X412U</t>
  </si>
  <si>
    <t>X751N</t>
  </si>
  <si>
    <t>UX534F</t>
  </si>
  <si>
    <t>15-bs000 Core</t>
  </si>
  <si>
    <t>255 G7 Stoney</t>
  </si>
  <si>
    <t>x360 1030 G4</t>
  </si>
  <si>
    <t>x360 1040 G6</t>
  </si>
  <si>
    <t>14s-dq0000</t>
  </si>
  <si>
    <t>15s-fq0000</t>
  </si>
  <si>
    <t>17 G6</t>
  </si>
  <si>
    <t>15-cx0000</t>
  </si>
  <si>
    <t>445R G6</t>
  </si>
  <si>
    <t>455R G6</t>
  </si>
  <si>
    <t>250 G7</t>
  </si>
  <si>
    <t>15 G3</t>
  </si>
  <si>
    <t>L340-17API</t>
  </si>
  <si>
    <t>GL75C</t>
  </si>
  <si>
    <t>GP65C</t>
  </si>
  <si>
    <t>GT76C</t>
  </si>
  <si>
    <t>Modern 14 A10M</t>
  </si>
  <si>
    <t>WT75</t>
  </si>
  <si>
    <t>Aspire A315-32</t>
  </si>
  <si>
    <t>Aspire A315-42G</t>
  </si>
  <si>
    <t>Aspire A315-54</t>
  </si>
  <si>
    <t>Aspire A317-51G</t>
  </si>
  <si>
    <t>Aspire A317-51</t>
  </si>
  <si>
    <t>Asus GA502D</t>
  </si>
  <si>
    <t>Asus GU502G</t>
  </si>
  <si>
    <t>GTX1660/RTX2060</t>
  </si>
  <si>
    <t>VivoBook X412U</t>
  </si>
  <si>
    <t>Zenbook UX334F</t>
  </si>
  <si>
    <t>Zenbook UX534F</t>
  </si>
  <si>
    <t>VivoBook S532F</t>
  </si>
  <si>
    <t>Zenbook Flip UM462D</t>
  </si>
  <si>
    <t>E5424</t>
  </si>
  <si>
    <t>E5420</t>
  </si>
  <si>
    <t>Latitude 3301</t>
  </si>
  <si>
    <t>Latitude 7200</t>
  </si>
  <si>
    <t>Precision 5540</t>
  </si>
  <si>
    <t>T1000/T2000</t>
  </si>
  <si>
    <t>Precision 7540</t>
  </si>
  <si>
    <t>T2000/RTX3000</t>
  </si>
  <si>
    <t>Precision 7740</t>
  </si>
  <si>
    <t>RTX3000/RTX4000</t>
  </si>
  <si>
    <t>EliteBook x360 1030 G4</t>
  </si>
  <si>
    <t>Elitebook x360 1040 G6</t>
  </si>
  <si>
    <t>Essential 240 G7</t>
  </si>
  <si>
    <t>15-ra100 Core</t>
  </si>
  <si>
    <t>HP 15-ra100 Core</t>
  </si>
  <si>
    <t>HP 14s-dq0000</t>
  </si>
  <si>
    <t>HP 15s-fq0000</t>
  </si>
  <si>
    <t>Pavilion 15-bc500</t>
  </si>
  <si>
    <t>Pavilion 15-dk0000</t>
  </si>
  <si>
    <t>Pavilion 17-cd0000</t>
  </si>
  <si>
    <t>GTX1050/GTX1650/GTX1660</t>
  </si>
  <si>
    <t>Probook x360 11 G3</t>
  </si>
  <si>
    <t>Probook x360 11 G4</t>
  </si>
  <si>
    <t>ProBook 445R G6</t>
  </si>
  <si>
    <t>ProBook 455R G6</t>
  </si>
  <si>
    <t>x360 15-df0000</t>
  </si>
  <si>
    <t>ZBook 15 G6</t>
  </si>
  <si>
    <t>Int/T1000</t>
  </si>
  <si>
    <t>ZBook 17 G6</t>
  </si>
  <si>
    <t>RTX3000</t>
  </si>
  <si>
    <t>Omen 15-dh0000</t>
  </si>
  <si>
    <t>Omen 17-cb0000</t>
  </si>
  <si>
    <t>IdeaPad L340-17API</t>
  </si>
  <si>
    <t>MSI GL75C</t>
  </si>
  <si>
    <t>MSI GP65C</t>
  </si>
  <si>
    <t>MSI GT76C</t>
  </si>
  <si>
    <t>Comet Lake</t>
  </si>
  <si>
    <t>Prestigio SmartBook 141 C3, 14.1" (1366*768) TN, Win 10 Home (Rus), up to 1.92GHz Quad Core Intel Atom Z8350, 2GB DDR, 32GB Flash, BT 4.0, WiFi, USB 3.0, USB 2.0, MicroSD card slot, mini HDMI port, 0.3MP cam, EN+RU kbd, 8000mAh bat, color/Dark brown</t>
  </si>
  <si>
    <t>NB A315-21 A4-9120E 15"</t>
  </si>
  <si>
    <t>NB A315-21 A6-9220E 15"</t>
  </si>
  <si>
    <t>NB A315-41 R3-2200U 15"</t>
  </si>
  <si>
    <t>NB A315-41G R3-2200U 15"</t>
  </si>
  <si>
    <t>NB A315-41G R5-3500U 15"</t>
  </si>
  <si>
    <t>NB A315-42 ATH-300U 15"</t>
  </si>
  <si>
    <t>NB A315-42 R3-3200U 15"</t>
  </si>
  <si>
    <t>NB A315-42 R5-3500U 15"</t>
  </si>
  <si>
    <t>NB A315-42G ATH-300U 15"</t>
  </si>
  <si>
    <t>NB A315-42G R5-3500U 15"</t>
  </si>
  <si>
    <t>NB A315-51 CI3-7020U 15"</t>
  </si>
  <si>
    <t>NB A315-51 CI5-7200U 15"</t>
  </si>
  <si>
    <t>NB EX215-51 CI5-8265U 15"</t>
  </si>
  <si>
    <t>NB EX215-51 CI5-8265U 15" 4GB</t>
  </si>
  <si>
    <t>NB EX215-51G CI5-8265U 15"</t>
  </si>
  <si>
    <t>NB EX215-51K CI3-7020U 15"</t>
  </si>
  <si>
    <t>NB SP314-52 CI5-8265U 14"T</t>
  </si>
  <si>
    <t>NB TMB118 CMD-N4100 11"T</t>
  </si>
  <si>
    <t>NB TMP214-51 CI5-8250U 14"</t>
  </si>
  <si>
    <t>NB TMP215-51 CI3-7020U 15"</t>
  </si>
  <si>
    <t>NB TMP2410-G2 CI3-8130U 14"</t>
  </si>
  <si>
    <t>NB 13S CI5-8265U 13"</t>
  </si>
  <si>
    <t>NB IP330-15AST A4-9125 15"</t>
  </si>
  <si>
    <t>NB IP330-15AST E2-9000 15"</t>
  </si>
  <si>
    <t>NB IP330-15ICH CI5-8300H 15"</t>
  </si>
  <si>
    <t>NB IP330-15IKB CI3-7020U 15"</t>
  </si>
  <si>
    <t>NB IP330-15IKBR CI5-8250U 15"</t>
  </si>
  <si>
    <t>NB IP330-17ICH CI7-8750H 17"</t>
  </si>
  <si>
    <t>NB IP330S-15IKB CI3-8130U 15"</t>
  </si>
  <si>
    <t>NB L340-15API R3-3200U 15"</t>
  </si>
  <si>
    <t>NB L340-15API R5-3500U 15"</t>
  </si>
  <si>
    <t>NB L340-15IWL CI3-8145U 15"</t>
  </si>
  <si>
    <t>NB L340-15IWL CI5-8265U 15"</t>
  </si>
  <si>
    <t>NB L340-15IWL CMD-4205U 15"</t>
  </si>
  <si>
    <t>NB L340-15IWL PMD-5405U 15"</t>
  </si>
  <si>
    <t>NB L340-17API R3-3200U 17"</t>
  </si>
  <si>
    <t>NB L340-17IWL CI3-8145U 17"</t>
  </si>
  <si>
    <t>NB L340-17IWL CI5-8265U 17"</t>
  </si>
  <si>
    <t>NB L340-17IWL PMD-5405U 17"</t>
  </si>
  <si>
    <t>NB S340-14API R5-3500U 14"</t>
  </si>
  <si>
    <t>NB S340-14IWL PMD-5405U 14"</t>
  </si>
  <si>
    <t>NB S340-15API R5-3500U 15"</t>
  </si>
  <si>
    <t>NB S340-15API R7-3700U 15"</t>
  </si>
  <si>
    <t>NB S340-15IWL CI3-8145U 15"</t>
  </si>
  <si>
    <t>NB S340-15IWL CI5-8265U 15"</t>
  </si>
  <si>
    <t>NB S340-15IWL PMD-5405U 15"</t>
  </si>
  <si>
    <t>NB S540-14API R5-3500U 14"</t>
  </si>
  <si>
    <t>NB S540-14API R7-3700U 14"</t>
  </si>
  <si>
    <t>NB S540-15IWL CI7-8565U 15"</t>
  </si>
  <si>
    <t>NB V130-14IKB CI3-7020U 14"</t>
  </si>
  <si>
    <t>NB V130-14IKB PMD-4417U 14"</t>
  </si>
  <si>
    <t>NB V130-15IKB CI3-6006U 15"</t>
  </si>
  <si>
    <t>NB V130-15IKB CI3-7020U 15"</t>
  </si>
  <si>
    <t>NB V130-15IKB CI5-7200U 15"</t>
  </si>
  <si>
    <t>NB V130-15IKB CI5-8250U 15"</t>
  </si>
  <si>
    <t>NB V130-15IKB PMD-4417U 15"</t>
  </si>
  <si>
    <t>NB V145-15AST A6-9225 15"</t>
  </si>
  <si>
    <t>NB V155-15API R3-3200U 15"</t>
  </si>
  <si>
    <t>NB V320-17IKBR CI5-8250U 17"</t>
  </si>
  <si>
    <t>NB V330-14ARR R5-2500U 14"</t>
  </si>
  <si>
    <t>NB V330-15IKB CI3-8130U 15"</t>
  </si>
  <si>
    <t>NB V330-15IKB CI5-8250U 15"</t>
  </si>
  <si>
    <t>NB V330-15IKB CI7-8550U 15"</t>
  </si>
  <si>
    <t>NB V340-17IWL CI3-8145U 17"</t>
  </si>
  <si>
    <t>NB V340-17IWL PMD-5405U 17"</t>
  </si>
  <si>
    <t>NB Y540-15IRH CI5-9300H 15"</t>
  </si>
  <si>
    <t>NB Y540-17IRH CI5-9300H 17"</t>
  </si>
  <si>
    <t>NB Y740-15IRH CI7-9750H 15"</t>
  </si>
  <si>
    <t>NB Y740-15IRHG CI7-9750H 15"</t>
  </si>
  <si>
    <t>NB Y740-17IRHG CI7-9750H 17"</t>
  </si>
  <si>
    <t>NB YG530-14IKB CI3-7130U 14"T</t>
  </si>
  <si>
    <t>NB YGS940-14IWL CI5-8265U 14"</t>
  </si>
  <si>
    <t>Latitude 3301 Core i5-8265U (1,6GHz) 13,3" FullHD Antiglare 8GB LPDDR3 only 256GB SSD Intel UHD 620 TPM SSD M.2 PCIe class 35, Aluminium cover,4 cell (45 WHr) W10 Pro 1y NBD</t>
  </si>
  <si>
    <t>Latitude 3400 Core i3-8145U (2,1GHz) 14,0" FullHD Antiglare 8GB (1x8GB) DDR4 256GB SSD Intel UHD 620 TPM 4 cell (56 WHr) Linux 1 year NBD</t>
  </si>
  <si>
    <t>Latitude 3400 Core i3-8145U (2,1GHz) 14,0" FullHD Antiglare 8GB (1x8GB) DDR4 256GB SSD Intel UHD 620 TPM 4 cell (56 WHr) W10 Pro 1 year NBD</t>
  </si>
  <si>
    <t>Latitude 3400 Core i5-8265U (1,6GHz) 14,0" FullHD Antiglare 8GB (1x8GB) DDR4 1TB (5400 rpm) Intel UHD 620TPM 3 cell (42 WHr) W10 Pro 1 year NBD</t>
  </si>
  <si>
    <t>Latitude 3400 Core i5-8265U (1,6GHz) 14,0" FullHD Antiglare 8GB (1x8GB) DDR4 256GB SSD Intel UHD 620 TPM 4 cell (56 WHr) W10 Pro 1 year NBD</t>
  </si>
  <si>
    <t>Latitude 3400 Core i7-8565U (1,8GHz) 14,0" FullHD Antiglare 8GB (1x8GB) DDR4 1TB (5400 rpm)GF MX130 (2GB)TPM 3 cell (42 WHr) W10 Pro 1 year NBD</t>
  </si>
  <si>
    <t>Latitude 3500 Core i3-8145U (2,1GHz) 15,6'' FullHD Antiglare 8GB (1x8GB) DDR4 256GB SSD Intel UHD 620 TPM 4 cell (56 WHr)Linux 1 year NBD</t>
  </si>
  <si>
    <t>Latitude 3500 Core i3-8145U (2,1GHz) 15,6'' FullHD Antiglare 8GB (1x8GB) DDR4 256GB SSD Intel UHD 620 TPM 4 cell (56 WHr) W10 Pro 1 year NBD</t>
  </si>
  <si>
    <t>Latitude 3500 Core i5-8265U (1,6GHz) 15,6'' FullHD Antiglare 8GB (1x8GB) DDR4 1TB (5400 rpm )Intel UHD 620 TPM 3 cell (42 WHr) Linux 1 year NBD</t>
  </si>
  <si>
    <t>Latitude 3500 Core i5-8265U (1,6GHz) 15,6'' FullHD Antiglare 8GB (1x8GB) DDR4 256GB SSD Intel UHD 620 TPM 4 cell (56 WHr) W10 Pro 1 year NBD</t>
  </si>
  <si>
    <t>Latitude 3500 Core i7-8565U (1,8GHz) 15,6'' FullHD Antiglare 8GB (1x8GB) DDR4 1TB (5400 rpm) GF MX130 (2GB)TPM3 cell (42 WHr) W10 Pro 1 year NBD</t>
  </si>
  <si>
    <t>Precision 3530 Core i7-8850H (2,6GHz)15,6" FullHD IPS Antiglare 16GB (1x16GB) DDR4 512GB SSD Nvidia Quadro P600 (4GB DDR5) 6 cell (92WHr) Smart Card, FPR, TPM, vproThunderbolt 3 3 years NBD W10 Pro</t>
  </si>
  <si>
    <t>Precision 3541 Core i7-9750H (2,6GHz)15,6" FullHD WVA Antiglare 8GB (1x8GB) DDR4 256GB SSD (M.2 PCIe)+1TB (7200 rpm) Nvidia Quadro P620 (4GB DDR5) 6 cell (97WHr)3 years NBD FPR, TPM W10 Pro</t>
  </si>
  <si>
    <t>Precision 3541 Core i7-9750H (2,6GHz)15,6" FullHD WVA Antiglare16GB (2x8GB) DDR4 512GB SSD (M.2 PCIe) Nvidia Quadro P620 (4GB DDR5)6 cell (97WHr) 3 years NBD Smart Card, FPR, TPM W10 Pro</t>
  </si>
  <si>
    <t>Latitude 5290 Core i5-8250U (1,6GHz) 12,5" HD Antiglare 8GB (2x4GB) DDR4 256GB SSD Intel UHD 620 3 cell (51WHr)3 years NBD W10 Pro</t>
  </si>
  <si>
    <t>Latitude 5300 Core i5-8265U (1,6GHz)13,3" FullHD WVA Antiglare 8GB (1x8GB) DDR4 256GB SSD Intel UHD 620 TPM 4 cell (60Whr)3 years NBD Linux</t>
  </si>
  <si>
    <t>Latitude 5300 Core i5-8265U (1,6GHz)13,3" FullHD WVA Antiglare 8GB (1x8GB) DDR4 256GB SSD Intel UHD 620 TPM 4 cell (60Whr)3 years NBD W10 Pro</t>
  </si>
  <si>
    <t>Latitude 5300 Core i5-8365U (1,6GHz) 13,3" FullHD WVA Antiglare 8GB (1x8GB) DDR4 256GB SSD Intel UHD 620 FPR, TPM, vPro 4 cell (60Whr)3 years NBD W10 Pro</t>
  </si>
  <si>
    <t>Latitude 5300 Core i7-8665U (1,8GHz) 13,3" FullHD WVA Antiglare 16GB (1x16GB) DDR4 512GB SSD Intel UHD 620 FPR, TPM, vPro 4 cell (60Whr)3 years NBD W10 Pro</t>
  </si>
  <si>
    <t>Latitude 5300 Core i7-8665U (1,8GHz) 13,3" FullHD WVA Antiglare 16GB (1x16GB) DDR4 512GB SSD Intel UHD 620 FPR, TPM, vPro4 cell (60Whr)3 years NBD W10 Pro</t>
  </si>
  <si>
    <t>Vostro 5370 Core i5-8250U (1,6GHz)13,3'' Full HD Antiglare 8GB (1x8GB) DDR4 256GB SSD Intel UHD 620 3 cell (38 WHr)1 year NBD Linux</t>
  </si>
  <si>
    <t>Vostro 5390 Core i5-8265U (1,6GHz)13,3'' FullHD WVA  8GB LPDDR3 256GB SSDIntel UHD 620 4 cell (45 WHr)1 year NBD TPM Linux</t>
  </si>
  <si>
    <t>Vostro 5390 Corei5-8265U (1,6GHz) 13,3'' FullHD WVA 8GB LPDDR3 256GB SSD Intel UHD 620 4 cell (45 WHr)1 year NBD TPM W10 Pro</t>
  </si>
  <si>
    <t>Vostro 5390 Core i5-8265U (1,6GHz) 13,3'' FullHD WVA 8GB LPDDR3 256GB SSD GF MX250 (2GB)4 cell (45 WHr)1 year NBD TPM Linux</t>
  </si>
  <si>
    <t>Vostro 5390 Core i5-8265U (1,6GHz) 13,3'' FullHD WVA 8GB LPDDR3 256GB SSD GF MX250 (2GB) 4 cell (45 WHr)1 year NBD TPM W10 Pro</t>
  </si>
  <si>
    <t>Vostro 5390 Core i7-8565U (1,8GHz) 13,3'' FullHD WVA 8GB LPDDR3 256GB SSD GF MX250 (2GB)4 cell (45 WHr)1 year NBD TPM W10 Pro</t>
  </si>
  <si>
    <t>Latitude 5400 Core i5-8265U (1,6GHz) 14,0" FullHD WVA Antiglare 8GB (1x8GB) DDR4 256GB SSDIntel UHD 620 FPR, TPM 4 cell (68Whr)3 years NBD W10 Pro</t>
  </si>
  <si>
    <t>Latitude 5400 Core i5-8365U (1,6GHz)14,0" FullHD WVA Antiglare 8GB (1x8GB) DDR4 512GB SSD Intel UHD 620 FPR, TPM, vPro 4 cell (68Whr)3 years NBD W10 Pro</t>
  </si>
  <si>
    <t>Latitude 5400 Core i7-8665U (1,8GHz) 14,0" FullHD WVA Antiglare 16GB (1x16GB) DDR4 512GB SSD Intel UHD 620 FPR, TPM, vPro 4 cell (68Whr)3 years NBD W10 Pro</t>
  </si>
  <si>
    <t>Latitude 5401 Core i5-9300H (2,3GHz) 14,0" FullHD WVA Antiglare 8GB (1x8GB) DDR4 512GB SSD Intel UHD 630 TPM 3y NBD 4 cell (68Whr) Thunderbolt 3 W10 Pro</t>
  </si>
  <si>
    <t>Latitude 5401 Core i5-9300H (2,3GHz) 14,0" FullHD WVA Antiglare 8GB (1x8GB) DDR4 256GB SSD Intel UHD 630 FPR, TPM 3y NBD 4 cell (68Whr) Thunderbolt 3 W10 Pro</t>
  </si>
  <si>
    <t>Latitude 5401 Core i7-9850H (2,6GHz) 14,0" FullHD WVA Antiglare16GB (1x16GB) DDR4 512GB SSD Intel UHD 630 FPR, TPM, vPro 4 cell (68Whr) Thunderbolt 3 W10 Pro</t>
  </si>
  <si>
    <t>Latitude 5401 Core i7-9850H (2,6GHz) 14,0" FullHD WVA Antiglare16GB (1x16GB) DDR4 512GB SSD GF MX150 (2GB) TPM, vPro 4 cell (68Whr) Thunderbolt 3 W10 Pro</t>
  </si>
  <si>
    <t>Latitude 5401 Core i5-9300H (2,3GHz) 14,0" FullHD WVA Antiglare 8GB (1x8GB) DDR4 256GB SSDIntel UHD 630, TPM 3y NBD  4 cell (68Whr) Thunderbolt 3 Linux</t>
  </si>
  <si>
    <t>Latitude 5401 Core i5-9400H (2,5GHz) 14,0" FullHD WVA Antiglare 8GB (1x8GB) DDR4 256GB SSD GF MX150 (2GB), TPM, 3y NBD vPro 4 cell (68Whr) Thunderbolt 3 Linux</t>
  </si>
  <si>
    <t>Vostro 5481 Core i5-8265U (1,6GHz) 14,0'' FullHD Antiglare 4GB (1x4GB) DDR4 1TB (5400 rpm) Intel UHD 620 TPM 3 cell (42 WHr) 1y NBD Linux</t>
  </si>
  <si>
    <t>Vostro 5481 Core i5-8265U (1,6GHz) 14,0'' FullHD Antiglare 8GB (1x8GB) DDR4 256GB SSD Intel UHD 620 TPM 3 cell (42 WHr) 1y NBD Linux</t>
  </si>
  <si>
    <t>Vostro 5481 Core i5-8265U (1,6GHz)14,0'' FullHD Antiglare 8GB (1x8GB) DDR4 256GB SSD GF MX130 (2GB)TPM 3 cell (42 WHr) 1y NBD W10 Pro</t>
  </si>
  <si>
    <t>Latitude 5490 Core i5-8250U (1,6GHz) 14,0" Full HD IPS Antiglare 8GB (1x8GB) DDR4 256GB SSD Intel UHD 620 4 cell (68Whr)3 years NBD W10 Pro</t>
  </si>
  <si>
    <t>Latitude 5490 Core i7-8650U (1,9GHz) 14,0" FullHD IPS Antiglare16GB (2x8GB) DDR4 512GB SSD Intel UHD 620 vPro, TPM 4 cell (68Whr) W10 Pro 3 years NBD</t>
  </si>
  <si>
    <t>Latitude 5491 Core i5-8300H (2,3GHz)14,0" FullHD IPS Antiglare 8GB (1x8GB) DDR4 1TB (7200 rpm) Intel UHD 630 4 cell (68Whr) Linux 3year NBD</t>
  </si>
  <si>
    <t>Latitude 5491 Core i5-8300H (2,3GHz)14,0" FullHD IPS Antiglare 8GB (1x8GB) DDR4 256GB SSD Intel UHD 630 4 cell (68Whr) W10 Pro 3year NBD</t>
  </si>
  <si>
    <t>Latitude 5491 Core i5-8400H (2,5GHz)14,0" FullHD IPS Antiglare8GB (1x8GB) DDR4 256GB SSD GF MX130 (2GB)Thunderbolt  3, 4 cell (68Whr) W10 Pro 3year NBD</t>
  </si>
  <si>
    <t>Latitude 5500 Core i5-8265U (1,6GHz) 15,6" FullHD WVA Antiglare 8GB (1x8GB) DDR4 256GB SSD Intel UHD 620 4 cell (68Whr) TPM 3 years NBD Linux</t>
  </si>
  <si>
    <t>Latitude 5500 Core i5-8265U (1,6GHz) 15,6" FullHD WVA Antiglare 8GB (1x8GB) DDR4 256GB SSD Intel UHD 620 4 cell (68Whr)TPM 3 years NBD W10 Pro</t>
  </si>
  <si>
    <t>Latitude 5500 Core i7-8665U (1,8GHz) 15,6" FullHD WVA Antiglare 16GB (1x16GB) DDR4 512GB SSD Intel UHD 620 4 cell (68Whr)FPR, TPM, vProThunderbolt 3/3 years NBD W10 Pro</t>
  </si>
  <si>
    <t>Latitude 5500 Core i5-8365U (1,6GHz)15,6" FullHD WVA Antiglare8GB (1x8GB) DDR4512GB SSDIntel UHD 620FPR,TPM,vProThunderbolt 3, Aluminium cover,SSD PCIe NVMe class 354 cell (68Whr) W10 Pro 3 years NBD</t>
  </si>
  <si>
    <t>Latitude 5501 Core i5-9300H (2,3GHz) 15,6" FullHD WVA Antiglare 8GB (1x8GB) DDR4, 256GB SSD+1TB (7200 rpm) Intel UHD 630,4cell (68Whr),3y NBD,FPR, TPM,W10 Pro</t>
  </si>
  <si>
    <t>Latitude 5501 Core i5-9300H (2,3GHz) 15,6" FullHD WVA Antiglare 8GB (1x8GB) DDR4 256GB SSDIntel UHD 630 4 cell (68Whr)3 years NBD FPR, TPM W10 Pro</t>
  </si>
  <si>
    <t>Latitude 5501 Core i5-9400H (2,5GHz) 15,6" FullHD WVA Antiglare 8GB (1x8GB) DDR4 256GB SSD GF MX150 (2GB) 4 cell (68Whr)3 years NBD FPR, TPM, vPro W10 Pro</t>
  </si>
  <si>
    <t>Latitude 5501 Core i7-9850H (2,6GHz) 15,6" FullHD WVA Antiglare16GB (1x16GB) DDR4 512GB SSD Intel UHD 630 4 cell (68Whr)3 years NBD FPR, TPM,vPro W10 Pro</t>
  </si>
  <si>
    <t>Precision 5540 Core i7-9850H(2,6GHz) Ultrasharp 15,6" IGZO FullHD Antiglare16GB (1x16GB)DDR4 512GB SSD,NV T2000 (4GB DDR5) FPR,TPM,vProPremium Panel Guarantee,Thunderbolt3,IR Cam,6 cell,W10 Pro 3y NBD</t>
  </si>
  <si>
    <t>Precision 5540 Core i7-9850H (2,6GHz) Ultrasharp 15,6" OLED UHD (3840x2160) 16GB (2x8GB) DDR4 512GB SSD NV T2000 (4GB DDR5)FPR,TPM,vPro, Thunderbolt,6cell W10 Pro 3y NBD</t>
  </si>
  <si>
    <t>Vostro 5581 Core i3-8145U (2,1GHz) 15,6'' FullHD Antiglare 4GB (1x4GB) DDR4 128GB SSD Intel UHD 620 TPM 3 cell (42 WHr) 1y NBD Linux</t>
  </si>
  <si>
    <t>Vostro 5581Core i5-8265U (1,6GHz)15,6'' FullHD Antiglare 8GB (1x8GB) DDR4 256GB SSD GF MX130 (2GB)TPM 3 cell (42 WHr) 1y NBD W10 Pro</t>
  </si>
  <si>
    <t>Latitude 5590 Core i5-8250U (1,6GHz)15,6" FullHD IPS Antiglare 8GB (1x8GB) DDR4 256GB SSD Intel UHD 620 3 cell (51Whr)3 years NBD Linux</t>
  </si>
  <si>
    <t>Latitude 5590 Core i5-8250U (1,6GHz) 15,6" FullHD IPS Antiglare 8GB (1x8GB) DDR4 256GB SSD Intel UHD 620 3 cell (51Whr)3 years NBD W10 Pro</t>
  </si>
  <si>
    <t>Latitude 5590 Core i7-8650U (1,9GHz) 15,6" FullHD IPS Antiglare 16GB (2x8GB) DDR4 512GB SSD Intel UHD 620 4 cell (68Whr)3 years NBD W10 Pro</t>
  </si>
  <si>
    <t>Latitude 5590 Core i7-8650U (1,9GHz)15,6" FullHD IPS Antiglare16GB (2x8GB) DDR4 512GB SSD GF MX130 (2GB) 4 cell (68Whr)3 years NBD W10 Pro</t>
  </si>
  <si>
    <t>Latitude 5590 Core i5-8250U (1,6GHz) 15,6" FullHD IPS Antiglare 8GB (1x8GB) DDR4 512GB SSD Intel UHD 620 TPM 4 cell (68Whr) 3y NBD W10 Pro</t>
  </si>
  <si>
    <t>Vostro 5590 Core i5-10210U (1,6GHz) 15,6" FullHD WVA Antiglare 8GB LPDDR4 256GB SSD Intel UHD Graphics 3 cell (42 WHr) TPM Linux 1 year NBD</t>
  </si>
  <si>
    <t>Vostro 5590 Core i5-10210U (1,6GHz) 15,6" FullHD WVA Antiglare 8GB LPDDR4 256GB SSD Intel UHD Graphics 3 cell (42 WHr) TPM W10 Pro 1 year NBD Ice Gray</t>
  </si>
  <si>
    <t>Latitude 7300 Core i5-8265U (1,6GHz) 13,3" FullHD WVA Antiglare 8GB (1x8GB) DDR4 256GB SSD Intel UHD 620 TPM 4 cell (60Whr)3 years NBD Linux</t>
  </si>
  <si>
    <t>Latitude 7300 Core i5-8265U (1,6GHz) 13,3" FullHD WVA Antiglare 8GB (1x8GB) DDR4 256GB SSDIntel UHD 620 TPM 4 cell (60Whr)3 years NBD W10 Pro</t>
  </si>
  <si>
    <t>Latitude 7300 Core i5-8265U (1,6GHz) 13,3" FullHD WVA Antiglare 8GB (1x8GB) DDR4 256GB SSD Intel UHD 620 FPR, TPM 4 cell (60Whr)3 years NBD W10 Pro</t>
  </si>
  <si>
    <t>Latitude 7300 Core i5-8265U (1,6GHz) 13,3" FullHD WVA Antiglare 8GB (1x8GB) DDR4 512GB SSD Intel UHD 620 TPM 4 cell (60Whr)3 years NBD W10 Pro</t>
  </si>
  <si>
    <t>Latitude 7300 Core i7-8665U (1,8GHz)13,3" FullHD WVA Antiglare Touch 16GB (1x16GB) DDR4 512GB SSD Intel UHD 620 Smart Card, FPR, TPM, vPro 4 cell (60Whr)3 years NBD W10 Pro</t>
  </si>
  <si>
    <t>Latitude 7390 Core i7-8650U (1,9GHz) 13,3" FullHD IPS Antiglare16GB (1x16GB) DDR4 512GB SSD Intel UHD 620 4 cell (60Whr)3 years NBD Thunderbolt  3 W10 Pro</t>
  </si>
  <si>
    <t>XPS 13 (7390) Core i7-10510U (1.8GHz) 13,3" FullHD IPS 16GB LPDDR3 512GB SSD Intel UHD Graphics 4 cell (52Whr) FPR, TPM W10 Pro 2 years</t>
  </si>
  <si>
    <t>XPS 13 (7390) Core i7-10510U (1.8GHz) 13,3" 4K UHD (3840 x 2160) IPS Touch 16GB LPDDR3 512GB SSD Intel UHD Graphics 4 cell (52Whr) FPR, TPM W10 Pro 2 years</t>
  </si>
  <si>
    <t>Latitude 7400 Core i5-8265U (1,6GHz) 14,0" FullHD WVA Antiglare 8GB (1x8GB) DDR4 256GB SSD Intel UHD 620 TPM 4 cell (60Whr)3 years NBD Linux</t>
  </si>
  <si>
    <t>Latitude 7400 Core i5-8265U (1,6GHz) 14,0" FullHD WVA Antiglare 8GB (1x8GB) DDR4 256GB SSD Intel UHD 620 FPR, TPM 4 cell (60Whr)3 years NBD W10 Pro</t>
  </si>
  <si>
    <t>Latitude 7400 Core i5-8265U (1,6GHz) 14,0" FullHD WVA Antiglare 8GB (1x8GB) DDR4 512GB SSD Intel UHD 620 TPM 4 cell (60Whr)3 years NBD W10 Pro</t>
  </si>
  <si>
    <t>Latitude 7400 Core i5-8365U (1,6GHz) 14,0" FullHD WVA Antiglare 8GB (1x8GB) DDR4 512GB SSD Intel UHD 620 FPR, TPM, vPro4 cell (60Whr)3 years NBD W10 Pro</t>
  </si>
  <si>
    <t>Latitude 7400 Core i7-8665U (1,8GHz) 14,0" FullHD WVA Antiglare 16GB (1x16GB) DDR4 512GB SSD Intel UHD 620 FPR, TPM, vPro4 cell (60Whr)3 years NBD W10 Pro</t>
  </si>
  <si>
    <t>Latitude 7400 Core i7-8665U (1,8GHz) 14,0" FullHD WVA Antiglare 16GB (1x16GB) DDR4 1TB SSDIntel UHD 620 Smart Card,FPR,TPM,vPro WWAN 4G LTE , Thunderbolt 3,4 cell (60Whr) W10 Pro 3y NBD</t>
  </si>
  <si>
    <t>Latitude 7490 Core i5-8250U (1,6GHz) 14,0" FullHD IPS Antiglare 8GB (1x8GB) DDR4 256GB SSD Intel UHD 620 4 cell (60Whr)3 years NBD Linux</t>
  </si>
  <si>
    <t>Latitude 7490 Core i5-8250U (1,6GHz)14,0" FullHD IPS Antiglare 8GB (1x8GB) DDR4 256GB SSD Intel UHD 620 4 cell (60Whr)3 years NBD W10 Pro</t>
  </si>
  <si>
    <t>Latitude 7490 Core i7-8650U (1,9GHz)14,0" FullHD IPS Antiglare 16GB (2x8GB) DDR4 512GB SSD Intel UHD 620 4 cell (60Whr) 3 years NBD WWAN 4G LTE , Thunderbolt  3 W10 Pro</t>
  </si>
  <si>
    <t>Latitude 7490  Core i7-8650U (1,9GHz),14,0" FullHD IPS Touch Antiglare 8GB (1x8GB) DDR4 512GB SSD Intel UHD 620 4 cell (60Whr) vPro,TPM Thunderbolt 3,3y NBD W10 Pro</t>
  </si>
  <si>
    <t>Precision 7540 Core i7-9850H (2,6GHz) Ultrasharp 15,6" FullHD IPS Antiglare 16GB (2x8GB) DDR4 512GB SSD,NV T1000 (4GB DDR5) Smart Card,FPR,TPM,vPro,2xThunderbolt 3,IR CAM,6 cell,W10 Pro,3y NBD</t>
  </si>
  <si>
    <t>Precision 7540 Core i7-9850H (2,6GHz) Ultrasharp 15,6" FullHD IPS Antiglare 16GB (2x8GB) DDR4,512GB SSD,NV T2000 (4GB DDR5) Smart Card,FPR,TPM,vPro,2xThunderbolt 3, IR CAM,6 cell,W10 Pro 3y NBD</t>
  </si>
  <si>
    <t>Precision 7540 Core i9-9880H (2,3GHz) Ultrasharp 15,6" IGZO UHD (3840x2160) Antiglare 16GB (2x8GB) DDR4 1TB SSD NV RTX3000 (6GB DDR5),Smart Card,FPR,TPM,vPro,2xThunderbolt 3,IR CAM,6cell,W10 Pro 3yNBD</t>
  </si>
  <si>
    <t>Vostro 7590 Core i5-9300H (2,3GHz) 15,6'' FullHD WVA Antiglare8GB (1x8GB) DDR4 256GB SSD GTX 1050 (3GB DDR5)3 cell (56 WHr)1 year NBD FPR, TPM W10 Pro</t>
  </si>
  <si>
    <t>XPS 15 (7590) Core i5-9300H (2,3GHz) 15,6" FullHD IPS AntiGlare 8GB (2x4GB) DDR4 512GB SSD GTX 1650 (4GB DDR5) Thunderbolt 3, FPR, TPM 6 cell  (97Whr)W10 Pro 2 years</t>
  </si>
  <si>
    <t>XPS 15 (7590) Core i7-9750H (2,6GHz) 15,6" FullHD IPS AntiGlare 16GB (2x8GB) DDR4 512GB SSD GTX 1650 (4GB DDR5) Thunderbolt 3, FPR, TPM 6 cell  (97Whr)W10 Pro 2 years</t>
  </si>
  <si>
    <t>XPS 15 (7590) Core i7-9750H (2,6GHz) 15,6" 4K UHD (3840 x 2160) OLED 16GB (2x8GB) DDR4 512GB SSD GTX 1650 (4GB DDR5) Thunderbolt 3, FPR, TPM 6 cell  (97Whr)W10 Pro 2 years</t>
  </si>
  <si>
    <t>XPS 15 (7590) Core i7-9750H (2,6GHz) 15,6" 4K UHD (3840 x 2160) OLED 16GB (2x8GB) DDR4 1TB SSD GTX 1650 (4GB DDR5) Thunderbolt 3, FPR, TPM 6 cell  (97Whr) W10 Pro 2 years</t>
  </si>
  <si>
    <t>XPS 15 (7590) Core i9-9980HK (2,4GHz) 15,6" 4K UHD (3840 x 2160) IPS Touch 32GB (2x16GB) DDR4 1TB SSD GTX 1650 (4GB DDR5) 6 cell  (97Whr) FPR, TPM W10 Pro 3 years NBD</t>
  </si>
  <si>
    <t>Precision 7730 Core i9-8950HK (2,9GHz)Ultrasharp 17,3" IGZO UHD (3840x2160) Antiglare 32GB (4x8GB) DDR4 512GB SSD Nv Quadro P4200 (8GB DDR5)6 cell(97WHr) 2xThunderbolt 3 Smart Card,FPR,TPM 3y W10 Pro</t>
  </si>
  <si>
    <t>Precision 7740 Core i7-9850H (2,6GHz) Ultrasharp 17,3" IGZO UHD (3840x2160) Antiglare16GB (2x8GB)DDR4,1TB SSD,NV RTX3000 (6GB DDR5),Smart Card,FPR,TPM,vPro,2xThunderbolt 3,IR CAM,6cell,W10 Pro 3y NBD</t>
  </si>
  <si>
    <t>Precision 7740 Core i9-9880H (2,3GHz) Ultrasharp 17,3" FullHD IPS Antiglare16GB (2x8GB) DDR4,512GB SSD,NV RTX3000 (6GB DDR5)Smart Card,FPR, TPM,2xThunderbolt 3, IR Cam,6cell,W10 Pro,3y NBD</t>
  </si>
  <si>
    <t>Precision 7740 Core i9-9880H (2,3GHz) Ultrasharp 17,3" IGZO UHD (3840x2160) Antiglare 32GB (2x16GB) DDR4,1TB SSD,NV RTX4000 (8GB DDR5) Smart Card,FPR, TPM,2xThunderbolt 3, IR CAM,6cell,W10 Pro 3y NBD</t>
  </si>
  <si>
    <t>XPS 13 (9380) Core i7-8550U (1,8GHz) 13,3" 4K UHD (3840 x 2160) IPS Touch 16GB LPDDR3 512GB SSD Intel UHD 620 FPR, TPM 2y W10 Pro</t>
  </si>
  <si>
    <t>XPS 13 (9380) Core i5-8265U (1,6GHz) 13,3 FullHD 8GB LPDDR3 256GB SSD Intel UHD 620 2xThunderbolt 3, FPR, TPM 4 cell (52Whr) W10 Pro 2years</t>
  </si>
  <si>
    <t>Latitude 5300 CTO Base</t>
  </si>
  <si>
    <t>UMA i5-8250U 830 G5 / 13.3 FHD AG UWVA HD / 8GB 1D DDR4 2400 / 256GB PCIe NVMe Value / W10p64 / 3yw / 720p TripleMic Webcam / kbd DP Backlit / Intel 8265 AC 2x2 nvP +BT 4.2 / Active SmartCard | Finger</t>
  </si>
  <si>
    <t>UMA i5-8265U 440 G6 / 14 HD AG SVA HD / 8GB 1D DDR4 2400 / 256GB PCIe NVMe Value / W10p64 / 1yw / 720p / Clickpad / Realtek AC 2x2+BT 4.2 / Pike Silver Aluminum / No FPS</t>
  </si>
  <si>
    <t>UMA Pentium N5000 250 G7 / 15.6 FHD AG SVA 220 / 4GB 1D DDR4 2400 / 500GB 5400 / W10p64NationalAcademicEMarket / DVD-Writer / 1yw / Jet    kbd TP Imagepad with numeric keypad / AC 1x1+BT 4.2 / Dark As</t>
  </si>
  <si>
    <t>IRBIS NB125, 12,5" (1920x1080IPS), Intel Celeron N3350 2x2,4Ghz, 3078MB, 32GB, cam 2MPx, Wi-Fi b/g/n/ac,  jack 3.5, 8000 mAh, Metal, blue, Win10</t>
  </si>
  <si>
    <t>IRBIS NB133, 14,1" (1920x1080IPS), Intel Celeron N3350 2x2,4Ghz (DualCore), 4096MB, 32GB, cam 2MPx, 2xUSB 3.0, Wi-Fi,  jack 3.5, metal, dark blue, Keyboard backlight, Fingerprint scanner, Windows 10</t>
  </si>
  <si>
    <t>IRBIS NB140, 14" (1920x1080IPS), Intel Celeron N3350 2x2,4Ghz, 3072MB, 32GB, cam 0.3MPx, Wi-Fi,  RJ45, SATA, jack 3.5, 10000 mAh, Plastic, White, Win10Pro</t>
  </si>
  <si>
    <t>IRBIS NB153, 13,3" (1920x1080IPS), Intel Celeron N3350 2x2,4Ghz (DualCore), 4096MB, 32GB, cam 2MPx, 10000 mAh, plastic, White, Windows 10S</t>
  </si>
  <si>
    <t>IRBIS NB245b, 14" (1920x1080IPS), Intel Celeron N3350 2x2,4Ghz, 4096MB, 32GB, cam 2MPx, Wi-Fi, 4500 mAh, Keyboard backlight, metal+plastic, black</t>
  </si>
  <si>
    <t>IRBIS NB245S, 14" (1920x1080IPS), Intel Celeron N3350 2x2,4Ghz, 4096MB, 32GB, cam 2MPx, Wi-Fi, 4500 mAh, Keyboard backlight, metal+plastic, silver</t>
  </si>
  <si>
    <t>ThinkPad EDGE E490 14" FHD(1920x1080)IPS, I5-8265U(1,6GHz), 8GbDDR4,256GB SSD, IIntel® UHD Graphics 620, no DVD, WWAN none, FPR, BT,WiFi,camera, Win10Pro,3cell,silver,1,75 kg, 1y.carry in</t>
  </si>
  <si>
    <t>ThinkPad EDGE E490 14" FHD(1920x1080)IPS, I7-8565U(1,8GHz), 8GbDDR4,256GB SSD , AMD Radeon RX550 2Gb DDR5, no DVD, WWAN none, FPR, BT,WiFi,camera, Win 10Pro,3cell,black,1,7kg, 1y.carry in</t>
  </si>
  <si>
    <t>ThinkPad EDGE E490 14" FHD(1920x1080)IPS, I7-8565U(1,8GHz), 8GbDDR4,256GB SSD , INTEGRATED_GRAPHICS, no DVD, WWAN none, FPR, BT,WiFi,camera, Win 10Pro,3cell,silver,1,7kg, 1y.carry in</t>
  </si>
  <si>
    <t>ThinkPad EDGE E490 14" FHD(1920x1080)IPS, I5-8265U(1,6GHz), 8GbDDR4,1TB / 5400, IIntel® UHD Graphics 620, no DVD, WWAN none, FPR, BT,WiFi,camera, DOS,3cell,black,1,75 kg, 1y.carry in</t>
  </si>
  <si>
    <t>ThinkPad EDGE E490 14" FHD(1920x1080)IPS, I7-8565U(1,8GHz), 8GbDDR4,1TB / 5400, INTEGRATED_GRAPHICS, no DVD, WWAN none, FPR, BT,WiFi,camera, Win 10Pro,3cell,black,1,7kg, 1y.carry in</t>
  </si>
  <si>
    <t>ThinkPad EDGE E490 14" FHD(1920x1080)IPS, I5-8265U(1,6GHz), 8GbDDR4,1TB / 5400, IIntel® UHD Graphics 620, no DVD, WWAN none, FPR, BT,WiFi,camera, Win10Pro,3cell,black,1,75 kg, 1y.carry in</t>
  </si>
  <si>
    <t>ThinkPad EDGE E490 14" FHD(1920x1080)IPS, I7-8565U(1,8GHz), 16GbDDR4, 512GBSSD, INTEGRATED_GRAPHICS, no DVD, WWAN none, FPR, BT,WiFi,camera, Win 10Pro,3cell,black,1,75kg, 1y.carry in</t>
  </si>
  <si>
    <t>ThinkPad EDGE E490 14" FHD(1920x1080)IPS, I7-8565U(1,8GHz), 16GbDDR4, 512GBSSD, AMD Radeon RX550 2Gb DDR5 , no DVD, WWAN none, FPR, BT,WiFi,camera, Win 10Pro,3cell,black,1,75kg, 1y.carry in</t>
  </si>
  <si>
    <t>ThinkPad EDGE E490 14" FHD(1920x1080)IPS, I5-8265U(1,6GHz), 8GbDDR4,512GB SSD, IIntel® UHD Graphics 620, no DVD, WWAN none, FPR, BT,WiFi,camera, Win10Pro,3cell,black,1,75 kg, 1y.carry in</t>
  </si>
  <si>
    <t>ThinkPad EDGE E490 14" FHD (1920x1080) IPS, i3-8145U (2.10 GHz) Intel UHD Graphics 620, 4GB DDR4, 1TB/5400 HDD, No ODD, WiFi, BT, NoWWAN, FPR, 720P, 3 cell, Win 10 Pro, black, 1.75kg, 1y.c.i</t>
  </si>
  <si>
    <t>ThinkPad EDGE E490 14" HD (1366x768), i3-8145U (2.10 GHz) Intel UHD Graphics 620, 4GB DDR4, 500GB/7200 , No ODD, WiFi, BT, no FPR, no WWAN, 720P, 3 cell, Win10Pro, black, 1.75kg, 1y.c.i</t>
  </si>
  <si>
    <t>ThinkPad EDGE E490 14" FHD(1920x1080)IPS, I5-8265U(1,6GHz), 8GbDDR4,256GB SSD, IIntel® UHD Graphics 620, no DVD, WWAN none, FPR, BT,WiFi,camera, Win10Pro,3cell,black,1,75 kg, 1y.carry in</t>
  </si>
  <si>
    <t>ThinkPad E490 14" FHD (1920x1080) IPS AG, i3-8145U, 8GB DDR4 2400 SoDIMM, 128GB SSD M.2, Intel UHD 620, NoWWAN, WiFi, BT, TPM, FPR, 3 Cell, Win 10 Pro64-RUS</t>
  </si>
  <si>
    <t>ThinkPad EDGE E590 15.6"FHD(1920x1080)IPS, I5-8265U(1,6GHz), 8GB(1)DDR4, 1TB/5400,Intel  UHD 620,WWANnone, no DVDRW,Camera,FPR, BT,WiFi, 3cell, No OS, Black, 2,1Kg 1y.carry in</t>
  </si>
  <si>
    <t>ThinkPad EDGE E590 15.6"FHD(1920x1080)IPS, I7-8565U(1,8GHz), 8GB(1)DDR4, 1TB/5400,Intel  UHD 620,WWANnone, no DVDRW,Camera,FPR, BT,WiFi, 3cell, Win10Pro, Black, 2,1Kg 1y.carry in</t>
  </si>
  <si>
    <t>ThinkPad EDGE E590 15.6"FHD(1920x1080)IPS, I7-8565U(1,8GHz), 32GB(2)DDR4, 512GB SSD,AMD Radeon RX550 2Gb DDR5,WWANnone, no DVDRW,Camera,FPR, BT,WiFi, 3cell, Win10Pro, Black, 2,1Kg 1y.carry in</t>
  </si>
  <si>
    <t>ThinkPad EDGE E590 15.6"FHD(1920x1080)IPS, I7-8565U(1,8GHz), 8GB(1)DDR4, 256GB SSD, AMD Radeon RX550 2Gb DDR5,WWANnone, no DVDRW,Camera,FPR, BT,WiFi, 3cell, Win10Pro, Black, 2,1Kg 1y.carry in</t>
  </si>
  <si>
    <t>ThinkPad EDGE E590 15.6"FHD(1920x1080)IPS, I7-8565U(1,8GHz), 8GB(1)DDR4, 256GB SSD, ,Intel  UHD 620,WWANnone, no DVDRW,Camera,FPR, BT,WiFi, 3cell, Win10Pro, Black, 2,1Kg 1y.carry in</t>
  </si>
  <si>
    <t>ThinkPad EDGE E590 15.6"FHD(1920x1080)IPS, I5-8265U(1,6GHz), 8GB(1)DDR4, 256GB SSD,Intel  UHD 620,WWANnone, no DVDRW,Camera,FPR, BT,WiFi, 3cell, Win10Pro, Black, 2,1Kg 1y.carry in</t>
  </si>
  <si>
    <t>ThinkPad EDGE E590 15.6"FHD(1920x1080)IPS, I5-8265U(1,6GHz), 8GB(1)DDR4, 1TB/5400,Intel  UHD 620,WWANnone, no DVDRW,Camera,FPR, BT,WiFi, 3cell, Win10Pro, Black, 2,1Kg 1y.carry in</t>
  </si>
  <si>
    <t>ThinkPad EDGE E590 15.6"FHD(1920x1080)IPS, I7-8565U(1,8GHz), 16GB(1)DDR4, 512GB SSD, AMD Radeon RX550 2Gb DDR5, WWANnone, no DVDRW,Camera,FPR, BT,WiFi, 3cell, Win10Pro, Black, 2,1Kg 1y.carry in</t>
  </si>
  <si>
    <t>ThinkPad EDGE E590 15.6"FHD(1920x1080)IPS, I7-8565U(1,8GHz), 16GB(1)DDR4, 512GB SSD, ,Intel  UHD 620, WWANnone, no DVDRW,Camera,FPR, BT,WiFi, 3cell, Win10Pro, Black, 2,1Kg 1y.carry in</t>
  </si>
  <si>
    <t>ThinkPad EDGE E590 15.6"FHD(1920x1080)IPS, I5-8265U(1,6GHz), 8GB(1)DDR4, 512GB SSD,Intel  UHD 620,WWANnone, no DVDRW,Camera,FPR, BT,WiFi, 3cell, Win10Pro, Black, 2,1Kg 1y.carry in</t>
  </si>
  <si>
    <t>ThinkPad X280 12,5" FHD (1920x1080) IPS AG, i3-8130U, 8GB, 256GB SSD M.2, Intel UHD Graphics 620,WWAN Ready, WiFi, BT, TPM, 6 Cell, Win 10 Pro64-RUS</t>
  </si>
  <si>
    <t>ThinkPad X280 12,5" FHD (1920x1080) IPS, i5-8250U (1.60 GHz) Intel UHD Graphics 620, 16GB DDR4, 256GB SSD,No ODD,WiFi, BT, NonWWAN, FPR+SCR, 720P, 6cell, Win10 Pro, Black, 1.13kg, 3y.c.i</t>
  </si>
  <si>
    <t>ThinkPad T480 14" FHD (1920x1080) IPS, i7-8550U (1.80 GHz), 8GB DDR4, 1TB/5400+16GB SSD OPTANE, NV GF MX150 2GB, NOWWAN, FPR+SCR, 720P, 3+3CELL, Win 10 Pro, Black,  1.58kg, 3y.c.i</t>
  </si>
  <si>
    <t>ThinkPad T480 14" FHD (1920x1080) IPS, i7-8550U (1.80 GHz), 8GB DDR4, 256GB SSD, intel UHD Graphics 620, 4G modem, FPR+SCR, 720P, 3+3cell, Win 10 Pro, Black, 1.58kg, 3y.c.i</t>
  </si>
  <si>
    <t>ThinkPad T480 14" FHD (1920x1080) IPS, i5-8250U (1.60 GHz), 8GB DDR4, 500GB/7200, Intel UHD Graphics 620, NOWWAN, FPR+SCR, 720P, 3C+3cell, Win 10 Pro, Black, 1.58kg, 3y.c.i</t>
  </si>
  <si>
    <t>ThinkPad T480 14" FHD (1920x1080) IPS, i7-8550U (1.80 GHz), 16GB DDR4, 512GB SSD, intel UHD Graphics 620, NOWWAN, FPR+SCR, 720P, 3+3cell, Win 10 Pro, Black, 1.58kg, 3y.c.i</t>
  </si>
  <si>
    <t>ThinkPad T480 14" FHD (1920x1080) NT, i5-8350U, 16GB DDR4 2400 SoDIMM, 512GB SSD M.2, Intel UHD, WWAN Ready, WiFi, BT, 45W USB-C EU, 6Cell 72Wh, Win 10 Pro64-RUS</t>
  </si>
  <si>
    <t>ThinkPad T480 14" FHD (1920x1080) Multitouch, i5-8350U, 8 GB, 512GB SSD, Intel UHD 620, Intel 8265 ac, 720p HD Camera, Windows 10 Pro 64, 3YR Onsite NBD</t>
  </si>
  <si>
    <t>ThinkPad T480s 14" WQHD (2560x1440) IPS, i7-8550U (1.80 GHz), 16 GB DDR4, 512GB SSD,  intel UHD Graphics 620, no ODD, WiFi, BT, 4G LTE,FPR + SCR, IR&amp;HDCam, 3Cell, Win 10 Pro, Black, 1.32kg, 3y.CI</t>
  </si>
  <si>
    <t>ThinkPad T480s 14" FHD (1920x1080) IPS, i7-8550U (1.80 GHz), 8GB DDR4, 512GB SSD, intel UHD 620, no ODD, WiFi, BT,WWAN Ready, FPR+SCR, 720P,3cell, Win10 Pro, Black, 1.32kg, 3y.CI</t>
  </si>
  <si>
    <t>ThinkPad T480s 14" FHD (1920x1080) IPS, i5-8250U (1.60 GHz), 8GB DDR4, 256GB SSD, Intel UHD 620, no ODD,WiFi, BT, 4G LTE, FPR + SCR, 720P, 3cell, Win 10 Pro, Black, 1.32kg, 3y.CI</t>
  </si>
  <si>
    <t>ThinkPad T480s 14" FHD (1920x1080) IPS, i7-8550U (1.80 GHz) intel UHD Graphics 620, 16GB DDR4, 256GB SSD, no ODD, WiFi, BT, 4GLTE, FPR+SCR, 720P,3cell, Win10 Pro, Black, 1.32kg, 3y.c.i</t>
  </si>
  <si>
    <t>ThinkPad P52s 15.6" FHD (1920x1080) IPS, i7-8550U (1,80GHz), 16GB(1)DDR4, 128GBSSD + 1TBHDD, noDVD, nVidia Quadro P500,WiFi,BT,FPR, noWWAN, camera, 4+6cell, Win 10 Pro,2,50kg,3y ci</t>
  </si>
  <si>
    <t>ThinkPad L480 14" HD (1366x768) AG TN, i5-8250U, 4GB DDR4, 500GB/7200RPM, UHD Graphics 620, NoWWAN, NoODD, WiFi, BT, TPM, FPR+SCR, 720P Cam, 3Cell, Win 10 Pro, 1YR Carry in, Black, 1.68 kg</t>
  </si>
  <si>
    <t>ThinkPad L580 15,6" FHD (1920x1080) AG IPS, i5-8250U, 8GB DDR4, 256GB SSD M.2, UHD Graphics 620, NoWWAN, NoODD, WiFi, BT, TPM, FPR+SCR, 720P Cam, 3Cell, Win 10 Pro, 1YR Carry in, Black, 2.0 kg</t>
  </si>
  <si>
    <t>ThinkPad L580 15,6" FHD (1920x1080) AG IPS, i5-8250U, 8GB DDR4, 512GB SSD M.2, UHD Graphics 620, NoODD, 4G-LTE, WiFi, BT, TPM, FPR+SCR, 720P Cam, 3Cell, Win 10 Pro, 1YR Carry in, Black, 2.0 kg</t>
  </si>
  <si>
    <t>ThinkPad L580 15,6" FHD (1920x1080) AG IPS, i3-8130U, 8GB DDR4, 256GB SSD M.2, UHD Graphics 620, NoWWAN, NoODD, WiFi, BT, TPM, FPR+SCR, 720P Cam, 3Cell, Win 10 Pro, 1YR Carry in, Black, 2.0 kg</t>
  </si>
  <si>
    <t>ThinkPad P52 15.6" FHD (1920x1080) IPS, i7-8850H, 16GB DDR4, 512GB SSD, 1TB 7200 HDD, NV Quadro P2000 4GB, NoODD, NOWWAN(not upgradable), WiFi, BT, FPR+SCR, 720P Camera, 6 cell, Win 10 Pro, 3YR Onsite</t>
  </si>
  <si>
    <t>ThinkPad P72 17.3" FHD (1920x1080) IPS, i7-8750H, 8GB DDR4, 256GB SSD, 1TB/7200, Nv Quadro P600 2GB, NoODD, NoWWAN(N.UPG), WiFi, BT, TPM, FPR+SCR, IR Camera, 6 Cell, Win 10 Pro, 3YR CI, Black</t>
  </si>
  <si>
    <t>ThinkPad P1 15.6" FHD (1920x1080) IPS, i5-8400H, 1x8GB DDR4-2666Mhz, 256GB SSD M.2, Quadro P1000 4GB, NoWWAN, NoODD, WiFi, BT, TPM, FPR+SCR, 720P Cam, 4 Cell, Win 10 Pro, 3YR Onsite</t>
  </si>
  <si>
    <t>ThinkPad T490 14" WQHD (2560x1440) IPS AG 500N, I5-8265U, 8GB DDR4, 256GB SSD M.2, intel UHD 620, NoWWAN, WiFi, BT, IR&amp;HD Cam, 3cell, Win10 Pro64 3y. Carry in</t>
  </si>
  <si>
    <t>ThinkPad T490 14" FHD (1920x1080) IPS AG 400N Low Power, I7-8565U, 8+8GB DDR4 , 512GB SSD M.2, intel UHD 620, 4G-LTE, WiFi, BT, 720P HD Cam, 3cell Win 10 Pro64 3y. Carry in</t>
  </si>
  <si>
    <t>ThinkPad T490 14" FHD (1920x1080) IPS AG 250N, I7-8565U, 8+8GB DDR4, 512GB SSD M.2, intel UHD 620, NoWWAN, WiFi, BT, 720P HD Cam, 3cell, Win10 Pro64 3y. Carry in</t>
  </si>
  <si>
    <t>ThinkPad T490 14" FHD (1920x1080) IPS AG 400N Low Power, I7-8565U, 8GB DDR4 , 512GB SSD M.2, NV MX250 2GB G5, NoWWAN, WiFi, BT, IR&amp;HD Cam, 3cell,Win 10 Pro64 3y. Carry in</t>
  </si>
  <si>
    <t>ThinkPad T490 14" FHD (1920x1080) IPS AG 250N, I7-8565U, 8GB DDR4 , 256GB SSD M.2, intel UHD 620, NoWWAN, WiFi, BT, 720P HD Cam,3cell, Win 10 Pro64 3y. Carry in</t>
  </si>
  <si>
    <t>ThinkPad T490 14"FHD IPS, Core i5-8365U, 16GB DDR4, 512GB PCIe M.2 SSD, No WWAN, No FPR, WiFi &amp; BT, 3-Cell , RJ-45, Win10Pro 64 RUS, Warr 3Y On-site,1.55 Kg</t>
  </si>
  <si>
    <t>ThinkPad T590 15.6" UHD (3840x2160) IPS AG 500N, I7-8565U, 16GB DDR4, 512GB SSD M.2, NV MX250 2GB G5, 4G-LTE, WiFi, BT, IR&amp;HD Cam, 3cell Win 10 Pro64 3y. Carry in</t>
  </si>
  <si>
    <t>ThinkPad T590 15.6" FHD (1920x1080) IPS AG 250N, I7-8565U, 16GB DDR4, 512GB SSD M.2, NV MX250 2GB G5, NoWWAN, WiFi, BT, 720P HD Cam,3cell  Win 10 Pro64 3y. Carry in</t>
  </si>
  <si>
    <t>ThinkPad T590 15.6" FHD (1920x1080) IPS AG 250N, I7-8565U, 16GB DDR4, 512GB SSD M.2, intel UHD 620, NoWWAN, WiFi, BT, 720P HD Cam, 3cell  Win 10 Pro64 3y. Carry in</t>
  </si>
  <si>
    <t>ThinkPad T590 15.6" FHD (1920x1080) IPS AG 250N, I5-8265U, 8GB DDR4 , 512GB SSD M.2, NV MX250 2GB G5, 4G-LTE, WiFi, BT, 720P HD Cam, 3cell  Win 10 Pro64 3y. Carry in</t>
  </si>
  <si>
    <t>ThinkPad T590 15.6" FHD (1920x1080) IPS AG 250N, I5-8265U, 16GB DDR4 , 256GB M.2, intel UHD 620, 4G-LTE, WiFi, BT, 720P HD Cam,3cell  Win 10 Pro64 3y. Carry in</t>
  </si>
  <si>
    <t>ThinkPad T590 15.6" FHD (1920x1080) IPS AG 250N, I5-8265U, 8GB DDR4 , 256GB SSD M.2, intel UHD 620, 4G-LTE, WiFi, BT, 720P HD Cam, 3cell  Win 10 Pro64 3y. Carry in</t>
  </si>
  <si>
    <t>ThinkPad P53s 15.6 FHD (1920x1080) IPS, i7-8565U, 8GB, 256GB SSD M.2, Quadro P520 2GB, NoWWAN, WiFi, BT, TPM, FPR+SCR, 720P, 65W USB-C, 3 Cell, Win 10 Pro, 3YR Onsite, Black, 1.75kg</t>
  </si>
  <si>
    <t>ThinkPad L390 13.3" FHD (1920x1080) AG IPS Aluminium, i3-8145U, 4GB DDR4, 128GB SSD M.2, UHD Graphics 620, NoWWAN, NoODD, WiFi, BT, TPM, FPR, 720P Cam, 3Cell, Win 10 Pro,  1YR Carry in, Black, 1.46 kg</t>
  </si>
  <si>
    <t>ThinkPad L390 13.3" FHD (1920x1080) AG IPS Aluminium, i3-8145U, 8GB DDR4, 256GB SSD M.2, UHD Graphics 620, NoWWAN, NoODD, WiFi, BT, TPM, FPR, 720P Cam, 3Cell, Win 10 Pro,  1YR Carry in, Black, 1.46 kg</t>
  </si>
  <si>
    <t>ThinkPad L390 13.3" FHD (1920x1080) AG IPS Aluminium, i5-8265U, 8GB DDR4, 256GB SSD M.2, UHD Graphics 620, NoWWAN, NoODD, WiFi, BT, TPM, FPR, 720P Cam, 3Cell, Win 10 Pro, 1YR Carry in, Black, 1.46 kg</t>
  </si>
  <si>
    <t>ThinkPad L390 13.3" HD (1366x768) AG TN Aluminium, i5-8265U, 4GB DDR4, 256GB SSD M.2, UHD Graphics 620, NoWWAN, NoODD, WiFi, BT, FPR, 720P Cam, 3Cell, Dos, 1YR Carry in, Black, 1.46 kg</t>
  </si>
  <si>
    <t>ThinkPad L390 13.3" FHD (1920x1080) AG IPS Aluminium, i7-8565U, 8GB DDR4, 512GB SSD M.2, UHD Graphics 620, NoWWAN, NoODD, WiFi, BT, TPM, FPR, 720P Cam, 3Cell, Win 10 Pro, 1YR Carry in, Black, 1.46 kg</t>
  </si>
  <si>
    <t>ThinkPad L390 13.3" FHD (1920x1080) AG IPS Aluminium, i7-8565U, 8GB DDR4, 256GB SSD M.2, UHD Graphics 620, NoWWAN, NoODD, WiFi, BT, TPM, FPR, 720P Cam, 3Cell, Win 10 Pro, 1YR Carry in, Black, 1.46 kg</t>
  </si>
  <si>
    <t>ThinkPad L390 13.3" FHD (1920x1080) AG IPS Aluminium, i5-8265U, 8GB DDR4, 512GB SSD M.2, UHD Graphics 620, NoWWAN, NoODD, WiFi, BT, TPM, FPR, 720P Cam, 3Cell, Win 10 Pro, 1YR Carry in, Black, 1.46 kg</t>
  </si>
  <si>
    <t>ThinkPad T490s 14" FHD (1920x1080) IPS AG 250N, I5-8265U, 8GB DDR4 2400, 256GB SSD M.2, intel UHD 620, NoWWAN, WiFi, BT, 720P HD Cam, 3cell,Win 10 Pro64 3y. Carry in</t>
  </si>
  <si>
    <t>ThinkPad T490s 14" FHD (1920x1080) IPS AG 400N, I5-8265U, 16GB DDR4 2400, 512GB SSD M.2, intel UHD 620, 4G-LTE, WiFi, BT, IR&amp;HD Cam, 3cell,Win 10 Pro64 3y. Carry in</t>
  </si>
  <si>
    <t>ThinkPad T490s 14" FHD (1920x1080) IPS AG 250N, I7-8565U, 16GB DDR4 2400, 256GB SSD M.2, intel UHD 620, 4G-LTE, WiFi, BT, 720P HD Cam, 3cell,Win 10 Pro64 3y. Carry in</t>
  </si>
  <si>
    <t>ThinkPad T490s 14" FHD (1920x1080) IPS AG 250N, I7-8565U, 8GB DDR4 2400, 256GB SSD M.2, intel UHD 620, NoWWAN, WiFi, BT, 720P HD Cam,3cell  Win 10 Pro64 3y. Carry in</t>
  </si>
  <si>
    <t>ThinkPad X390 13.3" FHD (1920x1080) IPS 300N, I5-8265U, 8GB DDR4 2400, 256GB SSD M.2, Intel UHD 620, 4G-LTE, WiFi, BT, 720P HD Cam, 3cell  Win 10 Pro64 3y. Carry in</t>
  </si>
  <si>
    <t>ThinkPad X390 13.3" FHD (1920x1080) IPS 300N, I7-8565U, 8GB DDR4 2400, 256GB SSD M.2, Intel UHD 620, NoWWAN, WiFi, BT, 720P HD Cam, 3cell  Win 10 Pro64 3y. Carry in</t>
  </si>
  <si>
    <t>ThinkPad X390 13.3" FHD (1920x1080) IPS 300N, I5-8265U, 8GB DDR4 2400, 512GB SSD M.2, Intel UHD 620, NoWWAN, WiFi, BT, 720P HD Cam, 3cell  Win 10 Pro64 3y. Carry in</t>
  </si>
  <si>
    <t>ThinkPad X390 13.3" FHD (1920x1080) IPS 300N, I5-8265U, 8GB DDR4 2400, 256GB SSD M.2, Intel UHD 620, NoWWAN, WiFi, BT, 720P HD Cam, 3cell  Win 10 Pro64 3y. Carry in</t>
  </si>
  <si>
    <t>ThinkPad X390 13.3" FHD (1920x1080) IPS 300N TOUCH, I7-8565U, 16GB DDR4 2400, 512GB SSD M.2, Intel UHD 620, 4G-LTE, WiFi, BT, 720P HD Cam, 3cell  Win 10 Pro64 3y. Carry in</t>
  </si>
  <si>
    <t>ThinkPad L490 14" FHD (1920x1080) AG IPS, I5-8265U, 8GB DDR4 2666 SoDIMM, 256GB M.2, Intel UHD, 4G-LTE, WiFi, BT, FPR, SCR, TPM 2.0, 720p HD, 65W USB-C, 3Cell 45Wh, Win 10 Pro, 1YR C.I, Black, 1,69kg</t>
  </si>
  <si>
    <t>ThinkPad L490 14" FHD (1920x1080) AG IPS, I5-8265U, 8GB DDR4 2666 SoDIMM, 512GB M.2, Intel UHD, 4G-LTE, WiFi, BT, FPR, SCR, IR&amp;HD Cam, 65W USB-C, 3Cell, Win 10 Pro, 1YR C.I, Black, 1.69 kg</t>
  </si>
  <si>
    <t>ThinkPad P73 17.3" FHD (1920x1080) IPS, i7-9750H, 2x8GB DDR4 2666, 256GB SSD M.2+1TB/7200, Quadro T2000 4GB GDDR5, NoODD, NoWWAN, WiFi, BT, FPR+SCR, IR&amp;720p, 170W AC adapter, 99Wh, Win 10 Pro, 3YR OS</t>
  </si>
  <si>
    <t>ThinkPad P73 17.3" FHD (1920x1080) IPS, i7-9750H, 1x8GB DDR4 2666, 256GB SSD M.2+1TB/7200, Quadro P620 4GB GDDR5, NoODD, NoWWAN, WiFi, BT, FPR+SCR, IR&amp;720p, 170W AC adapter, 99Wh, Win 10 Pro, 3YR OS</t>
  </si>
  <si>
    <t>ThinkPad P1 Gen2 15.6" FHD (1920x1080) IPS 500 nit, i7-9750H, 1x16GB DDR4 2666, 512GB SSD M.2, Quadro T1000 4GB, NoODD, NoWWAN, WiFi, BT, FPR+SCR, IR&amp;720P, 135W AC, 4Cell 80Wh, Win 10 Pro, 3YR OS</t>
  </si>
  <si>
    <t>ThinkPad P1 Gen2 15.6" FHD (1920x1080) IPS 500 nit, i7-9750H, 1x16GB DDR4 2666, 512GB SSD M.2, Quadro T2000 4GB, NoODD, NoWWAN, WiFi, BT, FPR+SCR, IR&amp;720P, 135W AC, 4Cell 80Wh, Win 10 Pro, 3YR OS</t>
  </si>
  <si>
    <t>ThinkPad X1 Extreme Gen2 15.6 FHD (1920x1080) IPS AG, I7-9750H, 16GB DDR4 2666, 256GB SSD M.2, GTX 1650 4GB, NoWWAN, WiFi, BT, TPM, FPR+SCR, 720P, 135W AC, 4 Cell, Win 10 Pro, 3YR C.I, Black, 1.7 kg</t>
  </si>
  <si>
    <t>ThinkPad X1 Extreme Gen2 15.6 FHD (1920x1080) IPS AG, I7-9750H, 16GB DDR4 2666, 512GB SSD M.2, GTX 1650 4GB, NoWWAN, WiFi, BT, TPM, FPR+SCR, 720P, 135W AC, 4 Cell, Win 10 Pro, 3YR C.I, Black, 1.7 kg</t>
  </si>
  <si>
    <t>ThinkPad X380 Yoga 13.3" FHD (1920x1080) IPS 300N TOUCH, i7-8550U (1.80 GHz), 8GB DDR4, 512GB SSD, intel UHD Graphics 620, 4G LTE, FPR+SCR, 720P, 4Cell, Win 10 Pro, Black, 1.43kg, 1y.c.i</t>
  </si>
  <si>
    <t>ThinkPad X380 Yoga:  INTEL i5-8350U, 16GB Mem, 256GB PCIe SSD OPAL2, 13.3" FHD Touch, BL KBD, 720P HD Cam, Intel 8265 AC+BT Wireless, 4 cell , Enh ADS, FPR, Think Pen, 65W Power, Ethernet Conn, 3Yr On</t>
  </si>
  <si>
    <t>ThinkPad X390 Yoga 13.3" FHD (1920x1080) IPS 300N TOUCH, I7-8565U, 8GB DDR4 2400, 512GB SSD M.2, Intel UHD 620, 4G-LTE, WiFi, BT, 720P HD Cam, Win 10 Pro64, 3y. Carry in</t>
  </si>
  <si>
    <t>ThinkPad L390 Yoga 13.3" FHD (1920x1080) IPS Aluminium, i5-8265U, 8GB DDR4, 256GB SSD M.2., UHD Graphics 620, NoWWAN, NoODD, WiFi, BT, TPM, FPR, 720P Cam, Win 10 Pro, 1YR Carry in, Black, 1.56 kg</t>
  </si>
  <si>
    <t>ThinkPad L390 Yoga 13.3" FHD (1920x1080) IPS Aluminium, i7-8565U, 8GB DDR4, 512GB SSD M.2., UHD Graphics 620, NoWWAN, NoODD, WiFi, BT, TPM, FPR, 720P Cam, Win 10 Pro, 1YR Carry in, Black, 1.56 kg</t>
  </si>
  <si>
    <t>ThinkPad L390 Yoga 13.3" FHD (1920x1080) IPS Aluminium, i5-8265U, 8GB DDR4, 256GB SSD M.2., UHD Graphics 620, NoWWAN, NoODD, WiFi, BT, TPM, FPR, 720P Cam, Win 10 Pro, 1YR Carry in, Silver, 1.56 kg</t>
  </si>
  <si>
    <t>ThinkPad L390 Yoga 13.3" FHD (1920x1080)IPS Aluminium, i7-8565U, 8GB DDR4, 256GB SSD M.2., UHD Graphics 620, NoWWAN, NoODD, WiFi, BT, TPM, FPR, 720P Cam, Win 10 Pro, 1YR Carry in, Black, 1.56 kg</t>
  </si>
  <si>
    <t>ThinkPad X1 YOGA Gen 4 14" TOUCH WQHD(2560x1440)IPS, I5-8265U(1,6 GHz),8GB LPDDR3,256GB SSD, Intel HD 620,NoODD,4G-LTE,FPR,WiFi,BT,4cell, PenPRO,Win 10 PRO 64, Gray, 1,36 Kg,3y.Carry in</t>
  </si>
  <si>
    <t>ThinkPad X1 YOGA Gen 4 14" TOUCH WQHD(2560x1440)IPS, I7-8565U(1,8GHz),8GB LPDDR3,256GB SSD, Intel HD 620,NoODD,4G-LTE,FPR,WiFi,BT,4cell, PenPRO,Win 10 PRO 64, gray, 1,36 Kg,3y.Carry in</t>
  </si>
  <si>
    <t>ThinkPad X1 YOGA Gen 4 14" TOUCH UHD(3840x2160)IPS, I7-8565U(1,8GHz),16GB LPDDR3,512GB SSD, Intel HD 620,NoODD,4G-LTE,FPR,WiFi,BT,4cell, PenPRO,Win 10 PRO 64, Gray, 1,36 Kg,3y.Carry in</t>
  </si>
  <si>
    <t>ThinkPad X1 YOGA Gen 4 14" TOUCH WQHD(2560x1440)IPS, I7-8565U(1,8GHz),16GB LPDDR3,512GB SSD, Intel HD 620,NoODD,4G-LTE,FPR,WiFi,BT,4cell, PenPRO,Win 10 PRO 64, Gray, 1,36 Kg,3y.Carry in</t>
  </si>
  <si>
    <t>ThinkPad Ultrabook X1 Carbon Gen6 14" FHD(1920x1080)IPS,i7-8550U(1,80GHz),8GBLPDDR3,256GB SSD, intel UHD Graphics 620,WWAN none, NoODD,WiFi,TPM,BT,FPR,3cell,Camera,Win10 Pro, 1.1Kg, 3y.OS</t>
  </si>
  <si>
    <t>ThinkPad Ultrabook X1 Carbon Gen6 14" FHD(1920x1080)IPS TOUCH,i7-8550U(1,80GHz),16GBLPDDR3,512GB SSD, intel UHD Graphics 620,4G-LTE, NoODD,WiFi,TPM,BT,FPR,3cell,Camera,Win10 Pro, 1.1Kg, 3y.OS</t>
  </si>
  <si>
    <t>ThinkPad Ultrabook X1 Carbon Gen7 14"FHD(1920x1080)IPS,I5-8265U(1,6GHz),16GBLPDDR3,256GB SSD, UHD Graphics 620 ,NoODD,WiFi, 4G-LTE,4cell,Camera, Win10 Pro, 1.1Kg, 3y. Carry in</t>
  </si>
  <si>
    <t>ThinkPad Ultrabook X1 Carbon Gen7 14" FHD(1920x1080)IPS,I7-8565U(1,80GHz),8GBLPDDR3,512GB SSD, UHD Graphics 620, WWAN none, NoODD,WiFi,TPM,BT,FPR,3cell,Camera,Win10 Pro, 1.1Kg, 3y.Carry in</t>
  </si>
  <si>
    <t>ThinkPad Ultrabook X1 Carbon Gen7 14" FHD(1920x1080)IPS,I7-8565U(1,80GHz),8GBLPDDR3,256GB SSD, UHD Graphics 620, 4G-LTE , NoODD,WiFi,TPM,BT,FPR,3cell,Camera,Win10 Pro, 1.1Kg, 3y.Carry  in</t>
  </si>
  <si>
    <t>ThinkPad Ultrabook X1 Carbon Gen7 14" FHD(1920x1080)IPS,I7-8565U(1,80GHz),8GBLPDDR3,256GB SSD, UHD Graphics 620,WWANnone , NoODD,WiFi,TPM,BT,FPR,3cell,Camera,Win10 Pro, 1.1Kg, 3y.Carry in</t>
  </si>
  <si>
    <t>ThinkPad Ultrabook X1 Carbon Gen7 14" FHD(1920x1080)IPS 400N_LP ,I7_8565U(1,80GHz),16GB, 512GB SSD, UHD HD Graphics620,4G-LTE, NoODD,WiFi,TPM,BT,FPR,3cell,Camera,Win10 Pro, 1.13Kg, 3y.Carry in</t>
  </si>
  <si>
    <t>ThinkPad Ultrabook X1 Carbon Gen7 14" FHD(1920x1080)IPS AG 300N Multi-touch ,I7-8565U(1,80GHz),16GB, 512GB SSD, UHD HD Graphics620,4G-LTE, NoODD,WiFi,TPM,BT,FPR,3cell,Camera,Win10 Pro, 1.13Kg, 3y.C.i.</t>
  </si>
  <si>
    <t>ThinkPad Ultrabook X1 Carbon Gen7 14" WQHD(2560x1440)IPS,I7_8565U(1,80GHz),16GB, 256GB SSD, UHD HD Graphics620,4G-LTE, NoODD,WiFi,TPM,BT,FPR,3cell,Camera,Win10 Pro, 1.13Kg, 3y.Carry in</t>
  </si>
  <si>
    <t>ThinkPad Ultrabook X1 Carbon Gen7 14"FHD(1920x1080)IPS,I5-8265U(1,6GHz),8GBLPDDR3,256GB SSD, UHD Graphics 620 ,NoODD,WiFi,WWANnone,4cell,Camera, Win10 Pro, 1.1Kg, 3y. Carry in</t>
  </si>
  <si>
    <t>ThinkPad Ultrabook X1 Carbon Gen7 14"FHD(1920x1080)IPS,I5-8265U(1,6GHz),8GBLPDDR3,256GB SSD, UHD Graphics 620 ,NoODD,WiFi, 4G-LTE,4cell,Camera, Win10 Pro, 1.1Kg, 3y. Carry in</t>
  </si>
  <si>
    <t>ThinkPad Ultrabook X1 Carbon Gen7 14" UHD(3840x2160)IPS Glossy 500N, I7_8565U(1,80GHz),16GB, 512GB SSD, UHD HD Graphics620, 4G-LTE, NoODD,WiFi,TPM,BT,FPR,3cell,Camera,Win10 Pro, 1.1Kg, 3y.Carry in</t>
  </si>
  <si>
    <t>ThinkPad Ultrabook X1 Carbon Gen7 14" UHD(3840x2160)IPS Glossy 500N, I7-8565U(1,80GHz),16GB, 512GB SSD, UHD HD Graphics620,WWAN none, NoODD,WiFi,TPM,BT,FPR,3cell,Camera,Win10 Pro, 1.1Kg, 3y.Carry in</t>
  </si>
  <si>
    <t>ThinkPad Ultrabook X1 Carbon Gen7 14" UHD(3840x2160)IPS Glossy 500N, I7_8565U(1,80GHz),16GB, 1TB SSD, UHD HD Graphics620,WWAN none, NoODD,WiFi,TPM,BT,FPR,3cell,Camera,Win10 Pro, 1.1Kg, 3y.Carry in</t>
  </si>
  <si>
    <t>ThinkPad Ultrabook X1 Carbon Gen7 14" UHD(3840x2160)IPS Glossy 500N, I7-8565U(1,80GHz),16GB, 1TB SSD, UHD HD Graphics620,4G-LTE, NoODD,WiFi,TPM,BT,FPR,3cell,Camera,Win10 Pro, 1.1Kg, 3y.Carry in</t>
  </si>
  <si>
    <t>A315-22</t>
  </si>
  <si>
    <t>AN715-51</t>
  </si>
  <si>
    <t>215-51</t>
  </si>
  <si>
    <t>215-51G</t>
  </si>
  <si>
    <t>700 PH717-71</t>
  </si>
  <si>
    <t>700 PT715-51</t>
  </si>
  <si>
    <t>P215-51</t>
  </si>
  <si>
    <t>G9-593</t>
  </si>
  <si>
    <t>300 PH315-52</t>
  </si>
  <si>
    <t>900 PT917-71</t>
  </si>
  <si>
    <t>SF714-51T</t>
  </si>
  <si>
    <t>SF714-52T</t>
  </si>
  <si>
    <t>P1440F</t>
  </si>
  <si>
    <t>Asus Pro</t>
  </si>
  <si>
    <t>P2540F</t>
  </si>
  <si>
    <t>P3540F</t>
  </si>
  <si>
    <t>E402Y</t>
  </si>
  <si>
    <t>GX700V</t>
  </si>
  <si>
    <t>N705U</t>
  </si>
  <si>
    <t>X564D</t>
  </si>
  <si>
    <t>S431F</t>
  </si>
  <si>
    <t>StudioBook Pro</t>
  </si>
  <si>
    <t>W730G</t>
  </si>
  <si>
    <t>TP412U</t>
  </si>
  <si>
    <t>UX370U</t>
  </si>
  <si>
    <t>UX481F</t>
  </si>
  <si>
    <t>UX581G</t>
  </si>
  <si>
    <t>S432F</t>
  </si>
  <si>
    <t>X509U</t>
  </si>
  <si>
    <t>UX434F</t>
  </si>
  <si>
    <t>ZenBook Duo</t>
  </si>
  <si>
    <t>13 (CML)</t>
  </si>
  <si>
    <t>13 (IL)</t>
  </si>
  <si>
    <t>14-bp000</t>
  </si>
  <si>
    <t>14-bs000</t>
  </si>
  <si>
    <t>x360 14 G1</t>
  </si>
  <si>
    <t>x360 830 G6</t>
  </si>
  <si>
    <t>17-ae100</t>
  </si>
  <si>
    <t>x360 14-cd0000</t>
  </si>
  <si>
    <t>x360 14-dd0000</t>
  </si>
  <si>
    <t>17-ab200</t>
  </si>
  <si>
    <t>11-aj0000</t>
  </si>
  <si>
    <t>NB140</t>
  </si>
  <si>
    <t>ThinkBook</t>
  </si>
  <si>
    <t>Y540-17IRH</t>
  </si>
  <si>
    <t>A285</t>
  </si>
  <si>
    <t>P1 Gen2</t>
  </si>
  <si>
    <t>P53</t>
  </si>
  <si>
    <t>P73</t>
  </si>
  <si>
    <t>X1 Extreme Gen2</t>
  </si>
  <si>
    <t>GL65C</t>
  </si>
  <si>
    <t>GP73C</t>
  </si>
  <si>
    <t>Modern</t>
  </si>
  <si>
    <t>14 A10M</t>
  </si>
  <si>
    <t>Prestige</t>
  </si>
  <si>
    <t>15 A10SC</t>
  </si>
  <si>
    <t>Smartbook</t>
  </si>
  <si>
    <t>141 C3</t>
  </si>
  <si>
    <t>Aspire A315-22</t>
  </si>
  <si>
    <t>Aspire AN715-51</t>
  </si>
  <si>
    <t>Extensa 215-51</t>
  </si>
  <si>
    <t>Extensa 215-51G</t>
  </si>
  <si>
    <t>1600x900/1366x7688/1920x1080</t>
  </si>
  <si>
    <t>MX130/MX230</t>
  </si>
  <si>
    <t>TravelMate P215-51</t>
  </si>
  <si>
    <t>Int/MX230</t>
  </si>
  <si>
    <t>P2410-G2</t>
  </si>
  <si>
    <t>Predator Helios 700 PH717-71</t>
  </si>
  <si>
    <t>GTX2070</t>
  </si>
  <si>
    <t>Swift SF714-52T</t>
  </si>
  <si>
    <t>Predator Helios 300 PH315-52</t>
  </si>
  <si>
    <t>Predator</t>
  </si>
  <si>
    <t>Asus E402Y</t>
  </si>
  <si>
    <t>R540</t>
  </si>
  <si>
    <t>Asus X564D</t>
  </si>
  <si>
    <t>Zenbook UX434F</t>
  </si>
  <si>
    <t>VivoBook S431F</t>
  </si>
  <si>
    <t>VivoBook S432F</t>
  </si>
  <si>
    <t>VivoBook X509U</t>
  </si>
  <si>
    <t>Asus Pro P1440F</t>
  </si>
  <si>
    <t>Asus Pro P2540F</t>
  </si>
  <si>
    <t>Asus Pro P3540F</t>
  </si>
  <si>
    <t>StudioBook Pro W730G</t>
  </si>
  <si>
    <t>Quadro RTX 5000</t>
  </si>
  <si>
    <t>Zenbook Duo UX481F</t>
  </si>
  <si>
    <t>Zenbook Duo UX581G</t>
  </si>
  <si>
    <t>1920x1080+ScreenPad</t>
  </si>
  <si>
    <t>3840x2160+ScreenPad</t>
  </si>
  <si>
    <t>Vostro 5590</t>
  </si>
  <si>
    <t>Int/MX230/MX250</t>
  </si>
  <si>
    <t>XPS 13 (CML)</t>
  </si>
  <si>
    <t>XPS 13 (IL)</t>
  </si>
  <si>
    <t>Ice Lake</t>
  </si>
  <si>
    <t>Pavilion x360 14-dd0000</t>
  </si>
  <si>
    <t>Chromebook x360 14 G1</t>
  </si>
  <si>
    <t>Stream 11-aj0000</t>
  </si>
  <si>
    <t>ThinkPad P1 Gen2</t>
  </si>
  <si>
    <t>Quadro T1000</t>
  </si>
  <si>
    <t>ThinkPad P53</t>
  </si>
  <si>
    <t>ThinkPad P53s</t>
  </si>
  <si>
    <t>Qoadro P520</t>
  </si>
  <si>
    <t>P53s</t>
  </si>
  <si>
    <t>ThinkPad P73</t>
  </si>
  <si>
    <t>Quadro P620/T2000</t>
  </si>
  <si>
    <t>ThinkPad X1 Extreme Gen2</t>
  </si>
  <si>
    <t>MSI GL65C</t>
  </si>
  <si>
    <t>GTX1650/1660</t>
  </si>
  <si>
    <t>Prestige 15 A10SC</t>
  </si>
  <si>
    <t>Smartbook 141 C3</t>
  </si>
  <si>
    <t>PriceName</t>
  </si>
  <si>
    <t>Acer ASPIRE 1 (A114-31)</t>
  </si>
  <si>
    <t>Acer ASPIRE 1 (A114-32)</t>
  </si>
  <si>
    <t>Acer ASPIRE 3 (A315-21G)</t>
  </si>
  <si>
    <t>Acer ASPIRE 3 (A315-31)</t>
  </si>
  <si>
    <t>Acer Aspire 3 (A315-32)</t>
  </si>
  <si>
    <t>Acer ASPIRE 3 (A315-33)</t>
  </si>
  <si>
    <t>Acer ASPIRE 3 (A315-41)</t>
  </si>
  <si>
    <t>Acer ASPIRE 3 (A315-41G)</t>
  </si>
  <si>
    <t>Acer Aspire 3 (A315-42)</t>
  </si>
  <si>
    <t>Acer Aspire 3 (A315-42G)</t>
  </si>
  <si>
    <t>Acer ASPIRE 3 (A315-51)</t>
  </si>
  <si>
    <t>Acer ASPIRE 3 (A315-53)</t>
  </si>
  <si>
    <t>Acer ASPIRE 3 (A315-53G)</t>
  </si>
  <si>
    <t>Acer ASPIRE 3 (A315-54K)</t>
  </si>
  <si>
    <t>Acer Aspire 3 (A315-55G)</t>
  </si>
  <si>
    <t>Acer ASPIRE 3 (A317-51)</t>
  </si>
  <si>
    <t>Acer Aspire 5 (A515-52G)</t>
  </si>
  <si>
    <t>Acer Aspire 5 (A515-54)</t>
  </si>
  <si>
    <t>Acer ASPIRE 5 (A517-51)</t>
  </si>
  <si>
    <t>Acer ASPIRE 5 (A517-51G)</t>
  </si>
  <si>
    <t>Acer ASPIRE 7 (A715-72G)</t>
  </si>
  <si>
    <t>Acer Extensa EX2520</t>
  </si>
  <si>
    <t>Acer Extensa EX2530</t>
  </si>
  <si>
    <t>Acer Aspire V Nitro (VN7-593G)</t>
  </si>
  <si>
    <t>Acer Nitro 5 (AN515-31)</t>
  </si>
  <si>
    <t>Acer Nitro 5 (AN515-42)</t>
  </si>
  <si>
    <t>Acer Nitro 5 (AN515-52)</t>
  </si>
  <si>
    <t>Acer Nitro 5 (AN515-54)</t>
  </si>
  <si>
    <t>Acer Nitro 5 (AN517-51)</t>
  </si>
  <si>
    <t>Acer Predator 15 (G9-592)</t>
  </si>
  <si>
    <t>Acer Predator 17 (G5-793)</t>
  </si>
  <si>
    <t>Acer Predator Helios 300 (PH315-51)</t>
  </si>
  <si>
    <t>Acer Predator Helios 300 (PH315-52)</t>
  </si>
  <si>
    <t>Acer Predator Helios 300 (PH317-52)</t>
  </si>
  <si>
    <t>Acer Predator Helios 300 (PH317-53)</t>
  </si>
  <si>
    <t>Acer Predator Helios 500 (PH517-51)</t>
  </si>
  <si>
    <t>Acer Predator Triton 700 (PT715-51)</t>
  </si>
  <si>
    <t>Acer Predator Triton 900 (PT917-71)</t>
  </si>
  <si>
    <t>Acer Spin 3 (SP314-51)</t>
  </si>
  <si>
    <t>Acer SPIN 5 Pro (SP513-53N)</t>
  </si>
  <si>
    <t>Acer SWIFT 1 (SF113-31)</t>
  </si>
  <si>
    <t>Acer SWIFT 3 (SF314-51)</t>
  </si>
  <si>
    <t>Acer SWIFT 3 (SF314-52G)</t>
  </si>
  <si>
    <t>Acer SWIFT 3 (SF314-54)</t>
  </si>
  <si>
    <t>Acer SWIFT 3 (SF314-54G)</t>
  </si>
  <si>
    <t>Acer SWIFT 3 (SF314-55)</t>
  </si>
  <si>
    <t>Acer SWIFT 3 (SF314-55G)</t>
  </si>
  <si>
    <t>Acer SWIFT 3 (SF314-56)</t>
  </si>
  <si>
    <t>Acer SWIFT 3 (SF314-56G)</t>
  </si>
  <si>
    <t>Acer SWIFT 3 (SF315-52)</t>
  </si>
  <si>
    <t>Acer SWIFT 3 (SF315-52G)</t>
  </si>
  <si>
    <t>Acer SWIFT 5 (SF514-53T)</t>
  </si>
  <si>
    <t>Acer SWIFT 7 (SF714-51T)</t>
  </si>
  <si>
    <t>Acer TravelMate P2 (TMP2410-G2-M)</t>
  </si>
  <si>
    <t>Acer TravelMate P2 (TMP2510-G2-M)</t>
  </si>
  <si>
    <t>Acer TravelMate P2 (TMP259)</t>
  </si>
  <si>
    <t>Alienware 15 R4</t>
  </si>
  <si>
    <t>Apple MacBook Air 13 дисплей Retina с технологией True Tone Mid 2019</t>
  </si>
  <si>
    <t>13 (AL)</t>
  </si>
  <si>
    <t>Macbook Air 13 (AL)</t>
  </si>
  <si>
    <t>Apple MacBook Pro 13 with Retina display and Touch Bar Mid 2019</t>
  </si>
  <si>
    <t>Apple MacBook Pro 15 with Retina display Mid 2019</t>
  </si>
  <si>
    <t>Apple MacBook Pro 15 with Retina display Mid 2018</t>
  </si>
  <si>
    <t>Apple MacBook Air 13 with Retina display Late 2018</t>
  </si>
  <si>
    <t>Apple MacBook Pro 13 with Retina display and Touch Bar Mid 2018</t>
  </si>
  <si>
    <t>Apple MacBook Pro 15 with Retina display Late 2016</t>
  </si>
  <si>
    <t>Apple MacBook Late 2018</t>
  </si>
  <si>
    <t>ASUS D541NA</t>
  </si>
  <si>
    <t>ASUS EeeBook E502SA</t>
  </si>
  <si>
    <t>ASUS ROG G701VIK</t>
  </si>
  <si>
    <t>ASUS ROG G703</t>
  </si>
  <si>
    <t>ASUS ROG GL504</t>
  </si>
  <si>
    <t>ASUS ROG GL703</t>
  </si>
  <si>
    <t>ASUS ROG GL704</t>
  </si>
  <si>
    <t>ASUS ROG GL753</t>
  </si>
  <si>
    <t>ASUS ROG SCAR II Edition GL764GW</t>
  </si>
  <si>
    <t>ASUS ROG Strix G GL531</t>
  </si>
  <si>
    <t>ASUS ROG Strix G531</t>
  </si>
  <si>
    <t>ASUS ROG Strix G731</t>
  </si>
  <si>
    <t>ASUS ROG STRIX SCAR II GL564</t>
  </si>
  <si>
    <t>ASUS ROG Zephyrus GM501</t>
  </si>
  <si>
    <t>ASUS ROG Zephyrus GX501GI</t>
  </si>
  <si>
    <t>ASUS ROG Zephyrus GX501VS</t>
  </si>
  <si>
    <t>ASUS ROG Zephyrus S GX531</t>
  </si>
  <si>
    <t>ASUS ROG Zephyrus S GX701</t>
  </si>
  <si>
    <t>ASUS TUF Gaming FX504</t>
  </si>
  <si>
    <t>ASUS TUF Gaming FX505</t>
  </si>
  <si>
    <t>ASUS TUF Gaming FX705</t>
  </si>
  <si>
    <t>ASUS TUF Gaming FX705DU</t>
  </si>
  <si>
    <t>ASUS VivoBook 14 X405UA</t>
  </si>
  <si>
    <t>ASUS VivoBook 15 X505</t>
  </si>
  <si>
    <t>ASUS VivoBook 15 X540</t>
  </si>
  <si>
    <t>ASUS VivoBook 15 X505ZA</t>
  </si>
  <si>
    <t>ASUS VivoBook 15 X512</t>
  </si>
  <si>
    <t>ASUS Vivobook 17 X705MB</t>
  </si>
  <si>
    <t>ASUS VivoBook 17 X705UB</t>
  </si>
  <si>
    <t>ASUS VivoBook 17 X712</t>
  </si>
  <si>
    <t>ASUS VivoBook Flip 14 TP401</t>
  </si>
  <si>
    <t>ASUS VivoBook Flip 14 TP412UA</t>
  </si>
  <si>
    <t>ASUS VivoBook Pro 15 N580</t>
  </si>
  <si>
    <t>ASUS VivoBook Pro 15 N580GD</t>
  </si>
  <si>
    <t>ASUS VivoBook Pro 17 N705</t>
  </si>
  <si>
    <t>ASUS VivoBook S13 S330</t>
  </si>
  <si>
    <t>ASUS VivoBook S13 S330FN</t>
  </si>
  <si>
    <t>ASUS VivoBook S14 S406UA</t>
  </si>
  <si>
    <t>ASUS VivoBook S14 S410</t>
  </si>
  <si>
    <t>ASUS VivoBook S15 S510</t>
  </si>
  <si>
    <t>ASUS VivoBook S15 S530</t>
  </si>
  <si>
    <t>ASUS VivoBook S15 S530FN</t>
  </si>
  <si>
    <t>ASUS VivoBook X543</t>
  </si>
  <si>
    <t>ASUS X407UB</t>
  </si>
  <si>
    <t>ASUS X441BA</t>
  </si>
  <si>
    <t>ASUS X540UB</t>
  </si>
  <si>
    <t>ASUS X543UB</t>
  </si>
  <si>
    <t>ASUS ZenBook 13 UX331FN</t>
  </si>
  <si>
    <t>ASUS Zenbook 13 UX331UAL</t>
  </si>
  <si>
    <t>ASUS ZenBook 13 UX333FN</t>
  </si>
  <si>
    <t>ASUS Zenbook 14 UX431</t>
  </si>
  <si>
    <t>ASUS ZenBook 14 UX433</t>
  </si>
  <si>
    <t>ASUS ZenBook 14 UX434</t>
  </si>
  <si>
    <t>ASUS ZenBook 15 UX533FD</t>
  </si>
  <si>
    <t>ASUS ZenBook 15 UX534</t>
  </si>
  <si>
    <t>ASUS ZenBook 3 UX390UA</t>
  </si>
  <si>
    <t>ASUS ZenBook Duo UX481</t>
  </si>
  <si>
    <t>ASUS ZenBook Flip 13 UX362FA</t>
  </si>
  <si>
    <t>ASUS ZenBook Flip 14 UX461FA</t>
  </si>
  <si>
    <t>ASUS Zenbook Flip UX562</t>
  </si>
  <si>
    <t>ASUS ZenBook Pro 14 UX480FD</t>
  </si>
  <si>
    <t>ASUS ZenBook Pro 15 UX550GD</t>
  </si>
  <si>
    <t>ASUS ZenBook Pro 15 UX580GD</t>
  </si>
  <si>
    <t>ASUS ZenBook Pro Duo UX581</t>
  </si>
  <si>
    <t>ASUS ZenBook S UX391FA</t>
  </si>
  <si>
    <t>ASUS ZenBook S UX391UA</t>
  </si>
  <si>
    <t>ASUS ZenBook U310UA</t>
  </si>
  <si>
    <t>ASUS ZENBOOK UX305CA</t>
  </si>
  <si>
    <t>ASUS ZENBOOK UX305FA</t>
  </si>
  <si>
    <t>ASUS ZENBOOK UX305UA</t>
  </si>
  <si>
    <t>DELL G3 15 3590</t>
  </si>
  <si>
    <t>DELL G3 17 3779</t>
  </si>
  <si>
    <t>DELL G5 15 5590</t>
  </si>
  <si>
    <t>DELL G7 17 7790</t>
  </si>
  <si>
    <t>DELL INSPIRON 3558</t>
  </si>
  <si>
    <t>DELL INSPIRON 3573</t>
  </si>
  <si>
    <t>DELL Inspiron 3580</t>
  </si>
  <si>
    <t>DELL Inspiron 3582</t>
  </si>
  <si>
    <t>DELL Inspiron 3583</t>
  </si>
  <si>
    <t>DELL Inspiron 3584</t>
  </si>
  <si>
    <t>DELL INSPIRON 3585</t>
  </si>
  <si>
    <t>DELL Inspiron 3780</t>
  </si>
  <si>
    <t>DELL Inspiron 3781</t>
  </si>
  <si>
    <t>DELL Inspiron 3782</t>
  </si>
  <si>
    <t>DELL INSPIRON 5370</t>
  </si>
  <si>
    <t>DELL Inspiron 5390</t>
  </si>
  <si>
    <t>DELL Inspiron 5480</t>
  </si>
  <si>
    <t>DELL INSPIRON 5482 2-in-1</t>
  </si>
  <si>
    <t>DELL INSPIRON 5558</t>
  </si>
  <si>
    <t>DELL INSPIRON 5559</t>
  </si>
  <si>
    <t>DELL Inspiron 5584</t>
  </si>
  <si>
    <t>DELL INSPIRON 5758--</t>
  </si>
  <si>
    <t>DELL INSPIRON 7559</t>
  </si>
  <si>
    <t>DELL INSPIRON 7779</t>
  </si>
  <si>
    <t>DELL Latitude 3301</t>
  </si>
  <si>
    <t>DELL Latitude 3400</t>
  </si>
  <si>
    <t>DELL Latitude 3500</t>
  </si>
  <si>
    <t>DELL Latitude 5300</t>
  </si>
  <si>
    <t>DELL Latitude 5400</t>
  </si>
  <si>
    <t>DELL Latitude 5401</t>
  </si>
  <si>
    <t>DELL Latitude 5491</t>
  </si>
  <si>
    <t>DELL Latitude 5500</t>
  </si>
  <si>
    <t>DELL Latitude 5501</t>
  </si>
  <si>
    <t>DELL Latitude 5591</t>
  </si>
  <si>
    <t>DELL Latitude 7300</t>
  </si>
  <si>
    <t>DELL LATITUDE 7370</t>
  </si>
  <si>
    <t>DELL Latitude 7400 2-in-1</t>
  </si>
  <si>
    <t>DELL LATITUDE 7390 2-in-1</t>
  </si>
  <si>
    <t>DELL LATITUDE 7414</t>
  </si>
  <si>
    <t>DELL LATITUDE E5420</t>
  </si>
  <si>
    <t>DELL PRECISION 3530</t>
  </si>
  <si>
    <t>DELL PRECISION 5530</t>
  </si>
  <si>
    <t>DELL Precision 5540</t>
  </si>
  <si>
    <t>DELL PRECISION 7530</t>
  </si>
  <si>
    <t>DELL Precision 7540</t>
  </si>
  <si>
    <t>DELL PRECISION 7730</t>
  </si>
  <si>
    <t>DELL Precision 7740</t>
  </si>
  <si>
    <t>DELL Vostro 3480</t>
  </si>
  <si>
    <t>DELL Vostro 3481</t>
  </si>
  <si>
    <t>DELL Vostro 3558</t>
  </si>
  <si>
    <t>DELL Vostro 3580</t>
  </si>
  <si>
    <t>DELL Vostro 3581</t>
  </si>
  <si>
    <t>DELL Vostro 3583</t>
  </si>
  <si>
    <t>DELL Vostro 3584</t>
  </si>
  <si>
    <t>DELL Vostro 5481</t>
  </si>
  <si>
    <t>DELL Vostro 5581</t>
  </si>
  <si>
    <t>DELL Vostro 5590</t>
  </si>
  <si>
    <t>DELL Vostro 7590</t>
  </si>
  <si>
    <t>DELL XPS 12 9250</t>
  </si>
  <si>
    <t>DELL XPS 13 9350</t>
  </si>
  <si>
    <t>DELL XPS 13 9365 2-in-1</t>
  </si>
  <si>
    <t>DELL XPS 13 9370</t>
  </si>
  <si>
    <t>DELL XPS 13 9380</t>
  </si>
  <si>
    <t>DELL XPS 13 Ultrabook</t>
  </si>
  <si>
    <t>DELL XPS 15 7590</t>
  </si>
  <si>
    <t>DELL XPS 15 9570</t>
  </si>
  <si>
    <t>DELL XPS 15 9575 2-in-1</t>
  </si>
  <si>
    <t>HP 11-ab100 x360</t>
  </si>
  <si>
    <t>HP 14-bp100</t>
  </si>
  <si>
    <t>HP 14-cf1000</t>
  </si>
  <si>
    <t>G3 17</t>
  </si>
  <si>
    <t>E7414</t>
  </si>
  <si>
    <t>E7285</t>
  </si>
  <si>
    <t>P51</t>
  </si>
  <si>
    <t>WS65</t>
  </si>
  <si>
    <t>E5580</t>
  </si>
  <si>
    <t>P43s</t>
  </si>
  <si>
    <t>Quadro P520</t>
  </si>
  <si>
    <t>ThinkPad P43s</t>
  </si>
  <si>
    <t>MSI WS65</t>
  </si>
  <si>
    <t>RTX5000</t>
  </si>
  <si>
    <t>Latitude 3301 Core i5-8265U (1,6GHz) 13,3" FullHD Antiglare 8GB LPDDR3 only 256GB SSD Intel UHD 620 TPM WWAN 4G LTE,4 cell (52 WHr)W10 Pro 1y NBD</t>
  </si>
  <si>
    <t>Precision 3541 Core i7-9750H (2,6GHz)15,6" FullHD WVA Antiglare 8GB (1x8GB) DDR4 512GB SSD (M.2 PCIe) Nvidia Quadro P620 (4GB DDR5) 6 cell (97WHr)3 years NBD FPR, TPM W10 Pro</t>
  </si>
  <si>
    <t>Latitude 5300 Core i5-8265U (1,6GHz) 13,3" FullHD WVA Antiglare 8GB (1x8GB) DDR4 512GB SSD Intel UHD 620 FPR,TPM 4 cell (60Whr)3 years NBD W10 Pro</t>
  </si>
  <si>
    <t>Vostro 5391 Core i5-10210U (1,6GHz) 13,3'' FullHD WVA True Life 8GB LPDDR3 256GB SSD Intel UHD Graphics 4 cell (45 WHr)TPM Linux1 year NBD</t>
  </si>
  <si>
    <t>Vostro 5391 Core i5-10210U (1,6GHz) 13,3'' FullHD WVA True Life 8GB LPDDR3 256GB SSD Intel UHD Graphics 4 cell (45 WHr)TPM W10 Pro 1 year NBD</t>
  </si>
  <si>
    <t>Vostro 5391 Core i5-10210U (1,6GHz) 13,3'' FullHD WVA True Life 8GB LPDDR3 256GB SSD GF MX250 (2GB) 4 cell (45 WHr) TPM Linux 1 year NBD</t>
  </si>
  <si>
    <t>Vostro 5391 Core i5-10210U (1,6GHz) 13,3'' FullHD WVA True Life 8GB LPDDR3 256GB SSD GF MX250 (2GB) 4 cell (45 WHr) TPM W10 Pro1 year NBD</t>
  </si>
  <si>
    <t>Latitude 5400 Core i5-8265U (1,6GHz) 14,0" FullHD WVA Antiglare 8GB (1x8GB) DDR4 256GB SSD Intel UHD 620 TPM,4 cell (68Whr) Linux 3y NBD</t>
  </si>
  <si>
    <t>Vostro 5490 Core i3-10110U (2,1GHz) 14,0'' FullHD WVA Antiglare 4GB LPDDR4 128GB SSD Intel UHD Graphics 3 cell (42 WHr)TPM Linux 1 year NBD</t>
  </si>
  <si>
    <t>Vostro 5490 Core i5-10210U (1,6GHz) 14,0'' FullHD WVA Antiglare 8GB LPDDR4 256GB SSD Intel UHD Graphics 3 cell (42 WHr)TPM Linux 1 year NBD</t>
  </si>
  <si>
    <t>Vostro 5490 Core i5-10210U (1,6GHz) 14,0'' FullHD WVA Antiglare 8GB LPDDR4 256GB SSD Intel UHD Graphics 3 cell (42 WHr)TPM W10 Pro 1 year NBD Ice Gray</t>
  </si>
  <si>
    <t>Vostro 5490 Core i7-10510U (1.8GHz) 14,0'' FullHD WVA Antiglare 8GB LPDDR4 512GB SSDGF MX250 (2GB)3 cell (42 WHr)TPMW10 Pro1 year NBD</t>
  </si>
  <si>
    <t>Latitude 5501Core i5-9300H (2,3GHz) 15,6" FullHD WVA Antiglare 8GB (1x8GB) DDR4 256GB SSD Intel UHD 630 4 cell (68Whr)3 years NBD TPM Linux</t>
  </si>
  <si>
    <t>Precision 5540 Core i7-9750H (2,6GHz) Ultrasharp 15,6" IGZO FullHD Antiglare 16GB (1x16GB) DDR4 512GB SSD NV T1000 (4GB DDR5) FPR,TPM Premium Panel Guarantee,Thunderbolt, IR Cam,6cell,W10 Pro 3y NBD</t>
  </si>
  <si>
    <t>Precision 5540 Core i9-9880H (2,3GHz)Ultrasharp 15,6" OLED UHD (3840x2160) 16GB (2x8GB) DDR4,512GB SSD,NV T2000 (4GB DDR5)FPR,TPM,vProPremium Panel Guarantee,Thunderbolt,6 cell,W10 Pro 3y NBD</t>
  </si>
  <si>
    <t>Vostro 5590 Core i7-10510U (1.8GHz) 15,6" FullHD WVA Antiglare 8GB LPDDR4 512GB SSD GF MX250 (2GB) 3 cell (42 WHr) TPM W10 Pro 1 year NBD</t>
  </si>
  <si>
    <t>Latitude 7300 Core i7-8665U (1,8GHz) 13,3" FullHD WVA Antiglare 16GB (1x16GB) DDR4 512GB SSD Intel UHD 620 FPR, TPM, vPro 4 cell (60Whr)3 years NBD W10 Pro</t>
  </si>
  <si>
    <t>XPS 13 (7390) Core i5-10210U (1,6GHz) 13,3" FullHD IPS 8GB LPDDR3 256GB SSD Intel UHD GraphicsFPR, TPM 4 cell (52Whr) W10 Pro 2years</t>
  </si>
  <si>
    <t>XPS 13 (7390) 2-in-1 13.4" 16:10 UHD+WLED (3840 x 2400) Touch i7-1065G7 (1.3GHz) 16GB LPDDR4 512GB SSD Intel Iris Plus Graphics W10 Pro FPR TPM 4 cell (52Whr) 2 years</t>
  </si>
  <si>
    <t>Latitude 7490 Core i5-8250U (1,6GHz) 14,0" FullHD IPS Antiglare 8GB (1x8GB) DDR4 512GB SSD Intel UHD 620 TPM 4 cell (60Whr) 3y NBD W10 Pro</t>
  </si>
  <si>
    <t>Precision 7540 Core i9-9880H (2,3GHz) Ultrasharp 15,6" IGZO UHD (3840x2160) Antiglare 16GB(2x8GB)DDR4,512GB SSD,NV T2000 (4GB DDR5),Smart Card,FPR,TPM,vPro,2xThunderbolt 3,IR CAM,6 cell,W10 Pro,3y NBD</t>
  </si>
  <si>
    <t>Vostro 7590 Core i7-9750H (2,6GHz) 15,6'' FullHD WVA Antiglare 16GB (1x16GB) DDR4 128GB SSD+1TB (5400 rpm) GTX 1650 (4GB DDR5) 3 cell (56 WHr)1 year NBD FPR,TPM W10 Pro</t>
  </si>
  <si>
    <t>Vostro 7590 Core i7-9750H (2,6GHz) 15,6'' FullHD WVA Antiglare16GB (1x16GB) DDR4 512GB SSD GTX 1650 (4GB DDR5) 6 cell (98 WHr)1 year NBD FPR, TPM W10 Pro</t>
  </si>
  <si>
    <t>Precision 7730 Core i7-8850H (2,6GHz)Ultrasharp 17,3" FullHD IPS Antiglare 16GB (2x8GB) DDR4 256GB SSD Nv Quadro P3200 (6GB DDR5)6 cell (97WHr) 2xThunderbolt 3 Smart Card, FPR, vPro,TPM 3y W10 Pro</t>
  </si>
  <si>
    <t>Precision 7740 Core i7-9850H (2,6GHz) Ultrasharp 17,3" FullHD IPS Antiglare16GB (2x8GB)DDR4 512GB SSD (M.2 PCIe)NV RTX3000 (6GB DDR5)Smart Card,FPR,TPM,vPro,2xThunderbolt 3,IR Cam 6cell,W10 Pro 3y NBD</t>
  </si>
  <si>
    <t>XPS 13 (9380) Core i7-8565U (1,8GHz) 13,3" 4K UHD (3840 x 2160) IPS Touch 8GB LPDDR3 256GB SSD Intel UHD 620 FPR, TPM 2 y W10 Pro</t>
  </si>
  <si>
    <t>XPS 13 (9380) Core i7-8565U (1,8GHz) 8GB LPDDR3 256GB SSD Intel UHD 620 2xThunderbolt 3, FPR, TPM 4 cell (52Whr) W10 Pro 2 years</t>
  </si>
  <si>
    <t>Precision 5540 Core i7-9850H (2,6GHz) UltraSharp 15,6" Full HD (1920 x 1080), 16GB (2x8GB) DDR4, 256GB SSD,NVIDIA Quadro T2000 (4GB DDR5),vPro,W10 Pro,3y ProSupport</t>
  </si>
  <si>
    <t>Precision 5540 Core i7-9850H (2,6GHz) UltraSharp 15,6" Full HD (1920 x 1080), 16GB (2x8GB) DDR4, 256GB SSD+2TB 5400 ,NVIDIA Quadro T2000 (4GB DDR5),vPro,W10 Pro,3y ProSupport</t>
  </si>
  <si>
    <t>Precision 5540 Core i7-9850H (2,6GHz) UltraSharp 15,6" Full HD (1920 x 1080), 32GB (2x16GB) DDR4,256GB SSD+2TB 5400 ,NVIDIA Quadro T2000 (4GB DDR5),vPro,W10 Pro,3y ProSupport</t>
  </si>
  <si>
    <t>Precision 5540 Core i7-9850H (2,6GHz) UltraSharp 15,6" OLED UHD (3840x2160) ,16GB (2x8GB) DDR4,512GB SSD,NVIDIA Quadro T2000 (4GB DDR5),vPro,W10 Pro,3y ProSupport</t>
  </si>
  <si>
    <t>Precision 7540 Core i7-9850H (2,6GHz) Ultrasharp 15,6" FullHD IPS (1920x1080), 16GB (2x8GB) DDR4,256GB SSD,NV T1000 (4GB DDR5),vPro,6 cell,W10 Pro 3y ProSupport</t>
  </si>
  <si>
    <t>Latitude 3500, конфигурация BTO</t>
  </si>
  <si>
    <t>XPS 13 7390</t>
  </si>
  <si>
    <t>N5104VN5590EMEA01_2005 Vostro Notebook 5590</t>
  </si>
  <si>
    <t>Inspiron 15 5000 Series - 5584</t>
  </si>
  <si>
    <t>UMA i5-8265U 840 G6 / 14 FHD AG UWVA 250 WWAN HD + IR / 8GB 1D DDR4 2400 / 256GB PCIe NVMe Value / W10p64 / 3yw / 720p IR TripleMic Webcam / kbd DP Backlit / Intel Wi-Fi 6 AX200 ax 2x2 MU-MIMO nvP 160</t>
  </si>
  <si>
    <t>UMA i5-8250U 850 G5 / 15.6 FHD AG UWVA 220 HD / 8GB (1x8GB) DDR4 2400 / 512GB PCIe NVMe TLC / W10p64 / 3yw / 720p TripleMic Webcam / Fingerprint Sensor/ kbd DP Backlit with numeric keypad / Intel 8265</t>
  </si>
  <si>
    <t>UMA i5-8265U 840 G6 / 14 FHD AG UWVA 1000 WWAN HD + IR Sure View ALSensor NrwBzl / 8GB 1D DDR4 2400 / 256GB PCIe NVMe Value / W10p64 / 3yw / 720p IR TripleMic Webcam / kbd DP Backlit   Privacy / Int</t>
  </si>
  <si>
    <t>UMA i5-8265U 830 G6 / 13.3 FHD AG UWVA 250 HD / 8GB 1D DDR4 2400 / 256GB PCIe NVMe Value / W10p64 / 3yw / 720p TripleMic Webcam / kbd DP Backlit / Intel 9560 AC 2x2 MU-MIMO nvP 160MHz +BT 5 / Active S</t>
  </si>
  <si>
    <t>UMA i7-8665U 840 G6 / 14 FHD AG UWVA 250 WWAN HD + IR / 16GB (1x16GB) DDR4 2400 / 512GB PCIe NVMe TLC / W10p64 / 3yw / 720p IR TripleMic Webcam / kbd DP Backlit / Intel 9560 AC 2x2 MU-MIMO 160MHz +BT</t>
  </si>
  <si>
    <t>UMA i5-8265U 840 G6 / 14 FHD AG UWVA 250 WWAN HD / 8GB 1D DDR4 2400 / 256GB PCIe NVMe Value / DOS3.0 / 3yw / 720p TripleMic Webcam / kbd DP Backlit / Intel 9560 AC 2x2 MU-MIMO nvP 160MHz +BT 5 / Intel</t>
  </si>
  <si>
    <t>UMA i7-8565U 830 G6 / 13.3 FHD AG UWVA 250 HD + IR / 8GB 1D DDR4 2400 / 512GB PCIe NVMe TLC / W10p64 / 5yw / 720p IR TripleMic Webcam / kbd DP Backlit / Intel 9560 AC 2x2 MU-MIMO nvP 160MHz +BT 5 / Ac</t>
  </si>
  <si>
    <t>UMA i5-8265U 440 G6 / 14 FHD AG UWVA 220HD / 8GB 1D DDR4 2400 / 256GB PCIe NVMe Value / DOS3.0 / 1yw / 720p / Clickpad / Intel 9560 AC 2x2 MU-MIMO nvP 160MHz +BT 5 / Pike Silver Aluminum / FPS</t>
  </si>
  <si>
    <t>UMA A6-9225 255 G7 / 15.6 FHD AG SVA 220 / 8GB 1D DDR4 1866 / 256GB TLC for Connector / W10p64 / DVD-Writer / 1yw / Jet    kbd TP Imagepad with numeric keypad / AC 1x1+BT 4.2 / Dark Ash Silver</t>
  </si>
  <si>
    <t>15.6 inch FHD (1920x1080) Anti-Glare LED UWVA 250 for HD Webcam with 2 Antennas slim</t>
  </si>
  <si>
    <t>UMA Ryze5 3500U 455R G6 / 15.6 FHD AG UWVA 250 HD / 16GB (1x16GB) DDR4 2400 / 512GB PCIe NVMe Value / W10p64 / 1yw / 720p / Clickpad Backlit with numeric keypad / Realtek AC 2x2+BT 4.2 / Pike Silver A</t>
  </si>
  <si>
    <t>UMA Ryze3 2200U 255 G7 / 15.6 FHD AG SVA 220 / 8GB 1D DDR4 2400 / 256GB PCIe NVMe Value / W10p64 / No ODD / 1yw / Jet    kbd TP Imagepad with numeric keypad / AC 1x1+BT 4.2 / Dark Ash Silver Texture</t>
  </si>
  <si>
    <t>NB A315-41G R5-2500U 15"</t>
  </si>
  <si>
    <t>NB A315-42 R7-3700U 15"</t>
  </si>
  <si>
    <t>NB A315-42G R7-3700U 15"</t>
  </si>
  <si>
    <t>NB AN515-54 CI5-9300H 15"</t>
  </si>
  <si>
    <t>NB ES1-732 PMD-N4200 17"</t>
  </si>
  <si>
    <t>NB EX215-21 A4-9120E 15"</t>
  </si>
  <si>
    <t>NB EX215-51 CI3-10110U 15"</t>
  </si>
  <si>
    <t>NB EX215-51 CI5-10210U 15"</t>
  </si>
  <si>
    <t>NB EX215-51G CI3-10110U 15"</t>
  </si>
  <si>
    <t>NB EX215-51G CI5-10210U 15"</t>
  </si>
  <si>
    <t>NB EX215-51KG CI3-7020U 15"</t>
  </si>
  <si>
    <t>NB SF314-57 CI3-1005G1 14"</t>
  </si>
  <si>
    <t>NB SF314-57 CI5-1035G1 14"</t>
  </si>
  <si>
    <t>NB SF314-57G CI5-1035G1 14"</t>
  </si>
  <si>
    <t>NB SF314-57G CI7-1065G7 14"</t>
  </si>
  <si>
    <t>NB SF314-58 CI3-10110U 14"</t>
  </si>
  <si>
    <t>NB SF314-58 CI5-10210U 14"</t>
  </si>
  <si>
    <t>NB SF314-58 CI7-10510U 14"</t>
  </si>
  <si>
    <t>NB SF314-58G CI5-10210U 14"</t>
  </si>
  <si>
    <t>NB SF514-54GT CI7-1065G7 14"T</t>
  </si>
  <si>
    <t>NB SF514-54T CI7-1065G7 14"T</t>
  </si>
  <si>
    <t>NB TMP215-51 CI5-8250U 15"</t>
  </si>
  <si>
    <t>NB TMP215-51G CI5-8250U 15"</t>
  </si>
  <si>
    <t>NB TMP2410-G2 CI5-8250U 14"</t>
  </si>
  <si>
    <t>NB C740-14IML CI7-10710U 14"T</t>
  </si>
  <si>
    <t>NB C940-14IIL CI5-1035G4 14"T</t>
  </si>
  <si>
    <t>NB C940-14IIL CI7-1065G7 14"T</t>
  </si>
  <si>
    <t>NB IP330-17AST A9-9425 17"</t>
  </si>
  <si>
    <t>NB L340-15API ATH-300U 15"</t>
  </si>
  <si>
    <t>NB L340-15IRH CI7-9750H 15"</t>
  </si>
  <si>
    <t>NB S340-14IWL CI3-8145U 14"</t>
  </si>
  <si>
    <t>NB S340-15API R3-3200U 15"</t>
  </si>
  <si>
    <t>NB S540-15IWL CI5-8265U 15"</t>
  </si>
  <si>
    <t>NB S740-14IIL CI5-1035G4 14"</t>
  </si>
  <si>
    <t>NB S740-14IIL CI7-1065G7 14"</t>
  </si>
  <si>
    <t>NB V110-15ISK CI3-6006U 15"</t>
  </si>
  <si>
    <t>NB V130-15IKB CMD-3867U 15"</t>
  </si>
  <si>
    <t>NB V155-15API R5-3500U 15"</t>
  </si>
  <si>
    <t>NB V340-17IWL CI5-8265U 17"</t>
  </si>
  <si>
    <t>NB Y730-15IWL CI5-8265U 15"T</t>
  </si>
  <si>
    <t>NB YG530-14ARR R3-2200U 14"T</t>
  </si>
  <si>
    <t>NB YG530-14IKB CI5-8250U 14"T</t>
  </si>
  <si>
    <t>NB YG530-14IKB CI7-8550U 14"T</t>
  </si>
  <si>
    <t>NB YG530-14IKB PMD-4415U 14"T</t>
  </si>
  <si>
    <t>NB YG730-13IWL CI5-8265U 13"T</t>
  </si>
  <si>
    <t>NB YG730-13IWL CI7-8565U 13"T</t>
  </si>
  <si>
    <t>NB YGC930-13IKB CI7-8550U 13"T</t>
  </si>
  <si>
    <t>NB YGC940-15IRH CI7-9750 15"T</t>
  </si>
  <si>
    <t>NB YGS730-13IWL CI5-8265U 13"</t>
  </si>
  <si>
    <t>NB YGS940-14IWL CI7-8565U 14"</t>
  </si>
  <si>
    <t>IRBIS NB103, 10,1" (1024x600), Intel Atom Z3735 4x1.8Ghz, 2048MB, 32GB, cam 0.3MPx, Wi-Fi,  jack 3.5, 4000 mAh, Plastic, White, Windows 10</t>
  </si>
  <si>
    <t>ThinkPad EDGE E490 14" HD (1366x768) TN, i3-8145U, 4GB DDR4 2400 SoDIMM, 256GB SSD M.2, Intel UHD, NoWWAN, WiFi, BT, TPM, 65W USB-C, 3Cell 45WH, Win 10 Pro64-RUS, 3YR Onsite</t>
  </si>
  <si>
    <t>ThinkPad E490 14" FHD IPS AG, i5-8265U, 8GB DDR4 2400 SoDIMM,  256GB SSD M.2 2242, Intel UHD, WiFi, BT, TPM, 3Cell 45WH, 65W USB-C, Win 10 Pro64-RUS, 3YR Onsite</t>
  </si>
  <si>
    <t>ThinkPad EDGE E590 15.6" FHD (1920x1080) IPS AG, i5-8265U, 8GB DDR4 2400MHz SoDIMM, 256GB SSD M.2, Intel UHD, WiF, BT, TPM, 65W USB-C, 3 Cell, NoOS, 1YR Carry-in</t>
  </si>
  <si>
    <t>ThinkPad X280 12,5" HD (1366x768) TN AG, i5-8350U, 16GB, 256GB SSD M.2 SATA, Intel UHD, NoWWAN, WiFi, BT, TPM, FPR+SCR, 45W USB-C, 6Cell 48Wh, Win 10 Pro64-RUS, 3YR Onsite</t>
  </si>
  <si>
    <t>ThinkPad X280 12,5" HD (1366x768) TN, i5-7300U vPro, 8GB DDR4-2400MHz, 256GB M.2 SSD PCIe, WiFi &amp; Bluetooth, No WWAN, No NFC, HDMI, 6-Cell 48Wh, KYB RUS, Win 10 Pro64-Eng, 3YR Onsite NBD, 1.26 Kg</t>
  </si>
  <si>
    <t>ThinkPad T480 14" WQHD (2560x1440) IPS (300 nit) + IR camera, i5-8250U (1.60 GHz), 8GB DDR4, 512GB SSD, Intel UHD Graphics 620, NOWWAN, FPR+SCR, Camera, 3+3cell, Win 10 Pro, Black, 1.58kg, 3y.c.i</t>
  </si>
  <si>
    <t>ThinkPad T480 14" FHD (1920x1080) NT, i5-8350U, 8GB DDR4 2400 SoDIMM, 180GB SSD SATA, Intel UHD 620, NoWWAN, WiFi, BT, TPM, SCR, 6Cell 48Wh, Win 10 Pro64-RUS</t>
  </si>
  <si>
    <t>ThinkPad T480 14" FHD (1920x1080), i5-8350U, 8GB DDR4 2400 SoDIMM, 256GB SSD M.2, Intel UHD, NoWWAN, WiFi, BT, FPR, TPM, 3+3 Cell, Win 10 Pro64-RUS</t>
  </si>
  <si>
    <t>ThinkPad T480s 14" FHD (1920x1080) IPS, i5-8350U, 12(8+4)GB DDR4 2400, 512GB SSD M.2, WWAN Ready, WiFi, BT, TPM, FPR, 3Cell 57Wh, Win 10 Pro64-ENG</t>
  </si>
  <si>
    <t>ThinkPad T480s 14" FHD (1920x1080) IPS, i5-8350U, 8GB, 256GB SSD M.2, Intel UHD, WWAN Ready, WiFi, BT, TPM, 65W USB-C, 65W USB-C, 3Cell 57Wh, Win 10 Pro64-RUS</t>
  </si>
  <si>
    <t>ThinkPad T580 15.6" FHD (1920x1080) IPS, i5-8350U, 8GB DDR4 2400, 256GB SSD, Intel UHD Graphics 620, WWAN Ready, WiFi, BT, TPM, 4+3 Cell, Win 10 Pro64-ENG</t>
  </si>
  <si>
    <t>ThinkPad T580, Intel Core i5-8350U (1.70GHz, 6MB) 15.6 1920x1080 Touch, Windows 10 Pro 64, 8.0GB, 1x256GB SSD PCIe, Intel UHD 620, Intel 8265 ac, 720p HD Camera, 4 Cell Li-Ion, 4YR Onsite NBD</t>
  </si>
  <si>
    <t>ThinkPad L480 14 FHD (1920x1080) IPS AG, i5-8250U, 8GB DDR4 2400MHz SoDIMM, 256GB SSD M.2, No WWAN, WiFi, BT, SCR, 3 Cell 45Wh, Keyboard Backlit Russian, Win 10 Pro64-Rus, 1YR Carry in</t>
  </si>
  <si>
    <t>ThinkPad L580 15,6" FHD (1920x1080) AG IPS, i7-8550U, 8GB DDR4, 256GB SSD M.2, UHD Graphics 620, NoWWAN, NoODD, WiFi, BT, TPM, FPR+SCR, 720P Cam, 3Cell, Win 10 Pro, 1YR Carry in, Black, 2.0 kg</t>
  </si>
  <si>
    <t>ThinkPad L580 15,6" HD (1366x768) AG TN, i3-8130U, 4GB DDR4, 500GB/7200RPM, UHD Graphics 620, NoWWAN, NoODD, WiFi, BT, TPM, FPR+SCR, 720P Cam, 3Cell, Win 10 Pro, 1YR Carry in, Black, 2.0 kg</t>
  </si>
  <si>
    <t>ThinkPad L580 15,6" FHD (1920x1080) AG IPS, i5-8250U, 16GB DDR4, 512GB SSD M.2, UHD Graphics 620, NoWWAN, NoODD, WiFi, BT, TPM, FPR+SCR, 720P Cam, 3Cell, Win 10 Pro, 1YR Carry in, Black, 2.0 kg</t>
  </si>
  <si>
    <t>ThinkPad A485 14" FHD (1920x1080) IPS, AMD R5 PRO 2500U, 8GB DDR4 2400 SODIMM, 256GB SSD M.2, Intel UHD, NoWWAN, WiFi, BT, TPM, SCR, 65W USB-C, 6Cell 48Wh, Win 10 Pro64-RUS, 3YR Onsite</t>
  </si>
  <si>
    <t>ThinkPad A285 12.5 FHD IPS,  AMD R5 PRO 2500U, 16Gb, 256GB M.2, NoWWAN, WiFi, BT, TPM, FPR, 6 Cell, Win 10 Pro64-RUS</t>
  </si>
  <si>
    <t>ThinkPad T490 14" FHD (1920x1080) IPS AG 250N, I5-8265U, 8GB DDR4 , 256GB SSD M.2, intel UHD 620, NoWWAN, WiFi, BT, 720P HD Cam, 3cell Win 10 Pro64 3y. Carry in</t>
  </si>
  <si>
    <t>ThinkPad T490 14" FHD (1920x1080) Touch IPS AG, i5-8365U, 16GB, 256GB SSD M.2, Intel UHD, NoWWAN, WiFi, BT, TPM, FPR, 65W USB-C, 3Cell 50Wh, Win 10 Pro64-RUS, 3YR Onsite</t>
  </si>
  <si>
    <t>ThinkPad T490 14" FHD (1920x1080) IPS, I5-8365U, 8GB, 256GB SSD M.2, intel UHD, NoWWAN, WiFi, BT, TPM, FPR, 65W USB-C, 3Cell 50Wh, Win 10 Pro64-RUS, 3Y Onsite</t>
  </si>
  <si>
    <t>ThinkPad T490 14"FHD (1920x1080) IPS Touch, I7-8665U, 16GB, 512GB SSD M.2, intel UHD, NoWWAN, WiFi, BT, TPM, FPR,IR&amp;720 Cam, 65W USB-C, 3Cell 50Wh, Win 10 Pro64-ENG</t>
  </si>
  <si>
    <t>ThinkPad T490 14" FHD (1920x1080) Touch IPS AG, i5-8365U, 8GB, 512GB SSD M.2, Intel UHD, NoWWAN, WiFi, BT, FPR, TPM, IR&amp;HD Cam, 65W USB-C, 3Cell 50Wh, Win 10 Pro64-ENG, 3YR Onsite+SBTY</t>
  </si>
  <si>
    <t>ThinkPad T490 14" FHD (1920x1080) IPS, I5-8365U, 8GB, 256GB SSD M.2, Intel UHD, NoWWAN, WiFi, BT, TPM, 65W USB-C, 3Cell 50Wh, Win 10 Pro64-RUS</t>
  </si>
  <si>
    <t>ThinkPad T490 14" FHD (1920x1080) IPS, I5-8365U, 8GB, 512GB SSD M.2, Intel UHD, NoWWAN, WiFi, BT, TPM, 65W USB-C, 3Cell 50Wh, Win 10 Pro64-RUS</t>
  </si>
  <si>
    <t>ThinkPad T490 i5-8265U, 8Gb, 256SSD, Win 10 Pro, 3YR Warranty</t>
  </si>
  <si>
    <t>ThinkPad T590 15.6" FHD (1920x1080) IPS AG 250N, I7-8565U, 8GB DDR4 , 256GB SSD M.2, intel UHD 620, NoWWAN, WiFi, BT, 720P HD Cam,3cell  Win 10 Pro64 3y. Carry in</t>
  </si>
  <si>
    <t>ThinkPad T590 15,6 FHD (1920x1080) IPS, i5-8265U, 8GB DDR4-2400MHz, 256GB M.2 SSD, No HDD, iGPU, No WWAN, No FPR, KYB RUS, 3-Cell 57Wh, WiFi &amp; Bluetooth, OS W10Pro 64 RUS, 3Y On-site NBD</t>
  </si>
  <si>
    <t>ThinkPad P53s 15.6 FHD (1920x1080) IPS, i7-8565U, 16GB, 512GB SSD M.2, Quadro P520 2GB, NoWWAN, WiFi, BT, TPM, FPR+SCR, IR&amp;720P, 65W USB-C, 3 Cell, Win 10 Pro, 3YR Onsite, Black, 1.75kg</t>
  </si>
  <si>
    <t>ThinkPad P53s 15.6 UHD (3840x2160) IPS HDR, i7-8565U, 16GB, 1TB SSD M.2, Quadro P520 2GB, NoWWAN, WiFi, BT, TPM, FPR+SCR, IR&amp;720P, 65W USB-C, 3 Cell, Win 10 Pro, 3YR Onsite, Black, 1.75kg</t>
  </si>
  <si>
    <t>ThinkPad P53s 15.6 UHD (3840x2160) IPS HDR, i7-8565U, 16GB, 512GB SSD M.2, Quadro P520 2GB, NoWWAN, WiFi, BT, TPM, FPR+SCR, IR&amp;720P, 65W USB-C, 3 Cell, Win 10 Pro, 3YR Onsite, Black, 1.75kg</t>
  </si>
  <si>
    <t>ThinkPad T495 14" FHD (1920x1080) IPS AG 250N, AMD Ryzen 5 Pro 3500U, 8GB DDR4 2666, 256GB SSD M.2, Radeon Vega 8, NoWWAN, WiFi, BT, TPM, SCR, HD Cam, 65W USB-C, 3Cell 50Wh Int., Win 10 Pro, 3YR Carry</t>
  </si>
  <si>
    <t>ThinkPad T495 14" FHD (1920x1080) IPS, AMD R5 PRO 3500U, 8G, 256GB SSD M.2, Radeon Vega 8, NoWWAN, WiFi, BT, TPM, 65W USB-C, 3CELL 50Wh, Win 10 Pro64-ENG</t>
  </si>
  <si>
    <t>ThinkPad X395 13.3" FHD (1920x1080) IPS, AMD R5 PRO 3500U, 16GB, 256GB SSD M.2, Radeon Vega 8, NoWWAN, WiFi, BT, TPM, FPR, EEC2, IR&amp;HD Cam, 65W USB-C, 6Cell 48Wh Int., Win 10 Pro64-ENG, 3YR Warr+TiCRU</t>
  </si>
  <si>
    <t>ThinkPad X395 13.3" HD (1366x768) TN, AMD R5 PRO 3500U, 8GB, 256GB SSD M.2, Radeon Vega 8, NoWWAN, WiFi, BT, TPM, EEC2, 65W USB-C, 6Cell 48Wh, Win 10 Pro64-ENG</t>
  </si>
  <si>
    <t>ThinkPad X395 13.3" FHD (1920x1080) IPS, AMD R5 PRO 3500U, 16GB, 256GB SSD M.2, Radeon Vega 8, NoWWAN, WiFi, BT, TPM, FPR, 65W USB-C, 6Cell 48Wh Int., Win 10 Pro64-ENG</t>
  </si>
  <si>
    <t>ThinkPad L390 13.3" FHD (1920x1080) AG IPS Aluminium, i7-8565U, 16GB DDR4, 512GB SSD M.2, UHD Graphics 620, NoWWAN, NoODD, WiFi, BT, TPM, FPR, 720P Cam, 3Cell, Win 10 Pro, 1YR Carry in, Black, 1.46 kg</t>
  </si>
  <si>
    <t>ThinkPad L390 13.3" FHD (1920x1080) IPS, i7-8565U, 16GB DDR4-2400MHz, 256GB M.2 SSD, WiFi &amp; Bl., No FPR, HDMI, 3-Cell 45Wh, KYB RUS, RJ-45 Connector, Win 10 Pro64-RUS,  3Y Onsite NBD</t>
  </si>
  <si>
    <t>ThinkPad T490s 14" FHD (1920x1080) IPS AG 250N, I5-8265U, 8GB DDR4 2400, 256GB SSD M.2, intel UHD 620, 4G-LTE, WiFi, BT, 720P HD Cam, Win 10 Pro64</t>
  </si>
  <si>
    <t>ThinkPad T490s 14" WQHD (2560x1440) IPS Glossy 500N, I7-8565U, 16GB DDR4 2400, 512GB SSD M.2, intel UHD 620, 4G-LTE, WiFi, BT, IR&amp;HD Cam, 3cellWin 10 Pro64 3y. Carry in</t>
  </si>
  <si>
    <t>ThinkPad T490s, Intel Core i7-8665U (1.90GHz, 8MB) 14.0 1920x1080 Non-Touch, Windows 10 Pro 64, 16.0GB, 1x256GB PCIe, Intel UHD 620, Intel9560AC+BT5, IR&amp;HD, 3-cell Li-Polymer, 3 Year Depot</t>
  </si>
  <si>
    <t>ThinkPad T490s 14" FHD (1920x1080) Touch, i5-8365U, 16GB, 256GB SSD M.2, Intel UHD, 4G-LTE, WiFi, BT, TPM, FPR, SCR, EEC2, HDMI-VGA Adapter, 65W USB-C, 3Cell 57Wh Int., Win 10 Pro64-RUS</t>
  </si>
  <si>
    <t>ThinkPad T490s 14" FHD (1920x1080) Privacy Guard, i5-8365U, 16GB, 256GB SSD M.2, intel UHD, WWAN Ready, WiFi, BT, TPM, EEC Gen2, 65W USB-C, 3Cell 57Wh, Win 10 Pro64-RUS</t>
  </si>
  <si>
    <t>ThinkPad T490s 14" FHD (1920x1080) IPS PG, i7-8665U, 32GB, 512GB SSD M.2, Intel UHD, 4G-LTE, WiFi, BT, TPM, FPR, 65W USB-C, 3Cell 57Wh, Win 10 Pro64-RUS, 3YR Premier Support+SBTY</t>
  </si>
  <si>
    <t>ThinkPad T490s 14" FHD (1920x1080) IPS, i7-8665U, 16GB Soldered, 1TB SSD M.2, Intel UHD, NoWWAN, WiFi, BT, TPM, FPR, EEC2, Adapter HDMI-VGA, 3Cell 57Wh, 65W USB-C, Win 10 Pro64-ENG, 3YR Premier Suppor</t>
  </si>
  <si>
    <t>ThinkPad T490s 14" FHD (1920x1080) Privacy Guard, i7-8665U, 32GB, 256GB SSD M.2, Intel UHD, WWAN Ready, WiFi, BT, TPM, EEC Gen2, 65W USB-C, 3Cell 57Wh, Win 10 Pro64-RUS</t>
  </si>
  <si>
    <t>ThinkPad T490s 14"" FHD (1920x1080), i7-8565U, 16GB, 512GB SSD M.2, Intel UHD, NoWWAN, WiFi, BT, TPM, FPR+SCR, EEC2, 65W USB-C, 3Cell 57Wh Int., NoOS, 3YR Warranty + ADP+ KYD+SBTY</t>
  </si>
  <si>
    <t>ThinkPad T490s 14" FHD (1920x1080), i7-8665U, 16GB, 256GB SSD M.2, Intel UHD, NoWWAN, WiFi, BT, TPM, FPR, 65W USB-C, 3Cell 57Wh Int., NoOS, 3YR Warranty</t>
  </si>
  <si>
    <t>ThinkPad X390 13.3" FHD (1920x1080) IPS 300N, I5-8265U, 16GB DDR4 2400, 256GB SSD M.2, Intel UHD 620, NoWWAN, WiFi, BT, 720P HD Cam, 3cell  Win 10 Pro64 3y. Carry in</t>
  </si>
  <si>
    <t>ThinkPad X390 13.3 FHD (1920x1080) Touch IPS, i5-8365U, 16GB, 256GB SSD M.2, Intel UHD, NoWWAN, WiFi, BT, TPM, FPR, NFC, 65W USB-C, 6Cell 48Wh, Win 10 Pro64-RUS, 3YR Onsite</t>
  </si>
  <si>
    <t>ThinkPad X390, FHD multi-touch, Intel Core i5-8365U vPro, 8GB RAM, 256GB SSD PCIe, CAM, FPR, NO WWAN, 6 cell (48Wh), W10 ProENG, 3Yr On-site(incl. sealed battery)</t>
  </si>
  <si>
    <t>ThinkPad X390 13.3" HD (1366x768), i5-8365U, 8GB, 256GB SSD M.2, Intel UHD, WiFI, BT, TPM, EEC2, 65W USB-C, 6Cell 48Wh int, Win 10 Pro64-RUS, 3YR Onsite</t>
  </si>
  <si>
    <t>ThinkPad X390 13.3" FHD (1920x1080) IPS, i5-8265U, 8GB Onboard DDR4-2400MHz, 256Gb M.2 SSD, No WWAN, No FPR, No SCR, WiFi &amp; Bl., KYB RUS, HDMI, RJ-45 Connector, Win 10 Pro64-RUS, 3Y On-site NBD</t>
  </si>
  <si>
    <t>ThinkPad X390 i5-8265U, 8Gb, 256SSD, Win 10 Pro, 3YR Warranty</t>
  </si>
  <si>
    <t>ThinkPad X390 13.3 FHD (1920x1080) IPS, i3-8145U, 8GB DDR4 2400, 256GB SSD M.2, Intel UHD, NoWWAN, WiFi, BT, TPM, RJ45 Connector, 65W USB-C, 6Cell 48Wh, Win 10 Pro64-Rus, 3YR Onsite</t>
  </si>
  <si>
    <t>ThinkPad X390 13.3 HD (1366 x 768) TN AG, i5-8265U, 8GB DDR4 2400, 256GB SSD M.2., intel UHD, NoWWAN, WiFi, BT, TPM, 65W AC, 6 Cell 48Wh Int., Win 10 Pro64-Rus, 3YR Onsite</t>
  </si>
  <si>
    <t>ThinkPad L590 i5-8265U, 4Gb, 500HDD, Win 10 Pro, 3YR Warranty</t>
  </si>
  <si>
    <t>ThinkPad P53 15.6" FHD(1920x1080)IPS, i7-9850H, 2x8GB DDR4, 512GB SSD M.2, Quadro RTX 3000 6GB, NoWWAN, NoODD, WiFi, BT, TPM, FPR+SCR, IR&amp;720P Cam, 6 cell, Win 10 Pro, 2,5kg 3YR</t>
  </si>
  <si>
    <t>ThinkPad P53 15.6" FHD (1920x1080) IPS, i7-9750H, 8GB DDR4, 256GB SSD, NV Quadro Т1000 4GB, NoODD, NOWWAN(not upgradable), WiFi, BT, FPR+SCR, IR+720P, 6 cell, Win 10 Pro, 2,5kg 3YR</t>
  </si>
  <si>
    <t>ThinkPad P53 15.6" FHD (1920x1080) IPS, i7-9750H, 2x8GB DDR4, 256GB SSD M.2, 1TB HDD, Quadro T2000 4GB, NoWWAN, NoODD, WiFi, BT, TPM, FPR+SCR, IR&amp;720P Cam, 6 cell, Win 10 Pro, 2,5kg 3YR Onsite</t>
  </si>
  <si>
    <t>ThinkPad P53 15.6" FHD (1920x1080) IPS, i7-9850H, 2x16GB DDR4 2666 SoDIMM, 1x512GB SSD M.2., 1x256GB SSD M.2., T1000 4GB, NoWWAN, WiFi, BT, TPM, FPR, NFC, 170W AC, 6cell 90Wh, Win 10 Pro64-ENG, 3Y Int</t>
  </si>
  <si>
    <t>ThinkPad P53 15.6" FHD (1920x1080) IPS, i7-9750H, 16GB DDR4 2666MHz SoDIMM, 256GB SSD M.2, NVIDIA Quadro T2000 4GB, NoWWAN, WiFi, BT, TPM, FPR, 170W AC Adapter, 6 cell 90Wh, Win 10 Pro64-Rus, 3YR Onsi</t>
  </si>
  <si>
    <t>ThinkPad X1 Extreme Gen2 15.6 UHD (3840x2160) IPS AG, I7-9750H, 16GB DDR4 2666, 512GB SSD M.2, GTX 1650 4GB, NoWWAN, WiFi, BT, TPM, FPR+SCR, 720P, 135W AC, 4 Cell, Win 10 Pro, 3YR C.I, Carbon, 1.7 kg</t>
  </si>
  <si>
    <t>ThinkPad X1 Extreme Gen2 15.6 UHD (3840x2160) IPS AG, I7-9750H, 32GB DDR4 2666, 1TB SSD M.2, GTX 1650 4GB, NoWWAN, WiFi, BT, TPM, FPR+SCR, IR&amp;720P, 135W AC, 4 Cell, Win 10 Pro, 3YR C.I, Carbon, 1.7 kg</t>
  </si>
  <si>
    <t>ThinkPad P43s 14" WQHD (2560x1440) IPS HDR Glossy, i7-8565U, 16GB, 1TB SSD M.2, Quadro P520 2GB, NoWWAN, NoODD, WiFi, BT, TPM, FPR+SCR, IR&amp;720P, 3 Cell, 65W USB-C, Win 10 Pro, 3YR OS, Black, 1.47kg</t>
  </si>
  <si>
    <t>ThinkPad P43s 14" FHD (1920x1080) IPS LP, i7-8565U, 16GB DDR4 2400, 512GB SSD M.2, Quadro P520 2GB, NoODD, NoWWAN, WiFi, BT, TPM, FPR+SCR, IR&amp;720P, 3 Cell, 65W USB-C, Win 10 Pro, 3YR OS, Black, 1.49kg</t>
  </si>
  <si>
    <t>ThinkPad P43s 14" FHD (1920x1080) IPS LP, i7-8565U, 16GB DDR4 2400, 1TB SSD M.2, Quadro P520 2GB, NoODD, 4G-LTE, WiFi, BT, TPM, FPR+SCR, IR&amp;720P, 3 Cell, 65W USB-C, Win 10 Pro, 3YR OS, Black, 1.49kg</t>
  </si>
  <si>
    <t>ThinkPad P43s 14" FHD (1920x1080) IPS LP, i7-8565U, 16GB DDR4 2400, 512GB SSD M.2, Quadro P520 2GB, NoODD, 4G-LTE, WiFi, BT, TPM, FPR+SCR, IR&amp;720P, 3 Cell, 65W USB-C, Win 10 Pro, 3YR OS, Black, 1.49kg</t>
  </si>
  <si>
    <t>ThinkPad X380 Yoga 13" FHD (1920x1080) IPS (300 nit) TOUCH, i5-8250U (1.60 GHz), 8GB DDR4, 256GB SSD, Intel UHD Graphics 620, Non-WWAN, FPR+SCR, 720P, 4Cell, Win 10 Pro, Black, 1.43kg, 1y.c.i</t>
  </si>
  <si>
    <t>ThinkPad X380 Yoga 13.3" FHD (1920x1080) IPS TOUCH, i5-8350U, 16GB, 512GB SSD M.2, intel UHD, 4G-LTE, WiFi, BT, TPM, EEC, ThinkPad Pen, 65W USB-C, 4Cell 51Wh, Win 10 Pro64-ENG</t>
  </si>
  <si>
    <t>ThinkPad Yoga 11e (5th Gen) 11.6" WHD IPS, I5-7Y54, 8G LPDDR3, 256GB SSD M.2, Intel HD, WiFi, BT, TPM, 45W AC, 3 cell 42Wh, Win 10 Pro64-RUS, 3YR Onsite</t>
  </si>
  <si>
    <t>ThinkPad X390 Yoga 13.3" FHD (1920x1080), i5-8365U, 16GB, 512GB SSD M.2, intel UHD, NoWWAN, WiFi, BT, TPM, FPR, EEC2, IR Cam, 65W USB-C, 3Cell 50 Wh Int., Win 10 Pro64-ENG, 3Y International Services E</t>
  </si>
  <si>
    <t>ThinkPad X390 Yoga, Intel Core i5-8365U (1.60GHz, 6MB) 13.3 1920 x 1080 Multitouch, Windows 10 Pro 64, 16.0GB, 1x256GB PCIe, Intel UHD 620, Intel9560AC+BT5, 720p Camera , 3 Cell Li-Polymer, 3 Year On</t>
  </si>
  <si>
    <t>ThinkPad L390 Yoga 13.3" FHD (1920x1080) IPS Aluminium, i3-8145U, 8GB DDR4, 256GB SSD M.2., UHD Graphics 620, NoWWAN, NoODD, WiFi, BT, TPM, FPR, 720P Cam, Win 10 Pro, 1YR Carry in, Black, 1.56 kg</t>
  </si>
  <si>
    <t>ThinkPad L390 Yoga 13.3" FHD (1920x1080) Multitouch, i5-8365U (1.60GHz, 6MB), 16.0GB, 1x256GB SSD PCIe, Intel UHD 620, Intel9560ac+BT5, 720p HD Camera, 3 Cell Li-Polymer, Windows 10 Pro 64, 3 Year On-</t>
  </si>
  <si>
    <t>ThinkPad X1 YOGA Gen 4 14"  4K (3840x2160) Multitouch, i7-8665U (1.90GHz, 8MB), 16GB, 1x512GB SSD PCIe, Intel UHD 620, Intel9560AC+BT5, IR&amp;HD, 4 Cell,  Win 10 Pro64, 3YR Premier NBD+KYD+SBTY, Grey</t>
  </si>
  <si>
    <t>ThinkPad X1 Yoga 4th Generation Grey, Intel Core i7-8665U (1.90GHz, 8MB) 14.0 2560x1440 Multitouch, WQHD, MSIT Windows 10 Pro 64, 16.0GB, 1x256GB SSD PCIe, Intel UHD 620, Intel9560AC+BT5, IR&amp;HD, 4 Cel</t>
  </si>
  <si>
    <t>ThinkPad X1 YOGA Gen 4 14" WQHD (2560x1440) Touch, i7-8665U, 16GB, 512GB SSD M.2, Intel UHD, WiFi, BT, TPM, EEC2, 65W USB-C, 4Cell 51Wh, Win 10 Pro64-RUS, 3YR Premier Support+KYD+ADP</t>
  </si>
  <si>
    <t>ThinkPad Ultrabook X1 Carbon Gen6 14" FHD(1920x1080)IPS, i7-8550U, 8GB, 256GB SSD M.2 , intel UHD Graphics 620, NoWWAN, WiFi, BT, TPM, FPR, 3 Cell, Win 10 Pro64-RUS,</t>
  </si>
  <si>
    <t>ThinkPad Ultrabook X1 Carbon Gen7 14" FHD (1920x1080) IPS AG, i7-8665U,16GB, 512GB SSD M.2, Intel UHD, WWAN Ready, WiFi, BT, TPM, FPR, EEC2, 65W USB-C, 4Cell 51Wh Int., Win 10 Pro64-RUS, 3YR Onsite</t>
  </si>
  <si>
    <t>ThinkPad Ultrabook X1 Carbon Gen7 14" FHD(1920x1080)IPS AG Touch, i5-8365U, 8GB, 256GB SSD M.2., Intel UHD, NoWWAN, WiFi, BT, TPM, FPR, 65W USB-C, 4Cell 51Wh, Win 10 Pro64-ENG, 3YR Onsite + 3YR SBTY</t>
  </si>
  <si>
    <t>ThinkPad Ultrabook X1 Carbon Gen7 14" FHD (1920x1080) Multitouch, i7-8665U, 16GB, 512GB SSD M.2., WiFi, BT, TPM, FPR, EEC2, 65W USB-C, 4Cell 51Wh Int., Win 10 Pro64-ENG, 3Y Premier Support + SBTY+KYD</t>
  </si>
  <si>
    <t>ThinkPad Ultrabook X1 Carbon Gen7 14" FHD (1920x1080) Multitouch, Intel Core i5-8365U (1.60GHz, 6MB), 16.0GB, 1x256GB SSD PCIe, Intel UHD 620, Fibocom L850-GL, IR&amp;HD, 4 Cell Li-Polymer, Windows 10 Pro</t>
  </si>
  <si>
    <t>ThinkPad X1 Carbon 7th Generation, Intel Core i5-8365U (1.60GHz, 6MB) 14.0 1920x1080 Non-Touch, Windows 10 Pro 64, 8.0GB, 1x256GB SSD PCIe, Intel UHD 620, Intel9560AC+BT5, IR&amp;HD, 4 Cell Li-Polymer, 3Y</t>
  </si>
  <si>
    <t>ThinkPad Ultrabook X1 Carbon Gen7 14" WQHD (2560x1440) AG, i7-8665U, 16GB, 512GB SSD M.2, Intel UHD, NoWWAN, WiFi, BT, TPM, FPR, 65W USB-C, 4Cell 51Wh Int., Win 10 Pro64-RUS, 3YR Onsite</t>
  </si>
  <si>
    <t>ThinkPad X1 Carbon 7th Generation, Intel Core i7-8665U (1.90GHz, 8MB) 14.0 2560x1440 Non-Touch, Windows 10 Pro 64, 16.0GB, 1x1TB SSD PCIe, Intel UHD 620, Intel9560AC+BT5, 720p HD Camera, 4 Cell Li-Pol</t>
  </si>
  <si>
    <t>ThinkPad Ultrabook X1 Carbon Gen7 14"FHD (1920x1080) Touch AG, i7-8665U, 16GB, 512GB SSD M.2, intel UHD, NoWWAN. WiFi. BT, TPM, EEC2, 65W USB-C, 4Cell 51Wh Int., Win 10 Pro64-ENG, 3YR Warranty+3YR SBT</t>
  </si>
  <si>
    <t>ThinkPad Ultrabook X1 Carbon Gen7 14" FHD (1920x1080) AG LP, i5-8265U, 16GB, 2TB SSD M.2., Intel UHD, NoWWAN, WiFi, BT, TPM, FPR, EEC2, 65W USB-C, 4Cell 51Wh Int., Win 10 Pro64-RUS, 3YR Onsite NBD, We</t>
  </si>
  <si>
    <t>ThinkPad Ultrabook X1 Carbon Gen7 14" i5-8265U, 8Gb, 256SSD, Win 10 Pro, 3YR Warranty</t>
  </si>
  <si>
    <t>ThinkPad Ultrabook X1 Carbon Gen7 14" FHD (1920x1080) IPS AG LP, i7-8665U, 16GB, 2Tb SSD M.2, Intel UHD, 4G-LTE, WiFi, BT, TPM, FPR, IR&amp;720p, EEC, 65W USB-C, 4 Cell 51Wh, Win 10 Pro64-Rus, 3Y Onsite+K</t>
  </si>
  <si>
    <t>АСЕR Extensa (БО) EX2540-39AR Intel Core i3-6006U/4GB/128GB SSD/15.6'' HD/GMA HD/noODD/WiFi+BT/Linux/Black</t>
  </si>
  <si>
    <t>Abis</t>
  </si>
  <si>
    <t>PT917-71-73E3 Predator Triton 900  17.3 UHD(3840x2160) IPS/TOUCH/Intel Core i7-9750H 2.60GHz Hexa/32GB+2x512GB SSD/GF RTX2080 8GB/WiFi/BT5.0/2.0MP/4cell/4.50kg/W10/1Y/BLACK</t>
  </si>
  <si>
    <t>PT917-71-96YH Predator Triton 900  17.3 UHD(3840x2160) IPS/TOUCH/Intel Core i9-9980HK 2.40GHz Octa/32GB+2x1TB SSD/GF RTX2080 8GB/WiFi/BT5.0/2.0MP/4cell/4.50kg/W10/1Y/BLACK</t>
  </si>
  <si>
    <t>PH315-52-713R Predator Helios 300  15.6 FHD(1920x1080) IPS/Intel Core i7-9750H 2.60GHz Hexa/16GB+512GB SSD/GF RTX2060 6GB/WiFi/BT5.0/1.0MP/2in1/4cell/2.40kg/W10/1Y/BLACK</t>
  </si>
  <si>
    <t>PH315-52-569B Predator Helios 300  15.6 FHD(1920x1080) IPS/Intel Core i5-9300H 2.40GHz Quad/16GB+512GB SSD/GF RTX2060 6GB/WiFi/BT5.0/1.0MP/2in1/4cell/2.40kg/W10/1Y/BLACK</t>
  </si>
  <si>
    <t>AN515-54-52N7 Nitro 5  15.6 FHD(1920x1080) IPS/Intel Core i5-9300H 2.40GHz Quad/8GB+512GB SSD/GF GTX1650 4GB/WiFi/BT4.1/1.0MP/3in1/4cell/2.70kg/Linux/1Y/BLACK</t>
  </si>
  <si>
    <t>AN515-54-50NA Nitro 5  15.6 FHD(1920x1080) IPS/Intel Core i5-9300H 2.40GHz Quad/8GB+1TB SSD/GF GTX1650 4GB/WiFi/BT4.1/1.0MP/3in1/4cell/2.70kg/Linux/1Y/BLACK</t>
  </si>
  <si>
    <t>AN515-54-596V Nitro 5  15.6 FHD(1920x1080) IPS/Intel Core i5-9300H 2.40GHz Quad/8GB/1TB+256GB SSD/GF GTX1650 4GB/WiFi/BT4.1/1.0MP/3in1/4cell/2.70kg/Linux/1Y/BLACK</t>
  </si>
  <si>
    <t>AN515-54-58XU Nitro 5  15.6 FHD(1920x1080) IPS nonGLARE/Intel Core i5-9300H 2.40GHz Quad/8GB+512GB SSD/GF GTX1050 3GB/WiFi/BT4.1/1.0MP/3in1/4cell/2.70kg/Linux/1Y/BLACK</t>
  </si>
  <si>
    <t>AN515-54-53C8 Nitro 5  15.6 FHD(1920x1080) IPS/Intel Core i5-9300H 2.40GHz Quad/8GB+512GB SSD/GF GTX1660Ti 6GB/WiFi/BT4.1/1.0MP/3in1/4cell/2.70kg/Linux/1Y/BLACK</t>
  </si>
  <si>
    <t>AN515-54-76DE Nitro 5  15.6 FHD(1920x1080) IPS/Intel Core i7-9750H 2.60GHz Hexa/8GB/1TB+256GB SSD/GF GTX1660Ti 6GB/WiFi/BT4.1/1.0MP/3in1/4cell/2.70kg/Linux/1Y/BLACK</t>
  </si>
  <si>
    <t>AN515-54-77E0 Nitro 5  15.6 FHD(1920x1080) IPS/Intel Core i7-9750H 2.60GHz Hexa/8GB+512GB SSD/GF GTX1660Ti 6GB/WiFi/BT4.1/1.0MP/3in1/4cell/2.70kg/Linux/1Y/BLACK</t>
  </si>
  <si>
    <t>AN517-51-553B Nitro 5  17.3 FHD(1920x1080) IPS/Intel Core i5-9300H 2.40GHz Quad/8GB+1TB SSD/GF GTX1650 4GB/noDVD/WiFi/BT5.0/1.0MP/4cell/3.00kg/Linux/1Y/BLACK</t>
  </si>
  <si>
    <t>AN517-51-57NS Nitro 5  17.3 FHD(1920x1080) IPS/Intel Core i5-9300H 2.40GHz Quad/8GB/1TB+256GB SSD/GF GTX1650 4GB/noDVD/WiFi/BT5.0/1.0MP/4cell/3.00kg/Linux/1Y/BLACK</t>
  </si>
  <si>
    <t>AN517-51-578S Nitro 5  17.3 FHD(1920x1080) IPS/Intel Core i5-9300H 2.40GHz Quad/8GB+512GB SSD/GF GTX1650 4GB/noDVD/WiFi/BT5.0/1.0MP/4cell/3.00kg/Linux/1Y/BLACK</t>
  </si>
  <si>
    <t>AN517-51-75SG Nitro 5  17.3 FHD(1920x1080) IPS/Intel Core i7-9750H 2.60GHz Hexa/8GB/1TB+256GB SSD/GF GTX1650 4GB/noDVD/WiFi/BT5.0/1.0MP/4cell/3.00kg/W10/1Y/BLACK</t>
  </si>
  <si>
    <t>AN517-51-539Q Nitro 5  17.3 FHD(1920x1080) IPS/Intel Core i5-9300H 2.40GHz Quad/8GB/1TB+256GB SSD/GF GTX1650 4GB/noDVD/WiFi/BT5.0/1.0MP/4cell/3.00kg/W10/1Y/BLACK</t>
  </si>
  <si>
    <t>AN517-51-7630 Nitro 5  17.3 FHD(1920x1080) IPS/Intel Core i7-9750H 2.60GHz Hexa/8GB/1TB+256GB SSD/GF GTX1660Ti 6GB/noDVD/WiFi/BT5.0/1.0MP/4cell/3.00kg/Linux/1Y/BLACK</t>
  </si>
  <si>
    <t>AN517-51-54L1 Nitro 5  17.3 FHD(1920x1080) IPS/Intel Core i5-9300H 2.40GHz Quad/8GB+1TB SSD/GF GTX1660Ti 6GB/noDVD/WiFi/BT5.0/1.0MP/4cell/3.00kg/Linux/1Y/BLACK</t>
  </si>
  <si>
    <t>AN517-51-52VJ Nitro 5  17.3 FHD(1920x1080) IPS/Intel Core i5-9300H 2.40GHz Quad/8GB+512GB SSD/GF GTX1660Ti 6GB/noDVD/WiFi/BT5.0/1.0MP/4cell/3.00kg/Linux/1Y/BLACK</t>
  </si>
  <si>
    <t>AN517-51-558M Nitro 5  17.3 FHD(1920x1080) IPS/Intel Core i5-9300H 2.40GHz Quad/8GB+256GB SSD/GF GTX1050 3GB/noDVD/WiFi/BT5.0/1.0MP/4cell/3.00kg/Linux/1Y/BLACK</t>
  </si>
  <si>
    <t>AN517-51-598F Nitro 5  17.3 FHD(1920x1080) IPS/Intel Core i5-9300H 2.40GHz Quad/8GB+1TB SSD/GF GTX1050 3GB/noDVD/WiFi/BT5.0/1.0MP/4cell/3.00kg/W10/1Y/BLACK</t>
  </si>
  <si>
    <t>AN715-51-78CL Nitro  15.6 FHD(1920x1080) IPS/Intel Core i7-9750H 2.60GHz Hexa/8GB+1TB SSD/GF GTX1650 4GB/noDVD/WiFi/BT5.0/1.0MP/3in1/4cell/2.50kg/W10/1Y/BLACK</t>
  </si>
  <si>
    <t>PH317-53-77CV Predator Helios 300  17.3 FHD(1920x1080) IPS/Intel Core i7-9750H 2.60GHz Hexa/16GB/1TB+256GB SSD/GF GTX1660Ti 6GB/WiFi/BT5.0/1.0MP/2in1/4cell/2.80kg/Linux/1Y/BLACK</t>
  </si>
  <si>
    <t>PH317-53-544X Predator Helios 300  17.3 FHD(1920x1080) IPS/Intel Core i5-9300H 2.40GHz Quad/16GB+512GB SSD/GF RTX2060 6GB/WiFi/BT5.0/1.0MP/2in1/4cell/2.80kg/Linux/1Y/BLACK</t>
  </si>
  <si>
    <t>PH317-53-50UL Predator Helios 300  17.3 FHD(1920x1080) IPS/Intel Core i5-9300H 2.40GHz Quad/16GB+512GB SSD/GF RTX2060 6GB/WiFi/BT5.0/1.0MP/2in1/4cell/2.80kg/W10/1Y/BLACK</t>
  </si>
  <si>
    <t>PH317-53-78EZ Predator Helios 300  17.3 FHD(1920x1080) IPS/Intel Core i7-9750H 2.60GHz Hexa/16GB/1TB+256GB SSD/GF RTX2070 8GB/WiFi/BT5.0/1.0MP/2in1/4cell/2.80kg/W10/1Y/BLACK</t>
  </si>
  <si>
    <t>EX2519-P2ZD Extensa  15.6 HD(1366x768) nonGLARE/Intel Pentium N3710 1.60GHz Quad/4GB/128GB SSD/Integrated/noDVD/WiFi/BT4.0/0.3MP/SD/3cell/2.40kg/Linux/1Y/BLACK</t>
  </si>
  <si>
    <t>Extensa EX2540-50DE  15.6 FHD(1920x1080) nonGLARE/Intel Core i5-7200U 2.50GHz Dual/4GB/2TB/GMA HD620/noDVD/WiFi/BT4.0/0.3MP/SD/4cell/6.5h/2.40kg/W10/1Y/BLACK</t>
  </si>
  <si>
    <t>EX2540-51TZ Extensa  15.6 HD(1366x768) nonGLARE/Intel Core i5-7200U 2.50GHz Dual/6GB/500GB/Integrated/noDVD/WiFi/BT4.0/0.3MP/SD/4cell/2.40kg/W10/1Y/BLACK</t>
  </si>
  <si>
    <t>EX2540-326T Extensa  15.6 FHD(1920x1080) nonGLARE/Intel Core i3-6006U 2.00GHz Dual/4GB/500GB/Integrated/noDVD/WiFi/BT4.0/0.3MP/SD/4cell/2.40kg/Linux/1Y/BLACK</t>
  </si>
  <si>
    <t>EX2540-340D Extensa  15.6 FHD(1920x1080) nonGLARE/Intel Core i3-6006U 2.00GHz Dual/6GB/500GB/Integrated/noDVD/WiFi/BT4.0/0.3MP/SD/4cell/2.40kg/Linux/1Y/BLACK</t>
  </si>
  <si>
    <t>EX2540-35Q6 Extensa  15.6 FHD(1920x1080) nonGLARE/Intel Core i3-6006U 2.00GHz Dual/4GB+256GB SSD/Integrated/noDVD/WiFi/BT4.0/0.3MP/SD/4cell/2.40kg/Linux/1Y/BLACK</t>
  </si>
  <si>
    <t>EX2540-53DD Extensa  15.6 FHD(1920x1080) nonGLARE/Intel Core i5-7200U 2.50GHz Dual/4GB+256GB SSD/Integrated/noDVD/WiFi/BT4.0/0.3MP/SD/4cell/2.40kg/W10/1Y/BLACK</t>
  </si>
  <si>
    <t>EX215-51K-322W Extensa  15.6 FHD(1920x1080)/Intel Core i3-7020U 2.30GHz Dual/4GB+256GB SSD/Integrated/noDVD/WiFi/BT4.0/0.3MP/SDXC/2cell/1.90kg/Linux/1Y/BLACK</t>
  </si>
  <si>
    <t>EX215-51K-338V Extensa  15.6 HD(1366x768)/Intel Core i3-7020U 2.30GHz Dual/4GB+128GB SSD/Integrated/noDVD/WiFi/BT4.0/0.3MP/SDXC/2cell/1.90kg/Linux/1Y/BLACK</t>
  </si>
  <si>
    <t>EX215-51K-33AU Extensa  15.6 FHD(1920x1080)/Intel Core i3-7020U 2.30GHz Dual/4GB+256GB SSD/Integrated/noDVD/WiFi/BT4.0/0.3MP/SDXC/2cell/1.90kg/W10/1Y/BLACK</t>
  </si>
  <si>
    <t>EX215-51K-315R Extensa  15.6 FHD(1920x1080)/Intel Core i3-7020U 2.30GHz Dual/8GB+256GB SSD/Integrated/noDVD/WiFi/BT4.0/0.3MP/SDXC/2cell/1.90kg/Linux/1Y/BLACK</t>
  </si>
  <si>
    <t>EX215-51KG-38R5 Extensa  15.6 FHD(1920x1080)/Intel Core i3-7020U 2.30GHz Dual/4GB+256GB SSD/GF MX130 2GB/noDVD/WiFi/BT4.0/0.3MP/SDXC/2cell/1.90kg/Linux/1Y/BLACK</t>
  </si>
  <si>
    <t>EX215-51KG-387X Extensa  15.6 FHD(1920x1080)/Intel Core i3-7020U 2.30GHz Dual/4GB+256GB SSD/GF MX130 2GB/noDVD/WiFi/BT4.0/0.3MP/SDXC/2cell/1.90kg/W10/1Y/BLACK</t>
  </si>
  <si>
    <t>EX215-51KG-3466 Extensa  15.6 FHD(1920x1080)/Intel Core i3-7020U 2.30GHz Dual/4GB+128GB SSD/GF MX130 2GB/noDVD/WiFi/BT4.0/0.3MP/SDXC/2cell/1.90kg/Linux/1Y/BLACK</t>
  </si>
  <si>
    <t>EX215-51-57DG Extensa  15.6 FHD(1920x1080)/Intel Core i5-8265U 1.60GHz Quad/8GB/1TB/Integrated/noDVD/WiFi/BT4.0/0.3MP/SDXC/2cell/1.90kg/Linux/1Y/BLACK</t>
  </si>
  <si>
    <t>EX215-51-503P Extensa  15.6 FHD(1920x1080)/Intel Core i5-8265U 1.60GHz Quad/8GB+256GB SSD/Integrated/noDVD/WiFi/BT4.0/0.3MP/SDXC/2cell/1.90kg/Linux/1Y/BLACK</t>
  </si>
  <si>
    <t>EX215-51-58VX Extensa  15.6 FHD(1920x1080)/Intel Core i5-8265U 1.60GHz Quad/4GB+128GB SSD/Integrated/noDVD/WiFi/BT4.0/0.3MP/SDXC/2cell/1.90kg/Linux/1Y/BLACK</t>
  </si>
  <si>
    <t>EX215-51-513G Extensa  15.6 FHD(1920x1080)/Intel Core i5-8265U 1.60GHz Quad/4GB+128GB SSD/Integrated/noDVD/WiFi/BT4.0/0.3MP/SDXC/2cell/1.90kg/W10/1Y/BLACK</t>
  </si>
  <si>
    <t>EX215-51-564F Extensa  15.6 HD(1366x768)/Intel Core i5-8265U 1.60GHz Quad/8GB/1TB/Integrated/noDVD/WiFi/BT4.0/0.3MP/SDXC/2cell/1.90kg/W10/1Y/BLACK</t>
  </si>
  <si>
    <t>EX215-51G-5732 Extensa  15.6 FHD(1920x1080)/Intel Core i5-8265U 1.60GHz Quad/8GB+256GB SSD/GF MX230 2GB/noDVD/WiFi/BT4.0/0.3MP/SDXC/2cell/1.90kg/Linux/1Y/BLACK</t>
  </si>
  <si>
    <t>EX215-51G-55ZM Extensa  15.6 FHD(1920x1080)/Intel Core i5-8265U 1.60GHz Quad/4GB+256GB SSD/GF MX230 2GB/noDVD/WiFi/BT4.0/0.3MP/SDXC/2cell/1.90kg/Linux/1Y/BLACK</t>
  </si>
  <si>
    <t>EX215-51G-52ZL Extensa  15.6 FHD(1920x1080)/Intel Core i5-8265U 1.60GHz Quad/8GB+256GB SSD/GF MX230 2GB/noDVD/WiFi/BT4.0/0.3MP/SDXC/2cell/1.90kg/W10/1Y/BLACK</t>
  </si>
  <si>
    <t>EX215-51G-59AL Extensa  15.6 FHD(1920x1080)/Intel Core i5-8265U 1.60GHz Quad/4GB+256GB SSD/GF MX230 2GB/noDVD/WiFi/BT4.0/0.3MP/SDXC/2cell/1.90kg/W10/1Y/BLACK</t>
  </si>
  <si>
    <t>EX215-51-32ET Extensa  15.6 FHD(1920x1080)/Intel Core i3-10110U 2.10GHz Dual/8GB+256GB SSD/Integrated/noDVD/WiFi/BT4.0/0.3MP/SDXC/2cell/1.90kg/W10/1Y/BLACK</t>
  </si>
  <si>
    <t>EX215-51G-31WB Extensa  15.6 FHD(1920x1080)/Intel Core i3-10110U 2.10GHz Dual/8GB+256GB SSD/GF MX230 2GB/noDVD/WiFi/BT4.0/0.3MP/SDXC/2cell/1.90kg/W10/1Y/BLACK</t>
  </si>
  <si>
    <t>EX215-51G-349T Extensa  15.6 FHD(1920x1080)/Intel Core i3-10110U 2.10GHz Dual/8GB+256GB SSD/GF MX230 2GB/noDVD/WiFi/BT4.0/0.3MP/SDXC/2cell/1.90kg/Linux/1Y/BLACK</t>
  </si>
  <si>
    <t>EX215-51G-39LD Extensa  15.6 FHD(1920x1080)/Intel Core i3-10110U 2.10GHz Dual/4GB+256GB SSD/GF MX230 2GB/noDVD/WiFi/BT4.0/0.3MP/SDXC/2cell/1.90kg/Linux/1Y/BLACK</t>
  </si>
  <si>
    <t>EX215-51G-31DD Extensa  15.6 FHD(1920x1080)/Intel Core i3-10110U 2.10GHz Dual/4GB+128GB SSD/GF MX230 2GB/noDVD/WiFi/BT4.0/0.3MP/SDXC/2cell/1.90kg/Linux/1Y/BLACK</t>
  </si>
  <si>
    <t>EX215-51G-52G1 Extensa  15.6 FHD(1920x1080)/Intel Core i5-10210U 1.60GHz Quad/4GB+256GB SSD/GF MX230 2GB/noDVD/WiFi/BT4.0/0.3MP/SDXC/2cell/1.90kg/Linux/1Y/BLACK</t>
  </si>
  <si>
    <t>EX215-51G-33EP Extensa  15.6 FHD(1920x1080)/Intel Core i3-10110U 2.10GHz Dual/4GB+256GB SSD/GF MX230 2GB/noDVD/WiFi/BT4.0/0.3MP/SDXC/2cell/1.90kg/W10/1Y/BLACK</t>
  </si>
  <si>
    <t>EX215-51G-564K Extensa  15.6 FHD(1920x1080)/Intel Core i5-10210U 1.60GHz Quad/8GB+256GB SSD/GF MX230 2GB/noDVD/WiFi/BT4.0/0.3MP/SDXC/2cell/1.90kg/W10/1Y/BLACK</t>
  </si>
  <si>
    <t>A315-51-58YD Aspire  15.6 HD(1366x768)/Intel Core i5-7200U 2.50GHz Dual/4GB/500GB/GMA HD/noDVD/WiFi/BT/0.3MP/SD/2cell/2.10kg/W10/1Y/BLACK</t>
  </si>
  <si>
    <t>A315-51-56GD Aspire  15.6 FHD(1920x1080)/Intel Core i5-7200U 2.50GHz Dual/8GB+256GB SSD/GMA HD/WiFi/BT/0.3MP/SD/2cell/2.10kg/Linux/1Y/BLACK</t>
  </si>
  <si>
    <t>A315-51-53MS Aspire  15.6 HD(1366x768)/Intel Core i5-7200U 2.50GHz Dual/4GB+128GB SSD/Integrated/WiFi/BT/0.3MP/SD/2cell/2.10kg/Linux/1Y/BLACK</t>
  </si>
  <si>
    <t>A315-51-57JH Aspire  15.6 HD(1366x768)/Intel Core i5-7200U 2.50GHz Dual/4GB+128GB SSD/Integrated/WiFi/BT/0.3MP/SD/2cell/2.10kg/W10/1Y/BLACK</t>
  </si>
  <si>
    <t>A315-21-203J Aspire  15.6 HD(1366x768)/AMD E2-9000e1.50GHz Dual/4GB/500GB/Integrated/noDVD/WiFi/BT/0.3MP/SDXC/2cell/2.30kg/Linux/1Y/BLACK</t>
  </si>
  <si>
    <t>A315-21-2096 Aspire  15.6 HD(1366x768)/AMD E2-9000e1.50GHz Dual/4GB+128GB SSD/Integrated/noDVD/WiFi/BT/0.3MP/SDXC/2cell/2.30kg/Linux/1Y/BLACK</t>
  </si>
  <si>
    <t>A315-21-41P8 Aspire  15.6 HD(1366x768)/AMD A4-9120e/4GB+128GB SSD/Integrated/noDVD/WiFi/BT/0.3MP/SDXC/2cell/2.30kg/Linux/1Y/BLACK</t>
  </si>
  <si>
    <t>A315-21-66KF Aspire  15.6 FHD(1920x1080)/AMD A6-9220e 1.60GHz Dual/4GB+256GB SSD/Integrated/WiFi/BT/0.3MP/SDXC/2cell/2.10kg/Linux/1Y/BLACK</t>
  </si>
  <si>
    <t>A315-21-61BW Aspire  15.6 WXGA(1366x768)/AMD A6-9220e 1.60GHz Dual/4GB+128GB SSD/Integrated/WiFi/BT/0.3MP/SDXC/2cell/2.10kg/Linux/1Y/BLACK</t>
  </si>
  <si>
    <t>A315-21-68X1 Aspire  15.6 FHD(1920x1080)/AMD A6-9220e 1.60GHz Dual/4GB+256GB SSD/Integrated/WiFi/BT/0.3MP/SDXC/2cell/2.10kg/W10/1Y/BLACK</t>
  </si>
  <si>
    <t>A315-21-9538 Aspire  15.6 FHD(1920x1080) nonGLARE/AMD A9-9420e 1.80GHz Dual/4GB+256GB SSD/RD R3/noDVD/WiFi/BT/0.3MP/SDXC/2cell/2.10kg/Linux/1Y/BLACK</t>
  </si>
  <si>
    <t>A315-21G-61FP Aspire  15.6 FHD(1920x1080) nonGLARE/AMD A6-9220e 1.60GHz Dual/6GB/256GB SSD/RD 520 2GB/noDVD/WiFi/BT/0.3MP/SDXC/2cell/2.10kg/Linux/1Y/BLACK</t>
  </si>
  <si>
    <t>A315-51-54VT Aspire  15.6 HD(1366x768)/Intel Core i5-7200U 2.50GHz Dual/4GB/500GB/GMA HD/noDVD/WiFi/BT/0.3MP/SD/2cell/2.10kg/W10/1Y/BLUE</t>
  </si>
  <si>
    <t>A315-32-P7NL Aspire  15.6 HD(1366x768) nonGLARE/Intel Pentium N5000 1.10GHz Quad/4GB/500GB/GMA HD/noDVD/WiFi/BT/0.3MP/SDXC/2cell/2.30kg/Linux/1Y/BLACK</t>
  </si>
  <si>
    <t>A315-32-C5U6 Aspire  15.6 HD(1366x768) nonGLARE/Intel Celeron N4000 1.10GHz Dual/4GB+128GB SSD/GMA HD/noDVD/WiFi/BT/0.3MP/SDXC/2cell/2.30kg/Linux/1Y/BLACK</t>
  </si>
  <si>
    <t>A315-41-R8E5 Aspire  15.6 HD(1366x768)/AMD Ryzen 3 2200U 2.5GHz Dual/4GB+128GB SSD/R Vega/noDVD/WiFi/BT/0.3MP/SDXC/2cell/2.30kg/Linux/1Y/BLACK</t>
  </si>
  <si>
    <t>A315-41-R3XR Aspire  15.6 HD(1366x768) nonGLARE/AMD Ryzen 3 2200U 2.5GHz Dual/4GB/500GB/R Vega/noDVD/WiFi/BT/0.3MP/SDXC/2cell/2.30kg/Linux/1Y/BLACK</t>
  </si>
  <si>
    <t>A315-41-R6MN Aspire  15.6 HD(1366x768) nonGLARE/AMD Ryzen 3 2200U 2.5GHz Dual/4GB/128GB SSD/R Vega/noDVD/WiFi/BT/0.3MP/SDXC/2cell/2.30kg/W10/1Y/BLACK</t>
  </si>
  <si>
    <t>A315-41-R3YF Aspire  15.6 FHD(1920x1080) nonGLARE/AMD Ryzen 3 2200U 2.5GHz Dual/4GB/256GB SSD/R Vega/noDVD/WiFi/BT/0.3MP/SDXC/2cell/2.30kg/Linux/1Y/BLACK</t>
  </si>
  <si>
    <t>A315-41G-R9CF Aspire  15.6 FHD(1920x1080)/AMD Ryzen 3 2200U 2.5GHz Dual/4GB/1TB/R535 2GB/noDVD/WiFi/BT/0.3MP/SDXC/2cell/2.30kg/W10/1Y/BLACK</t>
  </si>
  <si>
    <t>SF314-55G-74ZE Swift 3  14.0 FHD(1920x1080) IPS/Intel Core i7-8565U 1.80GHz Quad/8GB/512GB SSD/GF MX150 2GB/noDVD/WiFi/BT/1.0MP/SDXC/Fingerprint/4cell/1.45kg/W10/1Y/SILVER</t>
  </si>
  <si>
    <t>SF314-56-55MA Swift 3  14.0 FHD(1920x1080) IPS/Intel Core i5-8265U 1.60GHz Quad/8GB/256GB SSD/GMA HD/noDVD/WiFi/BT/1.0MP/SDXC/Fingerprint/4cell/1.45kg/W10/1Y/SILVER</t>
  </si>
  <si>
    <t>SF314-56-57VK Swift 3  14.0 FHD(1920x1080) IPS/Intel Core i5-8265U 1.60GHz Quad/8GB/256GB SSD/GMA HD/noDVD/WiFi/BT/1.0MP/SDXC/Fingerprint/4cell/1.45kg/W10/1Y/RED</t>
  </si>
  <si>
    <t>SF314-55-53M4 Swift 3  14.0 FHD(1920x1080) IPS/Intel Core i5-8265U 1.60GHz Quad/8GB/256GB SSD/GMA HD/noDVD/WiFi/BT/1.0MP/SDXC/Fingerprint/4cell/1.45kg/Linux/1Y/RED</t>
  </si>
  <si>
    <t>SF314-55-33UU Swift 3  14.0 FHD(1920x1080) IPS/Intel Core i3-8145U 2.10GHz Dual/8GB/256GB SSD/GMA HD/noDVD/WiFi/BT/1.0MP/SDXC/Fingerprint/4cell/1.45kg/W10/1Y/RED</t>
  </si>
  <si>
    <t>SF314-55-559U Swift 3  14.0 FHD(1920x1080) IPS/Intel Core i5-8265U 1.60GHz Quad/8GB/256GB SSD/GMA HD/noDVD/WiFi/BT/1.0MP/SDXC/Fingerprint/4cell/1.45kg/W10/1Y/RED</t>
  </si>
  <si>
    <t>SF514-53T-56M3 Swift 5  14.0 FHD(1920x1080) IPS/TOUCH/Intel Core i5-8265U 1.60GHz Quad/8GB/256GB SSD/GMA HD/noDVD/WiFi/BT/1.0MP/2cell/0.97kg/W10/1Y/GREY</t>
  </si>
  <si>
    <t>A315-51-39X0 Aspire  15.6 HD(1366x768)/Intel Core i3-7020U 2.30GHz Dual/4GB+128GB SSD/Integrated/WiFi/BT/0.3MP/SD/2cell/2.10kg/Linux/1Y/BLACK</t>
  </si>
  <si>
    <t>A315-51-32FV Aspire  15.6 FHD(1920x1080)/Intel Core i3-7020U 2.30GHz Dual/4GB/500GB/GMA HD/noDVD/WiFi/BT/0.3MP/SD/2cell/2.10kg/W10/1Y/BLACK</t>
  </si>
  <si>
    <t>A315-51-33AQ Aspire  15.6 HD(1366x768)/Intel Core i3-7020U 2.30GHz Dual/4GB+128GB SSD/Integrated/WiFi/BT/0.3MP/SD/2cell/2.10kg/W10/1Y/BLACK</t>
  </si>
  <si>
    <t>A315-51-31PR Aspire  15.6 FHD(1920x1080)/Intel Core i3-7020U 2.30GHz Dual/4GB/1TB/Integrated/WiFi/BT/0.3MP/SD/2cell/2.10kg/Linux/1Y/BLACK</t>
  </si>
  <si>
    <t>A315-51-38A6 Aspire  15.6 FHD(1920x1080)/Intel Core i3-7020U 2.30GHz Dual/4GB/1TB/Integrated/WiFi/BT/0.3MP/SD/2cell/2.10kg/W10/1Y/BLACK</t>
  </si>
  <si>
    <t>A315-51-37B2 Aspire  15.6 FHD(1920x1080)/Intel Core i3-7020U 2.30GHz Dual/4GB+256GB SSD/Integrated/WiFi/BT/0.3MP/SD/2cell/2.10kg/W10/1Y/BLACK</t>
  </si>
  <si>
    <t>A315-51-38DD Aspire  15.6 FHD(1920x1080)/Intel Core i3-7020U 2.30GHz Dual/4GB/500GB/Integrated/WiFi/BT/0.3MP/SD/2cell/2.10kg/Linux/1Y/BLACK</t>
  </si>
  <si>
    <t>A315-51-38HX Aspire  15.6 HD(1366x768)/Intel Core i3-7020U 2.30GHz Dual/4GB+256GB SSD/Integrated/WiFi/BT/0.3MP/SD/2cell/2.10kg/W10/1Y/BLACK</t>
  </si>
  <si>
    <t>A315-21G-45G0 Aspire  15.6 HD(1366x768)/AMD A4-9120e/4GB/500GB/R530 2GB/WiFi/BT/0.3MP/SDXC/2cell/2.10kg/Linux/1Y/BLACK</t>
  </si>
  <si>
    <t>A315-21G-458D Aspire  15.6 HD(1366x768)/AMD A4-9120e/4GB/500GB/R530 2GB/WiFi/BT/0.3MP/SDXC/2cell/2.10kg/W10/1Y/BLACK</t>
  </si>
  <si>
    <t>A315-21G-438M Aspire  15.6 HD(1366x768)/AMD A4-9120e/4GB/1TB/R530 2GB/WiFi/BT/0.3MP/SDXC/2cell/2.10kg/Linux/1Y/BLACK</t>
  </si>
  <si>
    <t>A315-21G-41E6 Aspire  15.6 FHD(1920x1080)/AMD A4-9120e/4GB+256GB SSD/R530 2GB/WiFi/BT/0.3MP/SDXC/2cell/2.10kg/Linux/1Y/BLACK</t>
  </si>
  <si>
    <t>A315-21G-6549 Aspire  15.6 FHD(1920x1080)/AMD A6-9220e 1.60GHz Dual/8GB+256GB SSD/R530 2GB/WiFi/BT/0.3MP/SDXC/2cell/2.10kg/W10/1Y/BLACK</t>
  </si>
  <si>
    <t>A315-21G-96JF Aspire  15.6 FHD(1920x1080)/AMD A9-9420e 1.80GHz Dual/8GB+256GB SSD/R530 2GB/WiFi/BT/0.3MP/SDXC/2cell/2.10kg/Linux/1Y/BLACK</t>
  </si>
  <si>
    <t>A315-21G-68RJ Aspire  15.6 HD(1366x768)/AMD A6-9220e 1.60GHz Dual/4GB+128GB SSD/R530 2GB/WiFi/BT/0.3MP/SDXC/2cell/2.10kg/Linux/1Y/BLACK</t>
  </si>
  <si>
    <t>A315-21G-6798 Aspire  15.6 HD(1366x768)/AMD A6-9220e 1.60GHz Dual/4GB/1TB/R530 2GB/WiFi/BT/0.3MP/SDXC/2cell/2.10kg/Linux/1Y/BLACK</t>
  </si>
  <si>
    <t>A315-21G-46VF Aspire  15.6 FHD(1920x1080)/AMD A4-9120e/4GB/500GB/R530 2GB/WiFi/BT/0.3MP/SDXC/2cell/2.10kg/W10/1Y/BLACK</t>
  </si>
  <si>
    <t>A315-22-43CW Aspire  15.6 HD(1366x768)/AMD A4-9120e/4GB/500GB/Integrated/WiFi/BT/0.3MP/SDXC/2cell/2.10kg/W10/1Y/BLACK</t>
  </si>
  <si>
    <t>A315-22-65PD Aspire  15.6 FHD(1920x1080)/AMD A6-9220e 1.60GHz Dual/4GB/500GB/Integrated/WiFi/BT/0.3MP/SDXC/2cell/2.10kg/W10/1Y/BLACK</t>
  </si>
  <si>
    <t>A315-22-972S Aspire  15.6 FHD(1920x1080)/AMD A9-9420e 1.80GHz Dual/4GB+256GB SSD/Integrated/WiFi/BT/0.3MP/SDXC/2cell/2.10kg/W10/1Y/BLACK</t>
  </si>
  <si>
    <t>A315-54K-38GD Aspire  15.6 FHD(1920x1080)/Intel Core i3-7020U 2.30GHz Dual/4GB+256GB SSD/Integrated/WiFi/BT/0.3MP/SDXC/2cell/2.10kg/W10/1Y/BLACK</t>
  </si>
  <si>
    <t>A315-54K-30PT Aspire  15.6 FHD(1920x1080)/Intel Core i3-7020U 2.30GHz Dual/4GB+256GB SSD/Integrated/WiFi/BT/0.3MP/SDXC/2cell/2.10kg/Linux/1Y/BLACK</t>
  </si>
  <si>
    <t>A315-54K-307B Aspire  15.6 FHD(1920x1080)/Intel Core i3-7020U 2.30GHz Dual/4GB+128GB SSD/Integrated/WiFi/BT/0.3MP/SDXC/2cell/2.10kg/Linux/1Y/BLACK</t>
  </si>
  <si>
    <t>A315-54K-348J Aspire  15.6 FHD(1920x1080)/Intel Core i3-7020U 2.30GHz Dual/4GB/1TB/Integrated/WiFi/BT/0.3MP/SDXC/2cell/2.10kg/Linux/1Y/BLACK</t>
  </si>
  <si>
    <t>A315-54K-33XX Aspire  15.6 FHD(1920x1080)/Intel Core i3-7020U 2.30GHz Dual/4GB/500GB/Integrated/WiFi/BT/0.3MP/SDXC/2cell/2.10kg/W10/1Y/BLACK</t>
  </si>
  <si>
    <t>A317-51G-54U3 Aspire  17.3 FHD(1920x1080) IPS nonGLARE/Intel Core i5-8265U 1.60GHz Quad/8GB+256GB SSD/GF MX230 2GB/WiFi/BT4.2/0.3MP/3cell/2.70kg/W10/1Y/BLACK</t>
  </si>
  <si>
    <t>A315-42G-R71E Aspire  15.6 FHD(1920x1080)/AMD Ryzen 5 3500U 2.1GHz Quad/8GB+256GB SSD/AMD Radeon 540X 2GB/noDVD/WiFi/BT/0.3MP/2cell/2.30kg/W10/1Y/BLACK</t>
  </si>
  <si>
    <t>A315-42G-R1JA Aspire  15.6 FHD(1920x1080) nonGLARE/AMD Ryzen 3 3200U 2.6GHz Dual/4GB/500GB/AMD Radeon 540X 2GB/noDVD/WiFi/BT/0.3MP/2cell/2.30kg/W10/1Y/BLACK</t>
  </si>
  <si>
    <t>A315-42G-R4VD Aspire  15.6 FHD(1920x1080) nonGLARE/AMD Ryzen 3 3200U 2.6GHz Dual/4GB+256GB SSD/AMD Radeon 540X 2GB/noDVD/WiFi/BT/0.3MP/2cell/2.30kg/W10/1Y/BLACK</t>
  </si>
  <si>
    <t>A315-42G-R05V Aspire  15.6 FHD(1920x1080)/AMD Ryzen 5 3500U 2.1GHz Quad/8GB/1TB/AMD Radeon 540X 2GB/noDVD/WiFi/BT/0.3MP/2cell/2.30kg/Linux/1Y/BLACK</t>
  </si>
  <si>
    <t>A315-42G-R6US Aspire  15.6 FHD(1920x1080) nonGLARE/AMD Ryzen 3 3200U 2.6GHz Dual/8GB+256GB SSD/AMD Radeon 540X 2GB/noDVD/WiFi/BT/0.3MP/2cell/2.30kg/W10/1Y/BLACK</t>
  </si>
  <si>
    <t>A315-42G-R910 Aspire  15.6 FHD(1920x1080) nonGLARE/AMD Ryzen 3 3200U 2.6GHz Dual/4GB+128GB SSD/AMD Radeon 540X 2GB/noDVD/WiFi/BT/0.3MP/2cell/2.30kg/Linux/1Y/BLACK</t>
  </si>
  <si>
    <t>A315-42-R9G7 Aspire  15.6 HD(1366x768)/AMD Ryzen 3 3200U 2.6GHz Dual/4GB+128GB SSD/R Vega/noDVD/WiFi/BT/0.3MP/2cell/2.30kg/W10/1Y/BLACK</t>
  </si>
  <si>
    <t>A315-42-R52Y Aspire  15.6 FHD(1920x1080)/AMD Ryzen 3 3200U 2.6GHz Dual/4GB/500GB/R Vega/noDVD/WiFi/BT/0.3MP/2cell/2.30kg/W10/1Y/BLACK</t>
  </si>
  <si>
    <t>A315-42-R1U4 Aspire  15.6 FHD(1920x1080)/AMD Ryzen 3 3200U 2.6GHz Dual/4GB+128GB SSD/R Vega/noDVD/WiFi/BT/0.3MP/2cell/2.30kg/W10/1Y/BLACK</t>
  </si>
  <si>
    <t>A315-42-R8AX Aspire  15.6 FHD(1920x1080)/AMD Ryzen 5 3500U 2.1GHz Quad/4GB+256GB SSD/R Vega/noDVD/WiFi/BT/0.3MP/2cell/2.30kg/W10/1Y/BLACK</t>
  </si>
  <si>
    <t>A315-42-R2W6 Aspire  15.6 FHD(1920x1080) nonGLARE/AMD Ryzen 3 3200U 2.6GHz Dual/4GB+256GB SSD/R Vega 3/noDVD/WiFi/BT/0.3MP/2cell/2.30kg/W10/1Y/BLACK</t>
  </si>
  <si>
    <t>A315-42-R14W Aspire  15.6 FHD(1920x1080)/AMD Athlon 300U 2.40GHz Dual/8GB+256GB SSD/R Vega 3/noDVD/WiFi/BT/0.3MP/2cell/2.30kg/Linux/1Y/BLACK</t>
  </si>
  <si>
    <t>A315-42-R1KB Aspire  15.6 FHD(1920x1080)/AMD Athlon 300U 2.40GHz Dual/8GB/1TB/R Vega 3/noDVD/WiFi/BT/0.3MP/2cell/2.30kg/Linux/1Y/BLACK</t>
  </si>
  <si>
    <t>A315-42-R2HV Aspire  15.6 HD(1366x768)/AMD Ryzen 3 3200U 2.6GHz Dual/4GB+128GB SSD/R Vega/noDVD/WiFi/BT/0.3MP/2cell/2.30kg/Linux/1Y/BLACK</t>
  </si>
  <si>
    <t>A315-42-R48X Aspire  15.6 HD(1366x768)/AMD Athlon 300U 2.40GHz Dual/4GB/500GB/R Vega 3/noDVD/WiFi/BT/0.3MP/2cell/2.30kg/Linux/1Y/BLACK</t>
  </si>
  <si>
    <t>A315-42-R3L9 Aspire  15.6 HD(1366x768)/AMD Athlon 300U 2.40GHz Dual/4GB+128GB SSD/R Vega 3/noDVD/WiFi/BT/0.3MP/2cell/2.30kg/Linux/1Y/BLACK</t>
  </si>
  <si>
    <t>A315-42-R0JV Aspire  15.6 HD(1366x768)/AMD Athlon 300U 2.40GHz Dual/4GB+128GB SSD/R Vega 3/noDVD/WiFi/BT/0.3MP/2cell/2.30kg/W10/1Y/BLACK</t>
  </si>
  <si>
    <t>A315-42-R4K4 Aspire  15.6 FHD(1920x1080)/AMD Athlon 300U 2.40GHz Dual/8GB+256GB SSD/R Vega 3/noDVD/WiFi/BT/0.3MP/2cell/2.30kg/W10/1Y/BLACK</t>
  </si>
  <si>
    <t>A315-42-R1U5 Aspire  15.6 HD(1366x768)/AMD Athlon 300U 2.40GHz Dual/8GB/1TB/R Vega 3/noDVD/WiFi/BT/0.3MP/2cell/2.30kg/W10/1Y/BLACK</t>
  </si>
  <si>
    <t>A315-42-R599 Aspire  15.6 HD(1366x768)/AMD Athlon 300U 2.40GHz Dual/4GB/500GB/R Vega 3/noDVD/WiFi/BT/0.3MP/2cell/2.30kg/W10/1Y/BLACK</t>
  </si>
  <si>
    <t>A315-42-R3V3 Aspire  15.6 FHD(1920x1080)/AMD Ryzen 5 3500U 2.1GHz Quad/4GB/1TB/R Vega/noDVD/WiFi/BT/0.3MP/2cell/2.30kg/Linux/1Y/BLACK</t>
  </si>
  <si>
    <t>A315-42-R9P8 Aspire  15.6 FHD(1920x1080)/AMD Ryzen 5 3500U 2.1GHz Quad/4GB/1TB/R Vega/noDVD/WiFi/BT/0.3MP/2cell/2.30kg/W10/1Y/BLACK</t>
  </si>
  <si>
    <t>A315-42-R4WX Aspire  15.6 FHD(1920x1080)/AMD Ryzen 7 3700U 2.3GHz Quad/8GB+256GB SSD/R Vega/noDVD/WiFi/BT/0.3MP/2cell/2.30kg/Linux/1Y/BLACK</t>
  </si>
  <si>
    <t>A315-42-R1MX Aspire  15.6 FHD(1920x1080)/AMD Ryzen 5 3500U 2.1GHz Quad/8GB+256GB SSD/R Vega/noDVD/WiFi/BT/0.3MP/2cell/2.30kg/Linux/1Y/BLACK</t>
  </si>
  <si>
    <t>A315-42-R73M Aspire  15.6 FHD(1920x1080)/AMD Ryzen 3 3200U 2.6GHz Dual/4GB/1TB/R Vega/noDVD/WiFi/BT/0.3MP/2cell/2.30kg/Linux/1Y/BLACK</t>
  </si>
  <si>
    <t>A315-42-R04R Aspire  15.6 HD(1366x768)/AMD Ryzen 3 3200U 2.6GHz Dual/4GB/500GB/R Vega/noDVD/WiFi/BT/0.3MP/2cell/2.30kg/Linux/1Y/BLACK</t>
  </si>
  <si>
    <t>A315-42-R703 Aspire  15.6 FHD(1920x1080)/AMD Ryzen 5 3500U 2.1GHz Quad/8GB+256GB SSD/R Vega/noDVD/WiFi/BT/0.3MP/2cell/2.30kg/W10/1Y/BLACK</t>
  </si>
  <si>
    <t>A315-42-R55C Aspire  15.6 HD(1366x768)/AMD Ryzen 3 3200U 2.6GHz Dual/4GB/1TB/R Vega/noDVD/WiFi/BT/0.3MP/2cell/2.30kg/W10/1Y/BLACK</t>
  </si>
  <si>
    <t>A315-42-R6E7 Aspire  15.6 FHD(1920x1080)/AMD Ryzen 7 3700U 2.3GHz Quad/8GB+1TB SSD/R Vega/noDVD/WiFi/BT/0.3MP/2cell/2.30kg/Linux/1Y/BLACK</t>
  </si>
  <si>
    <t>A315-42-R8GL Aspire  15.6 FHD(1920x1080)/AMD Ryzen 7 3700U 2.3GHz Quad/12GB+512GB SSD/R Vega/noDVD/WiFi/BT/0.3MP/2cell/2.30kg/Linux/1Y/BLACK</t>
  </si>
  <si>
    <t>A315-42-R7N2 Aspire  15.6 FHD(1920x1080)/AMD Ryzen 3 3200U 2.6GHz Dual/8GB+256GB SSD/R Vega/noDVD/WiFi/BT/0.3MP/2cell/2.30kg/Linux/1Y/BLACK</t>
  </si>
  <si>
    <t>SF314-41-R0W1 Swift 3  14.0 FHD(1920x1080)/AMD Ryzen 7 3700U 2.3GHz Quad/8GB+512GB SSD/Integrated/noDVD/WiFi/BT4.2/1.0MP/SDXC/1.45kg/W10/1Y/BLUE</t>
  </si>
  <si>
    <t>A315-54K-39KK Aspire  15.6 FHD(1920x1080)/Intel Core i3-7020U 2.30GHz Dual/4GB+256GB SSD/Integrated/WiFi/BT/0.3MP/SD/2cell/2.10kg/Linux/1Y/RED</t>
  </si>
  <si>
    <t>A315-54K-32T2 Aspire  15.6 FHD(1920x1080)/Intel Core i3-7020U 2.30GHz Dual/8GB+256GB SSD/Integrated/WiFi/BT/0.3MP/SD/2cell/2.10kg/W10/1Y/BLUE</t>
  </si>
  <si>
    <t>A315-55G-583S Aspire  15.6 FHD(1920x1080) nonGLARE/Intel Core i5-8265U 1.60GHz Quad/8GB+256GB SSD/GF MX230 2GB/WiFi/BT4.2/0.3MP/3cell/1.90kg/W10/1Y/BLUE</t>
  </si>
  <si>
    <t>SF514-54T-740Y Swift 5  14.0 FHD(1920x1080) IPS/TOUCH/Intel Core i7-1065G7 1.30GHz Quad/8GB+512GB SSD/Integrated/noDVD/WiFi/BT/1.0MP/Fingerprint/2cell/0.99kg/W10/1Y/BLUE</t>
  </si>
  <si>
    <t>SF514-54T-59VD Swift 5  14.0 FHD(1920x1080) IPS/TOUCH/Intel Core i5-1035G1 1.00GHz Quad/8GB+256GB SSD/Integrated/noDVD/WiFi/BT/1.0MP/Fingerprint/2cell/0.99kg/W10/1Y/BLUE</t>
  </si>
  <si>
    <t>SF514-54GT-53J6 Swift 5  14.0 FHD(1920x1080) IPS/TOUCH/Intel Core i5-1035G1 1.00GHz Quad/8GB+512GB SSD/Integrated/GF MX250 2GB/noDVD/WiFi/BT/1.0MP/Fingerprint/2cell/0.99kg/W10/1Y/BLUE</t>
  </si>
  <si>
    <t>SF514-54T-759J Swift 5  14.0 FHD(1920x1080) IPS/TOUCH/Intel Core i7-1065G7 1.30GHz Quad/16GB+1TB SSD/Integrated/noDVD/WiFi/BT/1.0MP/32GB Optane Memory/Fingerprint/2cell/0.99kg/W10/1Y/BLUE</t>
  </si>
  <si>
    <t>SF514-54GT-76PK Swift 5  14.0 FHD(1920x1080) IPS/TOUCH/Intel Core i7-1065G7 1.30GHz Quad/16GB+512GB SSD/Integrated/GF MX250 2GB/noDVD/WiFi/BT/1.0MP/Fingerprint/2cell/0.99kg/W10/1Y/BLUE</t>
  </si>
  <si>
    <t>SF514-54GT-77UT Swift 5  14.0 FHD(1920x1080) IPS/TOUCH/Intel Core i7-1065G7 1.30GHz Quad/16GB+1TB SSD/GF MX250 2GB/noDVD/WiFi/BT/1.0MP/32GB Optane Memory/Fingerprint/2cell/0.99kg/W10/1Y/BLUE</t>
  </si>
  <si>
    <t>SF314-57G-56JY Swift 3  14.0 FHD(1920x1080) IPS/Intel Core i5-1035G1 1.00GHz Quad/8GB/512GB SSD/GF MX250 2GB/noDVD/WiFi/BT5.0/1.0MP/SD/Fingerprint/3cell/1.20kg/Linux/1Y/IRON</t>
  </si>
  <si>
    <t>SF314-57G-5664 Swift 3  14.0 FHD(1920x1080) IPS/Intel Core i5-1035G1 1.00GHz Quad/8GB/512GB SSD/GF MX250 2GB/noDVD/WiFi/BT5.0/1.0MP/SD/Fingerprint/3cell/1.20kg/W10/1Y/IRON</t>
  </si>
  <si>
    <t>SF314-57-55TW Swift 3  14.0 FHD(1920x1080) IPS/Intel Core i5-1035G1 1.00GHz Quad/8GB/256GB SSD/Integrated/noDVD/WiFi/BT5.0/1.0MP/SD/Fingerprint/3cell/1.20kg/W10/1Y/IRON</t>
  </si>
  <si>
    <t>SF314-57-340B Swift 3  14.0 FHD(1920x1080) IPS/Intel Core i3-1005G1 1.20GHz Dual/8GB/256GB SSD/Integrated/noDVD/WiFi/BT5.0/1.0MP/SD/Fingerprint/3cell/1.20kg/W10/1Y/IRON</t>
  </si>
  <si>
    <t>SF314-57G-72RC Swift 3  14.0 FHD(1920x1080) IPS/Intel Core i7-1065G7 1.30GHz Quad/16GB/1TB SSD/GF MX250 2GB/noDVD/WiFi/BT5.0/1.0MP/SD/Fingerprint/3cell/1.20kg/W10/1Y/IRON</t>
  </si>
  <si>
    <t>SF314-58G-50MJ Swift 3  14.0 FHD(1920x1080) IPS/Intel Core i5-10210U 1.60GHz Quad/8GB+256GB SSD/GF MX250 2GB/noDVD/WiFi/BT5.0/1.0MP/SD/Fingerprint/3cell/1.20kg/Linux/1Y/SILVER</t>
  </si>
  <si>
    <t>SF314-58G-57N7 Swift 3  14.0 FHD(1920x1080) IPS/Intel Core i5-10210U 1.60GHz Quad/8GB+256GB SSD/GF MX250 2GB/noDVD/WiFi/BT5.0/1.0MP/SD/Fingerprint/3cell/1.20kg/W10/1Y/SILVER</t>
  </si>
  <si>
    <t>SF314-58-71HA Swift 3  14.0 FHD(1920x1080) IPS/Intel Core i7-10510U 1.80GHz Quad/8GB/512GB SSD/Integrated/noDVD/WiFi/BT5.0/1.0MP/SD/Fingerprint/3cell/1.20kg/Linux/1Y/SILVER</t>
  </si>
  <si>
    <t>SF314-58-59PL Swift 3  14.0 FHD(1920x1080) IPS/Intel Core i5-10210U 1.60GHz Quad/8GB/512GB SSD/Integrated/noDVD/WiFi/BT5.0/1.0MP/SD/Fingerprint/3cell/1.20kg/Linux/1Y/SILVER</t>
  </si>
  <si>
    <t>SF314-58-36EE Swift 3  14.0 FHD(1920x1080) IPS/Intel Core i3-10110U 2.10GHz Dual/8GB/256GB SSD/Integrated/noDVD/WiFi/BT5.0/1.0MP/SD/Fingerprint/3cell/1.20kg/Linux/1Y/SILVER</t>
  </si>
  <si>
    <t>SF314-58-70KB Swift 3  14.0 FHD(1920x1080) IPS/Intel Core i7-10510U 1.80GHz Quad/8GB/512GB SSD/Integrated/noDVD/WiFi/BT5.0/1.0MP/SD/Fingerprint/3cell/1.20kg/W10/1Y/SILVER</t>
  </si>
  <si>
    <t>SF314-58-51NK Swift 3  14.0 FHD(1920x1080) IPS/Intel Core i5-10210U 1.60GHz Quad/8GB/512GB SSD/Integrated/noDVD/WiFi/BT5.0/1.0MP/SD/Fingerprint/3cell/1.20kg/W10/1Y/SILVER</t>
  </si>
  <si>
    <t>TMP259-MG-5007 TravelMate  15.6 HD(1366x768) nonGLARE/Intel Core i5-6200U 2.30GHz Dual/8GB/2TB/NVIDIA GeForce 940MX 2GB/noDVD/WiFi/BT4.0/1.3MP/SD/4cell/2.23kg/W10/1Y/BLACK</t>
  </si>
  <si>
    <t>TMP259-MG-54YF TravelMate  15.6 FHD(1920x1080) nonGLARE/Intel Core i5-6200U 2.30GHz Dual/6GB/1TB/NVIDIA GeForce 940MX 2GB/noDVD/WiFi/BT4.0/1.3MP/SD/4cell/2.23kg/W10/1Y/BLACK</t>
  </si>
  <si>
    <t>TMP259-MG-52J3 TravelMate  15.6 HD(1366x768) nonGLARE/Intel Core i5-6200U 2.30GHz Dual/4GB/500GB/NVIDIA GeForce 940MX 2GB/noDVD/WiFi/BT4.0/1.3MP/SD/4cell/2.23kg/W10/1Y/BLACK</t>
  </si>
  <si>
    <t>TMP259-MG-31BK TravelMate  15.6 FHD(1920x1080) nonGLARE/Intel Core i3-6006U 2.00GHz Dual/6GB/1TB/NVIDIA GeForce 940MX 2GB/noDVD/WiFi/BT4.0/1.3MP/SD/4cell/2.23kg/W10/1Y/BLACK</t>
  </si>
  <si>
    <t>TMP259-MG-37LV TravelMate  15.6 FHD(1920x1080) nonGLARE/Intel Core i3-6006U 2.00GHz Dual/6GB/1TB/NVIDIA GeForce 940MX 2GB/DVD-RW/WiFi/BT4.0/1.3MP/SD/4cell/2.23kg/Linux/1Y/BLACK</t>
  </si>
  <si>
    <t>TMP259-MG-38SX TravelMate  15.6 HD(1366x768) nonGLARE/Intel Core i3-6006U 2.00GHz Dual/4GB/500GB/NVIDIA GeForce 940MX 2GB/WiFi/BT4.0/1.3MP/SD/4cell/2.23kg/W10/1Y/BLACK</t>
  </si>
  <si>
    <t>TMP259-MG-37MP TravelMate  15.6 FHD(1920x1080) nonGLARE/Intel Core i3-6006U 2.00GHz Dual/4GB/1TB/NVIDIA GeForce 940MX 2GB/noDVD/WiFi/BT4.0/1.3MP/SD/4cell/2.23kg/W10/1Y/BLACK</t>
  </si>
  <si>
    <t>TMP259-G2-MG-57FE TravelMate  15.6 FHD(1920x1080)/Intel Core i5-7200U 2.50GHz Dual/8GB+256GB SSD/NVIDIA GeForce 940MX 2GB/WiFi/BT/1.3MP/SD/4cell/2.10kg/Linux/1Y/BLACK</t>
  </si>
  <si>
    <t>TMP259-G2-MG-50S5 TravelMate  15.6 FHD(1920x1080)/Intel Core i5-7200U 2.50GHz Dual/4GB+256GB SSD/NVIDIA GeForce 940MX 2GB/WiFi/BT/1.3MP/SD/4cell/2.10kg/W10/1Y/BLACK</t>
  </si>
  <si>
    <t>TMP259-G2-MG-50HJ TravelMate  15.6 FHD(1920x1080)/Intel Core i5-7200U 2.50GHz Dual/8GB+256GB SSD/NVIDIA GeForce 940MX 2GB/WiFi/BT/1.3MP/SD/4cell/2.10kg/W10/1Y/BLACK</t>
  </si>
  <si>
    <t>TMP2510-G2-MG-55G0 TravelMate  15.6 HD(1366x768) nonGLARE/Intel Core i5-8250U 1.60GHz Quad/4GB/500GB/GF MX130 2GB/noDVD/WiFi/BT4.0/1.0MP/SDXC/4cell/2.10kg/W10/1Y/BLACK</t>
  </si>
  <si>
    <t>IdeaPad 720s-13IKB  13.3 UHD(3840x2160) IPS nonGLARE/Intel Core i7-7500U 2.70GHz Dual/8GB/1TB SSD/GMA HD620/noDVD/WiFi/BT4.1/1.0MP/Fingerprint/4cell/2.00kg/W10/1Y/CHAMPAGNE</t>
  </si>
  <si>
    <t>IdeaPad 720S-13ARR  13.3 FHD(1920x1080) nonGLARE/AMD Ryzen 7 2700U 2.2GHz Quad/8GB/512GB SSD/GMA HD/noDVD/WiFi/BT4.1/1.0MP/4cell/1.20kg/W10/1Y/PLATINUM</t>
  </si>
  <si>
    <t>Yoga C930-13IKB  13.9 FHD(1920x1080) GLARE/TOUCH/Intel Core i7-8550U 1.80GHz Quad/12GB/512GB SSD+512GB SSD/Integrated/WiFi/BT4.2/1.0MP/Fingerprint+Active Pen/4cell/12.0h/1.38kg/W10/1Y/GREY</t>
  </si>
  <si>
    <t>IdeaPad 330-15ARR  15.6 FHD(1920x1080) nonGLARE/AMD Ryzen 3 2200U 2.5GHz Dual/4GB/1TB/AMD Radeon 535 2GB/WiFi/BT4.1/0.3MP/4in1/2cell/2.20kg/W10/1Y/BLACK</t>
  </si>
  <si>
    <t>IdeaPad 330-15ARR  15.6 HD(1366x768) nonGLARE/AMD Ryzen 3 2200U 2.5GHz Dual/8GB/1TB/R535 2GB/noDVD/WiFi/BT4.1/0.3MP/SDXC/2cell/2.20kg/W10/1Y/BLACK</t>
  </si>
  <si>
    <t>IdeaPad 330-15ARR  15.6 FHD(1920x1080) nonGLARE/AMD Ryzen 3 2200U 2.5GHz Dual/4GB/1TB/AMD Radeon 535 2GB/WiFi/BT4.1/0.3MP/4in1/2cell/2.20kg/W10/1Y/BROWN</t>
  </si>
  <si>
    <t>IdeaPad 330-15AST  15.6 FHD(1920x1080) nonGLARE/AMD A6-9225 2.60GHz Dual/4GB/500GB/GMA HD/noDVD/WiFi/BT4.1/0.3MP/SDXC/2cell/2.20kg/DOS/1Y/BLACK</t>
  </si>
  <si>
    <t>IdeaPad 330-15AST  15.6 FHD(1920x1080) nonGLARE/AMD A4-9125 2.30GHz Dual/4GB/256GB SSD/Integrated/noDVD/WiFi/BT4.1/0.3MP/SDXC/2cell/2.20kg/DOS/1Y/GREY</t>
  </si>
  <si>
    <t>IdeaPad 330-15IKB  15.6 FHD(1920x1080) nonGLARE/Intel Core i5-7200U 2.50GHz Dual/4GB/500GB/GF MX110 2GB/noDVD/WiFi/BT4.1/0.3MP/SDXC/2cell/2.20kg/DOS/1Y/BLACK</t>
  </si>
  <si>
    <t>IdeaPad 330-15IKBR  15.6 HD(1366x768) nonGLARE/Intel Core i5-7200U 2.50GHz Dual/4GB/500GB/R530 2GB/noDVD/WiFi/BT4.1/0.3MP/SDXC/2cell/2.20kg/W10/1Y/BLACK</t>
  </si>
  <si>
    <t>IdeaPad 330-15IKB  15.6 HD(1366x768) nonGLARE/Intel Core i3-6006U 2.00GHz Dual/4GB/500GB/GMA HD/noDVD/WiFi/BT4.1/0.3MP/4in1/2cell/2.20kg/DOS/1Y/BLACK</t>
  </si>
  <si>
    <t>IdeaPad 330-15IKB  15.6 HD(1366x768) nonGLARE/Intel Core i5-7200U 2.50GHz Dual/4GB/500GB/GF MX110 2GB/noDVD/WiFi/BT4.1/0.3MP/4in1/2cell/2.20kg/W10/1Y/BLACK</t>
  </si>
  <si>
    <t>IdeaPad 330-15IKB  15.6 FHD(1920x1080) nonGLARE/Intel Core i3-7020U 2.30GHz Dual/8GB/1TB+128GB SSD/GF MX110 2GB/WiFi/BT4.1/0.3MP/4in1/2cell/5.5h/2.20kg/DOS/1Y/BLACK</t>
  </si>
  <si>
    <t>IdeaPad 330-15IKB  15.6 FHD(1920x1080) nonGLARE/Intel Core i3-7020U 2.30GHz Dual/4GB/1TB/GF MX110 2GB/WiFi/BT4.1/0.3MP/4in1/2cell/5.5h/2.20kg/W10/1Y/BLACK</t>
  </si>
  <si>
    <t>IdeaPad 330-15IKB  15.6 FHD(1920x1080) nonGLARE/Intel Core i3-7020U 2.30GHz Dual/4GB/1TB+128GB SSD/Integrated/noDVD/WiFi/BT4.1/0.3MP/SDXC/2cell/2.20kg/W10/1Y/BLACK</t>
  </si>
  <si>
    <t>IdeaPad 330-15IKB  15.6 HD(1366x768) nonGLARE/Intel Core i3-6006U 2.00GHz Dual/4GB/1TB/GMA HD/noDVD/WiFi/BT4.1/0.3MP/4in1/2cell/2.20kg/W10/1Y/BLACK</t>
  </si>
  <si>
    <t>IdeaPad 330-15IKB  15.6 FHD(1920x1080) nonGLARE/Intel Core i3-7020U 2.30GHz Dual/4GB/500GB/GF MX110 2GB/WiFi/BT4.1/0.3MP/4in1/2cell/2.20kg/DOS/1Y/GREY</t>
  </si>
  <si>
    <t>IdeaPad 330-15IKB  15.6 FHD(1920x1080)/Intel Core i3-7020U 2.30GHz Dual/8GB/1TB/GF MX110 2GB/WiFi/BT4.1/0.3MP/4in1/2cell/2.20kg/DOS/1Y/BLACK</t>
  </si>
  <si>
    <t>IdeaPad 330-15IKBR  15.6 HD(1366x768) nonGLARE/Intel Core i3-7020U 2.30GHz Dual/8GB/1TB/R530 2GB/noDVD/WiFi/BT4.1/0.3MP/SDXC/2cell/2.20kg/W10/1Y/BLACK</t>
  </si>
  <si>
    <t>IdeaPad 330-15IKBR  15.6 FHD(1920x1080) nonGLARE/Intel Core i3-7020U 2.30GHz Dual/4GB/1TB/R530 2GB/noDVD/WiFi/BT4.1/0.3MP/SDXC/16GB Optane Memory/2cell/2.20kg/W10/1Y/BLACK</t>
  </si>
  <si>
    <t>IdeaPad 330-15IKBR  15.6 HD(1366x768) nonGLARE/Intel Core i3-7020U 2.30GHz Dual/8GB/1TB/R530 2GB/noDVD/WiFi/BT4.1/0.3MP/SDXC/16GB Optane Memory/2cell/2.20kg/W10/1Y/BLACK</t>
  </si>
  <si>
    <t>IdeaPad 330-15IKBR  15.6 FHD(1920x1080) nonGLARE/Intel Core i3-7020U 2.30GHz Dual/4GB/1TB/GF MX150 2GB/noDVD/WiFi/BT4.1/0.3MP/SDXC/16GB Optane Memory/2cell/2.20kg/W10/1Y/BLACK</t>
  </si>
  <si>
    <t>IdeaPad 330-15IKBR  15.6 FHD(1920x1080) nonGLARE/Intel Core i5-8250U 1.60GHz Quad/4GB/500GB/Integrated/noDVD/WiFi/BT4.1/0.3MP/SDXC/2cell/2.20kg/DOS/1Y/BLACK</t>
  </si>
  <si>
    <t>IdeaPad 330-15IKBR  15.6 FHD(1920x1080) nonGLARE/Intel Core i3-7020U 2.30GHz Dual/4GB/1TB/GF MX150 2GB/noDVD/WiFi/BT4.1/0.3MP/SDXC/16GB Optane Memory/2cell/2.20kg/W10/1Y/GREY</t>
  </si>
  <si>
    <t>IdeaPad 330-17IKB  17.3 HD+(1600x900) nonGLARE/Intel Pentium 4415U 2.30GHz Dual/4GB/500GB/GMA HD/noDVD/WiFi/BT4.1/0.3MP/4in1/2cell/2.80kg/DOS/1Y/BLACK</t>
  </si>
  <si>
    <t>IdeaPad 330-17IKBR  17.3 FHD(1920x1080) nonGLARE/Intel Core i5-8250U 1.60GHz Quad/4GB/1TB/NVIDIA GeForce MX150 4GB/noDVD/WiFi/BT4.1/0.3MP/4in1/2cell/2.80kg/W10/1Y/BLACK</t>
  </si>
  <si>
    <t>IdeaPad 330-17IKBR  17.3 HD+(1600x900) nonGLARE/Intel Core i3-7020U 2.30GHz Dual/8GB/1TB/R530 2GB/WiFi/BT4.1/0.3MP/4in1/2cell/2.80kg/W10/1Y/GREY</t>
  </si>
  <si>
    <t>IdeaPad 330-17IKBR  17.3 HD+(1600x900) nonGLARE/Intel Core i3-7020U 2.30GHz Dual/4GB/1TB/NVIDIA GeForce MX150 2GB/WiFi/BT4.1/0.3MP/4in1/2cell/2.80kg/W10/1Y/GREY</t>
  </si>
  <si>
    <t>IdeaPad 330-17IKBR  17.3 HD+(1600x900) nonGLARE/Intel Core i3-7020U 2.30GHz Dual/4GB/1TB/NVIDIA GeForce MX150 2GB/WiFi/BT4.1/0.3MP/4in1/16GB Optane Memory/2cell/2.80kg/W10/1Y/GREY</t>
  </si>
  <si>
    <t>IdeaPad 330-17IKBR  17.3 HD+(1600x900)/Intel Core i3-8130U 2.20GHz Dual/4GB/500GB/Integrated/noDVD/WiFi/BT4.1/0.3MP/SD/2cell/2.80kg/DOS/1Y/BLACK</t>
  </si>
  <si>
    <t>IdeaPad 330-17IKBR  17.3 HD+(1600x900)/Intel Core i3-8130U 2.20GHz Dual/4GB/1TB/Integrated/noDVD/WiFi/BT4.1/0.3MP/SD/2cell/2.80kg/DOS/1Y/PLATINUM GREY</t>
  </si>
  <si>
    <t>Yoga 530-14IKB  14.0 FHD(1920x1080) IPS nonGLARE/TOUCH/Intel Core i7-8550U 1.80GHz Quad/8GB/256GB SSD/GF 940MX 2GB/noDVD/WiFi/BT4.1/1.0MP/SDXC/BT Active Pen/4cell/1.67kg/W10/1Y/BLACK</t>
  </si>
  <si>
    <t>Yoga 530-14IKB  14 FHD(1920x1080) nonGLARE/TOUCH/Intel Pentium 4415U 2.30GHz Dual/8GB+256GB SSD/GMA HD/WiFi/BT4.1/1.0MP/4in1/4cell/10.0h/1.67kg/W10/1Y/BLACK</t>
  </si>
  <si>
    <t>IdeaPad 530s-15IKB  15.6 FHD(1920x1080) IPS nonGLARE/Intel Core i3-8130U 2.20GHz Dual/8GB/128GB SSD/GMA HD/noDVD/WiFi/BT4.1/1.0MP/SDXC/4cell/1.70kg/W10/1Y/BLUE</t>
  </si>
  <si>
    <t>IdeaPad 330s-14IKB  14.0 FHD(1920x1080) nonGLARE/Intel Core i5-8250U 1.60GHz Quad/6GB/256GB SSD/GMA HD/noDVD/WiFi/BT4.1/1.0MP/SDXC/3cell/1.60kg/W10/1Y/BLUE</t>
  </si>
  <si>
    <t>IdeaPad 330s-14IKB  14.0 FHD(1920x1080) nonGLARE/Intel Core i5-7200U 2.50GHz Dual/4GB/128GB SSD/GMA HD/noDVD/WiFi/BT4.1/1.0MP/SDXC/3cell/1.60kg/W10/1Y/WHITE</t>
  </si>
  <si>
    <t>IdeaPad 330s-14IKB  14.0 FHD(1920x1080) nonGLARE/Intel Core i5-8250U 1.60GHz Quad/6GB/128GB SSD/GMA HD/noDVD/WiFi/BT4.1/1.0MP/SDXC/3cell/1.60kg/W10/1Y/GREY</t>
  </si>
  <si>
    <t>IdeaPad 330s-14IKB  14.0 FHD(1920x1080) nonGLARE/Intel Core i5-8250U 1.60GHz Quad/4GB/1TB/R540 2GB/noDVD/WiFi/BT4.1/1.0MP/SDXC/3cell/1.60kg/W10/1Y/GREY</t>
  </si>
  <si>
    <t>IdeaPad 330s-14IKB  14.0 FHD(1920x1080) IPS nonGLARE/Intel Core i3-8130U 2.20GHz Dual/4GB/1TB/R540 2GB/noDVD/WiFi/BT4.1/1.0MP/SDXC/3cell/1.60kg/W10/1Y/GREY</t>
  </si>
  <si>
    <t>IdeaPad 330s-15IKB  15.6 FHD(1920x1080) IPS nonGLARE/Intel Core i3-8130U 2.20GHz Dual/8GB/128GB SSD/GMA HD/noDVD/WiFi/BT4.1/1.0MP/SD/3cell/1.87kg/DOS/1Y/GREY</t>
  </si>
  <si>
    <t>IdeaPad 330s-15IKB  15.6 FHD(1920x1080) nonGLARE/Intel Core i3-8130U 2.20GHz Dual/4GB/1TB/AMD Radeon 540 2GB/WiFi/BT4.1/1.0MP/4in1/3cell/1.89kg/W10/1Y/GREY</t>
  </si>
  <si>
    <t>IdeaPad 330s-14AST  14.0 FHD(1920x1080) IPS nonGLARE/AMD A6-9225 2.60GHz Dual/4GB/1TB/Integrated/noDVD/WiFi/BT4.1/1.0MP/SD/3cell/1.60kg/W10/1Y/GREY</t>
  </si>
  <si>
    <t>IdeaPad 330s-15AST  15.6 FHD(1920x1080) IPS nonGLARE/AMD A6-9225 2.60GHz Dual/4GB/1TB/Integrated/noDVD/WiFi/BT4.1/1.0MP/SD/3cell/1.87kg/W10/1Y/GREY</t>
  </si>
  <si>
    <t>IdeaPad 330s-15ARR  15.6 FHD(1920x1080) IPS nonGLARE/AMD Ryzen 5 2500U 2.0GHz Quad/4GB/1TB/R Vega 2GB/noDVD/WiFi/BT4.1/1.0MP/SDXC/3cell/1.87kg/W10/1Y/GREY</t>
  </si>
  <si>
    <t>IdeaPad 330s-15ARR  15.6 HD(1366x768) nonGLARE/AMD Ryzen 5 2500U 2.0GHz Quad/8GB/1TB/R540 2GB/noDVD/WiFi/BT4.1/1.0MP/SDXC/3cell/1.87kg/W10/1Y/GREY</t>
  </si>
  <si>
    <t>IdeaPad 330-15ICH  15.6 FHD(1920x1080) nonGLARE/Intel Core i5-8300H 2.30GHz Quad/8GB/1TB/GF GTX1050 4GB/noDVD/WiFi/BT4.1/1.0MP/4in1/3cell/2.20kg/W10/1Y/BLACK</t>
  </si>
  <si>
    <t>IdeaPad 330-17ICH  17.3 FHD(1920x1080) IPS nonGLARE/Intel Core i5-8300H 2.30GHz Quad/8GB/1TB+128GB SSD/GF GTX1050 4GB/noDVD/WiFi/BT4.1/0.3MP/SDXC/2cell/2.80kg/W10/1Y/BLACK</t>
  </si>
  <si>
    <t>Yoga 530-14ARR  14.0 FHD(1920x1080) IPS nonGLARE/TOUCH/AMD Ryzen 7 2700U 2.2GHz Quad/8GB/256GB SSD/R Vega/noDVD/WiFi/BT4.1/1.0MP/SDXC/4cell/1.67kg/W10/1Y/BLACK</t>
  </si>
  <si>
    <t>IdeaPad S530-13IWL  13.3 FHD(1920x1080) IPS GLARE/Intel Core i5-8265U 1.60GHz Quad/8GB/256GB SSD/GMA HD/WiFi/BT4.1/1.0MP/Fingerprint/4cell/1.25kg/W10/1Y/BLACK</t>
  </si>
  <si>
    <t>Yoga 730-15IWL  15.6 FHD(1920x1080) nonGLARE/TOUCH/Intel Core i7-8565U 1.80GHz Quad/16GB/512GB SSD/NVIDIA GeForce GTX 1050 4GB/WiFi/BT4.1/1.0MP/SDXC/4cell/1.89kg/W10Pro/1Y/GREY</t>
  </si>
  <si>
    <t>IdeaPad L340-15IWL  15.6 FHD(1920x1080) nonGLARE/Intel Pentium 5405U 2.30GHz Dual/4GB/500GB/Integrated/noDVD/WiFi/BT4.2/0.3MP/3cell/2.20kg/DOS/1Y/GREY</t>
  </si>
  <si>
    <t>IdeaPad L340-15IWL  15.6 FHD(1920x1080) nonGLARE/Intel Celeron 4205U 1.80GHz Dual/4GB+128GB SSD/Integrated/noDVD/WiFi/BT4.2/0.3MP/3cell/2.20kg/DOS/1Y/GREY</t>
  </si>
  <si>
    <t>IdeaPad L340-15IWL  15.6 FHD(1920x1080) nonGLARE/Intel Celeron 4205U 1.80GHz Dual/4GB/1TB/Integrated/noDVD/WiFi/BT4.2/0.3MP/3cell/2.20kg/DOS/1Y/BLACK</t>
  </si>
  <si>
    <t>IdeaPad L340-15IWL  15.6 FHD(1920x1080) nonGLARE/Intel Pentium 5405U 2.30GHz Dual/4GB/1TB/Integrated/noDVD/WiFi/BT4.2/0.3MP/3cell/2.20kg/DOS/1Y/BLACK</t>
  </si>
  <si>
    <t>IdeaPad L340-15IWL  15.6 FHD(1920x1080) nonGLARE/Intel Pentium 5405U 2.30GHz Dual/4GB+256GB SSD/Integrated/noDVD/WiFi/BT4.2/0.3MP/3cell/2.20kg/DOS/1Y/BLACK</t>
  </si>
  <si>
    <t>IdeaPad L340-15IWL  15.6 HD(1366x768) nonGLARE/Intel Pentium 5405U 2.30GHz Dual/4GB+256GB SSD/Integrated/noDVD/WiFi/BT4.2/0.3MP/3cell/2.20kg/W10/1Y/GREY</t>
  </si>
  <si>
    <t>IdeaPad L340-15IWL  15.6 HD(1366x768) nonGLARE/Intel Pentium 5405U 2.30GHz Dual/4GB/500GB/Integrated/noDVD/WiFi/BT4.2/0.3MP/3cell/2.20kg/W10/1Y/GREY</t>
  </si>
  <si>
    <t>IdeaPad L340-15IWL  15.6 FHD(1920x1080) nonGLARE/Intel Celeron 4205U 1.80GHz Dual/4GB+128GB SSD/Integrated/noDVD/WiFi/BT4.2/0.3MP/3cell/2.20kg/W10/1Y/BLACK</t>
  </si>
  <si>
    <t>IdeaPad L340-15IWL  15.6 FHD(1920x1080) nonGLARE/Intel Celeron 4205U 1.80GHz Dual/4GB+256GB SSD/Integrated/noDVD/WiFi/BT4.2/0.3MP/3cell/2.20kg/W10/1Y/BLACK</t>
  </si>
  <si>
    <t>IdeaPad L340-15IWL  15.6 FHD(1920x1080) nonGLARE/Intel Celeron 4205U 1.80GHz Dual/4GB+256GB SSD/Integrated/noDVD/WiFi/BT4.2/0.3MP/3cell/2.20kg/DOS/1Y/BLACK</t>
  </si>
  <si>
    <t>IdeaPad L340-15IWL  15.6 FHD(1920x1080) nonGLARE/Intel Celeron 4205U 1.80GHz Dual/4GB+128GB SSD/Integrated/noDVD/WiFi/BT4.2/0.3MP/3cell/2.20kg/DOS/1Y/BLACK</t>
  </si>
  <si>
    <t>IdeaPad L340-15IWL  15.6 FHD(1920x1080) nonGLARE/Intel Core i3-8145U 2.10GHz Dual/4GB/128GB SSD/GMA HD620/noDVD/WiFi/BT4.2/0.3MP/9.5h/2.10kg/DOS/1Y/PLATINUM GREY</t>
  </si>
  <si>
    <t>IdeaPad L340-15IWL  15.6 FHD(1920x1080) nonGLARE/Intel Core i3-8145U 2.10GHz Dual/4GB/256GB SSD/GMA HD620/noDVD/WiFi/BT4.2/0.3MP/9.5h/2.10kg/DOS/1Y/PLATINUM GREY</t>
  </si>
  <si>
    <t>IdeaPad L340-15IWL  15.6 FHD(1920x1080) nonGLARE/Intel Core i3-8145U 2.10GHz Dual/4GB/256GB SSD/GMA HD620/noDVD/WiFi/BT4.2/0.3MP/9.5h/2.10kg/W10/1Y/PLATINUM GREY</t>
  </si>
  <si>
    <t>IdeaPad L340-15IWL  15.6 FHD(1920x1080) nonGLARE/Intel Core i3-8145U 2.10GHz Dual/4GB/128GB SSD/GMA HD620/noDVD/WiFi/BT4.2/0.3MP/9.5h/2.10kg/W10/1Y/PLATINUM GREY</t>
  </si>
  <si>
    <t>IdeaPad L340-15IWL  15.6 FHD(1920x1080)/Intel Core i3-8145U 2.10GHz Dual/4GB+256GB SSD/GF MX110 2GB/noDVD/WiFi/BT4.1/0.3MP/3cell/2.20kg/DOS/1Y/GREY</t>
  </si>
  <si>
    <t>IdeaPad L340-15IWL  15.6 FHD(1920x1080)/Intel Core i3-8145U 2.10GHz Dual/4GB/1TB+128GB SSD/GF MX110 2GB/noDVD/WiFi/BT4.2/0.3MP/2.10kg/DOS/1Y/PLATINUM GREY</t>
  </si>
  <si>
    <t>IdeaPad L340-15IWL  15.6 FHD(1920x1080) nonGLARE/Intel Core i3-8145U 2.10GHz Dual/4GB/512GB SSD/GMA HD620/noDVD/WiFi/BT4.2/0.3MP/9.5h/2.10kg/W10/1Y/PLATINUM GREY</t>
  </si>
  <si>
    <t>IdeaPad L340-15IWL  15.6 FHD(1920x1080) nonGLARE/Intel Core i3-8145U 2.10GHz Dual/4GB/512GB SSD/GMA HD620/noDVD/WiFi/BT4.2/0.3MP/9.5h/2.10kg/DOS/1Y/PLATINUM GREY</t>
  </si>
  <si>
    <t>IdeaPad L340-15IWL  15.6 FHD(1920x1080) nonGLARE/Intel Core i5-8265U 1.60GHz Quad/4GB+512GB SSD/Integrated/noDVD/WiFi/BT4.1/0.3MP/3cell/2.20kg/DOS/1Y/GREY</t>
  </si>
  <si>
    <t>IdeaPad L340-15IWL  15.6 FHD(1920x1080)/Intel Core i5-8265U 1.60GHz Quad/4GB/256GB SSD/GMA HD620/noDVD/WiFi/BT4.1/0.3MP/3cell/2.20kg/W10/1Y/PLATINUM GREY</t>
  </si>
  <si>
    <t>IdeaPad L340-15IWL  15.6 FHD(1920x1080) nonGLARE/Intel Core i5-8265U 1.60GHz Quad/4GB+512GB SSD/Integrated/noDVD/WiFi/BT4.1/0.3MP/3cell/2.20kg/W10/1Y/GREY</t>
  </si>
  <si>
    <t>IdeaPad L340-15IWL  15.6 FHD(1920x1080)/Intel Core i5-8265U 1.60GHz Quad/4GB/256GB SSD/GMA HD620/noDVD/WiFi/BT4.1/0.3MP/2.20kg/DOS/1Y/PLATINUM GREY</t>
  </si>
  <si>
    <t>IdeaPad L340-15IWL  15.6 FHD(1920x1080) nonGLARE/Intel Pentium 5405U 2.30GHz Dual/4GB/256GB SSD/GMA HD610/WiFi/BT4.2/0.3MP/9.5h/2.10kg/DOS/1Y/PLATINUM GREY</t>
  </si>
  <si>
    <t>IdeaPad L340-15IWL  15.6 FHD(1920x1080) nonGLARE/Intel Pentium 5405U 2.30GHz Dual/4GB/256GB SSD/GMA HD610/WiFi/BT4.2/0.3MP/9.5h/2.10kg/W10/1Y/PLATINUM GREY</t>
  </si>
  <si>
    <t>IdeaPad L340-15IRH Gaming  15.6 FHD(1920x1080) IPS nonGLARE/Intel Core i5-9300H 2.40GHz Quad/16GB/1TB+256GB SSD/GF GTX1650 4GB/noDVD/WiFi/BT4.2/1.0MP/9.0h/2.20kg/W10/1Y/GRANITE BLACK</t>
  </si>
  <si>
    <t>IdeaPad L340-17IRH Gaming  17.3 FHD(1920x1080) IPS nonGLARE/Intel Core i5-9300H 2.40GHz Quad/16GB/1TB+256GB SSD/GF GTX1650 4GB/noDVD/WiFi/BT4.2/9.0h/2.79kg/W10/1Y/GRANITE BLACK</t>
  </si>
  <si>
    <t>IdeaPad L340-17IRH  17.3 FHD(1920x1080) IPS nonGLARE/Intel Core i5-9300H 2.40GHz Quad/16GB/512GB SSD/GF GTX1050 3GB/noDVD/WiFi/BT4.2/1.0MP/2.79kg/W10/1Y/BLACK</t>
  </si>
  <si>
    <t>IdeaPad L340-15API  15.6 FHD(1920x1080) nonGLARE/AMD Ryzen 3 3200U 2.6GHz Dual/4GB/1TB+128GB SSD/R Vega 3/noDVD/WiFi/BT4.1/0.3MP/3cell/2.20kg/W10/1Y/GREY</t>
  </si>
  <si>
    <t>IdeaPad L340-15API  15.6 HD(1366x768) nonGLARE/AMD Ryzen 3 3200U 2.6GHz Dual/8GB/256GB SSD/R Vega 3/noDVD/WiFi/BT4.2/0.3MP/2.20kg/Windows 10 Home S/1Y/GRANITE BLACK</t>
  </si>
  <si>
    <t>IdeaPad L340-15API  15.6 HD(1366x768)/AMD Ryzen 5 3500U 2.1GHz Quad/8GB+256GB SSD/R Vega 3/noDVD/WiFi/BT4.1/0.3MP/3cell/2.20kg/W10/1Y/GREY</t>
  </si>
  <si>
    <t>IdeaPad L340-17API  17.3 HD+(1600x900)/AMD Ryzen 3 3200U 2.6GHz Dual/4GB/1TB+128GB SSD/R Vega 3/noDVD/WiFi/BT4.2/0.3MP/7.5h/2.80kg/DOS/1Y/PLATINUM GREY</t>
  </si>
  <si>
    <t>IdeaPad L340-17API  17.3 HD+(1600x900)/AMD Ryzen 3 3200U 2.6GHz Dual/4GB/500GB/R Vega 3/noDVD/WiFi/BT4.2/0.3MP/7.5h/2.80kg/W10/1Y/GRANITE BLACK</t>
  </si>
  <si>
    <t>IdeaPad L340-17IWL  17.3 HD+(1600x900) nonGLARE/Intel Pentium 5405U 2.30GHz Dual/4GB/1TB/Integrated/noDVD/WiFi/BT4.1/0.3MP/3cell/2.85kg/DOS/1Y/GREY</t>
  </si>
  <si>
    <t>IdeaPad L340-17IWL  17.3 HD+(1600x900) nonGLARE/Intel Pentium 5405U 2.30GHz Dual/4GB/500GB/Integrated/noDVD/WiFi/BT4.1/0.3MP/3cell/2.85kg/DOS/1Y/GREY</t>
  </si>
  <si>
    <t>IdeaPad L340-17IWL  17.3 FHD(1920x1080) nonGLARE/Intel Pentium 5405U 2.30GHz Dual/8GB/1TB/Integrated/noDVD/WiFi/BT4.1/0.3MP/3cell/2.85kg/DOS/1Y/GREY</t>
  </si>
  <si>
    <t>IdeaPad L340-17IWL  17.3 FHD(1920x1080) nonGLARE/Intel Pentium 5405U 2.30GHz Dual/4GB/1TB/Integrated/noDVD/WiFi/BT4.1/0.3MP/3cell/2.85kg/W10/1Y/BLACK</t>
  </si>
  <si>
    <t>IdeaPad L340-17IWL  17.3 HD+(1600x900) nonGLARE/Intel Core i3-8145U 2.10GHz Dual/4GB/1TB/Integrated/GF MX110 2GB/noDVD/WiFi/BT4.1/0.3MP/3cell/2.85kg/DOS/1Y/BLACK</t>
  </si>
  <si>
    <t>IdeaPad L340-17IWL  17.3 HD+(1600x900)/Intel Core i3-8145U 2.10GHz Dual/4GB/1TB+128GB SSD/GF MX110 2GB/noDVD/WiFi/BT4.1/0.3MP/3cell/2.80kg/DOS/1Y/BLACK</t>
  </si>
  <si>
    <t>IdeaPad L340-17IWL  17.3 HD+(1600x900)/Intel Core i5-8265U 1.60GHz Quad/4GB/1TB+128GB SSD/Integrated/noDVD/WiFi/BT4.1/0.3MP/3cell/2.80kg/DOS/1Y/GREY</t>
  </si>
  <si>
    <t>IdeaPad L340-17IWL  17.3 HD+(1600x900)/Intel Core i5-8265U 1.60GHz Quad/8GB+256GB SSD/Integrated/noDVD/WiFi/BT4.1/0.3MP/3cell/2.80kg/DOS/1Y/BLACK</t>
  </si>
  <si>
    <t>IdeaPad L340-17IWL  17.3 HD+(1600x900)/Intel Core i7-8565U 1.80GHz Quad/8GB/1TB+128GB SSD/GF MX230 2GB/noDVD/WiFi/BT4.1/0.3MP/3cell/2.80kg/DOS/1Y/GREY</t>
  </si>
  <si>
    <t>IdeaPad L340-17IWL  17.3 HD+(1600x900)/Intel Core i7-8565U 1.80GHz Quad/16GB/1TB+128GB SSD/Integrated/noDVD/WiFi/BT4.1/0.3MP/3cell/2.80kg/DOS/1Y/BLACK</t>
  </si>
  <si>
    <t>IdeaPad L340-17IWL  17.3 HD+(1600x900)/Intel Core i7-8565U 1.80GHz Quad/16GB/1TB+256GB SSD/Integrated/noDVD/WiFi/BT4.1/0.3MP/3cell/2.80kg/W10/1Y/BLACK</t>
  </si>
  <si>
    <t>IdeaPad L340-17IWL  17.3 HD+(1600x900)/Intel Core i7-8565U 1.80GHz Quad/8GB/1TB+128GB SSD/GMA HD620/noDVD/WiFi/BT4.2/0.3MP/7.5h/2.80kg/W10/1Y/PLATINUM GREY</t>
  </si>
  <si>
    <t>IdeaPad L340-17IWL  17.3 FHD(1920x1080) IPS nonGLARE/Intel Core i7-8565U 1.80GHz Quad/16GB/1TB+256GB SSD/GF MX230 2GB/noDVD/WiFi/BT4.1/0.3MP/USB3.0/3cell/2.80kg/DOS/1Y/GREY</t>
  </si>
  <si>
    <t>IdeaPad S340-14IWL  14.0 FHD(1920x1080)/Intel Pentium 5405U 2.30GHz Dual/4GB+128GB SSD/Integrated/WiFi/BT4.1/3cell/1.79kg/DOS/1Y/PLATINUM GREY</t>
  </si>
  <si>
    <t>IdeaPad S340-14IWL  14.0 FHD(1920x1080) IPS/Intel Core i3-8145U 2.10GHz Dual/4GB/1TB+128GB SSD/Integrated/WiFi/BT4.1/3cell/1.79kg/DOS/1Y/BLUE</t>
  </si>
  <si>
    <t>IdeaPad S340-14IWL  14 FHD(1920x1080)/Intel Core i3-8145U 2.10GHz Dual/8GB+256GB SSD/Integrated/WiFi/BT4.2/1.0MP/4in1/3cell/10.0h/1.60kg/W10/1Y/BLUE</t>
  </si>
  <si>
    <t>IdeaPad S340-15IWL  15.6 FHD(1920x1080)/Intel Pentium 5405U 2.30GHz Dual/4GB+256GB SSD/Integrated/noDVD/WiFi/BT4.1/3cell/1.80kg/DOS/1Y/BLUE</t>
  </si>
  <si>
    <t>IdeaPad S340-15IWL  15.6 FHD(1920x1080)/Intel Pentium 5405U 2.30GHz Dual/8GB+256GB SSD/Integrated/noDVD/WiFi/BT4.1/3cell/1.80kg/DOS/1Y/PLATINUM GREY</t>
  </si>
  <si>
    <t>IdeaPad S340-15IWL  15.6 FHD(1920x1080) IPS/Intel Core i3-8145U 2.10GHz Dual/4GB/1TB+128GB SSD/Integrated/noDVD/WiFi/BT4.1/3cell/1.80kg/DOS/1Y/PLATINUM GREY</t>
  </si>
  <si>
    <t>IdeaPad S340-15IWL  15.6 FHD(1920x1080) IPS/Intel Core i3-8145U 2.10GHz Dual/4GB+256GB SSD/Integrated/noDVD/WiFi/BT4.1/3cell/1.80kg/DOS/1Y/PLATINUM GREY</t>
  </si>
  <si>
    <t>IdeaPad S340-15IWL  15.6 FHD(1920x1080) IPS nonGLARE/Intel Core i3-8145U 2.10GHz Dual/8GB/256GB SSD/GMA HD620/WiFi/BT4.2/1.0MP/4in1/10.0h/1.80kg/W10/1Y/BLUE</t>
  </si>
  <si>
    <t>IdeaPad S340-15IWL  15.6 FHD(1920x1080) IPS nonGLARE/Intel Core i5-8265U 1.60GHz Quad/12GB/256GB SSD/GF MX230 2GB/WiFi/BT4.2/1.0MP/4in1/10.0h/1.80kg/DOS/1Y/PLATINUM GREY</t>
  </si>
  <si>
    <t>IdeaPad S340-15IWL  15.6 FHD(1920x1080) IPS nonGLARE/Intel Core i5-8265U 1.60GHz Quad/12GB/1TB+128GB SSD/GF MX230 2GB/WiFi/BT4.2/1.0MP/4in1/10.0h/1.80kg/W10/1Y/BLUE</t>
  </si>
  <si>
    <t>IdeaPad S340-14API  14.0 FHD(1920x1080) IPS nonGLARE/AMD Ryzen 5 3500U 2.1GHz Quad/8GB/256GB SSD/R Vega 8/noDVD/WiFi/BT4.2/1.0MP/4in1/8.0h/1.70kg/Windows 10 Home S/1Y/PLATINUM GREY</t>
  </si>
  <si>
    <t>IdeaPad S340-15API  15.6 FHD(1920x1080) IPS nonGLARE/AMD Ryzen 3 3200U 2.6GHz Dual/8GB/256GB SSD/R Vega 3/noDVD/WiFi/BT4.2/1.0MP/4in1/8.0h/1.80kg/Windows 10 Home S/1Y/BLUE</t>
  </si>
  <si>
    <t>IdeaPad S540-14IWL  14.0 FHD(1920x1080) IPS/Intel Core i3-8145U 2.10GHz Dual/4GB+256GB SSD/Integrated/WiFi/BT4.1/4cell/1.50kg/DOS/1Y/BLUE</t>
  </si>
  <si>
    <t>IdeaPad S540-14IWL  14.0 FHD(1920x1080) IPS GLOSSY/Intel Core i5-8265U 1.60GHz Quad/12GB/256GB SSD/GF MX250 2GB/WiFi/BT4.2/1.0MP/4in1/12.0h/1.50kg/DOS/1Y/COPPER</t>
  </si>
  <si>
    <t>IdeaPad S340-15IWL  14.0 FHD(1920x1080) IPS/Intel Core i5-8265U 1.60GHz Quad/8GB+256GB SSD/GF MX250 2GB/noDVD/WiFi/BT4.1/1.0MP/SDXC/3cell/1.50kg/W10/1Y/BLUE</t>
  </si>
  <si>
    <t>IdeaPad S540-15IWL  15.6 FHD(1920x1080)/Intel Core i3-8145U 2.10GHz Dual/4GB+256GB SSD/Integrated/noDVD/WiFi/BT4.1/1.0MP/SDXC/4cell/1.80kg/DOS/1Y/GREY</t>
  </si>
  <si>
    <t>IdeaPad S540-15IWL  15.6 FHD(1920x1080)/Intel Core i3-8145U 2.10GHz Dual/8GB+256GB SSD/Integrated/noDVD/WiFi/BT4.1/1.0MP/SDXC/4cell/1.80kg/DOS/1Y/BLUE</t>
  </si>
  <si>
    <t>PS42 Modern 8MO-432RU (MS-14B3)  14 FHD(1920x1080) nonGLARE/Intel Core i7-8565U 1.80GHz Quad/8GB+256GB SSD/Integrated/WiFi/BT5.0/1.0MP/SDXC/IPS-Level/4cell/1.19kg/W10/1Y/SILVER</t>
  </si>
  <si>
    <t>Modern 14 A10M-479RU (MS-14B3)  14 FHD(1920x1080)/Intel Core i7-10510U 1.80GHz Quad/8GB+512GB SSD/Integrated/WiFi/BT5.0/1.0MP/3in1/IPS-Level/4cell/1.20kg/W10/1Y/SILVER</t>
  </si>
  <si>
    <t>Modern 14 A10M-480XRU (MS-14B3)  14.0 FHD(1920x1080)/Intel Core i5-10210U 1.60GHz Quad/8GB+512GB SSD/Integrated/noDVD/WiFi/BT5.0/1.0MP/SDXC/IPS-Level/4cell/1.20kg/DOS/1Y/SILVER</t>
  </si>
  <si>
    <t>Prestige 14 A10SC-059RU (MS-14C1)  14.0 FHD(1920x1080)/Intel Core i5-10210U 1.60GHz Quad/16GB+512GB SSD/GF GTX1650 MAX-Q 4GB/noDVD/WiFi/BT5.0/1.0MP/SD/IPS-Level/3cell/1.29kg/W10/1Y/GREY</t>
  </si>
  <si>
    <t>GT63 Titan 9SG-054RU (MS-16L5)  15.6 UHD(3840x2160) nonGLARE/Intel Core i9-9880H 2.30GHz Octa/32GB/1TB+512GB SSD/GF RTX2080 8GB/HM370/noDVD/WiFi/BT5.0/2.0MP/SDXC/IPS-Level/8cell/2.94kg/W10/2Y/BLACK</t>
  </si>
  <si>
    <t>GL63 8SDK-1034XRU (MS-16P7)  15.6 FHD(1920x1080) nonGLARE/Intel Core i7-8750H 2.20GHz Hexa/16GB/1TB+128GB SSD/GF GTX1660Ti 6GB/HM370/WiFi/BT5.0/1.0MP/3in1/6cell/2.30kg/DOS/1Y/BLACK</t>
  </si>
  <si>
    <t>GL63 8SE-257RU (MS-16P7)  15.6 FHD(1920x1080) nonGLARE/Intel Core i7-8750H 2.20GHz Hexa/16GB/1TB+256GB SSD/GF RTX2060 6GB/HM370/noDVD/WiFi/BT5.0/1.0MP/SDXC/6cell/2.30kg/W10/1Y/BLACK</t>
  </si>
  <si>
    <t>GL63 8SE-421RU (MS-16P7)  15.6 FHD(1920x1080) nonGLARE/Intel Core i7-8750H 2.20GHz Hexa/16GB/1TB+128GB SSD/GF RTX2060 6GB/HM370/noDVD/WiFi/BT5.0/1.0MP/SDXC/6cell/2.30kg/W10/1Y/BLACK</t>
  </si>
  <si>
    <t>GL63 8SE-422XRU (MS-16P7) (MS-16P7)  15.6 FHD(1920x1080) nonGLARE/Intel Core i7-8750H 2.20GHz Hexa/8GB/1TB+128GB SSD/GF RTX2060 6GB/HM370/noDVD/WiFi/BT5.0/1.0MP/SDXC/6cell/2.30kg/DOS/1Y/BLACK</t>
  </si>
  <si>
    <t>GL63 8SDK-484RU (MS-16P7)  15.6 FHD(1920x1080) nonGLARE/Intel Core i5-8300H 2.30GHz Quad/16GB/1TB+128GB SSD/NVIDIA GeForce GTX 1660 Ti 6GB/HM370/noDVD/WiFi/BT5.0/1.0MP/SDXC/IPS-Level/6cell/2.30kg/W10/1Y/BLACK</t>
  </si>
  <si>
    <t>GL63 8RCS-086XRU Gaming (MS-16P8)  15.6 FHD(1920x1080)/Intel Core i7-8750H 2.20GHz Hexa/16GB/1TB/GF GTX1050 4GB/HM370/WiFi/BT5.0/1.0MP/3in1/6cell/2.20kg/DOS/1Y/BLACK</t>
  </si>
  <si>
    <t>GL63 9SC-097XRU (MS-16P8)  15.6 FHD(1920x1080) nonGLARE/Intel Core i5-9300H 2.40GHz Quad/8GB/1TB/GF GTX1650 4GB/HM370/WiFi/BT5.0/1.0MP/3in1/6cell/2.30kg/DOS/1Y/BLACK</t>
  </si>
  <si>
    <t>GL63 8SC-210RU (MS-16P8)  15.6 FHD(1920x1080) nonGLARE/Intel Core i7-8750H 2.20GHz Hexa/8GB/1TB+128GB SSD/GF GTX1650 4GB/HM370/WiFi/BT5.0/1.0MP/3in1/6cell/2.30kg/W10/1Y/BLACK</t>
  </si>
  <si>
    <t>GL63 8SC-211XRU (MS-16P8)  15.6 FHD(1920x1080) nonGLARE/Intel Core i7-8750H 2.20GHz Hexa/8GB/1TB+128GB SSD/GF GTX1650 4GB/HM370/WiFi/BT5.0/1.0MP/3in1/6cell/2.30kg/DOS/1Y/BLACK</t>
  </si>
  <si>
    <t>GS65 Stealth 9SF-643RU (MS-16Q4)  15.6 FHD(1920x1080) nonGLARE/Intel Core i7-9750H 2.60GHz Hexa/32GB+1TB SSD/GF RTX2070 MAX Q 8GB/HM370/noDVD/WiFi/BT5.0/1.0MP/SDXC/4cell/1.90kg/W10/2Y/BLACK</t>
  </si>
  <si>
    <t>P65 Creator 9SD-1001RU (MS-16Q4)  15.6 FHD(1920x1080)/Intel Core i7-9750H 2.60GHz Hexa/16GB+512GB SSD/GF GTX1660Ti MAX-Q 6GB/HM370/WiFi/BT5.0/1.0MP/IPS-Level/4cell/1.90kg/W10/2Y/SILVER</t>
  </si>
  <si>
    <t>P65 Creator 9SE-648RU (MS-16Q4)  15.6 FHD(1920x1080)/Intel Core i7-9750H 2.60GHz Hexa/16GB+512GB SSD/GF RTX2060 6GB/HM370/noDVD/WiFi/BT5.0/1.0MP/IPS-Level/4cell/1.90kg/W10/2Y/SILVER</t>
  </si>
  <si>
    <t>GF63 Thin 9RCX-695RU (MS-16R3)  15.6 FHD(1920x1080)/Intel Core i7-9750H 2.60GHz Hexa/8GB+512GB SSD/GF GTX1050Ti 4GB/HM370/noDVD/WiFi/BT5.0/1.0MP/SDXC/IPS-Level/3cell/2.20kg/W10/1Y/BLACK</t>
  </si>
  <si>
    <t>GF63 Thin 9RCX-696RU (MS-16R3)  15.6 FHD(1920x1080)/Intel Core i5-9300H 2.40GHz Quad/8GB+512GB SSD/GF GTX1050Ti 4GB/HM370/noDVD/WiFi/BT5.0/1.0MP/SDXC/IPS-Level/3cell/2.20kg/W10/1Y/BLACK</t>
  </si>
  <si>
    <t>GF63 Thin 9RCX-697XRU (MS-16R3)  15.6 FHD(1920x1080)/Intel Core i5-9300H 2.40GHz Quad/8GB+512GB SSD/GF GTX1050Ti 4GB/HM370/noDVD/WiFi/BT5.0/1.0MP/SDXC/IPS-Level/3cell/2.20kg/DOS/1Y/BLACK</t>
  </si>
  <si>
    <t>GF63 Thin 9RCX-868XRU (MS-16R3)  15.6 FHD(1920x1080)/Intel Core i5-9300H 2.40GHz Quad/8GB/1TB/GF GTX1050Ti 4GB/HM370/noDVD/WiFi/BT5.0/1.0MP/SDXC/IPS-Level/3cell/2.20kg/DOS/1Y/BLACK</t>
  </si>
  <si>
    <t>PS63 Modern 8M-276XRU Prestige (MS-16S1)  15.6 FHD(1920x1080)/Intel Core i5-8265U 1.60GHz Quad/8GB+128GB SSD/Integrated/noDVD/WiFi/BT5.0/1.0MP/microSD/IPS-Level/4cell/1.60kg/DOS/1Y/GREY</t>
  </si>
  <si>
    <t>Prestige 15 A10SC-027RU (MS-16S3)  15.6 FHD(1920x1080)/Intel Core i7-10710U 1.10GHz Hexa/16GB+512GB SSD/GF GTX1650 MAX-Q 4GB/noDVD/WiFi/BT5.0/1.0MP/microSD/IPS-Level/4cell/1.60kg/W10</t>
  </si>
  <si>
    <t>Prestige 15 A10SC-037RU (MS-16S3)  15.6 UHD(3840x2160)/Intel Core i7-10710U 1.10GHz Hexa/32GB+1TB SSD/GF GTX1650 MAX-Q 4GB/noDVD/WiFi/BT5.0/1.0MP/microSD/4cell/1.60kg/W10</t>
  </si>
  <si>
    <t>GE65 Raider 9SF-002RU (MS-16U1)  15.6 FHD(1920x1080)/Intel Core i7-9750H 2.60GHz Hexa/16GB+1TB SSD/GF RTX2070 8GB/HM370/WiFi/BT5.0/1.0MP/SDXC/6cell/1.27kg/W10/2Y/BLACK</t>
  </si>
  <si>
    <t>GL65 9SCK-012RU (MS-16U4)  15.6 FHD(1920x1080)/Intel Core i7-9750H 2.60GHz Hexa/8GB+512GB SSD/GF GTX1650 4GB/HM370/noDVD/WiFi/BT5.0/1.0MP/SDXC/IPS-Level/6cell/2.30kg/W10/1Y/BLACK</t>
  </si>
  <si>
    <t>GL65 9SCK-015RU (MS-16U4)  15.6 FHD(1920x1080)/Intel Core i5-9300H 2.40GHz Quad/8GB+512GB SSD/GF GTX1650 4GB/HM370/noDVD/WiFi/BT5.0/1.0MP/SDXC/IPS-Level/6cell/2.30kg/W10/1Y/BLACK</t>
  </si>
  <si>
    <t>GL65 9SCK-017XRU (MS-16U4)  15.6 FHD(1920x1080)/Intel Core i5-9300H 2.40GHz Quad/8GB/1TB+128GB SSD/GF GTX1650 4GB/HM370/noDVD/WiFi/BT5.0/1.0MP/SDXC/IPS-Level/6cell/2.30kg/DOS/1Y/BLACK</t>
  </si>
  <si>
    <t>GL65 9SDK-080RU (MS-16U5)  15.6 FHD(1920x1080)/Intel Core i7-9750H 2.60GHz Hexa/16GB+512GB SSD/GF GTX1660Ti 6GB/HM370/noDVD/WiFi/BT5.0/1.0MP/SDXC/IPS-Level/6cell/2.30kg/W10/1Y/BLACK</t>
  </si>
  <si>
    <t>GL65 9SDK-081RU (MS-16U5)  15.6 FHD(1920x1080)/Intel Core i5-9300H 2.40GHz Quad/8GB+512GB SSD/GF GTX1660Ti 6GB/HM370/noDVD/WiFi/BT5.0/1.0MP/SDXC/IPS-Level/6cell/2.30kg/W10/1Y/BLACK</t>
  </si>
  <si>
    <t>GL65 9SDK-082XRU (MS-16U5)  15.6 FHD(1920x1080)/Intel Core i7-9750H 2.60GHz Hexa/16GB/1TB+128GB SSD/GF GTX1660Ti 6GB/HM370/noDVD/WiFi/BT5.0/1.0MP/SDXC/IPS-Level/6cell/2.30kg/DOS/1Y/BLACK</t>
  </si>
  <si>
    <t>GL65 9SDK-083XRU (MS-16U5)  15.6 FHD(1920x1080)/Intel Core i5-9300H 2.40GHz Quad/8GB+512GB SSD/GF GTX1660Ti 6GB/HM370/noDVD/WiFi/BT5.0/1.0MP/SDXC/IPS-Level/6cell/2.30kg/DOS/1Y/BLACK</t>
  </si>
  <si>
    <t>GL65 9SEK-088XRU (MS-16U5)  15.6 FHD(1920x1080)/Intel Core i7-9750H 2.60GHz Hexa/8GB/1TB+256GB SSD/GF RTX2060 6GB/HM370/noDVD/WiFi/BT5.0/1.0MP/SDXC/IPS-Level/6cell/2.30kg/DOS/1Y/BLACK</t>
  </si>
  <si>
    <t>GV72 7RD-1223XRU (MS-1799)  17.3 FHD(1920x1080) nonGLARE/Intel Core i7-7700HQ 2.80GHz Quad/8GB/1TB/GF GTX1050 2GB/HM175/noDVD/WiFi/BT4.2/1.0MP/SDXC/2.70kg/DOS/1Y/BLACK</t>
  </si>
  <si>
    <t>GF72 8RD-054RU (MS-179F)  17.3 FHD(1920x1080) nonGLARE/Intel Core i7-8750H 2.20GHz Hexa/16GB/1TB+128GB SSD/GF GTX1050Ti 4GB/HM370/noDVD/WiFi/BT5.0/1.0MP/SDXC/6cell/2.70kg/W10/1Y/BLACK</t>
  </si>
  <si>
    <t>GL73 8SDK-098RU (MS-17C7)  17.3 FHD(1920x1080) nonGLARE/Intel Core i7-8750H 2.20GHz Hexa/16GB/1TB+256GB SSD/GF GTX1660Ti 6GB/HM370/noDVD/WiFi/BT5.0/1.0MP/SDXC/6cell/2.70kg/W10/1Y/BLACK</t>
  </si>
  <si>
    <t>GL73 8SDK-200XRU (MS-17C7)  17.3 FHD(1920x1080) nonGLARE/Intel Core i7-8750H 2.20GHz Hexa/16GB/1TB+128GB SSD/GF GTX1660Ti 6GB/HM370/noDVD/WiFi/BT5.0/1.0MP/SDXC/6cell/2.70kg/DOS/1Y/BLACK</t>
  </si>
  <si>
    <t>GL73 9SEK-294RU (MS-17C7)  17.3 FHD(1920x1080) nonGLARE/N/Intel Core i7-9750H 2.60GHz Hexa/16GB/1TB+128GB SSD/GF RTX2060 6GB/HM370/N/N/Y/BT5.0/1.0MP/3in1/6cell/2.90kg/W10/1Y/BLACK</t>
  </si>
  <si>
    <t>GL73 8SC-012RU (MS-17C8)  17.3 FHD(1920x1080) nonGLARE/Intel Core i7-8750H 2.20GHz Hexa/8GB+512GB SSD/GF GTX1650 4GB/HM370/WiFi/BT5.0/1.0MP/3in1/6cell/2.90kg/W10/1Y/BLACK</t>
  </si>
  <si>
    <t>GL73 9SC-031RU (MS-17C8)  17.3 FHD(1920x1080) nonGLARE/Intel Core i5-9300H 2.40GHz Quad/8GB+256GB SSD/GF GTX1650 4GB/HM370/WiFi/BT5.0/1.0MP/3in1/6cell/2.90kg/W10/1Y/BLACK</t>
  </si>
  <si>
    <t>GL73 9SC-032XRU (MS-17C8)  17.3 FHD(1920x1080) nonGLARE/Intel Core i5-9300H 2.40GHz Quad/8GB+256GB SSD/GF GTX1650 4GB/HM370/WiFi/BT5.0/1.0MP/3in1/6cell/2.90kg/DOS/1Y/BLACK</t>
  </si>
  <si>
    <t>GL73 8SC-033XRU (MS-17C8)  17.3 FHD(1920x1080) nonGLARE/Intel Core i7-8750H 2.20GHz Hexa/8GB+256GB SSD/GF GTX1650 4GB/HM370/WiFi/BT5.0/1.0MP/3in1/6cell/2.90kg/DOS/1Y/BLACK</t>
  </si>
  <si>
    <t>GE75 Raider 9SF-1016XRU Gaming (MS-17E2)  17.3 FHD(1920x1080)/Intel Core i7-9750H 2.60GHz Hexa/16GB+512GB SSD/GF RTX2070 8GB/HM370/noDVD/WiFi/BT5.0/1.0MP/SDXC/6cell/2.64kg/DOS/2Y/BLACK</t>
  </si>
  <si>
    <t>GE75 Raider 9SG-879RU (MS-17E2)  17.3 FHD(1920x1080)/Intel Core i7-9750H 2.60GHz Hexa/16GB/1TB+256GB SSD/GF RTX2080 8GB/HM370/noDVD/WiFi/BT5.0/1.0MP/SDXC/6cell/2.66kg/W10/2Y/BLACK</t>
  </si>
  <si>
    <t>GE75 Raider 9SF-880RU (MS-17E2)  17.3 FHD(1920x1080)/Intel Core i7-9750H 2.60GHz Hexa/16GB/1TB+512GB SSD/GF RTX2070 8GB/HM370/noDVD/WiFi/BT5.0/1.0MP/SDXC/6cell/2.66kg/W10/2Y/BLACK</t>
  </si>
  <si>
    <t>GE75 Raider 9SF-881RU (MS-17E2)  17.3 FHD(1920x1080)/Intel Core i7-9750H 2.60GHz Hexa/16GB/1TB+256GB SSD/GF RTX2070 8GB/HM370/noDVD/WiFi/BT5.0/1.0MP/SDXC/6cell/2.66kg/W10/2Y/BLACK</t>
  </si>
  <si>
    <t>GP75 Leopard 9SE-849RU (MS-17E2)  17.3 FHD(1920x1080)/Intel Core i7-9750H 2.60GHz Hexa/16GB/1TB+256GB SSD/GF RTX2060 6GB/HM370/noDVD/WiFi/BT5.0/1.0MP/SDXC/IPS-Level/6cell/2.60kg/W10/1Y/BLACK</t>
  </si>
  <si>
    <t>GP75 Leopard 9SD-850XRU (MS-17E2)  17.3 FHD(1920x1080)/Intel Core i7-9750H 2.60GHz Hexa/16GB/1TB+128GB SSD/GF GTX1660Ti 6GB/HM370/noDVD/WiFi/BT5.0/1.0MP/SDXC/IPS-Level/6cell/2.60kg/DOS/1Y/BLACK</t>
  </si>
  <si>
    <t>GL75 9SCK-010RU (MS-17E4)  17.3 FHD(1920x1080)/Intel Core i7-9750H 2.60GHz Hexa/8GB+512GB SSD/GF GTX1650 4GB/HM370/WiFi/BT5.0/1.0MP/SDXC/IPS-Level/6cell/2.50kg/W10/1Y/BLACK</t>
  </si>
  <si>
    <t>GL75 9SCK-011RU (MS-17E4)  17.3 FHD(1920x1080)/Intel Core i5-9300H 2.40GHz Quad/8GB+512GB SSD/GF GTX1650 4GB/HM370/WiFi/BT5.0/1.0MP/SDXC/IPS-Level/6cell/2.50kg/W10/1Y/BLACK</t>
  </si>
  <si>
    <t>GL75 9SCK-012XRU (MS-17E4)  17.3 FHD(1920x1080)/Intel Core i7-9750H 2.60GHz Hexa/8GB/1TB+128GB SSD/GF GTX1650 4GB/HM370/WiFi/BT5.0/1.0MP/SDXC/IPS-Level/6cell/2.50kg/DOS/1Y/BLACK</t>
  </si>
  <si>
    <t>GL75 9SCK-013XRU (MS-17E4)  17.3 FHD(1920x1080)/Intel Core i5-9300H 2.40GHz Quad/8GB/1TB/GF GTX1650 4GB/HM370/WiFi/BT5.0/1.0MP/SDXC/IPS-Level/6cell/2.50kg/DOS/1Y/BLACK</t>
  </si>
  <si>
    <t>GL75 9SEK-086RU (MS-17E5)  17.3 FHD(1920x1080)/Intel Core i7-9750H 2.60GHz Hexa/16GB+512GB SSD/GF RTX2060 6GB/HM370/WiFi/BT5.0/1.0MP/SDXC/IPS-Level/6cell/2.50kg/W10/1Y/BLACK</t>
  </si>
  <si>
    <t>GL75 9SDK-087RU (MS-17E5)  17.3 FHD(1920x1080)/Intel Core i7-9750H 2.60GHz Hexa/16GB+512GB SSD/GF GTX1660Ti 6GB/HM370/WiFi/BT5.0/1.0MP/SDXC/IPS-Level/6cell/2.50kg/W10/1Y/BLACK</t>
  </si>
  <si>
    <t>GL75 9SDK-088XRU (MS-17E5)  17.3 FHD(1920x1080)/Intel Core i7-9750H 2.60GHz Hexa/8GB+512GB SSD/GF GTX1660Ti 6GB/HM370/WiFi/BT5.0/1.0MP/SDXC/IPS-Level/6cell/2.50kg/DOS/1Y/BLACK</t>
  </si>
  <si>
    <t>GL75 9SDK-096RU (MS-17E5)  17.3 FHD(1920x1080)/Intel Core i5-9300H 2.40GHz Quad/16GB+512GB SSD/NVIDIA® GeForce® GTX 1660 Ti 6GB/HM370/WiFi/BT5.0/1.0MP/3in1/IPS-Level/6cell/2.50kg/W10/1Y/BLACK</t>
  </si>
  <si>
    <t>GL75 9SDK-097XRU (MS-17E5)  17.3 FHD(1920x1080)/Intel Core i5-9300H 2.40GHz Quad/8GB/1TB+128GB SSD/GF GTX1660Ti 6GB/HM370/WiFi/BT5.0/1.0MP/SDXC/IPS-Level/6cell/2.50kg/DOS/1Y/BLACK</t>
  </si>
  <si>
    <t>GF75 Thin 8RC-206RU (MS-17F1)  17.3 FHD(1920x1080) nonGLARE/Intel Core i5-8300H 2.30GHz Quad/8GB/1TB+128GB SSD/GF GTX1050 4GB/HM370/noDVD/WiFi/BT5.0/1.0MP/IPS-Level/3cell/2.20kg/W10/1Y/BLACK</t>
  </si>
  <si>
    <t>GF75 Thin 9RCX-441XRU-BB5930H8GXXXX (MS-17F2)</t>
  </si>
  <si>
    <t>GS75 Stealth 9SE-837RU Gaming (MS-17G1)  17.3 FHD(1920x1080)/Intel Core i7-9750H 2.60GHz Hexa/16GB+512GB SSD/GF RTX2060 6GB/HM370/WiFi/BT5.0/1.0MP/microSD/4cell/2.30kg/W10/2Y/BLACK</t>
  </si>
  <si>
    <t>GS75 Stealth 9SD-838RU Gaming (MS-17G1)  17.3 FHD(1920x1080)/Intel Core i7-9750H 2.60GHz Hexa/16GB+512GB SSD/GF GTX1660Ti 6GB/HM370/WiFi/BT5.0/1.0MP/microSD/4cell/2.30kg/W10/2Y/BLACK</t>
  </si>
  <si>
    <t>P75 Creator 9SD-1012RU (MS-17G1)  17.3 FHD(1920x1080)/Intel Core i7-9750H 2.60GHz Hexa/16GB+512GB SSD/GF GTX1660Ti MAX-Q 6GB/HM370/WiFi/BT5.0/1.0MP/microSD/IPS-Level/4cell/2.25kg/W10/2Y/SILVER</t>
  </si>
  <si>
    <t>P75 Creator 9SE-455RU (MS-17G1)  17.3 FHD(1920x1080)/Intel Core i9-9880H 2.30GHz Octa/16GB+2x512GB SSD/GF RTX2060 6GB/HM370/WiFi/BT5.0/1.0MP/microSD/IPS-Level/4cell/2.25kg/W10/2Y/SILVER</t>
  </si>
  <si>
    <t>P75 Creator 9SE-456RU (MS-17G1)  17.3 FHD(1920x1080)/Intel Core i7-9750H 2.60GHz Hexa/16GB+512GB SSD/GF RTX2060 6GB/HM370/WiFi/BT5.0/1.0MP/microSD/IPS-Level/4cell/2.25kg/W10/2Y/SILVER</t>
  </si>
  <si>
    <t>Alienware m15 i7-8750H (2.2)/16G/1T+256G SSD/15,6"UHD/NV RTX2070 8G/noODD/Backlit/Win10 (M15-8394) Silver</t>
  </si>
  <si>
    <t>Alienware m15 i7-8750H (2.2)/8G/1T+256G SSD/15,6"FHD AG IPS/NV GTX1060 6G/noODD/Backlit/Win10 (M15-5539) Silver</t>
  </si>
  <si>
    <t>HP15 15-bs184ur 15.6" HD, Intel Pentium 4417U, 4Gb, 128Gb SSD, no ODD, Win10, черный*</t>
  </si>
  <si>
    <t>HP15 15-bs186ur 15.6" HD, Intel Pentium 4417U, 4Gb, 128Gb SSD, no ODD, DOS, черный*</t>
  </si>
  <si>
    <t>HP15 15-da0086ur 15.6" FHD, Intel Core i3-7020U, 4Gb, 500Gb, no ODD, NVidia MX110 2Gb, Win10, красный ***</t>
  </si>
  <si>
    <t>HP15 15-da0084ur 15.6" FHD, Intel Core i3-7020U, 4Gb, 500Gb, no ODD, NVidia MX110 2Gb, Win10, серебристый ***</t>
  </si>
  <si>
    <t>HP14 14-cf0003ur 14" FHD, Intel Pentium N5000, 4Gb, 500Gb, no ODD, Win10, серебристый</t>
  </si>
  <si>
    <t>HP15 15-da0087ur 15.6" FHD, Intel Core i3-7020U, 4Gb, 500Gb, no ODD, NVidia MX110 2Gb, Win10, золотистый ***</t>
  </si>
  <si>
    <t>HP15 15-da0075ur 15.6" HD, Intel Core i3-7020U, 4Gb, 500Gb, no ODD, Win10, белый</t>
  </si>
  <si>
    <t>HP15 15-db0176ur 15.6" FHD, AMD A6-9225, 4Gb, 500Gb, no ODD, AMD R520 2Gb, DOS, эксклюзив, белый</t>
  </si>
  <si>
    <t>HP15 15-rb026ur 15.6" HD, AMD A4-9120, 4Gb, 500Gb, no ODD, Win10, черный*</t>
  </si>
  <si>
    <t>HP15 15-rb028ur 15.6" HD, AMD A4-9120, 4Gb, 500Gb, no ODD, DOS, черный*</t>
  </si>
  <si>
    <t>HP15 15-rb031ur 15.6" HD, AMD A6-9220, 4Gb, 500Gb, DVD-RW, Win10, черный*</t>
  </si>
  <si>
    <t>HP15 15-rb033ur 15.6" HD, AMD A6-9220, 4Gb, 500Gb, DVD-RW, DOS, черный*</t>
  </si>
  <si>
    <t>HP15 15-rb041ur 15.6" HD, AMD A6-9220, 4Gb, 1Tb, no ODD, Win10, черный*</t>
  </si>
  <si>
    <t>HP15 15-rb043ur 15.6" HD, AMD A6-9220, 4Gb, 1Tb, no ODD, DOS, черный*</t>
  </si>
  <si>
    <t>HP15 15-rb045ur 15.6" HD, AMD A6-9220, 4Gb, 500Gb, no ODD, DOS, черный*</t>
  </si>
  <si>
    <t>HP15 15-rb046ur 15.6" HD, AMD A6-9220, 4Gb, 500Gb, no ODD, Win10, черный*</t>
  </si>
  <si>
    <t>HP15 15-bs180ur 15.6" HD, Intel Pentium 4417U, 4Gb, 500Gb, no ODD, Win10, черный*</t>
  </si>
  <si>
    <t>HP15 15-da1025ur 15.6" FHD, Intel Core i7-8565U, 12Gb, 256Gb SSD, no ODD, NVidia MX130 4Gb, Win10, серебристый</t>
  </si>
  <si>
    <t>HP15 15-da1021ur 15.6" FHD, Intel Core i5-8265U, 8Gb, 1Tb + 128Gb SSD, no ODD, NVidia MX130 4Gb, Win10, серебрис</t>
  </si>
  <si>
    <t>HP15 15-da1019ur 15.6" HD, Intel Core i5-8265U, 8Gb, 1Tb, no ODD, NVidia MX110 2Gb, Win10, серебристый</t>
  </si>
  <si>
    <t>HP17 17-by1013ur 17.3" FHD, Intel Core i5-8265U, 8Gb, 1Tb + 128Gb SSD, DVD-RW, AMD R530 2Gb, Win10, серебристый*</t>
  </si>
  <si>
    <t>HP17 17-ca1001ur 17.3" HD+, AMD R3-3200U , 4Gb, 256Gb SSD, DVD-RW, Win10, черный</t>
  </si>
  <si>
    <t>HP17 17-ca1000ur 17.3" HD+, AMD R3-3200U , 4Gb, 256Gb SSD, DVD-RW, FreeDOS, черный</t>
  </si>
  <si>
    <t>HP15 15-db0389ur 15.6" FHD, AMD A6-9225, 4Gb, 500Gb, no ODD, AMD R530 2Gb, DOS, черный</t>
  </si>
  <si>
    <t>HP15 15-db0400ur 15.6" HD, AMD A9-9425, 8Gb, 1Tb + 128Gb SSD, no ODD, AMD R530 2Gb, Win10, черный</t>
  </si>
  <si>
    <t>HP15 15-db0398ur 15.6" HD, AMD A9-9425, 8Gb, 1Tb, no ODD, AMD R530 2Gb, Win10, черный</t>
  </si>
  <si>
    <t>HP15 15-db0396ur 15.6" HD, AMD A9-9425, 4Gb, 1Tb, no ODD, Win10, черный</t>
  </si>
  <si>
    <t>HP15 15-db1017ur 15.6" FHD, AMD R5-3500U, 8Gb, 256Gb SSD, no ODD, Vega 8, Win10, золотистый</t>
  </si>
  <si>
    <t>HP15 15-db1016ur 15.6" HD, AMD R5-3500U, 8Gb, 256Gb SSD, no ODD, Vega 8, Win10, серый</t>
  </si>
  <si>
    <t>HP15 15-db1015ur 15.6" HD, AMD R5-3500U, 8Gb, 1Tb + SSD 128Gb, no ODD, Vega 8, Win10, белый</t>
  </si>
  <si>
    <t>HP15 15-db1014ur 15.6" HD, AMD R5-3500U, 8Gb, 128Gb SSD, no ODD, Vega 8, Win10, черный</t>
  </si>
  <si>
    <t>HP15 15-db1012ur 15.6" HD, AMD R3-3200U, 8Gb, 256Gb SSD, no ODD, AMD R530 2Gb, Win10, золотистый</t>
  </si>
  <si>
    <t>HP15 15-db1010ur 15.6" FHD, AMD R3-3200U, 4Gb, 1Tb + 128Gb SSD, no ODD, Vega 3, Win10, белый</t>
  </si>
  <si>
    <t>HP15 15-db1009ur 15.6" HD, AMD R3-3200U, 4Gb, 128Gb SSD, no ODD, Vega 3, Win10, черный</t>
  </si>
  <si>
    <t>HP15 15-db1006ur 15.6" FHD, AMD Athlon 300U, 4Gb, 128Gb SSD, no ODD, AMD R530 2Gb, Win10, белый</t>
  </si>
  <si>
    <t>HP14 14-dk0000ur 14" FHD, AMD A6-9225, 4Gb, 128Gb SSD, no ODD, DOS, серебристый</t>
  </si>
  <si>
    <t>HP15 15-da0383ur 15.6" FHD, Intel Core i3-7100U, 4Gb, 1Tb + 16Gb SSD (Optane), no ODD, NVidia MX110 2Gb, Win10,</t>
  </si>
  <si>
    <t>HP15 15-da1052ur 15.6" FHD, Intel Core i7-8565U, 8Gb, 1Tb + 128Gb SSD, no ODD, Win10, синий</t>
  </si>
  <si>
    <t>HP15 15-da1051ur 15.6" FHD, Intel Core i5-8265U, 8Gb, 256Gb SSD, no ODD, NVidia MX130 4Gb, Win10, золотистый</t>
  </si>
  <si>
    <t>HP15 15-da1049ur 15.6" FHD, Intel Core i5-8265U, 8Gb, 1Tb, no ODD, Win10, черный</t>
  </si>
  <si>
    <t>HP15 15-da1048ur 15.6" FHD, Intel Core i5-8265U, 8Gb, 1Tb, no ODD, NVidia MX130 4Gb, DOS, черный</t>
  </si>
  <si>
    <t>HP15 15-da1047ur 15.6" FHD, Intel Core i5-8265U, 4Gb, 1Tb + 16Gb SSD (Optane), no ODD, Win10, черный</t>
  </si>
  <si>
    <t>HP15 15-da1046ur 15.6" FHD, Intel Core i5-8265U, 8Gb, 1Tb, no ODD, DOS, черный</t>
  </si>
  <si>
    <t>HP15 15-da1044ur 15.6" HD, Intel Core i3-8145U, 8Gb, 256Gb SSD, no ODD, Win10, синий</t>
  </si>
  <si>
    <t>HP14 14-cm1000ur 14" FHD, AMD R3-3200U, 4Gb, 128Gb SSD, no ODD, Vega 3, Win10, черный</t>
  </si>
  <si>
    <t>HP14 14-cm0080ur 14" FHD, AMD A9-9425, 4Gb, 128Gb SSD, no ODD, Win10, черный</t>
  </si>
  <si>
    <t>HP14 14-cm0078ur 14" HD, AMD A6-9225, 4Gb, 500Gb, no ODD, Win10, черный</t>
  </si>
  <si>
    <t>HP15 15-dw0008ur 15.6" FHD, Intel Core i5-8265U, 8Gb, 256Gb SSD, no ODD, NVidia MX130 2Gb, Win10, серебристый</t>
  </si>
  <si>
    <t>HP15 15-dw0007ur 15.6" FHD, Intel Core i5-8265U, 8Gb, 256Gb SSD, no ODD, Win10, серебристый</t>
  </si>
  <si>
    <t>HP15 15-dw0006ur 15.6" FHD, Intel Core i5-8265U, 4Gb, 1Tb + 16Gb SSD (Optane), no ODD, Win10, серебристый</t>
  </si>
  <si>
    <t>HP15 15-dw0005ur 15.6" HD, Intel Core i3-8145, 8Gb, 256Gb SSD, no ODD, Win10, серебристый</t>
  </si>
  <si>
    <t>HP17 17-by1028ur 17.3" FHD, Intel Core i5-8265U, 8Gb, 1Tb + 128Gb SSD, DVD-RW, AMD R530 2Gb, Win10, черный*</t>
  </si>
  <si>
    <t>HP17 17-by0176ur 17,3" HD+, Intel Core i3-7020U, 8Gb, 128Gb SSD, DVD-RW, Win10, черный</t>
  </si>
  <si>
    <t>HP17 17-by0174ur 17.3" HD+, Intel Core i3-7020U, 8Gb, 128Gb SSD, DVD-RW, DOS, черный</t>
  </si>
  <si>
    <t>HP17 17-by0173ur 17.3" HD+, Intel Core i3-7020U, 4Gb, 500Gb, DVD-RW, Win10, черный</t>
  </si>
  <si>
    <t>HP17 17-by0172ur 17.3" HD+, Intel Core i3-7020U, 4Gb, 500Gb, DVD-RW, DOS, черный</t>
  </si>
  <si>
    <t>HP15 15-da0407ur 15.6" FHD, Intel Core i3-7020U, 4Gb, 500Gb, no ODD, NVidia MX110 2Gb, Win10, черный ***</t>
  </si>
  <si>
    <t>HP17 17-ca0128ur 17.3" HD+, AMD A6-9225, 4Gb, 500Gb, DVD-RW, DOS, черный ***</t>
  </si>
  <si>
    <t>HP17 17-by0180ur 17.3" HD+, Intel Pentium 4417U, 4Gb, 500Gb, DVD-RW, DOS, черный ***</t>
  </si>
  <si>
    <t>HP17 17-ca1007ur 17.3" HD+, AMD R5-3500U, 8Gb, 1Tb + 128Gb SSD, DVD-RW, Vega 8, Win10, серебристый</t>
  </si>
  <si>
    <t>HP15 15-dw0020ur 15.6" FHD, Intel Core i5-8265U, 4Gb, 256Gb SSD, no ODD, Win10, серебристый, эксклюзив</t>
  </si>
  <si>
    <t>HP17 17-ca0135ur 17.3" HD+, AMD A6-9225, 4Gb, 128Gb SSD, DVD-RW, Win10, черный, эксклюзив ***</t>
  </si>
  <si>
    <t>HP17 17-ca0134ur 17.3" HD+, AMD A6-9225, 4Gb, 128Gb SSD, DVD-RW, DOS, черный, эксклюзив ***</t>
  </si>
  <si>
    <t>HP15 15-dw0021ur 15.6" FHD, Intel Core i5-8265U, 4Gb, 256Gb SSD, no ODD, NVidia MX130 2Gb, DOS, серебристый, экс</t>
  </si>
  <si>
    <t>HP15 15-da0412ur 15.6" HD, Intel Pentium 4417U, 8Gb, 128Gb SSD, no ODD, DOS, серебристый, эксклюзив</t>
  </si>
  <si>
    <t>HP15 15-dw0019ur 15.6" FHD, Intel Core i3-7020U, 4Gb, 128Gb SSD, no ODD, NVidia MX110 2Gb, DOS, серебристый, экс</t>
  </si>
  <si>
    <t>HP17 17-by0182ur 17.3" HD+, Intel Pentium 4417U, 4Gb, 128Gb SSD, DVD-RW, Win10, черный, эксклюзив ***</t>
  </si>
  <si>
    <t>HP15 15-da0413ur 15.6" HD, Intel Pentium 4417U, 4Gb, 256Gb SSD, no ODD, Win10, серебристый, эксклюзив</t>
  </si>
  <si>
    <t>HP15 15-dw0018ur 15.6" FHD, Intel Core i3-7020U, 4Gb, 256Gb SSD, no ODD, Win10, серебристый, эксклюзив</t>
  </si>
  <si>
    <t>HP15 15-da0421ur 15.6" HD, Intel Pentium 4417U, 4Gb, 256Gb SSD, no ODD, Win10, красный, эксклюзив</t>
  </si>
  <si>
    <t>HP14 14s-dq0000ur 14" HD, Intel Pentium 4417U, 4Gb, 128Gb SSD, no ODD, Win10, серебристый</t>
  </si>
  <si>
    <t>HP15 15s-fq0004ur 15,6" HD, Intel Core i3-7020U, 8Gb, 256Gb SSD, no ODD, Win10, серебристый</t>
  </si>
  <si>
    <t>HP15 15s-fq0000ur 15,6" HD, Intel Pentium 4417U, 4Gb, 128Gb SSD, no ODD, Win10, серебристый</t>
  </si>
  <si>
    <t>HP14 14-cm0503ur 14" HD, AMD A9-9420, 4Gb, 128Gb SSD, no ODD, Win10, черный ****</t>
  </si>
  <si>
    <t>HP15 15-rb086ur 15.6" HD, AMD A9-9420, 4Gb, 256Gb SSD, no ODD, FreeDOS, черный</t>
  </si>
  <si>
    <t>HP15 15-rb021ur 15.6" HD, AMD A6-9220, 4Gb, 128Gb SSD, no ODD, FreeDOS, черный, эксклюзив</t>
  </si>
  <si>
    <t>HP14 14-cm0515ur 14" HD, AMD A4-9125, 4Gb, 128Gb SSD, no ODD, Win10, черный ****</t>
  </si>
  <si>
    <t>HP15 15-ra102ur 15.6" FHD, Intel Pentium 4417U, 4Gb, 500Gb, no ODD, FreeDOS, черный*</t>
  </si>
  <si>
    <t>HP15 15-ra101ur 15.6" FHD, Intel Pentium 4417U, 4Gb, 500Gb, no ODD, Win10, черный*</t>
  </si>
  <si>
    <t>HP15 15-rb084ur 15.6" FHD, AMD A9-9420, 4Gb, 256Gb SSD, no ODD, FreeDOS, черный</t>
  </si>
  <si>
    <t>HP15 15-rb000ur 15,6" HD, AMD A9-9420, 4Gb, 128Gb SSD, no ODD, Win10, черный*</t>
  </si>
  <si>
    <t>HP15 15-dw0044ur 15.6" FHD, Intel Core i7-8565U, 8Gb, 512Gb SSD, no ODD, NVidia MX250 4Gb, Win10, серебристый</t>
  </si>
  <si>
    <t>HP14 14-ck0105ur 14" FHD, Intel Core i3-7020U, 4Gb, 500Gb, no ODD, Win10, черный</t>
  </si>
  <si>
    <t>HP15 15-da0449ur 15.6" FHD, Intel Core i3-7020U, 4Gb, 1Tb + 16Gb SSD (Optane), no ODD, NVidia MX110 2Gb, Win10,</t>
  </si>
  <si>
    <t>HP15 15-da0453ur 15.6" HD, Intel Core i3-7020U, 8Gb, 1Tb, no ODD, NVidia MX110 2Gb, Win10, серебристый</t>
  </si>
  <si>
    <t>HP15 15-da0451ur 15.6" HD, Intel Core i3-7020U, 8Gb, 1Tb, no ODD, NVidia MX110 2Gb, FreeDOS, черный</t>
  </si>
  <si>
    <t>HP15 15-da0454ur 15.6" FHD, Intel Core i3-7020U, 8Gb, 128Gb SSD, no ODD, NVidia MX110 2Gb, FreeDOS, черный</t>
  </si>
  <si>
    <t>HP15 15-da0456ur 15.6" HD, Intel Core i3-7020, 8Gb, 1Tb + SSD 128Gb, no ODD, NVidia MX110 2Gb, Win10, синий</t>
  </si>
  <si>
    <t>HP15 15-da0458ur 15.6" HD, Intel Core i3-7020U, 4Gb, 128Gb SSD, no ODD, FreeDOS, черный, эксклюзив</t>
  </si>
  <si>
    <t>HP15 15-da0460ur 15,6" FHD, Intel Core i3-7020U, 4Gb, 128Gb SSD, no ODD, Win10, белый, эксклюзив</t>
  </si>
  <si>
    <t>HP14 14-cm0084ur 14" HD, AMD A9-9425, 8Gb, 256Gb SSD, no ODD, Win10, серый</t>
  </si>
  <si>
    <t>HP15 15-rb075ur 15.6" FHD, AMD A4-9120, 4Gb, 128Gb SSD, no ODD, Win10, черный*</t>
  </si>
  <si>
    <t>HP15 15-da0475ur 15.6" FHD, Intel Core i3-7020U , 4Gb, 128Gb SSD, no ODD, Win10, белый</t>
  </si>
  <si>
    <t>HP15 15-da0474ur 15.6" FHD, Intel Core i3-7020U , 4Gb, 128Gb SSD, no ODD, Win10, черный</t>
  </si>
  <si>
    <t>HP14 14-cm1500ur 14" HD, AMD R3-3200U , 4Gb, 128Gb SSD, no ODD, Win10, черный</t>
  </si>
  <si>
    <t>HP15 15-db1120ur 15.6" FHD, AMD Athlon-300U, 4Gb, 256Gb SSD, no ODD, Win10, черный</t>
  </si>
  <si>
    <t>HP15 15s-fq1003ur 15.6" FHD, Intel Core i7-1065G7 , 8Gb, 512Gb SSD, no ODD, Win10, серебристый</t>
  </si>
  <si>
    <t>HP14 14s-dq1013ur 14" FHD, Intel Core i7-1065G7 , 8Gb, 512Gb SSD, no ODD, Win10, серебристый</t>
  </si>
  <si>
    <t>HP14 14-dk0026ur 14" FHD, AMD Athlon-300U, 4Gb, 256Gb SSD, no ODD, Win10, серебристый</t>
  </si>
  <si>
    <t>HP14 14-dk0027ur 14" FHD, AMD R3-3200U , 4Gb, 256Gb SSD, no ODD, Win10, серебристый</t>
  </si>
  <si>
    <t>HP14 14-cm1005ur 14" FHD, AMD R3-3200U , 4Gb, 256Gb SSD, no ODD, Win10, черный</t>
  </si>
  <si>
    <t>HP14 14-cm1006ur 14" FHD, AMD R5-3500U , 8Gb, 256Gb SSD, no ODD, Win10, черный</t>
  </si>
  <si>
    <t>HP14 14-cm1008ur 14" HD, AMD R3-3200U , 8Gb, 256Gb SSD, no ODD, Win10, серебристый</t>
  </si>
  <si>
    <t>HP14 14-cm1007ur 14" HD, AMD R3-3200U , 8Gb, 256Gb SSD, no ODD, Win10, синий</t>
  </si>
  <si>
    <t>HP15 15-db1133ur 15.6" FHD, AMD Athlon-300U, 4Gb, 128Gb SSD, no ODD, Win10, розовый</t>
  </si>
  <si>
    <t>HP15 15-db1132ur 15.6" FHD, AMD Athlon-300U, 4Gb, 128Gb SSD, no ODD, Win10, синий</t>
  </si>
  <si>
    <t>HP15 15-db1130ur 15.6" FHD, AMD Athlon-300U, 4Gb, 128Gb SSD, no ODD, Win10, черный</t>
  </si>
  <si>
    <t>HP15 15-db1129ur 15.6" FHD, AMD Athlon-300U, 4Gb, 128Gb SSD, no ODD, FreeDOS, черный</t>
  </si>
  <si>
    <t>HP15 15-db1128ur 15.6" HD, AMD Athlon-300U, 4Gb, 128Gb SSD, no ODD, FreeDOS, черный</t>
  </si>
  <si>
    <t>HP17 17-by1043ur 17.3" FHD, Intel Core i7-8565U , 16Gb, 256Gb SSD, DVD-RW, AMD R530 4Gb, Win10, белый</t>
  </si>
  <si>
    <t>HP17 17-by1042ur 17.3" FHD, Intel Core i7-8565U , 8Gb, 256Gb SSD, DVD-RW, AMD R530 4Gb, Win10, черный</t>
  </si>
  <si>
    <t>HP17 17-by1040ur 17.3" FHD, Intel Core i5-8265U , 8Gb, 256Gb SSD, DVD-RW, AMD R530 2Gb, Win10, белый*</t>
  </si>
  <si>
    <t>HP17 17-by1038ur 17.3" FHD, Intel Core i5-8265U , 8Gb, 256Gb SSD, DVD-RW, AMD R530 2Gb, Win10, черный*</t>
  </si>
  <si>
    <t>HP17 17-by1045ur 17.3" FHD, Intel Core i7-8565U , 16Gb, 512Gb SSD, DVD-RW, AMD R530 4Gb, Win10, белый</t>
  </si>
  <si>
    <t>Aspire A315-53-P05L  (NX.H38ER.027) Pentium 4417U/4Gb/128Gb SSD/15.6" FHD/Linux/black</t>
  </si>
  <si>
    <t>A315-21-90JN 15.6" A9-9420e/6GB/1TB/UMA/No ODD/Win10/Black</t>
  </si>
  <si>
    <t>A315-21G-47UW 15.6" A4-9120E/4GB/128GB/AMD 530/Win 10</t>
  </si>
  <si>
    <t>A315-41G-R0C7 15.6" AMD 5 2500U/4GB/500GB/AMD Radeon 535/No ODD/Win10/Black</t>
  </si>
  <si>
    <t>A315-41G-R3SS 15.6" AMD 5 2500U/4GB/500GB/AMD Radeon 535/No ODD/Win10/Black</t>
  </si>
  <si>
    <t>AN515-42-R3AJ 15.6" AMD 5 2500U/8GB/1TB+256GB SSD/AMD Radeon RX 560X/No ODD/Win10/Black</t>
  </si>
  <si>
    <t>AN515-52-745S 15.6" i7-8750H/8GB/1TB+256GB/GTX1050/Win 10</t>
  </si>
  <si>
    <t>AN515-54-72GJ 15.6" i7-9750H/16GB/512GB/GTX1650/Win 10</t>
  </si>
  <si>
    <t>AN517-51-77KG 17.3" i7-9750H/12GB/1TB+256GB/GTX1050/Win 10</t>
  </si>
  <si>
    <t>SF314-56-70V4 14" i7-8565U/8GB/256GB SSD/UMA/No ODD/Win 10/Blue</t>
  </si>
  <si>
    <t>SF314-56-72YS 14" i7-8565U/8GB/256GB SSD/UMA/No ODD/Win 10/Silver</t>
  </si>
  <si>
    <t>SF315-52G-52TJ 15.6" FHD/i5-8250U/8GB/512GB/MX150/No ODD/Win10</t>
  </si>
  <si>
    <t>SP111-34N-C9ET 11.6" FHD/Celeron-N4000/4GB/eMMC 64GB/UMA/No ODD/Win10</t>
  </si>
  <si>
    <t>SP314-53GN-51C8 14" FHD/i5-8265U/8GB/256GB/MX230/No ODD/Win10</t>
  </si>
  <si>
    <t>SP314-53N-5788 14" FHD/i5-8265U/8GB/256GB/UMA/No ODD/Win10</t>
  </si>
  <si>
    <t>SP314-53N-79X4 14" FHD/i7-8565U/8GB/512GB/UMA/No ODD/Win10</t>
  </si>
  <si>
    <t>Aspire S5-371-7270 Intel Core i7 6500U/8GB/128GB SSD/No ODD/13.3" FHD IPS/Intel HD Graphics 520/Camera/Wi-Fi/Win10/Black</t>
  </si>
  <si>
    <t>Helios 300 PH315-51-50FH Intel Core i5-8300H/16GB/1TB+128GB SSD/No ODD/15.6" FHD IPS/GTX 1050Ti 4GB/WiFi+BT/Win10 Home/Black</t>
  </si>
  <si>
    <t>Helios 300 PH317-52-525L Intel Core i5-8300H/16GB/1TB+128GB SSD/No ODD/17.3" FHD IPS/GTX 1060 6GB/WiFi+BT/Win 10 Home/Black</t>
  </si>
  <si>
    <t>Helios 300 PH317-52-58TJ Intel Core i5-8300H/16GB/1TB+128GB SSD/No ODD/17.3" FHD IPS/GTX 1050Ti 4GB/WiFi+BT/Win 10 Home/Black</t>
  </si>
  <si>
    <t>Nitro 5 AN515-52-70SL Intel Core i7-8750H/8GB/1TB/No ODD/15.6" FHD IPS/GTX 1060 6GB GDDR5/WiFi+BT/Win 10/Black</t>
  </si>
  <si>
    <t>Nitro 5 AN515-52-725H Intel Core i7-8750H/8GB/1TB+128GB SSD/No ODD/15.6" FHD IPS/GTX 1050Ti 4GB GDDR5/WiFi+BT/Linux/Black</t>
  </si>
  <si>
    <t>Nitro 5 AN515-52-72S7 Intel Core i7-8750H/16GB/1TB+256GB SSD/No ODD/15.6" FHD IPS/GTX 1060 6GB GDDR5/WiFi+BT/Win 10/Black</t>
  </si>
  <si>
    <t>Nitro 5 AN515-52-736W Intel Core i7-8750H/16GB/512GB SSD/No ODD/15.6" FHD IPS/GTX 1060 6GB GDDR5/WiFi+BT/Win 10/Black</t>
  </si>
  <si>
    <t>Nitro 5 AN515-52-73PT Intel Core i7-8750H/16GB/1TB+128GB SSD/No ODD/15.6" FHD IPS/GTX 1060 6GB GDDR5/WiFi+BT/Linux/Black</t>
  </si>
  <si>
    <t>Nitro 5 AN515-52-74VV Intel Core i7-8750H/8GB/256GB SSD/No ODD/15.6" FHD IPS/GTX 1050Ti 4GB GDDR5/WiFi+BT/Linux/Black</t>
  </si>
  <si>
    <t>Nitro 5 AN515-52-75S0 Intel Core i7-8750H/16GB/1TB+256GB SSD/No ODD/15.6" FHD IPS/GTX 1060 6GB GDDR5/WiFi+BT/Linux/Black</t>
  </si>
  <si>
    <t>Nitro 5 AN515-52-75YD Intel Core i7-8750H/8GB/256GB SSD/No ODD/15.6" FHD IPS/GTX 1060 6GB GDDR5/WiFi+BT/Win 10/Black</t>
  </si>
  <si>
    <t>Nitro 5 AN515-52-76X9 (MV) Intel Core i7-8750H/12GB DDR4/1TB+256GB SSD/no ODD/15.6" FHD IPS LED LCD/GTX 1050Ti 4GB/WiFi+BT/Windows 10 Home/Black</t>
  </si>
  <si>
    <t>Nitro 5 AN515-52-77EH Intel Core i7-8750H/8GB/1TB+128GB SSD/No ODD/15.6" FHD IPS/GTX 1060 6GB GDDR5/WiFi+BT/Linux/Black</t>
  </si>
  <si>
    <t>Nitro 5 AN515-52-77YX Intel Core i7-8750H/16GB/1TB+512GB SSD/No ODD/15.6" FHD IPS/GTX 1060 6GB GDDR5/WiFi+BT/Linux/Black</t>
  </si>
  <si>
    <t>Nitro 5 AN515-52-7811 Intel Core i7-8750H/8GB/1TB+256GB SSD/No ODD/15.6" FHD IPS/GTX 1060 6GB GDDR5/WiFi+BT/Linux/Black</t>
  </si>
  <si>
    <t>Predator Helios 300 PH317-52-73P6 (MV) Intel Core i7-8750H/12GB DDR4/1TB+128GB SSD/no ODD/17.3" FHD IPS LCD/GTX 1060 6GB DDR5/WiFi+BT/Windows 10 Home/Black</t>
  </si>
  <si>
    <t>Predator Triton 500 PT515-51-776N Intel Core i7-8750H/16GB/1024GB SSD/No ODD/15.6" FHD IPS 144Hz G-SYNC 3 ms 300nits 72% NTSC/RTX 2080 8GB GDDR6/WiFi+BT/Win 10/Black</t>
  </si>
  <si>
    <t>TravelMate TMP2510-G2-MG-59MN Intel Core i5-8250U/4Gb/500Gb/No ODD/15.6" HD/NV GeForce MX130 2GB/Camera/Wi-Fi/Win10/Black</t>
  </si>
  <si>
    <t>Gaming PH317-52-54EF 17.3" FHD, Intel Core i5-8300H, 16Gb, 1Tb+128Gb SSD, noODD, GTX 1060 6GB DDR5, Linux (</t>
  </si>
  <si>
    <t>Gaming PH317-52-70JC 17.3" FHD, Intel Core i7-8750H, 8Gb, 1Tb, noODD, GTX 1060 6GB DDR5, Win10 (NH.Q3DER.00</t>
  </si>
  <si>
    <t>Gaming PH317-52-525L 17.3" FHD, Intel Core i5-8300H, 16Gb, 1Tb+128Gb SSD, noODD, GTX 1060 6GB DDR5, Win10 (</t>
  </si>
  <si>
    <t>Gaming PH317-52-51AC 17.3" FHD, Intel Core i5-8300H, 8Gb, 1Tb, noODD, GTX 1060 6GB DDR5, Win10 (NH.Q3DER.01</t>
  </si>
  <si>
    <t>Gaming PH317-52-779K 17.3" FHD, Intel Core i7-8750H, 8Gb, 1Tb, noODD, GTX 1050Ti 4GB DDR5, Win10 (NH.Q3EER.</t>
  </si>
  <si>
    <t>Gaming PH317-52-70X8 17.3" FHD, Intel Core i7-8750H, 16Gb, 1Tb + SSD 256Gb, Nvidia GTX1050Ti 4Gb DDR5, noOD</t>
  </si>
  <si>
    <t>Gaming PH315-51-7441 15.6" FHD, Intel Core i7-8750H, 16Gb, 1Tb+128Gb SSD, noODD, GTX 1060 6GB DDR5, Win10 (</t>
  </si>
  <si>
    <t>Gaming PH315-51-59DH 15.6" FHD, Intel Core i5-8300H, 16Gb, 1Tb+128Gb SSD, noODD, GTX 1060 6GB DDR5, Win10 (</t>
  </si>
  <si>
    <t>Gaming PH315-51-545M 15.6" FHD, Intel Core i5-8300H, 8Gb, 1Tb, noODD, GTX 1060 6GB DDR5, Win10 (NH.Q3FER.00</t>
  </si>
  <si>
    <t>Gaming PH315-51-59AP 15.6" FHD, Intel Core i5-8300H, 8Gb, 2Tb+128SSD, noODD, GTX 1060 6GB DDR5, Win10 (NH.Q</t>
  </si>
  <si>
    <t>Gaming PH315-51-7280 15.6" FHD, Intel Core i7-8750H, 16Gb, 1Tb+128Gb SSD, noODD, GTX 1050Ti 4GB DDR5, Win10</t>
  </si>
  <si>
    <t>Gaming PH315-51-50NL 15.6" FHD, Intel Core i5-8300H, 8Gb, 1Tb, noODD, GTX 1050Ti 4GB DDR5, Win10 (NH.Q3HER.</t>
  </si>
  <si>
    <t>Gaming AN515-52-50VG 15.6" FHD, Intel Core i5-8300H, 12Gb, 2Tb, noODD, GTX 1050Ti 4GB DDR5, Win10 (NH.Q3LER</t>
  </si>
  <si>
    <t>Gaming AN515-52-725H 15.6" FHD, Intel Core i7-8750H, 8Gb, 1Tb + SSD 128GB, noODD, Nvidia GTX 1050Ti 4GB DDR</t>
  </si>
  <si>
    <t>Gaming AN515-52-579B 15.6" FHD, Intel Core i5-8300H, 8Gb, 1Tb + SSD 128GB, noODD, Nvidia GTX 1050Ti 4GB DDR</t>
  </si>
  <si>
    <t>Gaming AN515-52-77E3 15.6" FHD, Intel Core i7-8750H, 8Gb, 256GB, noODD, Nvidia GTX 1050Ti 4GB DDR5, Win10,ч</t>
  </si>
  <si>
    <t>Gaming AN515-52-59D9 15.6" FHD, Intel Core i5-8300H, 8Gb, 256GB, noODD, Nvidia GTX 1050Ti 4GB DDR5, Win10,ч</t>
  </si>
  <si>
    <t>Gaming AN515-52-79YW 15.6" FHD, Intel Core i7-8750H, 8Gb, 512GB, noODD, Nvidia GTX 1050Ti 4GB DDR5, Linux ,</t>
  </si>
  <si>
    <t>Gaming AN515-52-51K6 15.6" FHD, Intel Core i5-8300H, 6Gb, 1Tb, Nvidia GTX1050 4Gb DDR5, noODD, Win10, черны</t>
  </si>
  <si>
    <t>Gaming AN515-42-R1VQ 15.6" FHD, AMD R7-2700U, 12Gb, 1Tb+128Gb SSD, no ODD, AMD Radeon 560 4GB GDDR5, WiFi,</t>
  </si>
  <si>
    <t>Gaming AN515-42-R3AJ 15.6" FHD, AMD Ryzen 5 2500U, 8Gb, 1Tb + 256SSD, noODD, AMD RX560X 4Gb DDR5, Win10 (NH</t>
  </si>
  <si>
    <t>Gaming AN515-52-540N 15.6" FHD, Intel Core i5-8300H, 8Gb, 1Tb+128SSD, noODD, GTX 1060 6GB DDR5, Win10 (NH.Q</t>
  </si>
  <si>
    <t>Gaming AN515-52-714Q 15.6" FHD, Intel Core i7-8750H, 16Gb, 1Tb + SSD 512GB, noODD, Nvidia GTX 1060 6GB DDR5</t>
  </si>
  <si>
    <t>Gaming PH315-52-55FN 15.6" FHD, Intel Core i5-9300H, 8Gb, 512Gb SSD, noODD, Nvidia GF GTX1660Ti 6Gb VRAM, L</t>
  </si>
  <si>
    <t>Gaming PH315-52-78X0 15.6" FHD, Intel Core i7-9750H, 16Gb, 1024Gb SSD, noODD, Nvidia GF RTX2060 6Gb VRAM, W</t>
  </si>
  <si>
    <t>Gaming AN515-54-52N7 15.6" FHD, Intel Core i5-9300H, 8Gb, 512Gb SSD, noODD, Nvidia GF GTX1650 4Gb GDDR5, Li</t>
  </si>
  <si>
    <t>Gaming AN515-54-54CR 15.6" FHD, Intel Core i5-9300H, 8Gb, 256Gb SSD, noODD, Nvidia GF GTX1650 4Gb GDDR5, Wi</t>
  </si>
  <si>
    <t>Gaming AN515-54-591D 15.6" FHD, Intel Core i5-9300H, 8Gb, 256Gb SSD, noODD, Nvidia GF GTX1050 3Gb GDDR5, Li</t>
  </si>
  <si>
    <t>Gaming AN515-54-53C8 15.6" FHD, Intel Core i5-9300H, 8Gb, 512Gb SSD, noODD, Nvidia GF GTX1660Ti 6Gb VRAM, L</t>
  </si>
  <si>
    <t>Gaming AN515-54-76DE 15.6" FHD, Intel Core i7-9750H, 8Gb, 1Tb + 256Gb SSD, noODD, Nvidia GF GTX1660Ti 6Gb V</t>
  </si>
  <si>
    <t>Gaming PH317-53-79G3 17.3" FHD, Intel Core i7-9750H, 16Gb, 1Tb + 256Gb SSD, noODD, Nvidia GF GTX1660Ti 6Gb</t>
  </si>
  <si>
    <t>Gaming PH317-53-544X 17.3" FHD, Intel Core i5-9300H, 16Gb, 512Gb SSD, noODD, Nvidia GF RTX2060 6Gb VRAM, Li</t>
  </si>
  <si>
    <t>Gaming PH317-53-50UL 17.3" FHD, Intel Core i5-9300H, 16Gb, 512Gb SSD, noODD, Nvidia GF RTX2060 6Gb VRAM, Wi</t>
  </si>
  <si>
    <t>Gaming PH317-53-72YY 17.3" FHD, Intel Core i7-9750H, 16Gb, 1Tb + 256Gb SSD, noODD, Nvidia GF RTX2070 8Gb VR</t>
  </si>
  <si>
    <t>Gaming PH317-53-71FF 17.3" FHD, Intel Core i7-9750H, 16Gb, 1024Gb SSD, noODD, Nvidia GF RTX2070 8Gb VRAM, W</t>
  </si>
  <si>
    <t>Extensa EX2540-56MP 15.6" HD, Intel Core i5-7200U, 4Gb, 500Gb, noDVD, Win10, черный (NX.EFHER.004)</t>
  </si>
  <si>
    <t>Extensa EX2540-50DE 15.6" FHD, Intel Core i5-7200U, 4Gb, 2Tb, noDVD, Win10, черный (NX.EFHER.006)</t>
  </si>
  <si>
    <t>Extensa EX2540-34YR 15.6" HD, Intel Core i3-6006U, 4Gb, 500Gb, noDVD, Win10, черный (NX.EFHER.009)</t>
  </si>
  <si>
    <t>Extensa EX2540-366Y 15.6" HD, Intel Core i3-6006U, 4Gb, 128Gb SSD, noODD, Win10, черный (NX.EFHER.033)</t>
  </si>
  <si>
    <t>Extensa EX2540-39AR 15.6" HD, Intel Core i3-6006U, 4Gb, 128Gb SSD, noODD, Linux, черный (NX.EFHER.034)</t>
  </si>
  <si>
    <t>Extensa EX2540-311S 15.6" FHD, Intel Core i3-6006U, 6Gb, 500Gb, noDVD, Win10, черный СпецМодель! (NX.EFHER.</t>
  </si>
  <si>
    <t>Extensa EX2540-55ZX 15.6" HD, Intel Core i5-7200U, 4Gb, 500Gb, noODD, Win10, черный (NX.EFHER.061)</t>
  </si>
  <si>
    <t>Extensa EX2540-384Q 15.6" FHD, Intel Core i3-6006U, 6Gb, 1Tb, noDVD, Win10, черный (NX.EFHER.062)</t>
  </si>
  <si>
    <t>Extensa EX2540-34D1 15.6" HD, Intel Core i3-6006U, 4Gb, 500Gb, DVD-RW, Win10, черный СпецМодель! (NX.EFHER.</t>
  </si>
  <si>
    <t>Extensa EX2540-50Y1 15.6" HD, Intel Core i5-7200U, 4Gb, 500Gb, noDVD, Linux, черный СпецМодель! (NX.EFHER.0</t>
  </si>
  <si>
    <t>Extensa EX2540-50J3 15.6" FHD, Intel Core i5-7200U, 4Gb, 256Gb SSD, noODD, Linux, черный (NX.EFHER.096)</t>
  </si>
  <si>
    <t>Extensa EX2540-32FK 15.6" FHD, Intel Core i3-6006U, 4Gb, 256Gb SSD, noODD, Win10, черный (NX.EFHER.097)</t>
  </si>
  <si>
    <t>Extensa EX2540-53DD 15.6" FHD, Intel Core i5-7200U, 4Gb, 256Gb SSD, noODD, Win10, черный (NX.EFHER.098)</t>
  </si>
  <si>
    <t>Extensa EX215-51K-36Z9 15.6" FHD, Intel Core i3-7020U, 4Gb, 500Gb, noODD, Linux, черный (NX.EFPER.00A)</t>
  </si>
  <si>
    <t>Extensa EX215-51K-338V 15.6" HD, Intel Core i3-7020U, 4Gb, 128Gb SSD, noODD, Linux, черный (NX.EFPER.00C)</t>
  </si>
  <si>
    <t>Extensa EX215-51K-38NW 15.6" FHD, Intel Core i3-7020U, 4Gb, 500Gb, noODD, Win10, черный (NX.EFPER.00D)</t>
  </si>
  <si>
    <t>Extensa EX215-51K-323K 15.6" HD, Intel Core i3-7020U, 4Gb, 128Gb SSD, noODD, Win10, черный (NX.EFPER.00F)</t>
  </si>
  <si>
    <t>Extensa EX215-51KG-32UK 15.6" FHD, Intel Core i3-7020U, 4Gb, 1Tb, noODD, Nvidia GF MX130 2Gb, Linux, черный</t>
  </si>
  <si>
    <t>Extensa EX215-51KG-37BJ 15.6" FHD, Intel Core i3-7020U, 8Gb, 256Gb SSD, noODD, Nvidia GF MX130 2Gb, Win10,</t>
  </si>
  <si>
    <t>Extensa EX215-51KG-3224 15.6" FHD, Intel Core i3-7020U, 4Gb, 1Tb, noODD, Nvidia GF MX130 2Gb, Win10, черный</t>
  </si>
  <si>
    <t>Extensa EX215-51KG-38R5 15.6" FHD, Intel Core i3-7020U, 4Gb, 256Gb SSD, noODD, Nvidia GF MX130 2Gb, Linux,</t>
  </si>
  <si>
    <t>Extensa EX215-51KG-3466 15.6" FHD, Intel Core i3-7020U, 4Gb, 128Gb SSD, noODD, Nvidia GF MX130 2Gb, Linux,</t>
  </si>
  <si>
    <t>Extensa EX215-51-57DG 15.6" FHD, Intel Core i5-8265U, 8Gb, 1Tb, noODD, Linux, черный (NX.EFRER.005)</t>
  </si>
  <si>
    <t>Extensa EX215-51-59PZ 15.6" FHD, Intel Core i5-8265U, 4Gb, 1Tb, noODD, Linux, черный (NX.EFRER.007)</t>
  </si>
  <si>
    <t>Extensa EX215-51-58VX 15.6" FHD, Intel Core i5-8265U, 4Gb, 128Gb SSD, noODD, Linux, черный (NX.EFRER.00B)</t>
  </si>
  <si>
    <t>Extensa EX215-51G-54TP 15.6" FHD, Intel Core i5-8265U, 8Gb, 1Tb, noODD, Nvidia GF MX230 2Gb, Linux, черный</t>
  </si>
  <si>
    <t>Extensa EX215-51G-5732 15.6" FHD, Intel Core i5-8265U, 8Gb, 256Gb SSD, noODD, Nvidia GF MX230 2Gb, Linux, ч</t>
  </si>
  <si>
    <t>Extensa EX215-51G-58RW 15.6" FHD, Intel Core i5-8265U, 4Gb, 500Gb, noODD, Nvidia GF MX230 2Gb, Linux, черны</t>
  </si>
  <si>
    <t>Extensa EX215-51G-55ZM 15.6" FHD, Intel Core i5-8265U, 4Gb, 256Gb SSD, noODD, Nvidia GF MX230 2Gb, Linux, ч</t>
  </si>
  <si>
    <t>Extensa EX215-51G-52ZL 15.6" FHD, Intel Core i5-8265U, 8Gb, 256Gb SSD, noODD, Nvidia GF MX230 2Gb, Win10, ч</t>
  </si>
  <si>
    <t>Extensa EX215-51G-59AL 15.6" FHD, Intel Core i5-8265U, 4Gb, 256Gb SSD, noODD, Nvidia GF MX230 2Gb, Win10, ч</t>
  </si>
  <si>
    <t>Extensa EX215-31-P035 15.6" HD, Intel Pentium N5000, 4Gb, 500Gb, noODD, Linux, черный (NX.EFTER.002)</t>
  </si>
  <si>
    <t>Extensa EX215-31-P41T 15.6" FHD, Intel Pentium N5000, 4Gb, 256Gb SSD, noODD, Linux, черный (NX.EFTER.006)</t>
  </si>
  <si>
    <t>Extensa EX215-31-P3TW 15.6" HD, Intel Pentium N5000, 4Gb, 500Gb, noODD, Win10, черный (NX.EFTER.00A)</t>
  </si>
  <si>
    <t>Extensa EX215-31-C7VV 15.6" HD, Intel Celeron N4000, 4Gb, 500Gb, noODD, Win10, черный (NX.EFTER.00B)</t>
  </si>
  <si>
    <t>Extensa EX215-21-439U 15.6" HD, AMD A4-9120E, 4Gb, 128Gb SSD, noODD, Linux, черный (NX.EFUER.00Q)</t>
  </si>
  <si>
    <t>Extensa EX215-21-40AS 15.6" HD, AMD A4-9120E, 4Gb, 500Gb, noODD, Win10, черный (NX.EFUER.00V)</t>
  </si>
  <si>
    <t>Extensa EX215-51-38XW 15.6" FHD, Intel Core i3-10110U, 8Gb, 256Gb SSD, noODD, Linux, черный (NX.EFZER.001)</t>
  </si>
  <si>
    <t>Extensa EX215-51-346N 15.6" FHD, Intel Core i3-10110U, 4Gb, 1Tb, noODD, Linux, черный (NX.EFZER.002)</t>
  </si>
  <si>
    <t>Extensa EX215-51-32ET 15.6" FHD, Intel Core i3-10110U, 8Gb, 256Gb SSD, noODD, Win10, черный (NX.EFZER.00A)</t>
  </si>
  <si>
    <t>Extensa EX215-51-32E8 15.6" FHD, Intel Core i3-10110U, 4Gb, 1Tb, noODD, Win10, черный (NX.EFZER.00B)</t>
  </si>
  <si>
    <t>Extensa EX215-51-315J 15.6" FHD, Intel Core i3-10110U, 4Gb, 500Gb, noODD, Win10, черный (NX.EFZER.00C)</t>
  </si>
  <si>
    <t>Extensa EX215-51-38DQ 15.6" FHD, Intel Core i3-10110U, 4Gb, 256Gb SSD, noODD, Win10, черный (NX.EFZER.00D)</t>
  </si>
  <si>
    <t>Extensa EX215-51G-31WB 15.6" FHD, Intel Core i3-10110U, 8Gb, 256Gb SSD, noODD, Nvidia GF MX230 2Gb, Win10,</t>
  </si>
  <si>
    <t>Extensa EX215-51G-349T 15.6" FHD, Intel Core i3-10110U, 8Gb, 256Gb SSD, noODD, Nvidia GF MX230 2Gb, Linux,</t>
  </si>
  <si>
    <t>Extensa EX215-51G-36YG 15.6" FHD, Intel Core i3-10110U, 4Gb, 1Tb, noODD, Nvidia GF MX230 2Gb, Linux, черный</t>
  </si>
  <si>
    <t>Extensa EX215-51G-39LD 15.6" FHD, Intel Core i3-10110U, 4Gb, 256Gb SSD, noODD, Nvidia GF MX230 2Gb, Linux,</t>
  </si>
  <si>
    <t>Extensa EX215-51G-31DD 15.6" FHD, Intel Core i3-10110U, 4Gb, 128Gb SSD, noODD, Nvidia GF MX230 2Gb, Linux,</t>
  </si>
  <si>
    <t>Extensa EX215-51G-59H8 15.6" FHD, Intel Core i5-10210U, 8Gb, 1Tb, noODD, Nvidia GF MX230 2Gb, Linux, черный</t>
  </si>
  <si>
    <t>Extensa EX215-51G-54MT 15.6" FHD, Intel Core i5-10210U, 8Gb, 256Gb SSD, noODD, Nvidia GF MX230 2Gb, Linux,</t>
  </si>
  <si>
    <t>Extensa EX215-51G-55EH 15.6" FHD, Intel Core i5-10210U, 4Gb, 500Gb, noODD, Nvidia GF MX230 2Gb, Linux, черн</t>
  </si>
  <si>
    <t>Extensa EX215-51G-52G1 15.6" FHD, Intel Core i5-10210U, 4Gb, 256Gb SSD, noODD, Nvidia GF MX230 2Gb, Linux,</t>
  </si>
  <si>
    <t>Extensa EX215-51G-35SZ 15.6" FHD, Intel Core i3-10110U, 4Gb, 1Tb, noODD, Nvidia GF MX230 2Gb, Win10, черный</t>
  </si>
  <si>
    <t>Extensa EX215-51G-38J7 15.6" FHD, Intel Core i3-10110U, 4Gb, 128Gb SSD, noODD, Nvidia GF MX230 2Gb, Win10,</t>
  </si>
  <si>
    <t>Extensa EX215-51G-564K 15.6" FHD, Intel Core i5-10210U, 8Gb, 256Gb SSD, noODD, Nvidia GF MX230 2Gb, Win10,</t>
  </si>
  <si>
    <t>Extensa EX215-51G-50EK 15.6" FHD, Intel Core i5-10210U, 4Gb, 256Gb SSD, noODD, Nvidia GF MX230 2Gb, Win10,</t>
  </si>
  <si>
    <t>Aspire ES1-732-P2VK 17.3" HD+, Intel Pentium N4200, 4Gb, 500Gb, noODD, vga int., Win10, черный (NX.GH4ER.00</t>
  </si>
  <si>
    <t>Aspire A315-51-53MS 15.6" HD, Intel Core i5-7200U, 4Gb, 128Gb SSD, noODD, Linux, черный (NX.GNPER.038)</t>
  </si>
  <si>
    <t>Aspire A315-51-57H9 15.6" FHD, Intel Core i5-7200U, 4Gb, 1Tb, noODD, Linux, черный (NX.GNPER.052)</t>
  </si>
  <si>
    <t>Aspire A315-51-5282 15.6" FHD, Intel Core i5-7200U, 4Gb, 1Tb, noODD, Win10, черный (NX.GNPER.053)</t>
  </si>
  <si>
    <t>Aspire A315-21-2096 15.6" HD, AMD E2-9000e, 4Gb, 128Gb SSD, noODD, Linux, черный (NX.GNVER.067)</t>
  </si>
  <si>
    <t>Aspire A315-21-2359 15.6" HD, AMD E2-9000, 4Gb, 500Gb, noODD, Win10, черный (NX.GNVER.072)</t>
  </si>
  <si>
    <t>Aspire A315-21-45KU 15.6" HD, AMD A4-9120E, 4Gb, 1Tb, noODD, Linux, черный (NX.GNVER.094)</t>
  </si>
  <si>
    <t>Aspire A315-21-47JY 15.6" HD, AMD A4-9120E, 4Gb, 500Gb, noODD, Win10, черный (NX.GNVER.095)</t>
  </si>
  <si>
    <t>Aspire A315-21-41P8 15.6" HD, AMD A4-9120E, 4Gb, 128Gb SSD, noODD, Linux, черный (NX.GNVER.096)</t>
  </si>
  <si>
    <t>Aspire A315-21-66KF 15.6" FHD, AMD A6-9220e, 4Gb, 256Gb SSD, noODD, Linux, черный (NX.GNVER.107)</t>
  </si>
  <si>
    <t>Aspire A315-21-61BW 15.6" HD, AMD A6-9220e, 4Gb, 128Gb SSD, noODD, Linux, черный (NX.GNVER.108)</t>
  </si>
  <si>
    <t>Aspire A315-21-63RY 15.6" HD, AMD A6-9220e, 4Gb, 500Gb, noODD, Linux, черный (NX.GNVER.109)</t>
  </si>
  <si>
    <t>Aspire A315-21-68X1 15.6" FHD, AMD A6-9220e, 4Gb, 256Gb SSD, noODD, Win10, черный (NX.GNVER.110)</t>
  </si>
  <si>
    <t>Aspire A315-21-65N3 15.6" HD, AMD A6-9220e, 4Gb, 500Gb, noODD, Win10, черный (NX.GNVER.111)</t>
  </si>
  <si>
    <t>Aspire A315-21-9538 15.6" FHD, AMD A9-9420e, 4Gb, 256Gb SSD, noODD, Linux, черный (NX.GNVER.112)</t>
  </si>
  <si>
    <t>Aspire A315-21-978V 15.6" FHD, AMD A9-9420e, 4Gb, 256Gb SSD, noODD, Win10, черный (NX.GNVER.114)</t>
  </si>
  <si>
    <t>Aspire A315-21G-97C2 15.6" HD, AMD A9-9425, 4Gb, 500Gb, noODD, AMD Radeon 520 2GB DDR5, Win10, черный (NX.G</t>
  </si>
  <si>
    <t>Aspire A517-51G-33XZ 17.3" HD+, Intel Core i3-6006U, 6Gb, 1Tb, noODD, Nvidia GF MX130 2Gb DDR5, Win10, черн</t>
  </si>
  <si>
    <t>Aspire A114-32-C68H 14" HD NG, Intel Celeron N4000, 4Gb, 64Gb SSD, noODD, Win10, черный (NX.GVZER.001)</t>
  </si>
  <si>
    <t>Aspire A315-41-R03Q 15.6" HD, AMD R3-2200U, 4Gb, 500Gb, no ODD, int., WiFi, Win10 (NX.GY9ER.001)</t>
  </si>
  <si>
    <t>Aspire A315-41-R3XR 15.6" HD, AMD R3-2200U, 4Gb, 500Gb, no ODD, int., WiFi, Linux (NX.GY9ER.028)</t>
  </si>
  <si>
    <t>Aspire A315-41-R3YF 15.6" FHD, AMD R3-2200U, 4Gb, 256Gb SSD, noODD, Linux, черный (NX.GY9ER.043)</t>
  </si>
  <si>
    <t>Aspire A315-41-R5Z1 15.6" FHD NG, AMD R3-2200U, 4Gb, 500Gb, noODD, Linux, черный (NX.GY9ER.060)</t>
  </si>
  <si>
    <t>Aspire A315-41G-R3HT 15.6" FHD, AMD R7-3700U, 8Gb, 256Gb SSD, noODD, AMD Radeon 535 2Gb GDDR5, Linux, черны</t>
  </si>
  <si>
    <t>Aspire A315-41G-R4AG 15.6" FHD, AMD R5-3500U, 4Gb, 256Gb SSD, noODD, AMD Radeon 535 2Gb GDDR5, Win10, черны</t>
  </si>
  <si>
    <t>Aspire A515-52-339H 15.6" HD, Intel Core i3-8145U, 4Gb, 500Gb, noODD, Win10, черный (NX.H16ER.005)</t>
  </si>
  <si>
    <t>Swift SF314-56-7716 14" FHD, Intel Core i7-8565U, 8Gb, 256Gb SSD, noODD, Linux, серебристый (NX.H4CER.001)</t>
  </si>
  <si>
    <t>Swift SF314-56-337C 14" FHD, Intel Core i3-8145U, 8Gb, 128Gb SSD, noODD, Linux, серебристый (NX.H4CER.005)</t>
  </si>
  <si>
    <t>Swift SF314-56-33SJ 14" FHD, Intel Core i3-8145U, 8Gb, 128Gb SSD, noODD, Win10, серебристый (NX.H4CER.006)</t>
  </si>
  <si>
    <t>Aspire A515-52G-3005 15.6" HD, Intel Core i3-8145U, 4Gb + 16GB Optane, 1Tb, Nvidia GF MX130 2Gb DDR5, noODD</t>
  </si>
  <si>
    <t>Aspire A515-52G-52SK 15.6" FHD, Intel Core i5-8265U, 4Gb + 16GB Optane, 1Tb, Nvidia GF MX150 2Gb DDR5, noOD</t>
  </si>
  <si>
    <t xml:space="preserve"> Spin SP513-53N-39YR 13.3" FHD Multi-touch, Intel Core i3-8145U, 8Gb, 256Gb SSD, NoODD, Win10, iron (NX.H62</t>
  </si>
  <si>
    <t>Swift SF514-53T-784C 14" FHD Multitouch, Intel Core i7-8565U, 16Gb, 512Gb SSD, NoODD, Win10, 970g weight, с</t>
  </si>
  <si>
    <t>Aspire A315-51-39X0 15.6" HD, Intel Core i3-7020U, 4Gb, 128Gb SSD, noODD, Linux, черный (NX.H9EER.002)</t>
  </si>
  <si>
    <t>Aspire A315-51-32FV 15.6" FHD, Intel Core i3-7020U, 4Gb, 500Gb, noODD, Win10, черный (NX.H9EER.005)</t>
  </si>
  <si>
    <t>Aspire A315-51-33AQ 15.6" HD, Intel Core i3-7020U, 4Gb, 128Gb SSD, noODD, Win10, черный (NX.H9EER.006)</t>
  </si>
  <si>
    <t>Aspire A315-51-3586 15.6" HD NG, Intel Core i3-7020U, 4Gb, 1Tb, noODD, Linux, черный (NX.H9EER.009)</t>
  </si>
  <si>
    <t>Aspire A315-51-31PR 15.6" FHD, Intel Core i3-7020U, 4Gb, 1Tb, noODD, Linux, черный (NX.H9EER.010)</t>
  </si>
  <si>
    <t>Aspire A315-51-38A6 15.6" FHD, Intel Core i3-7020U, 4Gb, 1Tb, noODD, Win10, черный (NX.H9EER.016)</t>
  </si>
  <si>
    <t>Aspire A315-51-37B2 15.6" FHD, Intel Core i3-7020U, 4Gb, 256Gb SSD, noODD, Win10, черный (NX.H9EER.017)</t>
  </si>
  <si>
    <t>Aspire A315-51-38DD 15.6" FHD, Intel Core i3-7020U, 4Gb, 500Gb, noODD, Linux, черный (NX.H9EER.018)</t>
  </si>
  <si>
    <t>Aspire A315-51-3629 15.6" HD NG, Intel Core i3-7020U, 4Gb, 1Tb, noODD, Win10, черный (NX.H9EER.019)</t>
  </si>
  <si>
    <t>Swift SF714-52T-76X9 14" FHD, Intel Core i7-8500Y, 16Gb, 512Gb SSD, noODD, 0.89 кг, Win10 Pro, белый (NX.HB</t>
  </si>
  <si>
    <t>Aspire A315-21G-45G0 15.6" HD, AMD A4-9120E, 4Gb, 500Gb, noODD, AMD Radeon 530 2Gb GDDR5, Linux, черный (NX</t>
  </si>
  <si>
    <t>Aspire A315-21G-458D 15.6" HD, AMD A4-9120E, 4Gb, 500Gb, noODD, AMD Radeon 530 2Gb GDDR5, Win10, черный (NX</t>
  </si>
  <si>
    <t>Aspire A315-21G-438M 15.6" HD, AMD A4-9120E, 4Gb, 1Tb, noODD, AMD Radeon 530 2Gb GDDR5, Linux, черный (NX.H</t>
  </si>
  <si>
    <t>Aspire A315-21G-99CT 15.6" FHD, AMD A9-9420e, 8Gb, 1Tb, noODD, AMD Radeon 530 2Gb GDDR5, Linux, черный (NX.</t>
  </si>
  <si>
    <t>Aspire A315-21G-41E6 15.6" FHD, AMD A4-9120E, 4Gb, 256Gb SSD, noODD, AMD Radeon 530 2Gb GDDR5, Linux, черны</t>
  </si>
  <si>
    <t>Aspire A315-21G-60QJ 15.6" FHD, AMD A6-9220e, 8Gb, 256Gb SSD, noODD, AMD Radeon 530 2Gb GDDR5, Linux, черны</t>
  </si>
  <si>
    <t>Aspire A315-21G-6549 15.6" FHD, AMD A6-9220e, 8Gb, 256Gb SSD, noODD, AMD Radeon 530 2Gb GDDR5, Win10, черны</t>
  </si>
  <si>
    <t>Aspire A315-21G-96JF 15.6" FHD, AMD A9-9420e, 8Gb, 256Gb SSD, noODD, AMD Radeon 530 2Gb GDDR5, Linux, черны</t>
  </si>
  <si>
    <t>Aspire A315-21G-68RJ 15.6" HD, AMD A6-9220e, 4Gb, 128Gb SSD, noODD, AMD Radeon 530 2Gb GDDR5, Linux, черный</t>
  </si>
  <si>
    <t>Aspire A315-21G-6798 15.6" HD, AMD A6-9220e, 4Gb, 1Tb, noODD, AMD Radeon 530 2Gb GDDR5, Linux, черный (NX.H</t>
  </si>
  <si>
    <t>Aspire A315-34-C752 15.6" HD, Intel Celeron N4000, 4Gb, 128Gb SSD, noODD, Linux, черный (NX.HE3ER.00A)</t>
  </si>
  <si>
    <t>Aspire A315-22-605K 15.6" HD NG, AMD A6-9220e, 4Gb, 256Gb SSD, noODD, Win10, черный (NX.HE8ER.006)</t>
  </si>
  <si>
    <t>Aspire A315-54K-30PT 15.6" FHD NG, Intel Core i3-7020U, 4Gb, 256Gb SSD, noODD, Linux, черный (NX.HEEER.004)</t>
  </si>
  <si>
    <t>Aspire A315-54K-35P6 15.6" HD NG, Intel Core i3-7020U, 4Gb, 256Gb SSD, noODD, Linux, черный (NX.HEEER.005)</t>
  </si>
  <si>
    <t>Aspire A315-54K-307B 15.6" FHD NG, Intel Core i3-7020U, 4Gb, 128Gb SSD, noODD, Linux, черный (NX.HEEER.006)</t>
  </si>
  <si>
    <t>Aspire A315-54K-30WA 15.6" FHD NG, Intel Core i3-7020U, 4Gb, 500Gb, noODD, Linux, черный (NX.HEEER.009)</t>
  </si>
  <si>
    <t>Aspire A315-55KG-319V 15.6" FHD NG, Intel Core i3-7020U, 4Gb, 1Tb,Nvidia GF MX130 2Gb DDR5, noODD, Win10, ч</t>
  </si>
  <si>
    <t>Aspire A315-55KG-34ZW 15.6" FHD NG, Intel Core i3-7020U, 4Gb, 500Gb,Nvidia GF MX130 2Gb DDR5, noODD, Win10,</t>
  </si>
  <si>
    <t>Aspire A315-42G-R43L 15.6" FHD NG, AMD R3-2200U, 4Gb, 1Tb,AMD Radeon 540X 2GB DDR5, noODD, Win10, черный (N</t>
  </si>
  <si>
    <t>Aspire A315-42-R2HV 15.6"HD, AMD R3-3200U, 4Gb, 128Gb SSD, noODD, Linux, черный (NX.HF9ER.018)</t>
  </si>
  <si>
    <t>Aspire A315-42-R599 15.6" HD NG, AMD Athlon 300U, 4Gb, 500Gb, noODD, Win10, черный (NX.HF9ER.024)</t>
  </si>
  <si>
    <t>Aspire A315-42-R1MX 15.6" FHD, AMD R5-3500U, 8Gb, 256Gb SSD, noODD, Linux, черный (NX.HF9ER.02A)</t>
  </si>
  <si>
    <t>Aspire A315-42-R73M 15.6" FHD, AMD R3-3200U, 4Gb, 1Tb, noODD, Linux, черный (NX.HF9ER.02B)</t>
  </si>
  <si>
    <t>Aspire A315-42-R04R 15.6"HD, AMD R3-3200U, 4Gb, 500Gb, noODD, Linux, черный (NX.HF9ER.02C)</t>
  </si>
  <si>
    <t>Aspire A315-42-R55C 15.6" HD, AMD R3-3200U, 4Gb, 1Tb, noODD, Win10, черный (NX.HF9ER.02F)</t>
  </si>
  <si>
    <t>Aspire A315-54K-35FA 15.6" FHD NG, Intel Core i3-7020U, 4Gb, 256Gb SSD, noODD, Linux, синий (NX.HFYER.003)</t>
  </si>
  <si>
    <t>Swift SF514-54GT-53J6 14" FHD, Intel Core i5-1035G1, 8Gb, 512Gb SSD, Nvidia GF MX250 2Gb DDR5, noODD, 0.99</t>
  </si>
  <si>
    <t>Swift SF514-54GT-76PK 14" FHD, Intel Core i7-1065G7, 16Gb, 512Gb SSD, Nvidia GF MX250 2Gb DDR5, noODD, 0.99</t>
  </si>
  <si>
    <t>Swift SF514-54GT-77UT 14" FHD, Intel Core i7-1065G7, 16Gb, 1024Gb SSD + 32Gb Optane, Nvidia GF MX250 2Gb DD</t>
  </si>
  <si>
    <t>Swift SF314-57G-56JY 14" FHD, Intel Core i5-1035G1, 8Gb, 512Gb SSD, Nvidia GF MX250 2Gb DDR5, noODD, 1.19 к</t>
  </si>
  <si>
    <t>Swift SF314-57G-5664 14" FHD, Intel Core i5-1035G1, 8Gb, 512Gb SSD, Nvidia GF MX250 2Gb DDR5, noODD, 1.19 к</t>
  </si>
  <si>
    <t>Swift SF314-57-545A 14" FHD, Intel Core i5-1035G1, 8Gb, 256Gb SSD, noODD, 1.19 кг, Linux, iron (NX.HJFER.00</t>
  </si>
  <si>
    <t>Swift SF314-57-374R 14" FHD, Intel Core i3-1005G1, 8Gb, 256Gb SSD, noODD, 1.19 кг, Linux, iron (NX.HJFER.00</t>
  </si>
  <si>
    <t>Swift SF314-57-55TW 14" FHD, Intel Core i5-1035G1, 8Gb, 256Gb SSD, noODD, 1.19 кг, Win10, iron (NX.HJFER.00</t>
  </si>
  <si>
    <t>Swift SF314-57-340B 14" FHD, Intel Core i3-1005G1, 8Gb, 256Gb SSD, noODD, 1.19 кг, Win10, iron (NX.HJFER.00</t>
  </si>
  <si>
    <t>Swift SF314-57G-70QK 14" FHD, Intel Core i7-1065G7, 16Gb, 1024Gb SSD, Nvidia GF MX250 2Gb DDR5, noODD, 1.19</t>
  </si>
  <si>
    <t>Swift SF314-57G-72RC 14" FHD, Intel Core i7-1065G7, 16Gb, 1024Gb SSD, Nvidia GF MX250 2Gb DDR5, noODD, 1.19</t>
  </si>
  <si>
    <t>TravelMate TMP278-M-39EF 17.3"HD+, Intel Core i3-6006U, 4Gb, 500Gb, DVD-RW , Linux, черный (NX.VBPER.012)</t>
  </si>
  <si>
    <t>TravelMate TMP259-MG-5317 15.6"FHD, Intel Core i5-6200U, 6Gb, 1Tb, DVD-RW, NVidia GF940M 2Gb, Linux, черный</t>
  </si>
  <si>
    <t>TravelMate TMP259-MG-58SF 15.6"HD, Intel Core i5-6200U, 4Gb, 500Gb, DVD-RW, NVidia GF940M 2Gb, Linux, черны</t>
  </si>
  <si>
    <t>TravelMate TMP259-MG-55XX 15.6"HD, Intel Core i5-6200U, 4Gb, 500Gb, noODD, NVidia GF940M 2Gb, Win10, черный</t>
  </si>
  <si>
    <t>TravelMate TMP259-MG-5007 15.6"HD, Intel Core i5-6200U, 8Gb, 2Tb, noODD, NVidia GF940M 2Gb, Win10, черный (</t>
  </si>
  <si>
    <t>TravelMate TMP259-MG-57BS 15.6"FHD, Intel Core i5-6200U, 6Gb, 500Gb, noODD, NVidia GF940M 2Gb, Linux, черны</t>
  </si>
  <si>
    <t>TravelMate TMP259-G2-MG-56LC 15.6" FHD, Intel Core i5-7200U, 4Gb, 500Gb, noODD, NVIDIA GF 940MX 2Gb GDDR5,</t>
  </si>
  <si>
    <t>TravelMate TMP259-G2-MG-54AC 15.6" FHD, Intel Core i5-7200U, 4Gb, 256Gb SSD, noODD, NVIDIA GF 940MX 2Gb GDD</t>
  </si>
  <si>
    <t>TravelMate TMP259-G2-MG-52B3 15.6" FHD, Intel Core i5-7200U, 4Gb, 500Gb, noODD, NVIDIA GF 940MX 2Gb GDDR5,</t>
  </si>
  <si>
    <t>TravelMate TMP259-G2-MG-5242 15.6" HD, Intel Core i5-7200U, 8Gb, 1Tb, noODD, NVIDIA GF 940MX 2Gb GDDR5, Win</t>
  </si>
  <si>
    <t>TravelMate TMP259-G2-MG-50S5 15.6" FHD, Intel Core i5-7200U, 4Gb, 256Gb SSD, noODD, NVIDIA GF 940MX 2Gb GDD</t>
  </si>
  <si>
    <t>TravelMate TMP259-G2-MG-31SQ 15.6" FHD, Intel Core i3-7020U, 4Gb, 1Tb, noODD, NVIDIA GF 940MX 2Gb GDDR5, Li</t>
  </si>
  <si>
    <t>TravelMate TMP259-G2-MG-39CJ 15.6" FHD, Intel Core i3-7020U, 4Gb, 500Gb, noODD, NVIDIA GF 940MX 2Gb GDDR5,</t>
  </si>
  <si>
    <t>TravelMate TMP259-G2-MG-31GG 15.6" FHD, Intel Core i3-7020U, 4Gb, 1Tb, noODD, NVIDIA GF 940MX 2Gb GDDR5, Wi</t>
  </si>
  <si>
    <t>TravelMate TMP259-G2-MG-350C 15.6" FHD, Intel Core i3-7020U, 4Gb, 128Gb SSD, noODD, NVIDIA GF 940MX 2Gb GDD</t>
  </si>
  <si>
    <t>TravelMate TMP259-G2-MG-361Q 15.6" FHD, Intel Core i3-7020U, 4Gb, 128Gb SSD, noODD, NVIDIA GF 940MX 2Gb GDD</t>
  </si>
  <si>
    <t>TravelMate TMP259-G2-MG-30H9 15.6" FHD, Intel Core i3-7020U, 4Gb, 256Gb SSD, noODD, NVIDIA GF 940MX 2Gb GDD</t>
  </si>
  <si>
    <t>TravelMate TMP2510-G2-MG-30LE 15.6" HD, Intel Core i3-8130U, 8Gb, 1Tb, noDVD, NVIDIA GF MX130 2Gb, Win10, ч</t>
  </si>
  <si>
    <t>TravelMate TMP2510-G2-MG-55G0 15.6" HD, Intel Core i5-8250U, 4Gb, 500Gb, noDVD, NVIDIA GF MX130 2Gb, Win10,</t>
  </si>
  <si>
    <t>D541NA-GQ403T Celeron N3350 (1.1)/4G/500G/15.6"HD AG/Int:Intel HD/noODD/Win10 Silver</t>
  </si>
  <si>
    <t>E402YA-GA027T AMD E2-7015 (1.5)/4G/500G/14.0"HD GL/Int:AMD Radeon R2/Win10 Dark blue</t>
  </si>
  <si>
    <t>F705UB-BX296T Pentium 4417U (2.3)/8G/1T/17.3"HD+ AG/NV MX110 2G/noODD/Win10 Star Grey</t>
  </si>
  <si>
    <t>F712FB-BX202T i3-8145U (2.1)/4G/256G SSD/17.3"HD+ AG/NV MX110 2G/Win10 Silver</t>
  </si>
  <si>
    <t>FX505DD-BQ038T AMD Ryzen 7-3750H (2.3)/8G/1T+128G SSD/15.6"FHD AG IPS/NV GTX1050 3G/noODD/Win10 Black</t>
  </si>
  <si>
    <t>FX505DD-BQ068T AMD Ryzen 7-3750H (2.3)/8G/1T+128G SSD/15.6"FHD AG IPS/NV GTX1050 3G/noODD/Win10 Gunmetal</t>
  </si>
  <si>
    <t>FX505DD-BQ292T AMD Ryzen 5-3550H (2.1)/16G/512G SSD/15.6"FHD AG IPS 60Hz/NV GTX1050 3G/noODD/Win10 Black</t>
  </si>
  <si>
    <t>FX505DT-AL338T AMD Ryzen 7 3750H (2.3)/16G/1T+256G SSD/15.6"FHD AG IPS 120Hz/NV GTX1650 4G/Win10 Gold Steel</t>
  </si>
  <si>
    <t>FX505DT-BQ138T AMD Ryzen 5-3550H (2.1)/8G/512G SSD/15,6"FHD AG IPS 60Hz/NV GTX1650 4G/Win10</t>
  </si>
  <si>
    <t>FX505DU-AL070T AMD Ryzen 7-3750H (2.3)/8G/512G SSD/15.6"FHD AG IPS 120Hz/NV GTX1660Ti 6G/noODD/Win10 Black</t>
  </si>
  <si>
    <t>FX505DU-AL187T AMD Ryzen 7 3750H (2.3)/16G/1T SSD/15.6"FHD AG IPS 120Hz/NV GTX1660Ti 6G/Win10 Gold Steel</t>
  </si>
  <si>
    <t>FX505DV-AL010 AMD Ryzen 7-3750H (2.3)/8G/512G SSD/15.6"FHD AG IPS 120Hz/NV RTX2060 6G/noOS Gunmetal Gray</t>
  </si>
  <si>
    <t>FX505DV-AL072 AMD Ryzen 7-3750H (2.3)/16G/1T+512G SSD/15.6"FHD AG IPS 120Hz/NV RTX2060 6G/noOS Gunmetal Gray</t>
  </si>
  <si>
    <t>FX505DV-BQ016 AMD Ryzen 7-3750H (2.3)/16G/512G SSD/15.6"FHD AG IPS 60 Hz/NV RTX2060 6G/noODD/noOS Black</t>
  </si>
  <si>
    <t>FX505DV-BQ016T AMD Ryzen 7-3750H (2.3)/16G/512G SSD/15.6"FHD AG IPS 60 Hz/NV RTX2060 6G/noODD/Win10 Black</t>
  </si>
  <si>
    <t>FX505GE-BQ412 i5-8300H (2.3)/16G/1T+256G SSD/15.6" FHD AG IPS/NV GTX1050Ti 4G/noODD/BT/noOS Gunmetal</t>
  </si>
  <si>
    <t>FX505GE-BQ412T i5-8300H (2.3)/16G/1T+256G SSD/15.6" FHD AG IPS/NV GTX1050Ti 4G/noODD/BT/Win10 Gunmetal</t>
  </si>
  <si>
    <t>FX505GM-BN274 i5-8300H (2.3)/16G/1T+256G SSD/15.6"FHD AG IPS/NV GTX1060 6G/noODD/BT/noOS Gunmetal</t>
  </si>
  <si>
    <t>FX505GM-ES304T i5-8300H (2.3)/16G/1T+256G SSD/15.6" FHD AG IPS 144Hz/NV GTX1060 6G/noODD/BT/Win10 Gunmetal</t>
  </si>
  <si>
    <t>FX705DD-AU088T AMD Ryzen 7-3750H (2.3)/16G/1T+256G SSD/17.3"FHD AG IPS/NV GTX1050 3G/noODD/Win10 Gunmetal, Metal</t>
  </si>
  <si>
    <t>FX705DT-AU102 AMD Ryzen 5 3550H (2.1)/16G/512G SSD/17.3"FHD AG IPS 60Hz/NV GTX1650 4G/noOS Gold Steel</t>
  </si>
  <si>
    <t>FX705DU-AU024T AMD Ryzen 7-3750H (2.3)/8G/512G SSD/17.3"FHD AG IPS 60Hz/NV GTX1660Ti 6G/Win10 Gold Steel</t>
  </si>
  <si>
    <t>FX705DU-AU029 AMD Ryzen 7-3750H (2.3)/16G/512G SSD/17.3"FHD AG IPS 60Hz/NV GTX1660Ti 6G/noOS Gold Steel</t>
  </si>
  <si>
    <t>FX705DU-AU035T AMD Ryzen 7-3750H (2.3)/16G/1T+256G SSD/17.3"FHD AG IPS 60Hz/NV GTX1660Ti 6G/Win10 Gold Steel</t>
  </si>
  <si>
    <t>FX705GD-EW223 i5-8300H (2.3)/8G/1T/17.3" FHD AG IPS/NV GTX1050 2G/noODD/BT/noOS Gunmetal, Metal</t>
  </si>
  <si>
    <t>FX705GE-EW169T i7-8750H (2.2)/8G/1T/17.3"FHD AG IPS/NV GTX1050Ti 4G/noODD/Win10 Gunmetal, Metal</t>
  </si>
  <si>
    <t>FX705GE-EW182 i5-8300H (2.3)/16G/1T+256G SSD/17.3" FHD AG IPS/NV GTX1050Ti 4G/noODD/BT/noOS Gunmetal</t>
  </si>
  <si>
    <t>FX705GM-EW144T i7-8750H (2.2)/8G/1T+256G SSD/17.3"FHD AG IPS/NV GTX1060 3G/noODD/Win10 Black</t>
  </si>
  <si>
    <t>FX705GM-EW152T i7-8750H (2.2)/8G/1T+128G SSD/17.3" FHD AG IPS/NV GTX1060 6G/noODD/BT/Win10 Metal, Gunmetal</t>
  </si>
  <si>
    <t>G531GU-ES274T SCAR III i7-9750H (2.6)/16G/1T+256G SSD/15,6"FHD AG IPS 144Hz/NV GTX1660Ti 6G/NumberPad/Win10 + Камера</t>
  </si>
  <si>
    <t>G531GU-ES275T SCAR III i7-9750H (2.6)/16G/512G SSD/15,6"FHD AG IPS 144Hz/NV GTX1660Ti 6G/NumberPad/Win10 + Камера</t>
  </si>
  <si>
    <t>G531GU-ES276T Hero III i7-9750H (2.6)/16G/512G SSD/15,6"FHD AG IPS 144Hz/NV GTX1660Ti 6G/NumberPad/Win10 + Камера</t>
  </si>
  <si>
    <t>G531GV-ES191T SCAR III i7-9750H (2.6)/16G/1T+512G SSD/15,6"FHD AG IPS 144Hz/NV RTX2060 6G/NumberPad/Win10 + Камера</t>
  </si>
  <si>
    <t>G531GW-AZ054T SCAR III i7-9750H (2.6)/16G/1T SSD/15.6"FHD AG IPS 240Hz/NV RTX2070 8G/Win10 Gunmetal Gray + камераFHD</t>
  </si>
  <si>
    <t>G531GW-AZ227T SCAR i7-9750H (2.6)/16G/1T+512G SSD/15.6"FHD AG IPS 240Hz/NV RTX2070 8G/noODD/Win10 Gunmetal + мышь</t>
  </si>
  <si>
    <t>G531GW-ES236T HERO i7-9750H (2.6)/16G/1T SSD/15.6"FHD AG IPS 144Hz/NV RTX2070 8G/noODD/Win10 Black  Black +мышь</t>
  </si>
  <si>
    <t>G703GXR-EV002T i7-9750H (2.6)/32G/1T+256G SSD+256G SSD/17.3"FHD AG IPS 144Hz/NV RTX2080 8G/Win10 Titanium Gray</t>
  </si>
  <si>
    <t>G703GXR-EV111T i7-9750H (2.6)/16G/1T+2*256G SSD/17,3"FHD AG IPS 144Hz/NV RTX2080 8G/Win10</t>
  </si>
  <si>
    <t>G731GU-EV099T Hero III i7-9750H (2.6)/16G/512G SSD/17,3"FHD AG IPS 144Hz/NV GTX1660Ti 6G/Win10 + Камера</t>
  </si>
  <si>
    <t>G731GU-EV168 SCAR i5-9300H (2.4)/16G/512G SSD/17.3"FHD AG IPS 144Hz/NV GTX1660Ti 6G/noODD/noOS Gunmetal + Камера FHD</t>
  </si>
  <si>
    <t>G731GU-EV170T Hero III i7-9750H (2.6)/16G/1T+512G SSD/17.3"FHD AG IPS 144Hz/NV GTX1660Ti 6G/Win10</t>
  </si>
  <si>
    <t>G731GV-EV178 SCAR III i7-9750H (2.6)/16G/1T SSD/17.3"FHD AG IPS 144Hz/NV RTX2060 6G/noOS Gunmetal Gray + камераFHD</t>
  </si>
  <si>
    <t>G731GV-EV178T SCAR III i7-9750H (2.6)/16G/1T SSD/17.3"FHD AG IPS 144Hz/NV RTX2060 6G/Win10 Gunmetal Gray + камераFHD</t>
  </si>
  <si>
    <t>G731GW-EV090 SCAR III i7-9750H (2.6)/16G/512G SSD/17.3"FHD AG IPS 144Hz/NV RTX2070 8G/noOS Gunmetal Gray + камераFHD</t>
  </si>
  <si>
    <t>G731GW-EV123 SCAR i7-9750H (2.6)/16G/1T+512G SSD/17.3"FHD AG IPS 144Hz/NV RTX2070 8G/noODD/noOS Black + Камера FHD</t>
  </si>
  <si>
    <t>G731GW-EV123T SCAR III i7-9750H (2.6)/16G/1T+512G SSD/17,3"FHD AG IPS 144Hz/NV RTX2070 8G/Win10 + Камера</t>
  </si>
  <si>
    <t>GL503GE-EN272T i5-8300H (2.3)/8G/1T+256G SSD/15.6"FHD AG 120Hz/NV GTX1050Ti 4G/noODD/BT/Win10 Gunmetal, Aluminum</t>
  </si>
  <si>
    <t>GL503GE-EN296 i5-8300H (2.3)/16G/1T+256G SSD/15.6" FHD AG 120Hz/NV GTX1050Ti 4G/noODD/noOS Black</t>
  </si>
  <si>
    <t>GL504GS-ES093T i7-8750H (2.2)/8G/1T+256G SSD/15.6"FHD AG IPS/NV GTX1070 8G/noODD/BT/Win10 Gunmetal</t>
  </si>
  <si>
    <t>GL504GS-ES118T i7-8750H (2.2)/12G/1T+256G SSD/15.6" FHD AG IPS 144Hz/NV GTX1070 8G/noODD/BT/Win10 Gunmetal</t>
  </si>
  <si>
    <t>GL504GS-ES125T i7-8750H (2.2)/16G/1T+512G SSD/15.6"FHD AG IPS 144Hz/NV GTX1070 8G/noODD/Win10 Gunmetal</t>
  </si>
  <si>
    <t>GL531GU-AL404 i7-9750H (2.6)/16G/1T+512G SSD/15.6"FHD AG IPS 120Hz/NV GTX1660Ti 6G/NumberPad/noOS Black</t>
  </si>
  <si>
    <t>GL531GU-AL425 i5-9300H (2.4)/16G/512G SSD/15.6"FHD AG IPS 120Hz/NV GTX1660Ti 6G/NumberPad/noOS Black</t>
  </si>
  <si>
    <t>GL531GV-AL275 i7-9750H (2.6)/16G/512G SSD/15.6"FHD AG IPS 120Hz/NV RTX2060 6G/NumberPad/noOS Black</t>
  </si>
  <si>
    <t>GL531GW-AL214T i7-9750H (2.6)/16G/512G SSD/15.6"FHD AG IPS 120Hz/NV RTX2070 8G/Win10 Black</t>
  </si>
  <si>
    <t>GL703GE-GC200T i5-8300H (2.3)/8G/1T+128G SSD/17.3" FHD AG IPS/NV GTX1050Ti 4G/noODD/BT/Win10 Black, Metal</t>
  </si>
  <si>
    <t>GL703GM-EE224T i5-8300H (2.3)/8G/1T+128G SSD/17.3" FHD AG 120Hz/NV GTX1060 6G/noODD/BT/Win10 Gunmetal</t>
  </si>
  <si>
    <t>GL704GM-EV069T SCAR II i5-8300H (2.3)/8G/1T+256G SSD/17.3" FHD AG IPS 144Hz/NV GTX1060 6G/noODD/BT/Win10 Gunmetal</t>
  </si>
  <si>
    <t>GL731GT-AU066T i7-9750H (2.6)/8G/1T+256G SSD/17.3"FHD AG IPS/NV GTX1650 4G/noODD/Win10 Black</t>
  </si>
  <si>
    <t>GL731GT-AU082 i5-9300H (2.4)/8G/512G SSD/17.3"FHD AG IPS/NV GTX1650 4G/noODD/noOS Black</t>
  </si>
  <si>
    <t>GL731GT-AU126T i5-9300H (2.4)/16G/1T+256G SSD/17.3"FHD AG IPS 60Hz/NV GTX1650 4G/Win10 Black</t>
  </si>
  <si>
    <t>GL731GU-EV121 i5-9300H (2.4)/16G/512G SSD/17.3"FHD AG IPS 144Hz/NV GTX1660Ti 6G/noODD/noOS Black</t>
  </si>
  <si>
    <t>GL731GU-EV136T i7-9750H (2.6)/16G/1T+256G SSD/17.3"FHD AG IPS 144Hz/NV GTX1660Ti 6G/noODD/Win10 Black</t>
  </si>
  <si>
    <t>GL731GU-EV208 Hero III i5-9300H (2.4)/16G/512G SSD/17.3"FHD AG IPS 144Hz/NV GTX1660Ti 6G/noOS</t>
  </si>
  <si>
    <t>GL731GW-EV183T i7-9750H (2.6)/16G/1T+256G SSD/17,3"FHD AG IPS 144Hz/NV RTX2070 8G/Win10</t>
  </si>
  <si>
    <t>GU502GU-ES082T i7-9750H (2.6)/16G/512G SSD/15.6"FHD AG IPS 144Hz/NV GTX1660Ti 6G/noODD/Win10 Black</t>
  </si>
  <si>
    <t>GU502GV-ES110T i7-9750H (2.6)/16G/1T SSD/15.6"FHD AG IPS 144Hz/NV RTX2060 6G/Win10 Black</t>
  </si>
  <si>
    <t>GX502GW-AZ144T i7-9750H (2.6)/16G/512G SSD/15.6"FHD AG IPS 240Hz/NV RTX2070 8G/noODD/Win10 Black + камера FHD</t>
  </si>
  <si>
    <t>GX531GM-ES044T i7-8750H (2.2)/16G/512G SSD/15.6" FHD AG IPS 144Hz/NV GTX1060 6G/noODD/BT/Win10 Black, Aluminum</t>
  </si>
  <si>
    <t>GX701GWR-EV090T i7-9750H (2.6)/32G/1T SSD/17.3"FHD AG IPS 144Hz/NV RTX2070 8G/noODD/Win10 Black + мышь, камера FHD</t>
  </si>
  <si>
    <t>GX701GWR-H6081T i7-9750H (2.6)/16G/1T SSD/17.3"FHD AG IPS 240Hz/NV RTX2070 8G/Win10 Black + камераFHD, мышь</t>
  </si>
  <si>
    <t>K540UB-GQ1165T Pentium 4417U (2.3)/4G/500G/15.6"HD AG/NV MX110 2G/noODD/Win10 Black</t>
  </si>
  <si>
    <t>R564DK-EJ204T AMD Ryzen 5-3500U (2.1)/6G/1T+128G SSD/15.6"FHD AG/AMD R540X 2G/noODD/Win10 Slate gray</t>
  </si>
  <si>
    <t>S330UN-EY024T i3-8130U (2.2)/4G/128G SSD/13.3"FHD AG/NV MX150 2G/noODD/FPR/BT/Win10 Icicle Gold, Metal</t>
  </si>
  <si>
    <t>S431FA-EB019T i5-8265U (1.6)/8G/256G SSD/14"FHD AG/Int:Intel UHD 620/noODD/Win10 Gun Grey</t>
  </si>
  <si>
    <t>S431FA-EB020 i5-8265U (1.6)/8G/512G SSD/14"FHD AG/Int:Intel UHD 620/noODD/noOS Gun Grey</t>
  </si>
  <si>
    <t>S431FA-EB020T i5-8265U (1.6)/8G/512G SSD/14"FHD AG/Int:Intel UHD 620/noODD/Win10 Gun Grey</t>
  </si>
  <si>
    <t>S431FA-EB030T i5-8265U (1.6)/8G/256G SSD/14"FHD AG/Int:Intel UHD 620/noODD/Win10 Cobalt Blue</t>
  </si>
  <si>
    <t>S431FA-EB031T i5-8265U (1.6)/8G/256G SSD/14"FHD AG/Int:Intel UHD 620/noODD/Win10 Punk Pink</t>
  </si>
  <si>
    <t>S431FA-EB032T i5-8265U (1.6)/8G/256G SSD/14"FHD AG/Int:Intel UHD 620/noODD/Win10 Moss Green</t>
  </si>
  <si>
    <t>S431FA-EB036T i7-8565U (1.8)/8G/256G SSD/14"FHD AG/Int:Intel UHD 620/noODD/Win10 Moss Green</t>
  </si>
  <si>
    <t>S431FA-EB040T i7-8565U (1.8)/8G/512G SSD/14"FHD AG/Int:Intel UHD 620/noODD/Win10 Gun Grey</t>
  </si>
  <si>
    <t>S431FA-EB052T i7-8565U (1.8)/8G/256G SSD/14"FHD AG/Int:Intel UHD 620/noODD/Win10 Gun Grey</t>
  </si>
  <si>
    <t>S431FA-EB055T i7-8565U (1.8)/8G/512G SSD/14"FHD AG/Int:Intel UHD 620/noODD/Win10 Cobalt Blue</t>
  </si>
  <si>
    <t>S530FN-BQ173T i7-8565U (1.8)/8G/1T/15.6" FHD AG/NV MX150 2G/BT/Win10 Firmament Green, Metal</t>
  </si>
  <si>
    <t>S532FL-BQ042T i5-8265U (1.6)/8G/256G SSD/15.6"FHD AG/NV MX250 2G/noODD/Win10 Green, Metal</t>
  </si>
  <si>
    <t>TP412FA-EC111T i3-8145U (2.1)/4G/256G SSD/14.0"FHD GL Touch/Int:Intel UHD 620/FPR/Win10 Star Grey, Metal</t>
  </si>
  <si>
    <t>UM462DA-AI040T AMD Ryzen R5-3500U (2.0)/8G/256G SSD/14.0"FHD GL Touch/Int:AMD Radeon Vega 8/noODD/Win10 Light Grey + стилус</t>
  </si>
  <si>
    <t>UX333FN-A4176T i7-8565U (1.8)/8G/256G SSD/13.3"FHD GL/NV MX150 2G/noODD/Win10 Burgundy Red, Metal</t>
  </si>
  <si>
    <t>UX333FN-A4177T i7-8565U (1.8)/16G/1T SSD/13.3"FHD GL IPS/NV MX150 2G/noODD/Win10 Burgundy Red, Metal</t>
  </si>
  <si>
    <t>UX333FN-A4196T i7-8565U (1.8)/8G/512G SSD/13.3"FHD GL IPS/NV MX150 2G/noODD/Win10 Burgundy Red, Metal</t>
  </si>
  <si>
    <t>UX334FL-A4003T i5-8265U (1.6)/8G/512G SSD/13.3"FHD GL IPS/NV MX250 2G/ScreenPad/Win10 Royal Blue + чехол</t>
  </si>
  <si>
    <t>UX334FL-A4033T i5-8265U (1.6)/8G/512G SSD/13.3"FHD GL IPS/NV MX250 2G/ScreenPad/Win10 White + чехол, мышь, коврик</t>
  </si>
  <si>
    <t>UX334FL-A4051T i7-8565U (1.8)/8G/512G SSD/13.3"FHD GL IPS/NV MX250 2G/ScreenPad/Win10 White + чехол, мышь, коврик</t>
  </si>
  <si>
    <t>UX431FA-AN070T i3-8145U (2.1)/4G/256G SSD/14.0"FHD GL/Int:Intel UHD 620/NumberPad/Win10 Utopia Blue, Metal + чехол</t>
  </si>
  <si>
    <t>UX433FA-A5297T i5-8265U (1.6)/8G/256G SSD/14.0"FHD AG IPS/Int:Intel UHD 620/NumberPad/Win10 Royal Blue, Metal + чехол</t>
  </si>
  <si>
    <t>UX433FA-A5309T i7-8565U (1.8)/8G/256G SSD/14"FHD AG/Int:Intel UHD/NumberPad/Win10 Royal Blue, Metal</t>
  </si>
  <si>
    <t>UX434FL-A6006T i5-8265U (1.6)/8G/512G SSD/14.0"FHD GL IPS/NV MX250 2G/ScreenPad/noODD/Win10 Royal blue + чехол</t>
  </si>
  <si>
    <t>UX434FL-A6044T i5-8265U (1.6)/16G/512G SSD/14.0"FHD GL IPS/NV MX250 2G/ScreenPad/noODD/Win10 Royal blue + чехол</t>
  </si>
  <si>
    <t>UX481FL-BM021TS i7-10510U (1.8)/16G/1T SSD/14.0"FHD AG IPS/NV MX250 2G/ScreenPad+/noODD/Win10 Celestial Blue, Metal</t>
  </si>
  <si>
    <t>UX533FD-A8078T i7-8565U (1.8)/8G/512G SSD/15.6"FHD AG IPS/NV GTX1050 2G/noODD/Win10 Royal Blue, Metal + чехол</t>
  </si>
  <si>
    <t>UX581GV-H2001T i9-9980HK (2.4)/32G/1T SSD/15.6"UHD GL Touch/NV RTX2060 6G/NumberPad/ScreenPad Plus/Win10 Blue + Стилус</t>
  </si>
  <si>
    <t>X505ZA-BQ473T AMD Ryzen R3-2200U (2.5)/4G/128G SSD/15.6"FHD AG/Int:AMD Radeon Vega 3/noODD/Win10 Dark Grey</t>
  </si>
  <si>
    <t>X505ZA-BQ866T AMD Ryzen R3-2200U (2.5)/6G/256G SSD/15.6"FHD AG/Int:AMD Radeon Vega 3/noODD/Win10 Dark Grey</t>
  </si>
  <si>
    <t>X507UA-EJ1148 Pentium 4417U (2.3)/4G/128G SSD/15.6"FHD AG/Int:Intel UHD/noODD/ENDLESS Stary Grey + мышь</t>
  </si>
  <si>
    <t>X507UF-EJ498 i3-7020U (2.3)/8G/1T/15.6"FHD AG/NV MX130 2G/noODD/noOS Stary Grey</t>
  </si>
  <si>
    <t>X507UF-EJ503 i3-7020U (2.3)/6G/1T/15.6" FHD AG/NV MX130 2G/noODD/BT/ENDLESS Stary Grey</t>
  </si>
  <si>
    <t>X509UA-EJ202 Pentium 4417U (2.3)/8G/256G SSD/15.6"FHD AG/Int:Intel HD/noOS Slate Gray</t>
  </si>
  <si>
    <t>X509UA-EJ202T Pentium 4417U (2.3)/8G/256G SSD/15.6"FHD AG/Int:Intel HD/Win10 Slate Gray</t>
  </si>
  <si>
    <t>X512DK-BQ069T AMD Ryzen R3-3200 (2.6)/4G/500G/15.6"FHD AG/AMD R540X 2G/noODD/Win10 Slate Gray</t>
  </si>
  <si>
    <t>X512DK-BQ071T AMD Ryzen R5-3500U (2.0)/8G/1T/15.6"FHD AG/AMD R540X 2G/noODD/Win10 Slate Gray</t>
  </si>
  <si>
    <t>X512FL-BQ122T i7-8565U (1.8)/8G/1T+128G SSD/15.6"FHD AG/NV MX250 2G/noODD/Win10 Slate Gray</t>
  </si>
  <si>
    <t>X512FL-BQ259T i5-8265U (1.6)/8G/256G SSD/15.6"FHD AG/NV MX250 2G/noODD/Win10 Slate Gray</t>
  </si>
  <si>
    <t>X512FL-BQ260T i5-8265U (1.6)/8G/256G SSD/15.6"FHD AG/NV MX250 2G/noODD/Win10 Peacock Blue</t>
  </si>
  <si>
    <t>X512FL-BQ261T i5-8265U (1.6)/8G/256G SSD/15.6"FHD AG/NV MX250 2G/noODD/Win10 Coral Crush</t>
  </si>
  <si>
    <t>X512FL-BQ262T i5-8265U (1.6)/8G/256G SSD/15.6"FHD AG/NV MX250 2G/noODD/Win10 Silver</t>
  </si>
  <si>
    <t>X512UB-BQ125T i3-7020U (2.3)/6G/1T/15.6"FHD AG/NV MX110 2G/noODD/Win10 Peacock Blue</t>
  </si>
  <si>
    <t>X512UB-BQ127T i3-7020U (2.3)/6G/1T/15.6"FHD AG/NV MX110 2G/noODD/Win10 Slate Gray</t>
  </si>
  <si>
    <t>X512UB-BQ128T i3-7020U (2.3)/6G/1T/15.6"FHD AG/NV MX110 2G/noODD/Win10 Silver</t>
  </si>
  <si>
    <t>X540BA-DM317T AMD A6-9225 (2.6)/4G/256G SSD/15.6"FHD AG/Int:AMD Radeon R4/Win10 Chocolate Black</t>
  </si>
  <si>
    <t>X540BA-GQ001T AMD E2-9000 (1.8)/4G/500G/15.6"HD AG/Int:AMD Radeon R2/noODD/Win10 Chocolate Black</t>
  </si>
  <si>
    <t>X540BA-GQ248 AMD E2-9000 (1.8)/4G/500G/15.6"HD AG/Int:AMD Radeon R2/DVD-SM/ENDLESS Chocolate Black</t>
  </si>
  <si>
    <t>X540BA-GQ386 AMD A4-9125 (2.3)/4G/500G/15.6"HD AG/Int:AMD Radeon R3/noODD/noOS</t>
  </si>
  <si>
    <t>X540BA-GQ386T AMD A4-9125 (2.3)/4G/500G/15.6"HD AG/Int:AMD Radeon R3/noODD/Win10</t>
  </si>
  <si>
    <t>X540MA-GQ064 Celeron N4000 (1.1)/4G/500G/15.6" HD AG/Int:Intel UHD 600/noODD/BT/ENDLESS Black</t>
  </si>
  <si>
    <t>X540UA-DM597T i3-6006U (2.0)/4G/256G SSD/15.6" FHD AG/Int:Intel HD 520/noODD/BT/Win10 Black</t>
  </si>
  <si>
    <t>X540UA-GQ2298T Pentium 4405U (2.1)/8G/256G SSD/15.6"HD AG/Int:Intel HD/Win10 Black</t>
  </si>
  <si>
    <t>X541UV-DM1607T i3-6006U (2.0)/8G/1T/15.6"FHD AG/NV 920MX 2G/noODD/BT/Win10 Black</t>
  </si>
  <si>
    <t>X542UA-DM572 Pentium 4405U (2.1)/8G/1T/15.6"FHD AG/Int:Intel HD 510/noODD/BT/ENDLESS Grey</t>
  </si>
  <si>
    <t>X543UA-DM1540T i3-7020U (2.3)/4G/500G/15.6"FHD AG/Int:Intel HD 620/noODD/Win10 Star Gray</t>
  </si>
  <si>
    <t>X543UA-DM1663T i3-7020U (2.3)/4G/128G SSD/15.6"FHD AG/Int:Intel HD 620/noODD/Win10 Star Gray</t>
  </si>
  <si>
    <t>X543UA-GQ1836T Pentium 4417U (2.3)/4G/500G/15.6"HD AG/Int:Intel UHD/Win10 Star Gray</t>
  </si>
  <si>
    <t>X543UA-GQ2044 Pentium 4417U (2.3)/4G/500G/15.6"HD AG/Int:Intel UHD/DVD-SM/ENDLESS Star Gray</t>
  </si>
  <si>
    <t>X543UB-DM1169 Pentium 4417U (2.3)/4G/256G SSD/15.6"FHD AG/NV MX110 2G/noODD/ENDLESS Star Gray</t>
  </si>
  <si>
    <t>X543UB-DM1170 i3-7020U (2.3)/4G/500G/15.6"FHD AG/NV MX110 2G/DVD-SM/ENDLESS Star Gray</t>
  </si>
  <si>
    <t>X543UB-DM1172T i3-7020U (2.3)/4G/256G SSD/15.6"FHD AG/NV MX110 2G/noODD/Win10 Star Gray</t>
  </si>
  <si>
    <t>X543UB-DM1277T i3-7020U (2.3)/4G/128G SSD/15.6"FHD AG/NV MX110 2G/noODD/Win10 Star Gray</t>
  </si>
  <si>
    <t>X543UB-GQ1156T Pentium 4417U (2.3)/4G/500G/15.6"HD AG/NV MX110 2G/Win10 Star Gray</t>
  </si>
  <si>
    <t>X570UD-E4021T i5-8250U (1.6)/8G/1T/15.6" FHD AG/NV GTX1050 2G/noODD/BT/Win10 Black</t>
  </si>
  <si>
    <t>X705MB-BX010T Pentium Silver N5000 (1.1)/4G/1T/17.3" HD+ AG/NV MX110 2G/noODD/BT/Win10 Grey</t>
  </si>
  <si>
    <t>X705UA-GC860T Pentium 4417U (2.3)/4G/1T/17.3"FHD AG IPS/Int:Intel HD/noODD/Win10 Star Grey</t>
  </si>
  <si>
    <t>X705UB-GC265T Pentium 4417U (2.3)/4G/1T/17.3"FHD AG IPS/NV MX110 2G/noODD/Win10 Star Grey</t>
  </si>
  <si>
    <t>BX433FN-A5414T i5-8265U (1.6)/8G/256G SSD/14"FHD/NV MX150 2G/noODD/WiFi/Win10 Icicle Silver Metal</t>
  </si>
  <si>
    <t>FX504GD-E41146T i5-8300H (2.3)/8G/1T+128G SSD/15.6" FHD AG IPS/NV GTX1050 2G/noODD/BT/Win10 Metal</t>
  </si>
  <si>
    <t>FX504GE-E4062T i7-8750H (2.2)/8G/1T+128G SSD/15.6"FHD AG IPS/NV GTX1050Ti 4G/noODD/BT/Win10 Black/Red pattern</t>
  </si>
  <si>
    <t>FX504GM-E4455 i7-8750H (2.2)/12G/1T+128G SSD/15.6"FHD AG IPS/NV GTX1060 6G/noODD/noOS Gunmetal, Metal</t>
  </si>
  <si>
    <t>FX504GM-EN037T i7-8750H (2.2)/8G/1T+256G SSD/15.6"FHD AG/NV GTX1060 6G/noODD/BT/Win10 Gunmetal</t>
  </si>
  <si>
    <t>FX505DD-BQ110T AMD Ryzen 5-3550H (2.1)/8G/1T/15.6"FHD AG IPS/NV GTX1050 3G/noODD/Win10 Gunmetal</t>
  </si>
  <si>
    <t>FX505DD-BQ115 AMD Ryzen 5-3550H (2.1)/8G/256G SSD/15.6"FHD AG IPS 60Hz/NV GTX1050 3G/noODD/noOS Gunmetal</t>
  </si>
  <si>
    <t>FX505DT-AL218T AMD Ryzen 5 3550H/16G/512G SSD/15.6"FHD IPS AG 120Hz/NV GTX 1650 4G/noODD/Wi-Fi/Win10 Stealth Black</t>
  </si>
  <si>
    <t>FX505DT-AL235T AMD Ryzen 5 3550H/16G/512G SSD/15.6"FHD IPS AG 120Hz/NV GTX 1650 4G/noODD/Wi-Fi/Win10 Black (Gold Steel)</t>
  </si>
  <si>
    <t>FX505DT-AL240 AMD Ryzen 5-3550H (2.1)/16G/1T+256G SSD/15,6"FHD AG IPS 120Hz/NV GTX1650 4G/noOS</t>
  </si>
  <si>
    <t>FX505DT-BQ140T AMD Ryzen 7 3750H/8G/512G SSD/15.6"FHD IPS AG 60Hz/NV GTX 1650 4G/noODD/Wi-Fi/Win10 Gold Steel</t>
  </si>
  <si>
    <t>FX505DU-BQ061T AMD Ryzen 7-3750H (2.3)/8G/1T+128G SSD/15.6"FHD AG IPS/NV GTX1660Ti 6G/noODD/Win10 Gunmetal</t>
  </si>
  <si>
    <t>FX505DV-AL010T AMD Ryzen 7-3750H (2.3)/8G/512G SSD/15.6"FHD AG IPS 120Hz/NV RTX2060 6G/Win10 Gunmetal Gray</t>
  </si>
  <si>
    <t>FX505GD-BQ224 i5-8300H (2.3)/8G/1T+256G SSD/15.6" FHD AG IPS/NV GTX1050 4G/noODD/BT/noOS Gunmetal</t>
  </si>
  <si>
    <t>FX505GD-BQ260T i7-8750H (2.2)/8G/1T+256G SSD/15.6" FHD AG IPS/NV GTX1050 4G/noODD/Win10 Gunmetal</t>
  </si>
  <si>
    <t>FX505GE-BQ315 i7-8750H (2.2)/8G/1T+256G SSD/15.6" FHD AG IPS/NV GTX1050Ti 4G/noODD/BT/noOS Gunmetal</t>
  </si>
  <si>
    <t>FX505GE-BQ475T i5-8300H (2.3)/8G/512G SSD/15.6"FHD AG IPS/NV GTX1050Ti 4G/noODD/Win10 Gunmetal</t>
  </si>
  <si>
    <t>FX505GM-BN274T i5-8300H (2.3)/16G/1T+256G SSD/15.6"FHD AG IPS/NV GTX1060 6G/noODD/BT/Win10 Gunmetal</t>
  </si>
  <si>
    <t>FX505GM-ES304 i5-8300H (2.3)/16G/1T+256G SSD/15.6" FHD AG IPS 144Hz/NV GTX1060 6G/noODD/BT/noOS Gunmetal</t>
  </si>
  <si>
    <t>FX705DD-AU031 AMD Ryzen 5-3550H (2.1)/8G/1T/17.3"FHD AG IPS 60Hz/NV GTX1050 3G/noODD/noOS Gunmetal</t>
  </si>
  <si>
    <t>FX705DD-AU035T AMD Ryzen 5-3550H (2.1)/8G/1T+128G SSD/17.3"FHD AG IPS 60Hz/NV GTX1050 3G/noODD/Win10 Gunmetal</t>
  </si>
  <si>
    <t>FX705DD-AU036T AMD Ryzen 5-3550H (2.1)/8G/512G SSD/17.3"FHD AG IPS/NV GTX1050 3G/noODD/Win10 Gunmetal, Metal</t>
  </si>
  <si>
    <t>FX705DT-AU048 AMD Ryzen 5-3550H (2.1)/8G/1T/17.3"FHD AG IPS/NV GTX1650 4G/noODD/noOS Gunmetal</t>
  </si>
  <si>
    <t>FX705DT-AU056T AMD Ryzen 5-3550H (2.1)/8G/512 SSD/17.3"FHD AG IPS/NV GTX1650 4G/noODD/Win10/ Gunmetal-Gold Steel</t>
  </si>
  <si>
    <t>FX705DT-AU058T AMD Ryzen 7 3750H/8G/1T+128G SSD/17.3"FHD IPS AG 60Hz/NV GTX 1650 4G/noODD/Wi-Fi/Win10 Gold Steel</t>
  </si>
  <si>
    <t>FX705DT-AU105T AMD Ryzen 7 3750H/16G/1T+512G SSD/17.3"FHD IPS AG 60Hz/NV GTX 1650 4G/noODD/Wi-Fi/Win10 Gold Steel</t>
  </si>
  <si>
    <t>FX705DT-AU131T AMD Ryzen 5-3550H (2.1)/8G/1T+256G SSD/17,3"FHD AG IPS 60Hz/NV GTX1650 4G/Win10</t>
  </si>
  <si>
    <t>FX705DU-AU044 AMD Ryzen 7-3750H (2.3)/8G/1T+128G SSD/17.3"FHD AG IPS 60Hz/NV GTX1660Ti 6G/noODD/noOS Gunmetal</t>
  </si>
  <si>
    <t>FX705GD-EW081T i5-8300H (2.3)/8G/1T+128G SSD/17.3"FHD AG IPS/NV GTX1050 4G/noODD/BT/Win10 Black</t>
  </si>
  <si>
    <t>FX705GD-EW153T i7-8750H (2.2)/8G/1T+128G SSD/17.3" FHD AG IPS/NV GTX1050 4G/noODD/BT/Win10 Metal, Gunmetal</t>
  </si>
  <si>
    <t>FX705GD-EW187 i5-8300H (2.3)/8G/1T/17.3"FHD AG IPS/NV GTX1050 2G/noODD/noOS Black</t>
  </si>
  <si>
    <t>FX705GD-EW187T i5-8300H (2.3)/8G/1T/17.3"FHD AG IPS/NV GTX1050 2G/noODD/Win10 Black</t>
  </si>
  <si>
    <t>FX705GD-EW207 i7-8750H (2.2)/8G/512G SSD/17.3"FHD AG IPS/NV GTX1050 4G/noODD/noOS Gunmetal, Metal</t>
  </si>
  <si>
    <t>FX705GE-EW074 i5-8300H (2.3)/8G/1T+128G SSD/17.3"FHD AG IPS/NV GTX1050Ti 4G/noODD/BT/noOS Black</t>
  </si>
  <si>
    <t>FX705GE-EW140T i5-8300H (2.3)/8G/1T+256G SSD/17.3"FHD AG IPS/NV GTX1050Ti 4G/noODD/Win10 Gunmetal, Metal</t>
  </si>
  <si>
    <t>FX705GE-EW257 i5-8300H (2.3)/8G/512G SSD/17.3"FHD AG IPS/NV GTX1050Ti 4G/noODD/noOS Gunmetal, Metal</t>
  </si>
  <si>
    <t>FX705GE-EW257T i5-8300H (2.3)/8G/512G SSD/17.3"FHD AG IPS/NV GTX1050Ti 4G/noODD/Win10 Gunmetal, Metal</t>
  </si>
  <si>
    <t>FX705GM-EW019 i7-8750H (2.2)/8G/1T+128G SSD/17.3"FHD AG IPS/NV GTX1060 6G/noODD/BT/noOS Black</t>
  </si>
  <si>
    <t>FX705GM-EW163T i5-8300H (2.3)/8G/1T+128G SSD/17.3" FHD AG IPS/NV GTX1060 3G/noODD/BT/Win10 Metal, Gunmetal</t>
  </si>
  <si>
    <t>G531GW-ES053 i7-9750H/16G/1T SSD/15.6"FHD IPS AG 144Hz/NV RTX 2070 8G/noODD/Wi-Fi/noOS/Black + FHD External Camera</t>
  </si>
  <si>
    <t>G531GW-ES308 i7-9750H/16G/1T SSD/15.6"FHD IPS AG 144Hz/NV RTX 2070 8G/noODD/Wi-Fi/noOS + FHD External Camera</t>
  </si>
  <si>
    <t>G731GU-EV113 SCAR i7-9750H (2.6)/16G/1T+256G SSD/17.3"FHD AG IPS 144Hz/NV GTX1660Ti 6G/noODD/noOS Gunmetal + Камера FHD</t>
  </si>
  <si>
    <t>G731GV-EV180T i7-9750H/16G/1T+512G SSD/17.3"FHD IPS AG 144Hz/NV RTX 2060 6G/noODD/Wi-Fi/Win10 Black + FHD External Camera</t>
  </si>
  <si>
    <t>G731GW-EV098 i7-9750H/16G/1T+512G SSD/17.3"FHD IPS AG 144Hz/NV RTX 2070 8G/noODD/Wi-Fi/noOS Black + FHD External Camera</t>
  </si>
  <si>
    <t>GA502DU-AL041T AMD Ryzen 7-3750H (2.3)/32G/512G SSD/15.6"FHD AG IPS 120Hz/NV GTX1660Ti 6G/noODD/Win10 Black, Metal</t>
  </si>
  <si>
    <t>GL503GE-EN174T i5-8300H (2.3)/8G/1T+128G SSD/15.6" FHD AG/NV GTX1050Ti 4G/noODD/BT/Win10 Black, Metal</t>
  </si>
  <si>
    <t>GL503GE-EN250T i5-8300H (2.3)/16G/1T+128G SSD/15.6"FHD AG 120Hz/NV GTX1050Ti 4G/noODD/BT/Win10 Gunmetal, Aluminum</t>
  </si>
  <si>
    <t>GL503GE-EN296T i5 8300H(2.3Ghz)/16Gb/1T+256SSDGb/15.6" FHD IPS/noDVD/NV GTX1050Ti 4Gb/Cam/BT/WiF/W10//black</t>
  </si>
  <si>
    <t>GL504GM-ES254T HERO II i5-8300H (2.3)/16G/1T+256G SSD/15.6"FHD AG IPS/NV GTX1060 6G/noODD/BT/Win10 Black</t>
  </si>
  <si>
    <t>GL504GM-ES329 SCAR II i5-8300H (2.3)/8G/1T+256G SSD/15.6" FHD AG IPS 144Hz/NV GTX1060 6G/noODD/BT/noOS Gunmetal</t>
  </si>
  <si>
    <t>GL504GV-ES092T SCAR i7-8750H (2.2)/16G/512G SSD/15.6"FHD AG IPS 144Hz/NV RTX2060 6G/noODD/Win10 Gunmetal + мышь</t>
  </si>
  <si>
    <t>GL531GT-AL334T i7-9750H/16G/1T SSD/15.6"FHD IPS AG 120Hz/NV GTX 1650 4G/noODD/Wi-Fi/Win10  Black</t>
  </si>
  <si>
    <t>GL531GT-AL337 i7-9750H/8G/512G SSD/15.6"FHD IPS AG 120Hz/NV GTX 1650 4G/noODD/Wi-Fi/noOS Black</t>
  </si>
  <si>
    <t>GL531GU-AL425T i5-9300H/16G/512G SSD/15.6" FHD IPS AG 120Hz/NV GTX 1660Ti 6G/noODD/Wi-Fi/Win10 Black</t>
  </si>
  <si>
    <t>GL531GV-AL276T i7-9750H/16G/1T+512G SSD/15.6" FHD IPS AG 120Hz/NV RTX 2060 6G/noODD/Wi-Fi/Win10 Black</t>
  </si>
  <si>
    <t>GL703GE-GC101T i7-8750H (2.2)/8G/1T+128G SSD/17.3"FHD AG IPS/NV GTX1050Ti 4G/noODD/BT/Win10 Black, Metal</t>
  </si>
  <si>
    <t>GL703GM-E5209T i5-8300H (2.3)/8G/1T+256G SSD/17.3"FHD AG IPS/NV GTX1060 6G/noODD/BT/Win10 Gunmetal</t>
  </si>
  <si>
    <t>GL703GM-EE225T i7-8750H (2.2)/8G/1T+128G SSD/17.3"FHD AG 120Hz/NV GTX1060 6G/noODD/BT/Win10 Gunmetal</t>
  </si>
  <si>
    <t>GL703GM-EE230 i7-8750H (2.2)/16G/1T/17.3"FHD AG 120Hz/NV GTX1060 3G/noODD/BT/noOS Gunmetal</t>
  </si>
  <si>
    <t>GL703GM-EE241 i7-8750H (2.2)/16G/1T+128G SSD/17.3" FHD AG 120Hz/NV GTX1060 6G/noODD/BT/noOS Gunmetal</t>
  </si>
  <si>
    <t>GL703GS-E5053T i7-8750H (2.2)/16G/1T/17.3"FHD AG IPS/NV GTX1070 8G/noODD/BT/Win10 Gunmetal</t>
  </si>
  <si>
    <t>GL703GS-E5079T i7-8750H (2.2)/16G/1T+512G SSD/17.3"FHD AG IPS 144Hz/NV GTX1070 8G/noODD/BT/Win10 Gunmetal +Мышь</t>
  </si>
  <si>
    <t>GL703GS-E5089T i7-8750H (2.2)/16G/512G SSD/17.3" FHD AG IPS 144Hz/NV GTX1070 8G/noODD/BT/Win10 Gunmetal</t>
  </si>
  <si>
    <t>GL704GM-EV006T SCAR II i7-8750H (2.2)/16G/1T+256G SSD/17.3"FHD AG IPS 144Hz/NV GTX1060 6G/noODD/BT/Win10 Gunmetal</t>
  </si>
  <si>
    <t>GL731GU-EV136 i7-9750H (2.6)/16G/1T+256G SSD/17.3"FHD AG IPS 144Hz/NV GTX1660Ti 6G/noODD/noOS Black</t>
  </si>
  <si>
    <t>GL731GU-EV165T i5-9300H/16G/1T+512G SSD/17.3"FHD IPS AG 144Hz/NV GTX 1660Ti 6G/Win10 Black</t>
  </si>
  <si>
    <t>GL731GV-EV148 i5-9300H/16G/512G SSD/17.3"FHD IPS AG 144Hz/NV RTX 2060 6G/noODD/Wi-Fi/noOS Black</t>
  </si>
  <si>
    <t>GM501GS-EI032 i7-8750H (2.2)/16G/1T+256G SSD/15.6"FHD AG IPS 144Hz/NV GTX1070 8G/noODD/BT/noOS Black, Metal</t>
  </si>
  <si>
    <t>K540UA-DM2310T Pentium 4417U (2.3)/4G/500G/15.6"FHD AG/Int:Intel UHD/noODD/Win10 Black</t>
  </si>
  <si>
    <t>N580GD-DM379 i7-8750H (2.2)/16G/1T+256G SSD/15.6"FHD/NV GTX1050 2G/noODD/WiFi/Linux grey</t>
  </si>
  <si>
    <t>P3540FA-BQ0284T i5-8265U (1.6)/8G/256G SSD/15.6"FHD/Int:Intel UHD 620/noODD/WiFi/Win10 grey</t>
  </si>
  <si>
    <t>R543UA-GQ2117T Pentium 4417U (2.3)/4G/500G/15.6"HD AG/Int:Intel UHD/noODD/Win10 Star Gray</t>
  </si>
  <si>
    <t>S532FL-BQ041T i7-8565U (1.8)/12G/512G SSD/15.6"FHD AG/NV MX250 2G/ScreenPad/Win10 Green, Metal</t>
  </si>
  <si>
    <t>UX331FAL-EG002T i3-8145U/8Gb/256Gb SSD/13.3" FHD IPS AG/Wi-Fi/Win10 Deep Dive Blue</t>
  </si>
  <si>
    <t>UX331UA-EG156T i3-8130U (2.2)/4G/128G SSD/13.3" FHD AG IPS/Int:Intel UHD 620/FPR/BT/Win10 Royal Blue + чехол</t>
  </si>
  <si>
    <t>UX333FN-A3142T i7-8565U (1.8)/8G/512G SSD/13.3" FHD AG IPS/NV MX150 2G/Win10 Icicle Silver, Metal</t>
  </si>
  <si>
    <t>UX370UA-C4201T i7-8550U/16G/512G SSD/13.3''FHD IPS Touch GL/Win10 Blue</t>
  </si>
  <si>
    <t>UX410UF i5-8250U/8G/256G SSD/14.0''FHD AG/NV MX130 2G/Win10 Rose Gold</t>
  </si>
  <si>
    <t>UX481FL-BM002TS i5-10210U (1.6)/8G/512G SSD/14"FHD Touch IPS/NV MX250 2G/noODD/WiFi/Win10 Blue</t>
  </si>
  <si>
    <t>UX481FL-BM020T i7-10510U (1.8)/16G/512G SSD/14"FHD Touch IPS/NV MX250 2G/noODD/WiFi/Win10 Celestial Blue</t>
  </si>
  <si>
    <t>X412UB-EB038T Pentium 4417U/4G/256G SSD/14.0"FHD IPS AG/NV MX110 2G/WI-FI/Win10 Slate Grey</t>
  </si>
  <si>
    <t>X412UB-EB039T Pentium 4417U/4G/256G SSD/14.0"FHD IPS AG/NV MX110 2G/WI-FI/Win10 Peacock Blue</t>
  </si>
  <si>
    <t>X412UB-EB040T Pentium 4417U/4G/256G SSD/14.0"FHD IPS AG/NV MX110 2G/WI-FI/Win10 Silver</t>
  </si>
  <si>
    <t>X505ZA-BQ035T AMD R5-2500U (2.0)/8G/1T/15.6" FHD AG/Int:AMD Radeon Vega 8/noODD/BT/Win10 Star Grey</t>
  </si>
  <si>
    <t>X505ZA-BQ074T AMD R5-2500U/8G/256G SSD/15.6"FHD AG/noODD/Wi-Fi/Win10 Dark Grey</t>
  </si>
  <si>
    <t>X512DA-BQ537T AMD R3-3200U/4G/256G SSD/15.6"FHD IPS AG/WI-FI/Win10 Peacock Blue</t>
  </si>
  <si>
    <t>X512FA-BQ459T i3-8145U/4G/1T+Optane 16G/15.6"FHD IPS AG/WI-FI/Win10 Peacock Blue</t>
  </si>
  <si>
    <t>X540MA-GQ297 Pentium N5000 (1.1)/4G/500G/15.6" HD AG/Int:Intel UHD 605/noODD/BT/ENDLESS Black + мышь</t>
  </si>
  <si>
    <t>X540MB-GQ079 Pentium N5000 (1.1)/4G/500G/15.6" HD AG/NV MX110 2G/DVD-SM/BT/DOS Black</t>
  </si>
  <si>
    <t>X540NA-GQ149 Celeron N3450 (1.1)/2G/500G/15.6" HD AG/Int:Intel HD/noODD/BT/ENDLESS Black</t>
  </si>
  <si>
    <t>X541UV-DM1609 i3-6006U (2.0)/8G/1T/15.6"FHD AG/NV 920MX 2G/noODD/BT/ENDLESS Silver Gradient</t>
  </si>
  <si>
    <t>X705UA-GC880T Pentium 4417U/4G/256G SSD/17.3"FHD IPS AG/noODD/Wi-Fi/Win10 Star Grey</t>
  </si>
  <si>
    <t>X705UB-GC306T Pentium 4417U/4G/256G SSD/17.3"FHD IPS AG/NV MX110 2G/noODD/Wi-Fi/Win10 Star Grey</t>
  </si>
  <si>
    <t>X705UB-GC315T Pentium 4417U/4G/256G SSD/17.3"FHD IPS AG/NV MX110 2G/noODD/Wi-Fi/Win10 White</t>
  </si>
  <si>
    <t>X705UB-GC316T Pentium 4417U/8G/256G SSD/17.3"FHD IPS AG/NV MX110 2G/noODD/Wi-Fi/Win10 Star Grey</t>
  </si>
  <si>
    <t>X705UB-GC317T Pentium 4417U/8G/256G SSD/17.3"FHD IPS AG/NV MX110 2G/noODD/Wi-Fi/Win10 White</t>
  </si>
  <si>
    <t>X712FB-BX014T i5-8265U (1.6)/8G/1T+128G SSD/17.3"HD+ AG/NV MX110 2G/noODD/Win10 Silver</t>
  </si>
  <si>
    <t>X712FB-BX015T i7-8565U/12G/2T+128G SSD/17.3"HD AG/NV MX110 2G/noODD/Win10 Silver</t>
  </si>
  <si>
    <t>Zenbook 13 UX333FN-A4195T Burgundy red Core i5 8265U/8Gb/256GB SSD/NVIDIA MX150 2Gb/13.3"FHD (1920x1080)/Windows 10 Home/Illum KB/1,1kg/War 2Y</t>
  </si>
  <si>
    <t>Zenbook 13 UX333FN-A4169T Burgundy red Core i5 8265U/8Gb/512GB SSD/NVIDIA MX150 2Gb/13.3"FHD (1920x1080)/Windows 10 Home/Illum KB/1,1kg/War 2Y</t>
  </si>
  <si>
    <t>Zenbook 13 UX333FN-A4176T Burgundy red Core i7 8565U/8Gb/256GB SSD/NVIDIA MX150 2Gb/13.3"FHD (1920x1080)/Windows 10 Home/Illum KB/1,1kg/War 2Y</t>
  </si>
  <si>
    <t>Zenbook 13 UX333FN-A4196T Burgundy red Core i7 8565U/8Gb/512GB SSD/NVIDIA MX150 2Gb/13.3"FHD (1920x1080)/Windows 10 Home/Illum KB/1,1kg/War 2Y</t>
  </si>
  <si>
    <t>VivoBook 14 X412FA (F412FA-EB406T) Core i5 8265U/8Gb/256GB SSD SATA3/14.0 FHD(1920x1080) AG IPS/NumberPad/WiFi/BT/Cam/Illuminated KB/Windows 10 Home/Silver/1.5Kg</t>
  </si>
  <si>
    <t>Zenbook 14 UX431FA-AN070T Core i3 8145U/4Gb/256GB SSD/Intel UHD 620/14"FHD IPS Glare(1920x1080)/NumberPad/Cam/4 way speakers/Windows 10 Home/Illum KB/1,49kg/Utopia Blue Metal/Sleeve</t>
  </si>
  <si>
    <t>VivoBook S14 S432FL-AM078T Core i5 8265U/8b/512Gb M.2 SSD/14.0"FHD IPS AG(1920x1080)/GeForce MX250 2Gb/WiFi/BT/Cam/ScreenPad 2.0/Windows 10 Home/1.45Kg/Silver_Metal</t>
  </si>
  <si>
    <t>Zenbook 14 UX434FLC-A6227T Core i7-10510U/16Gb/512Gb SSD/Nvidia MX250 2Gb/14,0 FHD 1920x1080/WiFi/BT/HD IR/Windows 10 Home/1.26Kg/Royal_Blue/MIL-STD 810G,2Y Warranty</t>
  </si>
  <si>
    <t>Zenbook 14 UX434FL-A6006R Core i5-8265U/8Gb/512Gb SSD/Nvidia MX250 2Gb/14,0 FHD 1920x1080 Glare/WiFi/BT/HD IR/Windows 10 Pro/1.26Kg/Royal_Blue/ScreenPad 2.0/Sleeve+USB3.0 to RJ45/MIL-STD 810G</t>
  </si>
  <si>
    <t>VivoBook Flip 14 TP412FA-EC260T Core i3 8145/4Gb/128Gb SSD/Intel HD graphics 620/14.0"/FHD TOUCH IPS(1920x1080)Glare/WiFi/BT/Cam/Windows 10/1,5kg/SILVER_BLUE</t>
  </si>
  <si>
    <t>VivoBook 15 X540UA-GQ2298T Intel Pentium 4405U/8Gb/256Gb M.2 SSD/15.6"HD 1366x768 AG/no ODD/Intel HD graphics 520/WiFi/BT/Cam/Windows 10/2Kg/Chocolate Black</t>
  </si>
  <si>
    <t>Vivobook X540NA-GQ005T Celeron N3350/4Gb/500Gb HDD/15.6" HD AG (1366x768)/no ODD/WiFi/BT/Cam/Windows 10/2Kg/Black</t>
  </si>
  <si>
    <t>VivoBook 17 IPS Edition X705UB-GC265T Pentium 4417U 2.3 GHz/4Gb/1Tb HDD/MX110 2GB/17.3"FHD 1920x1080 AG/no ODD/WiFi/BT/Cam/Windows 10 Home/2.1Kg/Grey</t>
  </si>
  <si>
    <t>Laptop X543UB-GQ822T Intel Core i3-7020U/6GB/SATA 1TB 5400RPM 2.5' HDD/NVIDIA GeForce MX110 2GB/no ODD/15.6"/HD (1366x768)/WiFi/BT/Cam/Windows 10 Home/2Kg/STAR GREY</t>
  </si>
  <si>
    <t>BTS Laptop X543UB-GQ1168 Pentium 4417U 2.3 GHz/4GB/500GB HDD/NVIDIA GeForce MX110 2GB/no ODD/15.6"HD 1366x768/WiFi/BT/Cam/DOS/2Kg/STAR GREY</t>
  </si>
  <si>
    <t>BTS Laptop X543UB-DM1277T Intel Core i3-7020/4GB/128GB SSD/GeForce MX110 2GB/no ODD/15.6"/FHD (1920x1080)/WiFi/BT/Cam/Windows 10 Home /1,9Kg</t>
  </si>
  <si>
    <t>Zenbook 15 UX533FD-A8068R Core i7-8565U/16Gb/512Gb SSD/GeForce GTX 1050 MAX Q 2Gb/15.6 FHD 1920x1080 AG/WiFi/BT/HD IR/RGB Combo Cam/Windows 10 Pro/1.6Kg/Icicle_Silver_Metal</t>
  </si>
  <si>
    <t>XMAS VivoBook 15 X512UB-BQ128T i3-7020U/6Gb/1Tb HDD/15.6"FHD IPS AG (1920x1080)/no ODD/Nvidia MX110 2GB  2GB/WiFi/BT/Cam/Windows 10 Home/1.6Kg/Silver</t>
  </si>
  <si>
    <t>XMAS VivoBook 15 X512UB-BQ127T i3-7020U/6Gb/1Tb HDD/15.6"FHD IPS AG (1920x1080)/no ODD/Nvidia MX110 2GB  2GB/WiFi/BT/Cam/Windows 10 Home/1.6Kg/Grey</t>
  </si>
  <si>
    <t>XMAS VivoBook 15 X512UB-BQ125T i3-7020U/6Gb/1Tb HDD/15.6"FHD IPS AG (1920x1080)/no ODD/Nvidia MX110 2GB  2GB/WiFi/BT/Cam/Windows 10 Home/1.6Kg/Blue</t>
  </si>
  <si>
    <t>VivoBook 17 X712FB-BX015T Intel Core i7 8565U/12Gb/2Tb HDD+128Gb SSD/17.3" NanoEdge HD+ 1600x900 AG/Illuminated KB/GeForce MX110 2Gb/WiFi/BT/Cam/ErgoLift/Windows 10 Home/2.3Kg/Silver</t>
  </si>
  <si>
    <t>VivoBook 17 X712FB-BX016T Intel Core i7 8565U/8Gb/512Gb SSD/17.3" NanoEdge HD+ 1600x900 AG/Illuminated KB/GeForce MX110 2Gb/WiFi/BT/Cam/ErgoLift/Windows 10 Home/2.3Kg/Silver</t>
  </si>
  <si>
    <t>VivoBook 17 X712FB-AU265T (IPS FHD Edition) Intel Core i5 8265U/8Gb/512Gb SSD/17.3" IPS FHD AG(1920x1080)/GF MX110 2Gb/WiFi/BT/Cam/Windows 10 Home/2.3Kg/Silver</t>
  </si>
  <si>
    <t>VivoBook 17 X712FA-BX026T Intel Core i5 8265U/8Gb/2Tb HDD+128Gb SSD/17.3" NanoEdge HD+ 1600x900 AG/Illuminated KB/Intel UHD Graphics 620/WiFi/BT/Cam/ErgoLift/Windows 10 Home/2.3Kg/Silver</t>
  </si>
  <si>
    <t>ZenBook Flip 15 UX562FA-AC012T Core i7 8565U/16Gb/512Gb M.2 SSD/15.6"FHD Touch IPS GL (1920x1080)/WiFi/BT/Cam/Illum KB/Windows 10 Pro/1.9Kg/Gun_Metal/Sleeve,Stylus,USB3.0 to RJ45 Cab,2Y War</t>
  </si>
  <si>
    <t>XMAS VivoBook 15 X512DK-BQ069T AMD Ryzen 3 3200U/4Gb/500Gb HDD/15.6" FHD Glare (1920x1080)/Radeon RX 540X 2Gb/WiFi/BT/Cam/Windows 10 Home/1.7Kg/Slate_Grey</t>
  </si>
  <si>
    <t>XMAS VivoBook 15 X512DK-BQ070T AMD Ryzen 3 3200U/4Gb/256Gb M.2 SSD/15.6" FHD Glare(1920x1080)/Radeon RX 540X 2Gb/WiFi/BT/Cam/Windows 10 Home/1.7Kg/Slate_Grey</t>
  </si>
  <si>
    <t>XMAS VivoBook 15 X512FL-BQ261T i5-8265U/8Gb/256Gb M.2 SSD/15.6" IPS FHD AG (1920x1080)/no ODD/Nvidia MX250  2GB/WiFi/BT/Cam/Windows 10 Home/1.6Kg/Coral_Crush (Red)</t>
  </si>
  <si>
    <t>XMAS Laptop 15 X509UA-EJ202 Intel Pentium 4417U/8Gb/256Gb M.2 SSD/15.6" FHD AG (1920x1080)/no ODD/Intel UHD 620/WiFi/BT/Cam/DOS/1.8Kg/Slate_Grey</t>
  </si>
  <si>
    <t>Zenbook 15 UX534FT-AA025R Ultra HD Core i7 8565U/16Gb/1Tb SSD/GTX 1650 MAX Q 4Gb/15.6 UHD 3840X2160 Glare/HD IR/Windows 10 Pro/1.6Kg/Royal_Blue/ScreenPad 2.0/Sleeve+USB3.0 to RJ45 Cab</t>
  </si>
  <si>
    <t>ROG Strix SCAR III G731GW-EV068T Intel Core i7 9750H/32Gb/512Gb SSD+1Tb SHDD/17.3" FHD 144Hz IPS AG/GeForce GTX 2070 8Gb/Windows 10 Home/Black plastic/2,85kg/Mouse+FHD 1080P@60FPS Ext Cam</t>
  </si>
  <si>
    <t>ROG Srix Hero III GL731GU-EV213 Intel Core i7 9750H/16Gb/1Tb SSD/17.3" FHD 144Hz IPS AG/NVIDIA GeForce GTX 1660Ti 6Gb/Wi-Fi/Illum KB RGB/DOS/Black plastic/2,85kg/Gaming Mouse</t>
  </si>
  <si>
    <t>VivoBook Flip 14 TP412UA-EC166RA Core i5 8250/8Gb/256Gb SSD/Intel HD graphics 620/14.0"/FHD TOUCH (1920x1080)AG/WiFi/BT/Cam/Windows 10 Pro/1,5kg/Star Grey</t>
  </si>
  <si>
    <t>Zenbook 14 UX433FN-A5401R Core i7 8565U/16Gb/512GB SSD/Intel UHD 620/14"FHD (1920x1080)/NVIDIA GeForce MX150 2Gb/WiFi/BT/Cam infra 3D/Windows 10 Pro/Illum KB/1,1kg/Royal_Blue/Sleeve</t>
  </si>
  <si>
    <t>Zenbook 14 UX433FN-A5381T Core i7 8565U/8Gb/512GB SSD/Intel UHD 620/14"FHD (1920x1080)/NVIDIA GeForce MX150 2Gb/WiFi/BT/Cam infra 3D/Windows 10 Home/Illum KB/1,1kg/Silver_Metal/Sleeve/Warranty_2y</t>
  </si>
  <si>
    <t>Zenbook 14 UX433FN-A5421T Core i7 8565U/16Gb/1TB SSD/Intel UHD 620/14"FHD (1920x1080)/NVIDIA GeForce MX150 2Gb/WiFi/BT/Cam infra 3D/Windows 10 Home/Illum KB/1,1kg/Silver_Metal/Sleeve/Warranty_2y</t>
  </si>
  <si>
    <t>Zenbook 14 UX433FA-A5370T Core i3 8145U/8Gb/512GB SSD/Intel UHD 620/14"FHD (1920x1080)/WiFi/BT/Cam infra 3D/Windows 10 Home/Illum KB/1,1kg/Silver_Metal/Sleeve/Warranty_2y</t>
  </si>
  <si>
    <t>Zenbook 14 UX433FA-A5241T Core i5 8265U/8Gb/512GB SSD/Intel UHD 620/14"FHD (1920x1080)/WiFi/BT/Cam infra 3D/Windows 10 Home/Illum KB/1,1kg/Silver_Metal/Sleeve/Warranty_2y</t>
  </si>
  <si>
    <t>Zenbook 14 UX433FA-A5241 Core i5 8265U/8Gb/512GB SSD/Intel UHD 620/14"FHD (1920x1080)/WiFi/BT/Cam infra 3D/Endless OS(Linux)/Illum KB/1,1kg/Silver_Metal/Sleeve/Warranty_2y</t>
  </si>
  <si>
    <t>Zenbook 13 UX333FN-A3107 Core i7 8565U/8Gb/512GB SSD/NVIDIA MX150 2Gb/13.3"FHD (1920x1080)/Number Pad/DOS/Illum KB/1,1kg/Royal_Blue/Sleeve + USB3.0 to RJ45 cable</t>
  </si>
  <si>
    <t>Zenbook 15 UX533FD-A8067T Core i7-8565U/16Gb/512Gb SSD/GeForce GTX 1050 MAX Q 2Gb/15.6 FHD 1920x1080 AG/WiFi/BT/HD IR/RGB Combo Cam/Windows 10 Home/1.6Kg/Royal_Blue/Sleeve,2Y Warranty</t>
  </si>
  <si>
    <t>Zenbook 15 UX533FN-A8042T Core i5-8265U/8Gb/512Gb SSD/GeForce MX150 2Gb/15.6 FHD 1920x1080 AG/WiFi/BT/HD IR/RGB Combo Cam/Windows 10 Home/1.6Kg/Royal Blue/Sleeve + USB3.0 to RJ45 cab</t>
  </si>
  <si>
    <t>Zenbook 15 UX533FN-A8033T Core i7-8565U/16Gb/1Tb SSD/GeForce MX150 2Gb/15.6 FHD 1920x1080 AG/WiFi/BT/HD IR/RGB Combo Cam/Windows 10 Home/1.6Kg/Royal Blue/Sleeve + USB3.0 to RJ45 cab</t>
  </si>
  <si>
    <t>Zenbook 15 UX533FN-A8084T Core i7-8565U/8Gb/512Gb SSD/GeForce MX150 2Gb/15.6 FHD 1920x1080 AG/WiFi/BT/HD IR/RGB Combo Cam/Windows 10 Home/1.6Kg/Icicle Silver Metal/Sleeve + USB3.0 to RJ45 cab</t>
  </si>
  <si>
    <t>StudioBook Pro X W730G5T-AV009T Intel Xeon E-2276M/64Gb/2TB+2TB M.2 SSD (RAID 0)/ Quadro® RTX 5000 GDDR6 16GB/17.0 FHD WUXGA 1920x1200 16:10 AG/WiFi/BT/Windows 10 Pro/2.5Kg/Gray &amp; Metal/ScreenPad</t>
  </si>
  <si>
    <t>Zenbook 14 UX431FA-AM020 Core i3 8145U/4Gb/256GB SSD/Intel UHD 620/14"FHD IPS AG(1920x1080)/WiFi/BT/Cam/4 way speakers/DOS/Illum KB/1,49kg/Utopia Blue Metal/Sleeve</t>
  </si>
  <si>
    <t>Zenbook 14 UX431FA-AM020T Core i3 8145U/4Gb/256GB SSD/Intel UHD 620/14"FHD IPS AG(1920x1080)/WiFi/BT/Cam/4 way speakers/Windows 10 Home/Illum KB/1,49kg/Utopia Blue Metal/Sleeve</t>
  </si>
  <si>
    <t>Zenbook 14 UX431FA-AM022R Core i5 8265U/8Gb/256GB SSD/Intel UHD 620/14"FHD IPS AG(1920x1080)/WiFi/BT/Cam/4 way speakers/Windows 10 Pro/Illum KB/1,49kg/Utopia Blue Metal/Sleeve</t>
  </si>
  <si>
    <t>VivoBook S14 S432FL-AM051T Core i7 8565U/8b/512Gb M.2 SSD/14.0"FHD IPS AG(1920x1080)/GeForce MX250 2Gb/WiFi/BT/Cam/ScreenPad 2.0/Windows 10 Home/1.45Kg/Silver_Metal</t>
  </si>
  <si>
    <t>Zenbook 14 UX434FL-A6028R Core i7-8565U/16Gb/1Tb SSD/Nvidia MX250 2Gb/14,0 FHD 1920x1080 Glare/WiFi/BT/HD IR/Windows 10 Pro/1.26Kg/Royal_Blue/ScreenPad 2.0/Sleeve+USB3.0 to RJ45/MIL-STD 810G</t>
  </si>
  <si>
    <t>Zenbook 14 UX434FL-A6024T Core i5-8265U/8Gb/256Gb SSD/Nvidia MX250 2Gb/14,0 FHD 1920x1080 Glare/WiFi/BT/HD IR/Windows 10 Home/1.26Kg/Royal_Blue/ScreenPad 2.0/Sleeve+USB3.0 to RJ45/MIL-STD 810G</t>
  </si>
  <si>
    <t>TP412FA-EC234RA</t>
  </si>
  <si>
    <t>Zenbook Pro Duo UX581GV-H2001T Core i9-9980HK/32Gb DDR4/1TB SSD/OLED Touch UHD 15,6" IPS 3840X2160/GeForce RTX 2060 6Gb/Windows 10 Home/NumberPad/2.5Kg/Blue/Stylus</t>
  </si>
  <si>
    <t>Zenbook Pro Duo UX581GV-H2002T Core i7-9750H/16Gb DDR4/1TB SSD/OLED Touch UHD 15,6" IPS 3840X2160/GeForce RTX 2060 6Gb/Windows 10 Home/NumberPad/2.5Kg/Blue/Stylus</t>
  </si>
  <si>
    <t>Zenbook Pro Duo UX581GV-H2001R Core i9-9980HK/32Gb DDR4/1TB SSD/OLED Touch UHD 15,6" IPS 3840X2160/GeForce RTX 2060 6Gb/Windows 10 Pro/ScreenPad Plus/2.5Kg/Blue/Stylus</t>
  </si>
  <si>
    <t>Zenbook Pro Duo UX581GV-H2002R Core i7-9750H/16Gb DDR4/1TB SSD/OLED Touch UHD 15,6" IPS 3840X2160/GeForce RTX 2060 6Gb/WiFi/BT/Cam/Windows 10 Pro/NumberPad/2.5Kg/Celestial Blue/Stylus</t>
  </si>
  <si>
    <t>Zenbook 15 UX534FTC-A8068R Core i7-10510U/16Gb/1Tb SSD/GTX 1650 MAX Q 4Gb/15.6 FHD 1920x1080 AG/WiFi/BT/HD IR/Windows 10 Pro/1.6Kg/Royal_Blue/ScreenPad 2.0/Sleeve+USB3.0 to RJ45 Cab</t>
  </si>
  <si>
    <t>Zenbook 15 UX534FT-AA048R Core i5-8265U/8Gb/512Gb SSD/GTX 1650 MAX Q 4Gb/15.6 UHD IPS Glare (3840x2160) /WiFi/BT/HD IR/Windows 10 Pro/1.6Kg/Royal_Blue/ScreenPad 2.0/Sleeve+USB3.0 to RJ45 Cab</t>
  </si>
  <si>
    <t>Zenbook 15 UX534FT-A9009R Core i7-8565U/16Gb/512Gb SSD/GTX 1650 MAX Q 4Gb/15.6 FHD 1920x1080 GL/WiFi/BT/HD IR/Windows 10 Pro/1.6Kg/Royal_Blue/ScreenPad 2.0/Sleeve+USB3.0 to RJ45 Cab</t>
  </si>
  <si>
    <t>Zenbook 15 UX534FA-A9020R Core i7-8565U/16Gb/1Tb SSD/Intel UHD 620/15.6 FHD 1920x1080 Glare/WiFi/BT/HD IR/Windows 10 Pro/1.6Kg/Royal_Blue/ScreenPad 2.0/Sleeve+USB3.0 to RJ45 Cab</t>
  </si>
  <si>
    <t>Zenbook 15 UX534FA-A9006R Core i5-8265U/8Gb/512Gb SSD/Intel UHD 620/15.6 FHD 1920x1080 Glare/WiFi/BT/HD IR/Windows 10 Pro/1.6Kg/Royal_Blue/ScreenPad 2.0/Sleeve+USB3.0 to RJ45 Cab</t>
  </si>
  <si>
    <t>ZenBook Duo UX481FL-BM024TS Intel Core i5-10210U/16Gb DDR4/512GB SSD/14,0"FHD IPS 1920х1080/ScreenPad Plus 12,6” FHD Touch/NV MX250 2Gb/Windows 10 Home /1.5Kg/Blue</t>
  </si>
  <si>
    <t>ZenBook Duo UX481FL-BM021TS Intel Core i7-10510U/16Gb DDR4/1TB SSD/14,0"FHD IPS 1920х1080/ScreenPad Plus 12,6” FHD Touch/NV MX250 2Gb/Windows 10 Home /1.5Kg/Blue</t>
  </si>
  <si>
    <t>ZenBook Duo UX481FL-BM021R Intel Core i7-10510U/16Gb DDR4/1TB SSD/14,0"FHD IPS 1920х1080/ScreenPad Plus 12,6” FHD Touch/NV MX250 2Gb/Windows 10 Pro /1.5Kg/Blue</t>
  </si>
  <si>
    <t>ZenBook Duo UX481FL-BM002TS Intel Core i5-10210U/8Gb DDR4/512GB SSD/14,0"FHD IPS 1920х1080/ScreenPad Plus 12,6” FHD Touch/NV MX250 2Gb/Windows 10 Home+MS Office 365 1y/1.5Kg/Blue</t>
  </si>
  <si>
    <t>ROG Srix G G531GU-AL059 Intel Core i5 9300H/8Gb/256Gb SSD/15.6" FHD 120Hz IPS AG/NVIDIA GeForce GTX 1660Ti 6Gb/NumberPad/Camera/Wi-Fi/Illum KB RGB/Aura Sync/DOS/Black/2,4kg</t>
  </si>
  <si>
    <t>F412UA-EB607T XMAS19 14.0"FHD/4417U/4GB/128GB SSD/Intel HD/Windows 10 Home/Transparent Silver</t>
  </si>
  <si>
    <t>F507UA-EJ618T XMAS 15.6"FHD i5-8250U/4GB/1TB/Intel UHD/noODD/Windows 10 Home/Stary Grey</t>
  </si>
  <si>
    <t>F540BA-GQ193T 15.6"HD/AMD A6-9225/4GB/500GB/AMD Radeon R4/noODD/Windows 10 Home/Chocolate Black</t>
  </si>
  <si>
    <t>F540BA-GQ677 XMAS19 15.6"HD/AMD A4-9125/4GB/256GB SSD/AMD Radeon R3/OC ENDLESS/Chocolate Black</t>
  </si>
  <si>
    <t>M509DA-BR132T XMAS 15.6"HD/AMD R3-3200U/4GB/500GB/AMD Radeon Vega 3/Windows 10 Home/Slate Grey</t>
  </si>
  <si>
    <t>M509DJ-BR044T XMAS19 15.6"HD/AMD R5-3500U/8GB/1TB/GF MX230 2Gb/Windows 10 Home/Slate Grey</t>
  </si>
  <si>
    <t>M570DD-E4069 15.6" FHD/R5-3500U/8GB/256GB SSD/GTX 1050 4Gb/DOS/Black</t>
  </si>
  <si>
    <t>N705UN-GC084T 17.3" FHD/Intel Core i5-7200U/6GB/1TB/NVIDIA MX150/WiFi/BT/Windows 10/Grey Metal</t>
  </si>
  <si>
    <t>R540BA-GQ385T XMAS19 15.6"HD/AMD A4-9125/8GB/1TB/AMD Radeon R3/Windows 10 Home/Chocolate Black</t>
  </si>
  <si>
    <t>R556QG-XO499T 15.6"HD/AMD A12-9720P/8GB/1TB/AMD R5 M430 2Gb/noODD/Windows 10 Home/Matt Black</t>
  </si>
  <si>
    <t>R702UB-BX284T 17.3"HD+/Intel Core i3-6006U/6GB/1TB/GF MX110 2Gb/noODD/Windows 10 Home/White</t>
  </si>
  <si>
    <t>ROG G703GX-EV153T 17.3" FHD 144Hz/i7-8750H/16GB/1TB HDD+256GB SSD/RTX 2080/Windows 10 Home</t>
  </si>
  <si>
    <t>ROG G703GX-EV154T 17.3"FHD 144Hz/i7-8750H/16GB/1536GB SSD/RTX 2080/Windows 10 Home</t>
  </si>
  <si>
    <t>ROG G703GXR-EV028T 17.3"FHD 144Hz/i9-9980HK/64GB/512GB+512GB*2 SSD/RTX 2080/Windows 10 Home</t>
  </si>
  <si>
    <t>ROG G703GXR-EV065T BTS19 17.3"FHD 144Hz/i7-9750H/16GB/1TB+512GB SSD/RTX 2080/Windows 10 Home</t>
  </si>
  <si>
    <t>ROG GU501GM-GZ043T 15.6"FHD/i7-8750H/16GB/1TB+128GB SSD/GTX 1060/Windows 10 Home/Black Metal</t>
  </si>
  <si>
    <t>ROG HERO II GL504GM-BN340 15.6"FHD 60Hz/i7-8750H/16GB/1TB+256GB SSD/GTX1060/DOS/Black</t>
  </si>
  <si>
    <t>ROG HERO II GL504GM-BN385T 15.6"FHD 60Hz/i5-8300H/8GB/512GB SSD/GTX1060/Windows 10 Home/Black</t>
  </si>
  <si>
    <t>ROG HERO III G731GU-EV099T 17.3"FHD 144Hz/i7-9750H/16GB/512GB SSD/GTX 1660Ti/Windows 10 Home</t>
  </si>
  <si>
    <t>ROG HERO III G731GU-EV122T 17.3"FHD 144Hz/i7-9750H/16GB/1TB SSD/GTX 1660Ti/Windows 10 Home</t>
  </si>
  <si>
    <t>ROG HERO III G731GV-EV116T 17.3"FHD 144Hz/i5-9300H/16GB/512GB SSD/RTX 2060 6Gb/Windows 10/Black</t>
  </si>
  <si>
    <t>ROG Mothership GZ700GX-AD028T 17.3"UHD 60Hz/i9-9980HK/64GB/1536GB SSD/RTX 2080/Windows 10 Home</t>
  </si>
  <si>
    <t>ROG SCAR II GL504GV-ES019 15.6"FHD 144Hz/i7-8750H/16GB/1TB+256GB SSD/RTX 2060/DOS</t>
  </si>
  <si>
    <t>ROG SCAR II GL504GV-ES064 15.6"FHD 144Hz/i7-8750H/16GB/1TB+128GB SSD/RTX 2060/DOS</t>
  </si>
  <si>
    <t>ROG SCAR II GL504GV-ES106T 15.6"FHD 144Hz/i7-8750H/16GB/1TB+512GB SSD/RTX 2060/Windows 10 Home</t>
  </si>
  <si>
    <t>ROG SCAR II GL504GV-ES112 15.6"FHD 144Hz/i5-8300H/16GB/512GB SSD/RTX 2060/DOS</t>
  </si>
  <si>
    <t>ROG SCAR II GL504GV-ES112T 15.6"FHD 144Hz/i5-8300H/16GB/512GB SSD/RTX 2060/Windows 10 Home</t>
  </si>
  <si>
    <t>ROG SCAR II GL504GW-ES023T 15.6"FHD 144Hz/i7-8750H/16GB/1TB+256GB SSD/RTX 2070/Windows 10 Home</t>
  </si>
  <si>
    <t>ROG SCAR II GL504GW-ES043 15.6"FHD 144Hz/i7-8750H/16GB/512GB SSD/RTX 2070/DOS</t>
  </si>
  <si>
    <t>ROG SCAR II GL504GW-ES057T 15.6"FHD 144Hz/i7-8750H/16GB/512GB SSD/RTX 2070/Windows 10 Home</t>
  </si>
  <si>
    <t>ROG SCAR II GL504GW-ES058T 15.6"FHD 144Hz/i7-8750H/16GB/1TB+512GB SSD/RTX 2070/Windows 10 Home</t>
  </si>
  <si>
    <t>ROG SCAR II GL504GW-ES076T 15.6"FHD 144Hz/i7-8750H/16GB/1TB SSD/RTX 2070/Windows 10 Home</t>
  </si>
  <si>
    <t>ROG SCAR II GL704GV-EV057T 17.3"FHD 144Hz/i7-8750H/16GB/1TB+512GB SSD/RTX 2060/Windows 10 Home</t>
  </si>
  <si>
    <t>ROG SCAR II GL704GW-EV083T 17.3"FHD 144Hz/i7-8750H/16GB/1TB SSD/RTX 2070//Windows 10 Home</t>
  </si>
  <si>
    <t>ROG SCAR II GL764GW-EV055T 17.3"FHD 144Hz/i7-8750H/16GB/1TB+256GB SSD/RTX 2070/Windows 10 Home</t>
  </si>
  <si>
    <t>ROG SCAR III G531GU-ES275T 15.6"FHD 144Hz/i7-9750H/16GB/512GB SSD/GTX 1660Ti/Windows 10 Home</t>
  </si>
  <si>
    <t>ROG SCAR III G531GW-AZ227T 15.6"FHD 240Hz/i7-9750H/16GB/1TB+ 512GB SSD/RTX 2070/Windows 10 Home</t>
  </si>
  <si>
    <t>ROG SCAR III G531GW-AZ235 15.6"FHD 240Hz/i7-9750H/16GB/1TB+512GB SSD/RTX 2070/DOS</t>
  </si>
  <si>
    <t>ROG SCAR III G731GU-EV115T 17.3"FHD 144Hz/i7-9750H/16GB/512GB SSD/GTX 1660Ti/Windows 10 Home</t>
  </si>
  <si>
    <t>ROG SCAR III G731GV-EV106T 17.3"FHD 144Hz/i7-9750H/16GB/1TB+512GB SSD/RTX 2060/Windows 10 Home</t>
  </si>
  <si>
    <t>ROG SCAR III G731GW-EV090 17.3"FHD 144Hz/i7-9750H/16GB/512GB SSD/RTX 2070 8G/DOS/GunMetal Black</t>
  </si>
  <si>
    <t>ROG SCAR III G731GW-EV123T 17.3"FHD 144Hz/i7-9750H/16GB/1TB+512GB SSD/RTX 2070/Windows 10 Home</t>
  </si>
  <si>
    <t>ROG SCAR III G731GW-H6235T 17.3"FHD 240Hz/i7-9750H/32GB/1TB SSD/RTX 2070 8Gb/Windows 10 Home</t>
  </si>
  <si>
    <t>ROG STRIX  GL731GT-AU126T 17.3"FHD 60Hz/i5-9300H/16GB/1TB+256GB SSD/GTX 1650 4G/Windows 10 Home</t>
  </si>
  <si>
    <t>ROG STRIX  GL731GT-H7189 17.3"FHD 120Hz/i7-9750H/16GB/1TB+512GB SSD/GTX 1650 4Gb/DOS</t>
  </si>
  <si>
    <t>ROG STRIX GL531GT-AL234T BTS19 15.6"FHD 120Hz/i5-9300H/8GB/512GB SSD/GTX 1650/Windows 10 Home</t>
  </si>
  <si>
    <t>ROG STRIX GL531GT-AL240 15.6"FHD 120Hz/i7-9750H/16GB/512GB SSD/GTX 1650 4G/DOS/Black W/Lightbar</t>
  </si>
  <si>
    <t>ROG STRIX GL531GT-AL299T BTS19 15.6"FHD 120Hz/i7-9750H/16GB/512GB SSD/GTX 1650/Windows 10 Home</t>
  </si>
  <si>
    <t>ROG STRIX GL531GU-AL343 15.6"FHD 120Hz/i5-9300H/8GB/512GB SSD/GTX 1660Ti/DOS/Black W/Lightbar</t>
  </si>
  <si>
    <t>ROG STRIX GL531GU-AL343T 15.6"FHD 120Hz/i5-9300H/8GB/512GB SSD/GTX 1660Ti 6Gb/Windows 10 Home</t>
  </si>
  <si>
    <t>ROG STRIX GL531GU-AL357 15.6"FHD 120Hz/i7-9750H/16GB/512GB SSD/GTX 1660Ti/DOS/Black W/Lightbar</t>
  </si>
  <si>
    <t>ROG STRIX GL531GU-AL357T BTS19 15.6"FHD 120Hz/i7-9750H/16GB/512GB SSD/GTX 1660Ti/Win 10 Home</t>
  </si>
  <si>
    <t>ROG STRIX GL531GV-AL275 15.6"FHD 120Hz/i7-9750H/16GB/512GB SSD/RTX 2060 6G/DOS/Black W/Lightbar</t>
  </si>
  <si>
    <t>ROG STRIX GL531GV-AL275T 15.6"FHD 120Hz/i7-9750H/16GB/512GB SSD/RTX 2060/Windows 10 Home/Black</t>
  </si>
  <si>
    <t>ROG STRIX GL531GW-AL214 15.6"FHD 120Hz/i7-9750H/16GB/512GB SSD/RTX 2070 8G/DOS/Black W/Lightbar</t>
  </si>
  <si>
    <t>ROG STRIX GL531GW-AL214T 15.6"FHD 120Hz/i7-9750H/16GB/512GB SSD/RTX 2070 8Gb/Windows 10 Home</t>
  </si>
  <si>
    <t>ROG STRIX GL531GW-AL322T XMAS19 15.6"FHD 120Hz/i7-9750H/16GB/1TB+256GB SSD/RTX 2070/Win 10 Home</t>
  </si>
  <si>
    <t>ROG STRIX GL731GT-AU073T 17.3"FHD 60Hz/i7-9750H/16GB/1TB+512GB SSD/GTX 1650/Windows 10 Home</t>
  </si>
  <si>
    <t>ROG STRIX GL731GT-AU078T 17.3"FHD 60Hz/i5-9300H/16GB/512GB SSD/GTX 1650/Windows 10 Home</t>
  </si>
  <si>
    <t>ROG STRIX GL731GT-AU082T 17.3"FHD 60Hz/i5-9300H/8GB/512GB SSD/GTX 1650 4Gb/Windows 10 Home</t>
  </si>
  <si>
    <t>ROG STRIX GL731GT-AU095T BTS19 17.3"FHD 60Hz/i5-9300H/8GB/1TB+256GB SSD/GTX 1650 4G/Win 10 Home</t>
  </si>
  <si>
    <t>ROG STRIX GL731GT-AU096T BTS19 17.3"FHD 60Hz/i7-9750H/16GB/1TB+128GB SSD/GTX 1650/Win 10 Home</t>
  </si>
  <si>
    <t>ROG STRIX GL731GT-AU169 XMAS19 17.3"FHD 60Hz/i7-9750H/16GB/1TB SSD/GTX 1650 4Gb/DOS</t>
  </si>
  <si>
    <t>ROG STRIX GL731GT-H7185 17.3"FHD 120Hz/i5-9300H/16GB/512GB SSD/GTX 1650 4G/DOS/Black W/Lightbar</t>
  </si>
  <si>
    <t>ROG STRIX GL731GU-EV104T 17.3"FHD 144Hz/i7-9750H/16GB/1TB+512GB SSD/GTX 1660Ti/Windows 10 Home</t>
  </si>
  <si>
    <t>ROG STRIX GL731GU-EV121 17.3"FHD 144Hz/i5-9300H/16GB/512GB SSD/GTX 1660Ti/DOS/Black W/Lightbar</t>
  </si>
  <si>
    <t>ROG STRIX GL731GU-EV136 BTS19 17.3"FHD 144Hz/i7-9750H/16GB/1TB+256GB SSD/GTX 1660Ti/DOS</t>
  </si>
  <si>
    <t>ROG STRIX GL731GU-EV136T BTS19 17.3"FHD 144Hz/i7-9750H/16GB/1TB+256GB SSD/GTX 1660Ti/Win10 Home</t>
  </si>
  <si>
    <t>ROG STRIX GL731GV-EV133T BTS19 17.3"FHD 144Hz/i7-9750H/16GB/1TB SSD/RTX 2060/Windows 10 Home</t>
  </si>
  <si>
    <t>ROG STRIX GL731GV-EV136 XMS 17.3"FHD 144Hz/i7-9750H/16GB/1TB+256GB SSD/RTX 2060/DOS/Black</t>
  </si>
  <si>
    <t>ROG STRIX GL731GV-EV148 17.3"FHD 144Hz/i5-9300H/16GB/512GB SSD/RTX 2060/DOS/Black W/Lightbar</t>
  </si>
  <si>
    <t>ROG STRIX GL731GW-EV179T 17.3"FHD 144Hz/i7-9750H/32GB/1TB SSD/RTX 2070 8Gb/Windows 10 Home</t>
  </si>
  <si>
    <t>ROG STRIX GL731GW-EV182 17.3"FHD 144Hz/i7-9750H/16GB/512GB SSD/RTX 2070 8G/DOS/Black W/Lightbar</t>
  </si>
  <si>
    <t>ROG STRIX GL731GW-EV183T 17.3"FHD 144Hz/i7-9750H/16GB/1TB+256GB SSD/RTX 2070 8G/Windows 10 Home</t>
  </si>
  <si>
    <t>ROG ZEPHYRUS G GA502DU-AL025 XMAS19 15.6"FHD 120Hz/AMD 7-3750H/16GB/512GB SSD/GTX 1660Ti /DOS</t>
  </si>
  <si>
    <t>ROG ZEPHYRUS G GA502DU-AL025T BTS19 15.6"FHD/AMD 7-3750H/16GB/512GB SSD/GTX 1660Ti/Win 10 Home</t>
  </si>
  <si>
    <t>ROG ZEPHYRUS G GA502DU-AL036T 15.6"FHD 120Hz/AMD 7-3750H/16GB/512GB SSD/GTX 1660Ti/Win 10 Home</t>
  </si>
  <si>
    <t>ROG ZEPHYRUS M GU502GU-ES063T 15.6"FHD 144Hz/i7-9750H/32GB/512GB SSD/GTX 1660Ti/Windows 10 Home</t>
  </si>
  <si>
    <t>ROG ZEPHYRUS M GU502GU-ES086 15.6"FHD 144Hz/i7-9750H/16GB/512GB SSD/GTX 1660Ti/DOS/Black Metal</t>
  </si>
  <si>
    <t>ROG ZEPHYRUS M GU502GV-ES022 15.6"FHD 144Hz/i7-9750H/16GB/1TB SSD/RTX 2060 6Gb/DOS/Black Metal</t>
  </si>
  <si>
    <t>ROG ZEPHYRUS M GU502GV-ES045T BTS19 15.6"FHD 144Hz/i7-9750H/16GB/512GB SSD/RTX 2060/Win 10 Home</t>
  </si>
  <si>
    <t>ROG ZEPHYRUS S GX502GV-AZ084T 15.6"FHD 240Hz/i7-9750H/32GB/1TB SSD/RTX 2060/Windows 10 Home</t>
  </si>
  <si>
    <t>ROG ZEPHYRUS S GX502GW-AZ125T 15.6"FHD 240Hz/i7-9750H/32GB/1TB SSD/RTX 2070 8Gb/Windows 10 Home</t>
  </si>
  <si>
    <t>ROG ZEPHYRUS S GX502GW-AZ144T 15.6"FHD 240Hz/i7-9750H/16GB/512GB SSD/RTX 2070/Windows 10 Home</t>
  </si>
  <si>
    <t>ROG ZEPHYRUS S GX502GW-ES086T BTS19 15.6"FHD/i7-9750H/16GB/512GB+512GB SSD/RTX 2070/Win 10 Home</t>
  </si>
  <si>
    <t>ROG ZEPHYRUS S GX531GM-ES021T XMAS 15.6"FHD/i7-8750H/24GB/512GB SSD/GTX 1060/Windows 10 Home</t>
  </si>
  <si>
    <t>ROG ZEPHYRUS S GX531GV-ES024T 15.6"FHD 144Hz/i7-8750H/16GB/1TB SSD/RTX 2060/Windows 10 Home</t>
  </si>
  <si>
    <t>ROG ZEPHYRUS S GX531GW-ES009T 15.6"FHD 144Hz/i7-8750H/16GB/512GB SSD/RTX 2070/Windows 10 Home</t>
  </si>
  <si>
    <t>ROG ZEPHYRUS S GX531GW-ES053T 15.6"FHD 144Hz/i7-8750H/16GB/1TB SSD/RTX 2070/Windows 10 Home</t>
  </si>
  <si>
    <t>ROG ZEPHYRUS S GX531GX-ES033T 15.6"FHD 144Hz/i7-8750H/16GB/1TB SSD/RTX 2080/Windows 10 Home</t>
  </si>
  <si>
    <t>ROG ZEPHYRUS S GX531GXR-AZ062T 15.6"FHD 240Hz/i7-9750H/16GB/1TB SSD/RTX 2080/Windows 10 Home</t>
  </si>
  <si>
    <t>ROG ZEPHYRUS S GX701GV-EV005T 17.3"FHD 144Hz/i7-8750H/8GB/512GB SSD/RTX 2060/Windows 10 Home</t>
  </si>
  <si>
    <t>ROG ZEPHYRUS S GX701GV-EV006 17.3"FHD 144Hz G-SYNC/i7-8750H/16GB/512GB SSD/RTX 2060/DOS</t>
  </si>
  <si>
    <t>ROG ZEPHYRUS S GX701GV-EV016T 17.3"FHD 144Hz/i7-8750H/16GB/1TB SSD/RTX 2060/Windows 10 Home</t>
  </si>
  <si>
    <t>ROG ZEPHYRUS S GX701GVR-EV012T 17.3"FHD 144Hz/i7-9750H/32GB/1TB SSD/GF RTX 2060/Windows 10 Home</t>
  </si>
  <si>
    <t>ROG ZEPHYRUS S GX701GVR-EV040 17.3"FHD 144Hz/i7-9750H/16GB/1TB SSD/RTX 2060/DOS/Aluminum Black</t>
  </si>
  <si>
    <t>ROG ZEPHYRUS S GX701GVR-H6043T XMS19 17.3"FHD 240Hz/i7-9750H/24GB/1TB SSD/RTX 2060/Win 10 Home</t>
  </si>
  <si>
    <t>ROG ZEPHYRUS S GX701GW-EV039T 17.3"FHD 144Hz/i7-8750H/24GB/1TB SSD/RTX 2070/Windows 10 Home</t>
  </si>
  <si>
    <t>ROG ZEPHYRUS S GX701GWR-EV090T 17.3"FHD 144Hz/i7-9750H/32GB/1TB SSD/RTX 2070/Windows 10 Home</t>
  </si>
  <si>
    <t>ROG ZEPHYRUS S GX701GX-EV019T 17.3"FHD 144Hz/i7-8750H/16GB/512GB SSD/RTX 2080/Windows 10 Home</t>
  </si>
  <si>
    <t>ROG ZEPHYRUS S GX701GX-EV071T 17.3"FHD 144Hz/i7-8750H/16GB/1TB SSD/RTX 2080/Windows 10 Home</t>
  </si>
  <si>
    <t>ROG ZEPHYRUS S GX701GXR-EV058T BTS19 17.3"FHD 144Hz/i7-9750H/24GB/1TB SSD/RTX 2080/Win 10 Home</t>
  </si>
  <si>
    <t>ROG ZEPHYRUS S GX701GXR-H6096T 17.3"FHD 240Hz/i7-9750H/32GB/1TB SSD/RTX 2080/Windows 10 Home</t>
  </si>
  <si>
    <t>ROG ZEPHYRUS S GX701GXR-H6135T XMS19 17.3"FHD 240Hz/i7-9750H/24GB/1TB SSD/RTX 2080/Win 10 Home</t>
  </si>
  <si>
    <t>S330UA-EY085T 13.3"FHD/i5-8250U/4GB/128GB SSD/Intel UHD/noODD/Windows 10 Home/Silver Metal</t>
  </si>
  <si>
    <t>S430FN-EB004T XMAS18 14.0"FHD/i7-8565U/8GB/1TB+128GB SSD/GF MX150/Windows 10 Home/Gun Metal</t>
  </si>
  <si>
    <t>S530FN-BQ224T 15.6"FHD/i7-8565U/8GB/1TB+256GB SSD/GF MX150 2G/noODD/Windows 10 Home/Green Metal</t>
  </si>
  <si>
    <t>S530FN-BQ347T 15.6"FHD/i5-8265U/6GB/1TB+128GB SSD/GF MX150 2G/noODD/Windows 10 Home/Green Metal</t>
  </si>
  <si>
    <t>S532FL-BQ041T BTS19 15.6"FHD/i7-8565U/12GB/512GB SSD/GF MX250 2Gb/Windows 10 Home/Green-Metal</t>
  </si>
  <si>
    <t>S532FL-BQ042T BTS19 15.6"FHD/i5-8265U/8GB/256GB SSD/GF MX250 2Gb/Windows 10 Home/Green-Metal</t>
  </si>
  <si>
    <t>TP202NA-EH008T 11.6" HD Touch/N3350/4GB/64GB eMMC/Intel HD/Windows 10 Home/Black-Star Grey</t>
  </si>
  <si>
    <t>TP412FA-EC111T BTS19 14.0"FHD Touch/i3-8145U/4GB/256GB SSD/Intel UHD/Windows 10 Home/Star Grey</t>
  </si>
  <si>
    <t>TP412FA-EC141T XMAS19 14.0"FHD Touch/i3-8145U/4GB/256GB SSD/Intel UHD/Windows 10 Home/Star Grey</t>
  </si>
  <si>
    <t>TUF FX504GD-E41023T 15.6" FHD 60Hz/i5-8300H/6GB/1TB+128GB SSD/GTX 1050/Windows 10 Home</t>
  </si>
  <si>
    <t>TUF FX505DD-AL045T 15.6"FHD 120Hz/AMD 7-3750H/8GB/512GB SSD/GTX 1050 3Gb/Windows 10 Home/Black</t>
  </si>
  <si>
    <t>TUF FX505DD-BQ054T 15.6"FHD 60Hz/AMD 7-3750H/8GB/256GB SSD/GTX 1050 3Gb/Windows 10 Home/Black</t>
  </si>
  <si>
    <t>TUF FX505DD-BQ068T BTS19 15.6"FHD 60Hz/AMD 7-3750H/8GB/1TB+128GB SSD/GTX 1050/Windows 10 Home</t>
  </si>
  <si>
    <t>TUF FX505DD-BQ110T BTS19 15.6"FHD 60Hz/AMD 5-3550H/8GB/1TB/GTX 1050 3Gb/Windows 10 Home</t>
  </si>
  <si>
    <t>TUF FX505DD-BQ121T 15.6"FHD 60Hz/AMD 5-3550H/8GB/512GB SSD/GTX 1050 3Gb/Windows 10 Home/Black</t>
  </si>
  <si>
    <t>TUF FX505DD-BQ125T 15.6"FHD 60Hz/AMD 5-3550H/8GB/1TB+128GB SSD/GTX 1050/Windows 10 Home/Black</t>
  </si>
  <si>
    <t>TUF FX505DD-BQ291 15.6"FHD 60Hz/AMD 5-3550H/16GB/1TB+256GB SSD/GTX 1050 3Gb/DOS</t>
  </si>
  <si>
    <t>TUF FX505DD-BQ291T XMAS19 15.6"FHD 60Hz/AMD 5-3550H/16GB/1TB+256GB SSD/GTX 1050/Windows 10 Home</t>
  </si>
  <si>
    <t>TUF FX505DT-AL050T 15.6"FHD 120Hz/AMD 7-3750H/16GB/1TB+256GB SSD/GTX 1650/noODD/Windows 10 Home</t>
  </si>
  <si>
    <t>TUF FX505DT-AL097 15.6"FHD 120Hz/AMD 5-3550H/8GB/512GB SSD/GTX 1650 4Gb/DOS/GunMetal-Gold Steel</t>
  </si>
  <si>
    <t>TUF FX505DT-AL218 XMS19 15.6"FHD 120Hz/AMD 5-3550H/16GB/512GB SSD/GTX 1650 4G/DOS/Stealth Black</t>
  </si>
  <si>
    <t>TUF FX505DT-AL235 15.6"FHD 120Hz/AMD 5-3550H/16GB/512GB SSD/GTX 1650/DOS/GunMetal-Gold Steel</t>
  </si>
  <si>
    <t>TUF FX505DT-AL235T 15.6"FHD 120Hz/AMD 5-3550H/16GB/512GB SSD/GTX 1650 4Gb/Windows 10 Home</t>
  </si>
  <si>
    <t>TUF FX505DT-AL245 15.6"FHD 120Hz/AMD 5-3550H/8GB/1TB+256GB SSD/GTX 1650 4Gb/noODD/DOS</t>
  </si>
  <si>
    <t>TUF FX505DT-BQ028T BTS19 15.6"FHD 60Hz/AMD 7-3750H/8GB/1TB+256GB SSD/GTX 1650/Windows 10 Home</t>
  </si>
  <si>
    <t>TUF FX505DT-BQ038T BTS19 15.6"FHD 60Hz/AMD 7-3750H/16GB/1TB+256GB SSD/GTX 1650/Windows 10 Home</t>
  </si>
  <si>
    <t>TUF FX505DT-BQ135T BTS19 15.6"FHD 60Hz/AMD 5-3550H/6GB/512GB SSD/GTX 1650 4Gb/Windows 10 Home</t>
  </si>
  <si>
    <t>TUF FX505DT-BQ138T 15.6"FHD 60Hz/AMD 5-3550H/8GB/512GB SSD/GTX 1650/Windows 10 Home</t>
  </si>
  <si>
    <t>TUF FX505DT-BQ140T BTS19 15.6"FHD 60Hz/AMD 7-3750H/8GB/512GB SSD/GTX 1650 4Gb/Windows 10 Home</t>
  </si>
  <si>
    <t>TUF FX505DT-BQ241T BTS19 15.6"FHD 60Hz/AMD 5-3550H/6GB/1TB+256GB SSD/GTX 1650/Windows 10 Home</t>
  </si>
  <si>
    <t>TUF FX505DT-BQ317 XMAS19 15.6"FHD 60Hz/AMD 5-3550H/16GB/1TB+256GB SSD/GTX 1650/DOS</t>
  </si>
  <si>
    <t>TUF FX505DT-BQ317T XMAS19 15.6"FHD 60Hz/AMD 5-3550H/16GB/1TB+256GB SSD/GTX 1650/Windows 10 Home</t>
  </si>
  <si>
    <t>TUF FX505DU-AL029 15.6"FHD 120Hz/AMD 7-3750H/16GB/512GB SSD/GTX 1660Ti 6Gb/DOS/Stealth Black</t>
  </si>
  <si>
    <t>TUF FX505DU-AL174 15.6"FHD 120Hz/AMD 7-3750H/16GB/1TB+512GB SSD/GTX 1660Ti 6Gb/DOS</t>
  </si>
  <si>
    <t>TUF FX505DU-BQ024T BTS19 15.6"FHD 60Hz/AMD 7-3750H/8GB/512GB SSD/GTX 1660Ti/Windows 10 Home</t>
  </si>
  <si>
    <t>TUF FX505DU-BQ037T 15.6"FHD 60Hz/AMD 7-3750H/8GB/1TB+256GB SSD/GTX 1660 Ti/Windows 10 Home</t>
  </si>
  <si>
    <t>TUF FX505DU-BQ061 BTS19 15.6"FHD 60Hz/AMD 7-3750H/8GB/1TB+128GB SSD/GTX 1660Ti 6Gb/DOS</t>
  </si>
  <si>
    <t>TUF FX505DU-BQ061T BTS19 15.6"FHD 60Hz/AMD 7-3750H/8GB/1TB+128GB SSD/GTX 1660Ti/Windows 10 Home</t>
  </si>
  <si>
    <t>TUF FX505DU-BQ177 XMAS19 15.6"FHD 60Hz/AMD 5-3550H/8GB/1TB+256GB SSD/GTX 1660Ti/DOS</t>
  </si>
  <si>
    <t>TUF FX505DV-AL072T 15.6"FHD 120Hz/AMD 7-3750H/16GB/1TB+512GB SSD/RTX 2060 6Gb/Windows 10 Home</t>
  </si>
  <si>
    <t>TUF FX505DV-BQ070T BTS19 15.6"FHD 60Hz/AMD 7-3750H/16GB/1TB+256GB SSD/RTX 2060/Windows 10 Home</t>
  </si>
  <si>
    <t>TUF FX505DY-AL067T 15.6"FHD 120Hz/AMD 5-3550H/6GB/256GB SSD/AMD RX560X 4Gb/Windows 10 Home</t>
  </si>
  <si>
    <t>TUF FX505DY-BQ024 15.6"FHD 60Hz/AMD 5-3550H/8GB/512GB SSD/AMD RX560X/noODD/Black-Red Matter</t>
  </si>
  <si>
    <t>TUF FX505DY-BQ024T 15.6"FHD 60Hz/AMD 5-3550H/8GB/512GB SSD/AMD RX560X /Windows 10 Home</t>
  </si>
  <si>
    <t>TUF FX505DY-BQ066T 15.6"FHD 60Hz/AMD 5-3550H/6GB/256GB SSD/AMD RX560X 4Gb/Windows 10 Home</t>
  </si>
  <si>
    <t>TUF FX505DY-BQ068T 15.6"FHD 60Hz/AMD 5-3550H/6GB/1TB HDD/AMD RX560X 4Gb/Windows 10 Home</t>
  </si>
  <si>
    <t>TUF FX505GD-BQ254 15.6"FHD/i5-8300H/16GB/1TB+256GB SSD/GTX 1050/noODD/DOS/GunMetal-Gold Steel</t>
  </si>
  <si>
    <t>TUF FX505GD-BQ254T 15.6"FHD/i5-8300H/16GB/1TB+256GB SSD/GTX 1050/Windows 10 Home/GunMetal</t>
  </si>
  <si>
    <t>TUF FX570UD-DM189T 15.6"FHD/i5-8250U/6GB/1TB+128GB SSD/GTX 1050/Windows 10 Home/Flame Red</t>
  </si>
  <si>
    <t>TUF FX705DD-AU016T 17.3"FHD 60Hz/AMD 7-3750H/8GB/1TB+256GB SSD/GTX 1050/Windows 10 Home/Black</t>
  </si>
  <si>
    <t>TUF FX705DD-AU017T 17.3"FHD 60Hz/AMD 7-3750H/8GB/512GB SSD/GTX 1050/Windows 10 Home/Black</t>
  </si>
  <si>
    <t>TUF FX705DD-AU020T 17.3"FHD 60Hz/AMD 7-3750H/8GB/1TB+128GB SSD/GTX 1050/Windows 10 Home/Black</t>
  </si>
  <si>
    <t>TUF FX705DD-AU036T 17.3"FHD 60Hz/AMD 5-3550H/8GB/512GB SSD/GTX 1050 3Gb/noODD/Windows 10 Home</t>
  </si>
  <si>
    <t>TUF FX705DD-AU087T 17.3"FHD 60Hz/AMD 7-3750H/16GB/512GB SSD/GTX 1050/Windows 10 Home</t>
  </si>
  <si>
    <t>TUF FX705DD-AU089T 17.3"FHD 60Hz/AMD 5-3550H/8GB/512GB SSD/GTX 1050/Windows 10 Home/Black</t>
  </si>
  <si>
    <t>TUF FX705DD-AU103 17.3"FHD 60Hz/AMD 5-3550H/16GB/1TB+256GB SSD/GTX 1050 3Gb/DOS</t>
  </si>
  <si>
    <t>TUF FX705DD-AU104 17.3"FHD 60Hz/AMD 5-3550H/16GB/512GB SSD/GTX 1050 3Gb/DOS</t>
  </si>
  <si>
    <t>TUF FX705DT-AU033T XMAS19 17.3"FHD 60Hz/AMD 7-3750H/8GB/1TB+256GB SSD/GTX 1650/Windows 10 Home</t>
  </si>
  <si>
    <t>TUF FX705DT-AU039 17.3"FHD 60Hz/AMD 7-3750H/8GB/512GB SSD/GTX 1650 4Gb/DOS/GunMetal-Gold Steel</t>
  </si>
  <si>
    <t>TUF FX705DT-AU039T 17.3"FHD 60Hz/AMD 7-3750H/8GB/512GB SSD/GTX 1650 4Gb/Windows 10 Home/</t>
  </si>
  <si>
    <t>TUF FX705DT-AU056T 17.3"FHD 60Hz/AMD 5-3550H/8GB/512GB SSD/GTX 1650 4Gb/Windows 10 Home</t>
  </si>
  <si>
    <t>TUF FX705DT-AU058T BTS19 17.3"FHD 60Hz/AMD 7-3750H/8GB/1TB+128GB SSD/GTX 1650/Windows 10 Home</t>
  </si>
  <si>
    <t>TUF FX705DT-AU059 17.3"FHD 60Hz/AMD 7-3750H/16GB/512GB SSD/GTX 1650 4Gb/DOS/GunMetal-Gold Steel</t>
  </si>
  <si>
    <t>TUF FX705DT-AU095T XMAS19 17.3"FHD 60Hz/AMD 5-3550H/16GB/512GB SSD/GTX 1650 4Gb/Windows 10 Home</t>
  </si>
  <si>
    <t>TUF FX705DT-AU102T 17.3"FHD 60Hz/AMD 5-3550H/16GB/512GB SSD/GTX 1650 4Gb/Windows 10 Home</t>
  </si>
  <si>
    <t>TUF FX705DT-AU112T BTS19 17.3"FHD 60Hz/AMD 7-3750H/16GB/1TB+128GB SSD/GTX 1650/Windows 10 Home</t>
  </si>
  <si>
    <t>TUF FX705DT-H7118 17.3"FHD 120Hz/AMD 5-3550H/8GB/512GB SSD/GTX 1650 4Gb/DOS/GunMetal-Gold Steel</t>
  </si>
  <si>
    <t>TUF FX705DU-AU024 17.3"FHD 60Hz/AMD 7-3750H/8GB/512GB SSD/GTX 1660 Ti/DOS/GunMetal-Gold Steel</t>
  </si>
  <si>
    <t>TUF FX705DU-AU024T 17.3"FHD 60Hz/AMD 7-3750H/8GB/512GB SSD/GTX 1660 Ti 6Gb/Windows 10 Home</t>
  </si>
  <si>
    <t>TUF FX705DU-AU035T 17.3"FHD 60Hz/AMD 7-3750H/16GB/1TB+256GB SSD/GTX 1660 Ti 6Gb/Windows 10 Home</t>
  </si>
  <si>
    <t>TUF FX705DU-AU044 BTS19 17.3"FHD 60Hz/AMD 7-3750H/8GB/1TB+128GB SSD/GTX 1660Ti 6Gb/DOS</t>
  </si>
  <si>
    <t>TUF FX705DU-AU064T BTS19 17.3"FHD 60Hz/AMD 7-3750H/16GB/1TB+128GB SSD/GTX 1660Ti/Win 10 Home</t>
  </si>
  <si>
    <t>TUF FX705DU-AU070T BTS19 17.3"FHD 60Hz/AMD 7-3750H/16GB/1TB+512GB SSD/GTX 1660Ti/Win 10 Home</t>
  </si>
  <si>
    <t>TUF FX705DU-AU130T XMAS19 17.3"FHD 60Hz/AMD 7-3750H/16GB/1TB SSD/GTX 1660Ti 6Gb/Windows 10 Home</t>
  </si>
  <si>
    <t>TUF FX705DU-H7087 17.3"FHD 120Hz/AMD 7-3750H/8GB/512GB SSD/GTX 1660Ti 6Gb/noODD/DOS</t>
  </si>
  <si>
    <t>TUF FX705DU-H7129T 17.3"FHD 120Hz/AMD 7-3750H/16GB/1TB SSD/GTX 1660Ti 6Gb/Windows 10 Home</t>
  </si>
  <si>
    <t>TUF FX705DU-H7133 17.3"FHD 120Hz/AMD 7-3750H/16GB/1TB+512GB SSD/GTX 1660Ti 6Gb/DOS</t>
  </si>
  <si>
    <t>TUF FX705DY-AU017T 17.3"FHD/AMD 5-3550H/8GB/512GB SSD/AMD RX560X/Windows 10 Home/Red Matter</t>
  </si>
  <si>
    <t>TUF FX705DY-AU019T 17.3"FHD/AMD 5-3550H/8GB/128GB SSD+1TB/AMD RX560X/Windows 10 Home/Red Matter</t>
  </si>
  <si>
    <t>TUF FX705DY-AU042T 17.3"FHD/AMD 5-3550H/8GB/256GB SSD+1TB/AMD RX560X/Windows 10 Home/Red Matter</t>
  </si>
  <si>
    <t>TUF FX705DY-AU054T 17.3"FHD 60Hz/AMD 5-3550H/6GB/1TB HDD/AMD RX560X 4Gb/Windows 10 Home</t>
  </si>
  <si>
    <t>TUF FX705GD-EW187T 17.3"FHD/i5-8300H/8GB/1TB/GTX 1050/noODD/Windows 10 Home/Black-Red matter</t>
  </si>
  <si>
    <t>TUF FX705GD-EW188T 17.3"FHD/i7-8750H/8GB/1TB/GTX 1050/noODD/Windows 10 Home/Black-Red matter</t>
  </si>
  <si>
    <t>TUF FX705GD-EW207T 17.3"FHD 60Hz/i7-8750H/8GB/512GB SSD/GTX 1050 4Gb/Windows 10 Home</t>
  </si>
  <si>
    <t>TUF FX705GD-EW217T 17.3"FHD 60Hz/i7-8750H/8GB/1TB+256GB SSD/GTX 1050/Windows 10 Home</t>
  </si>
  <si>
    <t>TUF FX705GE-EW170T 17.3"FHD/i5-8300H/8GB/1TB/GTX 1050Ti/Windows 10 Home/GunMetal-Gold Steel</t>
  </si>
  <si>
    <t>TUF FX705GE-EW228 17.3"FHD 60Hz/i5-8300H/16GB/1TB+256GB SSD/GTX 1050 Ti 4G/DOS/Black-Red matter</t>
  </si>
  <si>
    <t>TUF FX705GE-EW238 17.3"FHD 60Hz/i7-8750H/16GB/512GB SSD/GTX 1050Ti/DOS/GunMetal-Gold Steel</t>
  </si>
  <si>
    <t>TUF FX705GM-EV020T 17.3"FHD 144Hz/i7-8750H/16GB/1TB+256GB SSD/GTX 1060 6Gb/Windows 10 Home</t>
  </si>
  <si>
    <t>TUF FX705GM-EV148 17.3"FHD 144Hz/i7-8750H/16GB/512GB SSD/GTX 1060 6Gb/DOS/GunMetal-Gold Steel</t>
  </si>
  <si>
    <t>TUF FX705GM-EW175 17.3"FHD 60Hz/i5-8300H/8GB/512GB SSD/GTX 1060/noODD/DOS/GunMetal-Gold Steel</t>
  </si>
  <si>
    <t>UM462DA-AI040T BTS19 14.0"FHD Touch/AMD R5-3500U/8GB/256GB SSD/AMD Vega 8/Windows 10 Home</t>
  </si>
  <si>
    <t>UX331FN-EG004T XMAS18 13.3"FHD/i7-8565U/8GB/512GB SSD/GF MX150 2Gb/Windows 10 Home/Slate Grey</t>
  </si>
  <si>
    <t>UX331FN-EG018T 13.3"FHD/i7-8565U/16GB/1TB/GF MX150 2Gb/noODD/Windows 10 Home/Slate Grey</t>
  </si>
  <si>
    <t>UX331UA-EG156T XMAS18 13.3" FHD/i3-8130U/4GB/128GB SSD/Intel UHD/Windows 10 Home/Royal Blue</t>
  </si>
  <si>
    <t>UX333FA-A3018T 13.3"FHD/i5-8265U/8GB/256GB SSD/Intel UHD/noODD/Windows 10 Home/Royal Blue Metal</t>
  </si>
  <si>
    <t>UX333FA-A3054T 13.3"FHD/i7-8565U/8GB/512GB SSD/Intel UHD/Windows 10 Home/Icicle Silver Metal</t>
  </si>
  <si>
    <t>UX333FA-A3071T 13.3"FHD/i5-8265U/8GB/256GB SSD/Intel UHD/noODD/Windows 10 Home/Royal Blue Metal</t>
  </si>
  <si>
    <t>UX333FA-A4011T 13.3"FHD/i5-8265U/8GB/256GB SSD/Intel UHD/noODD/Windows 10 Home/Royal Blue Metal</t>
  </si>
  <si>
    <t>UX333FN-A3067T 13.3"FHD/i5-8265U/8GB/256GB SSD/GF MX150 2Gb/Windows 10 Home/Royal Blue Metal</t>
  </si>
  <si>
    <t>UX333FN-A3105T 13.3"FHD/i5-8265U/8GB/256GB SSD/MX150 2Gb/Windows 10 Home/Icicle Silver Metal</t>
  </si>
  <si>
    <t>UX333FN-A3107T 13.3"FHD/i7-8565U/8GB/512GB SSD/GF MX150 2Gb/Windows 10 Home/Royal Blue Metal</t>
  </si>
  <si>
    <t>UX333FN-A3110T 13.3"FHD/i7-8565U/8GB/512GB SSD/MX150 2Gb/Windows 10 Home/Icicle Silver Metal</t>
  </si>
  <si>
    <t>UX333FN-A4169T 13.3"FHD/i5-8265U/8GB/512GB SSD/GF MX150/Windows 10 Home/Burgundy Red Metal</t>
  </si>
  <si>
    <t>UX334FL-A4003T XMAS 13.3"FHD/i5-8265U/8GB/512GB SSD/GF MX250 2Gb/Windows 10 Home/Royal Blue</t>
  </si>
  <si>
    <t>UX334FL-A4005T XMAS 13.3"FHD/i7-8565U/8GB/512GB SSD/GF MX250 2Gb/Windows 10 Home/Royal Blue</t>
  </si>
  <si>
    <t>UX334FL-A4033T 13.3"FHD/i5-8265U/8GB/512GB SSD/GF MX250 2Gb/Windows 10 Home/White and leather</t>
  </si>
  <si>
    <t>UX362FA-EL077T 13.3"FHD Touch/i5-8265U/8GB/256GB SSD/Intel UHD/noODD/Windows 10 Home/Royal Blue</t>
  </si>
  <si>
    <t>UX362FA-EL094T 13.3"FHD Touch/i5-8265U/8GB/256GB SSD/Intel UHD/noODD/Windows 10 Home/Gun Grey</t>
  </si>
  <si>
    <t>UX362FA-EL122T 13.3"FHD Touch/i7-8565U/16GB/512GB SSD/Intel UHD/Windows 10 Home/Royal Blue</t>
  </si>
  <si>
    <t>UX362FA-EL123T 13.3"FHD/i7-8565U/8GB/512GB SSD/Intel UHD/noODD/Windows 10 Home/Royal Blue</t>
  </si>
  <si>
    <t>UX362FA-EL176T 13.3"FHD/i5-8265U/8GB/512GB SSD/Intel UHD/noODD/Windows 10 Home/Royal Blue</t>
  </si>
  <si>
    <t>UX391FA-AH007T 13.3"FHD/i5-8265U/8GB/256GB SSD/Intel UHD/Windows 10 Home/Deep Dive Blue Metal</t>
  </si>
  <si>
    <t>UX391FA-AH008T 13.3"FHD/i5-8265U/8GB/256GB SSD/Intel UHD/Windows 10 Home/Deep Dive Blue Metal</t>
  </si>
  <si>
    <t>UX391FA-AH009T 13.3"FHD/i7-8565U/8GB/512GB SSD/Intel UHD/noODD//Windows 10 Home/Deep Dive Blue</t>
  </si>
  <si>
    <t>UX392FA-AB008T 14.0"FHD/i5-8265U/8GB/256GB SSD/Intel UHD/noODD/Windows 10 Home/Galaxy Blue</t>
  </si>
  <si>
    <t>UX392FN-AB006T XMAS19 13.9"FHD 400-nits/i7-8565U/16GB/512GB SSD/MX150/Win 10 Home/Utopia Blue</t>
  </si>
  <si>
    <t>UX431FA-AN070T XMAS 14.0"FHD/i3-8145U/4GB/256GB SSD/Intel UHD/Windows 10 Home/Utopia Blue Metal</t>
  </si>
  <si>
    <t>UX433FN(NEW)-A5224T 14.0"FHD/i7-8565U/8GB/512GB SSD/MX150/Windows 10 Home/Royal Blue Metal</t>
  </si>
  <si>
    <t>UX433FN(NEW)-A5323T 14.0"FHD/i5-8265U/8GB/256GB SSD/MX150/Windows 10 Home/Icicle Silver Metal</t>
  </si>
  <si>
    <t>UX481FL-BM021TS XMAS 14.0"FHD 300-nits/i7-10510U/16GB/1TB SSD/MX250 2Gb/Windows 10 Home</t>
  </si>
  <si>
    <t>UX481FL-BM024TS XMAS 14.0"FHD 300-nits/i5-10210U/16GB/512GB SSD/MX250 2Gb/Windows 10 Home</t>
  </si>
  <si>
    <t>UX533FD-A8078T 15.6"FHD/i7-8565U/8GB/512GB SSD/GTX 1050 MAX Q/Windows 10 Home/Royal Blue Metal</t>
  </si>
  <si>
    <t>UX534FTC-A9075T 15.6"FHD 300-nits/i5-10210U/8GB/512GB SSD/GTX 1650/Windows 10 Home/Royal Blue</t>
  </si>
  <si>
    <t>UX534FTC-A9076T 15.6"FHD 300-nits/i7-10510U/16GB/512GB SSD/GTX 1650/Windows 10 Home/Royal Blue</t>
  </si>
  <si>
    <t>UX534FTC-AA196T XMS19 15.6"UHD 350-nits/i5-10210U/8GB/256GB SSD/GTX 1650 4Gb/Windows 10 Home</t>
  </si>
  <si>
    <t>UX562FD-A1074TS 15.6"UHD/i5-8265U/12GB/512GB SSD/GTX 1050 MAX Q 2Gb/Windows 10 Home/Gun Grey</t>
  </si>
  <si>
    <t>UX580GD-BO079T 15.6"FHD/i9-8950HK/16GB/1TB SSD/GTX 1050/noODD/Windows 10 Home/Deep Dive Blue</t>
  </si>
  <si>
    <t>UX581GV-H2001T 15.6"UHD 400-nits/i9-9980HK/32GB/1TB SSD/RTX 2060/Windows 10 Home/Celestial Blue</t>
  </si>
  <si>
    <t>UX581GV-H2002T 15.6"UHD 400-nits/i7-9750H/16GB/1TB SSD/RTX 2060/Windows 10 Home/Celestial Blue</t>
  </si>
  <si>
    <t>UX581GV-H2004T XMS19 15.6"UHD 400-nits/i7-9750H/16GB/512GB SSD/RTX 2060/Windows 10 Home</t>
  </si>
  <si>
    <t>W730G5T-AV009T 17.0"WUXGA 300-nits/Intel Xeon E-2276M/64GB/2TB+2TB SSD/RTX 5000/Windows 10 Pro</t>
  </si>
  <si>
    <t>X420FA-EB085T 14.0"FHD/i3-8145U/4GB/128GB SSD/Intel UHD/Windows 10 Home/Transparent Silver</t>
  </si>
  <si>
    <t>X420FA-EB141T 14.0"FHD/i5-8265U/8GB/512GB SSD/Intel UHD/Windows 10 Home/Transparent Silver</t>
  </si>
  <si>
    <t>X505ZA-BQ035T XMAS18 15.6"FHD/AMD R5-2500U/8GB/1TB/AMD Vega 8/noODD/Windows 10 Home/Star Grey</t>
  </si>
  <si>
    <t>X505ZA-BQ037T 15.6"FHD/AMD R7-2700U/12GB/1TB+128GB SSD/AMD RX Vega 10/noODD/Windows 10 Home</t>
  </si>
  <si>
    <t>X505ZA-BQ473T BTS19 15.6"FHD/AMD R3-2200U/4GB/128GB SSD/AMD Vega 3/noODD/Windows 10 Home</t>
  </si>
  <si>
    <t>X505ZA-BQ837 BTS19 15.6"FHD/AMD R3-2200U/8GB/256GB SSD/AMD Vega 3/OC ENDLESS/Matt Dark Grey</t>
  </si>
  <si>
    <t>X505ZA-BQ866T BTS19 15.6"FHD/AMD R3-2200U/6GB/256GB SSD/AMD Vega 3/noODD/Windows 10 Home</t>
  </si>
  <si>
    <t>X505ZA-EJ417T 15.6"FHD/AMD R5-2500U/6GB/1TB/AMD Vega 8/noODD/Windows 10 Home/Dark Grey Metal</t>
  </si>
  <si>
    <t>X507LA-BR005T 15.6"HD/Intel Core i3-5005U/4GB/1TB/Intel HD/noODD/Windows 10 Home/Stary Grey</t>
  </si>
  <si>
    <t>X507UA-EJ1148 BTS19 15.6"FHD/Intel Pentium 4417U/4GB/128GB SSD/Intel UHD/OC ENDSLESS/Stary Grey</t>
  </si>
  <si>
    <t>X507UF-BQ364T 15.6"FHD/Intel Core i3-7020U/6GB/256GB SSD/GF MX130/Windows 10 Home/Stary Grey</t>
  </si>
  <si>
    <t>X507UF-EJ474T BTS19 15.6"FHD/i3-7020U/4GB/500GB/GF MX130 2Gb/Windows 10 Home/Stary Grey</t>
  </si>
  <si>
    <t>X507UF-EJ498 BTS19 15.6"FHD/Intel Core i3-7020U/8GB/1TB/GF MX130 2Gb/OC ENDLESS/Stary Grey</t>
  </si>
  <si>
    <t>X507UF-EJ503 BTS19 15.6"FHD/Intel Core i3-7020U/6GB/1TB/GF MX130 2Gb/OC ENDLESS/Stary Grey</t>
  </si>
  <si>
    <t>X509UA-EJ021 XMAS19 15.6"FHD/i3-7020U/8GB/256GB SSD/Intel HD/DOS/Slate Grey</t>
  </si>
  <si>
    <t>X509UA-EJ021T XMAS19 15.6"FHD/i3-7020U/8GB/256GB SSD/Intel HD/Windows 10 Home/Slate Grey</t>
  </si>
  <si>
    <t>X509UA-EJ202 XMAS 15.6"FHD/4417U/8GB/256GB SSD/Intel HD/DOS/Slate Grey</t>
  </si>
  <si>
    <t>X509UA-EJ202T XMAS 15.6"FHD/4417U/8GB/256GB SSD/Intel HD/Windows 10 Home/Slate Grey</t>
  </si>
  <si>
    <t>X509UJ-BR044T XMAS19 15.6"HD/i3-7020U/8GB/1TB/GF MX230 2Gb/Windows 10 Home/Transparent Silver</t>
  </si>
  <si>
    <t>X509UJ-EJ030 XMAS19 15.6" FHD Narrow border/i3-7020U/8GB/1TB/MX230 2Gb/noODD/DOS/Slate Grey</t>
  </si>
  <si>
    <t>X509UJ-EJ036T 15.6"FHD/4417U/4GB/512GB SSD/MX230 2Gb/Windows 10 Home/Slate Grey</t>
  </si>
  <si>
    <t>X509UJ-EJ041 XMAS19 15.6" FHD 200-nits/i3-7020U/8GB/256GB SSD/MX230 2Gb/DOS/Transparent Silver</t>
  </si>
  <si>
    <t>X509UJ-EJ048T XMAS19 15.6"FHD/4417U/4GB/256GB SSD/GF MX230/Windows 10 Home/Transparent Silver</t>
  </si>
  <si>
    <t>X510UF-BQ757T 15.6"FHD/Intel Core i3-7020U/8GB/256GB SSD/GF MX130 2Gb/Windows 10 Home/Grey</t>
  </si>
  <si>
    <t>X510UF-BQ758 15.6"FHD/Intel Core i3-7020U/4GB/256GB SSD/GF MX130 2Gb/noODD/OC ENDLESS/Red</t>
  </si>
  <si>
    <t>X512DA-EJ250 XMAS19 15.6" FHD 200-nits/R3-3200U/8GB/256GB SSD/UMA/ENDLESS/Slate Grey</t>
  </si>
  <si>
    <t>X512DK-BQ069T BTS19 15.6"FHD/AMD R3-3200U/4GB/500GB/AMD R540X 2Gb/Windows 10 Home/Slate Grey</t>
  </si>
  <si>
    <t>X512DK-BQ070T BTS19 15.6"FHD/AMD R3-3200U/4GB/256GB SSD/AMD R540X/Windows 10 Home/Slate Grey</t>
  </si>
  <si>
    <t>X512DK-BQ071T BTS19 15.6"FHD/AMD R5-3500U/8GB/1TB/AMD R540X 2Gb/Windows 10 Home/Slate Grey</t>
  </si>
  <si>
    <t>X512FL-BQ122T BTS19 15.6"FHD/i7-8565U/8GB/1TB+128GB SSD/GF MX250 2Gb/Windows 10 Home/Slate Grey</t>
  </si>
  <si>
    <t>X512FL-BQ259T BTS19 15.6"FHD/i5-8265U/8GB/256GB SSD/GF MX250 2Gb/Windows 10 Home/Slate Grey</t>
  </si>
  <si>
    <t>X512FL-BQ260T BTS19 15.6"FHD/i5-8265U/8GB/256GB SSD/GF MX250 2Gb/Windows 10 Home/Peacock Blue</t>
  </si>
  <si>
    <t>X512FL-BQ261T BTS19 15.6"FHD/i5-8265U/8GB/256GB SSD/GF MX250 2Gb/Windows 10 Home/Coral Crush</t>
  </si>
  <si>
    <t>X512FL-BQ262T BTS19 15.6"FHD/i5-8265U/8GB/256GB SSD/GF MX250/Windows 10 Home/Transparent Silver</t>
  </si>
  <si>
    <t>X512UB-BQ125T BTS19 15.6"FHD/i3-7020U/6GB/1TB/GF MX110/noODD/Windows 10 Home/Peacock Blue</t>
  </si>
  <si>
    <t>X512UB-BQ127T BTS19 15.6"FHD/i3-7020U/6GB/1TB/GF MX110/noODD/Windows 10 Home/Slate Grey</t>
  </si>
  <si>
    <t>X512UB-BQ128T BTS19 15.6"FHD/i3-7020U/6GB/1TB/GF MX110/Windows 10 Home/Transparent Silver</t>
  </si>
  <si>
    <t>X512UF-BQ116T 15.6"FHD/Intel Core i5-8250U/8GB/256GB SSD/GF MX130/Windows 10 Home/Slate Grey</t>
  </si>
  <si>
    <t>X512UF-BQ129T 15.6"FHD/Intel Core i7-8550U/8GB/256GB SSD/GF MX130/Windows 10 Home/Slate Grey</t>
  </si>
  <si>
    <t>X512UF-BQ133T 15.6"FHD/i5-8250U/8GB/1TB+128GB SSD/GF MX130/Windows 10 Home/Peacock Blue</t>
  </si>
  <si>
    <t>X540BA-DM317T BTS19 15.6"FHD/AMD A6-9225/4GB/256GB SSD/AMD R4/Windows 10 Home/Chocolate Black</t>
  </si>
  <si>
    <t>X540BA-GQ001T BTS19 15.6"HD/AMD E2-9000/4GB/500GB/AMD R2/noODD/Windows 10 Home/Chocolate Black</t>
  </si>
  <si>
    <t>X540BA-GQ202T 15.6"HD/AMD A9-9425/8GB/1TB/AMD Radeon R5/noODD/Windows 10 Home/Chocolate Black</t>
  </si>
  <si>
    <t>X540BA-GQ248 BTS19 15.6"HD/AMD E2-9000/4GB/500GB/AMD R2/DVD-RW/OC ENDLESS/Chocolate Black</t>
  </si>
  <si>
    <t>X540BA-GQ386 BTS19 15.6"HD/AMD A4-9125/4GB/500GB/AMD Radeon R3/noODD/OC ENDLESS/Chocolate Black</t>
  </si>
  <si>
    <t>X540BA-GQ386T BTS19 15.6"HD/AMD A4-9125/4GB/500GB/AMD R3/noODD/Windows 10 Home/Chocolate Black</t>
  </si>
  <si>
    <t>X540BA-GQ525T XMAS19 15.6"HD/AMD A4-9125/4GB/500GB/AMD R3/Windows 10 Home/Silver Gradient</t>
  </si>
  <si>
    <t>X540BP-DM118T 15.6"FHD/A9-9425/8GB/256GB SSD/AMD R5 M420/Windows 10 Home/Chocolate Black</t>
  </si>
  <si>
    <t>X540MA-GQ064 XMAS18 15.6"HD/N4000/4GB/500GB/Intel UHD/noODD/OC ENDLESS/Chocolate Black</t>
  </si>
  <si>
    <t>X540NA-GQ005 BTS 15.6"HD/Intel Celeron N3350/4GB/500GB/Intel HD/noODD/WiFi/BT/OC ENDLESS/Chocol</t>
  </si>
  <si>
    <t>X540NA-GQ005T BTS 15.6"HD/IN3350/4GB/500GB/Intel HD/noODD/Windows 10 Home/Chocolate Black</t>
  </si>
  <si>
    <t>X540UA-GQ2298T BTS19 15.6"HD/4405U/8GB/256GB SSD/Intel HD/Windows 10 Home/Chocolate Black</t>
  </si>
  <si>
    <t>X540UB-DM048T XMAS18 15.6"FHD/i3-6006U/4GB/500GB/GF MX110/noODD/Windows 10 Home/Chocolate Black</t>
  </si>
  <si>
    <t>X540UB-DM264 XMAS18 15.6"FHD/i3-6006U/4GB/500GB/GF MX110/DVD-RW/OC ENDLESS/Chocolate Black</t>
  </si>
  <si>
    <t>X541UV-DM1594T XMAS 15.6"FHD/i3-6006U/4GB/500GB/GF 920MX/noODD/Windows 10 Home/Chocolate Black</t>
  </si>
  <si>
    <t>X541UV-DM1609 XMAS18 15.6"FHD/i3-6006U/8GB/1TB/GF 920MX 2Gb/noODD/OC ENDLESS/Silver Gradient</t>
  </si>
  <si>
    <t>X543UA-DM1467 15.6"FHD/Intel Pentium 4417U/4GB/500GB HDD/Intel UHD/DVD-RW/OC ENDLESS/Star Grey</t>
  </si>
  <si>
    <t>X543UA-DM1540T BTS19 15.6"FHD/i3-7020U/4GB/500GB HDD/Intel HD 620/Windows 10 Home/Star Grey</t>
  </si>
  <si>
    <t>X543UA-DM1663T BTS19 15.6"FHD/i3-7020U/4GB/128GB SSD/Intel HD 620/Windows 10 Home/Star Grey</t>
  </si>
  <si>
    <t>X543UA-GQ1836T BTS19 15.6"HD/4417U/4GB/500GB/Intel UHD/Windows 10 Home/Star Grey</t>
  </si>
  <si>
    <t>X543UA-GQ2044 BTS19 15.6"HD/4417U/4GB/500GB/Intel UHD 620/DVD-RW/OC ENDLESS/Star Grey</t>
  </si>
  <si>
    <t>X543UB-DM1169 BTS19 15.6"FHD/4417U/4GB/256GB SSD/GF MX110 2Gb/noODD/OC ENDLESS/Star Grey</t>
  </si>
  <si>
    <t>X543UB-DM1170 BTS19 15.6"FHD/i3-7020U/4GB/500GB/GF MX110 2Gb/DVD-RW/OC ENDLESS/Star Grey</t>
  </si>
  <si>
    <t>X543UB-DM1172T BTS19 15.6"FHD/i3-7020U/4GB/256GB SSD/GF MX110 2Gb/Windows 10 Home/Star Grey</t>
  </si>
  <si>
    <t>X543UB-DM1277T BTS19 15.6"FHD/i3-7020U/4GB/128GB SSD/GF MX110 2Gb/Windows 10 Home/Star Grey</t>
  </si>
  <si>
    <t>X543UB-DM938T 15.6"FHD/Intel Pentium 4417U/4GB/500GB HDD/MX110/noODD/Windows 10 Home/Star Grey</t>
  </si>
  <si>
    <t>X543UB-DM939T 15.6"FHD/i3-7020U/6GB/1TB HDD/GF MX110 2Gb/noODD/Windows 10 Home/Star Grey</t>
  </si>
  <si>
    <t>X543UB-GQ1156T BTS19 15.6"HD/4417U/4GB/500GB/GF MX110/noODD/Windows 10 Home/Star Grey</t>
  </si>
  <si>
    <t>X543UB-GQ1168 XMAS 15.6"HD/Intel Pentium 4417U/4GB/500GB/MX110 2Gb/DVD-RW/OC ENDLESS/Star Grey</t>
  </si>
  <si>
    <t>X570UD-E4098T 15.6"FHD/i5-8250U/8GB/1TB+128GB SSD/GTX 1050/Windows 10 Home/Black-Blue slide</t>
  </si>
  <si>
    <t>X570UD-E4384T 15.6"FHD/i7-8550U/12GB/1TB+128GB SSD/GTX 1050/Windows 10 Home/Black-Blue slide</t>
  </si>
  <si>
    <t>X705UA-GC860T BTS19 17.3"FHD/4417U/4GB/1TB/Intel HD 610/noODD/Windows 10 Home/Star Grey</t>
  </si>
  <si>
    <t>X705UB-GC265T BTS19 17.3"FHD/4417U/4GB/1TB/GF MX110 2Gb/noODD/Windows 10 Home/Star Grey</t>
  </si>
  <si>
    <t>X712FB-BX014T 17.3"HD+/i5-8265U/8GB/1TB+128GB SSD/GF MX110/Windows 10 Home/Transparent Silver</t>
  </si>
  <si>
    <t>X712FB-BX015T 17.3"HD+/i7-8565U/12GB/2TB+128GB SSD/GF MX110/Windows 10 Home/Transparent Silver</t>
  </si>
  <si>
    <t>X712FB-BX016T 17.3"HD+/i7-8565U/8GB/512GB SSD/GF MX110/Windows 10 Home/Transparent Silver</t>
  </si>
  <si>
    <t>N552VX Intel i7 6700HQ/8Gb/1Tb/DVD-RW/15.6" FHD/NVIDIA GeForce GTX 950M 2Gb/Camera/Wi-Fi/Win10 Silver</t>
  </si>
  <si>
    <t>N752VX Intel i5 6300HQ/4Gb/1Tb/DVD-RW/17.3" FHD/NVIDIA GeForce GTX 950M 4Gb/Camera/Wi-Fi/Win10 Dark Grey</t>
  </si>
  <si>
    <t>R556QG AMD A12-9720P/8Gb/1Tb/NO ODD/15.6" HD/AMD Radeon™ R5 M430 2Gb GDDR3/Camera/Wi-Fi/Win10 Matt Silver</t>
  </si>
  <si>
    <t>ROG G531GV SCAR III Intel i7 9750H/16Gb/512Gb SSD/NO ODD/15.6" FHD IPS Anti glare 144Hz/NVIDIA® GeForce RTX™ 2060 6Gb GDDR6/Wi-Fi/No OS  + FHD 1080P@60FPS External Camera</t>
  </si>
  <si>
    <t>ROG G531GW HERO III Intel i7 9750H/16Gb/1Tb SSD/NO ODD/15.6" FHD IPS Anti glare 144Hz/NVIDIA® GeForce RTX™ 2070 8Gb GDDR6/Wi-Fi/No OS Black + FHD 1080P@60FPS External Camera</t>
  </si>
  <si>
    <t>ROG G531GW SCAR III Intel i7 9750H/32Gb/1Tb SSD/NO ODD/15.6" FHD IPS Anti glare 240Hz/NVIDIA® GeForce RTX™ 2070 8Gb GDDR6/Wi-Fi/Win10 Gunmetal Gray + FHD 1080P@60FPS External Camera</t>
  </si>
  <si>
    <t>ROG G531GW SCAR Intel i7 9750H/16Gb/1Tb SSD/NO ODD/15.6" FHD IPS Anti glare 144Hz/NVIDIA® GeForce RTX™ 2070 8Gb GDDR6/Wi-Fi/No OS Black + FHD 1080P@60FPS External Camera</t>
  </si>
  <si>
    <t>ROG G531GW SCAR Intel i9 9880H/32Gb/1Tb SSD/NO ODD/15.6" FHD IPS Anti glare 240Hz/NVIDIA® GeForce RTX™ 2070 8Gb GDDR6/Wi-Fi/Win10 Black + FHD 1080P@60FPS External Camera + Gaming Mouse GLADIUS II</t>
  </si>
  <si>
    <t>ROG G703GI Intel i7 8750H/16Gb/2Tb+256Gb SSD/NO ODD/17.3" FHD IPS Anti glare 144Hz/NVIDIA GeForce GTX1080 8Gb GDDR5/Camera/Wi-Fi/Win10 Aluminum Titanium</t>
  </si>
  <si>
    <t>ROG G703GXR Intel i9 9980HK/32Gb/1Tb + PCIE NVME 256 M.2 SSD*2/NO ODD/17.3" FHD IPS Anti glare 144Hz/NVIDIA® GeForce RTX™ 2080 8Gb GDDR6/Camera/Wi-Fi/Win 10 Aluminum Titanium + Gaming Mouse GLADIUS II</t>
  </si>
  <si>
    <t>ROG G731GU SCAR III Intel i5 9300H/16Gb/1Tb + PCIE NVME 256G M.2 SSD/17.3" FHD IPS Anti glare 144Hz/NVIDIA GeForce GTX 1660Ti 6Gb GDDR6/Win10 + FHD 1080P@60FPS External Camera</t>
  </si>
  <si>
    <t>ROG G731GV HERO III Intel i7 9750H/16Gb/1Tb + PCIE NVME 512G M.2 SSD/NO ODD/17.3" FHD IPS Anti glare 144Hz/NVIDIA® GeForce RTX™ 2060 6Gb GDDR6/Wi-Fi/Win10 Black + FHD 1080P@60FPS External Camera</t>
  </si>
  <si>
    <t>ROG G731GV HERO III Intel i7 9750H/16Gb/1Tb + PCIE NVME 512G M.2 SSD/NO ODD/17.3" FHD IPS Anti glare 144Hz/NVIDIA® GeForce RTX™ 2060 6Gb GDDR6/Wi-Fi/Win10 Gunmetal Gray + FHD 1080P@60FPS External Camera</t>
  </si>
  <si>
    <t>ROG G731GW HERO III Intel i7 9750H/16Gb/1Tb SSD/NO ODD/17.3" FHD IPS Anti glare 144Hz/NVIDIA® GeForce RTX™ 2070 8Gb GDDR6/Wi-Fi/Win10 Black + FHD 1080P@60FPS External Camera + Gaming Mouse GLADIUS II</t>
  </si>
  <si>
    <t>ROG G731GW Intel i7 9750H/16Gb/1Tb +PCIE NVME 512G M.2 SSD/No ODD/17.3" FHD IPS Anti glare 144Hz/NVIDIA® GeForce RTX™ 2070 8Gb GDDR6/Camera/Wi-Fi/No OS Black + FHD 1080P@60FPS External Camera</t>
  </si>
  <si>
    <t>ROG G731GW SCAR III Intel i9 9880H/32Gb/1Tb SSD/NO ODD/17.3" FHD IPS Anti glare 240Hz/NVIDIA® GeForce RTX™ 2070 8Gb GDDR6/Wi-Fi/Win10 Gunmetal Gray</t>
  </si>
  <si>
    <t>ROG GA502DU AMD Ryzen 7-3750H/16Gb/1Tb SSD/NO ODD/15.6" FHD IPS Anti glare 120Hz/NVIDIA GeForce GTX 1660Ti with Max-Q Design 6Gb GDDR6/Camera/Wi-Fi/Win10 Black</t>
  </si>
  <si>
    <t>ROG GL503GE Intel Core i5 8300H/16Gb/1Tb + PCIE NVME 256G M.2 SSD/No ODD/15.6" FHD IPS Anti glare 120Hz/NVIDIA GeForce GTX 1050Ti 4Gb GDDR5/Camera/Wi-Fi/Win10 Black</t>
  </si>
  <si>
    <t>ROG GL503GE Intel i5 8300H/8Gb/1Tb+256Gb SSD/NO ODD/15.6" FHD IPS Anti glare 120Hz/NVIDIA GeForce GTX 1050Ti 4Gb GDDR5/Camera/Wi-Fi/Win10 Black</t>
  </si>
  <si>
    <t>ROG GL504GM Intel Core i5 8300H/16Gb/1Tb + PCIE NVME 256G M.2 SSD/NO ODD/15.6" FHD IPS Anti glare 144Hz/NVIDIA GeForce GTX1060 6Gb GDDR5/Wi-Fi/Win10 Black</t>
  </si>
  <si>
    <t>ROG GL504GM SCAR  Intel i5 8300H/8Gb/1Tb+256Gb SSD/NO ODD/15.6" FHD Anti-Glare IPS Anti glare 144Hz/NVIDIA GeForce GTX1060 6Gb GDDR5/Wi-Fi/Win10 Black</t>
  </si>
  <si>
    <t>ROG GL504GW Intel Core i7 8750H/16Gb/1Tb SSD/15.6" FHD IPS Anti glare 144Hz/NVIDIA® GeForce RTX™ 2070 8Gb GDDR6/Wi-Fi/Win10 Gunmetal + Gaming Mouse GLADIUS II</t>
  </si>
  <si>
    <t>ROG GL531GT Intel i5 9300H/8Gb/1Tb + PCIE NVME 256G M.2 SSD/No ODD/15.6" FHD IPS Anti glare 120Hz/NVIDIA GeForce GTX 1650 4Gb GDDR5/Camera/Wi-Fi/Win10  Black</t>
  </si>
  <si>
    <t>ROG GL531GT Intel i7 9750H/16Gb/1Tb SSD/No ODD/15.6" FHD IPS Anti glare 120Hz/NVIDIA GeForce GTX 1650 4Gb GDDR5/Camera/Wi-Fi/Win10  Black</t>
  </si>
  <si>
    <t>ROG GL531GT Intel i7 9750H/8Gb/512Gb SSD/No ODD/15.6" FHD IPS Anti glare 120Hz/NVIDIA GeForce GTX 1650 4Gb GDDR5/Camera/Wi-Fi/No OS  Black</t>
  </si>
  <si>
    <t>ROG GL531GU Intel i5 9300H/16Gb/512Gb SSD/No ODD/15.6" FHD IPS Anti glare 120Hz/NVIDIA GeForce GTX 1660Ti 6Gb GDDR6/Camera/Wi-Fi/Win10  Black</t>
  </si>
  <si>
    <t>ROG GL531GU Intel i7 9750H/16Gb/1Tb + PCIE NVME 512G M.2 SSD/No ODD/15.6" FHD IPS Anti glare 120Hz/NVIDIA GeForce GTX 1660Ti 6Gb GDDR6/Camera/Wi-Fi/Win10  Black</t>
  </si>
  <si>
    <t>ROG GL531GU Intel i7 9750H/16Gb/512Gb SSD/No ODD/15.6" FHD IPS Anti glare 120Hz/NVIDIA GeForce GTX 1660Ti 6Gb GDDR6/Camera/Wi-Fi/No OS  Black</t>
  </si>
  <si>
    <t>ROG GL531GV Intel i7 9750H/16Gb/1Tb + PCIE NVME 512G M.2 SSD/No ODD/15.6" FHD IPS Anti glare 120Hz/NVIDIA® GeForce RTX™ 2060 6Gb GDDR6/Camera/Wi-Fi/Win10  Black</t>
  </si>
  <si>
    <t>ROG GL531GV Intel i7 9750H/16Gb/512Gb SSD/No ODD/15.6" FHD IPS Anti glare 120Hz/NVIDIA® GeForce RTX™ 2060 6Gb GDDR6/Camera/Wi-Fi/No OS  Black</t>
  </si>
  <si>
    <t>ROG GL531GW Intel i7 9750H/16Gb/1Tb + PCIE NVME 512G M.2 SSD/No ODD/15.6" FHD IPS Anti glare 120Hz/NVIDIA® GeForce RTX™ 2070 8Gb GDDR6/Camera/Wi-Fi/Win10  Black</t>
  </si>
  <si>
    <t>ROG GL704GM Intel i7 8750H/16Gb/1Tb+256Gb SSD/No ODD/17.3" FHD IPS/NVIDIA GeForce GTX 1060 6Gb GDDR5/Camera/Wi-Fi/No OS/Black</t>
  </si>
  <si>
    <t>ROG GL704GM SCAR Intel i5 8300H/8Gb/1Tb + PCIE NVME 256G M.2 SSD/No ODD/17.3" FHD IPS Anti glare 144Hz/NVIDIA GeForce GTX 1060 6Gb GDDR5/Camera/Wi-Fi/Win10 Black</t>
  </si>
  <si>
    <t>ROG GL731GT Intel i5 9300H/16Gb/512Gb SSD/No ODD/17.3" FHD IPS Anti-Glare 120Hz/NVIDIA GeForce GTX 1650 4Gb GDDR5/Camera/Wi-Fi/Win10 Black</t>
  </si>
  <si>
    <t>ROG GL731GT Intel i5 9300H/8Gb/512Gb SSD/No ODD/17.3" FHD IPS Anti-Glare 60Hz/NVIDIA GeForce GTX 1650 4Gb GDDR5/Camera/Wi-Fi/No OS Black</t>
  </si>
  <si>
    <t>ROG GL731GT Intel i7 9750H/8Gb/1Tb + PCIE NVME 256G M.2 SSD/No ODD/17.3" FHD IPS Anti-Glare 60Hz/NVIDIA GeForce GTX 1650 4Gb GDDR5/Camera/Wi-Fi/Win10 Black</t>
  </si>
  <si>
    <t>ROG GL731GU (BTS Edition) Intel i7 9750H/16GB/1TB+256GB SSD/17.3" FHD IPS WV/NVIDIA GeForce GTX 1660Ti 6GB/Dos</t>
  </si>
  <si>
    <t>ROG GL731GU (xMas Edition) Intel i5 9300H/16Gb/1Tb SSD/17.3" FHD IPS Anti glare 144Hz/NVIDIA GeForce GTX 1660Ti 6Gb GDDR6/Win10 Black</t>
  </si>
  <si>
    <t>ROG GL731GU (xMas Edition) Intel i7 9750H/16Gb/1Tb SSD/17.3" FHD IPS Anti glare 144Hz/NVIDIA GeForce GTX 1660Ti 6Gb GDDR6/No OS Black</t>
  </si>
  <si>
    <t>ROG GL731GU Intel i5 9300H/16Gb/1Tb + PCIE NVME 512G M.2 SSD/17.3" FHD IPS Anti glare 144Hz/NVIDIA GeForce GTX 1660Ti 6Gb GDDR6/Win10 Black</t>
  </si>
  <si>
    <t>ROG GL731GU Intel i5 9300H/16Gb/512Gb SSD/17.3" FHD IPS Anti glare 144Hz/NVIDIA GeForce GTX 1660Ti 6Gb GDDR6/No OS Black</t>
  </si>
  <si>
    <t>ROG GL731GV Intel i5 9300H/16Gb/512Gb SSD/No ODD/17.3" FHD IPS Anti glare 144Hz/NVIDIA® GeForce RTX™ 2060 6Gb GDDR6/Camera/Wi-Fi/No OS Black</t>
  </si>
  <si>
    <t>ROG GL731GV Intel i7 9750H/16Gb/1Tb + PCIE NVME 256G M.2 SSD/No ODD/17.3" FHD IPS Anti glare 144Hz/NVIDIA® GeForce RTX™ 2060 6Gb GDDR6/Camera/Wi-Fi/No OS Black</t>
  </si>
  <si>
    <t>ROG GM501GM Intel i7 8750H/16Gb/1Tb + PCIE NVME 256G M.2 SSD/NO ODD/15.6" FHD IPS Anti glare/NVIDIA GeForce GTX1060 6GB GDDR5/Camera/Wi-Fi/No OS Black Metal</t>
  </si>
  <si>
    <t>ROG GU502GU Intel i7-9750H/16Gb/1Tb SSD/NO ODD/15.6" FHD IPS Anti glare 144Hz/NVIDIA GeForce GTX 1660Ti 6Gb GDDR6/Camera/Wi-Fi/Win10 Glacier Blue</t>
  </si>
  <si>
    <t>ROG GU502GV Intel i7 9750H/16Gb/512Gb SSD/NO ODD/15.6" FHD IPS Anti glare 144Hz/NVIDIA® GeForce RTX™ 2060 6Gb GDDR6/Wi-Fi/No OS Brushed Black</t>
  </si>
  <si>
    <t>ROG GU502GV Intel i7-9750H/16Gb/1Tb SSD/NO ODD/15.6" FHD IPS Anti glare 144Hz/NVIDIA® GeForce RTX™ 2060 6Gb GDDR6/Camera/Wi-Fi/Win10 Brushed Black</t>
  </si>
  <si>
    <t>ROG GX501GI Intel i7 8750H/16Gb/1Tb SSD/NO ODD/15.6" FHD IPS Anti glare 144Hz/NVIDIA GeForce GTX1080 8Gb GDDR5/Camera/Wi-Fi/Win10 Black</t>
  </si>
  <si>
    <t>ROG GX502GV Intel i7 9750H/32Gb/1Tb SSD/NO ODD/15.6" FHD IPS Anti glare 240Hz/NVIDIA® GeForce RTX™ 2060 6Gb GDDR6/Wi-Fi/Win10 Brushed Black + FHD 1080P@60FPS External Camera</t>
  </si>
  <si>
    <t>ROG GX502GW Intel i7 9750H/16Gb/512Gb SSD/NO ODD/15.6" FHD IPS Anti glare 240Hz/NVIDIA® GeForce RTX™ 2070 8Gb GDDR6/Wi-Fi/Win10 Black + FHD 1080P@60FPS External Camera</t>
  </si>
  <si>
    <t>ROG GX502GW Intel i7 9750H/32Gb/1Tb SSD/NO ODD/15.6" FHD IPS Anti glare 240Hz/NVIDIA® GeForce RTX™ 2070 8Gb GDDR6/Wi-Fi/Win10 Black metal FHD 1080P@60FPS External Camera + Gaming Mouse IMPACT</t>
  </si>
  <si>
    <t>ROG GX502GW Intel i7 9750H/32Gb/1Tb SSD/NO ODD/15.6" FHD IPS Anti glare 240Hz/NVIDIA® GeForce RTX™ 2070 8Gb GDDR6/Wi-Fi/Win10 Brushed Black + FHD 1080P@60FPS External Camera</t>
  </si>
  <si>
    <t>ROG GX531GM Intel i7 8750H/16Gb/1Tb SSD/NO ODD/15.6" FHD IPS Anti glare 144Hz/NVIDIA GeForce GTX1060 6Gb GDDR5/Camera/Wi-Fi/Win10 Black Metal + Gaming Mouse IMPACT</t>
  </si>
  <si>
    <t>ROG GX531GWR Intel i7 9750H/24Gb/1Tb SSD/NO ODD/15.6" FHD IPS 240Hz/NVIDIA® GeForce RTX™ 2070 with Max-Q Design 8Gb GDDR6/Camera/Wi-Fi/Win10 Black</t>
  </si>
  <si>
    <t>ROG GX531GXR Intel i7 9750H/24Gb/1Tb SSD/NO ODD/15.6" FHD IPS 240Hz/NVIDIA® GeForce RTX™ 2080 with Max-Q Design 8Gb GDDR6/Camera/Wi-Fi/Win10 Black</t>
  </si>
  <si>
    <t>ROG GX701GVR Intel i7 9750H/32Gb/1Tb SSD/NO ODD/17.3" FHD IPS 144Hz/NVIDIA® GeForce RTX™ 2060 6Gb GDDR5/Wi-Fi/Win10 Black + FHD 1080P@60FPS External Camera</t>
  </si>
  <si>
    <t>ROG GX701GWR Intel i7 9750H/32Gb/1Tb SSD/NO ODD/17.3" FHD IPS 144Hz/NVIDIA® GeForce RTX™ 2070 8Gb GDDR6/Camera/Wi-Fi/Win10 Black + FHD 1080P@60FPS External Camera + Gaming Mouse GLADIUS II</t>
  </si>
  <si>
    <t>ROG GX701GXR Intel i7 9750H/32Gb/1Tb SSD/NO ODD/17.3" FHD IPS 240Hz/NVIDIA® GeForce RTX™ 2080 with Max-Q Design 8Gb GDDR6/Camera/Wi-Fi/Win10 Black + FHD 1080P@60FPS External Camera + Gaming Mouse GLADIUS II</t>
  </si>
  <si>
    <t>S330UN Intel i3 8130U/4Gb/128Gb SSD/No ODD/13.3" FHD Anti-Glare/NVIDIA GeForce MX150 2Gb GDDR5/Camera/Wi-Fi/Win10 Gold Metal</t>
  </si>
  <si>
    <t>S430FA (Pronet BTS19) Intel i5 8265U/6Gb/1Tb + Intel® Optane™ 16G M.2/No ODD/14.0" FHD IPS Anti-Glare/Wi-Fi/Win10 Firmament Green Metal</t>
  </si>
  <si>
    <t>S430FA (Pronet BTS19) Intel i5 8265U/6Gb/1Tb + Intel® Optane™ 16G M.2/No ODD/14.0" FHD IPS Anti-Glare/Wi-Fi/Win10 Starry Gray Metal</t>
  </si>
  <si>
    <t>S430FA (Pronet BTS19) Intel i5 8265U/6Gb/256Gb SSD/No ODD/14.0" FHD IPS Anti-Glare/Wi-Fi/Win10 Firmament Green Metal</t>
  </si>
  <si>
    <t>S430FA (Pronet BTS19) Intel i5 8265U/6Gb/256Gb SSD/No ODD/14.0" FHD IPS Anti-Glare/Wi-Fi/Win10 Silver Blue Metal</t>
  </si>
  <si>
    <t>S430FA (Pronet BTS19) Intel i5 8265U/6Gb/256Gb SSD/No ODD/14.0" FHD IPS Anti-Glare/Wi-Fi/Win10 Starry Gray Metal</t>
  </si>
  <si>
    <t>S530FN Intel i7 8565U/8Gb/1Tb/No ODD/15.6" FHD Anti-Glare/NVIDIA GeForce MX150 2Gb GDDR5/Wi-Fi/Win10 Firmament Green Metal</t>
  </si>
  <si>
    <t>S530UF Intel Core i5 8250U/6Gb/1Tb/No ODD/15.6" FHD/NVIDIA GeForce MX130 2Gb GDDR5/Wi-Fi/Win10 Firmament Green Metal</t>
  </si>
  <si>
    <t>S532FL (BTS Edition) Intel i5 8265U/8Gb/256Gb SSD/No ODD/15.6" FHD IPS Anti-Glare/NVIDIA GeForce MX250 2Gb GDDR5/Screen Pad/Wi-Fi/Win10 Green Metal</t>
  </si>
  <si>
    <t>S532FL (BTS Edition) Intel i7 8565U/12Gb/512Gb SSD/No ODD/15.6" FHD IPS Anti-Glare/NVIDIA GeForce MX250 2Gb GDDR5/Screen Pad/Wi-Fi/Win10 Green Metal</t>
  </si>
  <si>
    <t>TP401CA Intel m3 7Y30/4Gb/128Gb  EMMC/No ODD/14.0" Touch FHD Glare/Camera/Wi-Fi/Win10 Light Grey</t>
  </si>
  <si>
    <t>TUF FX505DD (Pronet xMas19) AMD Ryzen 7 3750H/8Gb/512Gb SSD/No ODD/15.6" FHD IPS Anti-Glare 60Hz/NVIDIA GeForce GTX 1050 3Gb GDDR5/Camera/Wi-Fi/No OS Stealth Black</t>
  </si>
  <si>
    <t>TUF FX505DD (xMas Edition) AMD Ryzen 5 3550H/16Gb/1Tb + PCIE NVME 256G M.2 SSD/No ODD/15.6" FHD IPS Anti-Glare 60Hz/NVIDIA GeForce GTX 1050 3Gb GDDR5/Camera/Wi-Fi/No OS Black</t>
  </si>
  <si>
    <t>TUF FX505DD (xMas Edition) AMD Ryzen 5 3550H/16Gb/1Tb + PCIE NVME 256G M.2 SSD/No ODD/15.6" FHD IPS Anti-Glare 60Hz/NVIDIA GeForce GTX 1050 3Gb GDDR5/Camera/Wi-Fi/Win10 Black</t>
  </si>
  <si>
    <t>TUF FX505DD AMD Ryzen 5 3550H/8Gb/512Gb SSD/No ODD/15.6" FHD IPS Anti-Glare 60Hz/NVIDIA GeForce GTX 1050 GDDR5 3Gb/Camera/Wi-Fi/No OS Gunmetal Gray</t>
  </si>
  <si>
    <t>TUF FX505DD AMD Ryzen 7 3750H/8Gb/PCIE NVME 512G M.2 SSD/No ODD/15.6" FHD IPS Anti-Glare 120Hz/NVIDIA GeForce GTX 1050 GDDR5 3Gb/Camera/Wi-Fi/Win10 Stealth Black</t>
  </si>
  <si>
    <t>TUF FX505DT (xMas Edition) AMD Ryzen 5 3550H/16Gb/1Tb + PCIE NVME 256G M.2 SSD/No ODD/15.6" FHD IPS Anti-Glare 60Hz/NVIDIA GeForce GTX 1650 4Gb GDDR5/Camera/Wi-Fi/No OS Black</t>
  </si>
  <si>
    <t>TUF FX505DT AMD Ryzen 5 3550H/16Gb/512Gb SSD/No ODD/15.6" FHD IPS Anti-Glare 120Hz/NVIDIA GeForce GTX 1650 4Gb GDDR5/Camera/Wi-Fi/No OS Black (Gold Steel)</t>
  </si>
  <si>
    <t>TUF FX505DT AMD Ryzen 5 3550H/16Gb/512Gb SSD/No ODD/15.6" FHD IPS Anti-Glare 120Hz/NVIDIA GeForce GTX 1650 4Gb GDDR5/Camera/Wi-Fi/Win10 Black (Gold Steel)</t>
  </si>
  <si>
    <t>TUF FX505DT AMD Ryzen 5 3550H/16Gb/512Gb SSD/No ODD/15.6" FHD IPS Anti-Glare 120Hz/NVIDIA GeForce GTX 1650 4Gb GDDR5/Camera/Wi-Fi/Win10 Stealth Black</t>
  </si>
  <si>
    <t>TUF FX505DT AMD Ryzen 5 3550H/8Gb/1Tb + PCIE NVME 256G M.2 SSD/No ODD/15.6" FHD IPS Anti-Glare 120Hz/NVIDIA GeForce GTX 1650 4Gb GDDR5/Camera/Wi-Fi/No OS Stealth Black</t>
  </si>
  <si>
    <t>TUF FX505DT AMD Ryzen 5 3550H/8Gb/256Gb SSD/No ODD/15.6" FHD IPS Anti-Glare 120Hz/NVIDIA GeForce GTX 1650 4Gb GDDR5/Camera/Wi-Fi/No OS Stealth Black</t>
  </si>
  <si>
    <t>TUF FX505DT AMD Ryzen 5 3550H/8Gb/512Gb SSD/No ODD/15.6" FHD IPS Anti-Glare 120Hz/NVIDIA GeForce GTX 1650 4Gb GDDR5/Camera/Wi-Fi/No OS Black (Gold Steel)</t>
  </si>
  <si>
    <t>TUF FX505DT AMD Ryzen 5 3550H/8Gb/512Gb SSD/No ODD/15.6" FHD IPS Anti-Glare 120Hz/NVIDIA GeForce GTX 1650 4Gb GDDR5/Camera/Wi-Fi/Win10 Black Gold Steel</t>
  </si>
  <si>
    <t>TUF FX505DT AMD Ryzen 7 3750H/16Gb/512Gb SSD/No ODD/15.6" FHD IPS Anti-Glare 120Hz/NVIDIA GeForce GTX 1650 4Gb GDDR5/Camera/Wi-Fi/No OS Black (Gold Steel)</t>
  </si>
  <si>
    <t>TUF FX505DT AMD Ryzen 7 3750H/8Gb/512Gb SSD/No ODD/15.6" FHD IPS Anti-Glare 120Hz/NVIDIA GeForce GTX 1650 4Gb GDDR5/Camera/Wi-Fi/Win10 Black Gold Steel</t>
  </si>
  <si>
    <t>TUF FX505DU (xMas Edition)  AMD Ryzen 7 3750H/16Gb/1Tb + PCIE NVME 256G M.2 SSD/No ODD/15.6" FHD IPS Anti-Glare 120Hz/NVIDIA GeForce GTX 1660Ti 6Gb GDDR6/Camera/Wi-Fi/Win10 Black</t>
  </si>
  <si>
    <t>TUF FX505DU (xMas Edition) AMD Ryzen 5 3550H/8Gb/1Tb + PCIE NVME 256G M.2 SSD/No ODD/15.6" FHD IPS Anti-Glare 60Hz/NVIDIA GeForce GTX 1660Ti 6Gb GDDR6/Camera/Wi-Fi/No OS Black</t>
  </si>
  <si>
    <t>TUF FX505DU AMD Ryzen 7 3750H/16Gb/1Tb + PCIE NVME 256G M.2 SSD/No ODD/15.6" FHD IPS Anti-Glare 120Hz/NVIDIA GeForce GTX 1660Ti 6Gb GDDR6/Camera/Wi-Fi/No OS Black (Gold Steel)</t>
  </si>
  <si>
    <t>TUF FX505DU AMD Ryzen 7 3750H/16Gb/1Tb + PCIE NVME 512G M.2 SSD/No ODD/15.6" FHD IPS Anti-Glare 120Hz/NVIDIA GeForce GTX 1660Ti 6Gb GDDR6/Camera/Wi-Fi/No OS Black Gold Steel</t>
  </si>
  <si>
    <t>TUF FX505DU AMD Ryzen 7 3750H/16Gb/1Tb + PCIE NVME 512G M.2 SSD/No ODD/15.6" FHD IPS Anti-Glare 120Hz/NVIDIA GeForce GTX 1660Ti 6Gb GDDR6/Camera/Wi-Fi/Win10 Black (Gold Steel)</t>
  </si>
  <si>
    <t>TUF FX505DU AMD Ryzen 7 3750H/16Gb/1Tb SSD/No ODD/15.6" FHD IPS Anti-Glare 120Hz/NVIDIA GeForce GTX 1660Ti 6Gb GDDR6/Camera/Wi-Fi/Win10 Black Gold Steel</t>
  </si>
  <si>
    <t>TUF FX505DU AMD Ryzen 7 3750H/16Gb/512Gb SSD/No ODD/15.6" FHD IPS Anti-Glare 120Hz/NVIDIA GeForce GTX 1660Ti 6Gb GDDR6/Camera/Wi-Fi/No OS Stealth Black</t>
  </si>
  <si>
    <t>TUF FX505DU AMD Ryzen 7 3750H/8Gb/1Tb+PCIE NVME 128G M.2 SSD/No ODD/15.6" FHD IPS Anti-Glare 60Hz/NVIDIA GeForce GTX 1660Ti 6Gb GDDR6/Camera/Wi-Fi/Win10 Black Gold Steel</t>
  </si>
  <si>
    <t>TUF FX505DU AMD Ryzen 7 3750H/8Gb/512Gb SSD/No ODD/15.6" FHD IPS Anti-Glare 120Hz/NVIDIA GeForce GTX 1660Ti 6Gb GDDR6/Camera/Wi-Fi/Win10 Black (Gold Steel)</t>
  </si>
  <si>
    <t>TUF FX505DV AMD Ryzen 5 3550H/16Gb/512Gb SSD/No ODD/15.6" FHD IPS Anti-Glare 60Hz/NVIDIA® GeForce RTX™ 2060 6Gb GDDR6/Camera/Wi-Fi/Win10 Stealth Black</t>
  </si>
  <si>
    <t>TUF FX505DV AMD Ryzen 7 3750H/16Gb/1Tb + PCIE NVME 512G M.2 SSD/No ODD/15.6" FHD IPS Anti-Glare 120Hz/NVIDIA® GeForce RTX™ 2060 6Gb GDDR6/Camera/Wi-Fi/Win10 Gunmetal Gray</t>
  </si>
  <si>
    <t>TUF FX505GD Intel i5 8300H/16Gb/1Tb + PCIE NVME 256G M.2 SSD/No ODD/15.6" FHD IPS Anti glare 60Hz/NVIDIA GeForce GTX1050 4Gb GDDR5/Camera/Wi-Fi/Win10 Metal Gold Steel</t>
  </si>
  <si>
    <t>TUF FX505GE Intel Core i5 8300H/8Gb/512Gb SSD/No ODD/15.6" FHD IPS Anti glare 60Hz/NVIDIA GeForce GTX 1050Ti 4Gb GDDR5/Camera/Wi-Fi/Win10 Metal Gold Steel</t>
  </si>
  <si>
    <t>TUF FX505GE Intel Core i7 8750H/8Gb/512Gb SSD/No ODD/15.6" FHD IPS Anti glare 60Hz/NVIDIA GeForce GTX 1050Ti 4Gb GDDR5/Camera/Wi-Fi/Win10 Metal Gold Steel</t>
  </si>
  <si>
    <t>TUF FX505GM Intel Core i5 8300H/8Gb/1Tb + PCIE NVME 256G M.2 SSD/No ODD/15.6" FHD IPS Anti glare 60Hz/NVIDIA GeForce GTX 1060 6Gb GDDR5/Camera/Wi-Fi/Win10 Metal Gold Steel</t>
  </si>
  <si>
    <t>TUF FX505GM Intel i5 8300H/16Gb/1Tb + PCIE NVME 256G M.2 SSD/No ODD/15.6" FHD IPS Anti-Glare 144Hz/NVIDIA GeForce GTX 1060 6Gb GDDR5/Camera/Wi-Fi/Win10 Metal Gold Sreel</t>
  </si>
  <si>
    <t>TUF FX705DD AMD Ryzen 5 3550H/16Gb/1Tb + PCIE NVME 256G M.2 SSD/No ODD/17.3" FHD Anti-Glare 60Hz/NVIDIA GeForce GTX 1050 3Gb GDDR5/Camera/Wi-Fi/Win10 Black (Gold Steel)</t>
  </si>
  <si>
    <t>TUF FX705DD AMD Ryzen 5 3550H/8Gb/512Gb SSD/No ODD/17.3" FHD Anti-Glare 60Hz/NVIDIA GeForce GTX 1050 3Gb GDDR5/Camera/Wi-Fi/No OS Black (Gold Steel)</t>
  </si>
  <si>
    <t>TUF FX705DD AMD Ryzen 5 3550H/8Gb/512Gb SSD/No ODD/17.3" FHD Anti-Glare 60Hz/NVIDIA GeForce GTX 1050 3Gb GDDR5/Camera/Wi-Fi/Win10 Black (Gold Steel)</t>
  </si>
  <si>
    <t>TUF FX705DD AMD Ryzen 5 3550H/8Gb/512Gb SSD/No ODD/17.3" FHD IPS Anti-Glare 60Hz/NVIDIA GeForce GTX 1050 3Gb GDDR5/Camera/Wi-Fi/Win10 Black</t>
  </si>
  <si>
    <t>TUF FX705DD AMD Ryzen 7 3750H/16Gb/1Tb + PCIE NVME 256G M.2 SSD/No ODD/17.3" FHD Anti-Glare 60Hz/NVIDIA GeForce GTX 1050 3Gb GDDR5/Camera/Wi-Fi/Edless Black</t>
  </si>
  <si>
    <t>TUF FX705DD AMD Ryzen 7 3750H/8Gb/1Tb + PCIE NVME 128G M.2 SSD/No ODD/17.3" FHD IPS Anti-Glare 60Hz/NVIDIA GeForce GTX 1050 3Gb GDDR5/Camera/Wi-Fi/Win10 Black</t>
  </si>
  <si>
    <t>TUF FX705DT AMD Ryzen 5 3550H/16Gb/512Gb SSD/No ODD/17.3" FHD IPS Anti-Glare 120Hz/NVIDIA GeForce GTX 1650 4Gb GDDR5/Camera/Wi-Fi/No OS Black Gold Steel</t>
  </si>
  <si>
    <t>TUF FX705DT AMD Ryzen 5 3550H/16Gb/512Gb SSD/No ODD/17.3" FHD IPS Anti-Glare 60Hz/NVIDIA GeForce GTX 1650 4Gb GDDR5/Camera/Wi-Fi/No OS Black Gold Steel</t>
  </si>
  <si>
    <t>TUF FX705DT AMD Ryzen 5 3550H/8Gb/1Tb + PCIE NVME 256G M.2 SSD/No ODD/17.3" FHD IPS Anti-Glare 120Hz/NVIDIA GeForce GTX 1650 4Gb GDDR5/Camera/Wi-Fi/Win10 Black Gold Steel</t>
  </si>
  <si>
    <t>TUF FX705DT AMD Ryzen 5 3550H/8Gb/1Tb + PCIE NVME 256G M.2 SSD/No ODD/17.3" FHD IPS Anti-Glare 60Hz/NVIDIA GeForce GTX 1650 4Gb GDDR5/Camera/Wi-Fi/Win10 Black (Gold Steel)</t>
  </si>
  <si>
    <t>TUF FX705DT AMD Ryzen 7 3750H/16Gb/1Tb + PCIE NVME 512G M.2 SSD/No ODD/17.3" FHD IPS Anti-Glare 120Hz/NVIDIA GeForce GTX 1650 4Gb GDDR5/Camera/Wi-Fi/No OS Black (Gold Steel)</t>
  </si>
  <si>
    <t>TUF FX705DT AMD Ryzen 7 3750H/16Gb/1Tb+PCIE NVME 256G M.2 SSD/No ODD/17.3" FHD IPS Anti-Glare 60Hz/NVIDIA GeForce GTX 1650 4Gb GDDR5/Camera/Wi-Fi/Win10 Gold Steel</t>
  </si>
  <si>
    <t>TUF FX705DT AMD Ryzen 7 3750H/16Gb/1Tb+PCIE NVME 512G M.2 SSD/No ODD/17.3" FHD IPS Anti-Glare 60Hz/NVIDIA GeForce GTX 1650 4Gb GDDR5/Camera/Wi-Fi/Win10 Gold Steel</t>
  </si>
  <si>
    <t>TUF FX705DT AMD Ryzen 7 3750H/8Gb/1Tb + PCIE NVME 256G M.2 SSD/No ODD/17.3" FHD IPS Anti-Glare 120Hz/NVIDIA GeForce GTX 1650 4Gb GDDR5/Camera/Wi-Fi/No OS Black (Gold Steel)</t>
  </si>
  <si>
    <t>TUF FX705DT AMD Ryzen 7 3750H/8Gb/1Tb + PCIE NVME 256G M.2 SSD/No ODD/17.3" FHD IPS Anti-Glare 60Hz/NVIDIA GeForce GTX 1650 4Gb GDDR5/Camera/Wi-Fi/Win10 Black</t>
  </si>
  <si>
    <t>TUF FX705DT AMD Ryzen 7 3750H/8Gb/1Tb+PCIE NVME 128G M.2 SSD/No ODD/17.3" FHD IPS Anti-Glare 60Hz/NVIDIA GeForce GTX 1650 4Gb GDDR5/Camera/Wi-Fi/Win10 Gold Steel</t>
  </si>
  <si>
    <t>TUF FX705DT AMD Ryzen 7 3750H/8Gb/512Gb SSD/No ODD/17.3" FHD IPS Anti-Glare 60Hz/NVIDIA GeForce GTX 1650 4Gb GDDR5/Camera/Wi-Fi/No OS Black (Gold Steel)</t>
  </si>
  <si>
    <t>TUF FX705DT AMD Ryzen 7 3750H/8Gb/512Gb SSD/No ODD/17.3" FHD IPS Anti-Glare 60Hz/NVIDIA GeForce GTX 1650 4Gb GDDR5/Camera/Wi-Fi/Win10 Black (Gold Steel)</t>
  </si>
  <si>
    <t>TUF FX705DU AMD Ryzen 7 3750H/16Gb/1Tb + 512Gb SSD/No ODD/17.3" FHD IPS Anti-Glare 120Hz/NVIDIA GeForce GTX 1660Ti 6Gb GDDR6/Camera/Wi-Fi/No OS Black Gold Steel</t>
  </si>
  <si>
    <t>TUF FX705DU AMD Ryzen 7 3750H/16Gb/1Tb + PCIE NVME 128G M.2 SSD/No ODD/17.3" FHD IPS Anti-Glare 60Hz/NVIDIA GeForce GTX 1660Ti 6Gb GDDR6/Camera/Wi-Fi/Win10 Gold Steel</t>
  </si>
  <si>
    <t>TUF FX705DU AMD Ryzen 7 3750H/16Gb/1Tb+PCIE NVME 256G M.2 SSD/No ODD/17.3" FHD IPS Anti-Glare 60Hz/NVIDIA GeForce GTX 1660Ti 6Gb GDDR6/Camera/Wi-Fi/Win10 Black Gold Steel</t>
  </si>
  <si>
    <t>TUF FX705DU AMD Ryzen 7 3750H/16Gb/512Gb SSD/No ODD/17.3" FHD IPS Anti-Glare 120Hz/NVIDIA GeForce GTX 1660Ti 6Gb GDDR6/Camera/Wi-Fi/No OS Black Gold Steel</t>
  </si>
  <si>
    <t>TUF FX705DU AMD Ryzen 7 3750H/16Gb/512Gb SSD/No ODD/17.3" FHD IPS Anti-Glare 60Hz/NVIDIA GeForce GTX 1660Ti 6Gb GDDR6/Camera/Wi-Fi/No OS Black</t>
  </si>
  <si>
    <t>TUF FX705DU AMD Ryzen 7 3750H/16Gb/512Gb SSD/No ODD/17.3" FHD IPS Anti-Glare 60Hz/NVIDIA GeForce GTX 1660Ti 6Gb GDDR6/Camera/Wi-Fi/No OS Gold Steel</t>
  </si>
  <si>
    <t>TUF FX705DU AMD Ryzen 7 3750H/8Gb/1Tb + PCIE NVME 256G M.2 SSD/No ODD/17.3" FHD IPS Anti-Glare 120Hz/NVIDIA GeForce GTX 1660Ti 6Gb GDDR6/Camera/Wi-Fi/Win10 Black Gold Steel</t>
  </si>
  <si>
    <t>TUF FX705DU AMD Ryzen 7 3750H/8Gb/512Gb SSD/No ODD/17.3" FHD IPS Anti-Glare 60Hz/NVIDIA GeForce GTX 1660Ti 6Gb GDDR6/Camera/Wi-Fi/No OS Gold Steel</t>
  </si>
  <si>
    <t>TUF FX705DY AMD R5 3550H/8Gb/512Gb SSD/No ODD/17.3" FHD IPS Anti glare 60Hz/AMD RADEON RX560X 4Gb GDDR5/Camera/Wi-Fi/Win10 Black Red Matter</t>
  </si>
  <si>
    <t>TUF FX705GD Intel Core i7 8750H/8Gb/1Tb/No ODD/17.3" FHD IPS Anti glare 60Hz/NVIDIA GeForce GTX 1050 2Gb GDDR5/Camera/Wi-Fi/Win10 Black Red Matter</t>
  </si>
  <si>
    <t>TUF FX705GD Intel i7 8750H/8Gb/512Gb SSD/No ODD/17.3" FHD IPS Anti-Glare 60Hz/NVIDIA GeForce GTX 1050 4Gb GDDR5/Camera/Wi-Fi/No OS Metal Gold Steel</t>
  </si>
  <si>
    <t>TUF FX705GE Intel Core i5 8300H/16Gb/1Tb + PCIE NVME 256G M.2 SSD/No ODD/17.3" FHD IPS Anti glare 60Hz/NVIDIA GeForce GTX 1050 Ti 4Gb/Camera/Wi-Fi/Win10 Black Gold Steel</t>
  </si>
  <si>
    <t>TUF FX705GE Intel Core i5 8300H/8Gb/512Gb SSD/No ODD/17.3" FHD IPS Anti glare 60Hz/NVIDIA GeForce GTX 1050Ti 4Gb GDDR5/Camera/Wi-Fi/Win10 Black Gold Steel</t>
  </si>
  <si>
    <t>TUF FX705GE Intel i5 8300H/8Gb/1Tb/No ODD/17.3" FHD IPS Anti glare 60Hz/NVIDIA GeForce GTX 1050Ti 4Gb GDDR5/Wi-Fi/Win 10 Gunmetal Gold Steel</t>
  </si>
  <si>
    <t>TUF FX705GM Intel i5 8300H/16Gb/1Tb + PCIEG NVME 256G M.2 SSD/No ODD/17.3" FHD IPS Anti glare 144Hz/NVIDIA GeForce GTX 1060 6Gb GDDR5/Wi-Fi/Win10 Black Gold Steel</t>
  </si>
  <si>
    <t>TUF FX705GM Intel i7 8750H/16Gb/512Gb SSD/No ODD/17.3" FHD IPS Anti glare 144Hz/NVIDIA GeForce GTX 1060 6Gb GDDR5/Wi-Fi/No OS Black Gold Steel</t>
  </si>
  <si>
    <t>TUF FX705GM Intel i7 8750H/8Gb/1Tb + PCIEG NVME 256G M.2 SSD/No ODD/17.3" FHD IPS Anti glare 60Hz/NVIDIA GeForce GTX 1060 3Gb GDDR5/Wi-Fi/Win10 Black Red Matter</t>
  </si>
  <si>
    <t>X412UB (Pronet BTS19)  Intel 4417U/4Gb/256Gb SSD/14.0" FHD IPS Anti-Glare/NVIDIA GeForce MX110 2Gb GDDR5/WIFI/ENDLESS Peacock Blue</t>
  </si>
  <si>
    <t>X412UB (Pronet BTS19)  Intel 4417U/4Gb/256Gb SSD/14.0" FHD IPS Anti-Glare/NVIDIA GeForce MX110 2Gb GDDR5/WIFI/ENDLESS Silver</t>
  </si>
  <si>
    <t>X412UB (Pronet BTS19)  Intel 4417U/4Gb/256Gb SSD/14.0" FHD IPS Anti-Glare/NVIDIA GeForce MX110 2Gb GDDR5/WIFI/ENDLESS Slate Grey</t>
  </si>
  <si>
    <t>X412UB (Pronet BTS19)  Intel 4417U/4Gb/256Gb SSD/14.0" FHD IPS Anti-Glare/NVIDIA GeForce MX110 2Gb GDDR5/WIFI/Win10 Peacock Blue</t>
  </si>
  <si>
    <t>X412UB (Pronet BTS19)  Intel 4417U/4Gb/256Gb SSD/14.0" FHD IPS Anti-Glare/NVIDIA GeForce MX110 2Gb GDDR5/WIFI/Win10 Silver</t>
  </si>
  <si>
    <t>X412UB (Pronet BTS19)  Intel 4417U/4Gb/256Gb SSD/14.0" FHD IPS Anti-Glare/NVIDIA GeForce MX110 2Gb GDDR5/WIFI/Win10 Slate Grey</t>
  </si>
  <si>
    <t>X505ZA (BTS Edition) AMD R3-2200U/6Gb/256Gb SSD/no ODD/15.6" FHD Anti-Glare/Wi-Fi/Windows 10</t>
  </si>
  <si>
    <t>X505ZA (BTS Edition) AMD R3-2200U/8Gb/256Gb SSD/no ODD/15.6" FHD Anti-Glare/Wi-Fi/Endless</t>
  </si>
  <si>
    <t>X505ZA AMD R5-2500U/8Gb/256Gb SSD/no ODD/15.6" FHD Anti-Glare/Wi-Fi/Win10 Dark Grey Metal</t>
  </si>
  <si>
    <t>X507UF (BTS Edition) Intel i3-7020U/4Gb/500Gb/No ODD/15.6" FHD Anti-Glare/NVIDIA GeForce MX130 2Gb GDDR5/Win10 Black</t>
  </si>
  <si>
    <t>X507UF Intel i3-7020U/6Gb/1Tb/No ODD/15.6" FHD Anti-Glare/NVIDIA GeForce MX130 2Gb GDDR5/Camera/Wi-Fi/Endless Stary Grey</t>
  </si>
  <si>
    <t>X509UA (xMas Edition) Intel 4417U/8Gb/256Gb SSD/No ODD/15.6" FHD Anti-Glare/No OS Slate Gray</t>
  </si>
  <si>
    <t>X509UA (xMas Edition) Intel 4417U/8Gb/256Gb SSD/No ODD/15.6" FHD Anti-Glare/Win10 Slate Gray</t>
  </si>
  <si>
    <t>X509UA (xMas Edition) Intel i3-7020U/8Gb/256Gb SSD/No ODD/15.6" FHD Anti-Glare/No OS Slate Gray</t>
  </si>
  <si>
    <t>X509UA (xMas Edition) Intel i3-7020U/8Gb/256Gb SSD/No ODD/15.6" FHD Anti-Glare/Win10 Slate Gray</t>
  </si>
  <si>
    <t>X509UJ (xMas Edition) Intel 4417U/4Gb/256Gb SSD/No ODD/15.6" FHD Anti-Glare/NVIDIA GeForce MX230 2Gb GDDR5/No OS Transparent Silver</t>
  </si>
  <si>
    <t>X509UJ (xMas Edition) Intel 4417U/4Gb/256Gb SSD/No ODD/15.6" FHD Anti-Glare/NVIDIA GeForce MX230 2Gb GDDR5/Win10 Transparent Silver</t>
  </si>
  <si>
    <t>X509UJ (xMas Edition) Intel i3-7020U/8Gb/1Tb/No ODD/15.6" HD Anti-Glare/NVIDIA GeForce MX230 2Gb GDDR5/Win10 Transparent Silver</t>
  </si>
  <si>
    <t>X509UJ (xMas Edition) Intel i3-7020U/8Gb/256Gb SSD/No ODD/15.6" FHD Anti-Glare/NVIDIA GeForce MX230 2Gb GDDR5/No OS Transparent Silver</t>
  </si>
  <si>
    <t>X512DA (Pronet BTS19)  AMD R3-3200U/4Gb/256Gb SSD/15.6" FHD IPS Anti-Glare/WIFI/Win10 Peacock Blue</t>
  </si>
  <si>
    <t>X512DA (Pronet BTS19)  AMD R3-3200U/4Gb/256Gb SSD/15.6" FHD IPS Anti-Glare/WIFI/Win10 Slate Gray</t>
  </si>
  <si>
    <t>X512DA (Pronet BTS19)  AMD R5-3500U/4Gb/256Gb SSD/15.6" FHD IPS Anti-Glare/WIFI/Win10 Peacock Blue</t>
  </si>
  <si>
    <t>X512DA (Pronet BTS19)  AMD R5-3500U/4Gb/256Gb SSD/15.6" FHD IPS Anti-Glare/WIFI/Win10 Silver</t>
  </si>
  <si>
    <t>X512DA (Pronet BTS19)  AMD R5-3500U/4Gb/256Gb SSD/15.6" FHD IPS Anti-Glare/WIFI/Win10 Slate Gray</t>
  </si>
  <si>
    <t>X512DA (xMas Edition)  AMD R3-3200U/8Gb/256Gb SSD/15.6" FHD Anti-Glare/WIFI/Endless Slate Gray</t>
  </si>
  <si>
    <t>X512DK (BTS Edition) AMD R3-3200U/4Gb/256Gb SSD/15.6" FHD Anti-Glare/AMD Radeon™ R540X 2Gb GDDR5/WIFI/Win10 Slate Gray</t>
  </si>
  <si>
    <t>X512DK (BTS Edition) AMD R3-3200U/4Gb/500Gb/15.6" FHD Anti-Glare/AMD Radeon™ R540X 2Gb GDDR5/WIFI/Win10 Slate Gray</t>
  </si>
  <si>
    <t>X512DK (BTS Edition) AMD R5-3500U/8Gb/1Tb/15.6" FHD IPS Anti-Glare/AMD Radeon™ R540X 2Gb GDDR5/WIFI/Win10 Grey</t>
  </si>
  <si>
    <t>X512DK (Pronet BTS19)  AMD R3-3200U/4Gb/256Gb SSD/15.6" FHD Anti-Glare/AMD Radeon™ R540X 2Gb GDDR5/WIFI/Win10 Peacock Blue</t>
  </si>
  <si>
    <t>X512DK (Pronet BTS19)  AMD R3-3200U/4Gb/256Gb SSD/15.6" FHD Anti-Glare/AMD Radeon™ R540X 2Gb GDDR5/WIFI/Win10 Silver</t>
  </si>
  <si>
    <t>X512DK (Pronet BTS19)  AMD R3-3200U/4Gb/256Gb SSD/15.6" FHD IPS Anti-Glare/AMD Radeon™ R540X 2Gb GDDR5/WIFI/Win10 Slate Gray</t>
  </si>
  <si>
    <t>X512DK (Pronet BTS19)  AMD R5-3500U/4Gb/256Gb SSD/15.6" FHD Anti-Glare/AMD Radeon™ R540X 2Gb GDDR5/WIFI/Win10 Silver</t>
  </si>
  <si>
    <t>X512DK (Pronet BTS19)  AMD R5-3500U/4Gb/256Gb SSD/15.6" FHD IPS Anti-Glare/AMD Radeon™ R540X 2Gb GDDR5/WIFI/Win10 Peacock Blue</t>
  </si>
  <si>
    <t>X512DK (Pronet BTS19)  AMD R5-3500U/4Gb/256Gb SSD/15.6" FHD IPS Anti-Glare/AMD Radeon™ R540X 2Gb GDDR5/WIFI/Win10 Slate Gray</t>
  </si>
  <si>
    <t>X512FA (Pronet BTS19)  Intel i3-8145U/4Gb/1Tb + Intel® Optane™ 16G M.2 /15.6" FHD IPS Anti-Glare/WIFI/Win10 Coral Crush</t>
  </si>
  <si>
    <t>X512FA (Pronet BTS19)  Intel i3-8145U/4Gb/1Tb + Intel® Optane™ 16G M.2 /15.6" FHD IPS Anti-Glare/WIFI/Win10 Peacock Blue</t>
  </si>
  <si>
    <t>X512FA (Pronet BTS19)  Intel i3-8145U/4Gb/1Tb + Intel® Optane™ 16G M.2 /15.6" FHD IPS Anti-Glare/WIFI/Win10 Slate Gray</t>
  </si>
  <si>
    <t>X512FL (BTS Edition)  Intel i5-8265U/8Gb/256Gb SSD/15.6" FHD IPS Anti-Glare/NVIDIA GeForce MX250 2Gb GDDR5/WIFI/Win10 Grey</t>
  </si>
  <si>
    <t>X512FL (BTS Edition)  Intel i5-8265U/8Gb/256Gb SSD/15.6" FHD IPS Anti-Glare/NVIDIA GeForce MX250 2Gb GDDR5/WIFI/Win10 Peacock Blue</t>
  </si>
  <si>
    <t>X512FL (BTS Edition)  Intel i5-8265U/8Gb/256Gb SSD/15.6" FHD IPS Anti-Glare/NVIDIA GeForce MX250 2Gb GDDR5/WIFI/Win10 Silver</t>
  </si>
  <si>
    <t>X512FL (BTS Edition)  Intel i7-8565U/8Gb/1Tb+128Gb SSD/15.6" FHD IPS Anti-Glare/NVIDIA GeForce MX250 2Gb GDDR5/WIFI/Win10 Gray</t>
  </si>
  <si>
    <t>X512UA (Pronet BTS19)  Intel i3-7020U/4Gb/256Gb SSD/15.6" FHD Anti-Glare/WIFI/ENDLESS Coral Crush</t>
  </si>
  <si>
    <t>X512UA (Pronet BTS19)  Intel i3-7020U/4Gb/256Gb SSD/15.6" FHD Anti-Glare/WIFI/ENDLESS Peacock Blue</t>
  </si>
  <si>
    <t>X512UA (Pronet BTS19)  Intel i3-7020U/4Gb/256Gb SSD/15.6" FHD Anti-Glare/WIFI/ENDLESS Slate Gray</t>
  </si>
  <si>
    <t>X512UA (Pronet BTS19)  Intel i3-7020U/4Gb/256Gb SSD/15.6" FHD IPS Anti-Glare/WIFI/Win10 Coral Crush</t>
  </si>
  <si>
    <t>X512UA (Pronet BTS19)  Intel i3-7020U/4Gb/256Gb SSD/15.6" FHD IPS Anti-Glare/WIFI/Win10 Peacock Blue</t>
  </si>
  <si>
    <t>X512UA (Pronet BTS19)  Intel i3-7020U/4Gb/256Gb SSD/15.6" FHD IPS Anti-Glare/WIFI/Win10 Slate Gray</t>
  </si>
  <si>
    <t>X512UA (Pronet BTS19)  Intel i3-7020U/8Gb/256Gb SSD/15.6" FHD Anti-Glare/WIFI/Win10 Coral Crush</t>
  </si>
  <si>
    <t>X512UA (Pronet BTS19)  Intel i3-7020U/8Gb/256Gb SSD/15.6" FHD Anti-Glare/WIFI/Win10 Peacock Blue</t>
  </si>
  <si>
    <t>X512UA (Pronet BTS19)  Intel i5-8250U/8Gb/256Gb SSD/15.6" FHD Anti-Glare/WIFI/Win10 Slate Gray</t>
  </si>
  <si>
    <t>X512UA Intel i5-8250U/8Gb/256Gb SSD/15.6" FHD IPS Anti-Glare/WIFI/Win10 SLATE GRAY</t>
  </si>
  <si>
    <t>X512UB (BTS Edition) Intel i3-7020U/6Gb/1Tb/15.6" FHD IPS Anti-Glare/NVIDIA GeForce MX110 2Gb GDDR5/Win10</t>
  </si>
  <si>
    <t>X512UB (BTS Edition) Intel i3-7020U/6Gb/1Tb/15.6" FHD IPS Anti-Glare/NVIDIA GeForce MX110 2Gb GDDR5/Win10 Silver</t>
  </si>
  <si>
    <t>X512UF (Pronet BTS19)  Intel i5-8250U/8Gb/1Tb + 256Gb SSD/15.6" FHD Anti-Glare/NVIDIA GeForce MX130 2Gb GDDR5/WIFI/Win10 Slate Gray</t>
  </si>
  <si>
    <t>X512UF (Pronet BTS19)  Intel i7-8550U/12Gb/1Tb + 256Gb SSD/15.6" FHD Anti-Glare/NVIDIA GeForce MX130 2Gb GDDR5/WIFI/Win10 Coral Crush</t>
  </si>
  <si>
    <t>X540BA (BTS Edition) AMD A4-9125/4Gb/500GB/15.6" HD Anti-Glare/UMA/Windows 10</t>
  </si>
  <si>
    <t>X540BA (BTS Edition) AMD A6-9225/4Gb/256GB SSD/15.6" FHD Anti-Glare/UMA/Windows 10</t>
  </si>
  <si>
    <t>X540BA (xMas Edition) AMD A4-9125/4Gb/500Gb/15.6" HD Anti-Glare/Win10 Silver</t>
  </si>
  <si>
    <t>X540BP (Pronet BTS19) AMD A6-9225/4Gb/256Gb SSD/No ODD/15.6" FHD Anti-Glare/AMD Radeon R5 M420 2Gb GDDR5/WIFI/Win10 Chocolate Black</t>
  </si>
  <si>
    <t>X540BP (Pronet BTS19) AMD A6-9225/4Gb/256Gb SSD/No ODD/15.6" HD Anti-Glare/AMD Radeon R5 M420 2Gb GDDR5/WIFI/ENDLESS Chocolate Black</t>
  </si>
  <si>
    <t>X540NA (xMas Edition)  Intel N3350/4Gb/500Gb/15.6" HD Anti-Glare/Windows 10 Chocolate Black</t>
  </si>
  <si>
    <t>X540NA (xMas Edition) Intel N3350/4Gb/500Gb/15.6" HD Anti-Glare/Cam/Wi-Fi/Endless Chocolate Black</t>
  </si>
  <si>
    <t>X541UV Intel i3 6006U/8Gb/1Tb/No ODD/15.6" HD/NVIDIA® GeForce® 920MX 2Gb DDR3/Wi-Fi/Windows 10 Chocolate Black</t>
  </si>
  <si>
    <t>X543UA (BTS Edition) Intel 4417U/4Gb/500Gb/15.6" FHD Anti-Glare/Cam/Wi-Fi/Windows 10</t>
  </si>
  <si>
    <t>X543UA (BTS Edition) Intel i3 7020U/4Gb/500GB/15.6" FHD Anti-Glare/Cam/Wi-Fi/Windows 10</t>
  </si>
  <si>
    <t>X543UA Intel 4417U/4Gb/500Gb/15.6" FHD Anti-Glare/Cam/Wi-Fi/ENDLESS Star Gray</t>
  </si>
  <si>
    <t>X543UB (BTS Editiion) Intel i3-7020/4Gb/128GB SSD/15.6" FHD Anti-Glare/NVIDIA GeForce MX110 2GB/Windows 10</t>
  </si>
  <si>
    <t>X543UB (BTS Editiion) Intel i3-7020/4Gb/500Gb/15.6" FHD Anti-Glare/NVIDIA GeForce MX110 2GB/Dos</t>
  </si>
  <si>
    <t>X543UB (xMas Editiion) Intel 4417U/4Gb/500Gb/15.6" HD Anti-Glare/ODD/NVIDIA GeForce MX110 2Gb GDDR5/Endless Star Gray</t>
  </si>
  <si>
    <t>X543UB Intel 4417U/4Gb/500Gb/15.6" FHD Anti-Glare/NVIDIA GeForce MX110 2Gb GDDR5/Cam/Wi-Fi/Win10 Star Gray</t>
  </si>
  <si>
    <t>X571GD (xMas Edition) Intel i5-8300H/8Gb/1Tb + 256Gb SSD/15.6" FHD IPS Anti-Glare/NVIDIA GeForce GTX 1050 2Gb GDDR5 2Gb/Win10 Black</t>
  </si>
  <si>
    <t>X705MB Intel N5000/4Gb/1Tb/NO ODD/17,3" HD+ Anti-Glare/NVIDIA GeForce MX110 2Gb GDDR5/Wi-Fi/Windows 10 Star Grey</t>
  </si>
  <si>
    <t>X705UA (BTS Edition) Intel 4417U/4Gb/1TB/no ODD/17.3" FHD IPS Anti-Glare/Wi-Fi/Windows 10</t>
  </si>
  <si>
    <t>X705UA (Pronet BTS19) Intel 4417U/4Gb/256Gb SSD/no ODD/17.3" FHD IPS Anti-Glare/Wi-Fi/Win10 Star Grey</t>
  </si>
  <si>
    <t>X705UA (Pronet BTS19) Intel 4417U/4Gb/256Gb SSD/no ODD/17.3" FHD IPS Anti-Glare/Wi-Fi/Win10 White</t>
  </si>
  <si>
    <t>X705UA (Pronet BTS19) Intel 4417U/8Gb/256Gb SSD/no ODD/17.3" FHD IPS Anti-Glare/Wi-Fi/Win10 Star Grey</t>
  </si>
  <si>
    <t>X705UA (Pronet BTS19) Intel 4417U/8Gb/256Gb SSD/no ODD/17.3" FHD IPS Anti-Glare/Wi-Fi/Win10 White</t>
  </si>
  <si>
    <t>X705UB (BTS Edition) Intel 4417U/4Gb/1Tb/no ODD/17.3" FHD IPS Anti-Glare/NVIDIA GeForce MX110 2Gb GDDR5/Wi-Fi/Win10 Grey</t>
  </si>
  <si>
    <t>X705UB (Pronet BTS19) Intel 4417U/4Gb/256Gb SSD/no ODD/17.3" FHD IPS Anti-Glare/NVIDIA GeForce MX110 2Gb GDDR5/Wi-Fi/Win10 Star Grey</t>
  </si>
  <si>
    <t>X705UB (Pronet BTS19) Intel 4417U/4Gb/256Gb SSD/no ODD/17.3" FHD IPS Anti-Glare/NVIDIA GeForce MX110 2Gb GDDR5/Wi-Fi/Win10 White</t>
  </si>
  <si>
    <t>X705UB (Pronet BTS19) Intel 4417U/8Gb/256Gb SSD/no ODD/17.3" FHD IPS Anti-Glare/NVIDIA GeForce MX110 2Gb GDDR5/Wi-Fi/Win10 Star Grey</t>
  </si>
  <si>
    <t>X705UB (Pronet BTS19) Intel 4417U/8Gb/256Gb SSD/no ODD/17.3" FHD IPS Anti-Glare/NVIDIA GeForce MX110 2Gb GDDR5/Wi-Fi/Win10 White</t>
  </si>
  <si>
    <t>X712FA Intel i5-8265U/8Gb/2Tb+128Gb SSD/no ODD/17.3" HD Anti-Glare/Win10 Silver</t>
  </si>
  <si>
    <t>X712FB Intel i7-8565U/12Gb/2Tb+128Gb SSD/no ODD/17.3" HD Anti-Glare/NVIDIA GeForce MX110 2Gb GDDR5/Win10 Silver</t>
  </si>
  <si>
    <t>G3-3590 i5-9300H (2.4)/8G/1T+256G SSD/15,6"FHD AG IPS/NV GTX1050 3G/Backlit/Win10 (G315-3202) Black</t>
  </si>
  <si>
    <t>G3-3590 i5-9300H (2.4)/8G/1T+256G SSD/15,6"FHD AG IPS/NV GTX1050 3G/Backlit/Win10 (G315-3219) White</t>
  </si>
  <si>
    <t>G3-3590 i5-9300H (2.4)/8G/512G SSD/15,6"FHD AG IPS 300nits/NV GTX1650 4G/Backlit/Win10 (G315-1550) Black</t>
  </si>
  <si>
    <t>G3-3590 i5-9300H (2.4)/8G/512G SSD/15,6"FHD AG IPS 300nits/NV GTX1650 4G/Backlit/Win10 (G315-1567) White</t>
  </si>
  <si>
    <t>G3-3590 i5-9300H (2.4)/8G/512G SSD/15,6"FHD AG IPS/NV GTX1650 4G/Backlit/Win10 (G315-1536) Black</t>
  </si>
  <si>
    <t>G3-3590 i5-9300H (2.4)/8G/512G SSD/15,6"FHD AG IPS/NV GTX1650 4G/Backlit/Win10 (G315-1543) White</t>
  </si>
  <si>
    <t>G3-3590 i5-9300H (2.4)/8G/512G SSD/15,6"FHD AG IPS/NV GTX1660Ti 6G/Backlit/Win10 (G315-6473) Black</t>
  </si>
  <si>
    <t>G3-3590 i7-9750H (2.6)/16G/1T+256G SSD/15,6"FHD AG IPS 144Hz/NV GTX1660Ti 6G/Backlit/Win10 (G315-6534) Black</t>
  </si>
  <si>
    <t>G3-3590 i7-9750H (2.6)/16G/1T+256G SSD/15,6"FHD AG IPS 144Hz/NV GTX1660Ti 6G/Backlit/Win10 (G315-6541) White</t>
  </si>
  <si>
    <t>G3-3590 i7-9750H (2.6)/16G/1T+256G SSD/15,6"FHD AG IPS/NV GTX1650 4G/Backlit/Win10 (G315-1574) Black</t>
  </si>
  <si>
    <t>G3-3590 i7-9750H (2.6)/16G/1T+256G SSD/15,6"FHD AG IPS/NV GTX1650 4G/Backlit/Win10 (G315-1581) White</t>
  </si>
  <si>
    <t>G3-3590 i7-9750H (2.6)/16G/512G SSD/15,6"FHD AG IPS/NV GTX1660Ti 6G/Backlit/Win10 (G315-1598) Black</t>
  </si>
  <si>
    <t>G3-3590 i7-9750H (2.6)/16G/512G SSD/15,6"FHD AG IPS/NV GTX1660Ti 6G/Backlit/Win10 (G315-1604) White</t>
  </si>
  <si>
    <t>G3-3590 i7-9750H (2.6)/8G/512G SSD/15,6"FHD AG IPS/NV GTX1660Ti 6G/Backlit/Win10 (G315-6510) Black</t>
  </si>
  <si>
    <t>G3-3590 i7-9750H (2.6)/8G/512G SSD/15,6"FHD AG IPS/NV GTX1660Ti 6G/Backlit/Win10 (G315-6527) White</t>
  </si>
  <si>
    <t>G5-5590 i5-9300H (2.4)/8G/512G SSD/15,6"FHD AG IPS/NV GTX1650 4G/Backlit/Linux (G515-7996) Black</t>
  </si>
  <si>
    <t>G5-5590 i5-9300H (2.4)/8G/512G SSD/15,6"FHD AG IPS/NV GTX1650 4G/Backlit/Linux (G515-8009) White</t>
  </si>
  <si>
    <t>G5-5590 i5-9300H (2.4)/8G/512G SSD/15,6"FHD AG IPS/NV GTX1650 4G/Backlit/Win10 (G515-3226) Black</t>
  </si>
  <si>
    <t>G5-5590 i7-9750H (2.6)/16G/1T+256G SSD/15,6"FHD AG IPS 144Hz/NV GTX1660Ti 6G/Backlit/Win10 (G515-1611) Black</t>
  </si>
  <si>
    <t>G5-5590 i7-9750H (2.6)/16G/1T+256G SSD/15,6"FHD AG IPS 144Hz/NV GTX1660Ti 6G/Backlit/Win10 (G515-1628) White</t>
  </si>
  <si>
    <t>G5-5590 i7-9750H (2.6)/16G/1T+256G SSD/15,6"FHD AG IPS 144Hz/NV RTX2060 6G/Backlit/Linux (G515-8054) Black</t>
  </si>
  <si>
    <t>G5-5590 i7-9750H (2.6)/16G/1T+256G SSD/15,6"FHD AG IPS 144Hz/NV RTX2060 6G/Backlit/Linux (G515-8061) White</t>
  </si>
  <si>
    <t>G5-5590 i7-9750H (2.6)/16G/1T+256G SSD/15,6"FHD AG IPS GSYNC/NV RTX 2060 6GB/Backlit/Win10 (G515-8141) White</t>
  </si>
  <si>
    <t>G5-5590 i7-9750H (2.6)/16G/1T+256G SSD/15,6"FHD AG IPS/NV RTX2060 6G/Backlit/Win10 (G515-1635) Black</t>
  </si>
  <si>
    <t>G5-5590 i7-9750H (2.6)/16G/1T+256G SSD/15,6"FHD AG IPS/NV RTX2060 6G/Backlit/Win10 (G515-1642) White</t>
  </si>
  <si>
    <t>G5-5590 i7-9750H (2.6)/16G/1T+512G SSD/15,6"FHD AG IPS 144Hz/NV RTX2070 8G/Backlit/Linux (G515-8092) Black</t>
  </si>
  <si>
    <t>G5-5590 i7-9750H (2.6)/16G/1T+512G SSD/15,6"FHD AG IPS 144Hz/NV RTX2070 8G/Backlit/Linux (G515-8108) White</t>
  </si>
  <si>
    <t>G5-5590 i7-9750H (2.6)/16G/1T+512G SSD/15,6"FHD AG IPS GSYNC/NV RTX 2070 8GB/Backlit/Win10 (G515-8165) White</t>
  </si>
  <si>
    <t>G5-5590 i7-9750H (2.6)/16G/512G SSD/15,6"FHD AG IPS/NV RTX2060 6G/Backlit/Linux (G515-8078) Black</t>
  </si>
  <si>
    <t>G5-5590 i7-9750H (2.6)/16G/512G SSD/15,6"FHD AG IPS/NV RTX2060 6G/Backlit/Linux (G515-8085) White</t>
  </si>
  <si>
    <t>G5-5590 i7-9750H (2.6)/8G/1T+128G SSD/15,6"FHD AG IPS/NV RTX 2060 6GB/Backlit/Win10 (G515-8110) Black</t>
  </si>
  <si>
    <t>G5-5590 i7-9750H (2.6)/8G/1T+128G SSD/15,6"FHD AG IPS/NV RTX 2060 6GB/Backlit/Win10 (G515-8127) White</t>
  </si>
  <si>
    <t>G5-5590 i7-9750H (2.6)/8G/1T+128G SSD/15,6"FHD AG IPS/NV RTX2060 6G/Backlit/Linux (G515-8030) Black</t>
  </si>
  <si>
    <t>G5-5590 i7-9750H (2.6)/8G/1T+128G SSD/15,6"FHD AG IPS/NV RTX2060 6G/Backlit/Linux (G515-8047) White</t>
  </si>
  <si>
    <t>G5-5590 i7-9750H (2.6)/8G/1T+256G SSD/15,6"FHD AG IPS/NV GTX1650 4G/Backlit/Linux (G515-8016) Black</t>
  </si>
  <si>
    <t>G5-5590 i7-9750H (2.6)/8G/1T+256G SSD/15,6"FHD AG IPS/NV GTX1650 4G/Backlit/Linux (G515-8023) White</t>
  </si>
  <si>
    <t>G5-5590 i7-9750H (2.6)/8G/1T+256G SSD/15,6"FHD AG IPS/NV GTX1650 4G/Backlit/Win10 (G515-8097) Black</t>
  </si>
  <si>
    <t>G5-5590 i7-9750H (2.6)/8G/1T+256G SSD/15,6"FHD AG IPS/NV GTX1650 4G/Backlit/Win10 (G515-8103) White</t>
  </si>
  <si>
    <t>G7-7790  i7-9750H (2.6)/16G/1T+256G SSD/17,3"FHD IPS 300-nits/NV RTX 2060 6G/Backlit/Win10 (G717-8219) Grey</t>
  </si>
  <si>
    <t>G7-7790  i7-9750H (2.6)/16G/1T+256G SSD/17,3"FHD IPS 300-nits/NV RTX 2070 8G/Backlit/Win10 (G717-8226) Grey</t>
  </si>
  <si>
    <t>G7-7790 i5-9300H (2.4)/8G/1T+256G SSD/17,3"FHD AG IPS/NV GTX1660Ti 6G/Backlit/Linux (G717-8238) Grey</t>
  </si>
  <si>
    <t>G7-7790 i5-9300H (2.4)/8G/1T+256G SSD/17,3"FHD AG IPS/NV GTX1660Ti 6G/Backlit/Win10 (G717-3899) Grey</t>
  </si>
  <si>
    <t>G7-7790 i7-9750H (2.6)/16G/1T+256G SSD/17,3"FHD AG IPS 144Hz/NV RTX2070 8G/Backlit/Linux (G717-8252) Grey</t>
  </si>
  <si>
    <t>G7-7790 i7-9750H (2.6)/16G/512G SSD/17,3"FHD AG IPS 144Hz/NV RTX2060 6G/Backlit/Win10 (G717-1833) Abyss Grey</t>
  </si>
  <si>
    <t>G7-7790 i7-9750H (2.6)/8G/1T+256G SSD/17,3"FHD AG IPS/NV RTX2060 6G/Backlit/Linux (G717-8245) Grey</t>
  </si>
  <si>
    <t>G7-7790 i9-9880H (2.3)/16G/512G SSD/17,3"FHD AG IPS 144Hz/NV RTX2080 8G/Backlit/Linux (G717-8269) Grey</t>
  </si>
  <si>
    <t>G7-7790 i9-9880H (2.3)/16G/512G SSD/17,3"FHD AG IPS 144Hz/NV RTX2080 8G/Backlit/Win10 (G717-3875) Grey</t>
  </si>
  <si>
    <t>Inspiron 3567 i3-7020U(2.3)/4G/500G/15,6"HD/Int:Intel HD 520/DVD-SM/Win10 (3567-6144) (Red)</t>
  </si>
  <si>
    <t>Inspiron 3580 i5-8265U (1.6)/4G/1T/15,6"FHD AG/AMD 520 2G/DVD-SM/Linux (3580-6440) Black</t>
  </si>
  <si>
    <t>Inspiron 3580 i5-8265U (1.6)/4G/1T/15,6"FHD AG/AMD 520 2G/DVD-SM/Linux (3580-6457) Silver</t>
  </si>
  <si>
    <t>Inspiron 3580 i5-8265U (1.6)/4G/1T/15,6"FHD AG/AMD 520 2G/DVD-SM/Linux (3580-6464) White</t>
  </si>
  <si>
    <t>Inspiron 3580 i5-8265U (1.6)/4G/1T/15,6"FHD AG/AMD 520 2G/DVD-SM/Win10 (3580-6471) Black</t>
  </si>
  <si>
    <t>Inspiron 3580 i5-8265U (1.6)/4G/1T/15,6"FHD AG/AMD 520 2G/DVD-SM/Win10 (3580-6488) Silver</t>
  </si>
  <si>
    <t>Inspiron 3580 i5-8265U (1.6)/4G/1T/15,6"FHD AG/AMD 520 2G/DVD-SM/Win10 (3580-6495) White</t>
  </si>
  <si>
    <t>Inspiron 3582 Celeron N4000 (1.1)/4G/500G/15,6"HD AG/Int:Intel UHD/Linux (3582-3240) WHite</t>
  </si>
  <si>
    <t>Inspiron 3582 Celeron N4000 (1.1)/4G/500G/15,6"HD AG/Int:Intel UHD/Linux (3582-4942) Black</t>
  </si>
  <si>
    <t>Inspiron 3582 Celeron N4000 (1.1)/4G/500G/15,6"HD AG/Int:Intel UHD/Linux (3582-4966) Silver</t>
  </si>
  <si>
    <t>Inspiron 3582 Celeron N4000 (1.1)/4G/500G/15,6"HD AG/Int:Intel UHD/Win10 (3582-4959) Black</t>
  </si>
  <si>
    <t>Inspiron 3582 Celeron N4000 (1.1)/4G/500G/15,6"HD AG/Int:Intel UHD/Win10 (3582-4973) Silver</t>
  </si>
  <si>
    <t>Inspiron 3582 Celeron N4000 (1.1)/4G/500G/15,6"HD AG/Int:Intel UHD/Win10 (3582-5987) WHite</t>
  </si>
  <si>
    <t>Inspiron 3582 Pentium N5000 (1.1)/4G/128G SSD/15,6"FHD AG/Int:Intel UHD/noODD/Linux (3582-7973) Black</t>
  </si>
  <si>
    <t>Inspiron 3582 Pentium N5000 (1.1)/4G/128G SSD/15,6"FHD AG/Int:Intel UHD/noODD/Linux (3582-7980) Platinum Silver</t>
  </si>
  <si>
    <t>Inspiron 3582 Pentium N5000 (1.1)/4G/128G SSD/15,6"FHD AG/Int:Intel UHD/noODD/Linux (3582-8000) White</t>
  </si>
  <si>
    <t>Inspiron 3582 Pentium N5000 (1.1)/4G/1T/15,6"HD AG/Int:Intel UHD 605/Linux (3582-6014) Red</t>
  </si>
  <si>
    <t>Inspiron 3582 Pentium N5000 (1.1)/4G/1T/15,6"HD AG/Int:Intel UHD 605/Win10 (3582-6038) Red</t>
  </si>
  <si>
    <t>Inspiron 3582 Pentium N5000 (1.1)/4G/1T/15,6"HD AG/Int:Intel UHD/DVD-SM/Linux (3582-3092) Black</t>
  </si>
  <si>
    <t>Inspiron 3582 Pentium N5000 (1.1)/4G/1T/15,6"HD AG/Int:Intel UHD/DVD-SM/Linux (3582-3351) Platinum Silver</t>
  </si>
  <si>
    <t>Inspiron 3582 Pentium N5000 (1.1)/4G/1T/15,6"HD AG/Int:Intel UHD/DVD-SM/Linux (3582-3368) WhIte</t>
  </si>
  <si>
    <t>Inspiron 3582 Pentium N5000 (1.1)/4G/1T/15,6"HD AG/Int:Intel UHD/DVD-SM/Win10 (3582-3382) WhIte</t>
  </si>
  <si>
    <t>Inspiron 3582 Pentium N5000 (1.1)/4G/1T/15,6"HD AG/Int:Intel UHD/Win10 (3582-3108) Black</t>
  </si>
  <si>
    <t>Inspiron 3582 Pentium N5000 (1.1)/4G/1T/15,6"HD AG/Int:Intel UHD/Win10 (3582-3375) Platinum Silver</t>
  </si>
  <si>
    <t>Inspiron 3583 i3-8145U (2.1)/8G/256G SSD/15,6"FHD AG/Int:Intel UHD/noODD/Win10 (3583-3122) Black</t>
  </si>
  <si>
    <t>Inspiron 3583 i3-8145U (2.1)/8G/256G SSD/15,6"FHD AG/Int:Intel UHD/noODD/Win10 (3583-3139) Silver</t>
  </si>
  <si>
    <t>Inspiron 3583 i3-8145U (2.1)/8G/256G SSD/15,6"FHD AG/Int:Intel UHD/noODD/Win10 (3583-3146) White</t>
  </si>
  <si>
    <t>Inspiron 3583 i5-8265U (1.6)/4G/1T/15,6"FHD AG/AMD 520 2G/noODD/Linux (3583-1284) Black</t>
  </si>
  <si>
    <t>Inspiron 3583 i5-8265U (1.6)/4G/1T/15,6"FHD AG/AMD 520 2G/noODD/Linux (3583-1291) White</t>
  </si>
  <si>
    <t>Inspiron 3583 i5-8265U (1.6)/4G/1T/15,6"FHD AG/AMD 520 2G/noODD/Linux (3583-3412) Silver</t>
  </si>
  <si>
    <t>Inspiron 3584 i3-7020U (2.3)/4G/128G SSD/15,6"FHD AG/Int:Intel UHD 620/Win10 (3584-2465) Black</t>
  </si>
  <si>
    <t>Inspiron 3584 i3-7020U (2.3)/4G/128G SSD/15,6"FHD AG/Int:Intel UHD 620/Win10 (3584-2472) Silver</t>
  </si>
  <si>
    <t>Inspiron 3584 i3-7020U (2.3)/4G/1T/15,6"FHD AG/AMD 520 2G/noODD/Win10 (3584-6433) White</t>
  </si>
  <si>
    <t>Inspiron 3584 i3-7020U (2.3)/4G/256G SSD/15,6"FHD AG/Int:Intel UHD 620/Linux (3584-1499) Silver</t>
  </si>
  <si>
    <t>Inspiron 3584 i3-7020U (2.3)/4G/256G SSD/15,6"FHD AG/Int:Intel UHD 620/Linux (3584-1505) White</t>
  </si>
  <si>
    <t>Inspiron 3584 i3-7020U (2.3)/4G/256G SSD/15,6"FHD AG/Int:Intel UHD 620/Linux (3584-6045) Black</t>
  </si>
  <si>
    <t>Inspiron 3593 i5-1035G1 (1.0)/4G/1T/15,6"FHD AG/NV MX230 2G/Linux (3593-7903) Black</t>
  </si>
  <si>
    <t>Inspiron 3593 i5-1035G1 (1.0)/4G/1T/15,6"FHD AG/NV MX230 2G/Win10 (3593-7910) Silver</t>
  </si>
  <si>
    <t>Inspiron 3593 i5-1035G1 (1.0)/8G/256G SSD/15,6"FHD AG/NV MX230 2G/Win10 (3593-7927) Silver</t>
  </si>
  <si>
    <t>Inspiron 3780 i7-8565U (1.8)/8G/1T+128G SSD/17,3"FHD AG IPS/AMD 520 2G/DVD-SM/Linux (3780-6891) Black</t>
  </si>
  <si>
    <t>Inspiron 3780 i7-8565U (1.8)/8G/1T+128G SSD/17,3"FHD AG IPS/AMD 520 2G/DVD-SM/Linux (3780-6907) Silver</t>
  </si>
  <si>
    <t>Inspiron 3781 i3-7020U (2.3)/4G/1T/17,3"FHD AG IPS/AMD 520 2G/DVD-SM/Linux (3781-6761) Black</t>
  </si>
  <si>
    <t>Inspiron 3781 i3-7020U (2.3)/4G/1T/17,3"FHD AG IPS/AMD 520 2G/DVD-SM/Linux (3781-6778) Silver</t>
  </si>
  <si>
    <t>Inspiron 3782 Pentium N5000 (1.1)/4G/1T/17,3"HD+ AG/Int:Intel UHD/Linux (3782-1710) Black</t>
  </si>
  <si>
    <t>Inspiron 3782 Pentium N5000 (1.1)/4G/1T/17,3"HD+ AG/Int:Intel UHD/Linux (3782-1727) Silver</t>
  </si>
  <si>
    <t>Inspiron 3782 Pentium N5000 (1.1)/4G/1T/17,3"HD+ AG/Int:Intel UHD/Win10 (3782-1741) Black</t>
  </si>
  <si>
    <t>Inspiron 3782 Pentium N5000 (1.1)/4G/1T/17,3"HD+ AG/Int:Intel UHD/Win10 (3782-1758) Silver</t>
  </si>
  <si>
    <t>Inspiron 3793 i5-1035G1 (1.0)/8G/1T+128G SSD/17,3"FHD AG IPS/NV MX230 2G/Linux (3793-8115) Black</t>
  </si>
  <si>
    <t>Inspiron 3793 i5-1035G1 (1.0)/8G/1T+128G SSD/17,3"FHD AG IPS/NV MX230 2G/Linux (3793-8122) Silver</t>
  </si>
  <si>
    <t>Inspiron 3793 i5-1035G1 (1.0)/8G/256G SSD/17,3"FHD AG IPS/NV MX230 2G/Win10 (3793-8139) Black</t>
  </si>
  <si>
    <t>Inspiron 3793 i5-1035G1 (1.0)/8G/256G SSD/17,3"FHD AG IPS/NV MX230 2G/Win10 (3793-8146) Silver</t>
  </si>
  <si>
    <t>Inspiron 3793 i7-1065G7 (1.3)/8G/1T+128G SSD/17,3"FHD AG IPS/NV MX230 2G/Linux (3793-8153) Black</t>
  </si>
  <si>
    <t>Inspiron 3793 i7-1065G7 (1.3)/8G/1T+128G SSD/17,3"FHD AG IPS/NV MX230 2G/Linux (3793-8160) Silver</t>
  </si>
  <si>
    <t>Inspiron 3793 i7-1065G7 (1.3)/8G/1T+128G SSD/17,3"FHD AG IPS/NV MX230 2G/Win10 (3793-8177) Black</t>
  </si>
  <si>
    <t>Inspiron 3793 i7-1065G7 (1.3)/8G/1T+128G SSD/17,3"FHD AG IPS/NV MX230 2G/Win10 (3793-8184) Silver</t>
  </si>
  <si>
    <t>Inspiron 3793 i7-1065G7 (1.3)/8G/512G SSD/17,3"FHD AG IPS/NV MX230 2G/Linux (3793-8191) Black</t>
  </si>
  <si>
    <t>Inspiron 3793 i7-1065G7 (1.3)/8G/512G SSD/17,3"FHD AG IPS/NV MX230 2G/Linux (3793-8207) Silver</t>
  </si>
  <si>
    <t>Inspiron 3793 i7-1065G7 (1.3)/8G/512G SSD/17,3"FHD AG IPS/NV MX230 2G/Win10 (3793-8214) Black</t>
  </si>
  <si>
    <t>Inspiron 3793 i7-1065G7 (1.3)/8G/512G SSD/17,3"FHD AG IPS/NV MX230 2G/Win10 (3793-8221) Silver</t>
  </si>
  <si>
    <t>Inspiron 5390 i3-8145U (2.1)/4G/128G SSD/13,3'' FHD IPS Narrow Border/Int:Intel UHD 620/noODD/Backlit/Linux (5390-8240) Silver</t>
  </si>
  <si>
    <t>Inspiron 5390 i7-8565U (1.8)/8G/512G SSD/13,3'' FHD IPS Narrow Border/NV MX250 2G/noODD/Backlit/Linux (5390-8325) Silver</t>
  </si>
  <si>
    <t>Inspiron 5391 i5-10210U (1.6)/8G/256G SSD/13,3"FHD AG IPS/Int:Intel HD 620/Backlit/Linux (5391-6950) Silver</t>
  </si>
  <si>
    <t>Inspiron 5480 i5-8265U (1.6)/8G/256G SSD/14,0"FHD AG IPS/NV MX250 2G/Backlit/FPR/Win10 (5480-8429) Silver</t>
  </si>
  <si>
    <t>Inspiron 5482 (2-in-1) i5-8265U (1.6)/8G/256G SSD/14,0"FHD AG IPS Touch/NV MX130 2G/Backlit/Win10 (5482-7065) Grey</t>
  </si>
  <si>
    <t>Inspiron 5490 i3-10110U (2.1)/4G/128G SSD/14,0"FHD AG IPS/Int:Intel HD 620/Linux (5490-8351) Silver</t>
  </si>
  <si>
    <t>Inspiron 5490 i3-10110U (2.1)/4G/128G SSD/14,0"FHD AG IPS/Int:Intel HD 620/Win10 (5490-8368) Silver</t>
  </si>
  <si>
    <t>Inspiron 5490 i5-10210U (1.6)/8G/256G SSD/14,0"FHD AG IPS/Int:Intel HD 620/Win10 (5490-8375) Silver</t>
  </si>
  <si>
    <t>Inspiron 5490 i5-10210U (1.6)/8G/256G SSD/14,0"FHD AG IPS/NV MX230 2G/Win10 (5490-8382) Silver</t>
  </si>
  <si>
    <t>Inspiron 5490 i5-10210U (1.6)/8G/512G SSD/14,0"FHD AG IPS/NV MX230 2G/Linux (5490-8399) Silver</t>
  </si>
  <si>
    <t>Inspiron 5490 i7-10510U (1.8)/8G/512G SSD/14,0"FHD AG IPS/NV MX230 2G/Linux (5490-8405) Silver</t>
  </si>
  <si>
    <t>Inspiron 5490 i7-10510U (1.8)/8G/512G SSD/14,0"FHD AG IPS/NV MX230 2G/Win10 (5490-8412) Silver</t>
  </si>
  <si>
    <t>Inspiron 5491 (2-in-1) i3-10110U (2.1)/4G/256G SSD/14,0"FHD IPS Touch/Int:Intel HD 620/Win10 (5491-8276) Grey</t>
  </si>
  <si>
    <t>Inspiron 5491 (2-in-1) i3-10110U (2.1)/4G/256G SSD/14,0"FHD IPS Touch/Int:Intel HD 620/Win10 (5491-8283) Silver</t>
  </si>
  <si>
    <t>Inspiron 5491 (2-in-1) i3-10110U (2.1)/8G/256G SSD/14,0"FHD IPS Touch/Int:Intel HD 620/Win10 (5491-8290) Grey</t>
  </si>
  <si>
    <t>Inspiron 5491 (2-in-1) i3-10110U (2.1)/8G/256G SSD/14,0"FHD IPS Touch/Int:Intel HD 620/Win10 (5491-8306) Silver</t>
  </si>
  <si>
    <t>Inspiron 5491 (2-in-1) i5-10210U (1.6)/8G/256G SSD/14,0"FHD IPS Touch/Int:Intel HD 620/Win10 (5491-8313) Grey</t>
  </si>
  <si>
    <t>Inspiron 5491 (2-in-1) i5-10210U (1.6)/8G/256G SSD/14,0"FHD IPS Touch/Int:Intel HD 620/Win10 (5491-8320) Silver</t>
  </si>
  <si>
    <t>Inspiron 5491 (2-in-1) i5-10210U (1.6)/8G/256G SSD/14,0"FHD IPS Touch/NV MX230 2G/Win10 (5491-8337) Grey</t>
  </si>
  <si>
    <t>Inspiron 5491 (2-in-1) i5-10210U (1.6)/8G/256G SSD/14,0"FHD IPS Touch/NV MX230 2G/Win10 (5491-8344) Silver</t>
  </si>
  <si>
    <t>Inspiron 5570 i5-8250U (1.6)/4G/1T/15,6"FHD AG/AMD 530 2G/DVD-SM/Backlit/BT/Win10 (5570-7840) (Silver)</t>
  </si>
  <si>
    <t>Inspiron 5570 i5-8250U (1.6)/4G/1T/15,6"FHD AG/AMD 530 2G/DVD-SM/Backlit/BT/Win10 (5570-7871) Gold</t>
  </si>
  <si>
    <t>Inspiron 5584 i5-8265U (1.6)/4G/1T/15,6'' FHD AG Narrow Border/NV MX130 2G/noODD/Win10 (5584-8004) Ink</t>
  </si>
  <si>
    <t>Inspiron 5593 i3-1005G1 (1.2)/4G/256G SSD/15,6"FHD AG IPS/Int:Intel UHD 620/noODD/Linux (5593-2714) Silver</t>
  </si>
  <si>
    <t>Inspiron 5593 i3-1005G1 (1.2)/4G/256G SSD/15,6"FHD AG IPS/Int:Intel UHD 620/Win10 (5593-7934) Silver</t>
  </si>
  <si>
    <t>Inspiron 5593 i3-1005G1 (1.2)/4G/256G SSD/15,6"FHD AG IPS/Int:Intel UHD 620/Win10 (5593-7941) Midnight</t>
  </si>
  <si>
    <t>Inspiron 5593 i5-1035G1 (1.0)/4G/1T+128G SSD/15,6"FHD AG IPS/NV MX230 2G/Win10 (5593-7958) Silver</t>
  </si>
  <si>
    <t>Inspiron 5593 i5-1035G1 (1.0)/4G/1T+128G SSD/15,6"FHD AG IPS/NV MX230 2G/Win10 (5593-7965) Midnight</t>
  </si>
  <si>
    <t>Inspiron 5593 i7-1065G7 (1.3)/8G/512G SSD/15,6"FHD AG IPS/NV MX230 4G/noODD/Linux (5593-2738) Silver</t>
  </si>
  <si>
    <t>Inspiron 5593 i7-1065G7 (1.3)/8G/512G SSD/15,6"FHD AG IPS/NV MX230 4G/noODD/Linux (5593-2745) Blue</t>
  </si>
  <si>
    <t>Inspiron 5593 i7-1065G7 (1.3)/8G/512G SSD/15,6"FHD AG IPS/NV MX230 4G/Win10 (5593-7972) Silver</t>
  </si>
  <si>
    <t>Inspiron 5593 i7-1065G7 (1.3)/8G/512G SSD/15,6"FHD AG IPS/NV MX230 4G/Win10 (5593-7989) Midnight</t>
  </si>
  <si>
    <t>Inspiron 5770 i3-7020U (2.3)/4G/1T/17,3"FHD AG IPS/AMD 530 2G/DVD-SM/Win10 (5770-6939) Silver</t>
  </si>
  <si>
    <t>Inspiron 7490 i7-10510U (1.8)/16G/512G SSD/14,0"FHD/NV MX250 2G/Backlit/FPR/Win10 (7490-7063) Silver</t>
  </si>
  <si>
    <t>Vostro 5481 i5-8265U (1.6)/8G/256G SSD/14,0"FHD AG IPS /Int:Intel UHD 620/Backlit/Linux (5481-7720) Ice gray</t>
  </si>
  <si>
    <t>Vostro 5481 i5-8265U (1.6)/8G/256G SSD/14,0"FHD AG IPS /Int:Intel UHD 620/Backlit/Win10 (5481-7737) Dark gray</t>
  </si>
  <si>
    <t>Vostro 5568 i5-7200U (2.5)/4G/1T/15,6"FHD AG/NV GTX940MX 2G/noODD/Backlit/Win10 (5568-7226) Blue</t>
  </si>
  <si>
    <t>XPS 13 7390 (2-in-1) i7-1065G7 (1.3)/16G/512G SSD/13,4"UHD+ Touch/Int:Intel Iris Plus/Backlit/Win10 (7390-3929) Silver</t>
  </si>
  <si>
    <t>XPS 13 7390 (2-in-1) i7-1065G7 (1.3)/8G/256G SSD/13,4"FHD+ Touch/Int:Intel Iris Plus/Backlit/Win10 (7390-3912) Silver</t>
  </si>
  <si>
    <t>XPS 13 7390 i7-10510U (1.8)/16G/512G SSD/13,3"UHD Touch/Int:Intel UHD/Backlit/Win10 (7390-8443) Silver</t>
  </si>
  <si>
    <t>XPS 13 9380  i5-8265U (1.6)/8G/256G SSD/13,3"FHD AG IPS/Int:Intel UHD 620/Backlit/Win10 (9380-7195) Silver</t>
  </si>
  <si>
    <t>XPS 13 9380  i7-8565U (1.8)/8G/256G SSD/13,3"FHD AG IPS/Int:Intel UHD 620/Backlit/Win10 (9380-7201) Silver</t>
  </si>
  <si>
    <t>XPS 15 7590 i7-9750H (2.6)/16G/1T SSD/15,6"UHD AG/NV GTX1650 4G/Backlit/Win10 (7590-6572) Silver</t>
  </si>
  <si>
    <t>XPS 15 7590 i9-9980HK (2.4)/16G /512G SSD/15,6"UHD AG Touch/NV GTX1650 4G/Backlit/Win10 (7590-6596) Silver</t>
  </si>
  <si>
    <t>XPS 15 i7-8705G (3.1)/16G/512G SSD/15,6"FHD AG Touch/RX Vega M 4G/Backlit/BT/Win10 (9575-7042) Silver</t>
  </si>
  <si>
    <t>Alienware 15 R3 (A15-2075) i7-7700HQ(2.8)/8GB/1TB+128Gb SSD/15,6" FHD AG /GTX 1060 6GB/Backlit/Win10 Silver</t>
  </si>
  <si>
    <t>Alienware 15 R3 (A15-2082) i7-7700HQ(2.8)/16GB/1TB+256Gb SSD/15,6" FHD AG /GTX 1060 6GB/Backlit/Win10 Silver</t>
  </si>
  <si>
    <t>G5-5587 i5-8300H (2.3)/8G/1T+8G SSD/15,6"FHD AG IPS/NV GTX1050 4G/Backlit/Win10 (G515-7312) Black</t>
  </si>
  <si>
    <t>Inspiron 3576 i3-7020U (2.3)/4G/1T/15,6''FHD AG/AMD 520 2G/DVD-SM/Linux (3576-5249) Midnight Blue</t>
  </si>
  <si>
    <t>Inspiron 3576 i3-7020U (2.3)/4G/1T/15,6''FHD AG/AMD 520 2G/DVD-SM/Win10 (3576-5263) Gray</t>
  </si>
  <si>
    <t>Inspiron 3780 i5-8265U (1.6)/8G/1T+128G SSD/17,3"FHD AG IPS/AMD 520 2G/DVD-SM/Win10 (3780-6877) Silver</t>
  </si>
  <si>
    <t>Inspiron 5482  i5-8265U (1.6)/8G/1T /14,0"FHD IPS Touch/Int:Intel UHD 620/noODD/Backlit/Win10 (5482-5454) Grey</t>
  </si>
  <si>
    <t>Inspiron 5570 i3-7020U (2.3)/4G/1T/15,6''FHD AG/AMD 530 2G/DVD-SM/Linux (5570-3100) Silver</t>
  </si>
  <si>
    <t>Inspiron 5570 i3-7020U (2.3)/4G/1T/15,6''FHD AG/AMD 530 2G/DVD-SM/Linux (5570-9164) Gold</t>
  </si>
  <si>
    <t>Inspiron 5570 i3-7020U (2.3)/4G/1T/15,6''FHD AG/AMD 530 2G/DVD-SM/Win10 (5570-5300) Silver</t>
  </si>
  <si>
    <t>Inspiron 5570 i3-7020U (2.3)/4G/1T/15,6''FHD AG/AMD 530 2G/DVD-SM/Win10 (5570-5317) White</t>
  </si>
  <si>
    <t>Inspiron 5570 i3-7020U (2.3)/4G/1T/15,6''FHD AG/AMD 530 2G/DVD-SM/Win10 (5570-5324) Blue</t>
  </si>
  <si>
    <t>Inspiron 5570 i5-8250U (1.6)/4G/1T/15,6"FHD AG/AMD 530 2G/DVD-SM/Backlit/BT/Win10 (5570-7864) (Blue)</t>
  </si>
  <si>
    <t>Inspiron 5584 i3-8145U (2.1)/4G/1T/15,6'' FHD AG Narrow Border/Int:Intel UHD 620/noODD/Win10 (5584-3467) Ink</t>
  </si>
  <si>
    <t>Vostro 5568 i5-7200U (2.5)/4G/1T/15,6"FHD AG/NV GTX940MX 2G/noODD/Backlit/Win10 (5568-7219) Gray</t>
  </si>
  <si>
    <t>XPS 15 i9-8950HK (2.9)/32G/1T SSD/15,6"UHD IPS Touch/NV GTX1050Ti 4G/noODD/Backlit/Win10 (9570-7028) Silver</t>
  </si>
  <si>
    <t>Vostro 3480 Core I5-8265U (1,6GHz) 14,0" HD Antiglare 4GB (1x4GB) DDR4 1TB (5400 rpm) Intel UHD 620 TPM 3cell (42 WHr) W10 Pro 1year NBD</t>
  </si>
  <si>
    <t>Vostro 3480 Core I5-8265U (1,6GHz) 14,0'' FullHD Antiglare 8GB (1x8GB) DDR4 256GB SSD Intel UHD 620 TPM 3cell (42 WHr) SSD M.2 PCIe Linux 1year NBD</t>
  </si>
  <si>
    <t>Vostro 3480 Core I5-8265U (1,6GHz) 14,0'' FullHD Antiglare 8GB (1x8GB) DDR4 256GB SSDIntel UHD 620 TPM 3cell (42 WHr)SSD M.2 PCIe W10 Pro 1year NBD</t>
  </si>
  <si>
    <t>Vostro 3481 Core I3-7020U (2,3GHz) 14,0" HD Antiglare 4GB (1x4GB) DDR4 1TB (5400 rpm) Intel HD 620TP M 3cell (42 WHr) Linux 1year NBD</t>
  </si>
  <si>
    <t>Vostro 3481 Core I3-7020U (2,3GHz) 14,0'' FullHD Antiglare 8GB (1x8GB) DDR4 256GB SSD Intel HD 620 TPM 3cell (42 WHr) SSD M.2 PCIe Linux 1year NBD</t>
  </si>
  <si>
    <t>Vostro 3481 Core I3-7020U (2,3GHz) 14,0'' FullHD Antiglare 8GB (1x8GB) DDR4 256GB SSD Intel HD 620  TPM 3cell (42 WHr) SSD M.2 PCIe W10 Pro 1year NBD</t>
  </si>
  <si>
    <t>Vostro 3490 Core i5-10210U (1,6GHz) 14,0'' FullHD WVA Antiglare 8GB (1x8GB) DDR4 1TB (5400 rpm) Intel UHD Graphics TPM 3 cell (42 WHr) Linux 1year NBD</t>
  </si>
  <si>
    <t>Vostro 3490 Core i5-10210U (1,6GHz) 14,0'' FullHD WVA Antiglare 8GB (1x8GB) DDR4 1TB (5400 rpm) Intel UHD Graphics TPM 3 cell (42 WHr) W10 Pro 1year NBD</t>
  </si>
  <si>
    <t>Vostro 3490 Core i5-10210U (1,6GHz) 14,0'' FullHD WVA Antiglare 8GB (1x8GB) DDR4 256GB SSD Intel UHD Graphics TPM 3 cell (42 WHr) Linux 1year NBD</t>
  </si>
  <si>
    <t>Vostro 3490 Core i5-10210U (1,6GHz) 14,0'' FullHD WVA Antiglare 8GB (1x8GB) DDR4 256GB SSD Intel UHD Graphics TPM 3 cell (42 WHr) W10 Pro 1year NBD</t>
  </si>
  <si>
    <t>Vostro 3580 Core I5-8265U (1,6GHz) 15,6'' FullHD Antiglare 8GB (1x8GB) DDR4 1TB (5400 rpm) Intel UHD 620 TPM 3cell (42 WHr) W10 Home 1year NBD</t>
  </si>
  <si>
    <t>Vostro 3580 Core I5-8265U (1,6GHz) 15,6'' FullHD Antiglare 8GB (1x8GB) DDR4 1TB (5400 rpm) Radeon 520 2GB GDDR5 TPM 3cell (42 WHr) W10 Pro1 year NBD</t>
  </si>
  <si>
    <t>Vostro 3580 Core I5-8265U (1,6GHz) 15,6'' FullHD Antiglare 8GB (1x8GB) DDR4 256GB SSDIntel UHD 620 TPM 3cell (42 WHr) SSD M.2 PCIe Linux 1year NBD</t>
  </si>
  <si>
    <t>Vostro 3580 Core I5-8265U (1,6GHz) 15,6'' FullHD Antiglare 8GB (1x8GB) DDR4 256GB SSDIntel UHD 620 TPM 3cell (42 WHr)SSD M.2 PCIe W10 Pro 1year NBD</t>
  </si>
  <si>
    <t>Vostro 3580 Core I5-8265U (1,6GHz) 15,6'' FullHD Antiglare 8GB (1x8GB) DDR4 256GB SSD Radeon 520 2GB GDDR 5 TPM 3cell (42 WHr) SSD M.2 PCIe Linux 1year NBD</t>
  </si>
  <si>
    <t>Vostro 3580 Core I5-8265U (1,6GHz)15,6'' FullHD Antiglare 8GB (1x8GB) DDR4 256GB SSDRadeon 520 2GB GDDR5TPM 3cell (42 WHr)SSD M.2 PCIeW10 Pro1 year NBD</t>
  </si>
  <si>
    <t>Vostro 3581 Core I3-7020U (2,3GHz) 15,6'' FullHD Antiglare 4GB (1x4GB) DDR4 1TB (5400 rpm) Intel HD 620 TPM 3 cell (42 WHr) Linux 1year NBD</t>
  </si>
  <si>
    <t>Vostro 3581 Core I3-7020U (2,3GHz) 15,6'' FullHD Antiglare 4GB (1x4GB) DDR4 1TB (5400 rpm) Radeon 520 2GB GDDR5 TPM 3cell (42 WHr) W10 Pro 1year NBD</t>
  </si>
  <si>
    <t>Vostro 3583 Core I5-8265U (1,6GHz) 15,6'' FullHD Antiglare 4GB (1x4GB) DDR4 1TB (5400 rpm) Intel UHD 620 TPM 3cell (42 WHr) Linux 1year NBD</t>
  </si>
  <si>
    <t>Vostro 3583 Core I5-8265U (1,6GHz) 15,6'' FullHD Antiglare 8GB (1x8GB) DDR4 256GB SSD Intel UHD 620 TPM 3cell (42 WHr) SSD M.2 PCIe Linux 1year NBD</t>
  </si>
  <si>
    <t>Vostro 3583 Core I5-8265U (1,6GHz) 15,6'' FullHD Antiglare 8GB (1x8GB) DDR4 256GB SSD Intel UHD 620 TPM 3cell (42 WHr) SSD M.2 PCIeW10 Pro 1year NBD</t>
  </si>
  <si>
    <t>Vostro 3584 Core I3-7020U (2,3GHz) 15,6'' FullHD Antiglare 8GB (1x8GB) DDR4 256GB SSD Intel UHD 620 TPM 3cell (42 WHr) SSD M.2 PCIe Linux 1year NBD</t>
  </si>
  <si>
    <t>Vostro 3584 Core I3-7020U (2,3GHz) 15,6'' FullHD Antiglare 8GB (1x8GB) DDR4 256GB SSD Intel UHD 620 TPM 3cell (42 WHr)SSD M.2 PCIe W10 Pro 1year NBD</t>
  </si>
  <si>
    <t>Vostro 3590 Core i3-10110U (2,1GHz) 15,6'' FullHD Antiglare 4GB (1x4GB) DDR4 1TB (5400 rpm) Intel UHD Graphics TPM 3 cell (42 WHr) W10 Pro 1year NBD</t>
  </si>
  <si>
    <t>Vostro 3590 Core i3-10110U (2,1GHz) 15,6'' FullHD Antiglare 8GB (1x8GB) DDR4 256GB SSD Intel UHD Graphics TPM 3 cell (42 WHr) Linux 1year NBD</t>
  </si>
  <si>
    <t>Vostro 3590 Core i3-10110U (2,1GHz) 15,6'' FullHD Antiglare 8GB (1x8GB) DDR4 256GB SSD Intel UHD Graphics TPM 3 cell (42 WHr) W10 Pro 1year NBD</t>
  </si>
  <si>
    <t>Vostro 3590 Core i5-10210U (1,6GHz) 15,6'' FullHD Antiglare 8GB (1x8GB) DDR4 1TB (5400 rpm) Intel UHD Graphics TPM 3 cell (42 WHr) Linux 1year NBD</t>
  </si>
  <si>
    <t>Vostro 3590 Core i5-10210U (1,6GHz) 15,6'' FullHD Antiglare 8GB (1x8GB) DDR4 1TB (5400 rpm) Intel UHD Graphics TPM 3 cell (42 WHr) W10 Pro 1year NBD</t>
  </si>
  <si>
    <t>Vostro 3590 Core i5-10210U (1,6GHz) 15,6'' FullHD Antiglare 8GB (1x8GB) DDR4 256GB SSD Intel UHD Graphics TPM 3 cell (42 WHr) Linux 1year NBD</t>
  </si>
  <si>
    <t>Vostro 3590 Core i5-10210U (1,6GHz) 15,6'' FullHD Antiglare 8GB (1x8GB) DDR4 256GB SSD Intel UHD Graphics TPM 3 cell (42 WHr) W10 Pro 1year NBD</t>
  </si>
  <si>
    <t>Vostro 3590 Core i5-10210U (1,6GHz) 15,6'' FullHD Antiglare 8GB (1x8GB) DDR4 256GB SSD Radeon 610 2GB GDDR5 TPM 3 cell (42 WHr) Linux 1year NBD</t>
  </si>
  <si>
    <t>Vostro 3590 Core i5-10210U (1,6GHz) 15,6'' FullHD Antiglare 8GB (1x8GB) DDR4 256GB SSD Radeon 610 2GB GDDR5 TPM 3 cell (42 WHr) W10 Pro 1year NBD</t>
  </si>
  <si>
    <t>Vostro 5481 Core i5-8265U (1,6GHz) 14,0'' FullHD IPS Antiglare 8GB (1x8GB) DDR4 256GB SSD Intel UHD 620 TPM SSD M.2 PCIe 3cell (42 WHr) W10 Pro 1y NBD</t>
  </si>
  <si>
    <t>Latitude 5501Core i7-9850H (2,6GHz) 15,6" FullHD WVA Antiglare 16GB (1x16GB) DDR4 256GB SSD+1TB (7200 rpm) Intel UHD 630 FPR, TPM, vPro 4 cell (68Whr) W10 Pro 3years NBD</t>
  </si>
  <si>
    <t>Vostro 5581 Core i5-8265U (1,6GHz) 15,6" FullHD IPS Antiglare 8GB (1x8GB) DDR4 256GB SSDIntel UHD 620 TPM 3 cell (42 WHr) W10 Pro 1y NBD</t>
  </si>
  <si>
    <t>Latitude 3400 CTO</t>
  </si>
  <si>
    <t>Inspiron 3580 Core i5-8265U 15,6'' FHD AG 4GB 1TB  AMD 520 (2GB DDR5) Linux  Black</t>
  </si>
  <si>
    <t>Inspiron 3580 Core i5-8265U 15,6'' FHD AG 4GB 1TB AMD 520 (2GB DDR5) Linux Silver</t>
  </si>
  <si>
    <t>Inspiron 3580 Core i5-8265U 15,6'' FHD AG 4GB 1TB AMD 520 (2GB DDR5) Win 10 Home Black</t>
  </si>
  <si>
    <t>Inspiron 3580 Core i5-8265U15,6'' FHD AG,4GB,1TB,AMD 520 (2GB DDR5) 3C (42WHr)1 year Win 10 Home Silver</t>
  </si>
  <si>
    <t>Inspiron 3583 Core i5-8265U 15,6'' FHD AG 4GB 1TB AMD Radeon 520 (2G GDDR5) Linux Black</t>
  </si>
  <si>
    <t>Inspiron 3583 Core i3-8145U 15,6'' FHD AG  8GB 256GB Intel UHD 620 Win 10 Home Black</t>
  </si>
  <si>
    <t>Inspiron 3583 Core i3-8145U 15,6'' FHD AG 8GB 256GB Intel UHD 620 Win 10 Home Silver</t>
  </si>
  <si>
    <t>Inspiron 3583 Core i5-8265U 15,6'' FHD AG 4GB 1TB AMD Radeon 520 (2G GDDR5) Linux Silver</t>
  </si>
  <si>
    <t>Inspiron 3584 Core i3-7020U 15,6'' FHD AG 4GB 256GB SSD Intel UHD  605 3C (42WHr)1 year Linux Silver</t>
  </si>
  <si>
    <t>Inspiron 3584 Core i3-7020U 15,6'' FHD AG 4GB 128GB SSD Intel UHD  605 3C (42WHr)1 year Win 10 Home Black</t>
  </si>
  <si>
    <t>Inspiron 3584 Core i3-7020U 15,6'' FHD AG 4GB 256GB SSD Intel UHD  605 3C (42WHr)1 year Linux Black</t>
  </si>
  <si>
    <t>Inspiron 3584 Core i3-7020U  15,6'' FHD AG 4GB 1TB AMD 520 (2GB DDR5) Win 10 Home Black</t>
  </si>
  <si>
    <t>Inspiron 3584 Core i3-7020U 15,6'' FHD AG 4GB, 1TB,  AMD 520 (2GB DDR5) 3C (42WHr)1 year Win 10 Home Silver</t>
  </si>
  <si>
    <t>Inspiron 3780 Core i5-8265U 17,3'' FHD IPS AG 8GB 128GB SSD Boot Drive + 1TB AMD 520 (2GB GDDR5) Linux Black</t>
  </si>
  <si>
    <t>Inspiron 3780 Core i5-8265U 17,3'' FHD IPS AG 8GB 128GB SSD Boot Drive + 1TB AMD Radeon 520 (2GB GDDR5)3C (42WHr)1 year Linux Silver</t>
  </si>
  <si>
    <t>Inspiron 3780 Core i5-8265U 17,3'' FHD IPS AG 8GB 128GB SSD Boot Drive + 1TB AMD 520 (2GB GDDR5) Win 10 Home Black Backlit Kbrd</t>
  </si>
  <si>
    <t>Inspiron 3780 Core i5-8265U 17,3'' FHD IPS AG 8GB 128GB SSD Boot Drive + 1TBAMD 520 (2GB GDDR5) 3C (42WHr)1 year Win 10 Home Silver</t>
  </si>
  <si>
    <t>Inspiron 3780 Core i7-8565U 17,3'' FHD IPS AG 8GB 128GB SSD Boot Drive + 1TB AMD 520 (2GB GDDR5) Linux Black Backlit Kbrd</t>
  </si>
  <si>
    <t>Inspiron 3780 Core i7-8565U 17,3'' FHD IPS AG 8GB 128GB SSD Boot Drive + 1TB AMD 520 (2GB GDDR5) Linux Silver</t>
  </si>
  <si>
    <t>Inspiron 3793 Core i5-1035G1 17,3'' FHD IPS AG,8GB,128GB SSD Boot Drive + 1TB, NV MX230 with 2GB GDDR5,Linux,Black</t>
  </si>
  <si>
    <t>Inspiron 3793  Core i5-1035G1 17,3'' FHD IPS AG, 8GB,128GB SSD Boot Drive + 1TB, NV MX230 with 2GB GDDR5,Linux ,Platinum Silver</t>
  </si>
  <si>
    <t>Inspiron 3793 Core i5-1035G1 17,3'' FHD IPS AG,8GB, 256GB SSD, NV MX230 with 2GB GDDR5,Win 10 Home,Platinum Silver</t>
  </si>
  <si>
    <t>Inspiron 3793 Core i7-1065G7 17,3'' FHD IPS AG, 8GB, 128GB SSD Boot Drive + 1TB, NV MX230 with 2GB GDDR5,Linux,Platinum Silver</t>
  </si>
  <si>
    <t>Inspiron 3793 Core i7-1065G7 17,3'' FHD IPS AG,8GB,512GB SSD,NV MX230 with 2GB GDDR5,Linux,Black</t>
  </si>
  <si>
    <t>Inspiron 3793 Core i7-1065G7 17,3'' FHD IPS AG,8GB,512GB SSD,NV MX230 with 2GB GDDR5,Linux,Platinum Silver</t>
  </si>
  <si>
    <t>Inspiron 3793 Core i7-1065G7 17,3'' FHD IPS AG,8GB,512GB SSD,NV MX230 with 2GB GDDR5,Win 10 Home Black</t>
  </si>
  <si>
    <t>Inspiron 5370 Core i5-8250U 13,3" FHD IPS AG 4GB 256GB SSD AMD 530 (2GB GDDR5) 3C (38WHr)1 year Linux Silver</t>
  </si>
  <si>
    <t>Inspiron 5390 Core i5-8265U 13,3" FHD IPS AG Narrow Border 8GB 256GB SSD Intel HD 620 4C (45WHr)1 year Linux Platinum Silver</t>
  </si>
  <si>
    <t>Inspiron 5390 Core i7-8565U 13,3" FHD IPS AG Narrow Border  8GB 512GB SSD MX250  (2GB GDDR5) Win 10 Home Platinum Silver  Backlit Kbrd</t>
  </si>
  <si>
    <t>Inspiron 5480 Core i5-8265U 14.0" FHD IPS AG,8GB,256GB SSD,NV MX 250  (2GB GDDR5),Win 10 Home,Silver,Backlit Kbrd,Finger Print</t>
  </si>
  <si>
    <t>Inspiron 5490 Core i5-10210U 14.0 FHD AG IPS Narrow Border,8GB,256GB SSD,Intel HD 620,Win 10 Home Platinum Silver</t>
  </si>
  <si>
    <t>Inspiron 5490 Core i5-10210U 14.0 FHD AG IPS Narrow Border,8GB,256GB SSD,NV MX230 with 2GB GDDR5,Win 10 Home Platinum Silver</t>
  </si>
  <si>
    <t>Inspiron 5490 Core i7-10510U 14.0 FHD AG IPS Narrow Border,8GB,512GB SSD,NV MX230 with 2GB GDDR5,Linux Platinum Silver</t>
  </si>
  <si>
    <t>Inspiron 5490 Core i7-10510U 14.0 FHD AG IPS Narrow Border,8GB ,512GB SSD,NV MX230 with 2GB GDDR5,Win 10 Home Platinum Silver</t>
  </si>
  <si>
    <t>Inspiron 5570 Core i5-7200U 15,6'' FHD AG 4GB 1TB AMD 530 (4GB GDDR5) Win 10 Home Black Backlit Kbrd</t>
  </si>
  <si>
    <t>Inspiron 5584 Core i3-8145U 15,6'' FHD IPS AG Narrow Border,4GB,1TB,UHD  6203C (42WHr)1 year Win 10 Home Silver</t>
  </si>
  <si>
    <t>Inspiron 5584 Core i5-8265U 15,6'' FHD IPS AG Narrow Border,4GB,1TB,  MX130 (2GB GDDR5) 3C (42WHr) 1 year Win 10 Home Silver</t>
  </si>
  <si>
    <t>Inspiron 5584 Core i5-8265U15,6'' FHD IPS AG Narrow Border 8GB,256GB SSD,  MX130 (2GB GDDR5) 3C (42WHr) 1 year Linux Silver</t>
  </si>
  <si>
    <t>Inspiron 5584 Core i7-8565U 15,6'' FHD IPS AG Narrow Border 8GB, 128GB SSD Boot Drive + 1TB,  MX130 (2GB GDDR5)3C (42WHr)1 year Linux Silver</t>
  </si>
  <si>
    <t>Inspiron 5584 Core i7-8565U 15,6'' FHD IPS AG Narrow Border 8GB, 128GB SSD Boot Drive + 1TB,  MX130 (2GB GDDR5)3C (42WHr)1 year Win 10 Home Silver</t>
  </si>
  <si>
    <t>Inspiron 5593 Core i3-1005G1  15,6'' FHD IPS AG Narrow Border 4GB ,256GB SSD,UHD 620 Win 10 Home  Silver</t>
  </si>
  <si>
    <t>Inspiron 5593 Core i7-1065G7  15,6'' FHD IPS AG Narrow Border,8GB,512GB SSD, NV MX230 (4GB GDDR5), Win 10 Home Silver</t>
  </si>
  <si>
    <t>XPS 13 7390 Core i7-10510U 13.3" FHD  InfinityEdge Non-Touch,16GB,512GB SSD,Intel UHD,Win 10 Home,Silver,Backlit Kbrd</t>
  </si>
  <si>
    <t>XPS 13 7390 Core i7-10510U 13.3" 4K Ultra HD (3840 x 2160) InfinityEdge Touch,16GB,512GB SSD,Intel UHD,Win 10 Home,Silver,Backlit Kbrd</t>
  </si>
  <si>
    <t>XPS 15 7590 Core i7-9750H 15.6" 4K UHD OLED AG InfinityEdge 400-Nits 16GB 1T SSD GTX 1650 (4GB GDDR5) Win 10 Home Silver Backlit Kbrd</t>
  </si>
  <si>
    <t>XPS 15 7590 Core i7-9750H 15.6" 4K UHD OLED AG InfinityEdge 400-Nits 16GB 512GB SSD GTX 1650 (4GB GDDR5) Win 10 Home Silver Backlit Kbrd</t>
  </si>
  <si>
    <t>XPS 15 7590 Core i9-9980HK 15.6" 4K UHD  AG InfinityEdge Touch  500-Nits 16GB  512GB SSD GTX 1650 (4GB GDDR5) Win 10 Home Silver Backlit Kbrd</t>
  </si>
  <si>
    <t>XPS 13 9380 Core i7-8565U 13.3" 4K UHD IPS AG InfinityEdge 400-nits Touch 16GB 512GB SSD Intel UHD 620 Win 10 Home Silver Backlit Kbrd</t>
  </si>
  <si>
    <t>XPS 13 9380 Core i7-8565U 13.3" FHD IPS AG InfinityEdge 400-nits 8GB 256GB SSD Intel UHD 620 Win 10 Home Silver Backlit Kbrd</t>
  </si>
  <si>
    <t>G3-3590 Core i7-9750H 15,6'' FHD IPS AG Narrow Border16GB,256GB SSD Boot Drive + 1TB,GTX 1650 (4GB GDDR5)3C (51WHr)1 year Win 10 Home Black</t>
  </si>
  <si>
    <t>G3-3590Core i7-9750H15,6'' FHD IPS AG Narrow Border16GB,512GB SSD,GTX 1660 Ti (6GB GDDR6)3C (51WHr)1 year Win 10 Home Black</t>
  </si>
  <si>
    <t>G3-3590 Core i5-9300H 15,6'' FHD  IPS AG Narrow Border8GB,512GB SSD,GTX 1660 Ti (6GB GDDR6)3C (51WHr)1 year Win 10 Home Black</t>
  </si>
  <si>
    <t>G3-3590 Core i7-9750H 15,6'' FHD  IPS AG Narrow Border 8GB 128GB SSD Boot Drive + 1TB GTX 1660 Ti (6GB GDDR6) Win 10 Home Black Backlit Kbrd</t>
  </si>
  <si>
    <t>G3-3590 Core i7-9750H 15,6'' FHD  IPS AG Narrow Border 8GB 512 SSD GTX 1660 Ti (6GB GDDR6) Win 10 Home Black Backlit Kbrd</t>
  </si>
  <si>
    <t>G3-3590 Core i7-9750H 15,6'' FHD  IPS AG Narrow Border 300 nits 144Hz 16GB 256GB SSD Boot Drive + 1TB GTX 1660 Ti (6GB GDDR6) Win 10 Home Black Backlit Kbrd</t>
  </si>
  <si>
    <t>G5-5590 Core i7-9750H 15,6'' FHD IPS AG 300 nits 144Hz (GSYNC)16GB 256GB SSD Boot Drive + 1TB GTX 1660 Ti (6GB GDDR6)4C (60WHr)1 yearWin 10 Home Black</t>
  </si>
  <si>
    <t>G5-5590 Core i7-9750H 15,6'' FHD IPS AG 300 nits 16GB 256GB SSD Boot Drive + 1TB RTX 2060 (6GB GDDR6) 4C (60WHr)1 year Win 10 Home Black</t>
  </si>
  <si>
    <t>G5-5590 Core i7-9750H15,6'' FHD IPS AG 300 nits 16GB 512GB SSD RTX 2060 (6GB GDDR6) 4C (60WHr)1 year Win 10 Home Black</t>
  </si>
  <si>
    <t>G5-5590 Core i5-9300H 15,6'' FHD IPS AG 8GB 128GB SSD Boot Drive + 1TB  GTX 1650 (4GB GDDR5) Win 10 Home Black Backlit Kbrd</t>
  </si>
  <si>
    <t>G5-5587 Core i5-8300H 15,6'' FHD IPS AG 8GB 1TB + 8GB SSD GTX 1050 (4GB DDR5) Win 10 Home Black Backlit Kbrd Finger Print</t>
  </si>
  <si>
    <t>G5-5590 Core i7-9750H  15,6'' FHD  IPS AG Narrow Border,8GB,256GB SSD Boot Drive + 1TB, NV GTX 1650 (4GB GDDR5),Linux ,Black,Backlit Kbrd</t>
  </si>
  <si>
    <t>G5-5590 Core i7-9750H  15,6'' FHD IPS AG 300 nits,16GB,512GB SSD NV RTX 2060 (6GB GDDR6),Linux, Black,Backlit Kbrd</t>
  </si>
  <si>
    <t>G5-5590 Core i7-9750H 15,6'' FHD  IPS AG Narrow Border 8GB 256GB SSD Boot Drive + 1TB NV GTX 1650 (4GB GDDR5)4C (60WHr)1 yearWin 10 Home Black</t>
  </si>
  <si>
    <t>G5-5590 Core i7-9750H 15,6'' FHD IPS AG 8GB 128GB SSD Boot Drive + 1TB RTX 2060 (6GB GDDR6) Win 10 Home Black Backlit Kbrd</t>
  </si>
  <si>
    <t>G5-5590 Core i7-9750H 15,6'' FHD IPS AG 300 nits 144Hz (GSYNC) 16GB 256GB SSD Boot Drive + 1TB RTX 2060 (6GB GDDR6) Win 10 Home Black Backlit Kbrd</t>
  </si>
  <si>
    <t>G5-5590 Core i7-9750H 15,6'' FHD IPS AG 300 nits 144Hz (GSYNC) 16GB 512GB SSD Boot Drive + 1TB RTX 2070 (8GB GDDR6) Win 10 Home Black Backlit Kbrd</t>
  </si>
  <si>
    <t>G7-7790 Core i7-9750H 17,3'' FHD, 144Hz, IPS AG 300-nits 16GB512GB SSDRTX 2060 (6GB GDDR6)4C (60WHr)1 year Win 10 Home Abyss Grey</t>
  </si>
  <si>
    <t>G7-7790 Core i9-9880H 17,3'' FHD, 144Hz, IPS AG 300-nits 16GB 512GB SSD RTX 2080 (8GB GDDR6) Max-Q6C (90WHr)1 year Win 10 Home Abyss Grey</t>
  </si>
  <si>
    <t xml:space="preserve"> G7-7790 Core i5-9300H 17,3'' FHD IPS AG 300-nits,8GB, 256GB SSD Boot Drive + 1TB,GTX 1660 Ti (6GB GDDR6) Backlit Kbrd 4C (60WHr) Win 10 Home 1year Abyss Grey</t>
  </si>
  <si>
    <t>G7-7790 Core i7-9750H 17.3" FHD IPS AG 300-nits 8GB 256GB SSD Boot Drive + 1TB RTX 2060 (6GB GDDR6) Win 10 Home Abyss Grey Backlit Kbrd</t>
  </si>
  <si>
    <t>G7-7790 Core i7-9750H 17.3" FHD  IPS AG 300-nits 16GB 256GB SSD Boot Drive + 1TB RTX 2060 (6GB GDDR6) Win 10 Home Abyss Grey Backlit Kbrd</t>
  </si>
  <si>
    <t>G7-7790 Core i7-9750H 17,3'' FHD, 144Hz, IPS AG 300-nits 16GB 256GB SSD Boot Drive + 1TB  RTX 2070 (8GB GDDR6) Win 10 Home Abyss Grey Backlit Kbrd</t>
  </si>
  <si>
    <t>Alienware m17 Core i7-8750H 17.3" FHD IPS, 300-nits 32GB 512GB SSD Boot Drive + 1TB  RTX 2070 (8GB GDDR6) Max-Q Win 10 Home Silver Backlit Kbrd</t>
  </si>
  <si>
    <t>Alienware m15 15.6"FHD 60Hz/i7-8750H/8GB/1TB+256GB SSD/RTX 2060 6Gb/Windows 10 Home/Silver</t>
  </si>
  <si>
    <t>Alienware R4 15.6" FHD/i7-8750H/16GB/256GB SSD+1TB/GTX 1070/Windows 10 Home/Silver/KB</t>
  </si>
  <si>
    <t>Alienware R4 15.6" UHD/i7-8750H/32GB/1TB+512GB SSD/GTX 1070/Windows 10 Home/Silver/KB</t>
  </si>
  <si>
    <t>Alienware R5 17.3" FHD/i7-8750H/16GB/256GB SSD+1TB/GTX 1070 8GB/WiFi/BT/Windows 10 Home/Silver</t>
  </si>
  <si>
    <t>Alienware R5 17.3" QHD/i9-8950HK/32GB/512GB SSD+1TB/GTX 1080 8GB/Windows 10 Home/Silver</t>
  </si>
  <si>
    <t>Alienware R5 17.3" UHD/i7-8750H/32GB/512GB SSD+1TB/GTX 1070 8Gb/Windows 10 Home/Silver</t>
  </si>
  <si>
    <t>G3 15-3590 15.6"FHD 300-nits/i5-9300H/8GB/512GB SSD/GTX 1650 4Gb/Linux/Black/KB</t>
  </si>
  <si>
    <t>G3 15-3590 15.6"FHD 300-nits/i5-9300H/8GB/512GB SSD/GTX 1650 4Gb/Windows 10 Home/Black/KB</t>
  </si>
  <si>
    <t>G3 15-3590 15.6"FHD 300-nits/i5-9300H/8GB/512GB SSD/GTX 1650 4Gb/Windows 10 Home/White/KB</t>
  </si>
  <si>
    <t>G3 15-3590 15.6"FHD/i5-9300H/8GB/1TB+256GB SSD/GTX 1050/Windows 10 Home/White/KB с подсветкой</t>
  </si>
  <si>
    <t>G3 15-3590 15.6"FHD/i5-9300H/8GB/1TB+256GB SSD/GTX 1650/Windows 10 Home/Black/KB с подсветкой</t>
  </si>
  <si>
    <t>G3 15-3590 15.6"FHD/i5-9300H/8GB/1TB+256GB SSD/GTX 1650/Windows 10 Home/White/KB с подсветкой</t>
  </si>
  <si>
    <t>G3 15-3590 15.6"FHD/i5-9300H/8GB/512GB SSD/GTX 1650 4Gb/Windows 10 Home/Black/KB с подсветкой</t>
  </si>
  <si>
    <t>G3 15-3590 15.6"FHD/i5-9300H/8GB/512GB SSD/GTX 1650 4Gb/Windows 10 Home/White/KB с подсветкой</t>
  </si>
  <si>
    <t>G3 15-3590 15.6"FHD/i5-9300H/8GB/512GB SSD/GTX 1660Ti 6Gb/Windows 10 Home/Black/KB с подсветкой</t>
  </si>
  <si>
    <t>G3 15-3590 15.6"FHD/i5-9300H/8GB/512GB SSD/GTX 1660Ti 6Gb/Windows 10 Home/White/KB с подсветкой</t>
  </si>
  <si>
    <t>G3 15-3590 15.6"FHD/i7-9750H/16GB/1TB+256GB SSD/GTX 1650/Windows 10 Home/Black/KB с подсветкой</t>
  </si>
  <si>
    <t>G3 15-3590 15.6"FHD/i7-9750H/16GB/1TB+256GB SSD/GTX 1660Ti 6Gb/Windows 10 Home/Black/KB</t>
  </si>
  <si>
    <t>G3 15-3590 15.6"FHD/i7-9750H/16GB/1TB+256GB SSD/GTX 1660Ti 6Gb/Windows 10 Home/White/KB</t>
  </si>
  <si>
    <t>G3 15-3590 15.6"FHD/i7-9750H/16GB/512GB SSD/GTX 1660Ti 6G/Windows 10 Home/Black/KB с подсветкой</t>
  </si>
  <si>
    <t>G3 15-3590 15.6"FHD/i7-9750H/16GB/512GB SSD/GTX 1660Ti 6G/Windows 10 Home/White/KB с подсветкой</t>
  </si>
  <si>
    <t>G3 15-3590 15.6"FHD/i7-9750H/8GB/1TB+256GB SSD/GTX 1660Ti/Windows 10 Home/Black/KB с подсветкой</t>
  </si>
  <si>
    <t>G3 15-3590 15.6"FHD/i7-9750H/8GB/1TB+256GB SSD/GTX 1660Ti/Windows 10 Home/White/KB с подсветкой</t>
  </si>
  <si>
    <t>G3 15-3590 15.6"FHD/i7-9750H/8GB/512GB SSD/GTX 1660Ti/Windows 10 Home/Black/KB с подсветкой</t>
  </si>
  <si>
    <t>G5 15-5590 15.6" FHD 300-nits/i5-9300H/8GB/512GB SSD/GTX 1650 4Gb/Windows 10 Home/Black/KB</t>
  </si>
  <si>
    <t>G5 15-5590 15.6" FHD 300-nits/i7-9750H/16GB/1TB+256GB SSD/RTX 2060 6Gb/Windows 10 Home/Black/KB</t>
  </si>
  <si>
    <t>G5 15-5590 15.6" FHD 300-nits/i7-9750H/16GB/512GB SSD/RTX 2060 6Gb/Windows 10 Home/Black/KB</t>
  </si>
  <si>
    <t>G5 15-5590 15.6" FHD 300-nits/i7-9750H/16GB/512GB SSD/RTX 2060 6Gb/Windows 10 Home/White/KB</t>
  </si>
  <si>
    <t>G5 15-5590 15.6" FHD IPS AG 300-nits/i5-9300H/8GB/512GB SSD/GTX 1650 4Gb/Linux/Black/Backlit KB</t>
  </si>
  <si>
    <t>G5 15-5590 15.6" FHD/i7-9750H/16GB/256GB SSD+1TB/RTX 2060 6Gb/Windows 10 Home/Black/Backlit KB</t>
  </si>
  <si>
    <t>G5 15-5590 15.6" FHD/i7-9750H/16GB/512GB SSD+1TB/RTX 2070 8Gb/Windows 10 Home/Black/Backlit KB</t>
  </si>
  <si>
    <t>G5 15-5590 15.6" FHD/i7-9750H/8GB/128GB SSD+1TB/RTX 2060 6Gb/Windows 10 Home/Black/Backlit KB</t>
  </si>
  <si>
    <t>G5 15-5590 15.6" FHD/i7-9750H/8GB/1TB+128GB SSD/RTX 2060 6Gb/Linux/Black/Backlit KB</t>
  </si>
  <si>
    <t>G5 15-5590 15.6" FHD/i7-9750H/8GB/1TB+256GB SSD/GTX 1650 4Gb/Linux/Black/Backlit KB</t>
  </si>
  <si>
    <t>G5 15-5590 15.6" FHD/i7-9750H/8GB/1TB+256GB SSD/GTX 1650 4Gb/Linux/White/KB</t>
  </si>
  <si>
    <t>G5 15-5590 15.6" FHD/i7-9750H/8GB/256GB SSD+1TB/GTX 1650 4Gb/Windows 10 Home/Black/Backlit KB</t>
  </si>
  <si>
    <t>G5 15-5590 15.6"FHD 300-nits 144Hz/i7-9750H/16GB/1TB+256GB SSD/GTX 1660Ti 6Gb/Linux/Black/KB</t>
  </si>
  <si>
    <t>G5 15-5590 15.6"FHD 300-nits 144Hz/i7-9750H/16GB/1TB+256GB SSD/GTX 1660Ti 6Gb/Linux/White/KB</t>
  </si>
  <si>
    <t>G5 15-5590 15.6"FHD 300-nits 144Hz/i7-9750H/16GB/1TB+256GB SSD/GTX 1660Ti/Windows 10 Home/Black</t>
  </si>
  <si>
    <t>G5 15-5590 15.6"FHD 300-nits 144Hz/i7-9750H/16GB/1TB+256GB SSD/GTX 1660Ti/Windows 10 Home/White</t>
  </si>
  <si>
    <t>G5 15-5590 15.6"FHD 300-nits 144Hz/i7-9750H/16GB/1TB+256GB SSD/RTX 2060 6Gb/Linux/White/KB</t>
  </si>
  <si>
    <t>G5 15-5590 15.6"FHD 300-nits 144Hz/i7-9750H/16GB/1TB+256GB SSD/RTX 2060/Windows 10 Home/White</t>
  </si>
  <si>
    <t>G5 15-5590 15.6"FHD 300-nits 144Hz/i7-9750H/8GB/1TB+256GB SSD/GTX 1660Ti/Linux/Black/KB</t>
  </si>
  <si>
    <t>G5 15-5590 15.6"FHD 300-nits 144Hz/i7-9750H/8GB/1TB+256GB SSD/GTX 1660Ti/Linux/White/KB</t>
  </si>
  <si>
    <t>G5 15-5590 15.6"FHD 300-nits 144Hz/i7-9750H/8GB/1TB+256GB SSD/GTX 1660Ti/Win 10 Home/Black/KB</t>
  </si>
  <si>
    <t>G5 15-5590 15.6"FHD 300-nits 144Hz/i7-9750H/8GB/1TB+256GB SSD/GTX 1660Ti/Win 10 Home/White/KB</t>
  </si>
  <si>
    <t>G5 15-5590 15.6"FHD 300-nits/i7-9750H/16GB/1TB+256GB SSD/RTX 2060 6Gb/Linux/Black/KB</t>
  </si>
  <si>
    <t>G5 15-5590 15.6"FHD 300-nits/i7-9750H/16GB/1TB+256GB SSD/RTX 2060 6Gb/Linux/White/KB</t>
  </si>
  <si>
    <t>G5 15-5590 15.6"FHD 300-nits/i7-9750H/16GB/512GB SSD/RTX 2060 6Gb/Linux/White/KB</t>
  </si>
  <si>
    <t>G5 15-5590 15.6"FHD IPS AG 300-nits /i7-9750H/16GB/512GB SSD/RTX 2060 6G/Linux/Black/Backlit KB</t>
  </si>
  <si>
    <t>G5 15-5590 15.6"FHD/i7-9750H/8GB/1TB+128GB SSD/RTX 2060 6Gb/Linux/White/KB</t>
  </si>
  <si>
    <t>G5 15-5590 15.6"FHD/i7-9750H/8GB/1TB+256GB SSD/GTX 1650 4Gb/Windows 10 Home/White/KB</t>
  </si>
  <si>
    <t>G7 17-7790 17.3" FHD 300-nits/i5-9300H/8GB/1TB+256GB SSD/GTX 1660Ti/Linux/Abyss Grey/Backlit KB</t>
  </si>
  <si>
    <t>G7 17-7790 17.3" FHD 300-nits/i5-9300H/8GB/1TB+256GB SSD/GTX 1660Ti/Win 10 Home/Abyss Grey/KB</t>
  </si>
  <si>
    <t>G7 17-7790 17.3" FHD/i7-9750H/16GB/1TB+256GB SSD/RTX 2060 6Gb/Linux/Abyss Grey/Backlit KB</t>
  </si>
  <si>
    <t>G7 17-7790 17.3" FHD/i7-9750H/16GB/256GB SSD+1TB/RTX 2060 6Gb/Windows 10 Home/Grey/Backlit KB</t>
  </si>
  <si>
    <t>G7 17-7790 17.3"FHD 144Hz/i7-9750H/16GB/1TB+256GB SSD/RTX 2070 8Gb/Linux/Abyss Grey/Backlit KB</t>
  </si>
  <si>
    <t>G7 17-7790 17.3"FHD 144Hz/i7-9750H/16GB/1TB+256GB SSD/RTX 2070/Windows 10 Home/Abyss Grey/KB</t>
  </si>
  <si>
    <t>G7 17-7790 17.3"FHD 144Hz/i7-9750H/16GB/512GB SSD/RTX 2060 6Gb/Linux/Abyss Grey/Backlit KB</t>
  </si>
  <si>
    <t>G7 17-7790 17.3"FHD 144Hz/i7-9750H/16GB/512GB SSD/RTX 2060/Windows 10 Home/Abyss Grey/KB</t>
  </si>
  <si>
    <t>G7 17-7790 17.3"FHD 300-nits/i7-9750H/8GB/1TB+256GB SSD/RTX 2060/Windows 10 Home/Abyss Grey/KB</t>
  </si>
  <si>
    <t>Inspiron 3576 15.6'' FHD/Intel Core i3-7020U/4GB/1TB/AMD 520 2Gb/DVD-RW/Windows 10 Home/Grey</t>
  </si>
  <si>
    <t>Inspiron 3580 15.6'' FHD/Intel Core i5-8265U/4GB/1TB/AMD 520 2Gb/DVD-RW/Linux/Black</t>
  </si>
  <si>
    <t>Inspiron 3580 15.6'' FHD/Intel Core i5-8265U/4GB/1TB/AMD 520 2Gb/DVD-RW/Linux/Silver</t>
  </si>
  <si>
    <t>Inspiron 3580 15.6'' FHD/Intel Core i5-8265U/4GB/1TB/AMD 520 2Gb/DVD-RW/Linux/White</t>
  </si>
  <si>
    <t>Inspiron 3580 15.6'' FHD/Intel Core i5-8265U/4GB/1TB/AMD 520 2Gb/DVD-RW/Windows 10 Home/Silver</t>
  </si>
  <si>
    <t>Inspiron 3580 15.6'' FHD/Intel Core i5-8265U/4GB/1TB/AMD 520 2Gb/DVD-RW/Windows 10 Home/White</t>
  </si>
  <si>
    <t>Inspiron 3582 15.6" FHD/Intel Pentium N5000/4GB/128GB SSD/Intel UHD 605/noODD/Linux/Black</t>
  </si>
  <si>
    <t>Inspiron 3582 15.6" FHD/Intel Pentium N5000/4GB/128GB SSD/Intel UHD 605/noODD/Linux/White</t>
  </si>
  <si>
    <t>Inspiron 3582 15.6" FHD/N5000/4GB/128GB SSD/Intel UHD 605/noODD/Linux/Platinum Silver</t>
  </si>
  <si>
    <t>Inspiron 3582 15.6" FHD/N5000/4GB/128GB SSD/Intel UHD 605/noODD/Windows 10 Home/Black</t>
  </si>
  <si>
    <t>Inspiron 3582 15.6"FHD AG/Intel Pentium N5000/4GB/128GB SSD/Intel UHD/noODD/Linux/Blue</t>
  </si>
  <si>
    <t>Inspiron 3582 15.6"HD AG/Intel Celeron N4000/4GB/500GB/Intel UHD 600/noODD/Linux/Blue</t>
  </si>
  <si>
    <t>Inspiron 3582 15.6"HD AG/Intel Celeron N4000/4GB/500GB/Intel UHD 600/noODD/Windows 10 Home/Blue</t>
  </si>
  <si>
    <t>Inspiron 3582 15.6"HD AG/Intel Pentium N5000/4GB/1TB/Intel UHD 605/DVD-RW/Linux/Blue</t>
  </si>
  <si>
    <t>Inspiron 3582 15.6"HD AG/Intel Pentium N5000/4GB/1TB/Intel UHD 605/DVD-RW/Linux/Red</t>
  </si>
  <si>
    <t>Inspiron 3582 15.6"HD AG/Intel Pentium N5000/4GB/1TB/Intel UHD 605/DVD-RW/Windows 10 Home/Blue</t>
  </si>
  <si>
    <t>Inspiron 3582 15.6"HD AG/Intel Pentium N5000/4GB/1TB/Intel UHD 605/DVD-RW/Windows 10 Home/Red</t>
  </si>
  <si>
    <t>Inspiron 3582 15.6"HD/Intel Celeron N4000/4GB/500GB/Intel UHD 600/noODD/Linux/Black</t>
  </si>
  <si>
    <t>Inspiron 3582 15.6"HD/Intel Celeron N4000/4GB/500GB/Intel UHD 600/noODD/Linux/Platinum Silver</t>
  </si>
  <si>
    <t>Inspiron 3582 15.6"HD/Intel Celeron N4000/4GB/500GB/Intel UHD 600/noODD/Windows 10 Home/Black</t>
  </si>
  <si>
    <t>Inspiron 3582 15.6"HD/Intel Pentium N5000/4GB/1TB/Intel UHD 605/DVD-RW/Linux/Black</t>
  </si>
  <si>
    <t>Inspiron 3582 15.6"HD/Intel Pentium N5000/4GB/1TB/Intel UHD 605/DVD-RW/Windows 10 Home/Black</t>
  </si>
  <si>
    <t>Inspiron 3582 15.6"HD/N4000/4GB/500GB/Intel UHD 600/noODD/Windows 10 Home/Platinum Silver</t>
  </si>
  <si>
    <t>Inspiron 3582 15.6"HD/N5000/4GB/1TB/Intel UHD 605/DVD-RW/Windows 10 Home/Platinum Silver</t>
  </si>
  <si>
    <t>Inspiron 3583 15.6'' FHD/Intel Core i5-8265U/4GB/1TB/AMD Radeon 520 (2G GDDR5)/Linux/Silver</t>
  </si>
  <si>
    <t>Inspiron 3583 15.6"FHD AG/Intel Core i3-8145U/8GB/256GB SSD/Intel UHD 620/noODD/Linux/Silver</t>
  </si>
  <si>
    <t>Inspiron 3583 15.6"FHD/i3-8145U/8GB/256GB SSD/Intel UHD 620/noODD/Windows 10 Home/Black</t>
  </si>
  <si>
    <t>Inspiron 3583 15.6"FHD/i3-8145U/8GB/256GB SSD/Intel UHD 620/noODD/Windows 10 Home/White</t>
  </si>
  <si>
    <t>Inspiron 3583 15.6"FHD/i3-8145U/8GB/256GB SSD/Intel UHD 620/Windows 10 Home/Platinum Silver</t>
  </si>
  <si>
    <t>Inspiron 3584 15.6'' FHD AG/Intel Core i3-7020U/4GB/128GB SSD/Intel UHD/Windows 10 Home/Black</t>
  </si>
  <si>
    <t>Inspiron 3584 15.6'' FHD AG/Intel Core i3-7020U/4GB/128GB SSD/Intel UHD/Windows 10 Home/Blue</t>
  </si>
  <si>
    <t>Inspiron 3584 15.6'' FHD AG/Intel Core i3-7020U/4GB/128GB SSD/Intel UHD/Windows 10 Home/Silver</t>
  </si>
  <si>
    <t>Inspiron 3584 15.6'' FHD AG/Intel Core i3-7020U/4GB/128GB SSD/Intel UHD/Windows 10 Home/White</t>
  </si>
  <si>
    <t>Inspiron 3584 15.6'' FHD AG/Intel Core i3-7020U/4GB/256GB SSD/Intel UHD/Linux/Black</t>
  </si>
  <si>
    <t>Inspiron 3584 15.6'' FHD AG/Intel Core i3-7020U/4GB/256GB SSD/Intel UHD/Linux/Blue</t>
  </si>
  <si>
    <t>Inspiron 3584 15.6'' FHD AG/Intel Core i3-7020U/4GB/256GB SSD/Intel UHD/Linux/Silver</t>
  </si>
  <si>
    <t>Inspiron 3584 15.6'' FHD AG/Intel Core i3-7020U/4GB/256GB SSD/Intel UHD/Linux/White</t>
  </si>
  <si>
    <t>Inspiron 3584 15.6'' FHD/Intel Core i3-7020U/4GB/1TB/AMD 520 2Gb/Windows 10 Home/Black</t>
  </si>
  <si>
    <t>Inspiron 3584 15.6'' FHD/Intel Core i3-7020U/4GB/1TB/AMD 520 2Gb/Windows 10 Home/Silver</t>
  </si>
  <si>
    <t>Inspiron 3584 15.6'' FHD/Intel Core i3-7020U/4GB/1TB/AMD 520 2Gb/Windows 10 Home/White</t>
  </si>
  <si>
    <t>Inspiron 3584 15.6" FHD AG/Intel Core i3-7020U/4GB/1TB/Intel UHD/Windows 10 Home/Black</t>
  </si>
  <si>
    <t>Inspiron 3584 15.6" FHD AG/Intel Core i3-7020U/4GB/256GB SSD/Intel UHD/Windows 10 Home/Silver</t>
  </si>
  <si>
    <t>Inspiron 3584 15.6" FHD/Intel Core i3-7020U/4GB/1TB/AMD 520 2Gb/Linux/Black</t>
  </si>
  <si>
    <t>Inspiron 3585 15.6'' FHD/AMD Ryzen 5-2500U/8GB/256GB SSD/Integrated AMD APU/Linux/Black</t>
  </si>
  <si>
    <t>Inspiron 3585 15.6'' FHD/AMD Ryzen 5-2500U/8GB/256GB SSD/Integrated AMD APU/Linux/Silver</t>
  </si>
  <si>
    <t>Inspiron 3585 15.6'' FHD/AMD Ryzen 5-2500U/8GB/256GB SSD/Integrated AMD APU/Linux/White</t>
  </si>
  <si>
    <t>Inspiron 3585 15.6'' HD AG/AMD Ryzen 3-2300U/4GB/1TB/Integrated AMD APU/noODD/Linux/Black</t>
  </si>
  <si>
    <t>Inspiron 3585 15.6'' HD AG/AMD Ryzen 3-2300U/4GB/1TB/Integrated AMD APU/noODD/Linux/Silver</t>
  </si>
  <si>
    <t>Inspiron 3593 15.6"FHD AG/i5-1035G1/4GB/1TB/MX230 2Gb/DVD-RW/Windows 10 Home/Platinum Silver</t>
  </si>
  <si>
    <t>Inspiron 3593 15.6"FHD AG/Intel Core i5-1035G1/4GB/1TB/MX230 2Gb/DVD-RW/Linux/Black</t>
  </si>
  <si>
    <t>Inspiron 3595 15.6" HD AG/AMD A9-9425/4GB/128GB SSD/R5 Integrated APU/noODD/Linux/Black/KB</t>
  </si>
  <si>
    <t>Inspiron 3595 15.6" HD AG/AMD A9-9425/4GB/128GB SSD/R5 Integrated APU/noODD/Linux/Silver/KB</t>
  </si>
  <si>
    <t>Inspiron 3595 15.6" HD AG/AMD A9-9425/4GB/128GB SSD/R5 Integrated APU/Windows 10 Home/Silver/KB</t>
  </si>
  <si>
    <t>Inspiron 3781 17.3'' FHD/Intel Core i3-7020U/4GB/1TB/AMD 520 2Gb/DVD-RW/Linux/Black</t>
  </si>
  <si>
    <t>Inspiron 3781 17.3'' FHD/Intel Core i3-7020U/4GB/1TB/AMD 520 2Gb/DVD-RW/Linux/Silver</t>
  </si>
  <si>
    <t>Inspiron 3782 17.3"HD+/Intel Pentium N5000/4GB/1TB/Intel UHD 605/DVD-RW/Linux/Black</t>
  </si>
  <si>
    <t>Inspiron 3782 17.3"HD+/Intel Pentium N5000/4GB/1TB/Intel UHD 605/DVD-RW/Linux/Silver</t>
  </si>
  <si>
    <t>Inspiron 3782 17.3"HD+/Intel Pentium N5000/4GB/1TB/Intel UHD 605/DVD-RW/Windows 10 Home/Black</t>
  </si>
  <si>
    <t>Inspiron 3782 17.3"HD+/Intel Pentium N5000/4GB/1TB/Intel UHD 605/DVD-RW/Windows 10 Home/Silver</t>
  </si>
  <si>
    <t>Inspiron 3793 17.3"FHD IPS AG/Intel Core i7-1065G7/8GB/512GB SSD/MX230 2Gb/DVD-RW/Linux/Black</t>
  </si>
  <si>
    <t>Inspiron 3793 17.3"FHD/i7-1065G7/8GB/1TB+128GB SSD/MX230 2Gb/DVD-RW/Linux/Platinum Silver</t>
  </si>
  <si>
    <t>Inspiron 3793 17.3"FHD/i7-1065G7/8GB/1TB+128GB SSD/MX230 2Gb/DVD-RW/Windows 10 Home/Black</t>
  </si>
  <si>
    <t>Inspiron 3793 17.3"FHD/i7-1065G7/8GB/1TB+128GB SSD/MX230/DVD-RW/Windows 10 Home/Platinum Silver</t>
  </si>
  <si>
    <t>Inspiron 3793 17.3"FHD/i7-1065G7/8GB/512GB SSD/MX230 2Gb/DVD-RW/Linux/Platinum Silver</t>
  </si>
  <si>
    <t>Inspiron 3793 17.3"FHD/i7-1065G7/8GB/512GB SSD/MX230 2Gb/DVD-RW/Windows 10 Home/Black</t>
  </si>
  <si>
    <t>Inspiron 3793 17.3"FHD/i7-1065G7/8GB/512GB SSD/MX230 2Gb/DVD-RW/Windows 10 Home/Platinum Silver</t>
  </si>
  <si>
    <t>Inspiron 3793 17.3"FHD/Intel Core i7-1065G7/8GB/1TB+128GB SSD/MX230 2Gb/DVD-RW/Linux/Black</t>
  </si>
  <si>
    <t>Inspiron 5390 13.3" FHD/i7-8565U/8GB/512GB SSD/MX250/Win 10 Home/Ice Lilac/Backlit Kbrd</t>
  </si>
  <si>
    <t>Inspiron 5390 13.3" FHD/i7-8565U/8GB/512GB SSD/MX250/Win 10 Home/Platinum Silver/Backlit Kbrd</t>
  </si>
  <si>
    <t>Inspiron 5391 13.3" FHD/i3-10110U/4GB/128GB SSD/Intel HD/Linux/Ice Lilac/KB с подсветкой</t>
  </si>
  <si>
    <t>Inspiron 5391 13.3" FHD/i3-10110U/4GB/128GB SSD/Intel HD/Linux/Platinum Silver/KB с подсветкой</t>
  </si>
  <si>
    <t>Inspiron 5391 13.3" FHD/i3-10110U/4GB/128GB SSD/Intel HD/Windows 10 Home/Ice Lilac/KB</t>
  </si>
  <si>
    <t>Inspiron 5391 13.3" FHD/i3-10110U/4GB/128GB SSD/Intel HD/Windows 10 Home/Platinum Silver/KB</t>
  </si>
  <si>
    <t>Inspiron 5391 13.3" FHD/i5-10210U/8GB/256GB SSD/Intel HD/Linux/Ice Lilac/KB с подсветкой</t>
  </si>
  <si>
    <t>Inspiron 5391 13.3" FHD/i5-10210U/8GB/256GB SSD/Intel HD/Linux/Platinum Silver/KB с подсветкой</t>
  </si>
  <si>
    <t>Inspiron 5391 13.3" FHD/i5-10210U/8GB/256GB SSD/Intel HD/Windows 10 Home/Ice Lilac/KB</t>
  </si>
  <si>
    <t>Inspiron 5391 13.3" FHD/i5-10210U/8GB/256GB SSD/Intel HD/Windows 10 Home/Platinum Silver/KB</t>
  </si>
  <si>
    <t>Inspiron 5480 14"FHD IPS/i5-8265U/8GB/256GB SSD/MX250 2G/Windows 10 Home/Silver/KB с подсветкой</t>
  </si>
  <si>
    <t>Inspiron 5482 14"FHD Touch/i5-8265U/8GB/1TB/Intel UHD/Windows 10 Home/Grey/KB с подсветкой</t>
  </si>
  <si>
    <t>Inspiron 5482 14"FHD Touch/i5-8265U/8GB/256GB SSD/MX130/Windows 10 Home/Grey/KB с подсветкой</t>
  </si>
  <si>
    <t>Inspiron 5490 14.0" FHD/i3-10110U/4GB/128GB SSD/Intel HD/Linux/Platinum Silver/KB</t>
  </si>
  <si>
    <t>Inspiron 5490 14.0" FHD/i3-10110U/4GB/128GB SSD/Intel HD/Windows 10 Home/Platinum Silver/KB</t>
  </si>
  <si>
    <t>Inspiron 5490 14.0" FHD/i5-10210U/8GB/256GB SSD/GF MX230 2Gb/Windows 10 Home/Platinum Silver/KB</t>
  </si>
  <si>
    <t>Inspiron 5490 14.0" FHD/i5-10210U/8GB/256GB SSD/Intel HD/Windows 10 Home/Platinum Silver/KB</t>
  </si>
  <si>
    <t>Inspiron 5490 14.0" FHD/i5-10210U/8GB/512GB SSD/GF MX230 2Gb/Linux/Platinum Silver/KB</t>
  </si>
  <si>
    <t>Inspiron 5490 14.0" FHD/i5-10210U/8GB/512GB SSD/MX230 2Gb/Windows 10 Home/Platinum Silver/KB</t>
  </si>
  <si>
    <t>Inspiron 5490 14.0" FHD/i7-10510U/8GB/512GB SSD/GF MX230 2Gb/Linux/Platinum Silver/KB</t>
  </si>
  <si>
    <t>Inspiron 5490 14.0" FHD/i7-10510U/8GB/512GB SSD/GF MX230 2Gb/Windows 10 Home/Platinum Silver/KB</t>
  </si>
  <si>
    <t>Inspiron 5491 14.0"FHD Touch/i3-10110U/4GB/256GB SSD/Intel HD/Win 10 Home/Platinum Silver/KB</t>
  </si>
  <si>
    <t>Inspiron 5491 14.0"FHD Touch/i3-10110U/4GB/256GB SSD/Intel HD/Windows 10 Home/Urban Grey/KB</t>
  </si>
  <si>
    <t>Inspiron 5491 14.0"FHD Touch/i3-10110U/8GB/256GB SSD/Intel HD/Win 10 Home/Platinum Silver/KB</t>
  </si>
  <si>
    <t>Inspiron 5491 14.0"FHD Touch/i3-10110U/8GB/256GB SSD/Intel HD/Windows 10 Home/Urban Grey/KB</t>
  </si>
  <si>
    <t>Inspiron 5491 14.0"FHD Touch/i5-10210U/8GB/256GB SSD/Intel HD/Win 10 Home/Platinum Silver/KB</t>
  </si>
  <si>
    <t>Inspiron 5491 14.0"FHD Touch/i5-10210U/8GB/256GB SSD/Intel HD/Windows 10 Home/Urban Grey/KB</t>
  </si>
  <si>
    <t>Inspiron 5491 14.0"FHD Touch/i5-10210U/8GB/256GB SSD/MX230 2Gb/Windows 10 Home/Urban Grey/KB</t>
  </si>
  <si>
    <t>Inspiron 5491 14.0"FHD Touch/i5-10210U/8GB/256GB SSD/MX230/Windows 10 Home/Platinum Silver/KB</t>
  </si>
  <si>
    <t>Inspiron 5570 15.6" FHD AG/i5-7200U/4GB/1TB/AMD 530 4Gb/DVD-RW/Windows 10 Home/Blue</t>
  </si>
  <si>
    <t>Inspiron 5570 15.6" FHD/i5-7200U/4GB/1TB/AMD 530 4Gb/DVD-RW/Windows 10 Home/Blue/Backlit KB</t>
  </si>
  <si>
    <t>Inspiron 5570 15.6" FHD/i5-7200U/8GB/1TB/AMD 530 4Gb/DVD-RW/Linux/Blue/KB с подсветкой</t>
  </si>
  <si>
    <t>Inspiron 5570 15.6" FHD/i5-7200U/8GB/1TB/AMD 530 4Gb/DVD-RW/Linux/Gold/KB с подсветкой</t>
  </si>
  <si>
    <t>Inspiron 5584 15.6" FHD/i3-8145U/4GB/1TB/Intel UHD 620/Windows 10 Home/Ink</t>
  </si>
  <si>
    <t>Inspiron 5584 15.6" FHD/i5-8265U/4GB/1TB/NVIDIA GF MX130 4GB GDDR5/Win 10 Home/Platinum Silver</t>
  </si>
  <si>
    <t>Inspiron 5584 15.6" FHD/i5-8265U/4GB/1TB/NVIDIA GF MX130 4GB GDDR5/Windows 10 Home/Ink</t>
  </si>
  <si>
    <t>Inspiron 5584 15.6" FHD/i5-8265U/8GB/256GB SSD/GF MX130 2Gb/Linux/Ink/KB без подсветки</t>
  </si>
  <si>
    <t>Inspiron 5584 15.6" FHD/i5-8265U/8GB/256GB SSD/NVIDIA MX130 2GB/Linux/Platinum Silver</t>
  </si>
  <si>
    <t>Inspiron 5584 15.6" FHD/i7-8565U/8GB/128GB SSD+1TB/NVIDIA GF MX130 4GB GDDR5/Linux/Ink</t>
  </si>
  <si>
    <t>Inspiron 5584 15.6" FHD/i7-8565U/8GB/128GB+1TB/MX130 4GB GDDR5/Win 10 Home/Platinum Silver</t>
  </si>
  <si>
    <t>Inspiron 5584 15.6" FHD/i7-8565U/8GB/128GB+1TB/NVIDIA GF MX130 4GB GDDR5/Linux/Platinum Silver</t>
  </si>
  <si>
    <t>Inspiron 5584 15.6" FHD/i7-8565U/8GB/128GB+1TB/NVIDIA GF MX130 4GB GDDR5/Win 10 Home/Ink</t>
  </si>
  <si>
    <t>Inspiron 5593 15.6" FHD IPS/i3-1005G1/4GB/256GB SSD/Intel UHD/Windows 10 Home/Blue</t>
  </si>
  <si>
    <t>Inspiron 5593 15.6" FHD IPS/i3-1005G1/4GB/256GB SSD/Intel UHD/Windows 10 Home/Silver</t>
  </si>
  <si>
    <t>Inspiron 5593 15.6" FHD IPS/i7-1065G7/8GB/512GB SSD/GF MX230 4Gb/Windows 10 Home/Blue</t>
  </si>
  <si>
    <t>Inspiron 5593 15.6" FHD IPS/i7-1065G7/8GB/512GB SSD/GF MX230 4Gb/Windows 10 Home/Silver</t>
  </si>
  <si>
    <t>Inspiron 5770 17.3" FHD/Intel Core i3-7020U/4GB/1TB/AMD 530 2GB/DVD-RW/Linux/Platinum Silver</t>
  </si>
  <si>
    <t>Inspiron 5770 17.3" FHD/Intel Core i3-7020U/4GB/1TB/AMD 530 2GB/DVD-RW/Linux/Silver</t>
  </si>
  <si>
    <t>Inspiron 5770 17.3" FHD/Intel Core i3-7020U/4GB/1TB/AMD 530 2GB/DVD-RW/Windows 10 Home/Silver</t>
  </si>
  <si>
    <t>Inspiron 7490 14.0" FHD 300-nits/i5-10210U/8GB/256GB SSD/Intel HD/Windows 10 Home/Ice Berry/KB</t>
  </si>
  <si>
    <t>Inspiron 7490 14.0" FHD 300-nits/i5-10210U/8GB/256GB SSD/Intel HD/Windows 10 Home/Silver/KB</t>
  </si>
  <si>
    <t>Inspiron 7490 14.0" FHD 300-nits/i5-10210U/8GB/512GB SSD/MX250 2Gb/Windows 10 Home/Ice Berry/KB</t>
  </si>
  <si>
    <t>Inspiron 7490 14.0" FHD 300-nits/i5-10210U/8GB/512GB SSD/MX250 2Gb/Windows 10 Home/Silver/KB</t>
  </si>
  <si>
    <t>Inspiron 7490 14.0" FHD 300-nits/i7-10510U/16GB/512GB SSD/MX250 2G/Windows 10 Home/Ice Berry/KB</t>
  </si>
  <si>
    <t>Inspiron 7490 14.0" FHD 300-nits/i7-10510U/16GB/512GB SSD/MX250 2Gb/Windows 10 Home/Silver/KB</t>
  </si>
  <si>
    <t>XPS 13 (2-in-1) 13.4" FHD+WLED/i7-1065G7/8GB/256GB SSD/Intel Iris Plus/Windows 10 Home</t>
  </si>
  <si>
    <t>XPS 13 13.3" 4K UHD Touch/i7-8565U/8GB/256GB SSD/Intel UHD/Windows 10 Home/Silver/KB</t>
  </si>
  <si>
    <t>XPS 13 13.3" FHD/i5-10210U/8GB/256GB SSD/Intel UHD/Windows 10 Home/Platinum Silver/KB</t>
  </si>
  <si>
    <t>XPS 13 13.3" FHD/i7-10510U/16GB/512GB SSD/Intel UHD/Windows 10 Home/Platinum Silver/KB</t>
  </si>
  <si>
    <t>XPS 15 15.6" FHD Touch/i5-8305G/8GB/256GB SSD/RX Vega M GL/Windows 10 Home/Silver/KB</t>
  </si>
  <si>
    <t>XPS 15 15.6" FHD Touch/i7-8705G/16GB/512GB SSD/RX Vega M GL/Windows 10 Home/Silver/KB</t>
  </si>
  <si>
    <t>XPS 15 15.6" FHD Touch/i7-8705G/8GB/512GB SSD/RX Vega M GL/Windows 10 Home/Silver/KB</t>
  </si>
  <si>
    <t>XPS 15 15.6" UHD Touch/i7-8705G/16GB/512GB SSD/RX Vega M GL/Windows 10 Home/Silver/KB</t>
  </si>
  <si>
    <t>XPS 15.6" FHD/i7-8750H/16GB/512GB SSD/GTX 1050Ti/Windows 10 Home/Silver/KB с подсветкой</t>
  </si>
  <si>
    <t>XPS 15.6"4K UHD OLED 400-nits/i7-9750H/16GB/1TB SSD/GTX 1650 4Gb/Windows 10 Home/Silver/KB</t>
  </si>
  <si>
    <t>XPS 15.6"4K UHD OLED 400-nits/i7-9750H/16GB/512GB SSD/GTX 1650 4Gb/Windows 10 Home/Silver/KB</t>
  </si>
  <si>
    <t>XPS 15.6"4K UHD Touch 500-nits/i9-9980HK/16GB/512GB SSD/GTX 1650 4Gb/Windows 10 Home/Silver/KB</t>
  </si>
  <si>
    <t>XPS 15.6"FHD 500-nits/i5-9300H/8GB/512GB SSD/GTX 1650 4G/Windows 10 Home/Silver/KB с подсветкой</t>
  </si>
  <si>
    <t>XPS 15.6"FHD 500-nits/i7-9750H/16GB/512GB SSD/GTX 1650/Windows 10 Home/Silver/КВ с подсветкой</t>
  </si>
  <si>
    <t>G315-6466 Intel i5 9300H/8Gb/1Tb+SSD128Gb/15.6" IPS FHD GTX 1650 4Gb/W10/white</t>
  </si>
  <si>
    <t>G315-6473 Intel i5 9300H/8Gb/SSD512Gb/15.6" IPS FHD GTX 1660 Ti 6Gb/W10/black</t>
  </si>
  <si>
    <t>G315-6480 Intel i5 9300H/8Gb/SSD512Gb/15.6" IPS FHD GTX 1660 Ti 6Gb/W10/white</t>
  </si>
  <si>
    <t>G315-6497 Intel i7 9750H/8Gb/1Tb+SSD128Gb/15.6" IPS FHD GTX 1660 Ti 6Gb/W10/black</t>
  </si>
  <si>
    <t>G315-6510 Intel i7 9750H/8Gb/SSD512Gb/15.6" IPS FHD GTX 1660 Ti 6Gb/W10/black</t>
  </si>
  <si>
    <t>G515-1628 Intel i7 9750H/16Gb/1Tb+SSD256Gb/15.6" IPS FHD GTX 1660 Ti 6Gb/W10/white</t>
  </si>
  <si>
    <t>G515-1635 Intel i7 9750H/16Gb/1Tb+SSD256Gb/15.6" IPS FHD RTX 2060 6Gb/W10/black</t>
  </si>
  <si>
    <t>G515-5611 Intel i5 8300H/8Gb/1Tb+ SSD8Gb/15.6" IPS FHD GTX 1050 4Gb/Lin/red</t>
  </si>
  <si>
    <t>G515-5628 Intel i5 8300H/8Gb/1Tb+ SSD8Gb/15.6" IPS FHD GTX 1050 4Gb/W10/red</t>
  </si>
  <si>
    <t>G515-5635 Intel i5 8300H/8Gb/1Tb+SSD128Gb/15.6" IPS FHD GTX 1050 Ti 4Gb/Lin/red</t>
  </si>
  <si>
    <t>G515-8054 Intel i7-9750H/16Gb/1Tb+256Gb SSD/15.6" FHD AG IPS 144Hz/NV RTX2060 6Gb/Backlit/Linux/ Black</t>
  </si>
  <si>
    <t>G515-8097 Intel i7 9750H/8Gb/1Tb+SSD256Gb/15.6" IPS FHD GTX 1650 4Gb/W10/black</t>
  </si>
  <si>
    <t>G515-8110 Intel i7-9750H/8Gb/1Tb+128Gb SSD/15.6"FHD IPS RTX 2060 6Gb/Backlit/W10/Black</t>
  </si>
  <si>
    <t>G515-8127 Intel i7-9750H/8Gb/1Tb+128Gb SSD/15.6"FHD IPS RTX 2060 6Gb/Backlit/W10/White</t>
  </si>
  <si>
    <t>G515-8158 Intel i7-9750H/16Gb/1Tb+512Gb SSD/15.6"FHD IPS RTX 2070 8Gb/Backlit/W10/Black</t>
  </si>
  <si>
    <t>G515-8165 Intel i7-9750H/16Gb/1Tb+512Gb SSD/15.6"FHD IPS RTX 2070 8Gb/Backlit/W10/White</t>
  </si>
  <si>
    <t>G717-1833 Intel i7 9750H/16Gb/SSD512Gb/17.3" IPS FHD RTX 2060 6Gb/W10/grey</t>
  </si>
  <si>
    <t>G717-8202 Intel i7-9750H/8Gb/1Tb+256Gb SSD/17.3" FHD IPS RTX 2060 6Gb/Backlit/W10/Grey</t>
  </si>
  <si>
    <t>G717-8219 Intel i7-9750H/16Gb/1Tb+256Gb SSD/17.3" FHD IPS RTX 2060 6Gb/Backlit/W10/Grey</t>
  </si>
  <si>
    <t>G717-8226 Intel i7 9750H/16Gb/1Tb+SSD256Gb/17.3" IPS FHD RTX 2070 8Gb/W10/grey</t>
  </si>
  <si>
    <t>Inspiron 3582-7973 Intel N5000/4Gb/SSD128Gb/15.6" FHD/Lin/black</t>
  </si>
  <si>
    <t>Inspiron 3582-7980 Intel N5000/4Gb/SSD128Gb/15.6" FHD/Lin/Platinum Silver</t>
  </si>
  <si>
    <t>Inspiron 3584-1499 Intel Core i3-7020U/4Gb/256Gb SSD/15.6'' FHD/Linux/Silver</t>
  </si>
  <si>
    <t>Inspiron 3584-6045 Intel Core i3-7020U/4Gb/256Gb SSD/15.6'' FHD/Linux/Black</t>
  </si>
  <si>
    <t>Inspiron 3593-7927 Intel i5 1035G1/8Gb/SSD256Gb/DVDRW/15.6" FHD MX230 2Gb/W10/silver</t>
  </si>
  <si>
    <t>Inspiron 3781-6761 Intel i3-7020U/4Gb/1Tb/17.3'' FHD AMD 520 2Gb/DVD-RW/Linux/Black</t>
  </si>
  <si>
    <t>Inspiron 3782-1710 Intel N5000/4Gb/1Tb/17,3" HD+/DVD-RW/Linux/Black</t>
  </si>
  <si>
    <t>Inspiron 3782-1727 Intel N5000/4Gb/1Tb/17,3" HD+/DVD-RW/Linux/Silver</t>
  </si>
  <si>
    <t>Inspiron 3793-8122 Intel i5 1035G1/8Gb/1Tb+SSD128Gb/17.3" IPS FHD MX230 2Gb/DVDRW/Lin/silver</t>
  </si>
  <si>
    <t>Inspiron 3793-8146 Intel i5 1035G1/8Gb/SSD256Gb/17.3" IPS FHD MX230 2Gb/DVDRW/W10/silver</t>
  </si>
  <si>
    <t>Inspiron 3793-8153 Intel i7-1065G7/8Gb/1Tb+128Gb SSD/17,3"FHD AG IPS/NV MX230 2Gb/Linux/Black</t>
  </si>
  <si>
    <t>Inspiron 3793-8160 Intel i7-1065G7/8Gb/1Tb+128Gb SSD/17,3"FHD AG IPS/NV MX230 2Gb/Linux/Silver</t>
  </si>
  <si>
    <t>Inspiron 3793-8184 Intel i7-1065G7/8Gb/1Tb+128Gb SSD/17,3"FHD AG IPS/NV MX230 2Gb/W10/Silver</t>
  </si>
  <si>
    <t>Inspiron 3793-8191 Intel i7-1065G7/8Gb/512Gb SSD/17,3"FHD AG IPS/NV MX230 2Gb/Linux/Black</t>
  </si>
  <si>
    <t>Inspiron 3793-8207 Intel i7-1065G7/8Gb/512Gb SSD/17,3"FHD AG IPS/NV MX230 2Gb/Linux/Silver</t>
  </si>
  <si>
    <t>Inspiron 3793-8221 Intel i7-1065G7/8Gb/512Gb SSD/17,3"FHD AG IPS/NV MX230 2Gb/W10/Silver</t>
  </si>
  <si>
    <t>Inspiron 5390-8240 Intel i3 8145U/4Gb/SSD128Gb/13.3" IPS FHD/Lin/silver</t>
  </si>
  <si>
    <t>Inspiron 5391-6912 Intel i3 10110U/4Gb/SSD128Gb/620/13.3" IPS FHD/Lin/silver</t>
  </si>
  <si>
    <t>Inspiron 5391-6929 Intel i3 10110U/4Gb/SSD128Gb/620/13.3" IPS FHD/Lin/lt.violet</t>
  </si>
  <si>
    <t>Inspiron 5570-1895 Intel i5 7200U/8Gb/SSD256Gb/15.6" FHD 530 4Gb/DVDRW/Lin/white</t>
  </si>
  <si>
    <t>Inspiron 5570-3656 Intel i5 7200U/8Gb/SSD256Gb/15.6" FHD 530 4Gb/DVDRW/Lin/black</t>
  </si>
  <si>
    <t>Inspiron 5570-3663 Intel i5 7200U/8Gb/SSD256Gb/15.6" FHD 530 4Gb/DVDRW/Lin/white</t>
  </si>
  <si>
    <t>Inspiron 5570-3694 Intel i5 7200U/8Gb/SSD256Gb/15.6" FHD 530 4Gb/DVDRW/W10/white</t>
  </si>
  <si>
    <t>Notebook Latitude 3301 i5 8265U/8Gb/SSD256Gb/620/13.3"/IPS/FHD/4G/W10Pro64/black</t>
  </si>
  <si>
    <t>Notebook Latitude 3301 i5 8265U/8Gb/SSD256Gb/620/13.3"/IPS/FHD/W10Pro64/silver</t>
  </si>
  <si>
    <t>Notebook Latitude 3400 i3 8145U/4Gb/1Tb/620/14"/HD/LinUb/black</t>
  </si>
  <si>
    <t>Notebook Latitude 3400 i3 8145U/4Gb/1Tb/620/14"/HD/W10Pro64/black</t>
  </si>
  <si>
    <t>Notebook Latitude 3400 i3 8145U/8Gb/SSD256Gb/620/14"/FHD/LinUb/black</t>
  </si>
  <si>
    <t>Notebook Latitude 3400 i3 8145U/8Gb/SSD256Gb/620/14"/FHD/W10Pro64/black</t>
  </si>
  <si>
    <t>Notebook Latitude 3400 i5 8265U/8Gb/1Tb/620/14"/FHD/W10Pro64/black</t>
  </si>
  <si>
    <t>Notebook Latitude 3400 i5 8265U/8Gb/1Tb/620/14"/HD/LinUb/black</t>
  </si>
  <si>
    <t>Notebook Latitude 3400 i5 8265U/8Gb/SSD256Gb/620/14"/FHD/W10Pro64/black</t>
  </si>
  <si>
    <t>Notebook Latitude 3400 i7 8565U/8Gb/1Tb/Mx130 2Gb/14"/FHD/W10Pro64/black</t>
  </si>
  <si>
    <t>Notebook Latitude 3500 i3 8145U/4Gb/1Tb/620/15.6"/HD/W10Pro64/black</t>
  </si>
  <si>
    <t>Notebook Latitude 3500 i3 8145U/8Gb/SSD256Gb/620/15.6"/FHD/Lin/black</t>
  </si>
  <si>
    <t>Notebook Latitude 3500 i3 8145U/8Gb/SSD256Gb/620/15.6"/FHD/W10Pro64/black</t>
  </si>
  <si>
    <t>Notebook Latitude 3500 i5 8265U/8Gb/1Tb/620/15.6"/FHD/Lin/black</t>
  </si>
  <si>
    <t>Notebook Latitude 3500 i5 8265U/8Gb/SSD256Gb/620/15.6"/FHD/W10Pro64/black</t>
  </si>
  <si>
    <t>Notebook Latitude 3500 i7 8565U/8Gb/1Tb/Mx130 2Gb/15.6"/FHD/W10Pro64/black</t>
  </si>
  <si>
    <t>Notebook Latitude 3590 i3 7020U/4Gb/500Gb/620/15.6"/FHD/LinUb/black</t>
  </si>
  <si>
    <t>Notebook Latitude 3590 i3 7020U/4Gb/SSD512Gb/620/15.6"/HD/W10Pro64/black</t>
  </si>
  <si>
    <t>Notebook Latitude 3590 i5 8250U/8Gb/SSD256Gb/530X 2Gb/15.6"/FHD/W10Pro64/black</t>
  </si>
  <si>
    <t>Notebook Latitude 5290 i5 8250U/8Gb/SSD256Gb/620/12.5"/HD/Lin/black</t>
  </si>
  <si>
    <t>Notebook Latitude 5290 i5 8250U/8Gb/SSD256Gb/620/12.5"/HD/W10Pro64/black</t>
  </si>
  <si>
    <t>Notebook Latitude 5300 i5 8265U/8Gb/SSD256Gb/620/13.3"/IPS/Touch/FHD/W10Pro64/black</t>
  </si>
  <si>
    <t>Notebook Latitude 5300 i5 8365U/8Gb/SSD256Gb/620/13.3"/IPS/Touch/FHD/W10Pro64/black</t>
  </si>
  <si>
    <t>Notebook Latitude 5300 i7 8665U/16Gb/SSD512Gb/620/13.3"/IPS/Touch/FHD/4G/W10Pro64/black</t>
  </si>
  <si>
    <t>Notebook Latitude 5300 i7 8665U/16Gb/SSD512Gb/620/13.3"/IPS/Touch/FHD/W10Pro64/black</t>
  </si>
  <si>
    <t>Notebook Latitude 5400 i5 8265U/8Gb/SSD256Gb/540x 2Gb/14"/WVA/FHD/Lin/black</t>
  </si>
  <si>
    <t>Notebook Latitude 5400 i5 8265U/8Gb/SSD256Gb/540x 2Gb/14"/WVA/FHD/W10Pro64/black</t>
  </si>
  <si>
    <t>Notebook Latitude 5400 i5 8265U/8Gb/SSD256Gb/620/14"/WVA/FHD/W10ProML64/black</t>
  </si>
  <si>
    <t>Notebook Latitude 5400 i5 8365U/8Gb/SSD512Gb/620/14"/WVA/FHD/W10ProML64/black</t>
  </si>
  <si>
    <t>Notebook Latitude 5400 i7 8665U/16Gb/SSD512Gb/620/14"/WVA/FHD/W10ProML64/black</t>
  </si>
  <si>
    <t>Notebook Latitude 5401 i5 9300H/8Gb/SSD256Gb/630/14"/FHD/LinUb/black</t>
  </si>
  <si>
    <t>Notebook Latitude 5401 i5 9300H/8Gb/SSD256Gb/630/14"/FHD/W10Pro64/black</t>
  </si>
  <si>
    <t>Notebook Latitude 5401 i5 9400H/8Gb/SSD256Gb/Mx150 2Gb/14"/FHD/LinUb/black</t>
  </si>
  <si>
    <t>Notebook Latitude 5401 i7 9850H/16Gb/SSD512Gb/630/14"/FHD/W10Pro64/black</t>
  </si>
  <si>
    <t>Notebook Latitude 5401 i7 9850H/16Gb/SSD512Gb/Mx150 2Gb/14"/FHD/W10Pro64/black</t>
  </si>
  <si>
    <t>Notebook Latitude 5490 i5 8250U/8Gb/SSD256Gb/620/14"/IPS/FHD/W10Pro64/black</t>
  </si>
  <si>
    <t>Notebook Latitude 5490 i7 8650U/16Gb/SSD512Gb/620/14"/IPS/FHD/W10Pro/black</t>
  </si>
  <si>
    <t>Notebook Latitude 5491 i5 8300H/8Gb/1Tb/630/14"/IPS/FHD/Lin/black</t>
  </si>
  <si>
    <t>Notebook Latitude 5491 i5 8300H/8Gb/SSD256Gb/630/14"/IPS/FHD/W10Pro/black</t>
  </si>
  <si>
    <t>Notebook Latitude 5491 i5 8400H/8Gb/1Tb/SSD256Gb/630/14"/IPS/FHD/W10Pro/black</t>
  </si>
  <si>
    <t>Notebook Latitude 5491 i5 8400H/8Gb/SSD256Gb/Mx130 2Gb/14"/WVA/FHD/W10Pro/black</t>
  </si>
  <si>
    <t>Notebook Latitude 5500 i5 8265U/8Gb/SSD256Gb/620/15.6"/FHD/LinUb/black</t>
  </si>
  <si>
    <t>Notebook Latitude 5500 i5 8265U/8Gb/SSD256Gb/620/15.6"/FHD/W10Pro64/black</t>
  </si>
  <si>
    <t>Notebook Latitude 5500 i5 8265U/8Gb/SSD512Gb/620/15.6"/FHD/W10Pro64/black</t>
  </si>
  <si>
    <t>Notebook Latitude 5500 i5 8365U/8Gb/SSD256Gb/540x 2Gb/15.6"/FHD/W10Pro64/black</t>
  </si>
  <si>
    <t>Notebook Latitude 5500 i7 8665U/16Gb/SSD512Gb/620/15.6"/FHD/W10Pro64/black</t>
  </si>
  <si>
    <t>Notebook Latitude 5501 i5 9300H/8Gb/SSD256Gb/630/15.6"/FHD/Lin/black</t>
  </si>
  <si>
    <t>Notebook Latitude 5501 i5 9300H/8Gb/SSD256Gb/630/15.6"/FHD/W10ProSL64/black</t>
  </si>
  <si>
    <t>Notebook Latitude 5501 i5 9300H/8Gb/SSD512Gb/630/15.6"/FHD/W10ProSL64/silver</t>
  </si>
  <si>
    <t>Notebook Latitude 5501 i7 9850H/16Gb/SSD512Gb/630/15.6"/FHD/W10ProSL64/black</t>
  </si>
  <si>
    <t>Notebook Latitude 5590 i5 8250U/8Gb/SSD256Gb/620/15.6"/IPS/FHD/W10Pro64+MSO HaB 2019/black</t>
  </si>
  <si>
    <t>Notebook Latitude 5590 i5 8250U/8Gb/SSD256Gb/620/15.6"/IPS/FHD/W10Pro64/black</t>
  </si>
  <si>
    <t>Notebook Latitude 5590 i5 8250U/8Gb/SSD512Gb/620/15.6"/IPS/FHD/W10Pro64/black</t>
  </si>
  <si>
    <t>Notebook Latitude 5590 i7 8650U/16Gb/SSD512Gb/620/15.6"/IPS/FHD/W10Pro64/black</t>
  </si>
  <si>
    <t>Notebook Latitude 5590 i7 8650U/16Gb/SSD512Gb/Mx130 2Gb/15.6"/IPS/FHD/W10Pro64/black</t>
  </si>
  <si>
    <t>Notebook Latitude 7290 i7 8650U/16Gb/SSD512Gb/620/12.5"/HD/4G/W10Pro/black</t>
  </si>
  <si>
    <t>Notebook Latitude 7390 2-in-1 i5 8250U/8Gb/SSD256Gb/620/13.3"/IPS/Touch/FHD/W10Pro/black</t>
  </si>
  <si>
    <t>Notebook Latitude 7390 i5 8250U/8Gb/SSD256Gb/620/13.3"/IPS/FHD/W10Pro/black</t>
  </si>
  <si>
    <t>Notebook Latitude 7390 i5 8250U/8Gb/SSD512Gb/620/13.3"/IPS/FHD/W10Pro/black</t>
  </si>
  <si>
    <t>Notebook Latitude 7400 2-in-1 i5 8265U/8Gb/SSD256Gb/620/14"/IPS/Touch/FHD/W10Pro64/black</t>
  </si>
  <si>
    <t>Notebook Latitude 7400 2-in-1 i5 8265U/8Gb/SSD512Gb/620/14"/IPS/Touch/FHD/W10Pro64/black</t>
  </si>
  <si>
    <t>Notebook Latitude 7400 i5 8265U/8Gb/SSD256Gb/620/14"/WVA/FHD/LinUb/black</t>
  </si>
  <si>
    <t>Notebook Latitude 7400 i5 8265U/8Gb/SSD256Gb/620/14"/WVA/FHD/W10Pro/black</t>
  </si>
  <si>
    <t>Notebook Latitude 7400 i5 8265U/8Gb/SSD512Gb/620/14"/WVA/FHD/W10Pro/silver</t>
  </si>
  <si>
    <t>Notebook Latitude 7400 i5 8365U/8Gb/SSD512Gb/620/14"/WVA/FHD/W10Pro/black</t>
  </si>
  <si>
    <t>Notebook Latitude 7424 Rugged Extreme i5 8350U/8Gb/SSD256Gb/DVDRW/620/14"/Touch/HD/W10Pro64/bla</t>
  </si>
  <si>
    <t>Notebook Latitude 7490 i5 8250U/8Gb/SSD256Gb/620/14"/IPS/FHD/Lin/black</t>
  </si>
  <si>
    <t>Notebook Latitude 7490 i5 8250U/8Gb/SSD256Gb/620/14"/IPS/FHD/W10Pro/black</t>
  </si>
  <si>
    <t>Notebook Precision 5530 2-in-1 i7 8706G/16Gb/SSD512Gb/WX Vega M GL 4Gb/15.6"/IGZO/Touch/FHD/W10</t>
  </si>
  <si>
    <t>Notebook Precision 5530 Core i9 8950HK/16Gb/SSD512Gb/P2000 4Gb/15.6"/IGZO4/FHD/W10Pro64/silver</t>
  </si>
  <si>
    <t>Notebook Precision 5540 Core i9 9880H/16Gb/SSD512Gb/T2000 4Gb/15.6"/IGZO4/FHD/W10Pro64/dk.grey</t>
  </si>
  <si>
    <t>Notebook Precision 5540 i5 9400H/16Gb/SSD512Gb/T1000 4Gb/15.6"/IGZO4/FHD/W10Pro64/dk.grey</t>
  </si>
  <si>
    <t>Notebook Precision 5540 i7 9750H/16Gb/SSD512Gb/T1000 4Gb/15.6"/IGZO4/FHD/W10Pro64/dk.grey</t>
  </si>
  <si>
    <t>Notebook Precision 7530 Xeon E-2186M/32Gb/SSD512Gb+512Gb/P4200 8Gb/15.6"/IGZO/UHD/W10Pro64/blac</t>
  </si>
  <si>
    <t>Notebook Precision 7540 Core i9 9880H/64Gb/SSD1Tb/RTX3000 6Gb/15.6"/IPS/FHD/W10Pro64/black</t>
  </si>
  <si>
    <t>Notebook Precision 7540 i7 9850H/16Gb/SSD512Gb/T1000 4Gb/15.6"/IPS/FHD/W10Pro64/black</t>
  </si>
  <si>
    <t>Notebook Precision 7730 Core i9 8950HK/32Gb/SSD512Gb/P4200 8Gb/17.3"/IGZO/UHD/W10Pro64/black</t>
  </si>
  <si>
    <t>Notebook Precision 7730 i7 8850H/16Gb/SSD512Gb/P4200 8Gb/17.3"/IPS/FHD/W10Pro64/black</t>
  </si>
  <si>
    <t>Notebook Precision 7740 i7 9750H/32Gb/SSD512Gb/RTX3000 6Gb/17.3"/IPS/HD+/W10Pro64/black</t>
  </si>
  <si>
    <t>Notebook Vostro 3480 i5 8265U/4Gb/1Tb/620/14"/HD/LinUb/black</t>
  </si>
  <si>
    <t>Notebook Vostro 3480 i5 8265U/4Gb/1Tb/620/14"/HD/W10HSL64/black</t>
  </si>
  <si>
    <t>Notebook Vostro 3480 i5 8265U/4Gb/1Tb/620/14"/HD/W10ProSL64/black</t>
  </si>
  <si>
    <t>Notebook Vostro 3480 i5 8265U/8Gb/1Tb/620/14"/HD/W10HSL64/black</t>
  </si>
  <si>
    <t>Notebook Vostro 3480 i5 8265U/8Gb/SSD256Gb/620/14"/FHD/LinUb/black</t>
  </si>
  <si>
    <t>Notebook Vostro 3480 i5 8265U/8Gb/SSD256Gb/620/14"/FHD/W10HSL64/black</t>
  </si>
  <si>
    <t>Notebook Vostro 3480 i5 8265U/8Gb/SSD256Gb/620/14"/FHD/W10ProSL64/black</t>
  </si>
  <si>
    <t>Notebook Vostro 3480 i5 8265U/8Gb/SSD256Gb/620/14"/IPS/FHD/W10HSL64/black</t>
  </si>
  <si>
    <t>Notebook Vostro 3481 Pen 4415U/4Gb/SSD128Gb/610/14"/HD/LinUb/black</t>
  </si>
  <si>
    <t>Notebook Vostro 3481 Pen 4415U/4Gb/SSD128Gb/610/14"/HD/W10HSL64/black</t>
  </si>
  <si>
    <t>Notebook Vostro 3481 i3 7020U/4Gb/1Tb/620/14"/HD/LinUb/black</t>
  </si>
  <si>
    <t>Notebook Vostro 3481 i3 7020U/4Gb/1Tb/620/14"/HD/W10HSL64/black</t>
  </si>
  <si>
    <t>Notebook Vostro 3481 i3 7020U/4Gb/1Tb/620/14"/TN/HD/W10HSL64/black</t>
  </si>
  <si>
    <t>Notebook Vostro 3481 i3 7020U/8Gb/SSD256Gb/620/14"/FHD/LinUb/black</t>
  </si>
  <si>
    <t>Notebook Vostro 3481 i3 7020U/8Gb/SSD256Gb/620/14"/FHD/W10ProSL64/black</t>
  </si>
  <si>
    <t>Notebook Vostro 3481 i3 7020U/8Gb/SSD256Gb/620/14"/IPS/FHD/W10HSL64/black</t>
  </si>
  <si>
    <t>Notebook Vostro 3568 i3 7020U/4Gb/1Tb/DVDRW/620/15.6"/HD/LinUb/black</t>
  </si>
  <si>
    <t>Notebook Vostro 3568 i3 7020U/4Gb/1Tb/DVDRW/620/15.6"/HD/W10H64/black</t>
  </si>
  <si>
    <t>Notebook Vostro 3568 i5 7200U/4Gb/1Tb/620 2Gb/15.6"/HD/W10ProSL64/black</t>
  </si>
  <si>
    <t>Notebook Vostro 3578 i5 8250U/4Gb/1Tb/DVDRW/520 2Gb/15.6"/FHD/W10H/black</t>
  </si>
  <si>
    <t>Notebook Vostro 3580 i5 8265U/4Gb/1Tb/DVDRW/520 2Gb/15.6"/FHD/LinUb/black</t>
  </si>
  <si>
    <t>Notebook Vostro 3580 i5 8265U/4Gb/1Tb/DVDRW/520 2Gb/15.6"/FHD/LinUb/grey</t>
  </si>
  <si>
    <t>Notebook Vostro 3580 i5 8265U/4Gb/1Tb/DVDRW/520 2Gb/15.6"/FHD/W10H/black</t>
  </si>
  <si>
    <t>Notebook Vostro 3580 i5 8265U/4Gb/1Tb/DVDRW/520 2Gb/15.6"/FHD/W10H/grey</t>
  </si>
  <si>
    <t>Notebook Vostro 3580 i5 8265U/4Gb/1Tb/DVDRW/520 2Gb/15.6"/FHD/W10H64/black</t>
  </si>
  <si>
    <t>Notebook Vostro 3580 i5 8265U/4Gb/1Tb/DVDRW/620/15.6"/FHD/LinUb/black</t>
  </si>
  <si>
    <t>Notebook Vostro 3580 i5 8265U/4Gb/1Tb/DVDRW/620/15.6"/FHD/W10H/black</t>
  </si>
  <si>
    <t>Notebook Vostro 3580 i5 8265U/8Gb/1Tb/DVDRW/520 2Gb/15.6"/FHD/LinUb/black</t>
  </si>
  <si>
    <t>Notebook Vostro 3580 i5 8265U/8Gb/1Tb/DVDRW/520 2Gb/15.6"/FHD/W10H/grey</t>
  </si>
  <si>
    <t>Notebook Vostro 3580 i5 8265U/8Gb/1Tb/DVDRW/520 2Gb/15.6"/FHD/W10H64/black</t>
  </si>
  <si>
    <t>Notebook Vostro 3580 i5 8265U/8Gb/1Tb/DVDRW/520 2Gb/15.6"/FHD/W10Pro/black</t>
  </si>
  <si>
    <t>Notebook Vostro 3580 i5 8265U/8Gb/1Tb/DVDRW/620/15.6"/FHD/LinUb/black</t>
  </si>
  <si>
    <t>Notebook Vostro 3580 i5 8265U/8Gb/1Tb/DVDRW/620/15.6"/FHD/LinUb/grey</t>
  </si>
  <si>
    <t>Notebook Vostro 3580 i5 8265U/8Gb/1Tb/DVDRW/620/15.6"/FHD/W10H/black</t>
  </si>
  <si>
    <t>Notebook Vostro 3580 i5 8265U/8Gb/1Tb/DVDRW/620/15.6"/FHD/W10Pro/black</t>
  </si>
  <si>
    <t>Notebook Vostro 3580 i5 8265U/8Gb/SSD256Gb/DVDRW/520 2Gb/15.6"/FHD/LinUb/black</t>
  </si>
  <si>
    <t>Notebook Vostro 3580 i5 8265U/8Gb/SSD256Gb/DVDRW/520 2Gb/15.6"/FHD/LinUb/grey</t>
  </si>
  <si>
    <t>Notebook Vostro 3580 i5 8265U/8Gb/SSD256Gb/DVDRW/520 2Gb/15.6"/FHD/W10H/black</t>
  </si>
  <si>
    <t>Notebook Vostro 3580 i5 8265U/8Gb/SSD256Gb/DVDRW/520 2Gb/15.6"/FHD/W10H/grey</t>
  </si>
  <si>
    <t>Notebook Vostro 3580 i5 8265U/8Gb/SSD256Gb/DVDRW/520 2Gb/15.6"/FHD/W10Pro/black</t>
  </si>
  <si>
    <t>Notebook Vostro 3580 i5 8265U/8Gb/SSD256Gb/DVDRW/620/15.6"/FHD/LinUb/black</t>
  </si>
  <si>
    <t>Notebook Vostro 3580 i5 8265U/8Gb/SSD256Gb/DVDRW/620/15.6"/FHD/LinUb/grey</t>
  </si>
  <si>
    <t>Notebook Vostro 3580 i5 8265U/8Gb/SSD256Gb/DVDRW/620/15.6"/FHD/W10H/black</t>
  </si>
  <si>
    <t>Notebook Vostro 3580 i5 8265U/8Gb/SSD256Gb/DVDRW/620/15.6"/FHD/W10Pro/black</t>
  </si>
  <si>
    <t>Notebook Vostro 3581 Pen 4415U/4Gb/1Tb/DVDRW/610/15.6"/HD/LinUb/black</t>
  </si>
  <si>
    <t>Notebook Vostro 3581 Pen 4415U/4Gb/1Tb/DVDRW/610/15.6"/HD/W10H/black</t>
  </si>
  <si>
    <t>Notebook Vostro 3581 Pen 4415U/4Gb/1Tb/DVDRW/610/15.6"/HD/W10Pro/black</t>
  </si>
  <si>
    <t>Notebook Vostro 3581 i3 7020U/4Gb/1Tb/DVDRW/520 2Gb/15.6"/FHD/W10HSL64/grey</t>
  </si>
  <si>
    <t>Notebook Vostro 3581 i3 7020U/4Gb/1Tb/DVDRW/520 2Gb/15.6"/FHD/W10Pro/black</t>
  </si>
  <si>
    <t>Notebook Vostro 3581 i3 7020U/4Gb/1Tb/DVDRW/620/15.6"/FHD/LinUb/black</t>
  </si>
  <si>
    <t>Notebook Vostro 3581 i3 7020U/4Gb/1Tb/DVDRW/620/15.6"/FHD/W10HML64/grey</t>
  </si>
  <si>
    <t>Notebook Vostro 3581 i3 7020U/4Gb/1Tb/DVDRW/620/15.6"/FHD/W10Pro/black</t>
  </si>
  <si>
    <t>Notebook Vostro 3583 i5 8265U/4Gb/1Tb/620/15.6"/FHD/Lin/black</t>
  </si>
  <si>
    <t>Notebook Vostro 3583 i5 8265U/4Gb/1Tb/620/15.6"/FHD/W10H/black</t>
  </si>
  <si>
    <t>Notebook Vostro 3583 i5 8265U/4Gb/1Tb/620/15.6"/FHD/W10HSL/black</t>
  </si>
  <si>
    <t>Notebook Vostro 3583 i5 8265U/4Gb/SSD256Gb/520 2Gb/15.6"/FHD/Lin/black</t>
  </si>
  <si>
    <t>Notebook Vostro 3583 i5 8265U/4Gb/SSD256Gb/520 2Gb/15.6"/FHD/LinUb/grey</t>
  </si>
  <si>
    <t>Notebook Vostro 3583 i5 8265U/4Gb/SSD256Gb/520 2Gb/15.6"/FHD/W10H64/black</t>
  </si>
  <si>
    <t>Notebook Vostro 3583 i5 8265U/8Gb/SSD256Gb/620/15.6"/FHD/Lin/black</t>
  </si>
  <si>
    <t>Notebook Vostro 3583 i5 8265U/8Gb/SSD256Gb/620/15.6"/FHD/LinUb/black</t>
  </si>
  <si>
    <t>Notebook Vostro 3583 i5 8265U/8Gb/SSD256Gb/620/15.6"/FHD/LinUb/grey</t>
  </si>
  <si>
    <t>Notebook Vostro 3583 i5 8265U/8Gb/SSD256Gb/620/15.6"/FHD/W10H/black</t>
  </si>
  <si>
    <t>Notebook Vostro 3583 i5 8265U/8Gb/SSD256Gb/620/15.6"/FHD/W10H/grey</t>
  </si>
  <si>
    <t>Notebook Vostro 3583 i5 8265U/8Gb/SSD256Gb/620/15.6"/FHD/W10H64/black</t>
  </si>
  <si>
    <t>Notebook Vostro 3583 i5 8265U/8Gb/SSD256Gb/620/15.6"/FHD/W10ProSL64/black</t>
  </si>
  <si>
    <t>Notebook Vostro 3584 i3 7020U/4Gb/1Tb/620/15.6"/HD/LinUb/black</t>
  </si>
  <si>
    <t>Notebook Vostro 3584 i3 7020U/4Gb/1Tb/620/15.6"/HD/W10HSL64/grey</t>
  </si>
  <si>
    <t>Notebook Vostro 3584 i3 7020U/8Gb/SSD256Gb/620/15.6"/FHD/LinUb/black</t>
  </si>
  <si>
    <t>Notebook Vostro 3584 i3 7020U/8Gb/SSD256Gb/620/15.6"/FHD/W10HSL64/grey</t>
  </si>
  <si>
    <t>Notebook Vostro 3584 i3 7020U/8Gb/SSD256Gb/620/15.6"/FHD/W10Pro/black</t>
  </si>
  <si>
    <t>Notebook Vostro 3590 i5 10210U/8Gb/1Tb/15.6"/FHD/W10H/black</t>
  </si>
  <si>
    <t>Notebook Vostro 3590 i5 10210U/8Gb/SSD256Gb/15.6"/FHD/LinUb/black</t>
  </si>
  <si>
    <t>Notebook Vostro 3590 i5 10210U/8Gb/SSD256Gb/15.6"/FHD/LinUb/grey</t>
  </si>
  <si>
    <t>Notebook Vostro 3590 i5 10210U/8Gb/SSD256Gb/15.6"/FHD/W10H/black</t>
  </si>
  <si>
    <t>Notebook Vostro 3590 i5 10210U/8Gb/SSD256Gb/610 2Gb/15.6"/FHD/LinUb/black</t>
  </si>
  <si>
    <t>Notebook Vostro 3590 i5 10210U/8Gb/SSD256Gb/610 2Gb/15.6"/FHD/LinUb/grey</t>
  </si>
  <si>
    <t>Notebook Vostro 3590 i5 10210U/8Gb/SSD256Gb/610 2Gb/15.6"/FHD/W10H/black</t>
  </si>
  <si>
    <t>Notebook Vostro 3590 i5 10210U/8Gb/SSD256Gb/610 2Gb/15.6"/FHD/W10H/grey</t>
  </si>
  <si>
    <t>Notebook Vostro 3590 i5 10210U/8Gb/SSD256Gb/DVDRW/15.6"/FHD/LinUb/grey</t>
  </si>
  <si>
    <t>Notebook Vostro 3590 i5 10210U/8Gb/SSD256Gb/DVDRW/15.6"/FHD/W10H/grey</t>
  </si>
  <si>
    <t>Notebook Vostro 5370 i5 8250U/8Gb/SSD256Gb/530 2Gb/13.3"/FHD/Lin/grey</t>
  </si>
  <si>
    <t>Notebook Vostro 5370 i5 8250U/8Gb/SSD256Gb/530 2Gb/13.3"/FHD/W10H64/grey</t>
  </si>
  <si>
    <t>Notebook Vostro 5390 i5 8265U/8Gb/SSD256Gb/620/13.3"/IPS/FHD/Lin/grey</t>
  </si>
  <si>
    <t>Notebook Vostro 5390 i5 8265U/8Gb/SSD256Gb/620/13.3"/IPS/FHD/W10H/grey</t>
  </si>
  <si>
    <t>Notebook Vostro 5390 i5 8265U/8Gb/SSD256Gb/MX250 2Gb/13.3"/IPS/FHD/Lin/grey</t>
  </si>
  <si>
    <t>Notebook Vostro 5390 i5 8265U/8Gb/SSD256Gb/MX250 2Gb/13.3"/IPS/FHD/W10/grey</t>
  </si>
  <si>
    <t>Notebook Vostro 5390 i5 8265U/8Gb/SSD256Gb/MX250 2Gb/13.3"/IPS/FHD/W10H/grey</t>
  </si>
  <si>
    <t>Notebook Vostro 5391 i5 10210U/8Gb/SSD256Gb/MX250 2Gb/13.3"/IPS/FHD/Lin/grey</t>
  </si>
  <si>
    <t>Notebook Vostro 5391 i5 10210U/8Gb/SSD256Gb/MX250 2Gb/13.3"/IPS/FHD/W10H/grey</t>
  </si>
  <si>
    <t>Notebook Vostro 5481 i5 8265U/4Gb/1Tb/620/14"/FHD/LinUb/grey</t>
  </si>
  <si>
    <t>Notebook Vostro 5481 i5 8265U/4Gb/1Tb/620/14"/FHD/W10HSL64/grey</t>
  </si>
  <si>
    <t>Notebook Vostro 5481 i5 8265U/4Gb/1Tb/620/14"/IPS/FHD/LinUb/silver</t>
  </si>
  <si>
    <t>Notebook Vostro 5481 i5 8265U/4Gb/1Tb/620/14"/IPS/FHD/W10H64/grey</t>
  </si>
  <si>
    <t>Notebook Vostro 5481 i5 8265U/4Gb/1Tb/Mx130 2Gb/14"/IPS/FHD/W10H64/grey</t>
  </si>
  <si>
    <t>Notebook Vostro 5481 i5 8265U/8Gb/SSD256Gb/620/14"/FHD/LinUb/grey</t>
  </si>
  <si>
    <t>Notebook Vostro 5481 i5 8265U/8Gb/SSD256Gb/620/14"/FHD/W10HSL64/grey</t>
  </si>
  <si>
    <t>Notebook Vostro 5481 i5 8265U/8Gb/SSD256Gb/620/14"/FHD/W10HSL64/silver</t>
  </si>
  <si>
    <t>Notebook Vostro 5481 i5 8265U/8Gb/SSD256Gb/620/14"/IPS/FHD/LinUb/silver</t>
  </si>
  <si>
    <t>Notebook Vostro 5481 i5 8265U/8Gb/SSD256Gb/620/14"/IPS/FHD/W10H/grey</t>
  </si>
  <si>
    <t>Notebook Vostro 5490 i5 10210U/8Gb/SSD256Gb/MX230 2Gb/14"/IPS/FHD/LinUb/grey</t>
  </si>
  <si>
    <t>Notebook Vostro 5490 i7 10510U/8Gb/SSD512Gb/MX230 2Gb/14"/IPS/FHD/LinUb/grey</t>
  </si>
  <si>
    <t>Notebook Vostro 5568 i5 7200U/4Gb/1Tb/940MX 2Gb/15.6"/FHD/LinUb/grey</t>
  </si>
  <si>
    <t>Notebook Vostro 5568 i5 7200U/4Gb/1Tb/940MX 2Gb/15.6"/FHD/W10H64/grey</t>
  </si>
  <si>
    <t>Notebook Vostro 5568 i5 7200U/8Gb/SSD256Gb/GTX 940MX 2Gb/15.6"/FHD/W10H/grey</t>
  </si>
  <si>
    <t>Notebook Vostro 5581 i5 8265U/4Gb/1Tb/Mx130 2Gb/15.6"/IPS/FHD/W10H/grey</t>
  </si>
  <si>
    <t>Notebook Vostro 5581 i5 8265U/8Gb/1Tb/SSD128Gb/Mx130 2Gb/15.6"/IPS/FHD/W10H64/grey</t>
  </si>
  <si>
    <t>Notebook Vostro 5581 i5 8265U/8Gb/SSD256Gb/620/15.6"/FHD/W10H/grey</t>
  </si>
  <si>
    <t>Notebook Vostro 5581 i5 8265U/8Gb/SSD256Gb/620/15.6"/FHD/W10H/silver</t>
  </si>
  <si>
    <t>Notebook Vostro 5581 i5 8265U/8Gb/SSD256Gb/620/15.6"/IPS/FHD/LinUb/silver</t>
  </si>
  <si>
    <t>Notebook Vostro 5581 i5 8265U/8Gb/SSD256Gb/620/15.6"/IPS/FHD/W10H/grey</t>
  </si>
  <si>
    <t>Notebook Vostro 5581 i5 8265U/8Gb/SSD256Gb/620/15.6"/IPS/FHD/W10Pro/silver</t>
  </si>
  <si>
    <t>Notebook Vostro 7590 i7 9750H/16Gb/SSD512Gb/GTX 1650 4Gb/15.6"/FHD/W10Pro64/black</t>
  </si>
  <si>
    <t>Notebook XPS 15 (7590) i5 9300H/8Gb/SSD512Gb/GTX 1650 4Gb/15.6"/IPS/FHD/W10Pro64/silver</t>
  </si>
  <si>
    <t>Notebook XPS 15 (7590) i7 9750H/16Gb/SSD1Tb/GTX 1650 4Gb/15.6"/OLED/UHD/W10Pro64/silver</t>
  </si>
  <si>
    <t>Notebook XPS 15 (7590) i7 9750H/16Gb/SSD512Gb/GTX 1650 4Gb/15.6"/IPS/FHD/W10Pro64/silver</t>
  </si>
  <si>
    <t>Notebook XPS 15 (7590) i7 9750H/16Gb/SSD512Gb/GTX 1650 4Gb/15.6"/OLED/UHD/W10Pro64/silver</t>
  </si>
  <si>
    <t>Notebook XPS 15 i7 8705G/8Gb/SSD512Gb/Vega M GL 4Gb/15.6"/IPS/Touch/FHD/W10Pro/silver</t>
  </si>
  <si>
    <t>Ultrabook Latitude 7300 i5 8265U/8Gb/SSD256Gb/620/13.3"/IPS/FHD/Lin/black</t>
  </si>
  <si>
    <t>Ultrabook Latitude 7300 i5 8265U/8Gb/SSD256Gb/620/13.3"/IPS/FHD/W10ProSL64/black</t>
  </si>
  <si>
    <t>Ultrabook Latitude 7300 i5 8265U/8Gb/SSD512Gb/620/13.3"/IPS/FHD/W10ProSL64/black</t>
  </si>
  <si>
    <t>Ultrabook Latitude 7300 i7 8665U/16Gb/SSD1Tb/620/13.3"/IPS/FHD/W10Pro64/silver</t>
  </si>
  <si>
    <t>Ultrabook Latitude 7300 i7 8665U/16Gb/SSD512Gb/620/13.3"/IPS/FHD/W10Pro64/black</t>
  </si>
  <si>
    <t>Ultrabook XPS 13 (9380) i5 8265U/8Gb/SSD256Gb/620/13.3"/IPS/FHD/W10Pro64/silver</t>
  </si>
  <si>
    <t>Ultrabook XPS 13 i5 7200U/8Gb/SSD256Gb/620/13.3"/IPS/FHD/W10ProSL64/silver</t>
  </si>
  <si>
    <t>Ultrabook XPS 13 i5 8200Y/8Gb/SSD256Gb/615/13.3"/IPS/Touch/FHD/W10ProSL64/silver</t>
  </si>
  <si>
    <t>Ultrabook XPS 13 i7 8550U/8Gb/SSD256Gb/620/13.3"/IPS/FHD/W10Pro/silver</t>
  </si>
  <si>
    <t>Ultrabook XPS 13 i7 8565U/8Gb/SSD256Gb/620/13.3"/IPS/Touch/UHD/W10Pro/silver</t>
  </si>
  <si>
    <t>Ultrabook XPS 15 i5 8300H/8Gb/1Tb/SSD128Gb/GTX 1050 4Gb/15.6"/IPS/FHD/W10Pro/silver</t>
  </si>
  <si>
    <t>Ultrabook XPS 15 i5 8305G/8Gb/SSD256Gb/Vega M GL 4Gb/15.6"/IPS/Touch/FHD/W10Pro64/silver</t>
  </si>
  <si>
    <t>Ultrabook XPS 15 i7 8750H/16Gb/SSD512Gb/GTX 1050Ti 4Gb/15.6"/IPS/FHD/W10Pro/silver</t>
  </si>
  <si>
    <t>14-bp014ur &lt;1ZJ50EA&gt; i7-7500U(2.7)/6Gb/1TB+128Gb SSD/14.0" FHD IPS/AMD 530 2GB/no ODD/Cam HD/Win10 (Snow White)</t>
  </si>
  <si>
    <t>14-bs024ur &lt;2CN67EA&gt; i5-7200U(2.5)/6Gb/1TB/14.0" HD/AMD 520 4GB/DWD-RW/Cam/Win10 (Jet Black)</t>
  </si>
  <si>
    <t>14-cf0006ur &lt;4JU70EA&gt; i3-7020U (2.3)/8Gb/1Tb+128Gb SSD/14.0" HD AG/AMD 530 2GB/No ODD/Cam HD/Win10 (Natural Silver)</t>
  </si>
  <si>
    <t>14-cm0084ur &lt;7VS59EA&gt; A9-9425 (3.1)/8Gb/256Gb SSD/14.0" HD AG/Int AMD Radeon R5/Cam/Win10 (Chalkboard Gray)</t>
  </si>
  <si>
    <t>14s-dq0000ur &lt;7DZ84EA&gt; Pentium 4417U (2.3)/4G/128G SSD/14.0"HD AG/Int:Intel HD/noODD/Cam HD/Win10 (NATURAL SILVER)</t>
  </si>
  <si>
    <t>15-bs141ur &lt;7GU11EA&gt; i3-5005U (2.0)/4G/256G SSD/15.6"HD AG/Int:Intel HD 5500/noODD/Cam/Win10 (BLACK)</t>
  </si>
  <si>
    <t>15-bs142ur &lt;7GU87EA&gt; i3-5005U (2.0)/4G/256G SSD/15.6"HD AG/Int:Intel HD 5500/noODD/Cam/DOS (BLACK)</t>
  </si>
  <si>
    <t>15-bs184ur &lt;3RQ40EA&gt; Pentium 4417U (2.3)/4Gb/128GB SSD/15.6" HD/Int: Intel HD 610/No ODD/Win10 (Jet Black)</t>
  </si>
  <si>
    <t>15-bs186ur &lt;3RQ42EA&gt; Pentium 4417U (2.3)/4Gb/128GB SSD/15.6" HD/Int: Intel HD 610/No ODD/DOS (Jet Black)</t>
  </si>
  <si>
    <t>15-bs192ur &lt;4UT99EA&gt; Pentium 4417U (2.3)/4Gb/500GB/15.6" HD AG/Int: Intel HD 610/No ODD/Cam/Win10 (Jet Black)</t>
  </si>
  <si>
    <t>15-bs595ur &lt;2PV96EA&gt; Pentium N3710 (1.6)/4Gb/500Gb/15.6" FHD AG/AMD 520 2Gb/No ODD/Win10 (Jet Black)</t>
  </si>
  <si>
    <t>15-bw687ur &lt;4US97EA&gt; AMD A10-9620P (2.5)/4Gb/128Gb SSD/15.6"FHD/AMD 530 2GB/No ODD/Win10 (Jet Black)</t>
  </si>
  <si>
    <t>15-da0044ur &lt;4GK37EA&gt; Pentium N5000 (1.1)/4Gb/500GB/15.6" HD AG/NV GeForce MX110 2GB/No ODD/Cam HD/Win10 (Smoke Gray)</t>
  </si>
  <si>
    <t>15-da0085ur &lt;4JW63EA&gt; i3-7020U (2.3)/4Gb/500Gb/15.6"FHD AG/NV GeForce MX110 2GB/No ODD/Cam HD/Win10 (Twilight Blue)</t>
  </si>
  <si>
    <t>15-da1046ur &lt;6ND57EA&gt; i5-8265U (1.6)/8Gb/1Tb/15.6"FHD AG/Int Intel UHD 620/No ODD/Cam/DOS (Jet Black)</t>
  </si>
  <si>
    <t>15-da1048ur &lt;6ND47EA&gt; i5-8265U (1.6)/8Gb/1Tb/15.6"FHD AG/NV GeForce MX130 4GB/No ODD/Cam HD/DOS (Jet Black)</t>
  </si>
  <si>
    <t>15-db0133ur &lt;4JY90EA&gt; Ryzen 3-2200U (2.5)/4Gb/256Gb SSD/15.6"FHD AG/Int AMD Radeon Vega 3/No ODD/Cam HD/Win10 (Scarlet Red)</t>
  </si>
  <si>
    <t>15-db0377ur &lt;5GZ88EA&gt; Ryzen 3-2200U (2.5)/8Gb/1Tb/15.6"HD/Int AMD Radeon Vega 3/Win10 (Jet Black)</t>
  </si>
  <si>
    <t>15-db1028ur &lt;6RK64EA&gt; Ryzen 5-3500U (2.1)/4Gb/256Gb SSD/15.6"FHD AG/Int AMD Radeon Vega 8/No ODD/Cam/Win10 (Jet Black)</t>
  </si>
  <si>
    <t>15-db1029ur &lt;6SP99EA&gt; Ryzen 5-3500U (2.1)/4Gb/256Gb SSD/15.6"FHD AG/Int AMD Radeon Vega 8/No ODD/Cam HD/Win10 (Snow White)</t>
  </si>
  <si>
    <t>15-dw0005ur &lt;6PL53EA&gt; i3-8145U (2.3)/8Gb/256Gb SSD/15.6"HD AG/Int Intel UHD 620/No ODD/Cam HD/Win10 (Natural Silver)</t>
  </si>
  <si>
    <t>15-dw0007ur &lt;6PK04EA&gt; i5-8265U (1.6)/8Gb/256Gb SSD/15.6"FHD AG/Int Intel UHD 620/No ODD/Cam HD/Win10 (Natural Silver)</t>
  </si>
  <si>
    <t>15-dw0008ur &lt;6PH58EA&gt; i5-8265U (1.6)/8Gb/256Gb SSD/15.6"FHD AG IPS/NV MX130 2GB/No ODD/Cam HD/Win10 (Natural Silver)</t>
  </si>
  <si>
    <t>15-dw0009ur &lt;6PJ75EA&gt; i7-8565U (1.8)/8Gb/256Gb SSD/15.6"FHD AG IPS/NV MX250 4GB/No ODD/Cam HD/Win10 (Natural Silver)</t>
  </si>
  <si>
    <t>15-dw0030ur &lt;6TC48EA&gt; i3-8145U (2.3)/8Gb/256Gb SSD/15.6"FHD AG/Int Intel UHD 620/No ODD/Cam HD/DOS (Natural Silver)</t>
  </si>
  <si>
    <t>15-dw0039ur &lt;7GV01EA&gt; Pentium 4417U (2.3)/4G/256G SSD/15.6"FHD AG/Int:Intel HD/noODD/Cam HD/DOS (NATURAL SILVER)</t>
  </si>
  <si>
    <t>15-dw0052ur &lt;7VS56EA&gt; i5-8265U (1.6)/8Gb/1Tb+128Gb SSD/15.6"FHD AG/NV GeForce MX110 2GB/No ODD/Cam HD/Win10 (Silver)</t>
  </si>
  <si>
    <t>15-dw0053ur &lt;7VS98EA&gt; i3-7020U (2.3)/8Gb/256Gb SSD/15.6"FHD AG/NV GeForce MX110 2GB/No ODD/Cam HD/Win10 (Natural Silver)</t>
  </si>
  <si>
    <t>15-ra079ur &lt;4UT34EA&gt; Celeron N3060 (1.6)/4Gb/500GB/15.6" HD AG/Int:Intel HD/No ODD/Cam/Win10 (Jack Black)</t>
  </si>
  <si>
    <t>15-rb028ur &lt;4US49EA&gt; AMD A4-9120 (2.2)/4Gb/500Gb/15.6"HD AG/Int:AMD Radeon R3/No ODD/Cam/DOS (Jet Black)</t>
  </si>
  <si>
    <t>15-rb033ur &lt;4US54EA&gt; AMD A6-9220 (2.4)/4Gb/500Gb/15.6"HD AG/Int:AMD Radeon R4/DVD-RW/Cam/DOS (Jet Black)</t>
  </si>
  <si>
    <t>15-rb073ur &lt;7VS65EA&gt; AMD A4-9120 (2.2)/4Gb/128Gb SSD/15.6"HD AG/Int:AMD Radeon R3/No ODD/Cam/DOS (Jet Black)</t>
  </si>
  <si>
    <t>15s-fq0000ur &lt;7EB36EA&gt; Pentium 4417U (2.3)/4G/128G SSD/15.6"HD AG/Int:Intel HD/noODD/Cam HD/Backlight/Win10 (NATURAL SILVER)</t>
  </si>
  <si>
    <t>17-bs028ur &lt;2CS57EA&gt; Pentium N3710 (1.6)/4Gb/1TB/17.3" HD+/AMD 520 2Gb/DVD-RW/DOS (Silver)</t>
  </si>
  <si>
    <t>17-by0049ur &lt;4MK46EA&gt; i5-8250U (1.6)/4Gb/1TB+16Gb Optane/17.3" FHD AG IPS/AMD 530 2GB/DVD-RW/Cam HD/Win10 (Snow White)</t>
  </si>
  <si>
    <t>17-by0173ur &lt;6PR60EA&gt; i3-7020U (2.3)/4Gb/500GB/17.3" HD AG/Int Intel HD/DVD-RW/Cam/Win10 (Jet Black)</t>
  </si>
  <si>
    <t>17-by0174ur &lt;6PR59EA&gt; i3-7020U (2.3)/8Gb/128GB SSD/17.3" HD AG/Int Intel HD/DVD-RW/Cam/DOS (Jet Black)</t>
  </si>
  <si>
    <t>17-by0176ur &lt;6PR57EA&gt; i3-7020U (2.3)/8Gb/128GB SSD/17.3" HD AG/Int Intel HD/DVD-RW/Cam/Win10 (Jet Black)</t>
  </si>
  <si>
    <t>17-by0181ur &lt;6PX31EA&gt; Pentium 4417U (2.3)/4Gb/500Gb/17.3" HD AG/Int: Intel HD 610/DVD-RWCam/Win10 (Jet Black)</t>
  </si>
  <si>
    <t>17-by1013ur &lt;5SX24EA&gt; i5-8265U (1.6)/8Gb/1Tb+128Gb SSD/17.3" FHD IPS AG/AMD Radeon 530 2GB/DVD-RW/Cam HD/Win10 (Natural Silver)</t>
  </si>
  <si>
    <t>17-by1027ur &lt;6PR49EA&gt; i5-8265U (1.6)/8Gb/1Tb+128Gb SSD/17.3" FHD AG IPS/AMD Radeon 530 2GB/DVD-RW/Cam/DOS (Jet Black)</t>
  </si>
  <si>
    <t>17-by1028ur &lt;6PR48EA&gt; i5-8265U (1.6)/8Gb/1Tb+128Gb SSD/17.3" FHD AG IPS/AMD Radeon 530 2GB/DVD-RW/Cam/Win10 (Jet Black)</t>
  </si>
  <si>
    <t>17-by1029ur &lt;6RQ21EA&gt; i5-8265U (1.6)/8Gb/1Tb/17.3" HD+ AG/Int Intel UHD 620/DVD-RW/Cam/DOS (Jet Black)</t>
  </si>
  <si>
    <t>17-by1032ur &lt;6RU21EA&gt; i5-8265U (1.6)/8Gb/1Tb/17.3" FHD AG IPS/Int Intel UHD 620/DVD-RW/Cam/Win10 (Jet Black)</t>
  </si>
  <si>
    <t>17-by1034ur &lt;6SW67EA&gt; i5-8265U (1.6)/8Gb/1Tb/17.3" FHD AG IPS/Int Intel UHD 620/DVD-RW/Cam HD/Win10 (Natural Silver)</t>
  </si>
  <si>
    <t>17-by1035ur &lt;6TB79EA&gt; i5-8265U (1.6)/8Gb/1Tb+128Gb SSD/17.3" FHD AG IPS/Int Intel UHD 620/DVD-RW/Cam/DOS (Jet Black)</t>
  </si>
  <si>
    <t>17-by1038ur &lt;8PK87EA&gt; i5-8265U (1.6)/8G/256G SSD/17.3"FHD AG IPS/AMD 530 2G/DVD-RW/Cam/Backlight/Win10 (BLACK)</t>
  </si>
  <si>
    <t>17-by1040ur &lt;8PK86EA&gt; i5-8265U (1.6)/8G/256G SSD/17.3"FHD AG IPS/AMD 530 2G/DVD-RW/Cam HD/Backlight/Win10 (WHITE)</t>
  </si>
  <si>
    <t>17-by1042ur &lt;8PK85EA&gt; i7-8565U (1.8)/8G/256G SSD/17.3"FHD AG IPS/AMD 530 4G/DVD-RW/Cam/Backlight/Win10 (BLACK)</t>
  </si>
  <si>
    <t>17-by1043ur &lt;8PK84EA&gt; i7-8565U (1.8)/16G/256G SSD/17.3"FHD AG IPS/AMD 530 4G/DVD-RW/Cam HD/Backlight/Win10 (WHITE)</t>
  </si>
  <si>
    <t>17-by1045ur &lt;8PK88EA&gt; i7-8565U (1.8)/16G/512G SSD/17.3"FHD AG IPS/AMD 530 4G/DVD-RW/Cam HD/Backlight/Win10 (WHITE)</t>
  </si>
  <si>
    <t>17-ca1000ur &lt;6HU43EA&gt; AMD Ryzen 3-3200U (2.6)/4G/256G SSD/17.3"HD+ AG/Int:AMD Radeon Vega 3/DVD-RW/Cam/Backlight/DOS (BLACK)</t>
  </si>
  <si>
    <t>17-ca1001ur &lt;6HU42EA&gt; AMD Ryzen 3-3200U (2.6)/4G/256G SSD/17.3"HD+ AG/Int:AMD Radeon Vega 3/DVD-RW/Cam/Backlight/Win10 (BLACK)</t>
  </si>
  <si>
    <t>240 G6 &lt;4BD06EA&gt; i5-7200U (2.5)/8Gb/256Gb SSD/14.0" HD AG/Int:Intel HD 620/BT/DVD-RW/Win10 Pro/Dark Ash Silver</t>
  </si>
  <si>
    <t>240 G7 &lt;6EB89EA&gt; i3-7020U (2.3)/4G/128Gb SSD/14" HD AG/Int: intel HD 620/noODD/Win10</t>
  </si>
  <si>
    <t>240 G7 &lt;6HL79EA&gt; i5-8265U (1.6)/8Gb/256Gb SSD/14.0" HD AG/Int Intel UHD 620/BT/Win10 Pro/Dark Ash Silver</t>
  </si>
  <si>
    <t>250 G6 &lt;2RR67EA&gt; i5-7200U (2.5)/8Gb/256Gb SSD/15.6" FHD AG/AMD 520 2Gb/BT/DVD-RW/Win10 Pro/Dark Ash Silver</t>
  </si>
  <si>
    <t>250 G7 &lt;6BP17EA&gt; i5-8265U (1.6)/4Gb/500Gb/15.6"FHD AG/NV MX110 2GB/DVD-RW/BT/DOS/Silver</t>
  </si>
  <si>
    <t>250 G7 &lt;6BP24EA&gt; i5-8265U (1.6)/8Gb/1Tb/15.6"FHD AG/Int Intel UHD 620/DVD-RW/BT/Win10 Pro/Dark Ash Silver</t>
  </si>
  <si>
    <t>250 G7 &lt;6BP29EA&gt; i3-7020U (2.3)/4Gb/500Gb/15.6"HD AG/Int Intel HD 620/DVD-RW/BT/Win10 Pro/Silver</t>
  </si>
  <si>
    <t>250 G7 &lt;6BP40EA&gt; i3-7020U (2.3)/4Gb/500Gb/15.6"FHD AG/Int Intel HD 620/DVD-RW/BT/DOS/Silver</t>
  </si>
  <si>
    <t>250 G7 &lt;6BP41EA&gt; i3-7020U (2.3)/4Gb/128Gb SSD/15.6"HD AG/Int Intel HD 620/DVD-RW/BT/Win10 Pro/Dark Ash Silver</t>
  </si>
  <si>
    <t>250 G7 &lt;6BP45EA&gt; i3-7020U (2.3)/4Gb/256Gb SSD/15.6"HD AG/Int Intel HD 620/DVD-RW/BT/DOS/Dark Ash Silver</t>
  </si>
  <si>
    <t>250 G7 &lt;6BP52EA&gt; i3-7020U (2.3)/4Gb/256Gb SSD/15.6"FHD AG/Int Intel HD 620/DVD-RW/BT/Win10 Pro/Silver</t>
  </si>
  <si>
    <t>250 G7 &lt;6BP58EA&gt; i3-7020U (2.3)/8Gb/256Gb SSD/15.6"FHD AG/Int Intel HD 620/DVD-RW/BT/Win10 Pro/Dark Ash Silver</t>
  </si>
  <si>
    <t>250 G7 &lt;6EC12EA&gt; i7-8565U (1.8)/8Gb/256Gb SSD/15.6"FHD AG/Int Intel UHD 620/DVD-RW/BT/Win10 Pro/Asteroid Silver</t>
  </si>
  <si>
    <t>250 G7 &lt;6EC67EA&gt; i5-8265U (1.6)/8Gb/256Gb SSD/15.6"FHD AG/NV MX110 2GB/DVD-RW/BT/Win10 Pro/Asteroid Silver</t>
  </si>
  <si>
    <t>250 G7 &lt;6EC70EA&gt; i3-7020U (2.3)/8Gb/256Gb SSD/15.6"FHD AG/Int Intel HD 620/DVD-RW/BT/Win10 Pro/Asteroid Silver</t>
  </si>
  <si>
    <t>250 G7 &lt;6EC86ES&gt; i7-8565U (1.8)/8Gb/512Gb SSD/15.6"FHD AG/Int Intel UHD 620/DVD-RW/BT/Win10 Pro/Asteroid Silver</t>
  </si>
  <si>
    <t>250 G7 &lt;7DD31ES&gt; i3-7020U (2.3)/8Gb/256Gb SSD/15.6"FHD AG/Int Intel HD 620/DOS/Dark Ash Silver</t>
  </si>
  <si>
    <t>250 G7 &lt;7DD32ES&gt; i3-7020U (2.3)/8Gb/128Gb SSD/15.6"FHD AG/Int Intel HD 620/DOS/Dark Ash Silver</t>
  </si>
  <si>
    <t>250 G7 &lt;7DD33ES&gt; i3-7020U (2.3)/8Gb/128Gb SSD/15.6"HD AG/Int Intel HD 620/DOS/Dark Ash Silver</t>
  </si>
  <si>
    <t>255 G7 &lt;6BP88ES&gt; AMD Ryzen 3 2200U (2.5)/8Gb/1Tb/15.6"FHD AG/Int AMD Vega 3/No ODD/BT/DOS/Dark Ash Silver</t>
  </si>
  <si>
    <t>Envy 13-ad008ur &lt;1WS54EA&gt; i3-7100U(2.4)/4GB/256GB SSD/13.3" FHD IPS/Int: Intel HD 620/Win10 (Natural silver)</t>
  </si>
  <si>
    <t>Envy 13-ah1000ur &lt;5CS39EA&gt; i3-8145U(2.1)/4GB/128GB SSD/13.3" FHD IPS/Int Intel UHD 620/Cam HD/FPR/Win10 (Pale gold)</t>
  </si>
  <si>
    <t>Envy 13-aq0006ur &lt;6PS46EA&gt; i7-8565U(1.8)/16GB/512GB SSD/13.3" FHD IPS+ Privacy Screen 700nits/NV MX250 2GB/FPR/Win10 (Silver)</t>
  </si>
  <si>
    <t>Envy 13x360 13-ar0002ur &lt;6PS58EA&gt; AMD Ryzen 5 3500U(2.1)/8G/256G SSD/13.3" FHD IPS Touch (400 nits)/AMD Vega 8/FPR/Privacy Cam/Win10/Black</t>
  </si>
  <si>
    <t>Envy 17-ce0003ur &lt;7GV50EA&gt; i5-8265U (1.6)/8G/512G SSD+32G 3D XPOINT/17.3"FHD AG IPS/NV MX250 2G/DVD-RW/Cam HD/Backlight/Win10 (NATURAL SILV</t>
  </si>
  <si>
    <t>Envy x360 13-ag0020ur &lt;4TU03EA&gt; Ryzen 7-2700U(2.2)/8GB/256GB SSD/13.3" FHD IPS Touch+Privacy Screen/Int: AMD RX Vega 10/Cam IR HD/Win10+Pen</t>
  </si>
  <si>
    <t>Envy x360 15-cp0011ur &lt;4TT98EA&gt; Ryzen 7-2700U(2.2)/12GB/256GB SSD/15.6" FHD IPS Touch/Int: AMD RX Vega 10/FHD IR Cam/Win10 (Silver) -Transf</t>
  </si>
  <si>
    <t>Envy x360 15-cp0012ur &lt;4TT96EA&gt; Ryzen 7-2700U(2.2)/12GB/1Tb+256GB SSD/15.6" FHD IPS Touch/Int: AMD RX Vega 10/FHD IR Cam/Win10 +Pen (Silver</t>
  </si>
  <si>
    <t>Omen 15-ce015ur &lt;2CQ41EA&gt; i7-7700HQ (2.8)/12Gb/1Tb+128Gb SSD/15.6" IPS FHD AG 120Hz/NV GTX 1060 6GB/G-SYNC/Win10 (Shadow black)</t>
  </si>
  <si>
    <t>Omen 15-ce016ur &lt;2CR89EA&gt; i7-7700HQ (2.8)/8Gb/1Tb/15.6" IPS FHD AG 120Hz/NV GTX 1060 6GB/G-SYNC/Win10 (Shadow black)</t>
  </si>
  <si>
    <t>Omen 15-dc0010ur &lt;4HD38EA&gt; i5-8300H (2.3)/16Gb/1Tb+128Gb SSD/15.6" FHD IPS AG 60Hz/NV GTX 1060 3GB/No ODD/BT/Cam HD/Win10 (Shadow Black)</t>
  </si>
  <si>
    <t>Omen 15-dc0013ur &lt;4GZ28EA&gt; i7-8750H (2.2)/8Gb/1Tb+128Gb SSD/15.6" FHD IPS AG 60Hz/NV GTX 1050 2Gb/No ODD/BT/Cam HD/Win10 (Shadow Black)</t>
  </si>
  <si>
    <t>Omen 15-dc0015ur &lt;4GW13EA&gt; i7-8750H (2.2)/12Gb/1Tb+128Gb SSD/15.6" FHD IPS AG 60Hz/NV GTX 1050 4Gb/No ODD/BT/Cam HD/Win10 (Shadow Black)</t>
  </si>
  <si>
    <t>Pavilion 13-an0037ur &lt;5CR29EA&gt; i7-8565U (1.8)/8Gb/256Gb SSD/13.3"FHD (300nits) IPS/int: Intel UHD 620/FPR/Cam HD/Win10 (Pale gold)</t>
  </si>
  <si>
    <t>Pavilion 13-an1006ur &lt;8NE13EA&gt; i3-1005G1 (1.2)/4G/256G SSD/13.3"FHD IPS/Int:Intel UHD/noODD/Cam HD/FPR/Backlight/Win10 (SILVER)</t>
  </si>
  <si>
    <t>Pavilion 14-ce1008ur &lt;5SU45EA&gt; i5-8265U (1.6)/8Gb/256Gb SSD/14.0"FHD IPS AG/NV MX150 2GB/Cam HD/FPR/Win10 (Pale gold)</t>
  </si>
  <si>
    <t>Pavilion 14-ce2000ur &lt;6PR73EA&gt; i3-8145U (2.1)/4Gb/128Gb SSD/14.0"FHD IPS AG (250nits)/Int Intel UHD 620/Cam HD/Win10 (Mineral silver)</t>
  </si>
  <si>
    <t>Pavilion 14-ce2001ur &lt;6PR72EA&gt; i3-8145U (2.1)/4Gb/128Gb SSD/14.0"FHD IPS AG (250nits)/Int Intel UHD 620/Cam HD/Win10 (Ceramic White)</t>
  </si>
  <si>
    <t>Pavilion 15-bc438ur &lt;4JT92EA&gt; i7-8750H (2.2)/8Gb/1Tb+128Gb SSD/15.6" FHD IPS AG/NV GTX 1050 Ti 4Gb/Cam HD/Win10 (Shadow Black)</t>
  </si>
  <si>
    <t>Pavilion 15-cs0003ur &lt;4GP07EA&gt; Pentium 4415U (2.3)/4Gb/1TB/15.6"FHD IPS/Int Intel HD/No ODD/Cam HD/Win 10 (Mineral Silver)</t>
  </si>
  <si>
    <t>Pavilion 15-cs0032ur &lt;4JU81EA&gt; i5-8250U (1.6)/8Gb/1TB/15.6"FHD IPS/NV GeForce MX150 2GB/No ODD/Cam HD/Win10 (Velvet Burgundy)</t>
  </si>
  <si>
    <t>Pavilion 15-cs2000ur &lt;6PS11EA&gt; i3-8145U (2.1)/4Gb/128Gb SSD/15.6"FHD IPS (220nits)/Int Intel UHD 620/No ODD/Cam HD/Win10 (Mineral Silver)</t>
  </si>
  <si>
    <t>Pavilion 15-cs2001ur &lt;6PS10EA&gt; i3-8145U (2.1)/4Gb/128Gb SSD/15.6"FHD IPS (220nits)/Int Intel UHD 620/No ODD/Cam HD/Win10 (Fog Blue )</t>
  </si>
  <si>
    <t>Pavilion 15-cs2010ur &lt;6PR99EA&gt; i7-8565U (1.8)/8Gb/256Gb SSD/15.6"FHD IPS (300nits)/NV MX250 4GB/No ODD/Cam FHD IR/Win10 (Mineral Silver)</t>
  </si>
  <si>
    <t>Pavilion 15-cs2013ur &lt;6PR96EA&gt; i5-8265U (1.6)/8Gb/256Gb SSD/15.6"FHD IPS (300nits)/NV GTX 1050 3GB/No ODD/Cam FHD IR/Win10 (Mineral Silver)</t>
  </si>
  <si>
    <t>Pavilion 15-cs2015ur &lt;6RK76EA&gt; i5-8265U (1.6)/8Gb/256GB SSD/15.6"FHD IPS AG/Int Intel UHD 620/Cam HD/DOS (Mineral silver)</t>
  </si>
  <si>
    <t>Pavilion 15-cs2016ur &lt;6RK80EA&gt; i5-8265U (1.6)/8Gb/1TB/15.6"FHD IPS AG/NV MX250 2GB/Cam HD/DOS (Mineral silver)</t>
  </si>
  <si>
    <t>Pavilion 15-cs2017ur &lt;6RK78EA&gt; i5-8265U (1.6)/8Gb/1TB/15.6"FHD IPS AG/NV MX250 2GB/Cam HD/Win10 (Mineral silver)</t>
  </si>
  <si>
    <t>Pavilion 15-cs2020ur &lt;6SQ18EA&gt; i5-8265U (1.6)/8Gb/1TB/15.6"FHD IPS AG/NV MX250 2GB/Cam HD/Win10 (Ceramic White)</t>
  </si>
  <si>
    <t>Pavilion 15-cw1006ur &lt;6RK82EA&gt; Ryzen 7-3700U (2.3)/8Gb/256GB SSD/15.6"FHD AG IPS/Int AMD Radeon Vega 10/Cam HD/Win10 (Mineral Silver)</t>
  </si>
  <si>
    <t>Pavilion 15-cw1009ur &lt;6SQ29EA&gt; Ryzen 7-3700U (2.3)/8Gb/256GB SSD/15.6"FHD AG IPS/Int AMD Radeon Vega 10/Cam HD/Win10 (Ceramic White)</t>
  </si>
  <si>
    <t>Pavilion 15-cw1010ur &lt;6SQ28EA&gt; Ryzen 7-3700U (2.3)/8Gb/256GB SSD/15.6"FHD AG IPS/Int AMD Radeon Vega 10/Cam HD/Win10 (Fog Blue)</t>
  </si>
  <si>
    <t>Pavilion Gaming 15-bc519ur &lt;7JT78EA&gt; i5-9300H (2.4)/8G/512G SSD/15.6"FHD AG/NV GTX1050 3G/noODD/Cam HD/Win10 (BLACK)</t>
  </si>
  <si>
    <t>Pavilion Gaming 15-bc520ur &lt;7JT77EA&gt; i5-9300H (2.4)/8G/512G SSD/15.6"FHD AG/NV GTX1650 4G/noODD/Cam HD/Win10 (BLACK)</t>
  </si>
  <si>
    <t>Pavilion Gaming 15-ec0002ur &lt;8KE05EA&gt; AMD Ryzen 7 3750H (2.3)/16G/512G SSD/15.6"FHD AG IPS/NV GTX1660Ti 6G/noODD/Cam HD/Backlight/Win10 (Sh</t>
  </si>
  <si>
    <t>Pavilion Gaming 15-ec0003ur &lt;8KE04EA&gt; AMD Ryzen 5 3550H (2.1)/8G/256G SSD/15.6"FHD AG IPS/NV GTX1050 3G/noODD/Cam HD/Backlight/DOS (ShadowB</t>
  </si>
  <si>
    <t>Pavilion Gaming 15-ec0004ur &lt;8KE03EA&gt; AMD Ryzen 5 3550H (2.1)/8G/512G SSD/15.6"FHD AG IPS/NV GTX1050 3G/noODD/Cam HD/Backlight/Win10 (Shado</t>
  </si>
  <si>
    <t>Pavilion Gaming 15-ec0028ur &lt;8PK48EA&gt; AMD Ryzen 5 3550H (2.1)/8G/512G SSD/15.6"FHD AG IPS/NV GTX1650 4G/noODD/Cam HD/Backlight/Win10 (Shado</t>
  </si>
  <si>
    <t>Pavilion Gaming 15-ec0029ur &lt;8PK47EA&gt; AMD Ryzen 5 3550H (2.1)/8G/256G SSD/15.6"FHD AG IPS/NV GTX1650 4G/noODD/Cam HD/Backlight/DOS (ShadowB</t>
  </si>
  <si>
    <t>Pavilion Gaming 17-ab316ur &lt;2PQ52EA&gt; i5-7300HQ(2.5)/8Gb/1TB/17.3" IPS FHD AG/NV GTX 1050Ti 4GB/DVD-RW/Cam HD/BT/Win10 (Shadow Black)</t>
  </si>
  <si>
    <t>Pavilion Gaming 17-cd0058ur &lt;8PK39EA&gt; i5-9300H (2.4)/8G/256G SSD/17.3"FHD AG IPS 60Hz/NV GTX1050 3G/noODD/Cam HD/Backlight/DOS (ShadowBlack</t>
  </si>
  <si>
    <t>Pavilion x360 14-cd1001ur &lt;5CR33EA&gt; i5-8265U(1.6)/8Gb/1Tb+128Gb SSD/14.0" FHD IPS touch/Int Intel UHD 620/FPR/Win10 (Pale Gold)- Transforme</t>
  </si>
  <si>
    <t>Pavilion x360 14-cd1015ur &lt;5SU62EA&gt; i5-8265U(1.6)/8Gb/1Tb+128Gb SSD/14.0" FHD IPS touch/NV MX130 2GB/Win10 +Pen (Sapphire Blue )- Transform</t>
  </si>
  <si>
    <t>Probook 430 G6 &lt;5PP38EA&gt; i5-8265U (1.6)/8GB/128Gb SSD/13.3" FHD IPS AG/Int:Intel UHD 620/Cam HD/BT/FPS/Win10 Pro (Pike Silver Aluminum)</t>
  </si>
  <si>
    <t>Probook 430 G6 &lt;5PP48EA&gt; i5-8265U (1.6)/8GB/1Tb+256Gb SSD/13.3" FHD IPS AG/Int:Intel UHD 620/Cam HD/BT/FPS/Win10 Pro (Pike Silver Aluminum)</t>
  </si>
  <si>
    <t>Probook 430 G6 &lt;5PP50EA&gt; i3-8145U (2.1)/4GB/128Gb SSD/13.3" FHD IPS AG/Int:Intel UHD 620/Cam HD/BT/FPS/Win10 Pro (Pike Silver Aluminum)</t>
  </si>
  <si>
    <t>Probook 430 G6 &lt;5PP53EA&gt; i3-8145U (2.1)/4GB/128Gb SSD/13.3" FHD IPS AG/Int:Intel UHD 620/Cam HD/BT/FPS/DOS (Pike Silver Aluminum)</t>
  </si>
  <si>
    <t>Probook 430 G6 &lt;5PP55EA&gt; i7-8565U (1.8)/16GB/512Gb SSD/13.3" FHD IPS AG/Int:Intel UHD 620/Cam HD/BT/FPS/Win10 Pro (Pike Silver Aluminum)</t>
  </si>
  <si>
    <t>Probook 440 G6 &lt;5PQ07EA&gt; i5-8265U (1.6)/8GB/256Gb SSD/14.0" FHD IPS AG/Int:Intel UHD 620/Cam HD/BT/FPS/Win10 Pro (Pike Silver Aluminum)</t>
  </si>
  <si>
    <t>Probook 440 G6 &lt;5PQ11EA&gt; i5-8265U (1.6)/8GB/1Tb/14.0" FHD IPS AG/Int:Intel UHD 620/Cam HD/BT/FPS/Win10 Pro (Pike Silver Aluminum)</t>
  </si>
  <si>
    <t>Probook 440 G6 &lt;5PQ24EA&gt; i3-8145U (2.1)/4GB/128Gb SSD/14.0" FHD IPS AG/Int:Intel UHD 620/Cam HD/BT/Win10 Pro (Pike Silver Aluminum)</t>
  </si>
  <si>
    <t>Probook 440 G6 &lt;5PQ49EA&gt; i5-8265U (1.6)/8GB/512Gb SSD/14.0" FHD IPS AG/NV MX130 2GB/HD IR Cam/BT/Win10 Pro (Pike Silver Aluminum)</t>
  </si>
  <si>
    <t>Probook 445 G6 &lt;6EB98EA&gt; AMD Ryzen 5 2500U(2.0)/8Gb/256Gb SSD/14.0" FHD IPS AG/Int: AMD Radeon Vega 8/Cam HD/FPS/Win10 Pro/Pike Silver Alum</t>
  </si>
  <si>
    <t>Probook 445 G6 &lt;6MQ09EA&gt; AMD Ryzen 7PRO-2700U(2.2)/8Gb/256Gb SSD/14.0" FHD IPS AG/Int: AMD Radeon Vega10/Cam HD/FPS/Win10 Pro/Pike Silver A</t>
  </si>
  <si>
    <t>Probook 445 G6 &lt;6MQ10EA&gt; AMD Ryzen 7PRO-2700U(2.2)/8Gb/256Gb SSD/14.0" FHD IPS AG/Int: AMD Radeon Vega10/Cam HD/FPS/DOS/Pike Silver Aluminu</t>
  </si>
  <si>
    <t>Probook 450 G6 &lt;5PQ02EA&gt; i5-8265U (1.6)/8GB/256Gb SSD/15.6" FHD IPS AG/NV MX130 2GB/Cam HD/BT/FPS/Win10 Pro (Pike Silver Aluminum)</t>
  </si>
  <si>
    <t>Probook 450 G6 &lt;5TJ94EA&gt; i7-8565U (1.8)/8GB/1Tb+256Gb SSD/15.6" FHD IPS AG/NV MX130 2GB/HD IR Cam/BT/FPS/Win10 Pro (Pike Silver Aluminum)</t>
  </si>
  <si>
    <t>Probook 455 G6 &lt;6EB41EA&gt; AMD Ryzen 3 2200U(2.5)/8Gb/256Gb SSD/15.6" FHD IPS AG/Int: AMD Radeon Vega 3/Cam HD/FPS/Win10 Pro/Pike Silver Alum</t>
  </si>
  <si>
    <t>Probook 455 G6 &lt;6EB47EA&gt; AMD Ryzen 5 2500U(2.0)/8Gb/256Gb SSD/15.6" FHD IPS AG/Int: AMD Radeon Vega 8/Cam HD/FPS/Win10 Pro/Pike Silver Alum</t>
  </si>
  <si>
    <t>Probook 455 G6 &lt;6EB49EA&gt; AMD Ryzen 5 2500U(2.0)/8Gb/128Gb SSD/15.6" HD IPS AG/Int: AMD Radeon Vega 8/Cam HD/FPS/Win10 Pro/Pike Silver Alumi</t>
  </si>
  <si>
    <t>Probook 455 G6 &lt;6MQ06EA&gt; AMD Ryzen 7PRO-2700U(2.2)/8Gb/256Gb SSD/15.6" FHD IPS AG/Int: AMD Radeon Vega10/Cam HD/FPR/DOS/Silver</t>
  </si>
  <si>
    <t>Probook 470 G5 &lt;2RR89EA&gt; i5-8250U (1.6)/8Gb/1Tb/17.3" FHD IPS AG/NV 930MX 2Gb/Cam HD/BT/FPR/Win10 Pro (Pike Silver)</t>
  </si>
  <si>
    <t>Probook 470 G5 &lt;2VP93EA&gt; i5-8250U (1.6)/8Gb/256Gb SSD/17.3" HD+ AG/NV 930MX 2Gb/Cam HD/BT/FPR/Win10 Pro (Pike Silver)</t>
  </si>
  <si>
    <t>Probook x360 440 G1 &lt;4LS89EA&gt; i5-8250U (1.6)/8GB/256Gb SSD/14.0" FHD IPS Touch/Int:Intel UHD 620/BT/FPR/Win10 Pro (Natural Silver)</t>
  </si>
  <si>
    <t>Probook x360 440 G1 &lt;4LS93EA&gt; i7-8550U (1.8)/16GB/512Gb SSD/14.0" FHD IPS Touch/NV GeForce 130MX 2 Gb/BT/FPR/Win10 Pro (Natural Silver)</t>
  </si>
  <si>
    <t>Spectre 13-af007ur &lt;2PT10EA&gt; i7-8550U(1.8)/8Gb/256Gb SSD/13.3" FHD/Int: Intel HD 620/BT/FHD IR Cam/Win10 (Ceramic White)</t>
  </si>
  <si>
    <t>Spectre 13-af008ur &lt;2PT11EA&gt; i7-8550U(1.8)/16Gb/512Gb SSD/13.3" FHD/Int: Intel HD 620/BT/FHD IR Cam/Win10 (Ceramic White)</t>
  </si>
  <si>
    <t xml:space="preserve">Spectre x360 13-ap0002ur &lt;5MN15EA&gt; i5-8265U(1.6)/8GB/256GB SSD/13.3" FHD IPS Touch(300nits)/Int:Intel UHD 620/FHD IR Cam/Win10 + Pen /Dark </t>
  </si>
  <si>
    <t>Stream 11-aj0000ur &lt;8PJ72EA&gt; Celeron N4000 (1.1)/4G/64G eMMC/11.6"HD AG/Int:Intel UHD/noODD/Cam HD/Win10 (Diamond White)</t>
  </si>
  <si>
    <t>Stream 11-aj0001ur &lt;8PJ71EA&gt; Celeron N4000 (1.1)/4G/64G eMMC/11.6"HD AG/Int:Intel UHD/noODD/Cam HD/Win10 (Royal Blue)</t>
  </si>
  <si>
    <t>Stream 11-aj0002ur &lt;8PJ70EA&gt; Celeron N4000 (1.1)/4G/64G eMMC/11.6"HD AG/Int:Intel UHD/noODD/Cam HD/Win10 (Rose Pink)</t>
  </si>
  <si>
    <t>15-bs015ur &lt;1ZJ81EA&gt; i3-6006U (2.0)/6Gb/128Gb SSD/15.6"HD/AMD 520 2Gb/No ODD/Win10 (Jet Black)</t>
  </si>
  <si>
    <t>15-bs054ur &lt;1VH52EA&gt; i3-6006U (2.0)/4Gb/500Gb/15.6"HD/Int: Intel HD 520/No ODD/Win10 (Natural Silver)</t>
  </si>
  <si>
    <t>15-bs151ur &lt;3XY37EA&gt; i3-5005U (2.0)/4Gb/500GB/15.6" HD AG/Int:Intel HD/No ODD/Cam/DOS (Jack Black)</t>
  </si>
  <si>
    <t>15-bs156ur &lt;3XY57EA&gt; i3-5005U (2.0)/4Gb/500GB/15.6" HD AG/Int:Intel HD/No ODD/Cam/Win10 (Jack Black)</t>
  </si>
  <si>
    <t>15-bs165ur &lt;4UK91EA&gt; i3-5005U (2.0)/4Gb/1TB/15.6" HD AG/Int:Intel HD/No ODD/Cam/DOS (Jack Black)</t>
  </si>
  <si>
    <t>15-bw015ur &lt;1ZK04EA&gt; AMD A10-9620P (2.5)/6Gb/256Gb SSD/15.6"FHD/AMD 530 2GB/No ODD/Win10 (Jet Black)</t>
  </si>
  <si>
    <t>15-bw059ur &lt;2BT76EA&gt; AMD A10-9620P (2.5)/6Gb/500Gb/15.6"FHD/AMD 530 2GB/No ODD/Win10 (Jet Black)</t>
  </si>
  <si>
    <t>15-bw581ur &lt;2QE21EA&gt; AMD A10-9620P (2.5)/6Gb/256Gb SSD/15.6"FHD AG/Int AMD Radeon R5/No ODD/Win10 (Natural Silver)</t>
  </si>
  <si>
    <t>15-da0034ur &lt;4GL89EA&gt; Pentium N5000 (1.1)/4Gb/500GB/15.6" FHD AG/Int:Intel HD/No ODD/Cam HD/Win10 (Scarlet Red )</t>
  </si>
  <si>
    <t>15-da0043ur &lt;4GK61EA&gt; Pentium N5000 (1.1)/4Gb/500GB/15.6" HD AG/NV GeForce MX110 2GB/No ODD/Cam HD/Win10 (Twilight Blue)</t>
  </si>
  <si>
    <t>15-da0045ur &lt;4GM17EA&gt; Pentium N5000 (1.1)/4Gb/500GB/15.6" HD AG/NV GeForce MX110 2GB/No ODD/Cam/Win10 (Jet Black)</t>
  </si>
  <si>
    <t>15-da0050ur &lt;4GM10EA&gt; Pentium N5000 (1.1)/4Gb/500GB/15.6" HD AG/NV GeForce MX110 2GB/DVD-RW/Cam/Win10 (Jet Black)</t>
  </si>
  <si>
    <t>15-da0051ur &lt;4GL31EA&gt; Pentium N5000 (1.1)/4Gb/500GB/15.6" HD AG/NV GeForce MX110 2GB/DVD-RW/Cam HD/Win10 (Pale Gold)</t>
  </si>
  <si>
    <t>15-da0054ur &lt;4GK75EA&gt; Pentium N5000 (1.1)/4Gb/500GB/15.6" HD AG/NV GeForce MX110 2GB/DVD-RW/Cam HD/Win10 (Smoke Gray)</t>
  </si>
  <si>
    <t>15-da0058ur &lt;4JR08EA&gt; Pentium N5000 (1.1)/4Gb/500GB/15.6" FHD AG/NV GeForce MX110 2GB/No ODD/Cam HD/Win10 (Twilight Blue)</t>
  </si>
  <si>
    <t>15-da0061ur &lt;4JR04EA&gt; Pentium N5000 (1.1)/4Gb/500GB/15.6" FHD AG/NV GeForce MX110 2GB/No ODD/Cam HD/Win10 (Pale Gold)</t>
  </si>
  <si>
    <t>15-da0073ur &lt;4KH12EA&gt; i3-7020U (2.3)/4Gb/500Gb/15.6"HD AG/Int Intel HD/No ODD/Cam HD/Win10 (Smoke Gray)</t>
  </si>
  <si>
    <t>15-da0087ur &lt;4KF67EA&gt; i3-7020U (2.3)/4Gb/500Gb/15.6"FHD AG/NV GeForce MX110 2GB/No ODD/Cam HD/Win10 (Pale Gold)</t>
  </si>
  <si>
    <t>15-da0088ur &lt;4KC93EA&gt; i3-7020U (2.3)/4Gb/500Gb/15.6"FHD AG/NV GeForce MX110 2GB/No ODD/Cam/Win10 (Jet Black)</t>
  </si>
  <si>
    <t>15-da0128ur &lt;4JX35EA&gt; i7-8550U (1.8)/12Gb/1Tb+128Gb SSD/15.6"FHD AG IPS/INV GeForce MX130 4GB/No ODD/Cam/Win10 (Jet Black)</t>
  </si>
  <si>
    <t>15-da0149ur &lt;4JV01EA&gt; i3-7020U (2.3)/4Gb/128Gb SSD/15.6"FHD AG/NV GeForce MX110 2GB/No ODD/Cam HD/Win10 (Smoke Gray)</t>
  </si>
  <si>
    <t>15-da0151ur &lt;4KG48EA&gt; i5-8250U (1.6)/8Gb/1Tb/15.6"FHD AG/NV GeForce MX110 2GB/No ODD/Cam HD/DOS (Snow White)</t>
  </si>
  <si>
    <t>15-da0186ur &lt;4MV82EA&gt; i3-7020U (2.3)/4Gb/128Gb SSD/15.6"FHD AG/NV GeForce MX110 2GB/No ODD/Cam HD/Win10 (Twilight Blue)</t>
  </si>
  <si>
    <t>15-db1027ur &lt;6RK66EA&gt; Ryzen 3-3200U (2.6)/8Gb/1Tb/15.6"HD AG/Int AMD Radeon Vega 3/No ODD/Cam/Win10 (Jet Black)</t>
  </si>
  <si>
    <t>15-dw0040ur &lt;7GU81EA&gt; Pentium 4417U (2.3)/4G/256G SSD/15.6"HD AG/Int:Intel HD/noODD/Cam HD/Win10 (NATURAL SILVER)</t>
  </si>
  <si>
    <t>15-rb043ur &lt;4UT13EA&gt; AMD A6-9220 (2.4)/4Gb/1Tb/15.6"HD AG/Int:AMD Radeon R4/No ODD/Cam/DOS (Jet Black)</t>
  </si>
  <si>
    <t>17-by0002ur &lt;4JS65EA&gt; Pentium N5000 (1.1)/4Gb/500Gb/17.3" HD+ AG/Int: Intel HD/DVD-RW/Cam/Win10 (Jet Black)</t>
  </si>
  <si>
    <t>17-by0044ur &lt;4JY08EA&gt; i5-8250U (1.6)/4Gb/1TB+16Gb Optane/17.3" FHD AG IPS/AMD 530 2GB/DVD-RW/Cam HD/Win10 (Natural Silver)</t>
  </si>
  <si>
    <t>17-by0048ur &lt;4MP96EA&gt; i5-8250U (1.6)/4Gb/1TB+16Gb Optane/17.3" FHD AG IPS/AMD 530 2GB/DVD-RW/Cam/Win10 (Jet Black)</t>
  </si>
  <si>
    <t>17-by1020ur &lt;5VZ42EA&gt; i5-8265U (1.6)/4Gb/1Tb+16Gb Optane/17.3" FHD IPS AG/AMD Radeon 530 2GB/DVD-RW/Cam/Win10 (Jet Black)</t>
  </si>
  <si>
    <t>17-ca0128ur &lt;6PX29EA&gt; AMD A6-9225 (2.6)/4Gb/500Gb/17.3" HD AG/Int AMD Radeon R4/DVD-RW/Cam/DOS (Jet Black)</t>
  </si>
  <si>
    <t>250 G6 &lt;1XN69EA&gt; i7-7500U(2.7)/8Gb/512GB SSD/15.6" FHD AG/Int:Intel HD 620/DVD-RW/Win10 Pro/Silver</t>
  </si>
  <si>
    <t>250 G6 &lt;1XN76EA&gt; i5-7200U (2.5)/4Gb/500Gb/15.6" HD AG/Int:Intel HD 620/BT/DVD-RW/Win10 Pro/Dark Ash Silver</t>
  </si>
  <si>
    <t>250 G6 &lt;4BD82EA&gt; i3-7020U (2.3)/4Gb/256Gb SSD/15.6"FHD AG/Int Intel HD 620/DVD-RW/BT/Win10 Pro/Silver</t>
  </si>
  <si>
    <t>250 G6 &lt;4LT10EA&gt; i3-7020U (2.3)/4Gb/500Gb/15.6"HD AG/AMD 520 2GB/DVD-RW/BT/Win10 Pro/Dark Ash Silver</t>
  </si>
  <si>
    <t>Envy 13-ad007ur &lt;1WS53EA&gt; i3-7100U(2.4)/4GB/128GB SSD/13.3" FHD IPS/Int: Intel HD 620/Win 10 (Silk gold)</t>
  </si>
  <si>
    <t>Envy 13-ad039ur &lt;3CF39EA&gt; i5-7200U(2.5)/8GB/256GB SSD/13.3" FHD IPS/NV GeForce MX150 2GB/Cam HD/Win10 (Silk Gold)</t>
  </si>
  <si>
    <t>Envy 13-ad107ur &lt;2PP96EA&gt; i7-8550U(1.8)/8GB/360GB SSD/13.3" FHD IPS/NV GeForce MX150 2GB/Cam HD/Win10 (Silk Gold)</t>
  </si>
  <si>
    <t>Envy 13-ad108ur &lt;2PP97EA&gt; i7-8550U(1.8)/8GB/512GB SSD/13.3" UHD IPS/NV GeForce MX150 2GB/Cam HD/Win10 (Pike Silver)</t>
  </si>
  <si>
    <t>Envy 13x360 13-ar0001ur (6PS59EA) 13.3"FHD IPS Touch/AMD Ryzen 3 3300U/8G/256G SSD/noDVD/Int:Radeon Vega 6/Cam/BT/WiFi/Nightfall Black /Win</t>
  </si>
  <si>
    <t>Envy 15x360 15-dr0000ur (6PU84EA) 15.6"FHD IPS Touch/i5 8265U(1.6)/8G/256G SSD/noDVD/Int:Intel UHD Graphics/Cam/BT/WiFi/Natural silver/Win1</t>
  </si>
  <si>
    <t>Envy 17-ce0004ur &lt;7GX76EA&gt; i7-8565U (1.8)/16G/512G SSD+32G 3D XPOINT/17.3"FHD AG IPS/NV MX250 4G/DVD-RW/Cam HD/Backlight/Win10 (NATURAL SIL</t>
  </si>
  <si>
    <t>Envy x360 13-ag0004ur &lt;4GQ74EA&gt; Ryzen 5-2500U (2.0)/16GB/256GB SSD/13.3" FHD IPS Touch + Privacy Screen/Int: AMD Vega 8/Cam IR HD/Win10 +Pe</t>
  </si>
  <si>
    <t>Envy x360 15-cp0009ur &lt;4TT97EA&gt; AMD Ryzen 5-2500U(2.0)/12Gb/1Tb+128Gb SSD/15.6" FHD IPS Touch/Int: AMD Vega 8/FHD IR Cam/Win10 +Pen (Silver</t>
  </si>
  <si>
    <t>Omen 15-ce013ur &lt;2CK16EA&gt; i7-7700HQ (2.8)/16Gb/1Tb/15.6" IPS FHD AG/NV GTX 1050 2GB/Cam HD/DOS (Shadow black)</t>
  </si>
  <si>
    <t>Omen 15-dc0003ur &lt;4GX92EA&gt; i5-8300H (2.3)/12Gb/1Tb+128Gb SSD/15.6" FHD IPS AG 60Hz/NV GTX 1050 Ti 4Gb/No ODD/BT/Cam HD/Win10 (Shadow Black)</t>
  </si>
  <si>
    <t>Omen 15-dc0018ur &lt;4HE99EA&gt; i7-8750H (2.2)/12Gb/1Tb+128Gb SSD/15.6" FHD IPS AG 144Hz/NV GTX 1060 6GB + G-Sync/No ODD/BT/Cam HD/Win10 (Shadow</t>
  </si>
  <si>
    <t>Omen 17-an016ur &lt;2CM05EA&gt; i5-7300HQ (2.5)/6Gb/1TB/17.3" IPS FHD AG/NV GTX 1050 2GB/DVD-RW/Win10 (Shadow black)</t>
  </si>
  <si>
    <t>Pavilion 13-an0030ur &lt;5CV30EA&gt; i3-8145U (2.1)/4Gb/128Gb SSD/13.3"FHD IPS (220nits)/int: Intel UHD 620/Cam HD/FPR/Win10 (Mineral silver)</t>
  </si>
  <si>
    <t>Pavilion 13-an0033ur &lt;5CU02EA&gt; i5-8265U (1.6)/8Gb/256Gb SSD/13.3"FHD IPS/int: Intel HD 620/Cam HD/Win10 (Mineral silver)</t>
  </si>
  <si>
    <t>Pavilion 13-an0034ur &lt;5CS49EA&gt; i5-8265U (1.6)/8Gb/256Gb SSD/13.3"FHD IPS/int: Intel UHD 620/Cam HD/Win10 (Pale gold)</t>
  </si>
  <si>
    <t>Pavilion 13-an0036ur &lt;5CT71EA&gt; i7-8565U (1.8)/8Gb/256Gb SSD/13.3"FHD (300nits) IPS/int: Intel UHD 620/FPR/Cam HD/Win10 (Mineral silver)</t>
  </si>
  <si>
    <t>Pavilion 14-bf011ur &lt;2CV38EA&gt; i7-7500U (2.7)/8Gb/1TB+128Gb SSD/14.0"FHD/NV GT 940MX 2GB/FHD IR Cam/Win 10 (Orchid pink)</t>
  </si>
  <si>
    <t>Pavilion 14-ce1001ur &lt;5CT33EA&gt; i5-8265U (1.6)/4Gb/1Tb+16Gb Optane/14.0"FHD IPS AG/NV GT MX130 2GB/Cam HD/Win10 (Mineral silver)</t>
  </si>
  <si>
    <t>Pavilion 14-ce1002ur &lt;5CS11EA&gt; i5-8265U (1.6)/8Gb/256Gb SSD/14.0"FHD IPS AG/int: Intel UHD 620/FHD IR Cam/Win10 (Mineral silver)</t>
  </si>
  <si>
    <t>Pavilion 15-bc424ur &lt;4GS76EA&gt; i5-8300H(2.3)/8Gb/1Tb+16Gb Optane/15.6" FHD AG/NV GTX 1050 4GB/Cam HD/Win10 (Shadow Black)</t>
  </si>
  <si>
    <t>Pavilion 15-ck008ur &lt;2PP71EA&gt; i7-8550U (1.8)/8Gb/1TB+128Gb SSD/15.6"FHD IPS/NV MX150 2GB/No ODD/FHD IR Cam/Win10 (Mineral Silver)</t>
  </si>
  <si>
    <t>Pavilion 15-cs0028ur &lt;4JU89EA&gt; i5-8250U (1.6)/8Gb/1TB/15.6"FHD IPS/NV GeForce MX150 2GB/No ODD/Cam HD/DOS (Mineral silver)</t>
  </si>
  <si>
    <t>Pavilion 15-cs0031ur &lt;4JU84EA&gt; i5-8250U (1.6)/8Gb/1TB/15.6"FHD IPS/NV GeForce MX150 2GB/No ODD/Cam HD/Win10 (Ceramic white w/ Pale Rose Gol</t>
  </si>
  <si>
    <t>Pavilion 15-cs0033ur &lt;4JU79EA&gt; i5-8250U (1.6)/8Gb/1TB/15.6"FHD IPS/NV GeForce MX150 2GB/No ODD/Cam HD/Win10 (Pale gold)</t>
  </si>
  <si>
    <t>Pavilion 15-cs0034ur &lt;4JU78EA&gt; i5-8250U (1.6)/8Gb/1TB/15.6"FHD IPS/NV GeForce MX150 2GB/No ODD/Cam HD/Win10 (Sapphire Blue)</t>
  </si>
  <si>
    <t>Pavilion 15-cs1005ur &lt;5CT90EA&gt; i7-8565U (1.8)/12Gb/256GB SSD/15.6"FHD IPS AG/NV GTX 1050Ti 4GB/Cam HD/Win10 (Mineral silver)</t>
  </si>
  <si>
    <t>Pavilion Gaming 15-dp0004ur (6ZS22EA) 15.6"FHD IPS/i5 8300H(2.3)/8G/1TB + Optane 16G/noDVD/NV GTX1060 3G/Cam/BT/WiFi/Acid Green Pattern/Win</t>
  </si>
  <si>
    <t>Pavilion Gaming 17-ab310ur &lt;2PQ46EA&gt; i7-7500U (2.7)/8Gb/1TB+128 Gb SSD/17.3" IPS FHD AG/NV GTX1050 2GB/DVD-RW/Win10 (Shadow black)</t>
  </si>
  <si>
    <t>Pavilion Gaming 17-ab320ur &lt;2PQ56EA&gt; i7-7700HQ(2.8)/16Gb/1Tb/17.3" IPS FHD AG/NV GTX 1050Ti 4GB/DVD-RW/Cam HD/BT/Win10 (Shadow Black)</t>
  </si>
  <si>
    <t>Pavilion x360 14-ba020ur &lt;1ZC89EA&gt; i5-7200U(2.5)/6Gb/1Tb+128Gb SSD/14.0" FHD touch/NV GT 940MX 2GB/Win10 (Mineral silver)- Transformer</t>
  </si>
  <si>
    <t>Pavilion x360 14-ba021ur &lt;1ZC90EA&gt; i5-7200U(2.5)/6Gb/1Tb+128Gb SSD/14.0" FHD touch/NV GT 940MX 2GB/Win10 (Silk gold)- Transformer</t>
  </si>
  <si>
    <t>Pavilion x360 14-ba105ur &lt;2PQ12EA&gt; i7-8550U(1.8)/8Gb/1Tb+128Gb SSD/14.0" FHD IPS touch/NV GT 940MX 4GB/FHD IR Cam/Win10 + Pen (Silver) - Tr</t>
  </si>
  <si>
    <t>Pavilion x360 14-ba106ur &lt;2PQ13EA&gt; i7-8550U(1.8)/8Gb/1Tb+128Gb SSD/14.0" FHD IPS touch/NV GT 940MX 4GB/FHD IR Cam/Win10 + Pen (Silk Gold) -</t>
  </si>
  <si>
    <t>Pavilion x360 14-ba110ur &lt;3GB55EA&gt; i5-8250U(1.6)/6Gb/256Gb SSD/14.0" FHD IPS touch/NV GT 940MX 2GB/Cam HD/Win10 (Silk Gold) - Transformer</t>
  </si>
  <si>
    <t>Pavilion x360 14-cd1002ur &lt;5CR31EA&gt; i7-8565U(1.8)/12Gb/1TB+128Gb SSD/14.0" FHD IPS touch/NV GT MX130 4GB/Cam HD/FPR/Win10 +Pen(Mineral Silv</t>
  </si>
  <si>
    <t>Probook 430 G6 &lt;5PP57EA&gt; i7-8565U (1.8)/8GB/256Gb SSD/13.3" FHD IPS AG/Int:Intel UHD 620/Cam HD/BT/FPS/Win10 Pro (Pike Silver Aluminum)</t>
  </si>
  <si>
    <t>Probook 450 G6 &lt;5PP90EA&gt; i7-8565U (1.8)/8GB/256Gb SSD/15.6" FHD IPS AG/NV MX130 2GB/Cam HD/BT/FPS/Win10 Pro (Pike Silver Aluminum)</t>
  </si>
  <si>
    <t>Probook 640 G3 (Z2W39EA) i7-7600U (2.8)/4GB/1TB/14" 1920x1080/Intel HD 620/DVD-SM/BT/Wi-Fi/Win10Pro Black</t>
  </si>
  <si>
    <t>Spectre 13-af006ur &lt;2PT09EA&gt; i5-8250U(1.6)/8Gb/256Gb SSD/13.3" FHD/Int: Intel HD 620/BT/FHD IR Cam/Win10 (Ceramic White)</t>
  </si>
  <si>
    <t>Spectre x360 13-ae008ur &lt;2VZ68EA&gt; i5-8250U(1.6)/8GB/256GB SSD/13.3" FHD IPS Touch/Int:Intel UHD 620/BT/FHD IR Cam/Win10 + Pen/Silver -Trans</t>
  </si>
  <si>
    <t>Spectre x360 13-ae010ur &lt;2VZ70EA&gt; i7-8550U(1.8)/8GB/256GB SSD/13.3" FHD IPS Touch/Int:Intel UHD 620/BT/FHD IR Cam/Win10 + Pen/Silver -Trans</t>
  </si>
  <si>
    <t>Spectre x360 13-ae014ur &lt;2VZ74EA&gt; i7-8550U(1.8)/16GB/512GB SSD/13.3" FHD IPS Touch/Int:Intel UHD 620/BT/FHD IR Cam/Win10 + Pen/Rose Gold -T</t>
  </si>
  <si>
    <t>IDS i7-8750H 17 G5 BNBPC</t>
  </si>
  <si>
    <t>IDS DSC i7-8850H Studio G5 BNBPC</t>
  </si>
  <si>
    <t>ZBook 14u G5 Core i7-8550U 1.8GHz,14" FHD (1920x1080) AG,AMD Radeon Pro WX3100 2Gb GDDR5,16Gb DDR4(1),256Gb SSD Turbo,50Wh LL,FPR,1.5kg,3y,Gray,Win10Pro</t>
  </si>
  <si>
    <t>ZBook 15 G5 Core i7-8750H 2.2GHz,15.6" FHD (1920x1080) IPS AG,nVidia Quadro P2000 4Gb GDDR5,16Gb DDR4-2666(1),256Gb SSD,90Wh LL,FPR,2.6kg,3y,Silver,Win10Pro</t>
  </si>
  <si>
    <t>ZBook 15 G5 Core i7-8750H 2.2GHz,15.6" FHD (1920x1080) IPS AG,nVidia Quadro P1000 4Gb GDDR5,8Gb DDR4-2666(1),256Gb SSD,90Wh LL,FPR,2.6kg,3y,Silver,Win10Pro</t>
  </si>
  <si>
    <t>ZBook 15 G5 Core i7-8850H 2.6GHz,15.6" FHD (1920x1080) IPS AG,nVidia Quadro P2000 4Gb GDDR5,16Gb DDR4-2666(1),512Gb SSD,90Wh LL,FPR,vPro,2.6kg,3y,Silver,Win10Pro</t>
  </si>
  <si>
    <t>ZBook 17 G5 Xeon E-2186M 2.9GHz,17.3" FHD (1920x1080) IPS ALS AG,nVidia Quadro P3200 6Gb GDDR5,32Gb DDR4-2666(2) ECC,512Gb SSD,96Wh,FPR,vPro,3.2kg,3y,Silver,Win10Pro for WS</t>
  </si>
  <si>
    <t>ZBook 15v G5 Core i7-8750H 2.2GHz,15.6" FHD (1920x1080) IPS AG,nVidia Quadro P600 4Gb GDDR5,8Gb DDR4-2666(1),256Gb SSD,70Wh LL,FPR,2.2kg,1y,Silver,Win10Pro</t>
  </si>
  <si>
    <t>ZBook 15v G5 Core i7-8750H 2.2GHz,15.6" FHD (1920x1080) IPS AG,nVidia Quadro P600 4Gb GDDR5,16Gb DDR4-2666(1),256Gb SSD,70Wh LL,FPR,2.2kg,1y,Silver,Win10Pro</t>
  </si>
  <si>
    <t>ZBook 15 Studio x360 G5 Core i7-8750H 2.2GHz,15.6" FHD (1920x1080) IPS Touch GG4,nVidia Quadro P1000 4Gb GDDR5,8Gb DDR4(2),256Gb SSD,64Wh,FPR,Pen,2.3kg,3y,Silver,Win10Pro</t>
  </si>
  <si>
    <t>ZBook 15 G5 Xeon E-2186M 2.9GHz, 15.6" UHD (3840x2160) IPS ALS AG,nVidia Quadro P2000 4Gb GDDR5,32Gb DDR4-2666 ECC(2),512Gb SSD,90Wh LL,FPR,2.6kg,3y,Silver,Win10Pro64WorkstationsPlus</t>
  </si>
  <si>
    <t>ZBook 15u G5 Core i7-8550U 1.8GHz,15.6" UHD (3840x2160) IPS IR ALS AG,AMD Radeon Pro WX3100 2Gb GDDR5,32Gb DDR4(2),512Gb SSD,50Wh LL,FPR,1.8kg,3y,Gray,Win10Pro</t>
  </si>
  <si>
    <t>ZBook 17 G5 Core i7-8750H 2.2GHz,17.3" FHD (1920x1080) IPS ALS AG,nVidia Quadro P1000 4Gb GDDR5,8Gb DDR4-2666(1),256Gb SSD,96Wh,FPR,3.2kg,3y,Silver,Win10Pro</t>
  </si>
  <si>
    <t>ZBook 17 G5 Core i7-8750H 2.2GHz,17.3" FHD (1920x1080) IPS ALS AG,nVidia Quadro P3200 6Gb GDDR5,8Gb DDR4-2666(1),256Gb SSD,96Wh,FPR,3.2kg,3y,Silver,Win10Pro</t>
  </si>
  <si>
    <t>ZBook 15v G5 Xeon E-2176M 2.7GHz,15.6" FHD (1920x1080) IPS AG,nVidia Quadro P600 4Gb GDDR5,32Gb DDR4-2666(2),512Gb SSD,70Wh LL,FPR,2.2kg,1y,Silver,Win10Pro</t>
  </si>
  <si>
    <t>ZBook 15v G5 Core i5-8400H 2.5GHz,15.6" FHD (1920x1080) IPS AG,nVidia Quadro P600 4Gb GDDR5,8Gb DDR4-2666(2),256Gb SSD,70Wh LL,FPR,2.2kg,1y,Silver,FreeDOS</t>
  </si>
  <si>
    <t>ZBook 15v G5 Core i7-8750H 2.2GHz,15.6" FHD (1920x1080) IPS AG,nVidia Quadro P600 4Gb GDDR5,16Gb DDR4-2666(1),512Gb SSD,70Wh LL,FPR,2.2kg,1y,Silver,Win10Pro</t>
  </si>
  <si>
    <t>ZBook 15v G5 Core i7-8750H 2.2GHz,15.6" FHD (1920x1080) IPS AG,nVidia Quadro P600 4Gb GDDR5,8Gb DDR4-2666(1),256Gb SSD,70Wh LL,FPR,2.2kg,1y,Silver,FreeDOS</t>
  </si>
  <si>
    <t>ZBook 15 Studio G5 Core i9-8950HK 2.9GHz,15.6" FHD (1920x1080) IPS ALS AG,nVidia Quadro P2000 4Gb GDDR5,32Gb DDR4-2666(2),512Gb SSD,96Wh LL,FPR,2.1kg,3y,Silver,Win10Pro</t>
  </si>
  <si>
    <t>ZBook 15 Studio G5 Core i7-8750H 2.2GHz,15.6" FHD (1920x1080) IPS ALS AG,nVidia Quadro P2000 4Gb GDDR5,16Gb DDR4-2666(1),512Gb SSD,96Wh LL,FPR,2.1kg,3y,Silver,Win10Pro</t>
  </si>
  <si>
    <t>ZBook 15u G6 Core i7-8665U 1.9GHz,15.6" FHD (1920x1080) IPS IR AG,AMD Radeon Pro WX3200  4GB GDDR5,16Gb DDR4(1),512Gb SSD,56Wh LL,FPR,1.8kg,3y,Gray,Win10Pro</t>
  </si>
  <si>
    <t>ZBook 15u G6 Core i7-8565U 1.8GHz,15.6" FHD (1920x1080) IPS IR AG,AMD Radeon Pro WX3200  4GB GDDR5,16Gb DDR4(1),256Gb SSD,56Wh LL,FPR,1.8kg,3y,Gray,Win10Pro</t>
  </si>
  <si>
    <t>ZBook 15u G6 Core i7-8565U 1.8GHz,15.6" FHD (1920x1080) IPS IR AG,AMD Radeon Pro WX3200  4GB GDDR5,16Gb DDR4(1),512Gb SSD,56Wh LL,FPR,1.8kg,3y,Gray,Win10Pro</t>
  </si>
  <si>
    <t>ZBook 14u G6 Core i7-8565U 1.8GHz,14" FHD (1920x1080) AG,AMD Radeon Pro WX3200  4GB GDDR5,16Gb DDR4(1),512 Gb SSD Turbo,50Wh LL,FPR,1.5kg,3y,Gray,Win10Pro</t>
  </si>
  <si>
    <t>ZBook 15 G6 Core i7-9850H 2.6GHz,15.6" FHD (1920x1080) IPS AG,nVidia Quadro T2000 4Gb GDDR5,32Gb DDR4-2666(2),512Gb SSD,90Wh LL,FPR,2.6kg,3y,Silver,Win10Pro</t>
  </si>
  <si>
    <t>ZBook 15 G6 Core i7-9850H 2.6GHz,15.6" FHD (1920x1080) IPS AG,nVidia Quadro RTX3000 6Gb GDDR6,32Gb DDR4-2666(2),512Gb SSD,90Wh LL,FPR,2.6kg,3y,Silver,Win10Pro</t>
  </si>
  <si>
    <t>ZBook 15 G6 Xeon E-2286M 2.4GHz,15.6" FHD (1920x1080) IPS AG,nVidia Quadro T2000 4Gb GDDR5,64Gb DDR4-2666(4),1Tb SSD,90Wh LL,FPR,2.6kg,3y,Silver,Win10ProWorkstationsPlus</t>
  </si>
  <si>
    <t>ZBook 17 G6 Core i7-9750H 2.6GHz,17.3" FHD (1920x1080) IPS ALS AG,nVidia Quadro T1000 4Gb GDDR6,8Gb DDR4-2666(1),256Gb SSD,96Wh,FPR,vPro,3.2kg,3y,Silver,Win10Pro</t>
  </si>
  <si>
    <t>ZBook 17 G6 Core i7-9750H 2.6GHz,17.3" FHD (1920x1080) IPS ALS AG,nVidia Quadro T1000 4Gb GDDR6,16Gb DDR4-2666(1),256Gb SSD,96Wh,FPR,vPro,3.2kg,3y,Silver,Win10Pro</t>
  </si>
  <si>
    <t>ZBook 17 G6 Core i7-9850H 2.6GHz,17.3" FHD (1920x1080) IPS ALS AG,nVidia Quadro RTX3000 6Gb GDDR6,16Gb DDR4-2666(1),256Gb SSD,96Wh,FPR,vPro,3.2kg,3y,Silver,Win10Pro</t>
  </si>
  <si>
    <t>ZBook 17 G6 Xeon E-2286M 2.4GHz,17.3" UHD (3840x2160) IPS ALS AG,nVidia Quadro RTX3000 6Gb GDDR6,32Gb DDR4-2666(2) ECC,512Gb SSD,96Wh,FPR,vPro,3.2kg,3y,Silver,Win10ProWorkstationsPlus</t>
  </si>
  <si>
    <t>ZBook 17 G6 Core i7-9850H 2.6GHz,17.3" FHD (1920x1080) IPS ALS AG,nVidia Quadro RTX3000 6Gb GDDR6,32Gb DDR4-2666(2),512Gb SSD,96Wh,FPR,vPro,3.2kg,3y,Silver,Win10Pro</t>
  </si>
  <si>
    <t>ZBook 17 G6 Core i7-9850H 2.6GHz,17.3" FHD (1920x1080) IPS ALS AG,nVidia Quadro RTX5000 16Gb GDDR6,32Gb DDR4-2666(2),512Gb SSD,96Wh,FPR,vPro,3.2kg,3y,Silver,Win10Pro</t>
  </si>
  <si>
    <t>Elitebook x360 1030 G2 Core i7-7600U 2.8GHz,13.3" FHD (1920x1080) Touch BV,8Gb DDR4 total,256Gb SSD,LTE,57Wh LL,FPR,no Pen,1.3kg,3y,Silver,Win10Pro</t>
  </si>
  <si>
    <t>Elitebook x360 1030 G2 Core i7-7600U 2.8GHz,13.3" FHD (1920x1080) Touch Sure View,16Gb DDR4 total,1Tb SSD,LTE,57Wh LL,FPR,Pen,1.3kg,3y,Silver,Win10Pro</t>
  </si>
  <si>
    <t>Elitebook 830 G5 Core i5-8250U 1.6GHz,13.3" FHD (1920x1080) IPS AG,8Gb DDR4(1),512Gb SSD,50Wh LL,FPR,1.4kg,3y,Silver,Win10Pro</t>
  </si>
  <si>
    <t>Elitebook 830 G5 Core i7-8550U 1.8GHz,13.3" FHD (1920x1080) IPS Sure View AG,8Gb DDR4(1),256Gb SSD,50Wh LL,FPR,1.4kg,3y,Silver,Win10Pro</t>
  </si>
  <si>
    <t>Elitebook 830 G5 Core i7-8550U 1.8GHz,13.3" FHD (1920x1080) IPS Sure View AG,8Gb DDR4(1),512Gb SSD,LTE,50Wh LL,FPR,1.4kg,3y,Silver,Win10Pro</t>
  </si>
  <si>
    <t>Elitebook 840 G5 Core i5-8250U 1.6GHz,14" FHD (1920x1080) IPS AG,4Gb DDR4(1),128Gb SSD,50Wh LL,FPR,1.5kg,3y,Silver,DOS</t>
  </si>
  <si>
    <t>Elitebook 840 G5 Core i5-8250U 1.6GHz,14" FHD (1920x1080) IPS AG,4Gb DDR4(1),128Gb SSD,50Wh LL,FPR,1.5kg,3y,Silver,Win10Pro</t>
  </si>
  <si>
    <t>Elitebook 840 G5 Core i7-8550U 1.8GHz,14" FHD (1920x1080) IPS AG,8Gb DDR4(1),256Gb SSD,50Wh LL,FPR,1.5kg,3y,Silver,Win10Pro</t>
  </si>
  <si>
    <t>Elitebook 840 G5 Core i7-8550U 1.8GHz,14" FHD (1920x1080) IPS Touch Sure View IR 700nit AG,8Gb DDR4(1),512Gb SSD,LTE(Intel XMM),50Wh LL,FPR,1.6kg,3y,Silver,Win10Pro</t>
  </si>
  <si>
    <t>Elitebook 830 G5 Core i5-8250U 1.6GHz,13.3" FHD (1920x1080) IPS AG,8Gb DDR4(1),256Gb SSD,50Wh LL,FPR,1.4kg,3y,Silver,Win10Pro</t>
  </si>
  <si>
    <t>Elitebook 840 G5 Core i5-8250U 1.6GHz,14" FHD (1920x1080) IPS AG,8Gb DDR4(1),256Gb SSD,50Wh LL,FPR,1.5kg,3y,Silver,Win10Pro</t>
  </si>
  <si>
    <t>Elitebook 840 G5 Core i7-8550U 1.8GHz,14" FHD (1920x1080) IPS AG,16Gb DDR4(1),512Gb SSD,LTE(Intel XMM),50Wh LL,FPR,1.5kg,3y,Silver,Win10Pro</t>
  </si>
  <si>
    <t>Elitebook 830 G5 Core i5-8250U 1.6GHz,13.3" FHD (1920x1080) IPS Sure View AG,8Gb DDR4(1),256Gb SSD,LTE,50Wh LL,FPR,1.4kg,3y,Silver,Win10Pro</t>
  </si>
  <si>
    <t>ProBook 645 G4 Ryzen 7 Pro 2700U (2.2-3.8GHz,4 Cores),14" FHD (1920x1080) IPS AG,8Gb DDR4(1),256Gb SSD,48Wh,FPR,1.8kg,1y,Silver,Win10Pro</t>
  </si>
  <si>
    <t>EliteBook 830 G5 Core i5-7200U 2.5GHz,13.3" FHD (1920x1080) IPS AG,8Gb DDR4(1),256Gb SSD,50Wh LL,FPR,1.4kg,3y,Silver,Win10Pro</t>
  </si>
  <si>
    <t>ProBook 645 G4 Ryzen 5 Pro 2500U 2GHz,14" FHD (1920x1080) IPS AG,8Gb DDR4(1),256Gb SSD,48Wh,FPR,1.8kg,1y,Silver,Win10Pro</t>
  </si>
  <si>
    <t>ProBook 640 G4 Core i5-8250U 1.6GHz,14" FHD (1920x1080) IPS AG,8Gb DDR4(1),256Gb SSD,48Wh,FPR,1.8kg,1y,Silver,Win10Pro</t>
  </si>
  <si>
    <t>ProBook 650 G4 Core i5-8250U 1.6GHz,15.6" FHD (1920x1080) IPS AG,8Gb DDR4(1),256Gb SSD,DVDRW,48Wh,FPR,COM-port,2.2kg,1y,Silver,Win10Pro</t>
  </si>
  <si>
    <t>Elitebook 830 G5 Core i7-8550U 1.8GHz,13.3" FHD (1920x1080) IPS AG,8Gb DDR4(1),256Gb SSD,50Wh LL,FPR,1.4kg,3y,Silver,Win10Pro</t>
  </si>
  <si>
    <t>Elitebook 830 G5 Core i7-8550U 1.8GHz,13.3" FHD (1920x1080) IPS AG,8Gb DDR4(1),256Gb SSD,LTE,50Wh LL,FPR,1.4kg,3y,Silver,Win10Pro</t>
  </si>
  <si>
    <t>EliteBook x360 1030 G3 Core i7-8550U 1.8GHz,13.3" FHD (1920x1080) Touch Sure View GG4 700cd AG,8Gb total,256Gb SSD,56Wh LL,FPR,Pen,1.25kg,3y,Silver,Win10Pro</t>
  </si>
  <si>
    <t>EliteBook 1050 G1 Core i7-8750H 2.2GHz,15.6" FHD (1920x1080) IPS Sure View IR AG,nVidia GeForce GTX 1050 4Gb GDDR5,16Gb DDR4-2666(1),512Gb SSD,96Wh,FPR,B&amp;O audio,2.1kg,3y,Silver,Win10Pro</t>
  </si>
  <si>
    <t>EB830G5 i5-8350U 13 8GB/512 PC</t>
  </si>
  <si>
    <t>PB640G4 i5-7300U 14 8GB/512 PC</t>
  </si>
  <si>
    <t>EliteBook x360 1030 G3 Core i5-8250U 1.6GHz,13.3" FHD (1920x1080) Touch Sure View GG4 700cd AG,8Gb total,256Gb SSD,LTE(Intel XMM),56Wh LL,FPR,Pen,1.25kg,3y,Silver,Win10Pro</t>
  </si>
  <si>
    <t>EliteBook 1050 G1 Core i7-8750H 2.2GHz,15.6" FHD (1920x1080) IPS Sure View IR AG,nVidia GeForce GTX 1050 4Gb GDDR5,16Gb DDR4-2666(1),1Tb SSD,96Wh,FPR,B&amp;O audio,2.1kg,3y,Silver,Win10Pro</t>
  </si>
  <si>
    <t>EliteBook 1050 G1 Core i7-8750H 2.2GHz,15.6" UHD (3840x2160) IPS IR ALS AG,nVidia GeForce GTX 1050 4Gb GDDR5,32Gb DDR4-2666(2),1Tb SSD,96Wh,FPR,B&amp;O audio,2.1kg,3y,Silver,Win10Pro</t>
  </si>
  <si>
    <t>EliteBook 1050 G1 Core i7-8750H 2.2GHz,15.6" UHD (3840x2160) IPS IR ALS AG,nVidia GeForce GTX 1050 4Gb GDDR5,16Gb DDR4-2666(2),512Gb SED SSD,96Wh,FPR,B&amp;O audio,2.1kg,3y,Silver,Win10Pro</t>
  </si>
  <si>
    <t>EliteBook x360 1040 G5 Core i5-8250U 1.6GHz,14" FHD (1920x1080) IPS Touch GG5 AG,8Gb DDR4-2666 Total,256Gb SSD,56Wh,FPR,B&amp;O Audio,No Pen,Kbd Backlit,1.35kg,3y,Silver,Win10Pro</t>
  </si>
  <si>
    <t>IDS UMA i5-8265U for WWAN 640 G5 Base NB PC</t>
  </si>
  <si>
    <t>ProBook 650 G4 Core i5-8250U 1.6GHz,15.6" FHD (1920x1080) IPS AG,4Gb DDR4(1),500Gb 7200,DVDRW,48Wh,FPR,COM-Port,2.2kg,1y,Silver,FreeDOS</t>
  </si>
  <si>
    <t>EliteBook 830 G5 Core i5-8250U 1.6GHz,13.3" FHD (1920x1080) IPS AG,8Gb DDR4(1),256Gb SSD,50Wh LL,FPR,1.4kg,3y,Silver,FreeDOS</t>
  </si>
  <si>
    <t>EliteBook x360 1040 G5 Core i5-8250U 1.6GHz,14" FHD (1920x1080) IPS Touch Sure View GG5 700cd,8Gb DDR4-2666 Total,512Gb SSD,56Wh,FPR,B&amp;O Audio,no Pen,Kbd Backlit,1.35kg,3y,Silver,Win10Pro</t>
  </si>
  <si>
    <t>Elitebook 840 G5 Core i5-8250U 1.6GHz,14" FHD (1920x1080) IPS AG,8Gb DDR4(1),512Gb SSD,50Wh LL,1.5kg,3y,Silver,Win10Pro</t>
  </si>
  <si>
    <t>EBx3601030G3 i5-8350U 13 16GB/256 PC</t>
  </si>
  <si>
    <t>IDS UMA i5-8265U 8GB 1040 G6 Base NB PC</t>
  </si>
  <si>
    <t>Elitebook 850 G5 Core i5-8250U 1.8GHz,15.6" UHD (3840x2160) IPS IR ALS AG,8Gb DDR4(1),256Gb SSD,50Wh LL,FPR,1.8kg,3y,Silver,Win10Pro</t>
  </si>
  <si>
    <t>Elitebook 840 G5 Core i7-8550U 1.8GHz,14" UHD (3840x2160) IPS IR ALS AG,8Gb DDR4(1),512Gb SSD,50Wh LL,FPR,1.5kg,3y,Silver,Win10Pro</t>
  </si>
  <si>
    <t>EliteBook x360 830 G6 Core i7-8565U 1.8GHz,13.3" FHD (1920x1080) IPS Touch SureView 1000cd AG GG5 IR ALS,8Gb DDR4-2400(1),512Gb SSD,53Wh,FPS,B&amp;O Audio,Kbd Backlit,1.4kg,3y,Silver,Win10Pro</t>
  </si>
  <si>
    <t>EliteBook x360 830 G6 Core i7-8565U 1.8GHz,13.3" FHD (1920x1080) IPS Touch SureView 1000cd AG GG5 IR ALS,16Gb DDR4-2400(1),512Gb SSD,53Wh,FPS,B&amp;O Audio,Kbd Backlit,1.4kg,3y,Silver,Win10Pro</t>
  </si>
  <si>
    <t>Elitebook 840 G6 Core i5-8265U 1.6GHz,14" FHD (1920x1080) IPS 400cd AG IR ALS,8Gb DDR4(1),256Gb SSD,Kbd Backlit,50Wh,FPS,1.5kg,3y,Silver,Win10Pro</t>
  </si>
  <si>
    <t>Elitebook 840 G6 Core i7-8565U 1.8GHz,14" FHD (1920x1080) IPS 400cd AG IR ALS,8Gb DDR4(1),256Gb SSD,Kbd Backlit,50Wh LL,FPS,1.5kg,3y,Silver,Win10Pro</t>
  </si>
  <si>
    <t>Elitebook 840 G6 Core i7-8565U 1.8GHz,14" FHD (1920x1080) IPS 400cd AG IR ALS,16Gb DDR4(1),512Gb SSD,Kbd Backlit,50Wh LL,FPS,1.5kg,3y,Silver,Win10Pro</t>
  </si>
  <si>
    <t>Elitebook 840 G6 Core i7-8565U 1.8GHz,14" FHD (1920x1080) IPS SureView 1000cd AG IR ALS,16Gb DDR4(1),1Tb SSD,Kbd Backlit,50Wh LL,FPS,1.5kg,3y,Silver,Win10Pro</t>
  </si>
  <si>
    <t>Elitebook 850 G6 Core i7-8565U 1.8GHz,15.6" FHD (1920x1080) IPS 400cd AG IR ALS,16Gb DDR4(1),512Gb SSD,Kbd Backlit,50Wh,FPS,1.8kg,3y,Silver,Win10Pro</t>
  </si>
  <si>
    <t>Elitebook 850 G6 Core i7-8565U 1.8GHz,15.6" UHD (3840x2160) IPS 400cd AG IR ALS,16Gb DDR4(1),1Tb SSD,Kbd Backlit,50Wh,FPS,1.8kg,3y,Silver,Win10Pro</t>
  </si>
  <si>
    <t>Elitebook 850 G6 Core i5-8265U 1.6GHz,15.6" FHD (1920x1080) IPS 400cd AG IR ALS,16Gb DDR4(1),512Gb SSD,Kbd Backlit,50Wh,FPS,1.8kg,3y,Silver,Win10Pro</t>
  </si>
  <si>
    <t>EliteBook 830 G6 Core i5-8265U 1.6GHz,13.3" FHD (1920x1080) IPS AG,8Gb DDR4-2400(1),256Gb SSD,50Wh,FPS,1.3kg,3y,Silver,Win10Pro</t>
  </si>
  <si>
    <t>EliteBook 830 G6 Core i7-8565U 1.8GHz,13.3" FHD (1920x1080) IPS AG IR ALS,8Gb DDR4-2400(1),256Gb SSD,50Wh,FPS,1.3kg,3y,Silver,Win10Pro</t>
  </si>
  <si>
    <t>Elitebook 840 G6 Core i5-8265U 1.6GHz,14" FHD (1920x1080) IPS AG,8Gb DDR4(1),256Gb SSD,Kbd Backlit,50Wh,FPS,1.5kg,3y,Silver,Win10Pro</t>
  </si>
  <si>
    <t>Elitebook 850 G6 Core i5-8265U 1.6GHz,15.6" FHD (1920x1080) IPS AG,8Gb DDR4(1),256Gb SSD,Kbd Backlit,50Wh,FPS,1.8kg,3y,Silver,Win10Pro</t>
  </si>
  <si>
    <t>ProBook 640 G5 Core i5-8265U 1.6GHz,14" FHD (1920x1080) IPS AG,8Gb DDR4-2400(1),512Gb SSD,Kbd Backlit,48Wh,FPS,1.7kg,1y,Silver,Win10Pro</t>
  </si>
  <si>
    <t>EliteBook x360 830 G6 Core i7-8565U 1.8GHz,13.3" FHD (1920x1080) IPS Touch SureView 1000cd AG GG5 IR ALS,32Gb DDR4-2400(2),1Tb SSD,LTE,53Wh,Pen,FPS,B&amp;O Audio,Kbd Backlit,1.4kg,3y,Silver,Win10Pro</t>
  </si>
  <si>
    <t>EliteBook 830 G6 Core i5-8265U 1.6GHz,13.3" FHD (1920x1080) IPS SureView 1000cd AG IR ALS,8Gb DDR4-2400(1),256Gb SSD,50Wh,FPS,1.3kg,3y,Silver,Win10Pro</t>
  </si>
  <si>
    <t>EliteBook 830 G6 Core i7-8565U 1.8GHz,13.3" FHD (1920x1080) IPS SureView 1000cd AG IR ALS,32Gb DDR4-2400(2),1Tb SSD,LTE,50Wh,FPS,1.3kg,3y,Silver,Win10Pro</t>
  </si>
  <si>
    <t>EliteBook 830 G6 Core i7-8565U 1.8GHz,13.3" FHD (1920x1080) IPS SureView 1000cd AG IR ALS,16Gb DDR4-2400(1),512Gb SSD,LTE,50Wh,FPS,1.3kg,3y,Silver,Win10Pro</t>
  </si>
  <si>
    <t>Elitebook 840 G6 Core i5-8265U 1.6GHz,14" FHD (1920x1080) IPS 400cd AG IR ALS,16Gb DDR4(1),512Gb SSD,LTE,Kbd Backlit,50Wh LL,FPS,1.5kg,3y,Silver,Win10Pro</t>
  </si>
  <si>
    <t>Elitebook 850 G6 Core i7-8565U 1.8GHz,15.6" FHD (1920x1080) IPS AG IR,16Gb DDR4(1),512Gb SSD,LTE,Kbd Backlit,50Wh,FPS,1.8kg,3y,Silver,Win10Pro</t>
  </si>
  <si>
    <t>Elitebook 850 G6 Core i5-8265U 1.6GHz,15.6" FHD (1920x1080) IPS AG,16Gb DDR4(1),512Gb SSD,LTE,Kbd Backlit,50Wh,FPS,1.8kg,3y,Silver,Win10Pro</t>
  </si>
  <si>
    <t>ProBook 640 G5 Core i5-8265U 1.6GHz,14" FHD (1920x1080) IPS AG,16Gb DDR4-2400(1),512Gb SSD,LTE,Kbd Backlit,48Wh,FPS,1.7kg,1y,Silver,Win10Pro</t>
  </si>
  <si>
    <t>ProBook 650 G5 Core i5-8265U 1.6GHz,15.6" FHD (1920x1080) IPS AG,8Gb DDR4-2400(1),256Gb SSD,DVDRW,COM-Port,Kbd Backlit,48Wh,FPS,2.2kg,1y,Silver,Win10Pro</t>
  </si>
  <si>
    <t>ProBook 650 G5 Core i5-8265U 1.6GHz,15.6" FHD (1920x1080) IPS AG,16Gb DDR4-2400(1),512Gb SSD,LTE,DVDRW,COM-Port,Kbd Backlit,48Wh,FPS,2.2kg,1y,Silver,Win10Pro</t>
  </si>
  <si>
    <t>ProBook 650 G5 Core i7-8565U 1.8GHz,15.6" FHD (1920x1080) IPS AG,16Gb DDR4-2400(1),512Gb SSD,LTE,DVDRW,COM-Port,Kbd Backlit,48Wh,FPS,2.2kg,1y,Silver,Win10Pro</t>
  </si>
  <si>
    <t>Elitebook 840 G6 Core i5-8265U 1.6GHz,14" FHD (1920x1080) IPS 400cd AG IR ALS,16Gb DDR4(1),512Gb SSD,Kbd Backlit,50Wh LL,FPS,1.5kg,3y,Silver,Win10Pro</t>
  </si>
  <si>
    <t>Elitebook 840 G6 Core i7-8565U 1.8GHz,14" FHD (1920x1080) IPS 400cd AG IR ALS,8Gb DDR4(1),512Gb SSD,Kbd Backlit,50Wh LL,FPS,1.5kg,3y,Silver,Win10Pro</t>
  </si>
  <si>
    <t>Elitebook 840 G6 Core i7-8565U 1.8GHz,14" FHD (1920x1080) IPS 400cd AG IR ALS,16Gb DDR4(1),512Gb SSD,LTE,Kbd Backlit,50Wh LL,FPS,1.5kg,3y,Silver,Win10Pro</t>
  </si>
  <si>
    <t>EliteBook 830 G6 Core i7-8565U 1.8GHz,13.3" FHD (1920x1080) IPS SureView 1000cd AG IR ALS,16Gb DDR4-2400(1),512Gb SSD,50Wh,FPS,1.3kg,3y,Silver,Win10Pro</t>
  </si>
  <si>
    <t>Elitebook 850 G6 Core i7-8565U 1.8GHz,15.6" FHD (1920x1080) IPS AG,8Gb DDR4(1),256Gb SSD,Kbd Backlit,50Wh,FPS,1.8kg,3y,Silver,Win10Pro</t>
  </si>
  <si>
    <t>EliteBook 735 G6 Ryzen 5 Pro 3500U 2.1GHz,13.3" FHD (1920x1080) IPS AG IR ALS,8Gb DDR4-2400(1),512Gb SSD,Kbd Backlit,50Wh,FPS,1.3kg,3y,Silver,Win10Pro</t>
  </si>
  <si>
    <t>EliteBook 745 G6 Ryzen 5 Pro 3500U 2.1GHz,14" FHD (1920x1080) IPS AG IR ALS,8Gb DDR4-2400(1),512Gb SSD,Kbd Backlit,50Wh,FPS,1.5kg,3y,Silver,Win10Pro</t>
  </si>
  <si>
    <t>IDS UMA i3-8145U fWWAN 640 G5 BNBPC</t>
  </si>
  <si>
    <t>EliteBook 745 G6 Ryzen 5 Pro 3500U 2.1GHz,14" FHD (1920x1080) IPS AG IR,8Gb DDR4-2400(1),256Gb SSD,Kbd Backlit,50Wh,FPS,1.5kg,3y,Silver,Win10Pro</t>
  </si>
  <si>
    <t>EliteBook 735 G6 Ryzen 5 Pro 3500U 2.1GHz,13.3" FHD (1920x1080) IPS AG IR,8Gb DDR4-2400(1),256Gb SSD,Kbd Backlit,50Wh,FPS,1.3kg,3y,Silver,Win10Pro</t>
  </si>
  <si>
    <t>Elitebook 840 G6 Core i7-8565U 1.8GHz,14" FHD (1920x1080) IPS SureView 1000cd AG IR ALS,32Gb DDR4(2),1Tb SSD,LTE,Kbd Backlit,50Wh LL,FPS,1.5kg,3y,Silver,Win10Pro</t>
  </si>
  <si>
    <t>Elitebook 840 G6 Core i5-8265U 1.8GHz,14" FHD (1920x1080) IPS SureView 1000cd AG IR ALS,8Gb DDR4(1),256Gb SSD,LTE,Kbd Backlit,50Wh LL,FPS,1.5kg,3y,Silver,Win10Pro</t>
  </si>
  <si>
    <t>EliteBook x360 1040 G6 Core i7-8565U 1.8GHz,14" FHD (1920x1080) IPS Touch Sure View 1000cd GG5 AG,16Gb DDR4(2) Total,1Tb SSD,LTE,Kbd Backlit,56Wh,FPS,B&amp;O Audio,1.35kg,3y,Silver,Win10Pro</t>
  </si>
  <si>
    <t>EliteBook x360 1040 G6 Core i7-8565U 1.8GHz,14" FHD (1920x1080) IPS Touch Sure View 1000cd GG5 AG,16Gb DDR4(2) Total,512Gb SSD,LTE,Kbd Backlit,56Wh,FPS,B&amp;O Audio,Pen,1.35kg,3y,Silver,Win10Pro</t>
  </si>
  <si>
    <t>EliteBook x360 830 G6 Core i7-8565U 1.8GHz,13.3" FHD (1920x1080) IPS Touch SureView 1000cd AG GG5 IR ALS,8Gb DDR4-2400(1),256Gb SSD,53Wh,FPS,B&amp;O Audio,Kbd Backlit,1.4kg,3y,Silver,Win10Pro</t>
  </si>
  <si>
    <t>EliteBook 830 G6 Core i7-8565U 1.8GHz,13.3" FHD (1920x1080) IPS SureView 1000cd AG IR ALS,8Gb DDR4-2400(1),256Gb SSD,50Wh,FPS,1.3kg,3y,Silver,Win10Pro</t>
  </si>
  <si>
    <t>EliteBook x360 1040 G6 Core i5-8265U 1.6GHz,14" FHD (1920x1080) IPS Touch LP 400cd GG5 AG,16Gb DDR4(2) Total,512Gb SSD,Kbd Backlit,56Wh,FPS,B&amp;O Audio,1.35kg,3y,Silver,Win10Pro</t>
  </si>
  <si>
    <t>ProBook 650 G5 Core i5-8265U 1.6GHz,15.6" FHD (1920x1080) IPS AG,8Gb DDR4-2400(1),512Gb SSD,DVDRW,48Wh,FPS,2.2kg,1y,Silver,Win10Pro</t>
  </si>
  <si>
    <t>ProBook 650 G5 Core i7-8565U 1.8GHz,15.6" FHD (1920x1080) IPS AG,16Gb DDR4-2400(1),512Gb SSD,DVDRW,VGA,48Wh,FPS,2.2kg,1y,Silver,Win10Pro</t>
  </si>
  <si>
    <t>Elitebook 850 G6 Core i5-8265U 1.6GHz,15.6" FHD (1920x1080) IPS 400cd AG IR ALS,8Gb DDR4(1),512Gb SSD,Kbd Backlit,50Wh,FPS,1.8kg,3y,Silver,Win10Pro</t>
  </si>
  <si>
    <t>EliteBook 830 G6 Core i7-8565U 1.8GHz,13.3" FHD (1920x1080) IPS AG IR ALS,16Gb DDR4-2400(1),512Gb SSD,50Wh,FPS,1.3kg,3y,Silver,Win10Pro</t>
  </si>
  <si>
    <t>Elitebook 840 G6 Core i5-8265U 1.6GHz,14" FHD (1920x1080) IPS 400cd AG IR ALS,8Gb DDR4(1),512Gb SSD,Kbd Backlit,50Wh LL,FPS,1.5kg,3y,Silver,Win10Pro</t>
  </si>
  <si>
    <t>EliteBook 830 G6 Core i5-8265U 1.6GHz,13.3" FHD (1920x1080) IPS SureView 1000cd AG IR ALS,8Gb DDR4-2400(1),512Gb SSD,50Wh,FPS,1.3kg,3y,Silver,Win10Pro</t>
  </si>
  <si>
    <t>Elitebook 850 G6 Core i7-8565U 1.8GHz,15.6" FHD (1920x1080) IPS 400cd AG IR ALS,8Gb DDR4(1),512Gb SSD,Kbd Backlit,50Wh,FPS,1.8kg,3y,Silver,Win10Pro</t>
  </si>
  <si>
    <t>EliteBook 735 G6 Ryzen 7 Pro 3700U 2.3GHz,13.3" FHD (1920x1080) IPS SureView AG IR ALS,8Gb DDR4-2400(1),512Gb SSD,Kbd Backlit,50Wh,FPS,1.3kg,3y,Silver,Win10Pro</t>
  </si>
  <si>
    <t>EliteBook 745 G6 Ryzen 7 Pro 3700U 2.3GHz,14" FHD (1920x1080) IPS AG IR ALS,8Gb DDR4-2400(1),512Gb SSD,Kbd Backlit,50Wh,FPS,1.5kg,3y,Silver,Win10Pro</t>
  </si>
  <si>
    <t>ProBook 650 G5 Core i5-8265U 1.6GHz,15.6" FHD (1920x1080) IPS AG,8Gb DDR4-2400(1),256Gb SSD,VGA,48Wh,FPS,2.2kg,1y,Silver,Win10Pro</t>
  </si>
  <si>
    <t>ProBook 640 G5 Core i5-8265U 1.6GHz,14" FHD (1920x1080) IPS AG,8Gb DDR4-2400(1),256Gb SSD,48Wh,FPS,1.7kg,1y,Silver,Win10Pro</t>
  </si>
  <si>
    <t>EliteBook x360 1030 G4 Core i5-8265U 1.6GHz,13.3" FHD (1920x1080) Touch GG5 AG,8Gb LPDDR3-2133 Total,256Gb SSD,56Wh,FPS,Pen,1.26kg,3y,Silver,Win10Pro</t>
  </si>
  <si>
    <t>EliteBook x360 1030 G4 Core i7-8565U 1.8GHz,13.3" FHD (1920x1080) Touch Sure View 1000cd GG5 AG,16Gb LPDDR3-2133 Total,512Gb SSD,56Wh,FPS,Pen,1.26kg,3y,Silver,Win10Pro</t>
  </si>
  <si>
    <t>EliteBook 745 G6 Ryzen 5 Pro 3500U 2.1GHz,14" FHD (1920x1080) IPS SureView 1000cd AG IR ALS,8Gb DDR4-2400(1),256Gb SSD,Kbd Backlit,50Wh,FPS,1.5kg,3y,Silver,Win10Pro</t>
  </si>
  <si>
    <t>EliteBook x360 1040 G6 Core i5-8265U 1.6GHz,14" FHD (1920x1080) IPS Touch Sure View 1000cd GG5 AG,8Gb DDR4(2) Total,256Gb SSD,Kbd Backlit,56Wh,FPS,B&amp;O Audio,1.35kg,3y,Silver,Win10Pro</t>
  </si>
  <si>
    <t>EliteBook x360 830 G6 Core i7-8565U 1.8GHz,13.3" FHD (1920x1080) IPS Touch SureView 1000cd AG GG5 IR ALS,16Gb DDR4-2400(1),512Gb SSD,LTE,53Wh,FPS,B&amp;O Audio,Kbd Backlit,1.4kg,3y,Silver,Win10Pro</t>
  </si>
  <si>
    <t>EB840G6 i5-8265U 14 8GB/512PC</t>
  </si>
  <si>
    <t>EB840G6 i7-8665U 14 16GB/512 PC</t>
  </si>
  <si>
    <t>EB840G6 i5-8365U 14 16GB/256 PC</t>
  </si>
  <si>
    <t>EB840G6 i5-8365U 14 8GB/128 PC</t>
  </si>
  <si>
    <t>ProBook 640 G5 Core i7-8565U 1.8GHz,14" FHD (1920x1080) IPS AG,16Gb DDR4-2400(1),512Gb SSD,Kbd Backlit,48Wh,FPS,1.7kg,1y,Silver,Win10Pro</t>
  </si>
  <si>
    <t>EliteBook x360 1030 G4 Core i7-8665U 1.9GHz,13.3" FHD (1920x1080) Touch Sure View 1000cd GG5 AG,16Gb LPDDR3-2133 Total,512Gb SSD,LTE,56Wh,FPS,No Pen,vPro,OSR,1.26kg,3y,Silver,Win10Pro</t>
  </si>
  <si>
    <t>EliteBook x360 1030 G4 Core i5-8265U 1.6GHz,13.3" FHD (1920x1080) Touch GG5 AG,8Gb LPDDR3-2133 Total,512Gb SSD,56Wh,FPS,Pen,1.26kg,3y,Silver,Win10Pro</t>
  </si>
  <si>
    <t>EliteBook x360 1030 G4 Core i5-8265U 1.6GHz,13.3" FHD (1920x1080) Touch Sure View 1000cd GG5 AG,16Gb LPDDR3-2133 Total,512Gb SSD,LTE,56Wh,FPS,Pen,1.26kg,3y,Silver,Win10Pro</t>
  </si>
  <si>
    <t>EBx3601030G4 i5-8265U 13 16GB/256 PC</t>
  </si>
  <si>
    <t>EB840G6 i5-8365U 14 8GB/256 PC</t>
  </si>
  <si>
    <t>EB840G6 i5-8265U 14 16GB/256 LTEA PC Windows 10 Pro 64 RUSS</t>
  </si>
  <si>
    <t>PB650G5 i7-8565U 15 16GB/512 PC</t>
  </si>
  <si>
    <t>EBx3601040G6 i5-8265U 148GB/256LTEAPC</t>
  </si>
  <si>
    <t>PB650G5 i5-8365U 15 16GB/512 PC</t>
  </si>
  <si>
    <t>ProBook 650 G5 Core i5-8265U 1.6GHz,15.6" FHD (1920x1080) IPS AG,8Gb DDR4-2400(1),256Gb SSD,DVDRW,COM-Port,48Wh,FPS,2.2kg,1y,Silver,FreeDOS</t>
  </si>
  <si>
    <t>ProBook 640 G5 Core i5-8265U 1.6GHz,14" FHD (1920x1080) IPS AG,8Gb DDR4-2400(1),256Gb SSD,48Wh,FPS,1.7kg,1y,Silver,FreeDOS</t>
  </si>
  <si>
    <t>Elitebook 840 G6 Core i5-8265U 1.6GHz,14" FHD (1920x1080) IPS AG,8Gb DDR4(1),512Gb SSD,Kbd Backlit,50Wh,FPS,1.5kg,3y,Silver,FreeDOS</t>
  </si>
  <si>
    <t>Elitebook 840 G6 Core i5-8265U 1.6GHz,14" FHD (1920x1080) IPS AG,8Gb DDR4(1),256Gb SSD,Kbd Backlit,50Wh,FPS,1.5kg,3y,Silver,FreeDOS</t>
  </si>
  <si>
    <t>EliteBook 820 G3 Core i7-6500U 2.5GHz,12.5" FHD (1920x1080) AG,16Gb DDR4(2),512Gb SSD,LTE,44Wh LL,FPR,1.3kg,3y,Silver,Win10Pro</t>
  </si>
  <si>
    <t>EliteBook 840 G3 Core i7-6500U 2.5GHz,14" FHD (1920x1080) AG,16Gb DDR4(2),512Gb SSD,LTE,46Wh LL,FPR,1.5kg,3y,Silver,Win10Pro</t>
  </si>
  <si>
    <t>EliteBook 820 G3 Core i5-6200U 2.3GHz,12.5" FHD (1920x1080) AG,8Gb DDR4(1),256Gb SSD,44Wh LL,FPR,1.3kg,3y,Silver,Win10Pro</t>
  </si>
  <si>
    <t>EliteBook 820 G3 Core i7-6500U 2.5GHz,12.5" FHD (1920x1080) AG,8Gb DDR4(1),256Gb SSD,44Wh LL,FPR,1.3kg,3y,Silver,Win10Pro</t>
  </si>
  <si>
    <t>EliteBook 820 G3 Core i7-6500U 2.5GHz,12.5" FHD (1920x1080) AG,8Gb DDR4(1),512Gb SSD,44Wh LL,FPR,1.3kg,3y,Silver,Win10Pro</t>
  </si>
  <si>
    <t>EliteBook 840 G3 Core i7-6500U 2.5GHz,14" FHD (1920x1080) AG,8Gb DDR4(1),256Gb SSD,46Wh LL,FPR,1.5kg,3y,Silver,Win10Pro</t>
  </si>
  <si>
    <t>EliteBook 840 G3 Core i7-6500U 2.5GHz,14" FHD (1920x1080) AG,8Gb DDR4(1),256Gb SSD,LTE,46Wh LL,FPR,1.5kg,3y,Silver,Win10Pro</t>
  </si>
  <si>
    <t>EliteBook 820 G3 Core i7-6500U 2.5GHz,12.5" FHD (1920x1080) AG,8Gb DDR4(1),256Gb SSD,LTE,44Wh LL,FPR,1.3kg,3y,Silver,Win10Pro</t>
  </si>
  <si>
    <t>EliteBook 840 G3 Core i5-6200U 2.3GHz,14" FHD (1920x1080) AG,4Gb DDR4(1),500Gb 7200,46Wh LL,FPR,1.5kg,3y,Silver,Win10Pro</t>
  </si>
  <si>
    <t>EliteBook 820 G3 Core i5-6200U 2.3GHz,12.5" HD (1366x768) AG,4Gb DDR4(1),500Gb 7200,44Wh LL,FPR,1.3kg,3y,Silver,Win10Pro</t>
  </si>
  <si>
    <t>EliteBook 820 G3 Core i7-6500U 2.5GHz,12.5" FHD (1920x1080) AG,8Gb DDR4(1),512Gb SSD,LTE,44Wh LL,FPR,1.3kg,3y,Silver,Win10Pro</t>
  </si>
  <si>
    <t>Elitebook x360 1030 G2 Core i5-7200U 2.5GHz,13.3" FHD (1920x1080) Touch BV,8Gb DDR4 total,256Gb SSD,LTE,57Wh LL,FPR,no Pen,1.3kg,3y,Silver,Win10Pro</t>
  </si>
  <si>
    <t>Elitebook x360 1030 G2 Core i5-7200U 2.5GHz,13.3" UHD (3840x2160) Touch BV,8Gb DDR4 total,512Gb SSD,LTE,57Wh LL,FPR,no Pen,1.3kg,3y,Silver,Win10Pro</t>
  </si>
  <si>
    <t>ProBook 470 G5 Core i5-8250U 1.6GHz,17.3" FHD (1920x1080) AG,nVidia GeForce 930MX 2Gb DDR3,8Gb DDR4(1),256Gb SSD,48Wh LL,FPR,2.5kg,1y,Silver,Win10Pro</t>
  </si>
  <si>
    <t>ProBook 430 G5 Core i5-8250U 1.6GHz,13.3" FHD (1920x1080) AG,8Gb DDR4(1),256Gb SSD,48Wh LL,FPR,1.5kg,1y,Silver,Win10Pro</t>
  </si>
  <si>
    <t>ProBook 470 G5 Core i7-8550U 1.8GHz,17.3" FHD (1920x1080) AG,nVidia GeForce 930MX 2Gb DDR3,16Gb DDR4(2),512Gb SSD Turbo,48Wh LL,FPR,2.5kg,1y,Silver,Win10Pro</t>
  </si>
  <si>
    <t>ProBook 470 G5 Core i5-8250U 1.6GHz,17.3" FHD (1920x1080) AG,nVidia GeForce 930MX 2Gb DDR3,16Gb DDR4(2),512Gb SSD Turbo,48Wh LL,FPR,2.5kg,1y,Silver,Win10Pro</t>
  </si>
  <si>
    <t>ProBook 470 G5 Core i5-8250U 1.6GHz,17.3" HD+ (1600x900) AG,nVidia GeForce 930MX 2Gb DDR3,4Gb DDR4(1),500Gb 7200,48Wh LL,FPR,2.5kg,1y,Silver,Win10Pro</t>
  </si>
  <si>
    <t>ProBook 440 G5 Core i3-8130U 2.2GHz,14" FHD (1920x1080) AG,4Gb DDR4(1),128Gb SSD,48Wh LL,FPR,1.68kg,1y,Silver,Win10Pro</t>
  </si>
  <si>
    <t>ProBook x360 440 G1 Core i5-8250U 1.6GHz,14" FHD (1920x1080) Touch,8Gb DDR4(1),256Gb SSD,48Wh LL,FPR,1.72kg,1y,Silver,Win10Pro No Digital Active Pen</t>
  </si>
  <si>
    <t>ProBook x360 440 G1 Core i7-8550U 1.8GHz,14" FHD (1920x1080) Touch,nVidia GeForce MX130 2GB,8Gb DDR4(1),256Gb SSD,48Wh LL,FPR,1.72kg,1y,Silver,Win10Pro No Digital Active Pen</t>
  </si>
  <si>
    <t>ProBook x360 440 G1 Core i3-8130U 2.2GHz,14" FHD (1920x1080) Touch,4Gb DDR4(1),128Gb SSD,48Wh LL,FPR,1.72kg,1y,Silver,Win10Pro No Digital Active Pen</t>
  </si>
  <si>
    <t>IDS UMA i5-8265U 440 G6 BNBPC</t>
  </si>
  <si>
    <t>IDS UMA Ryzen 3 3200U 455R G6 Base NB PC</t>
  </si>
  <si>
    <t>ProBook 430 G6 Core i5-8265U 1.6GHz, 13.3 FHD (1920x1080) AG 8GB DDR4 (1),256GB SSD,45Wh LL,FPR,1.5kg,1y,Silver Win10Pro (repl.2SY09EA)</t>
  </si>
  <si>
    <t>ProBook 430 G6 Core i5-8265U 1.6GHz, 13.3 FHD (1920x1080) AG 8GB DDR4 (1),128GB SSD,45Wh LL,FPR,1.5kg,1y,Silver Win10Pro (repl.NEW)</t>
  </si>
  <si>
    <t>ProBook 430 G6 Core i5-8265U 1.6GHz, 13.3 FHD (1920x1080) AG 4GB DDR4 (1),500GB 7200,45Wh LL,FPR,1.5kg,1y,Silver Win10Pro(repl.2SY07EA)</t>
  </si>
  <si>
    <t>ProBook 430 G6 Core i5-8265U 1.6GHz, 13.3 FHD (1920x1080) AG 8GB DDR4 (1),1TB 5400,256GB SSD,45Wh LL,FPR,1.5kg,1y,Silver Win10Pro(repl.2XZ61ES)</t>
  </si>
  <si>
    <t>ProBook 430 G6 Core i3-8145U 2.1GHz, 13.3 FHD (1920x1080) AG 4GB DDR4 (1),128GB SSD,45Wh LL,FPR,1.5kg,1y,Silver Win10Pro (repl.3QM65EA)</t>
  </si>
  <si>
    <t>ProBook 430 G6 Core i3-8145U 2.1GHz, 13.3 FHD (1920x1080) AG 4GB DDR4 (1),128GB SSD,45Wh LL,FPR,1.5kg,1y,Silver DOS (repl.3QM67EA)</t>
  </si>
  <si>
    <t>ProBook 430 G6 Core i7-8565U 1.8GHz, 13.3 FHD (1920x1080) AG 16GB DDR4 (2),512GB SSD,45Wh LL,FPR,1.5kg,1y,Silver Win10Pro (repl.2XZ64ES)</t>
  </si>
  <si>
    <t>ProBook 430 G6 Core i7-8565U 1.8GHz, 13.3 FHD (1920x1080) AG 8GB DDR4 (1),256GB SSD,45Wh LL,FPR,1.5kg,1y,Silver Win10Pro (repl.2SX86EA)</t>
  </si>
  <si>
    <t>ProBook 450 G6 Core i5-8265U 1.6GHz,15.6" FHD (1920x1080) AG 8Gb DDR4(1),256Gb SSD,45Wh LL,FPR,2.1kg,1y,Silver,Win10Pro (repl.2SX89EA)</t>
  </si>
  <si>
    <t>ProBook 450 G6 Core i5-8265U 1.6GHz 15.6" FHD (1920x1080) AG,8Gb DDR4(1),1Tb 5400,45Wh LL,FPR,2.1kg,1y,Silver,Win10Pro (repl.2SY22EA)</t>
  </si>
  <si>
    <t>ProBook 450 G6 Core i5-8265U 1.6GHz 15.6" FHD (1920x1080) AG,8Gb DDR4(1),128Gb SSD,1TB 5400,45Wh LL,FPR,2.1kg,1y,Silver,Win10Pro</t>
  </si>
  <si>
    <t>ProBook 450 G6 Core i5-8265U 1.6GHz 15.6" FHD (1920x1080) AG,8Gb DDR4(1),128Gb SSD,45Wh LL,FPR,2.1kg,1y,Silver,Win10Pro</t>
  </si>
  <si>
    <t>ProBook 450 G6 Core i5-8265U 1.6GHz,15.6" HD (1366x768) AG 4Gb DDR4(1),500Gb 7200,45Wh LL,FPR,2.1kg,1y,Silver,Win10Pro(repl.2XZ50EA)</t>
  </si>
  <si>
    <t>ProBook 450 G6 Core i3-8145U 2.1GHz 15.6" FHD (1920x1080) AG,4Gb DDR4(1),128Gb SSD,45Wh LL,FPR,2.1kg,1y,Silver,Win10Pro(repl.3QM71EA)</t>
  </si>
  <si>
    <t>ProBook 450 G6 Core i3-8145U 2.1GHz 15.6" HD (1366x768) AG,4Gb DDR4(1),500Gb 7200,45Wh LL,FPR,2.1kg,1y,Silver,DOS(repl.3QM73EA)</t>
  </si>
  <si>
    <t>ProBook 450 G6 Core i7-8565U 1.8GHz,15.6" FHD (1920x1080) AG,8Gb DDR4(1),256GB SSD,nVidia GeForce MX130 2Gb DDR5,45Wh LL,FPR ,2.1kg,Silver,1y,Win10Pro(repl.2RS18EA)</t>
  </si>
  <si>
    <t>ProBook 450 G6 Core i5-8265U 1.6GHz,15.6" FHD (1920x1080) AG,8Gb DDR4(1),1TB 5400,nVidia GeForce MX130 2Gb DDR5,45Wh LL,FPR ,2.1kg,Silver,1y,DOS(repl.2RS03EA)</t>
  </si>
  <si>
    <t>ProBook 450 G6 Core i5-8265U 1.6GHz,15.6" FHD (1920x1080) AG,8Gb DDR4(1),256GB SSD,1TB 5400,nVidia GeForce MX130 2Gb DDR5,45Wh LL,FPR ,2.1kg,Silver,1y,Win10Pro</t>
  </si>
  <si>
    <t>ProBook 450 G6 Core i5-8265U 1.6GHz,15.6" FHD (1920x1080) AG,8Gb DDR4(1),256GB SSD,nVidia GeForce MX130 2Gb DDR5,45Wh LL,FPR ,2.1kg,Silver,1y,Win10Pro (repl.2RS07EA)</t>
  </si>
  <si>
    <t>ProBook 450 G6 Core i5-8265U 1.6GHz,15.6" FHD (1920x1080) AG,8Gb DDR4(1),1TB 5400,nVidia GeForce MX130 2Gb DDR5,45Wh LL,FPR ,2.1kg,Silver,1y,Win10Pro(repl.2RS03EA)</t>
  </si>
  <si>
    <t>ProBook 450 G6 Core i5-8265U 1.6GHz,15.6" FHD (1920x1080) AG,16Gb DDR4(1),256GB SSD,45Wh LL,FPR ,2.1kg,Silver,1y,Win10Pro(repl.2VP38EA)</t>
  </si>
  <si>
    <t>ProBook 440 G6 Core i5-8265U 1.6GHz,14 FHD (1920x1080) AG 8Gb DDR4(1),256GB SSD,45Wh LL,FPR,1.6kg,1y,Silver,Win10Pro (repl.2RS30EA)</t>
  </si>
  <si>
    <t>ProBook 440 G6 Core i5-8265U 1.6GHz,14 FHD (1920x1080) AG 8Gb DDR4(1),1TB 5400,45Wh LL,FPR,1.6kg,1y,Silver,Win10Pro (repl.2SY21EA)</t>
  </si>
  <si>
    <t>ProBook 440 G6 Core i5-8265U 1.6GHz,14 FHD (1920x1080) AG 4Gb DDR4(1),500GB 7200,45Wh LL,FPR,1.6kg,1y,Silver,Win10Pro (repl.2RS28EA)</t>
  </si>
  <si>
    <t>ProBook 440 G6 Core i7-8565U 1.8GHz,14 FHD (1920x1080) AG 8Gb DDR4(1),1Tb 5400,256GB SSD,45Wh LL,FPR,1.6kg,1y,Win10Pro</t>
  </si>
  <si>
    <t>ProBook 440 G6 Core i7-8565U 1.8GHz,14 FHD (1920x1080) AG 8Gb DDR4(1),256GB SSD,45Wh LL,FPR,1.6kg,1y,Win10Pro (repl.2RS35EA)</t>
  </si>
  <si>
    <t>ProBook 440 G6 Core i7-8565U 1.8GHz,14 FHD (1920x1080) AG 16Gb DDR4(2),512GB SSD,nVidia GeForce MX130 2Gb DDR5,45Wh LL,FPR,1.6kg,1y,Win10Pro</t>
  </si>
  <si>
    <t>ProBook 440 G6 Core i3-8145U 2.1GHz,14 FHD (1920x1080) AG 4Gb DDR4(1),128GB SSD,45Wh LL,FPR,1.6kg,1y,Win10Pro(repl.3QM68EA)</t>
  </si>
  <si>
    <t>ProBook 440 G6 Core i3-8145U 2.1GHz,14 FHD (1920x1080) AG 4Gb DDR4(1),500GB 7200,45Wh LL,FPR,1.6kg,1y,Silver,DOS (repl.3QM70EA)</t>
  </si>
  <si>
    <t>PB450G6 i7-8565U 15 16GB/512 PC</t>
  </si>
  <si>
    <t>ProBook 440 G6 Core i5-8265U 1.6GHz,14 FHD (1920x1080) AG 8Gb DDR4(1),512GB SSD,nVidia GeForce MX130 2Gb DDR5,45Wh LL,FPR,1.6kg,1y,Win10Pro</t>
  </si>
  <si>
    <t>ProBook 450 G6 Core i7-8565U 1.8GHz,15.6" FHD (1920x1080) AG,16Gb DDR4(1),512GB SSD,1TB 5400,nVidia GeForce MX130 2Gb DDR5,45Wh LL,FPR ,2.1kg,Silver,1y,Win10Pro(repl.2XZ73ES)</t>
  </si>
  <si>
    <t>ProBook 450 G6 Core i7-8565U 1.8GHz,15.6" FHD (1920x1080) AG,8Gb DDR4(1),256GB SSD,1TB 5400,nVidia GeForce MX130 2Gb DDR5,45Wh LL,FPR ,2.1kg,Silver,1y,Win10Pro(repl.3BZ52ES)</t>
  </si>
  <si>
    <t>ProBook 450 G6 Core i7-8565U 1.8GHz,15.6" FHD (1920x1080) AG,8Gb DDR4(1),256GB SSD,45Wh LL,FPR ,2.1kg,Silver,1y,Win10Pro(repl.2RS18EA)</t>
  </si>
  <si>
    <t>ProBook 450 G6 Core i7-8565U 1.8GHz,15.6" FHD (1920x1080) AG,16Gb DDR4(2),512B SSD,45Wh LL,FPR ,2.1kg,Silver,1y,Win10Pro(repl.2UB66EA)</t>
  </si>
  <si>
    <t>255 G7 R3 2200U 2.5GHz,15.6" FHD (1920x1080) AG,8Gb DDR4(1),256Gb SSD,DVDRW,41Wh,1.8kg,1y,Dark Ash Silver,Win10Pro</t>
  </si>
  <si>
    <t>255 G7 R3-2200 2.5GHz,15.6" HD (1366x768) AG,8Gb DDR4(1),128Gb SSD,DVDRW,31Wh,1.9kg,1y,Dark,Win10Pro</t>
  </si>
  <si>
    <t>255 G7 R3-2200 2.5GHz,15.6" HD (1366x768) AG,4Gb DDR4(1),500Gb 5400,DVDRW,31Wh,1.9kg,1y,Dark,Win10Pro</t>
  </si>
  <si>
    <t>ProBook 450 G6 Core i5-8265U 1.6GHz 15.6" FHD (1920x1080) AG,8Gb DDR4(1),256Gb SSD,45Wh LL,FPR,2.1kg,1y,Silver,Dos</t>
  </si>
  <si>
    <t>ProBook 440 G6 Core i5-8265U 1.6GHz,14 FHD (1920x1080) AG 8Gb DDR4(1),256GB SSD,45Wh LL,FPR,1.6kg,1y,Pike Silver,DOS</t>
  </si>
  <si>
    <t>ProBook 430 G6 Core i5-8265U 1.6GHz, 13.3 FHD (1920x1080) AG 8GB DDR4 (1),256GB SSD,45Wh LL,FPR,1.5kg,1y,Silver DOS</t>
  </si>
  <si>
    <t>ProBook 440 G6 Core i5-8265U 1.6GHz,14 FHD (1920x1080) AG 8Gb DDR4(1),256GB SSD,45Wh LL,FPR,1.6kg,1y,Silver,DOS</t>
  </si>
  <si>
    <t>250 G7 Core i5-8265U 1.6GHz,15.6" FHD (1920x1080) AG,8Gb DDR4(1),256Gb SSD,DVDRW,41Wh,1.8kg,1y,Silver,Win10Pro(repl.1XN73EA)</t>
  </si>
  <si>
    <t>250 G7 Core i5-8265U 1.6GHz,15.6" FHD (1920x1080) AG,8Gb DDR4(1),1TB 5400,DVDRW,41Wh,1.8kg,1y,Silver,Win10Pro (repl.1XN72EA)</t>
  </si>
  <si>
    <t>250 G7 Core i5-8265U 1.6GHz,15.6" FHD (1920x1080) AG,8Gb DDR4(1),256GB SSD,DVDRW,nVidia GeForce MX110 2Gb DDR5,41Wh,1.8kg,1y,Dark,Win10Pro (repl.2RR67EA)</t>
  </si>
  <si>
    <t>250 G7 Core i5-8265U 1.6GHz,15.6" FHD (1920x1080) AG,8Gb DDR4(1),1TB 5400,DVDRW,41Wh,1.8kg,1y,Dark,Win10Pro (repl.1XN65EA+4gb)</t>
  </si>
  <si>
    <t>250 G7 Core i3-7020U 2.3GHz,15.6" HD (1366x768) AG,4Gb DDR4(1),500Gb 5400,DVDRW,41Wh,2.1kg,1y,Dark,DOS (repl.3QM21EA)</t>
  </si>
  <si>
    <t>250 G7 Core i3-7020U 2.3GHz,15.6" HD (1366x768) AG,4Gb DDR4(1),500Gb 5400,DVDRW,41Wh,2.1kg,1y,Dark,Win10Pro (repl.3QM24EA)</t>
  </si>
  <si>
    <t>250 G7 Core i3-7020U 2.3GHz,15.6" HD (1366x768) AG,4Gb DDR4(1),1TB 5400,DVDRW,41Wh,2.1kg,1y,Dark,DOS (repl.4LT05EA)</t>
  </si>
  <si>
    <t>250 G7 Core i3-7020U 2.3GHz,15.6" HD (1366x768) AG,4Gb DDR4(1),500Gb 5400,DVDRW,41Wh,2.1kg,1y,Silver,DOS (repl.3VK25EA)</t>
  </si>
  <si>
    <t>250 G7 Core i3-7020U 2.3GHz,15.6" FHD (1920x1080) AG,4Gb DDR4(1),500Gb 5400,DVDRW,41Wh,2.1kg,1y,Silver,DOS (repl.4LT07EA)</t>
  </si>
  <si>
    <t>250 G7 Core i3-7020U 2.3GHz,15.6" FHD (1920x1080) AG,8Gb DDR4(1),256GB SSD,DVDRW,41Wh,2.1kg,1y,Silver,Win10Pro (repl.4BC85EA)</t>
  </si>
  <si>
    <t>250 G7 Core i3-7020U 2.3GHz,15.6" FHD (1920x1080) AG,4Gb DDR4(1),256Gb SSD,DVDRW,41Wh,2.1kg,1y,Silver,Win10Pro (repl.4BD82EA)</t>
  </si>
  <si>
    <t>ProBook 450 G6 Core i7-8565U 1.8GHz,15.6" FHD (1920x1080) AG,8Gb DDR4(1),1TB 5400,45Wh LL,FPR ,2.1kg,Silver,1y,Win10Pro</t>
  </si>
  <si>
    <t>ProBook 450 G6 Core i3-8145U 2.1GHz 15.6" FHD (1920x1080) AG,8Gb DDR4(1),256GB SSD,45Wh LL,FPR,2.1kg,1y,Silver,Win10Pro</t>
  </si>
  <si>
    <t>250 G7 Core i3-7020U 2.3GHz,15.6" FHD (1920x1080) AG,8Gb DDR4(1),256Gb SSD,DVDRW,41Wh,2.1kg,1y,Dark,Win10Pro (repl.4BC85EA)</t>
  </si>
  <si>
    <t>ProBook 430 G6 Core i3-8145U 2.1GHz, 13.3 FHD (1920x1080) AG 8GB DDR4 (1),256GB SSD,45Wh LL,FPR,1.5kg,1y,Silver Win10Pro</t>
  </si>
  <si>
    <t>250 G7 Core i5-8265U 1.6GHz,15.6" HD (1366x768) AG,4Gb DDR4(1),500Gb 5400,DVDRW,31Wh,2.1kg,1y,Dark,DOS  (repl.1WY61EA)</t>
  </si>
  <si>
    <t>255 G7 R3 2200U 2.5GHz,15.6" FHD (1920x1080) AG,4Gb DDR4(1),128Gb SSD,No ODD,41Wh,1.8kg,1y,Dark Ash Silver,DOS</t>
  </si>
  <si>
    <t>255 G7 R3 2200U 2.5GHz,15.6" FHD (1920x1080) AG,8Gb DDR4(1),256Gb SSD,No ODD,41Wh,1.8kg,1y,Dark Ash Silver,Win10Pro</t>
  </si>
  <si>
    <t>255 G7 R3 2200U 2.5GHz,15.6" FHD (1920x1080) AG,8Gb DDR4(1),1TB 5400,No ODD,41Wh,1.8kg,1y,Dark Ash Silver,DOS</t>
  </si>
  <si>
    <t>255 G7 R3 2200U 2.5GHz,15.6" FHD (1920x1080) AG,8Gb DDR4(1),1TB 5400,No ODD,41Wh,1.8kg,1y,Dark Ash Silver,Win10Pro</t>
  </si>
  <si>
    <t>250 G7 Core i5-8265U 1.6GHz,15.6" HD (1366x768) AG,4Gb DDR4(1),500Gb 5400,DVDRW,41Wh,2.1kg,1y,Dark,Win10Pro (repl.1XN76EA)</t>
  </si>
  <si>
    <t>255 G7 R3 2200U 2.5GHz,15.6" FHD (1920x1080) AG,4Gb DDR4(1),128Gb SSD,No ODD,41Wh,1.8kg,1y,Dark Ash Silver,Win10Pro</t>
  </si>
  <si>
    <t>ProBook 445 G6 R3 2200U 2.5GHz,14" FHD (1920x1080) AG,4Gb DDR4(1),128Gb SSD,45Wh,1.6kg,1y,Silver,Win10Pro</t>
  </si>
  <si>
    <t>240 G7 Core i5-8265U 1.6GHz,14" HD (1366x768) AG,4Gb DDR4(1),128GB SSD,31Wh,1.8kg,1y,Dark,Win10Pro (repl.4QX60EA)</t>
  </si>
  <si>
    <t>250 G7 Core i7-8565U 1.8GHz,15.6" FHD (1920x1080) AG,8Gb DDR4(1),256GB SSD,DVDRW,41Wh,1.8kg,1y,Dark,Win10Pro (repl.1XN75EA)</t>
  </si>
  <si>
    <t>240 G7 Celeron N4000 1.10GHz,14" HD (1366x768) AG,4Gb DDR4(1),500Gb 5400,31Wh,1.8kg,1y,Dark,DOS (repl.4BD29EA)</t>
  </si>
  <si>
    <t>240 G7 Core i3-7020U 2.3GHz,14" HD (1366x768) AG,4Gb DDR4(1),1TB 5400,31Wh,1.8kg,1y,Dark,DOS (repl.4BC99EA+500HDD)</t>
  </si>
  <si>
    <t>ProBook 430 G6 Core i3-8145U 2.1GHz, 13.3 HD (1366x768) AG 4GB DDR4 (1),500GB 7200,45Wh LL,FPR,1.5kg,1y,Silver DOS</t>
  </si>
  <si>
    <t>ProBook 450 G6 Core i7-8565U 1.8GHz,15.6" FHD (1920x1080) AG,8Gb DDR4(1),1TB 5400,nVidia GeForce MX130 2Gb DDR5,45Wh LL,FPR ,2.1kg,Silver,1y,DOS(repl.2RS08EA)</t>
  </si>
  <si>
    <t>250 G7 Core i3-7020U 2.3GHz,15.6" FHD (1920x1080) AG,8Gb DDR4(1),256Gb SSD,DVDRW,41Wh,2.1kg,1y,Silver,Win10Pro (repl.4LT09EA)</t>
  </si>
  <si>
    <t>250 G7 Core i7-8565U 1.8GHz,15.6" FHD (1920x1080) AG,8Gb DDR4(1),512B SSD,DVDRW,41Wh,1.8kg,1y,Dark,Win10Pro (repl.1XN69EA)</t>
  </si>
  <si>
    <t>ProBook 440 G6 Core i5-8265U 1.6GHz,14 FHD (1920x1080) AG 8Gb DDR4(1),512GB SSD,45Wh LL,FPR,1.6kg,1y,Silver,DOS</t>
  </si>
  <si>
    <t>PB440G6 i5-8265U 14 8GB/256 PC</t>
  </si>
  <si>
    <t>240 G7 Core i5-8265U 1.6GHz,14" HD (1366x768) AG,8Gb DDR4(1),256GB SSD,31Wh,1.8kg,1y,Dark,Win10Pro (repl.4BD06EA)</t>
  </si>
  <si>
    <t>255 G7 A4-9125 2.3GHz,15.6" HD (1366x768) AG,4Gb DDR4(1),1TB 5400,DVDRW,41Wh,1.9kg,1y,Dark,DOS</t>
  </si>
  <si>
    <t>255 G7 A4-9125 2.3GHz,15.6" HD (1366x768) AG,8Gb DDR4(1),1TB 5400,DVDRW,41Wh,1.9kg,1y,Dark,DOS</t>
  </si>
  <si>
    <t>250 G7 Core i5-8265U 1.6GHz,15.6" FHD (1920x1080) AG,4Gb DDR4(1),128GB SSD,DVDRW,41Wh,1.8kg,1y,Dark,Win10Pro</t>
  </si>
  <si>
    <t>250 G7 Core i3-7020U 2.3GHz,15.6" FHD (1920x1080) AG,8Gb DDR4(1),256Gb SSD,No ODD,nVidia GeForce MX110 2Gb DDR5,41Wh,2.1kg,1y,Dark,DOS (repl.4LT15EA )</t>
  </si>
  <si>
    <t>250 G7 Core i3-7020U 2.3GHz,15.6" HD (1366x768) AG,4Gb DDR4(1),500Gb 5400, No ODD,41Wh,2.1kg,1y,Dark,DOS  (repl.4LT06EA)</t>
  </si>
  <si>
    <t>240G7 i3-7020U 14 4GB/128 PC</t>
  </si>
  <si>
    <t>240 G7 Core i3-7020U 2.3GHz,14" HD (1366x768) AG,4Gb DDR4(1),500GB,41Wh,1.8kg,1y,Dark,Win10Pro</t>
  </si>
  <si>
    <t>PB430G6 i5-8265U 13 8GB/256 PC</t>
  </si>
  <si>
    <t>ProBook 440 G6 Core i7-8565U 1.8GHz,14 FHD (1920x1080) AG 16Gb DDR4(1),512GB SSD,45Wh LL,FPR,1.6kg,1y,Win10Pro</t>
  </si>
  <si>
    <t>ProBook 450 G6 Core i7-8565U 1.8GHz,15.6" FHD (1920x1080) AG,16Gb DDR4(1),512GB SSD,45Wh LL,FPR ,2.1kg,Silver,1y,Win10Pro (repl.5TK30EA)</t>
  </si>
  <si>
    <t>ProBook 450 G6 Core i7-8565U 1.8GHz,15.6" FHD (1920x1080) AG,16Gb DDR4(1),512GB SSD,nVidia GeForce MX130 2Gb DDR5,45Wh LL,FPR ,2.1kg,Silver,1y,Win10Pro(repl.5PP91EA)</t>
  </si>
  <si>
    <t>ProBook 430 G6 UMA i5-8265U / 13.3 F HD AG UWVA HD / 8GB 1D DDR4 2400 / 256GB PCIe NVMe Value / W10p64 / 3yw / 720p / Clickpad Backlit / Intel 9560 AC 2x2 MU-MIMO nvP 160MHz +BT 5 / Pike Silver Alu</t>
  </si>
  <si>
    <t>250 G7 Core i5-8265U 1.6GHz,15.6" FHD (1920x1080) AG,8Gb DDR4(1),500GB 5400,DVDRW,41Wh,1.8kg,1y,Dark,DOS (repl.1WY61EA)</t>
  </si>
  <si>
    <t>250 G7 Core i5-8265U 1.6GHz,15.6" FHD (1920x1080) AG,8Gb DDR4(1),256GB SSD,DVDRW,41Wh,1.8kg,1y,Dark,DOS (repl.1WY58EA)</t>
  </si>
  <si>
    <t>250 G7 Core i5-8265U 1.6GHz,15.6" FHD (1920x1080) AG,8Gb DDR4(1),500Gb 5400,DVDRW,41Wh,2.1kg,1y,Dark,Win10Pro (repl.1XN76EA)</t>
  </si>
  <si>
    <t>ProBook 450 G6 Core i7-8565U 1.8GHz,15.6" FHD (1920x1080) AG,16Gb DDR4(1),1TB 5400,512GB SSD,nVidia GeForce MX250 2Gb DDR5,45Wh LL,FPR ,2.1kg,Silver,1y,Win10Pro</t>
  </si>
  <si>
    <t>ProBook 455 G6 R5 3500U 2.1GHz,15.6" FHD (1920x1080) AG,8Gb DDR4(1),256Gb SSD,45Wh,2kg,1y,Silver,Win10Pro</t>
  </si>
  <si>
    <t>ProBook 455 G6 R5 3500U 2.1GHz,15.6" HD (1366x768) AG,4Gb DDR4(1),500Gb 7200,45Wh,2kg,1y,Silver,Win10Pro</t>
  </si>
  <si>
    <t>ProBook 455 G6 R3 3200U 2.6GHz,15.6" HD (1366x768) AG,4Gb DDR4(1),128Gb SSD,45Wh,2kg,1y,Silver,Win10Pro</t>
  </si>
  <si>
    <t>ProBook 455 G6 R3 3200U 2.6GHz,15.6" FHD (1920x1080) AG,8Gb DDR4(1),256Gb SSD,45Wh,2kg,1y,Silver,Win10Pro</t>
  </si>
  <si>
    <t>ProBook 445 G6 R5 3500U 2.1GHz,14" FHD (1920x1080) AG,8Gb DDR4(1),256Gb SSD,45Wh,1.6kg,1y,Silver,Win10Pro</t>
  </si>
  <si>
    <t>ProBook 445 G6 R5 3500U 2.1GHz,14" HD (1366x768) AG,4Gb DDR4(1),500GB 7200,45Wh,1.6kg,1y,Silver,Win10Pro</t>
  </si>
  <si>
    <t>ProBook 445 G6 R5 3500U 2.1GHz,14" FHD (1920x1080) AG,8Gb DDR4(1),1TB 5400,45Wh,1.6kg,1y,Silver,Win10Pro</t>
  </si>
  <si>
    <t>ProBook 445 G6 R3 3200U 3.2GHz,14" FHD (1920x1080) AG,8Gb DDR4(1),256Gb SSD,45Wh,1.6kg,1y,Silver,Win10Pro</t>
  </si>
  <si>
    <t>ProBook 445 G6 R3 3200U 3.2GHz,14" HD (1366x768) AG,4Gb DDR4(1),128Gb SSD,45Wh,1.6kg,1y,Silver,Win10Pro</t>
  </si>
  <si>
    <t>ProBook 440 G6 Core i5-8265U 1.6GHz,14 FHD (1920x1080) AG 16Gb DDR4(1),512GB SSD,45Wh LL,FPR,1.6kg,1y,Silver,Win10Pro</t>
  </si>
  <si>
    <t>ProBook 450 G6 Core i5-8265U 1.6GHz,15.6" FHD (1920x1080) AG,16Gb DDR4(1),512GB SSD,45Wh LL,FPR ,2.1kg,Silver,1y,Win10Pro (repl.5PP70EA)</t>
  </si>
  <si>
    <t>ProBook 455 G6 R3 3200U 2.6GHz,15.6" FHD (1920x1080) AG,4Gb DDR4(1),128Gb SSD,45Wh,2kg,1y,Silver,Win10Pro</t>
  </si>
  <si>
    <t>ProBook 455 G6 R3 3200U 2.6GHz,15.6" HD (1366x768) AG,4Gb DDR4(1),500Gb 7200,45Wh,2kg,1y,Silver,Win10Pro</t>
  </si>
  <si>
    <t>250 G7 Core i3-7020U 2.3GHz,15.6" FHD (1920x1080) AG,8Gb DDR4(1),256Gb SSD,No ODD,41Wh,2.1kg,1y,Dark,Win10Pro (repl.4LT12EA )</t>
  </si>
  <si>
    <t>250G7 i3-7020U 15 4GB/500 PC</t>
  </si>
  <si>
    <t>ProBook 430 G6 Core i7-8565U 1.8GHz, 13.3 FHD (1920x1080) AG 16GB DDR4 (1),512GB SSD,45Wh LL,FPR,1.5kg,1y,Silver Win10Pro (repl.5PP55EA)</t>
  </si>
  <si>
    <t>ProBook 450 G6 Core i5-8265U 1.6GHz,15.6" FHD (1920x1080) AG,16Gb DDR4(1),1TB 5400,512GB SSDnVidia GeForce MX250 2Gb DDR5,45Wh LL,FPR ,2.1kg,Silver,1y,Win10Pro</t>
  </si>
  <si>
    <t>ProBook 430 G6 Core i5-8265U 1.6GHz, 13.3 FHD (1920x1080) AG 8GB DDR4 (1),512GB SSD,45Wh LL,No FPS,1.5kg,1y,Silver DOS</t>
  </si>
  <si>
    <t>ProBook 450 G6 Core i7-8565U 1.8GHz 15.6" FHD (1920x1080) AG,16Gb DDR4(1),512Gb SSD,45Wh LL,No FPS,2.1kg,1y,Silver,Dos</t>
  </si>
  <si>
    <t>250G7 CelN4000 15 4GB/500 PC  W10PRO</t>
  </si>
  <si>
    <t>250 G7 UMA Pentium N5000 / 15.6 HD AG SVA 220 / 4GB 1D DDR4 2400 / 500GB 5400 / W10p64 / DVD-Writer / 1yw / Ash   kbd TP Imagepad with numeric keypad / AC 1x1+BT 4.2 / Silver / SeaShipment + U9BC</t>
  </si>
  <si>
    <t>ProBook 440 G6 Core i7-8565U 1.8GHz,14 FHD (1920x1080) AG 16Gb DDR4(1),512GB SSD,45Wh LL,FPR,1.6kg,1y,Silver,DOS</t>
  </si>
  <si>
    <t>ProBook 450 G6 Core i7-8565U 1.8GHz,15.6" FHD (1920x1080) AG Narrow Bezel,16Gb DDR4(1),512GB SSD,nVidia GeForce MX130 2Gb DDR5,45Wh LL,No FPS ,2.1kg,Silver,1y,Dos</t>
  </si>
  <si>
    <t>PB450G6 i3-8145U 15 16GB/256 PC  Windows 10 Pro 64 RUSS</t>
  </si>
  <si>
    <t>K12 250G7 PentN5000 15 4GB/128 PC</t>
  </si>
  <si>
    <t>ProBook 430 G6 Core i7-8565U 1.8GHz, 13.3 FHD (1920x1080) AG 16GB DDR4 (1),512GB SSD,45Wh LL,FPR,1.5kg,1y,Silver DOS</t>
  </si>
  <si>
    <t>Omen Х^17-ap008ur 17.3" FHD (144Hz, G-Sync), Intel Core i7-7820HK, 16Gb, 1Tb + 256Gb SSD, no ODD, NVidia GTX1</t>
  </si>
  <si>
    <t>Pavilion Gaming 15-bc424ur 15.6" FHD, Intel Core i5-8300H, 8Gb, 1Tb + 16Gb SSD (Optane), no ODD, NVidia GTX10</t>
  </si>
  <si>
    <t>Pavilion Gaming 15-bc421ur 15.6" FHD, Intel Core i5-8300H, 8Gb, 1Tb, no ODD, NVidia GTX1050 2Gb, Win10, черны</t>
  </si>
  <si>
    <t>Pavilion 17-ab403ur 17.3" FHD, Intel Core i7-8750H, 8Gb, 1Tb, DVD-RW, NVidia GTX1050 4Gb, Win10, черный</t>
  </si>
  <si>
    <t>Pavilion Gaming 15-dp0099ur 15.6" FHD, Intel Core i5-8300H, 8Gb, 1Tb, no ODD, NVidia GTX1060 3Gb, Win10, зеле</t>
  </si>
  <si>
    <t>Spectre 13x360 13-ap0005ur 13.3" FHD Touch, Intel Core i7-8565U, 8Gb, 256Gb SSD, no ODD, Win10, синий</t>
  </si>
  <si>
    <t>Pavilion 15 15-cs2013ur 15.6" FHD, Intel Core i5-8265U, 8Gb, 256Gb SSD, no ODD, NVidia GTX1050 3Gb, Win10, се</t>
  </si>
  <si>
    <t>Pavilion 15 15-cs2009ur 15,6" FHD, Intel Core i3-8145U, 4Gb, 1Tb + SSD 16Gb (Optane), no ODD, Win10, серебрис</t>
  </si>
  <si>
    <t>Pavilion 15 15-cw1005ur 15.6" FHD, AMD R7-3700U, 12Gb, 512Gb SSD, no ODD, Vega 10, Win10, серебристый</t>
  </si>
  <si>
    <t>Pavilion 15 15-cw1004ur 15.6" FHD, AMD R5-3500U, 8Gb, 256Gb SSD, no ODD, Vega 8, Win10, серебристый</t>
  </si>
  <si>
    <t>Pavilion 15 15-cw1003ur 15.6" FHD, AMD R3-3300U, 8Gb, 256Gb SSD, no ODD, Vega 6, Win10, золотистый</t>
  </si>
  <si>
    <t>Pavilion 15 15-cw1002ur 15.6" FHD, AMD R3-3300U, 8Gb, 256Gb SSD, no ODD, Vega 6, Win10, серебристый</t>
  </si>
  <si>
    <t>Pavilion 14x360 14-dh0002ur 14" FHD Touch, Intel Core i3-8145U, 4Gb, 1Tb + SSD 16Gb (Optane), no ODD, Win10,</t>
  </si>
  <si>
    <t>Pavilion 14x360 14-dh0000ur 14" FHD Touch, Intel Core i3-8145U, 4Gb, 128Gb SSD, no ODD, Win10, серебристый</t>
  </si>
  <si>
    <t>Pavilion 15x360 15-dq0003ur 15.6" FHD, Intel Core i5-8265U, 8Gb, 256Gb SSD, no ODD, AMD R535M 2Gb, Win10, сер</t>
  </si>
  <si>
    <t>Omen 15 15-dc1006ur 15.6" FHD, Intel Core i5-8300H, 8Gb, 1Tb + 128Gb SSD, no ODD, NVidia RTX2060 6Gb, DOS, че</t>
  </si>
  <si>
    <t>Pavilion Gaming 17-cd0009ur 17,3" FHD, Intel Core i5-9300H, 8Gb, 1Tb, no ODD, NVidia GTX1050 3Gb, FreeDOS, че</t>
  </si>
  <si>
    <t>Pavilion 14x360 14-dh0023ur 14" HD Touch, Intel Pentium 5405U, 4Gb, 128Gb SSD, no ODD, Win10, серебристый</t>
  </si>
  <si>
    <t>Pavilion 14 14-ce0075ur 14" HD, Intel Pentium 4417U, 4Gb, 128Gb SSD, no ODD, Win10, серебристый</t>
  </si>
  <si>
    <t>Pavilion 13 13-an0082ur 13,3" FHD, Intel Core i3-8145U, 4Gb, 128Gb SSD, no ODD, Win10, золотистый</t>
  </si>
  <si>
    <t>Pavilion 13 13-an0081ur 13,3" FHD, Intel Core i3-8145U, 4Gb, 128Gb SSD, no ODD, Win10, серебристый</t>
  </si>
  <si>
    <t>Pavilion 13 13-an0080ur 13,3" HD, Intel Core i3-8145U, 4Gb, 128Gb SSD, no ODD, Win10, серебристый, эксклюзив</t>
  </si>
  <si>
    <t>Pavilion Gaming 15-ec0004ur 15.6" FHD, AMD R5-3550H , 8Gb, 512Gb SSD, no ODD, Nvidia GTX1050 3Gb, Win10, черн</t>
  </si>
  <si>
    <t>Pavilion Gaming 15-ec0003ur 15.6" FHD, AMD R5-3550H , 8Gb, 256Gb SSD, no ODD, Nvidia GTX1050 3Gb, FreeDOS, че</t>
  </si>
  <si>
    <t>Pavilion Gaming 15-ec0002ur 15.6" FHD, AMD R7-3750H , 16Gb, 512Gb SSD, no ODD, Nvidia GTX1660Ti 6Gb, Win10, ч</t>
  </si>
  <si>
    <t>Pavilion 13 13-an1008ur 13.3" FHD, Intel Core i5-1035G1 , 8Gb, 512Gb SSD, no ODD, Win10, серебристый</t>
  </si>
  <si>
    <t>Pavilion 14x360 14-dh0035ur 14" FHD Touch, Intel Core i5-8265U , 8Gb, 512Gb SSD, no ODD, Win10, серебристый*</t>
  </si>
  <si>
    <t>Pavilion 15 15-cs3005ur 15.6" FHD, Intel Core i3-1005G1 , 8Gb, 256Gb SSD, no ODD, Win10, серебристый</t>
  </si>
  <si>
    <t>Pavilion 15 15-cs3006ur 15.6" FHD, Intel Core i3-1005G1 , 8Gb, 256Gb SSD, no ODD, Win10, синий</t>
  </si>
  <si>
    <t>Pavilion 15 15-cs3007ur 15.6" FHD, Intel Core i3-1005G1 , 8Gb, 256Gb SSD, no ODD, Win10, красный</t>
  </si>
  <si>
    <t>Pavilion 15 15-cs3009ur 15.6" HD, Intel Core i5-1035G1 , 8Gb, 512Gb SSD, no ODD, Nvidia MX250 2Gb, Win10, сер</t>
  </si>
  <si>
    <t>Pavilion 15 15-cs3011ur 15.6" FHD, Intel Core i5-1035G1 , 8Gb, 256Gb SSD, no ODD, Win10, синий</t>
  </si>
  <si>
    <t>Pavilion 15 15-cs3010ur 15.6" FHD, Intel Core i5-1035G1 , 8Gb, 256Gb SSD, no ODD, Win10, серебристый</t>
  </si>
  <si>
    <t>Pavilion 15 15-cs3012ur 15.6" FHD, Intel Core i7-1065G7 , 16Gb, 512Gb SSD, no ODD, Win10, серебристый</t>
  </si>
  <si>
    <t>Stream 11-aj0002ur 11.6" HD, Intel Celeron-N4000, 4Gb, 64Gb eMMC, no ODD, Win10, розовый</t>
  </si>
  <si>
    <t>Stream 11-aj0001ur 11.6" HD, Intel Celeron-N4000, 4Gb, 64Gb eMMC, no ODD, Win10, синий</t>
  </si>
  <si>
    <t>Stream 11-aj0000ur 11.6" HD, Intel Celeron-N4000, 4Gb, 64Gb eMMC, no ODD, Win10, белый</t>
  </si>
  <si>
    <t>Pavilion 14 14-ce3015ur 14" FHD, Intel Core i7-1065G7 , 16Gb, 512Gb SSD, no ODD, Nvidia MX250 4Gb, Win10, сер</t>
  </si>
  <si>
    <t>Pavilion 14 14-ce3014ur 14" FHD, Intel Core i5-1035G1 , 8Gb, 512Gb SSD, no ODD, Win10, серебристый</t>
  </si>
  <si>
    <t>Pavilion 14 14-ce3013ur 14" FHD, Intel Core i5-1035G1 , 8Gb, 256Gb SSD, no ODD, Win10, розовый</t>
  </si>
  <si>
    <t>Pavilion 14 14-ce3012ur 14" FHD, Intel Core i5-1035G1 , 8Gb, 256Gb SSD, no ODD, Win10, белый</t>
  </si>
  <si>
    <t>Pavilion 14 14-ce3011ur 14" FHD, Intel Core i5-1035G1 , 8Gb, 256Gb SSD, no ODD, Win10, серебристый</t>
  </si>
  <si>
    <t>Pavilion 14 14-ce3010ur 14" FHD, Intel Core i5-1035G1 , 8Gb, 256Gb SSD + 16Gb (Optane), no ODD, Win10, серебр</t>
  </si>
  <si>
    <t>Pavilion 14 14-ce3009ur 14" FHD, Intel Core i3-1005G1 , 4Gb, 256Gb SSD, no ODD, Win10, розовый</t>
  </si>
  <si>
    <t>Pavilion 14 14-ce3007ur 14" FHD, Intel Core i3-1005G1 , 4Gb, 256Gb SSD, no ODD, Win10, белый</t>
  </si>
  <si>
    <t>Pavilion 14 14-ce3006ur 14" FHD, Intel Core i3-1005G1 , 4Gb, 128Gb SSD, no ODD, Win10, серебристый</t>
  </si>
  <si>
    <t>Pavilion 14 14-ce3000ur 14" HD, Intel Core i5-1035G1 , 8Gb, 256Gb SSD + 16Gb (Optane), no ODD, Win10, серебри</t>
  </si>
  <si>
    <t>Pavilion 13 13-an1012ur 13.3" FHD, Intel Core i5-1035G1 , 8Gb, 256Gb SSD, no ODD, Win10, серебристый</t>
  </si>
  <si>
    <t>Pavilion 13 13-an1010ur 13.3" FHD, Intel Core i5-1035G1 , 8Gb, 256Gb SSD, no ODD, Win10, серебристый</t>
  </si>
  <si>
    <t>Pavilion 13 13-an1009ur 13.3" HD, Intel Core i3-1005G1 , 4Gb, 128Gb SSD, no ODD, Win10, серебристый</t>
  </si>
  <si>
    <t>Pavilion Gaming 15-dk0085ur 15.6" FHD, Intel Core i5-9300H , 8Gb, 256Gb SSD, no ODD, Nvidia GTX1660Ti 6Gb, Fr</t>
  </si>
  <si>
    <t>Pavilion Gaming 17-cd0058ur 17.3" FHD, Intel Core i5-9300H , 8Gb, 256Gb SSD, no ODD, Nvidia GTX1050 3Gb, Free</t>
  </si>
  <si>
    <t>Pavilion Gaming 17-cd0063ur 17.3" FHD, Intel Core i5-9300H , 16Gb, 512Gb SSD, no ODD, Nvidia GTX1660Ti 6Gb, W</t>
  </si>
  <si>
    <t>Pavilion Gaming 17-cd0061ur 17.3" FHD, Intel Core i5-9300H , 8Gb, 512Gb SSD, no ODD, Nvidia GTX1650 4Gb, Win1</t>
  </si>
  <si>
    <t>Pavilion Gaming 17-cd0060ur 17.3" FHD, Intel Core i5-9300H , 8Gb, 256Gb SSD, no ODD, Nvidia GTX1650 4Gb, Free</t>
  </si>
  <si>
    <t>Pavilion Gaming 17-cd0059ur 17.3" FHD, Intel Core i5-9300H , 8Gb, 512Gb SSD, no ODD, Nvidia GTX1050 3Gb, Win1</t>
  </si>
  <si>
    <t>Pavilion Gaming 15-ec0028ur 15.6" FHD, AMD R5-3550H , 8Gb, 512Gb SSD, no ODD, Nvidia GTX1650 4Gb, Win10, черн</t>
  </si>
  <si>
    <t>IdeaPad 330-14AST AMD A6-9225 (2.6)/8G/128G SSD/14.0"FHD AG/Int:AMD R4/noODD/BT/DOS (81D5004CRU) Black</t>
  </si>
  <si>
    <t>IdeaPad 330-15ARR AMD Ryzen 3 2200U (2.5)/8G/1T/15.6"HD AG/AMD Radeon R535 2G/noODD/BT/Win10 (81D2004PRU) Black</t>
  </si>
  <si>
    <t>IdeaPad 330-15ARR AMD Ryzen 5 2500U (2.0)/6G/1T/15.6"FHD AG/AMD Radeon R540 2G/noODD/BT/Win10 (81D20065RU) Black</t>
  </si>
  <si>
    <t>IdeaPad S530-13IWL i5-8265U (1.6)/8G/256G SSD/13.3" FHD IPS/Int:Intel UHD 620/noODD/FPR/BackLight/BT/Win10 (81J70004RU) Blue</t>
  </si>
  <si>
    <t>YOGA 530-14IKB Pentium 4415U (2.3)/4G/128G SSD/14.0"FHD IPS Touch/Int:Intel HD 610/noODD/FPR/BackLight/BT/Win10 (81EK008TRU) Blue</t>
  </si>
  <si>
    <t>330-15AST (81D600SGRU) AMD E2-9000/4G/500G/15.6"FHD AG/Integrated/noODD/Win 10 Черный</t>
  </si>
  <si>
    <t>330S-15AST (81F90002RU) AMD A6-9225/4G/1T/15,6"FHD IPS AG/Integrated/noODD/Win 10 Серый (платиновый)</t>
  </si>
  <si>
    <t>IdeaPad 330-14AST AMD E2-9000 (1.8)/4G/128G SSD/14.0"FHD AG/Int:AMD R2/noODD/BT/Win10 (81D5004ARU) Black</t>
  </si>
  <si>
    <t>IdeaPad 330-15ARR AMD Ryzen 3 2200U (2.5)/8G/128G SSD/15.6"FHD AG/AMD Radeon R535 2G/noODD/BT/DOS (81D200LPRU) Grey</t>
  </si>
  <si>
    <t>IdeaPad 330-15AST A6-9225/4GB/500GB/15,6" FHD/R530 2Gb/no DVD/WiFi/BT/Win 10/Platinum Grey</t>
  </si>
  <si>
    <t>IdeaPad 330-15AST E2-9000/4Gb/500Gb/15,6" FHD/int/noDVD/DOS/Platinum Grey</t>
  </si>
  <si>
    <t>IdeaPad 330-15IKB i3-7020U/8Gb/1Tb/15.6" FHD/MX110 2Gb/no DVD/WiFi/BT/DOS/Onyx Black</t>
  </si>
  <si>
    <t>IdeaPad 330-15IKBR i5-8250U/4Gb/ 500Gb/15,6" FHD/MX150 2Gb/ noDVD/ WiFi+BT/ DOS/ Platinum Grey</t>
  </si>
  <si>
    <t>IdeaPad 330-17AST AMD A4-9125 (2.3)/4G/128G SSD/17.3"HD+ AG/AMD Radeon 530 2G/noODD/BT/Win10 (81D7002JRU) Black</t>
  </si>
  <si>
    <t>IdeaPad 330-17ICH (81FL004BRU) i7−8750H/8G/1T+128G SSD/17.3"FHD IPS/NV GTX1050 4G/BT/Win10</t>
  </si>
  <si>
    <t>IdeaPad 330S-15ARR (81FB004FRU) AMD Ryzen 5 2500U/8G/1T/15.6"HD/AMD Radeon R540 2G/Win10 grey</t>
  </si>
  <si>
    <t>IdeaPad 330S-15IKB (81F50037RU) i5-8250U/4G/1T/15.6"FHD IPS/AMD Radeon R540 2G/Win10 grey</t>
  </si>
  <si>
    <t>IdeaPad 330S-15IKB (81F500ABRU) i3-8130U/6G/1T/15,6"FHD/Intel UHD 620/noODD/BT/Win10/Platinum Grey</t>
  </si>
  <si>
    <t>IdeaPad 330S-15IKB (81F50186RU) i3-8130U/8G/1T+128G SSD/15,6"FHD IPS/Intel UHD 620/noODD/BT/DOS/Platinum Grey</t>
  </si>
  <si>
    <t>IdeaPad 330S-15IKB i3-7020U/4Gb/1Tb/15,6" FHD/R540 2Gb/no DVD/WiFi/BT/Win 10/Platinum Grey</t>
  </si>
  <si>
    <t>IdeaPad 530S-14ARR (81H10025RU) AMD Ryzen 7 2700U/8G/256G SSD/14"FHD IPS/AMD Radeon Vega 10/Win10 grey</t>
  </si>
  <si>
    <t>IdeaPad 530S-14ARR (81H10026RU) AMD Ryzen 7 2700U/16G/512G SSD/14"FHD IPS/Vega 10/Win10 grey</t>
  </si>
  <si>
    <t>IdeaPad 530S-14IKB (81EU00B7RU) i3-8130U/8G/128G SSD/14"FHD IPS/Intel HD 620/Win10 cuprum</t>
  </si>
  <si>
    <t>IdeaPad 530S-14IKB (81EU00BFRU) i7 8550U/8Gb/256Gb SSD/620/14"/IPS/WQHD/W10/black</t>
  </si>
  <si>
    <t>IdeaPad 720S-13IKB i7-7500U (2.7)/8G/256G SSD/13.3'' UHD IPS GL/Int:Intel HD 620/noODD/BT/Win10 Gold</t>
  </si>
  <si>
    <t>IdeaPad L340-15IWL Pentium 5405U/4Gb/256Gb SSD/15,6" FHD/Int/no DVD/Win 10/Platinum Grey</t>
  </si>
  <si>
    <t>IdeaPad S340-14IWL Pentium 5405U/4Gb/128Gb SSD/14" FHD/Int/noDVD/DOS/Platinum Grey</t>
  </si>
  <si>
    <t>IdeaPad S540-15IWL GTX i7-8565U/12Gb/512Gb SSD/15,6" FHD/GTX 1650 4Gb/noDVD/WiFi/BT/ Win 10/Mineral Grey</t>
  </si>
  <si>
    <t>L340-15IWL (81LG00G7RK) Pentium 5405U (2.3)/4G/1T/15.6"FHD TN AG/Integrated/DOS черный</t>
  </si>
  <si>
    <t>Legion Y530-15ICH (81FV00FPRU) i7-8750H/15"FHD IPS AG/8G/1T/NV GTX 1050Ti 4G/Win10</t>
  </si>
  <si>
    <t>S340-15IWL (81N800J1RK) i5-8265U (1.6)/4G/256G SSD/15.6"FHD IPS AG/Integrated/DOS Платиновый серый</t>
  </si>
  <si>
    <t>S530-13IWL (81J70072RU) i5-8265U (1.6)/8G/512G SSD/13.3"FHD IPS GL/Integrated/noODD/Win 10 Серый</t>
  </si>
  <si>
    <t>ThinkPad P52 (20M9001VRT) i7-8750H(2.2Ghz)/16Gb/1Tb+256Gb SSD/15.6" FHD IPS/noDVD/Quadro P1000 4Gb/BT/WiFi/black/Win 10Pro</t>
  </si>
  <si>
    <t>ThinkPad T490 (20N2000RRT)  i7-8565U/8Gb/256Gb/14" FHD/UHD Graphics 620/Win10 Pro</t>
  </si>
  <si>
    <t>YOGA 530-14IKB Pentium 4415U (2.3)/4G/128G SSD/14.0"FHD IPS Touch/Int:Intel HD 610/noODD/FPR/BackLight/BT/Win10 (81EK008URU) Black</t>
  </si>
  <si>
    <t>YOGA 730-13IWL i7-8565U (1.8)/8G/256G SSD/13.3"FHD IPS Touch/Int:Intel UHD 620/noODD/FPR/BackLight/BT/Win10 (81JR001JRU) Platinum</t>
  </si>
  <si>
    <t>YOGA 730-15IWL i7-8565U (1.8)/16G/256G SSD/15.6"FHD IPS Touch/NV GTX1050 4G/FPR/Blacklight/Win10 (81JS000RRU) Grey</t>
  </si>
  <si>
    <t>YOGA S730-13IWL i5-8256U (1.6)/8G/256G SSD/13.3"FHD IPS/Int:Intel UHD 620/noODD/FPR/BackLight/BT/Win10 (81J0000BRU) Grey</t>
  </si>
  <si>
    <t>YOGA S730-13IWL i7-8565U (1.8)/16G/256G SSD/13.3"FHD IPS/Int:Intel UHD 620/noODD/FPR/BackLight/BT/Win10 (81J0002KRU) Grey</t>
  </si>
  <si>
    <t>ThinkPad T480s, Intel Core i5-8350U (1.70GHz, 6MB) 14.0 1920x1080 Multitouch, Windows 10 Pro 64, 8.0GB, 1x256GB SSD PCIe, Intel UHD 620, Fibocom L850-GL, 720p HD Camera, 3 Cell Li-Polymer, 4YR</t>
  </si>
  <si>
    <t>Thinkbook 13s-IWL 13,3" FHD (1920х1080) IPS  I5-8265U(1,6GHz), 8GB(1)DDR4, 256GB SSD,Intel  UHD 620,WWANnone, no DVDRW,Camera,FPR, BT,WiFi, 4cell, Win10Pro, Mineral grey, 1,4Kg 1y.carry in</t>
  </si>
  <si>
    <t>Thinkbook 13s-IWL 13,3" FHD (1920х1080) IPS  I5-8265U(1,6GHz), 8GB(1)DDR4, 512GB SSD,Intel  UHD 620,WWANnone, no DVDRW,Camera,FPR, BT,WiFi, 4cell, Win10Pro, Mineral grey, 1,4Kg 1y.carry in</t>
  </si>
  <si>
    <t>Thinkbook 13s-IWL 13,3" FHD (1920х1080) IPS  I5-8265U(1,6GHz), 16GB(1)DDR4, 512GB SSD,Intel  UHD 620,WWANnone, no DVDRW,Camera,FPR, BT,WiFi, 4cell, Win10Pro, Mineral grey, 1,4Kg 1y.carry in</t>
  </si>
  <si>
    <t>Thinkbook 13s-IWL 13,3" FHD (1920х1080) IPS  i7-8565U (1,8GHz), 16GB(1)DDR4, 512GB SSD,Intel  UHD 620,WWANnone, no DVDRW,Camera,FPR, BT,WiFi, 4cell, Win10Pro, Mineral grey, 1,4Kg 1y.carry in</t>
  </si>
  <si>
    <t>Thinkbook 13s-IWL 13,3" FHD (1920х1080) IPS  i7-8565U (1,8GHz), 16GB(1)DDR4, 256GB SSD,Intel  UHD 620,WWANnone, no DVDRW,Camera,FPR, BT,WiFi, 4cell, Win10Pro, Mineral grey, 1,4Kg 1y.carry in</t>
  </si>
  <si>
    <t>Thinkbook 13s-IWL 13,3" FHD (1920х1080) IPS  i7-8565U (1,8GHz), 8GB(1)DDR4, 256GB SSD,Intel  UHD 620,WWANnone, no DVDRW,Camera,FPR, BT,WiFi, 4cell, Win10Pro, Mineral grey, 1,4Kg 1y.carry in</t>
  </si>
  <si>
    <t>Thinkbook 13s-IWL 13,3" FHD (1920х1080) IPS  I5-8265U(1,6GHz), 8GB(1)DDR4, 256GB SSD,Intel  UHD 620,WWANnone, no DVDRW,Camera,FPR, BT,WiFi, 4cell, Win10Home, Mineral grey, 1,4Kg 1y.carry in</t>
  </si>
  <si>
    <t>Thinkbook 13s-IWL 13,3" FHD (1920х1080) IPS  I5-8265U(1,6GHz), 8GB(1)DDR4, 128GB SSD,Intel  UHD 620,WWANnone, no DVDRW,Camera,FPR, BT,WiFi, 4cell, Win10Pro, Mineral grey, 1,4Kg 1y.carry in</t>
  </si>
  <si>
    <t>V330-15IKB 15.6" FHD(1920x1080) AG, i5-8250U (1.60 GHz), AMD Radeon 530 2GB, 4+4GB DDR4, 1TB/5400, DVD+-RW DL, WIFI, BT, FPR, 2CELL, Win 10 Pro, 1,8kg, IRON GREY, 1y,c.i</t>
  </si>
  <si>
    <t>V330-15IKB 15.6" FHD(1920x1080) AG, I5-8250U, 8GB DDR4, 1TB/5400, Intel HD Graphics , DVD+-RW DL, WiFi, BT, FPR, Camera, 2cell, Win 10 Pro, IRON GREY, 1,8 kg, 1y,c.i</t>
  </si>
  <si>
    <t>V330-15IKB 15.6" FHD(1920x1080) AG, I3-8130U, 4GB DDR4, 1TB/5400, Intel HD Graphics, DVD+-RW DL, WiFi, BT, FPR, Camera, 2cell, Win 10 Pro, IRON GREY, 1,8 kg, 1y,c.i</t>
  </si>
  <si>
    <t>V330-15IKB 15.6" FHD(1920x1080) AG, I3-8130U, 4GB DDR4, 128G M.2 PCIE, Intel HD Graphics, DVD+-RW DL, WiFi, BT, Camera, 2cell, Win10Pro, IRON GREY, 1,8 kg, 1y,c.i</t>
  </si>
  <si>
    <t>V330-15IKB 15.6" FHD(1920x1080) AG, I3-8130U, 8GB DDR4, 256G M.2 PCIE, Intel HD Graphics, DVD+-RW DL, WiFi, BT, FPR, Camera, 2cell, Win10Pro, IRON GREY, 1,8 kg, 1y,c.i</t>
  </si>
  <si>
    <t>V330-15IKB 15.6" FHD(1920x1080) AG, I5-8250U, 8GB DDR4, 256GB SSD, Intel HD Graphics, DVD+-RW DL, WiFi, BT, FPR, Camera, 2cell, Win 10Pro, IRON GREY, 1,8 kg, 1y,c.i</t>
  </si>
  <si>
    <t>V330-15IKB 15.6" FHD(1920x1080) AG, I5-8250U, 8GB DDR4, 256GB SSD, Intel HD Graphics, DVD+-RW DL, WiFi, BT, FPR, Camera, 2cell, DOS, IRON GREY, 1,8 kg, 1y,c.i</t>
  </si>
  <si>
    <t>V330-15IKB 15.6" FHD(1920x1080) AG, I5-8250U, 4GB DDR4, 256GB SSD, Intel HD Graphics, DVD+-RW DL, WiFi, BT, FPR, Camera, 2cell, DOS, IRON GREY, 1,8 kg, 1y,c.i</t>
  </si>
  <si>
    <t>V330-15IKB 15.6" FHD(1920x1080) AG, I3-8130U, 4GB DDR4, 128GB SSD, Intel HD Graphics, DVD+-RW DL, WiFi, BT, Camera, 2cell, DOS , IRON GREY, 1,8 kg, 1y,c.i</t>
  </si>
  <si>
    <t>V330-15IKB 15.6" FHD(1920x1080) AG, I5-8250U, 4GB DDR4, 1TB 7мм/5400, Intel HD Graphics , DVD+-RW DL, WiFi, BT, FPR, Camera, 2cell, DOS, IRON GREY, 1,8 kg, 1y,c.i</t>
  </si>
  <si>
    <t>V330-14IKB 14" FHD (1920x1080) TN AG, i5-8250U (1.6 GHz), 4+4GB DDR4, 1TB/5400, AMD Radeon 530, No ODD, Camera, FRP, WiFi, BT, 2cell, Win 10 Pro, Iron Grey, 1,55 kg, 1y,c.i</t>
  </si>
  <si>
    <t>V330-14IKB 14" FHD (1920x1080) TN AG, i5-8250U (1.6 GHz), 4+4GB DDR4, 256GB SSD, Intel UHD Graphics 620, No ODD, FRP, Camera, WiFi, BT, 2cell, Win 10 Pro, Iron Grey, 1,55kg, 1y,c.i</t>
  </si>
  <si>
    <t>V330-14IKB 14" FHD (1920x1080) TN AG, i5-8250U (1.6 GHz),  4+4GB DDR4, 1TB/5400, Intel UHD Graphics 620, No ODD, FRP, Camera, WiFi, BT, 2cell, Win 10 Pro, Iron Grey, 1,55kg, 1y,c.i</t>
  </si>
  <si>
    <t>V330-14IKB 14" FHD (1920x1080) TN AG, I3-8130U(2,2GHz), 4GB DDR4, 1TB/5400, Intel UHD Graphics 620, No ODD, FRP, Camera, WiFi, BT, 2cell, DOS, Iron Grey, 1,55kg, 1y,c.i</t>
  </si>
  <si>
    <t>V330-14IKB 14" FHD (1920x1080) TN AG, I3-8130U(2,2GHz), 4GB DDR4, 128GB SSD, Intel UHD Graphics 620, No ODD, FRP, Camera, WiFi, BT, 2cell, Win 10 Pro, Iron Grey, 1,55kg, 1y,c.i</t>
  </si>
  <si>
    <t>V330-14IKB 14" FHD (1920x1080) TN AG, i5-8250U (1.6 GHz), 4+4GB DDR4, 256GB SSD, Intel UHD Graphics 620, No ODD, FRP, Camera, WiFi, BT, 2cell, DOS, Iron Grey, 1,55kg, 1y,c.i</t>
  </si>
  <si>
    <t>V330-14IKB 14" FHD (1920x1080) TN AG, i5-8250U, 8GB DDR4 2400, 1TB/5400RPM, intel UHD, WiFi, BT, 45W adapter, 2 Cell, Win 10 Pro Academic</t>
  </si>
  <si>
    <t>V130-15IKB 15.6" FHD (1920x1080) AG, i3-7020U, 4+4GB DDR4, 1TB HDD, Intel HD Graphics 620 , DVD+-RW, WiFi, BT, 2 cell, Win10Pro, Iron grey, 1y c.i. 1,8 kg</t>
  </si>
  <si>
    <t>V130-15IKB 15.6" FHD (1920x1080) AG, i3-7020U, 4GB DDR4, 128 GB SSD Intel HD Graphics 620 , DVD+-RW, WiFi, BT, 2 cell, DOS, Iron grey, 1y c.i. 1,8 kg</t>
  </si>
  <si>
    <t>V130-15IKB 15.6" FHD (1920x1080) AG, Pen 4417U (2,3GHz), 4GB DDR4, 500GB/5400,Intel HD Graphics 610 , DVD+-RW, WiFi, BT, 2 cell, DOS, 1y</t>
  </si>
  <si>
    <t>V130-15IKB 15.6" FHD (1920x1080) AG, Pen N4417 (2,3GHz), 4GB DDR4, 1TB/5400,Intel HD Graphics 610 , DVD+-RW, WiFi, BT, 2 cell,  Iron grey, DOS, 1y</t>
  </si>
  <si>
    <t>V130-15IKB 15.6" FHD (1920x1080) AG, Pen N4417U (2,3GHz), 4GB DDR4, 128 GB SSD Intel HD Graphics 610 , DVD+-RW, WiFi, BT, 2 cell, DOS, Iron grey, 1y c.i.</t>
  </si>
  <si>
    <t>V130-15IKB 15.6" FHD (1920x1080) AG, Pen N4417U (2,3GHz), 4GB DDR4, 256GB SSD Intel HD Graphics 610 , DVD+-RW, WiFi, BT, 2 cell, DOS, Iron grey, 1y c.i. 1,8kg</t>
  </si>
  <si>
    <t>V130-15IKB 15.6" FHD (1920x1080) AG, Pen N4417U (2,3GHz), 4GB DDR4, 256GB SSD Intel HD Graphics 610 , DVD+-RW, WiFi, BT, 2 cell, Win 10Home, Iron grey, 1y c.i. 1,8kg</t>
  </si>
  <si>
    <t>V130-14IKB 14" FHD (1920x1080) TN AG, I3-7020U, 4GB DDR4, 128GB SSD, Intel HD Graphics 620, No ODD, Camera, WiFi, BT, 2cell, DOS, Iron Grey, 1,55kg, 1y,c.i</t>
  </si>
  <si>
    <t>V130-14IKB 14" FHD (1920x1080) TN AG, I3-7020U, 4+4GB DDR4, 1TB/5400 , Intel HD Graphics 620, No ODD, Camera, WiFi, BT, 2cell, DOS, Iron Grey, 1,55kg, 1y,c.i</t>
  </si>
  <si>
    <t>V130-14IKB 14" FHD (1920x1080) TN AG, I3-7020U, 4+4GB DDR4, 256GB SSD, Intel HD Graphics 620, No ODD, Camera, WiFi, BT, 2cell, Win10Pro , Iron Grey, 1,55kg, 1y,c.i</t>
  </si>
  <si>
    <t>300e Winbook Gen2 11.6" HD (1366x768) IPS AG , Cel N4100, 4GB LPDDR4 2400, 128GB SSD M.2, Intel UHD, WiFi, BT, No Active Pen, 45W USB-C, 3 Cell, Win 10 Pro Academic (Pen for 300e - 4X80T77999 )</t>
  </si>
  <si>
    <t>C340-14IWL 14" FHD (1920x1080) GL, I5-8265U, 8GB DDR4 2400, 256GB SSD M.2, Intel UHD, WiFi, BT, Active Pen, 65W Adapter, 4 Cell,  Win 10 Pro Academic</t>
  </si>
  <si>
    <t>V340-17IWL 17.3" FHD (1920x1080)IPS,  i5-8265U , 8Gb DDR4, 256 GB SSD, Intel HD Graphics, DVD+-RW DL, WiFi, BT, 2 Cell, DOS, 1YR, Iron Grey</t>
  </si>
  <si>
    <t>V340-17IWL 17.3" FHD (1920x1080)IPS, Core i3-8145U , 8Gb DDR4, 1TB/5400RPM, Intel HD Graphics, DVD+-RW DL, WiFi, BT, 2 Cell, DOS, 1YR, Iron Grey</t>
  </si>
  <si>
    <t>V340-17IWL 17.3" FHD (1920x1080)IPS, Pen 5405U , 4G DDR4, 128GB SSD, Intel HD Graphics, DVD+-RW DL, WiFi, BT, 2 Cell, DOS, 1YR, Iron Grey</t>
  </si>
  <si>
    <t>V340-17IWL 17,3" FHD (1920x1080)IPS, Pen 5405U , 4GB DDR4, 1TB/5400, Intel HD Graphics, DVD+-RW DL, WiFi, BT, 3 Cell,Win10Home, 1YR c.i., Iron Grey 2,8kg</t>
  </si>
  <si>
    <t>Legion Y540-15IRH 15.6" FHD (1920x1080) IPS, i5-9300H, 8GB DDR4-2666, 256GB SSD M.2, GTX 1660 Ti 6GB GDDR6, NoWWAN, WiFi, BT, TPM, Int.Bat 57WH, NoOS</t>
  </si>
  <si>
    <t>Legion Y540-15IRH 15.6" FHD (1920x1080) IPS AG, I5-9300H, 8GB DDR4 2666 SoDIMM, 1TB HD 5400RPM 2.5 7mm, 256GB SSD M.2, GTX 1660TI 6G, NoWWAN, WiFi, BT, 230W AC, 3Cell 57WH, Win 10 Pro64-RUS</t>
  </si>
  <si>
    <t>V14-IWL 14" FHD (1920x1080) TN AG, i5-8265U (1.6 GHz), 8GB DDR4, 256GB SSD, Intel UHD Graphics, No ODD, Camera, WiFi, BT, 2cell, noOS, Iron Grey, 2,1kg, 1y,c.i</t>
  </si>
  <si>
    <t>V15-IWL 15.6" FHD(1920x1080) AG, I5-8265U_1.6G, 8GB DDR4, 1TB/5400, Intel HD Graphics,  WiFi, BT, Camera, 2cell, Win10Pro, IRON GREY, 2,1 kg, 1y,c.i</t>
  </si>
  <si>
    <t>V15-IWL 15.6" FHD(1920x1080) AG, I5-8265U_1.6G, 8GB DDR4, 256GB SSD, Intel HD Graphics,  WiFi, BT, Camera, 2cell, Win10Home, IRON GREY, 2,1 kg, 1y,c.i</t>
  </si>
  <si>
    <t>V15-IWL 15.6" FHD (1920x1080) TN AG, I5-8265U, 8GB DDR4 2400 SODIMM, 256GB SSD M.2, intel UHD, NoWWAN,NoODD, WiFi, BT, 2Cell 35Wh, NoOS, 1YR Carry-in, Iron Gray, 2,1kg</t>
  </si>
  <si>
    <t>V15-IWL 15.6" FHD(1920x1080) AG, I5-8265U_1.6G, 8GB DDR4, 1TB/5400, Intel HD Graphics,  WiFi, BT, Camera, 2cell, no OS, IRON GREY, 2,1 kg, 1y,c.i</t>
  </si>
  <si>
    <t>V15-IWL 15.6" FHD(1920x1080) AG, I5-8265U_1.6G, 8GB DDR4, 256GB SSD, MX110_2GB_,  WiFi, BT, Camera, 2cell, Win10Pro, IRON GREY, 2,1 kg, 1y,c.i</t>
  </si>
  <si>
    <t>IdeaPad 330 15,6" FHD TN/A6-9225/4GB/500GB HDD/R530 2Gb/W10/Platinum Grey</t>
  </si>
  <si>
    <t>IdeaPad 330 15,6" FHD TN/A6-9225/4GB/500GB HDD/UMA/DOS/Onyx Black</t>
  </si>
  <si>
    <t>IdeaPad 330 15,6" FHD TN/i5-8250U/4Gb/500Gb HDD/MX150 2Gb/DOS/Platinum Grey</t>
  </si>
  <si>
    <t>IdeaPad 330 15,6" FHD TN/Pen-N5000/4Gb/1Tb HDD/R530 2Gb/W10/Onyx Black</t>
  </si>
  <si>
    <t>IdeaPad 330 15,6" FHD/A9-9425/4GB/1TB/Integrated/no DVD/Win10/Platinum Grey</t>
  </si>
  <si>
    <t>IdeaPad 330 15,6" FHD/E2-9000/4Gb/500Gb/Integrated/noDVD/DOS/Platinum Grey</t>
  </si>
  <si>
    <t>IdeaPad 330 15,6" HD TN/A6-9225/8GB/1Tb HDD/UMA/W10/Onyx Black</t>
  </si>
  <si>
    <t>IdeaPad 330 15,6" HD/RYZEN 5 2500U/6GB/1Tb/R540 2Gb/no DVD/WiFi/BT/Win 10/Onyx Black</t>
  </si>
  <si>
    <t>IdeaPad 330 15.6" FHD/ i3-7020U/4Gb/1Tb/MX110 2Gb/no DVD/WiFi/BT/DOS/Onyx Black</t>
  </si>
  <si>
    <t>IdeaPad 330 15.6" FHD/ i3-7020U/4Gb/256Gb SSD/MX150 2Gb/no DVD/WiFi/BT/Win 10/Platinum Grey</t>
  </si>
  <si>
    <t>IdeaPad 330 15.6" FHD/ i3-7020U/4Gb/500Gb/MX110 2Gb/no DVD/WiFi/BT/DOS/Platinum Grey</t>
  </si>
  <si>
    <t>IdeaPad 330 15.6" FHD/ i3-8130U/4Gb/128Gb SSD/Integrated/no DVD/DOS/Onyx Black</t>
  </si>
  <si>
    <t>IdeaPad 330 15.6" FHD/ i5-7200U/4Gb/500Gb/MX110 2Gb/no DVD/WiFi/BT/DOS/Onyx Black</t>
  </si>
  <si>
    <t>IdeaPad 330 15.6" HD TN/ i3-6006U/4Gb/1Tb HDD/UMA/DOS/Onyx Black</t>
  </si>
  <si>
    <t>IdeaPad 330 15.6" HD TN/ i3-8130U/8Gb/1Tb HDD/MX150 2Gb/W10/Onyx Black</t>
  </si>
  <si>
    <t>IdeaPad 330 15.6" HD/ i3-7100U/4Gb/500Gb/MX110 2Gb/no DVD/WiFi/BT/Win 10/Onyx Black</t>
  </si>
  <si>
    <t>IdeaPad 330 17,3" FHD IPS/i3-8130U/8GB/1TB+128GB SSD/MX150 2GB/noDVD/DOS/Platinum Grey</t>
  </si>
  <si>
    <t>IdeaPad 330 17,3" HD+/Pentium 4415U/4Gb/500Gb/Integrated/noDVD/WiFi/BT/Win 10/Onyx Black</t>
  </si>
  <si>
    <t>IdeaPad 330 17,3" HD+/Pentium 4415U/4Gb/500Gb/Intel HD 610/noDVD/WiFi/BT/DOS/Onyx Black</t>
  </si>
  <si>
    <t>IdeaPad 330S 14" FHD IPS/i3-8130U/4Gb/1Tb HDD+128Gb SSD/UMA/W10/Blue</t>
  </si>
  <si>
    <t>IdeaPad 330S 14" FHD IPS/i5-8250U/4Gb/256Gb SSD/UMA/DOS/Platinum Grey</t>
  </si>
  <si>
    <t>IdeaPad 330S 15,6" FHD IPS/i3-7020U/4Gb/1Tb HDD/R540 2Gb/W10/Platinum Grey</t>
  </si>
  <si>
    <t>IdeaPad 330S 15,6" FHD IPS/i3-8130U/6Gb/1Tb HDD/UMA/W10/Platinum Grey</t>
  </si>
  <si>
    <t>IdeaPad 330S 15,6" FHD IPS/i3-8130U/8Gb/1Tb HDD+128Gb SSD/UMA/DOS/Platinum Grey</t>
  </si>
  <si>
    <t>IdeaPad 330S 15,6" HD TN/R5-2500U/8GB/1Tb HDD/R540 2Gb/W10/Platinum Grey</t>
  </si>
  <si>
    <t>IdeaPad 330S 15,6" HD/RYZEN 3 2200U/8GB/1Tb/R540 2Gb/no DVD/WiFi/BT/Win 10/Platinum Grey</t>
  </si>
  <si>
    <t>IdeaPad 530S 14" FHD IPS/i3-8130U/4Gb/256Gb SSD/Integrated/no DVD/Win 10/Mineral Grey</t>
  </si>
  <si>
    <t>IdeaPad 530S 14" FHD/i3-8130U/4Gb/128Gb SSD/Integrated/no DVD/Win 10/Liquid Blue</t>
  </si>
  <si>
    <t>IdeaPad 530S 14" FHD/i7-8550U/8Gb/256Gb SSD/MX150 2Gb/no DVD/Win 10/Onyx Black</t>
  </si>
  <si>
    <t>IdeaPad 720S 13.3" FHD IPS/i7-7500U/8GB/512GB SSD/UMA/W10/Platinum</t>
  </si>
  <si>
    <t>IdeaPad 720S 13.3" UHD IPS/i7-7500U/8GB/256GB SSD/UMA/W10/Champagne</t>
  </si>
  <si>
    <t>IdeaPad C340 14" FHD IPS touch/i3-8145U/8Gb/256Gb SSD/UMA/W10/Abyss Blue</t>
  </si>
  <si>
    <t>IdeaPad C340 14" FHD IPS touch/i5-8265U/8Gb/256Gb SSD/UMA/W10/Abyss Blue</t>
  </si>
  <si>
    <t>IdeaPad C340 14" FHD IPS touch/R3-3200U/4Gb/256Gb SSD/UMA/W10/Platinum</t>
  </si>
  <si>
    <t>IdeaPad C340 15,6" HD TN touch/Pen-5405U/4Gb/256Gb SSD/UMA/W10/Platinum</t>
  </si>
  <si>
    <t>IdeaPad L340 15,6" FHD TN/Cel-4205U/4GB/128GB SSD/UMA/DOS/Granite Black</t>
  </si>
  <si>
    <t>IdeaPad L340 15,6" FHD TN/Cel-4205U/4Gb/128Gb SSD/UMA/DOS/Platinum Grey</t>
  </si>
  <si>
    <t>IdeaPad L340 15,6" FHD TN/Cel-4205U/4GB/128GB SSD/UMA/W10/Granite Black</t>
  </si>
  <si>
    <t>IdeaPad L340 15,6" FHD TN/Cel-4205U/4GB/256GB SSD/UMA/DOS/Granite Black</t>
  </si>
  <si>
    <t>IdeaPad L340 15,6" FHD TN/Cel-4205U/4Gb/500Gb HDD/UMA/W10/Platinum Grey</t>
  </si>
  <si>
    <t>IdeaPad L340 15,6" FHD TN/i3-8145U/4Gb/128Gb SSD/UMA/DOS/Platinum Grey</t>
  </si>
  <si>
    <t>IdeaPad L340 15,6" FHD TN/i3-8145U/4Gb/128Gb SSD/UMA/W10/Platinum Grey</t>
  </si>
  <si>
    <t>IdeaPad L340 15,6" FHD TN/i3-8145U/4Gb/256Gb SSD/UMA/W10/Platinum Grey</t>
  </si>
  <si>
    <t>IdeaPad L340 15,6" FHD TN/i3-8145U/4Gb/512Gb SSD/UMA/DOS/Platinum Grey</t>
  </si>
  <si>
    <t>IdeaPad L340 15,6" FHD TN/i5-8265U/4Gb/256Gb SSD/UMA/DOS/Platinum Grey</t>
  </si>
  <si>
    <t>IdeaPad L340 15,6" FHD TN/i5-8265U/4Gb/256Gb SSD/UMA/W10/Platinum Grey</t>
  </si>
  <si>
    <t>IdeaPad L340 15,6" FHD TN/i5-8265U/4Gb/512Gb SSD/UMA/W10/Platinum Grey</t>
  </si>
  <si>
    <t>IdeaPad L340 15,6" FHD TN/Pen-5405U/4GB/256GB SSD/UMA/DOS/Platinum Grey</t>
  </si>
  <si>
    <t>IdeaPad L340 15,6" FHD TN/R3-3200U/4Gb/128Gb SSD/UMA/DOS/Granite Black</t>
  </si>
  <si>
    <t>IdeaPad L340 15,6" FHD TN/R3-3200U/4Gb/500Gb HDD/UMA/W10/Granite Black</t>
  </si>
  <si>
    <t>IdeaPad L340 15,6" FHD TN/R3-3200U/8Gb/256Gb SSD/UMA/DOS/Granite Black</t>
  </si>
  <si>
    <t>IdeaPad L340 15,6" FHD TN/R5-3500U/4Gb/128Gb SSD/UMA/DOS/Platinum Grey</t>
  </si>
  <si>
    <t>IdeaPad L340 15,6" FHD TN/R5-3500U/8Gb/256Gb SSD/UMA/DOS/Platinum Grey</t>
  </si>
  <si>
    <t>IdeaPad L340 15,6" HD TN/ATHLON-300U/4Gb/500Gb HDD/UMA/W10/Abyss Blue</t>
  </si>
  <si>
    <t>IdeaPad L340 15,6" HD TN/R5-3500U/8Gb/256Gb SSD/UMA/W10/Platinum Grey</t>
  </si>
  <si>
    <t>IdeaPad L340 Gaming 15,6" FHD IPS/i5-9300H/16Gb/1Tb HDD+256Gb SSD/GTX 1650 4Gb/W10/Black</t>
  </si>
  <si>
    <t>IdeaPad L340 Gaming 15,6" FHD IPS/i5-9300H/8Gb/1Tb HDD/GTX 1650 4Gb/W10/Black</t>
  </si>
  <si>
    <t>IdeaPad L340 Gaming 15,6" FHD IPS/i5-9300H/8Gb/512Gb SSD/GTX 1650 4Gb/DOS/Black</t>
  </si>
  <si>
    <t>IdeaPad L340 Gaming 15,6" FHD IPS/i7-9750H/16Gb/512Gb SSD/GTX 1650 4Gb/DOS/Black</t>
  </si>
  <si>
    <t>IdeaPad L340 Gaming 15,6" FHD IPS/i7-9750H/8Gb/1TB HDD+128Gb SSD/GTX 1650 4Gb/DOS/Black</t>
  </si>
  <si>
    <t>IdeaPad L340 Gaming 15,6" FHD IPS/i7-9750H/8Gb/1Tb HDD+256Gb SSD/GTX 1650 4Gb/W10/Black</t>
  </si>
  <si>
    <t>IdeaPad L340 Gaming 15,6" FHD TN/i5-9300H/16Gb/512Gb SSD/GTX 1050 3Gb/W10/Black</t>
  </si>
  <si>
    <t>IdeaPad L340 Gaming 15,6" FHD TN/i5-9300H/8Gb/256Gb SSD/GTX 1050 3Gb/W10/Black</t>
  </si>
  <si>
    <t>IdeaPad L340 Gaming 17,3" FHD IPS/i5-9300H/16Gb/1TB HDD+256Gb SSD/GTX 1650 4Gb/W10/Black</t>
  </si>
  <si>
    <t>IdeaPad L340 Gaming 17,3" FHD IPS/i5-9300H/8Gb/1TB HDD/GTX 1050 3Gb/W10/Black</t>
  </si>
  <si>
    <t>IdeaPad L340 Gaming 17,3" FHD IPS/i5-9300H/8Gb/1Tb HDD/GTX 1650 4Gb/W10/Black</t>
  </si>
  <si>
    <t>IdeaPad L340 Gaming 17,3" FHD IPS/i5-9300H/8Gb/1Tb HDD+128Gb SSD/GTX 1650 4Gb/DOS/Black</t>
  </si>
  <si>
    <t>IdeaPad L340 Gaming 17,3" FHD IPS/i7-9750H/16Gb/1Tb HDD+256Gb SSD/GTX 1050 3Gb/W10/Black</t>
  </si>
  <si>
    <t>IdeaPad L340 Gaming 17,3" FHD IPS/i7-9750H/8Gb/1TB HDD+128Gb SSD/GTX 1050 3Gb/W10/Black</t>
  </si>
  <si>
    <t>IdeaPad L340 Gaming 17,3" FHD IPS/i7-9750H/8Gb/1TB HDD+128Gb SSD/GTX 1650 4Gb/DOS/Black</t>
  </si>
  <si>
    <t>IdeaPad S145 15,6" HD TN/Pen-5405U/4Gb/128Gb SSD/UMA/W10/Black</t>
  </si>
  <si>
    <t>IdeaPad S145 15,6" HD TN/Pen-5405U/4Gb/256Gb SSD/UMA/W10/Black</t>
  </si>
  <si>
    <t>IdeaPad S340 14" FHD IPS/i3-8145U/8GB/256GB SSD/UMA/W10/Abyss Blue</t>
  </si>
  <si>
    <t>IdeaPad S340 14" FHD IPS/i5-8265U/4Gb/256Gb SSD/UMA/DOS/Abyss Blue</t>
  </si>
  <si>
    <t>IdeaPad S340 14" FHD IPS/R3-3200U/4Gb/128Gb SSD/UMA/W10/Abyss Blue</t>
  </si>
  <si>
    <t>IdeaPad S340 14" FHD IPS/R3-3200U/8Gb/128Gb SSD/UMA/W10/Abyss Blue</t>
  </si>
  <si>
    <t>IdeaPad S340 14" FHD IPS/R3-3200U/8Gb/128Gb SSD/UMA/W10/Platinum Grey</t>
  </si>
  <si>
    <t>IdeaPad S340 14" FHD IPS/R3-3200U/8Gb/1Tb HDD+128Gb SSD/UMA/W10/Platinum Grey</t>
  </si>
  <si>
    <t>IdeaPad S340 14" FHD IPS/R3-3200U/8Gb/256Gb SSD/UMA/W10/Abyss Blue</t>
  </si>
  <si>
    <t>IdeaPad S340 14" FHD IPS/R3-3200U/8Gb/512b SSD/UMA/DOS/Abyss Blue</t>
  </si>
  <si>
    <t>IdeaPad S340 14" FHD IPS/R5-3500U/8Gb/256Gb SSD/UMA/W10/Platinum Grey</t>
  </si>
  <si>
    <t>IdeaPad S340 14" FHD IPS/R7-3700U/8Gb/1Tb HDD+256Gb SSD/UMA/W10/Abyss Blue</t>
  </si>
  <si>
    <t>IdeaPad S340 14" FHD/Pen-5405U/4Gb/128Gb SSD/UMA/DOS/Platinum Grey</t>
  </si>
  <si>
    <t>IdeaPad S340 14" FHD/Pen-5405U/8Gb/256Gb SSD/UMA/W10/Platinum Grey</t>
  </si>
  <si>
    <t>IdeaPad S340 15,6" FHD IPS/i3-8145U/4Gb/256Gb SSD/UMA/DOS/Platinum Grey</t>
  </si>
  <si>
    <t>IdeaPad S340 15,6" FHD IPS/i3-8145U/8Gb/256Gb SSD/UMA/W10/Abyss Blue</t>
  </si>
  <si>
    <t>IdeaPad S340 15,6" FHD IPS/i5-8265U/12GB/256GB SSD/MX230 2Gb/DOS/Platinum Grey</t>
  </si>
  <si>
    <t>IdeaPad S340 15,6" FHD IPS/i5-8265U/12GB/256GB SSD/UMA/W10/Abyss Blue</t>
  </si>
  <si>
    <t>IdeaPad S340 15,6" FHD IPS/i5-8265U/4Gb/256Gb SSD/UMA/DOS/Platinum Grey</t>
  </si>
  <si>
    <t>IdeaPad S340 15,6" FHD IPS/R3-3200U/4GB/256GB SSD/UMA/DOS/Platinum Grey</t>
  </si>
  <si>
    <t>IdeaPad S340 15,6" FHD IPS/R3-3200U/8Gb/256Gb SSD/UMA/W10/Abyss Blue</t>
  </si>
  <si>
    <t>IdeaPad S340 15,6" FHD IPS/R5-3500U/12Gb/1TB HDD+128Gb SSD/UMA/W10/Grey</t>
  </si>
  <si>
    <t>IdeaPad S340 15,6" FHD IPS/R5-3500U/4Gb/256Gb SSD/UMA/W10/Platinum Grey</t>
  </si>
  <si>
    <t>IdeaPad S340 15,6" FHD IPS/R5-3500U/8Gb/256Gb SSD/UMA/DOS/Platinum Grey</t>
  </si>
  <si>
    <t>IdeaPad S530 13,3" FHD IPS/i3-8145U/4Gb/128Gb SSD/UMA/W10/Onyx Black</t>
  </si>
  <si>
    <t>IdeaPad S530 13,3" FHD IPS/i5-8265U/8Gb/256Gb SSD/MX250 2Gb/W10/Liquid Blue</t>
  </si>
  <si>
    <t>IdeaPad S530 13,3" FHD IPS/i5-8265U/8Gb/512Gb SSD/UMA/W10/Liquid Blue</t>
  </si>
  <si>
    <t>IdeaPad S530 13,3" FHD IPS/i7-8565U/16Gb/256Gb SSD/UMA/W10/Mineral Grey</t>
  </si>
  <si>
    <t>IdeaPad S540 14" FHD IPS/i5-8265U/8Gb/256Gb SSD/MX250 2Gb/noDVD/W10/Abyss Blue</t>
  </si>
  <si>
    <t>IdeaPad S540 14" FHD IPS/i5-8265U/8Gb/512Gb SSD/UMA/W10/Abyss Blue</t>
  </si>
  <si>
    <t>IdeaPad S540 14" FHD IPS/R5-3500U/12Gb/256Gb SSD/UMA/W10/Copper</t>
  </si>
  <si>
    <t>IdeaPad S540 14" FHD IPS/R5-3500U/12Gb/512Gb SSD/UMA/W10/Mineral Grey</t>
  </si>
  <si>
    <t>IdeaPad S540 14" FHD IPS/R5-3500U/8Gb/512Gb SSD/UMA/W10/Abyss Blue</t>
  </si>
  <si>
    <t>IdeaPad S540 14" FHD IPS/R7-3700U/8Gb/256Gb SSD/UMA/W10/Mineral Grey</t>
  </si>
  <si>
    <t>IdeaPad S540 15,6" FHD IPS/i5-8265U/12Gb/512Gb SSD/UMA/W10/Abyss Blue</t>
  </si>
  <si>
    <t>IdeaPad S540 GTX 15,6" FHD IPS/i5-8265U/12Gb/256Gb SSD/GTX 1650 4Gb/W10/Mineral Grey</t>
  </si>
  <si>
    <t>IdeaPad S540 GTX 15,6" FHD IPS/i5-8265U/8Gb/256Gb SSD/GTX 1650 4Gb/DOS/Mineral Grey</t>
  </si>
  <si>
    <t>IdeaPad S540 GTX 15,6" FHD IPS/i7-8565U/12Gb/512Gb SSD/GTX 1650 4Gb/W10/Mineral Grey</t>
  </si>
  <si>
    <t>Legion Y530 15,6" FHD IPS/i5-9300H/8Gb/1Tb+128GB SSD/GTX 1660 Ti 6GB/no DVD/Win 10/Black</t>
  </si>
  <si>
    <t>Yoga 530 14" FHD IPS Touch/i3-7130U/8Gb/256Gb SSD/UMA/W10/Liquid Blue</t>
  </si>
  <si>
    <t>Yoga 530 14" FHD IPS Touch/R3-2200U/8Gb/128Gb SSD/UMA/W10/Black</t>
  </si>
  <si>
    <t>Yoga 530 14" FHD IPS Touch/R7-2700U/8Gb/256Gb SSD/UMA/Active stilus/W10/Black</t>
  </si>
  <si>
    <t>Yoga 530 14" HD TN Touch/Pen-4415U/8Gb/256Gb SSD/UMA/W10/Onyx Black</t>
  </si>
  <si>
    <t>Yoga 730 13,3" FHD IPS Touch/i7-8565U/8Gb/256Gb SSD/UMA/Active Stilus/W10/Platinum</t>
  </si>
  <si>
    <t>Yoga 730 15.6" FHD IPS Touch/i5-8265U/8Gb/256Gb SSD/UMA/Active Stilus/W10/Platinum</t>
  </si>
  <si>
    <t>Yoga 730 15.6" FHD IPS Touch/i7-8565U/16Gb/256Gb SSD/1050 GTX 4Gb/Active Stilus/W10/Platinum</t>
  </si>
  <si>
    <t>Yoga C740 14" FHD IPS Touch/i5-10210U/8Gb/512Gb SSD/UMA/Active Stilus/W10/Iron Grey</t>
  </si>
  <si>
    <t>Yoga C740 14" FHD IPS Touch/i7-10710U/16Gb/1Tb SSD/UMA/Active Stilus/W10/Iron Grey</t>
  </si>
  <si>
    <t>Yoga C740 15.6" FHD IPS Touch/i5-10210U/8Gb/512Gb SSD/UMA/Active Stilus/W10/Iron Grey</t>
  </si>
  <si>
    <t>Yoga C930 13,9" FHD IPS Touch/i5-8250U/8Gb/256GB SSD/UMA/Active stilus/W10/Mica</t>
  </si>
  <si>
    <t>Yoga C930 13,9" FHD IPS Touch/i7-8550U/12Gb/512Gb SSD/UMA/Active stilus/W10/Grey</t>
  </si>
  <si>
    <t>Yoga C940 14" FHD IPS 400N HDR Touch/i7-1065G7/16Gb/512GB SSD/UMA/Active stilus/W10/Mica</t>
  </si>
  <si>
    <t>Yoga C940 14" FHD IPS 400N Touch/i5-1035G4/8Gb/512GB SSD/UMA/Active stilus/W10/Iron Grey</t>
  </si>
  <si>
    <t>Yoga C940 14" UHD IPS 500N HDR Touch/i7-1065G7/16Gb/1TB SSD/UMA/Active stilus/W10/Mica</t>
  </si>
  <si>
    <t>Yoga C940 15,6" UHD IPS 500N Touch/i7-9750H/16Gb/1Tb SSD/GTX1650 4Gb/Stilus/W10/Iron Grey</t>
  </si>
  <si>
    <t>Yoga S730 13,3" FHD IPS/i5-8265U/8Gb/256Gb SSD/UMA/W10/Iron Grey</t>
  </si>
  <si>
    <t>Yoga S730 13,3" FHD IPS/i5-8265U/8Gb/512Gb SSD/UMA/W10/Iron Grey</t>
  </si>
  <si>
    <t>Yoga S730 13,3" FHD IPS/i7-8565U/16Gb/256Gb SSD/UMA/W10/Iron Grey</t>
  </si>
  <si>
    <t>330-15AST (81D6001QRU)</t>
  </si>
  <si>
    <t>330-15AST (81D600R7RU)</t>
  </si>
  <si>
    <t>330-15AST (81D600RARU)</t>
  </si>
  <si>
    <t>330-15AST (81D600RHRU)</t>
  </si>
  <si>
    <t>330-15AST (81D600SGRU)</t>
  </si>
  <si>
    <t>330-15IKB (81DC017QRU)</t>
  </si>
  <si>
    <t>330-15IKB (81DE027LRU)</t>
  </si>
  <si>
    <t>330-15IKB (81DE02XTRU)</t>
  </si>
  <si>
    <t>330-15IKB (81DE032NRU)</t>
  </si>
  <si>
    <t>330-17ICH (81FL004BRU)</t>
  </si>
  <si>
    <t>330S-14IKB (81F4004XRU)</t>
  </si>
  <si>
    <t>330S-14IKB (81F4013SRU)</t>
  </si>
  <si>
    <t>330S-15ARR (81FB004FRU)</t>
  </si>
  <si>
    <t>330S-15ARR (81FB004GRU)</t>
  </si>
  <si>
    <t>330S-15AST (81F90002RU)</t>
  </si>
  <si>
    <t>330S-15IKB (81F50037RU)</t>
  </si>
  <si>
    <t>330S-15IKB (81F5011BRU)</t>
  </si>
  <si>
    <t>530S-14ARR (81H10021RU) +</t>
  </si>
  <si>
    <t>530S-14ARR (81H10023RU)</t>
  </si>
  <si>
    <t>530S-14ARR (81H10024RU)</t>
  </si>
  <si>
    <t>530S-14ARR (81H10026RU)</t>
  </si>
  <si>
    <t>530S-14IKB (81EU00B5RU)</t>
  </si>
  <si>
    <t>530S-14IKB (81EU00B7RU)</t>
  </si>
  <si>
    <t>530S-14IKB (81EU00B7RU) +</t>
  </si>
  <si>
    <t>530S-14IKB (81EU00BERU)</t>
  </si>
  <si>
    <t>530S-14IKB (81EU00BFRU)</t>
  </si>
  <si>
    <t>530S-14IKB (81EU00BFRU) +</t>
  </si>
  <si>
    <t>530S-14IKB (81EU00TBRU)</t>
  </si>
  <si>
    <t>530S-15IKB (81EV003WRU)</t>
  </si>
  <si>
    <t>530S-15IKB (81EV003XRU)</t>
  </si>
  <si>
    <t>530S-15IKB (81EV003YRU)</t>
  </si>
  <si>
    <t>720S-13IKB (81A8000WRK)</t>
  </si>
  <si>
    <t>720S-14IKB (81BD000CRK)</t>
  </si>
  <si>
    <t>720S-14IKB (81BD000CRK) +</t>
  </si>
  <si>
    <t>IdeaPad Z5070 (59436720)</t>
  </si>
  <si>
    <t>L340-15API (81LW0050RK)</t>
  </si>
  <si>
    <t>L340-15API (81LW0051RK)</t>
  </si>
  <si>
    <t>L340-15API (81LW0054RK)</t>
  </si>
  <si>
    <t>L340-15API (81LW00CERU)</t>
  </si>
  <si>
    <t>L340-15IRH  (81LK00A1RK)</t>
  </si>
  <si>
    <t>L340-15IWL (81LG008ARK)</t>
  </si>
  <si>
    <t>L340-15IWL (81LG00G7RK)</t>
  </si>
  <si>
    <t>L340-15IWL (81LG00G9RK)</t>
  </si>
  <si>
    <t>L340-15IWL (81LG00MFRU)</t>
  </si>
  <si>
    <t>L340-15IWL (81LG00MGRU)</t>
  </si>
  <si>
    <t>L340-15IWL (81LG00MHRK)</t>
  </si>
  <si>
    <t>L340-15IWL (81LG00MJRK)</t>
  </si>
  <si>
    <t>L340-15IWL (81LG00MMRK)</t>
  </si>
  <si>
    <t>L340-15IWL (81LG00MNRK)</t>
  </si>
  <si>
    <t>L340-15IWL (81LG00MPRU)</t>
  </si>
  <si>
    <t>L340-15IWL (81LG00MQRU)</t>
  </si>
  <si>
    <t>L340-15IWL (81LG00N2RK)</t>
  </si>
  <si>
    <t>L340-15IWL (81LG00N3RK)</t>
  </si>
  <si>
    <t>L340-15IWL (81LG00N4RU)</t>
  </si>
  <si>
    <t>L340-15IWL (81LG011DRU)</t>
  </si>
  <si>
    <t>L340-17API (81LY0020RU)</t>
  </si>
  <si>
    <t>L340-17API (81LY0024RU)</t>
  </si>
  <si>
    <t>L340-17IRH  (81LL003KRK)</t>
  </si>
  <si>
    <t>L340-17IRH (81LL008NRU)</t>
  </si>
  <si>
    <t>L340-17IWL (81M0003RRU)</t>
  </si>
  <si>
    <t>S340-14IWL (81N700HWRK)</t>
  </si>
  <si>
    <t>S340-14IWL (81N700HYRK)</t>
  </si>
  <si>
    <t>S340-14IWL (81N700J7RU)</t>
  </si>
  <si>
    <t>S340-14IWL (81N700JBRU)</t>
  </si>
  <si>
    <t>S340-14IWL (81N700JNRU)</t>
  </si>
  <si>
    <t>S340-15IWL (81N800J1RK)</t>
  </si>
  <si>
    <t>S340-15IWL (81N800J3RK)</t>
  </si>
  <si>
    <t>S340-15IWL (81N800J4RK)</t>
  </si>
  <si>
    <t>S530-13IWL (81J7000QRU)</t>
  </si>
  <si>
    <t>S530-13IWL (81J70072RU)</t>
  </si>
  <si>
    <t>S530-13IWL (81J70072RU) +</t>
  </si>
  <si>
    <t>ThinkBook 13s (20R90054RU</t>
  </si>
  <si>
    <t>ThinkBook 13s (20R90055RU</t>
  </si>
  <si>
    <t>ThinkBook 13s (20R90056RU</t>
  </si>
  <si>
    <t>ThinkBook 13s (20R90075RU</t>
  </si>
  <si>
    <t>ThinkBook 13s (20R90077RU</t>
  </si>
  <si>
    <t>ThinkBook 13s (20R90078RU</t>
  </si>
  <si>
    <t>ThinkPad A275 (20KCS08300</t>
  </si>
  <si>
    <t>ThinkPad A275 (20KD001CRT</t>
  </si>
  <si>
    <t>ThinkPad A275 (20KD001LRT</t>
  </si>
  <si>
    <t>ThinkPad A475 (20KMS0BC00</t>
  </si>
  <si>
    <t>ThinkPad E490 (20N8000SRT</t>
  </si>
  <si>
    <t>ThinkPad E490 (20N80017RT</t>
  </si>
  <si>
    <t>ThinkPad E490 (20N80019RT</t>
  </si>
  <si>
    <t>ThinkPad E490 (20N80028RT</t>
  </si>
  <si>
    <t>ThinkPad E490 (20N8002ART</t>
  </si>
  <si>
    <t>ThinkPad E490 (20N8005DRT</t>
  </si>
  <si>
    <t>ThinkPad E490 (20N8005ERT</t>
  </si>
  <si>
    <t>ThinkPad E490 (20N8005TRT</t>
  </si>
  <si>
    <t>ThinkPad E590 (20NB000WRT</t>
  </si>
  <si>
    <t>ThinkPad E590 (20NB000YRT</t>
  </si>
  <si>
    <t>ThinkPad E590 (20NB0012RT</t>
  </si>
  <si>
    <t>ThinkPad E590 (20NB001ART</t>
  </si>
  <si>
    <t>ThinkPad E590 (20NB001BRT</t>
  </si>
  <si>
    <t>ThinkPad E590 (20NB002BRT</t>
  </si>
  <si>
    <t>ThinkPad L390 (20NR0010RT</t>
  </si>
  <si>
    <t>ThinkPad L390 (20NR0011RT</t>
  </si>
  <si>
    <t>ThinkPad L390 (20NR0013RK</t>
  </si>
  <si>
    <t>ThinkPad L390 (20NR001ERT</t>
  </si>
  <si>
    <t>ThinkPad L390 (20NR001FRT</t>
  </si>
  <si>
    <t>ThinkPad L390 (20NR001JRT</t>
  </si>
  <si>
    <t>ThinkPad L390 (20NR001KRT</t>
  </si>
  <si>
    <t>ThinkPad L390 Yoga (20NT0</t>
  </si>
  <si>
    <t>ThinkPad L470 (20JVS0L700</t>
  </si>
  <si>
    <t>ThinkPad L480 (20LS002ERT</t>
  </si>
  <si>
    <t>ThinkPad L580 (20LW000XRT</t>
  </si>
  <si>
    <t>ThinkPad T480 (20L50008RT</t>
  </si>
  <si>
    <t>ThinkPad T480s (20L7001HR</t>
  </si>
  <si>
    <t>ThinkPad T480s (20L7001MR</t>
  </si>
  <si>
    <t>ThinkPad T480s (20L7001SR</t>
  </si>
  <si>
    <t>ThinkPad T480s (20L7001VR</t>
  </si>
  <si>
    <t>ThinkPad T490 (20N20009RT</t>
  </si>
  <si>
    <t>ThinkPad T490 (20N2000BRT</t>
  </si>
  <si>
    <t>ThinkPad T490 (20N2000KRT</t>
  </si>
  <si>
    <t>ThinkPad T490 (20N2000LRT</t>
  </si>
  <si>
    <t>ThinkPad T490 (20N2000NRT</t>
  </si>
  <si>
    <t>ThinkPad T490 (20N2000RRT</t>
  </si>
  <si>
    <t>ThinkPad T490s (20NX0007R</t>
  </si>
  <si>
    <t>ThinkPad T490s (20NX0009R</t>
  </si>
  <si>
    <t>ThinkPad T490s (20NX000AR</t>
  </si>
  <si>
    <t>ThinkPad T490s (20NX000FR</t>
  </si>
  <si>
    <t>ThinkPad T490s (20NX000JR</t>
  </si>
  <si>
    <t>ThinkPad T590 (20N4000ART</t>
  </si>
  <si>
    <t>ThinkPad T590 (20N4000BRT</t>
  </si>
  <si>
    <t>ThinkPad T590 (20N4000FRT</t>
  </si>
  <si>
    <t>ThinkPad T590 (20N4000GRT</t>
  </si>
  <si>
    <t>ThinkPad T590 (20N4000HRT</t>
  </si>
  <si>
    <t>ThinkPad T590 (20N4000JRT</t>
  </si>
  <si>
    <t>ThinkPad W541 (20EGS0FF00</t>
  </si>
  <si>
    <t>ThinkPad X1 Carbon 7 (20Q</t>
  </si>
  <si>
    <t>ThinkPad X1 Extreme (20MF</t>
  </si>
  <si>
    <t>ThinkPad X1 Yoga 3 Silver</t>
  </si>
  <si>
    <t>ThinkPad X1 Yoga 4 (20QF0</t>
  </si>
  <si>
    <t>ThinkPad X280 (20KF001NRT</t>
  </si>
  <si>
    <t>ThinkPad X390 (20Q0000KRT</t>
  </si>
  <si>
    <t>ThinkPad X390 (20Q0000QRT</t>
  </si>
  <si>
    <t>YOGA 530-14ARR (81H9000ER</t>
  </si>
  <si>
    <t>YOGA 730-13IWL (81JR001JR</t>
  </si>
  <si>
    <t>YOGA 730-15IWL (81JS000RR</t>
  </si>
  <si>
    <t>YOGA 730-15IWL 81JS006VRU</t>
  </si>
  <si>
    <t>YOGA C930-13IKB (81C40024</t>
  </si>
  <si>
    <t>YOGA C930-13IKB81C4002ARU</t>
  </si>
  <si>
    <t>Yoga 900s-12ISK (80ML005E</t>
  </si>
  <si>
    <t>Yoga C740-14IML (81TC0082</t>
  </si>
  <si>
    <t>Ноутбуки ThinkPad T490 (20N20048R</t>
  </si>
  <si>
    <t>Thinkbook 13S 13.3" FHD, Intel Core i5-8265U, 8Gb, 256Gb SSD, noDVD, Win10 Pro, grey (20R90054RU)</t>
  </si>
  <si>
    <t>Thinkbook 13S 13.3" FHD, Intel Core i5-8265U, 16Gb, 512Gb SSD, noDVD, Win10 Pro, grey (20R90056RU)</t>
  </si>
  <si>
    <t>Thinkbook 13S 13.3" FHD, Intel Core i7-8565U, 16Gb, 512Gb SSD, noDVD, Win10 Pro, grey (20R90075RU)</t>
  </si>
  <si>
    <t>Thinkbook 13S 13.3" FHD, Intel Core i7-8565U, 8Gb, 256Gb SSD, noDVD, Win10 Pro, grey (20R90077RU)</t>
  </si>
  <si>
    <t>Thinkbook 13S 13.3" FHD, Intel Core i5-8265U, 8Gb, 256Gb SSD, noDVD, Win10, grey (20R90078RU)</t>
  </si>
  <si>
    <t>V320-17IKB 17.3" HD+, Intel Pentium 4415U, 4Gb, 500Gb, DVD-RW, Win10, grey (81AH002LRK)</t>
  </si>
  <si>
    <t>V320-17IKB 17.3" HD+, Intel Pentium 4415U, 4Gb, 1Tb, DVD-RW, Win10 Pro, grey (81AH006FRU)</t>
  </si>
  <si>
    <t>V330-15IKB 15.6" FHD, Intel Core i5-8250U, 8Gb, 1Tb, DVD-RW, AMD M530 2Gb, Win10 Pro, серый (81AX001GRU)</t>
  </si>
  <si>
    <t>V330-15IKB 15.6" FHD, Intel Core i7-8550U, 8Gb, 256Gb, DVD-RW, Win10 Pro, серый (81AX001HRU)</t>
  </si>
  <si>
    <t>V330-15IKB 15.6" FHD, Intel Core i3-7130U, 4Gb, 1Tb, DVD-RW, Win10 Pro, grey (81AX00DHRU)</t>
  </si>
  <si>
    <t>V330-15IKB 15.6" FHD, Intel Core i3-8130U, 4Gb, 1Tb, DVD-RW, DOS, серый (81AX00JGRU)</t>
  </si>
  <si>
    <t>V330-15IKB 15.6" FHD, Intel Core i3-8130U, 4Gb, 1Tb, DVD-RW, Win10, серый (81AX00JHRU)</t>
  </si>
  <si>
    <t>V330-15IKB 15.6" FHD, Intel Core i3-8130U, 8Gb, 256Gb SSD, DVD-RW, Win10 Pro, grey(81AX012URU)</t>
  </si>
  <si>
    <t>V330-15IKB 15.6" FHD, Intel Core i5-8250U, 8Gb, 256Gb SSD, DVD-RW, Win10 Pro, grey (81AX0136RU)</t>
  </si>
  <si>
    <t>V330-15IKB 15.6" FHD, Intel Core i5-8250U, 8Gb, 256Gb SSD, DVD-RW, DOS, grey (81AX016SRU)</t>
  </si>
  <si>
    <t>V330-15IKB 15.6" FHD, Intel Core i5-8250U, 4Gb, 256Gb SSD, DVD-RW, DOS, grey (81AX017XRU)</t>
  </si>
  <si>
    <t>V330-15IKB 15.6" FHD, Intel Core i5-8250U, 4Gb, 1Tb, DVD-RW, Dos, grey (81AXA093RU)</t>
  </si>
  <si>
    <t>V330-14ARR 14.0" FHD, AMD Ryzen5 2500U, 4Gb,SSD 128GB, noDVD, Win10 Pro, grey (81B1000LRU)</t>
  </si>
  <si>
    <t>V330-14ARR 14.0" FHD, AMD Ryzen3 2200U, 4Gb,SSD 128GB, noDVD, Win10 Pro, grey (81B1000PRU)</t>
  </si>
  <si>
    <t>YOGA C930-13IKB 13.9" FHD, Intel Core i5-82500U, 8Gb, SSD 256Gb, noDVD, Win10, песчаный (81C40024RU)</t>
  </si>
  <si>
    <t>V320-17IKB 17.3" FHD, Intel Core i5-8250U,8Gb,1Tb,DVD-RW,NVidia MX150 2Gb,Win10, grey (81CN000NRU)</t>
  </si>
  <si>
    <t>330-15ARR 15.6" FHD, AMD RYZEN 3 2200U, 8Gb, 500Gb, noDVD, Dos, black (81D2004FRU)</t>
  </si>
  <si>
    <t>330-15ARR 15.6" FHD, AMD RYZEN 3 2200U, 6Gb, 256Gb SSD, noDVD, Win10, black (81D200H0RU)</t>
  </si>
  <si>
    <t>330-15ARR 15.6" , AMD RYZEN 5 2500U, 8Gb, 1Tb+128 Gb SSD, noDVD, Win10 (81D200Q4RU)</t>
  </si>
  <si>
    <t>330-14AST 14" FHD, AMD E2-9000, 4Gb, 500Gb, noDVD, Win10, серый (81D5000LRU)</t>
  </si>
  <si>
    <t>330-15AST 15.6" HD, AMD A4-9125, 4Gb, 500 Gb, noDVD, AMD R530 2Gb, Win10, black (81D6002GRU)</t>
  </si>
  <si>
    <t>330-15AST 15.6" HD, AMD A9-9425, 8Gb, 1Tb, noDVD, Win10, black (81D6008LRU)</t>
  </si>
  <si>
    <t>330-15AST 15.6" FHD, AMD  E2-9000, 4Gb, 500Gb, noDVD, DOS, серый (81D6009SRU)</t>
  </si>
  <si>
    <t>330-15AST 15.6" HD, AMD A4-9125, 4Gb, 500 Gb, noDVD, AMD R530 2Gb, Win10, grey (81D600FQRU)</t>
  </si>
  <si>
    <t>330-15AST 15.6" FHD, AMD  E2-9000, 4Gb, 256Gb SSD, noDVD, DOS, grey(81D600R4RU)</t>
  </si>
  <si>
    <t>330-15AST 15.6" FHD, AMD A4-9125, 4Gb, 128Gb SSD, noDVD, Dos, black (81D600R7RU)</t>
  </si>
  <si>
    <t>330-15AST 15.6" FHD, AMD A6-9225, 8Gb, 256Gb SSD, noDVD,AMD R530 2Gb DOS, black (81D600RGRU)</t>
  </si>
  <si>
    <t>330-15AST 15.6" FHD, AMD A9-9425, 4Gb, 500Gb, noDVD, Dos, black (81D600RKRU)</t>
  </si>
  <si>
    <t>330-15AST 15.6" FHD, AMD A9-9425, 4Gb, 1Tb, noDVD, Dos, grey (81D600RLRU)</t>
  </si>
  <si>
    <t>330-15AST 15.6" FHD, AMD A9-9425, 4Gb, 256Gb SSD, noDVD, Dos, black (81D600RMRU)</t>
  </si>
  <si>
    <t>330-17AST 17.3" HD+, AMD A6-9225, 4Gb, 500Gb, noDVD, Win10, черный (81D70035RU)</t>
  </si>
  <si>
    <t>330-17AST 17.3" HD+, AMD A6-9225, 4Gb, 500Gb, noDVD, Win10, grey (81D7004ARU)</t>
  </si>
  <si>
    <t>330-17AST 17.3" HD+, AMD A6-9225, 4Gb, 1Tb, noDVD, Dos, grey (81D70066RU)</t>
  </si>
  <si>
    <t>330-15IKB 15.6" FHD, Intel Core i5-7200U, 6Gb, 1Tb, noDVD,AMD R530 2Gb,Win10, chocolate (81DC00PPRU)</t>
  </si>
  <si>
    <t>330-15IKB 15.6" FHD, Intel Core i3-7020U,6Gb,1Tb+SSD 128Gb,noDVD,NVidia MX110 2Gb,Win10,black(81DC00SURU)</t>
  </si>
  <si>
    <t>330-15IKB 15.6" FHD, Intel Core i3-7020U, 4Gb, 1Tb+SSD 128Gb, noDVD, Win10, black (81DC014QRU)</t>
  </si>
  <si>
    <t>330-15IKB 15.6" FHD, Intel Core i3-7020U, 4Gb, 500Gb, noDVD, Win10, grey (81DC017MRU)</t>
  </si>
  <si>
    <t>330-15IKB 15.6" FHD, Intel Core i3-8130U, 4Gb, 500Gb, noDVD, NVidia MX150 2Gb, Win10, черный (81DE004FRU</t>
  </si>
  <si>
    <t>330-15IKB 15.6" FHD, Intel Core i3-8130U, 6Gb, 1Tb + SSD 128Gb, noDVD, NVidia MX150 2Gb, Win10, черный (</t>
  </si>
  <si>
    <t>330-15IKB 15.6" HD, Intel Core i3-8130U, 8Gb,1Tb+SSD 128Gb,noDVD,MX150 2Gb, Win10,black (81DE027LRU)</t>
  </si>
  <si>
    <t>330-15IKB 15.6" FHD, Intel Core i3-8130U,6Gb,1Tb+SSD 256Gb,noDVD,NVidia MX150 2Gb,Win10,plati(81DE029HRU)</t>
  </si>
  <si>
    <t>330-15IKB 15.6" FHD, Intel Core i3-7020U, 4Gb, 256Gb SSD,noDVD, DOS, black(81DE032VRU)</t>
  </si>
  <si>
    <t>YOGA 530-14IKB 14.0" FHD Touch, Intel Core i3-7130U, 8Gb, SSD 256Gb, noDVD, Win10, grey(81EK019PRU)</t>
  </si>
  <si>
    <t>YOGA 530-14IKB 14.0" HD, Intel Pentium 4415U, 8Gb, 256Gb SSD, noDVD, Win10, black (81EK019QRU)</t>
  </si>
  <si>
    <t>YOGA 530-14IKB 14.0" FHD Touch, Intel Core i5-8250U, 8Gb, SSD 512Gb, noDVD, Win10, grey(81EK019RRU)</t>
  </si>
  <si>
    <t>YOGA 530-14IKB 14.0" FHD Touch, Intel Core i7-8550U, 8Gb, SSD 512Gb, noDVD, Win10, black(81EK019SRU)</t>
  </si>
  <si>
    <t>530S-14IKB 14.0" FHD IPS, Intel Core i5-8250U, 8Gb, 256Gb SSD, NVidia MX130 2Gb GDDR5, noDVD, DOS, grey (</t>
  </si>
  <si>
    <t>530S-14IKB 14.0" FHD IPS, Intel Core i5-8250U, 8Gb, 256Gb SSD, NVidia MX130 2Gb GDDR5, noDVD, Win10, grey</t>
  </si>
  <si>
    <t>530S-15IKB 15.6" FHD IPS, Intel Core i5-8250U, 8Gb, 256Gb SSD, NVidia MX130 2Gb GDDR5, noDVD, DOS, blue (</t>
  </si>
  <si>
    <t>330S-14AST 14.0" FHD, AMD A6-9225, 4Gb, 1Tb, noDVD, Win10, grey (81F80035RU)</t>
  </si>
  <si>
    <t>330-15ICH 15.6" FHD, Intel Core i5-8300H,8Gb,1Tb+SSD 256Gb,noDVD,NVidia 1050GTX 4Gb,DOS,grey(81FK00GCRU)</t>
  </si>
  <si>
    <t>330-17ICH 17.3" FHD, Intel Core i7-8750H,8Gb,1Tb+128Gb SSD,noDVD,NVidia 1050 4Gb,Win10,black(81FL004BRU)</t>
  </si>
  <si>
    <t>330-17ICH 17.3" FHD, Intel Core i5-8300H, 8Gb,1Tb+SSD 256Gb,noDVD,GTX1050 4Gb,DOS,grey (81FL0081RU)</t>
  </si>
  <si>
    <t>V130-15IKB 15.6" FHD, Intel Core i3-7020U, 4Gb, 500Gb, DVD-RW, DOS, серый (81HN00EPRU)</t>
  </si>
  <si>
    <t>V130-15IKB 15.6" FHD, Intel Core i5-7200U, 4Gb, 1Tb, DVD-RW, DOS, grey (81HN00ERRU)</t>
  </si>
  <si>
    <t>V130-15IKB 15.6" FHD, Intel Core i3-6006U, 4Gb, 500Gb, DVD-RW, Win10 Pro, серый (81HN00H4RU)</t>
  </si>
  <si>
    <t>V130-15IKB 15.6" FHD, Intel Core i3-7020U, 4Gb, 128Gb SSD, DVD-RW, DOS, серый (81HN00NFRU)</t>
  </si>
  <si>
    <t>V130-15IKB 15.6" FHD, Intel Core i5-7200U, 4Gb, 128Gb SSD, DVD-RW, DOS, grey (81HN00NLRU)</t>
  </si>
  <si>
    <t>V130-15IKB 15.6" FHD, Intel Pentium 4417U, 4Gb, 500Gb, DVD-RW, DOS, grey (81HN00QJRU)</t>
  </si>
  <si>
    <t>V130-15IKB 15.6" FHD, Intel Pentium 4417U, 4Gb, 1Tb, DVD-RW, DOS, grey (81HN00QNRU)</t>
  </si>
  <si>
    <t>V130-15IKB 15.6" FHD, Intel Pentium 4417U, 4Gb, 128Gb SSD, DVD-RW, Dos, grey (81HN00QSRU)</t>
  </si>
  <si>
    <t>V130-15IKB 15.6" FHD, Intel Pentium 4417U, 4Gb, 256Gb SSD, DVD-RW, Dos, grey (81HN00QYRU)</t>
  </si>
  <si>
    <t>V130-15IKB 15.6" FHD, Intel Pentium 4417U, 4Gb, 1Tb, DVD-RW, Win10 Pro, grey (81HN00VHRU)</t>
  </si>
  <si>
    <t>V130-15IKB 15.6" FHD, Intel Pentium 4417U, 4Gb, 256Gb SSD, DVD-RW, Win10, grey (81HN00W9RU)</t>
  </si>
  <si>
    <t>V130-14IKB 14.0" FHD, Intel Core i3-7020U, 4Gb, 128Gb SSD, noDVD, DOS, grey (81HQ00R8RU)</t>
  </si>
  <si>
    <t>YOGA S730-13IWL 13.3" FHD, Intel Core i5-8265U, 8Gb, SSD 256Gb, noDVD, Win10, grey (81J0000BRU)</t>
  </si>
  <si>
    <t>YOGA S730-13IWL 13.3" FHD, Intel Core i7-8565U, 16Gb, SSD 256Gb, noDVD, Win10, grey (81J0002KRU)</t>
  </si>
  <si>
    <t>S530-13IWL 13.3" FHD, Intel Core i5-8265U,8Gb, SSD 512Gb,noDVD, Win10, blue (81J700BKRU)</t>
  </si>
  <si>
    <t>S530-13IWL 13.3" FHD, Intel Core i7-8565U, 8Gb, SSD 256Gb,noDVD, Win10, grey (81J700BQRU)</t>
  </si>
  <si>
    <t>YOGA 730-13IWL 13.3" FHD Touch, Intel Core i5-8265U,8Gb, SSD 256Gb,noDVD,Win10,перо,platinum (81JR001FRU)</t>
  </si>
  <si>
    <t>YOGA 730-13IWL 13.3" FHD Touch, Intel Core i7-8565U,8Gb, SSD 256Gb,noDVD, Win10, platinum (81JR001JRU)</t>
  </si>
  <si>
    <t>L340-15IWL 15.6" FHD, Intel Celeron 4205U, 4Gb, 128Gb SSD, noDVD, DOS, grey (81LG00AHRK)</t>
  </si>
  <si>
    <t>L340-15IWL 15.6" FHD, Intel Celeron 4205U, 4Gb, 128Gb SSD, noDVD, Win10, black (81LG00MFRU)</t>
  </si>
  <si>
    <t>L340-15IWL 15.6" FHD, Intel Celeron 4205U, 4Gb, 128Gb SSD, noDVD, Dos, black (81LG00MJRK)</t>
  </si>
  <si>
    <t>L340-15IWL 15.6" FHD, Intel Core i5-8265U, 4Gb, 256Gb SSD, noDVD, Win10, grey (81LG00MXRU)</t>
  </si>
  <si>
    <t>L340-15IWL 15.6" FHD, Intel Core i5-8265U, 4Gb, 256Gb SSD, noDVD, DOS, grey (81LG00N2RK)</t>
  </si>
  <si>
    <t>L340-15IRH Gaming 15.6" FHD,Intel Core i7-9750H,8Gb,1Tb+256Gb SSD,1650GTX 4Gb,Win10,black(81LK004RRU)</t>
  </si>
  <si>
    <t>L340-15IRH Gaming 15.6" FHD,Intel Core i5-9300H,16Gb, 512Gb SSD,1050GTX 3Gb,Win10,black(81LK009SRU)</t>
  </si>
  <si>
    <t>L340-15IRH Gaming 15.6" FHD,Intel Core i7-9750H,16Gb,512Gb SSD,1050GTX 3Gb,Win10,blue(81LK009TRU)</t>
  </si>
  <si>
    <t>L340-15IRH Gaming 15.6" FHD,Intel Core i7-9750H,8Gb,1Tb,1050GTX 3Gb,Dos, black(81LK009WRK)</t>
  </si>
  <si>
    <t>L340-15IRH Gaming 15.6" FHD,Intel Core i5-9300H,8Gb,1Tb+128Gb SSD,1050GTX 3Gb,Dos,black(81LK009XRK)</t>
  </si>
  <si>
    <t>L340-15IRH Gaming 15.6" FHD,Intel Core i5-9300H,16Gb,1Tb+128Gb SSD,1650GTX 4Gb,Dos,black(81LK00A1RK)</t>
  </si>
  <si>
    <t>L340-15IRH Gaming 15.6" FHD,Intel Core i5-9300H,8Gb,512Gb SSD,1650GTX 4Gb,DOS,black(81LK00A2RK)</t>
  </si>
  <si>
    <t>L340-15IRH Gaming 15.6" FHD,Intel Core i7-9750H,8Gb,1Tb+128Gb SSD,1650GTX 4Gb,Dos, black(81LK00A3RK)</t>
  </si>
  <si>
    <t>L340-15IRH Gaming 15.6" FHD,Intel Core i7-9750H,16Gb,512Gb SSD,1650GTX 4Gb,Dos,black(81LK00A4RK)</t>
  </si>
  <si>
    <t>L340-17IRH Gaming 17.3" FHD, Intel Core i7-9750H, 16Gb, 1Tb+SSD 128Gb,1650GTX 4Gb,Win10,black(81LL001KRU)</t>
  </si>
  <si>
    <t>L340-17IRH Gaming 17.3" FHD IPS,Intel Core i5-9300H,16Gb,1Tb+SSD 256Gb,1650GTX 4Gb,Win10,blue(81LL0031RU)</t>
  </si>
  <si>
    <t>L340-17IRH Gaming 17.3" FHD IPS,Intel Core i5-9300H,16Gb,1Tb+SSD 128Gb,1050GTX 3Gb,Win10,blue(81LL003FRU)</t>
  </si>
  <si>
    <t>L340-17IRH Gaming 17.3" FHD IPS,Intel Core i7-9750H,8Gb,1Tb+SSD 128Gb,1050GTX 3Gb,Win10,blue(81LL003GRU)</t>
  </si>
  <si>
    <t>L340-17IRH Gaming 17.3" FHD IPS,Intel Core i5-9300H,8Gb,1Tb+SSD 128Gb,1650GTX 4Gb,DOS, blue (81LL003MRK)</t>
  </si>
  <si>
    <t>L340-17IRH Gaming 17.3" FHD,Intel Core i7-9750H,16Gb,512Gb SSD,1650GTX 4Gb,Dos,black(81LL003RRK)</t>
  </si>
  <si>
    <t>L340-17IRH Gaming 17.3" FHD IPS,Intel Core i7-9750H,8Gb,1Tb+SSD 128Gb,1650GTX 4Gb,Dos,black(81LL003TRK)</t>
  </si>
  <si>
    <t>L340-15API 15.6" FHD, AMD RYZEN 3 3200U, 4Gb, 128Gb SSD, noDVD, Dos, black (81LW0050RK)</t>
  </si>
  <si>
    <t>L340-15API 15.6" FHD, AMD RYZEN 5 3500U, 4Gb, 128Gb SSD, noDVD, Dos, grey (81LW0056RK)</t>
  </si>
  <si>
    <t>L340-15API 15.6" FHD, AMD RYZEN 5 3500U, 8Gb, 256Gb SSD, noDVD, DOS, grey (81LW005ARK)</t>
  </si>
  <si>
    <t>L340-15API 15.6" FHD, AMD RYZEN 3 3200U, 4Gb, 500Gb, noDVD, Win10, black (81LW005BRU)</t>
  </si>
  <si>
    <t>L340-15API 15.6" FHD, AMD RYZEN 3 3200U, 4Gb, 1Tb, noDVD, Win10, black (81LW005CRU)</t>
  </si>
  <si>
    <t>L340-15API 15.6" FHD, AMD RYZEN 3 3200U, 4Gb, 1Tb+ SSD 128Gb, noDVD, Win10, grey (81LW005DRU)</t>
  </si>
  <si>
    <t>L340-15API 15.6" HD, AMD RYZEN 3 3200U, 8Gb, 256Gb SSD, noDVD, Win10, black (81LW005GRU)</t>
  </si>
  <si>
    <t>L340-15API 15.6" FHD, AMD RYZEN 5 3500U, 4Gb, 1Tb, noDVD, Win10, grey (81LW005HRU)</t>
  </si>
  <si>
    <t>L340-15API 15.6" FHD, AMD RYZEN 5 3500U, 4Gb, 1Tb + SSD 128 Gb, noDVD, Win10, black (81LW005JRU)</t>
  </si>
  <si>
    <t>L340-15API 15.6" HD, AMD RYZEN 5 3500U, 8Gb, 1Tb, noDVD, Win10, black (81LW005KRU)</t>
  </si>
  <si>
    <t>L340-15API 15.6" HD, AMD RYZEN 5 3500U, 8Gb, 256Gb SSD, noDVD, Win10, platinum (81LW005MRU)</t>
  </si>
  <si>
    <t>L340-15API 15.6" FHD, AMD ATHLON 300U, 4Gb, 256Gb SSD, noDVD, Dos, (81LW0085RK)</t>
  </si>
  <si>
    <t>L340-15API 15.6" FHD, AMD ATHLON 300U, 4Gb, 128Gb SSD, noDVD, Dos, (81LW0086RK)</t>
  </si>
  <si>
    <t>L340-15API 15.6" FHD, AMD ATHLON 300U, 4Gb, 1Tb, noDVD, Dos, (81LW0087RK)</t>
  </si>
  <si>
    <t>L340-15API 15.6" FHD, AMD ATHLON 300U, 4Gb, 1Tb, noDVD, Win10, (81LW0088RU)</t>
  </si>
  <si>
    <t>L340-15API 15.6" HD, AMD ATHLON 300U, 4Gb, 256Gb SSD, noDVD, Win10,black (81LW0089RU)</t>
  </si>
  <si>
    <t>L340-15API 15.6" HD, AMD RYZEN 3 3200U, 8Gb, 1Tb+ SSD 128Gb, noDVD, Win10 (81LW00C7RU)</t>
  </si>
  <si>
    <t>L340-15API 15.6" HD, AMD ATHLON 300U, 8Gb, 256Gb SSD, noDVD, Win10,blue (81LW00CDRU)</t>
  </si>
  <si>
    <t>L340-17IWL 17.3" HD, Intel Pentium 5405U, 4Gb, 500Gb, noDVD, DOS, grey (81M0003JRK)</t>
  </si>
  <si>
    <t>V145-15AST 15.6" FHD, AMD A6-9225, 4Gb, 1Tb, DVD-RW, DOS, black (81MT0017RU)</t>
  </si>
  <si>
    <t>V145-15AST 15.6" FHD, AMD A4-9125, 4Gb, 500Gb, DVD-RW, DOS, black (81MT0018RU)</t>
  </si>
  <si>
    <t>V145-15AST 15.6" FHD, AMD A9-9425, 4Gb,SSD 128Gb, DVD-RW, DOS, black (81MT001WRU)</t>
  </si>
  <si>
    <t>V145-15AST 15.6" FHD, AMD A4-9125, 8Gb, 256Gb SSD, DVD-RW, DOS, black (81MT002VRU)</t>
  </si>
  <si>
    <t>C340-14IWL 14.0" FHD, Intel Core i3-8145U, 8Gb, 256Gb SSD, noDVD, Win10, blue (81N400LNRU)</t>
  </si>
  <si>
    <t>C340-15IWL 15.6" FHD, Intel Core i3-8145U, 4Gb, 128Gb SSD, noDVD, Win10, platinum (81N50057RU)</t>
  </si>
  <si>
    <t>S340-14IWL 14.0" FHD, Intel Pentium 5405U, 8Gb, 256Gb SSD, noDVD, Dos, blue (81N700HURK)</t>
  </si>
  <si>
    <t>S340-14IWL 14.0" FHD, Intel Core i3-8145U, 4Gb, 256Gb SSD, noDVD, DOS, grey (81N700HXRK)</t>
  </si>
  <si>
    <t>S340-14IWL 14.0" FHD, Intel Core i3-8145U, 8Gb, 256Gb SSD, noDVD, Win10, blue (81N700J1RU)</t>
  </si>
  <si>
    <t>S540-14IWL 14.0" FHD, Intel Core i3-8145U, 4Gb, 1Tb+128Gb SSD, noDVD, Win10, platinum (81N700J2RU)</t>
  </si>
  <si>
    <t>S340-14IWL 14.0" FHD, Intel Core i3-8145U, 8Gb, 1Tb, noDVD, MX110 2Gb, DOS, blue (81N700J3RK)</t>
  </si>
  <si>
    <t>S340-14IWL 14.0" FHD, Intel Core i3-8145U, 8Gb, 1Tb+256 SSD, noDVD, MX110 2Gb, DOS, platinum (81N700J4RK)</t>
  </si>
  <si>
    <t>S340-14IWL 14.0" FHD, Intel Core i5-8265U, 4Gb, 256Gb SSD, noDVD, DOS, blue (81N700J5RK)</t>
  </si>
  <si>
    <t>S340-14IWL 14.0" FHD, Intel Core i5-8265U, 8Gb, 256Gb SSD, noDVD, DOS, grey (81N700J6RK)</t>
  </si>
  <si>
    <t>S340-14IWL 14.0" FHD, Intel Core i5-8265U, 8Gb, 1Tb+256 SSD, noDVD, Win10, blue (81N700J7RU)</t>
  </si>
  <si>
    <t>S340-14IWL 14.0" FHD, Intel Core i5-8265U, 8Gb, 1Tb+128Gb SSD, noDVD, Win10, platinum (81N700J8RU)</t>
  </si>
  <si>
    <t>S340-14IWL 14.0" FHD, Intel Core i5-8265U, 4Gb, 1Tb+128Gb SSD, noDVD, Win10, platinum (81N700J9RU)</t>
  </si>
  <si>
    <t>S340-14IWL 14.0" FHD, Intel Core i5-8265U, 8Gb,1Tb+128Gb SSD,noDVD, MX110 2Gb, Dos,platinum (81N700JARK)</t>
  </si>
  <si>
    <t>S340-14IWL 14.0" FHD, Intel Core i5-8265U, 8Gb, 256 SSD, noDVD, MX110 2Gb, Win10, blue (81N700JNRU)</t>
  </si>
  <si>
    <t>S340-15IWL 15.6" FHD, Intel Pentium 5405U, 4Gb, 256Gb SSD, noDVD, DOS, Blue (81N800HQRK)</t>
  </si>
  <si>
    <t>S340-15IWL 15.6" FHD, Intel Core i3-8145U, 4Gb, 256Gb SSD, noDVD, DOS, grey (81N800HTRK)</t>
  </si>
  <si>
    <t>S340-15IWL 15.6" FHD, Intel Core i3-8145U, 8Gb, 256Gb SSD, noDVD, DOS, grey (81N800HURK)</t>
  </si>
  <si>
    <t>S340-15IWL 15.6" FHD, Intel Core i3-8145U, 8Gb, 256Gb SSD, noDVD, Win10, blue (81N800HWRU)</t>
  </si>
  <si>
    <t>S340-15IWL 15.6" FHD, Intel Core i3-8145U, 8Gb,1Tb+ 256Gb SSD, noDVD,MX110 2Gb, DOS, platinum(81N800HXRK)</t>
  </si>
  <si>
    <t>S340-15IWL 15.6" FHD, Intel Core i5-8265U, 8Gb, 1Tb+256Gb SSD,noDVD, Win10, platinum (81N800J6RU)</t>
  </si>
  <si>
    <t>S340-15IWL 15.6" FHD, Intel Core i5-8265U, 12Gb, 256Gb SSD, noDVD, Win10, blue (81N800J7RU)</t>
  </si>
  <si>
    <t>S340-15IWL 15.6" FHD, Intel Core i5-8265U, 8Gb, 1Tb+128Gb SSD,noDVD,MX110 2Gb,Win10,platinum (81N800J8RU)</t>
  </si>
  <si>
    <t>S340-15IWL 15.6" FHD, Intel Core i7-8565U, 8Gb, 256Gb SSD, noDVD, DOS, grey (81N800J9RK)</t>
  </si>
  <si>
    <t>S340-15IWL 15.6" FHD, Intel Core i7-8565U, 12Gb, 512Gb SSD, noDVD, Win10, platinum (81N800JCRU)</t>
  </si>
  <si>
    <t>S340-15IWL 15.6" FHD, Intel Core i7-8565U, 8Gb, 256Gb SSD, noDVD, Win10, grey (81N800JDRU)</t>
  </si>
  <si>
    <t>S340-15IWL 15.6" FHD, Intel Core i7-8565U, 8Gb, 1Tb+128Gb SSD,noDVD, Win10, platinum (81N800JERU)</t>
  </si>
  <si>
    <t>S340-15IWL 15.6" FHD, Intel Core i5-8265U, 12Gb, 256Gb SSD, noDVD, MX230 2Gb,Dos, platinum (81N800JGRK)</t>
  </si>
  <si>
    <t>S340-15IWL 15.6" FHD, Intel Core i5-8265U, 12Gb, 1Tb+128Gb SSD, noDVD, MX230 2Gb,Win10, blue (81N800JHRU)</t>
  </si>
  <si>
    <t>S340-14API 14.0" FHD, AMD Ryzen3 3200U, 8Gb, 256Gb SSD, noDVD, DOS, blue (81NB004XRK)</t>
  </si>
  <si>
    <t>S340-14API 14.0" FHD, AMD Ryzen5 3500U, 4Gb, 256Gb SSD, noDVD, DOS, platinum (81NB004YRK)</t>
  </si>
  <si>
    <t>S340-14API 14.0" FHD, AMD Athlon 300U, 4Gb, 128Gb SSD, noDVD, Win10, blue (81NB005ARU)</t>
  </si>
  <si>
    <t>S340-15API 15.6" FHD, AMD Ryzen5 3500U, 4Gb, 1Tb+128Gb SSD, noDVD, Dos, platinum (81NC006DRK)</t>
  </si>
  <si>
    <t>S340-15API 15.6" FHD, AMD Ryzen5 3500U, 8Gb, 256Gb SSD, noDVD, DOS, grey (81NC006FRK)</t>
  </si>
  <si>
    <t>S340-15API 15.6" FHD, AMD Ryzen7 3700U, 8Gb, 256Gb SSD, noDVD, DOS, blue (81NC006GRK)</t>
  </si>
  <si>
    <t>S340-15API 15.6" FHD, AMD Ryzen3 3200U, 8Gb, 1Tb+128Gb SSD, noDVD, Win10, platinum (81NC006JRU)</t>
  </si>
  <si>
    <t>S340-15API 15.6" FHD, AMD Ryzen3 3200U, 8Gb, 256Gb SSD, noDVD, Win10, blue (81NC006KRU)</t>
  </si>
  <si>
    <t>S340-15API 15.6" FHD, AMD Ryzen5 3500U, 12Gb, 1Tb+128Gb SSD, noDVD, Win10, platinum (81NC006NRU)</t>
  </si>
  <si>
    <t>S340-15API 15.6" FHD, AMD Ryzen5 3500U, 12Gb, 256Gb SSD, noDVD, Win10, blue (81NC006PRU)</t>
  </si>
  <si>
    <t>S340-15API 15.6" FHD, AMD Ryzen5 3500U, 12Gb, 1Tb+128Gb SSD, noDVD, Win10, blue (81NC00G5RU)</t>
  </si>
  <si>
    <t>S540-14IWL 14.0" FHD, Intel Core i3-8145U, 4Gb, 256Gb SSD, noDVD, Dos, blue (81ND0070RK)</t>
  </si>
  <si>
    <t>S540-14IWL 14.0" FHD, Intel Core i3-8145U, 8Gb, 512Gb SSD, noDVD, Dos, grey (81ND0071RK)</t>
  </si>
  <si>
    <t>S540-14IWL 14.0" FHD, Intel Core i7-8565U, 12Gb, 256Gb SSD, noDVD, MX250 2Gb, DOS, grey (81ND0073RK)</t>
  </si>
  <si>
    <t>S540-14IWL 14.0" FHD, Intel Core i5-8265U, 12Gb, 256Gb SSD, noDVD,MX250 2Gb, Dos, copper (81ND0079RK)</t>
  </si>
  <si>
    <t>S540-14IWL 14.0" FHD, Intel Core i7-8565U, 8Gb, 256Gb SSD, noDVD, DOS, grey (81ND007BRK)</t>
  </si>
  <si>
    <t>S540-15IWL 15.6" FHD, Intel Core i3-8145U, 4Gb, 256Gb SSD, noDVD, Dos, grey (81NE0058RK)</t>
  </si>
  <si>
    <t>S540-15IWL 15.6" FHD, Intel Core i3-8145U, 8Gb, 256Gb SSD, noDVD, Dos, blue (81NE0059RK)</t>
  </si>
  <si>
    <t>S540-15IWL 15.6" FHD, Intel Core i5-8265U, 8Gb, 256Gb SSD, noDVD, Dos, blue (81NE005BRK)</t>
  </si>
  <si>
    <t>S540-15IWL 15.6" FHD, Intel Core i5-8265U, 8Gb, 512Gb SSD, noDVD, Dos, grey (81NE005CRK)</t>
  </si>
  <si>
    <t>S540-15IWL 15.6" FHD, Intel Core i5-8265U, 8Gb, 256Gb SSD, noDVD, Win10, grey (81NE005ERU)</t>
  </si>
  <si>
    <t>S540-15IWL 15.6" FHD, Intel Core i5-8265U, 12Gb, 256Gb SSD, noDVD, MX250 2Gb,Dos, blue (81NE005GRK)</t>
  </si>
  <si>
    <t>S540-15IWL 15.6" FHD, Intel Core i7-8565U, 8Gb, 512Gb SSD, noDVD, Dos, grey (81NE005JRK)</t>
  </si>
  <si>
    <t>S540-15IWL 15.6" FHD, Intel Core i7-8565U, 8Gb, 512Gb SSD, noDVD, MX250 2Gb, Win10, grey (81NE005PRU)</t>
  </si>
  <si>
    <t>S540-14API 14.0" FHD, AMD RYZEN 5 3500, 8Gb, 512Gb SSD, noDVD, Win10, blue (81NH003GRU)</t>
  </si>
  <si>
    <t>V340-17IWL 17.3" FHD, Intel Core i5-8265U, 8Gb, 256Gb SSD, DVD-RW,MX110 2GB, Win10 Pro, grey (81RG000ARU)</t>
  </si>
  <si>
    <t>V155-15API 15.6" FHD, AMD RYZEN3 3200U, 4Gb, 128Gb SSD, DVD-RW, DOS, grey (81V50011RU)</t>
  </si>
  <si>
    <t>V110-15IAP  15.6 HD(1366x768) nonGLARE/Intel Pentium N4200 1.10GHz Quad/4GB/1TB/GMA HD/noDVD/WiFi/BT4.1/0.3MP/4in1/4cell/2.00kg/W10/1Y/BLACK</t>
  </si>
  <si>
    <t>GE65 Raider 9SE-081RU i7-9750H (2.6)/16G/1T+512G SSD/15.6"FHD 240Hz/NV RTX2060 6G/noODD/Win10 Black</t>
  </si>
  <si>
    <t>GE65 Raider 9SF-259XRU i7-9750H (2.6)/16G/512G SSD/15.6"FHD 240Hz/NV RTX2070 8G/noODD/Dos Black</t>
  </si>
  <si>
    <t>GE75 Raider 9SG-878RU i7-9750H (2.6)/32G/512G SSD+512G SSD/17.3"FHD 240Hz/NV RTX2080 8G/Win10 Black</t>
  </si>
  <si>
    <t>GE75 Raider 9SG-879RU i7-9750H (2.6)/16G/1T+256G SSD/17.3"FHD AG IPS 240Hz/NV RTX2080 8G/noODD/Win10 Black</t>
  </si>
  <si>
    <t>GF62 8RD-267RU i5-8300H (2.3)/8G/1T/15.6"FHD AG/NV GTX1050Ti 4G/noODD/BT/Win10 Black</t>
  </si>
  <si>
    <t>GL63 8SDK-1034XRU i7-8750H (2.2)/16G/1T+128G SSD/15.6"FHD 120Hz AG/NV GTX1660Ti 6G/noODD/DOS Black</t>
  </si>
  <si>
    <t>GL63 9SC-212RU i5-9300H (2.4)/8G/256G SSD/15.6"FHD AG/NV GTX1650 4G/noODD/Win10 Black</t>
  </si>
  <si>
    <t>GL63 9SEK-1031RU i7-9750H (2.6)/16G/1T+256G SSD/15.6"FHD 120Hz AG/NV RTX2060 6G/noODD/Win10 Black</t>
  </si>
  <si>
    <t>GL63 9SEK-1032XRU i7-9750H (2.6)/8G/1T+128G SSD/15.6"FHD 120Hz AG/NV RTX2060 6G/noODD/DOS Black</t>
  </si>
  <si>
    <t>GL65 9SCK-012RU i7-9750H (2.6)/8G/512G SSD/15.6"FHD IPS 120Hz/NV GTX1650 4G/noODD/Win10 Black</t>
  </si>
  <si>
    <t>GL65 9SCK-015RU i5-9300H (2.4)/8G/512G SSD/15.6"FHD IPS 120Hz/NV GTX1650 4G/noODD/Win10 Black</t>
  </si>
  <si>
    <t>GL65 9SCK-017XRU i5-9300H (2.4)/8G/512G SSD/15.6"FHD IPS 120Hz/NV GTX1650 4G/noODD/Dos Black</t>
  </si>
  <si>
    <t>GL65 9SDK-080RU i7-9750H (2.6)/16G/512G SSD/15.6"FHD IPS 120Hz/NV GTX1660Ti 6G/noODD/Win10 Black</t>
  </si>
  <si>
    <t>GL65 9SDK-081RU i5-9300H (2.4)/8G/512G SSD/15.6"FHD IPS 120Hz/NV GTX1660Ti 6G/noODD/Win10 Black</t>
  </si>
  <si>
    <t>GL65 9SDK-082XRU i7-9750H (2.6)/16G/1T+128G SSD/15.6"FHD IPS 120Hz/NV GTX1660Ti 6G/noODD/Dos Black</t>
  </si>
  <si>
    <t>GL65 9SDK-083XRU i5-9300H (2.4)/8G/512G SSD/15.6"FHD IPS 120Hz/NV GTX1660Ti 6G/noODD/Dos Black</t>
  </si>
  <si>
    <t>GL65 9SEK-079RU i7-9750H (2.6)/16G/512G SSD/15.6"FHD IPS 120Hz/NV RTX2060 6G/noODD/Win10 Black</t>
  </si>
  <si>
    <t>GL65 9SEK-088XRU i7-9750H (2.6)/8G/1T+256G SSD/15.6"FHD IPS 120Hz/NV RTX2060 6G/noODD/Dos Black</t>
  </si>
  <si>
    <t>GL73 8SDK-200XRU i7-8750H (2.2)/16G/1T+128G SSD/17.3"FHD AG/NV GTX1660Ti 6G/noODD/DOS Black</t>
  </si>
  <si>
    <t>GL73 9SC-031RU i5-9300H (2.4)/8G/256G SSD/17.3"FHD AG/NV GTX1650 4G/noODD/Win10 Black</t>
  </si>
  <si>
    <t>GL73 9SC-032XRU i5-9300H (2.4)/8G/256G SSD/17.3"FHD AG/NV GTX1650 4G/noODD/DOS Black</t>
  </si>
  <si>
    <t>GL73 9SEK-294RU i7-9750H (2.6)/16G/1T+128G SSD/17.3"FHD AG/NV RTX2060 6G/noODD/Win10 Black</t>
  </si>
  <si>
    <t>GL73 9SEK-295XRU i7-9750H (2.6)/16G/1T+128G SSD/17.3"FHD AG/NV RTX2060 6G/noODD/DOS Black</t>
  </si>
  <si>
    <t>GL75 9SCK-010RU i7-9750H (2.6)/8G/512G SSD/17.3"FHD IPS 120Hz/NV GTX1650 4G/noODD/Win10 Black</t>
  </si>
  <si>
    <t>GL75 9SCK-011RU i5-9300H (2.4)/8G/512G SSD/17.3"FHD IPS 120Hz/NV GTX1650 4G/noODD/Win10 Black</t>
  </si>
  <si>
    <t>GL75 9SCK-012XRU i7-9750H (2.6)/8G/1T+128G SSD/17.3"FHD IPS 120Hz/NV GTX1650 4G/noODD/DOS Black</t>
  </si>
  <si>
    <t>GL75 9SCK-013XRU i5-9300H (2.4)/8G/1T/17.3"FHD IPS 120Hz/NV GTX1650 4G/noODD/DOS Black</t>
  </si>
  <si>
    <t>GL75 9SDK-088XRU i7-9750H/8G/512G SSD/17.3"FHD IPS 120Hz/NV GTX1660Ti 6G/noODD/DOS Black</t>
  </si>
  <si>
    <t>GL75 9SDK-097XRU i5-9300H (2.4)/8G/1T+128G SSD/17.3"FHD IPS 120Hz/NV GTX1660Ti 6G/noODD/DOS Black</t>
  </si>
  <si>
    <t>GL75 9SEK-086RU i7-9750H (2.6)/16G/512G SSD/17.3"FHD IPS 120Hz/NV RTX2060 6G/noODD/Win10 Black</t>
  </si>
  <si>
    <t>GP65 Leopard 9SE-260RU i7-9750H (2.6)/16G/1T+256G SSD/15.6"FHD IPS 144Hz/NV RTX2060 6G/noODD/Win10 Black</t>
  </si>
  <si>
    <t>GP75 Leopard 9SD-850XRU i7-9750H (2.6)/16G/1T+128G SSD/17.3"FHD 144Hz IPS/NV GTX1660Ti 6G/noODD/DOS Black</t>
  </si>
  <si>
    <t>GP75 Leopard 9SD-851RU i7-9750H (2.6)/16G/512G SSD/17.3"FHD 144Hz IPS/NV GTX1660Ti 6G/noODD/Win10 Black</t>
  </si>
  <si>
    <t>GP75 Leopard 9SE-849RU i7-9750H (2.6)/16G/1T+256G SSD/17.3"FHD 144Hz IPS/NV RTX2060 6G/noODD/Win10 Black</t>
  </si>
  <si>
    <t>GS65 Stealth 9SD-1218RU i7-9750H (2.6)/16G/512G SSD/15.6"FHD 240Hz/NV GTX1660Ti 6G/noODD/Win10 Black</t>
  </si>
  <si>
    <t>GS65 Stealth 9SG-641RU i7-9750H (2.6)/32G/2TB SSD/15.6"FHD 240Hz/NV RTX2080 8G/noODD/Win10 Black</t>
  </si>
  <si>
    <t>GS75 Stealth 9SD-838RU i7-9750H (2.6)/16G/512G SSD/17.3"FHD 240Hz/NV GTX1660Ti 6G/Win10 Black</t>
  </si>
  <si>
    <t>GS75 Stealth 9SF-836RU i7-9750H (2.6)/16G/1T SSD/17.3"FHD 240Hz/NV RTX2070 8G/Win10 Black</t>
  </si>
  <si>
    <t>GS75 Stealth 9SG-835RU i7-9750H (2.6)/32G/2T/17.3"FHD 240Hz/NV RTX2080 8G/Win10 Black</t>
  </si>
  <si>
    <t>P65 Creator 8RE-077RU i7-8750H (2.2)/16G/512G SSD/15.6"FHD IPS/NV GTX1060 6G/noODD/BT/Win10 Silver</t>
  </si>
  <si>
    <t>P65 Creator 9SE-648RU i7-9750H (2.6)/16G/512G SSD/15.6"FHD IPS/NV RTX2060 6G/noODD/Win10 Silver</t>
  </si>
  <si>
    <t>P75 Creator 9SD-1012RU i7-9750H (2.6)/16G/512G SSD/17.3"FHD IPS 144Hz/NV GTX1660Ti 6G/noODD/Win10 Gray</t>
  </si>
  <si>
    <t>P75 Creator 9SD-658RU i7-9750H (2.6)/16G/512G SSD/17.3"FHD IPS/NV GTX1660Ti 6G/noODD/Win10 Silver</t>
  </si>
  <si>
    <t>P75 Creator 9SE-1011RU i7-9750H (2.6)/16G/512G SSD/17.3"FHD IPS 144Hz/NV RTX2060 6G/noODD/Win10 Gray</t>
  </si>
  <si>
    <t>PS42 Modern 8RA-274RU i5-8265U/8G/256G SSD/14"FHD IPS/NV MX250 2G/noODD/Win10 Silver</t>
  </si>
  <si>
    <t>GE63 Raider RGB 8RF-208RU i7-8750H (2.2)/16G/1T+256G SSD/15.6"FHD AG 120Hz/NV GTX1070 8G/noODD/BT/Win10 Black</t>
  </si>
  <si>
    <t>GF62 8RE-043RU i7-8750H (2.2)/8G/1T+128G SSD/15,6"FHD AG/NV GTX1060 6G/noODD/BT/Win10 Black</t>
  </si>
  <si>
    <t>GF62 8RE-044XRU i7-8750H (2.2)/8G/1T/15,6"FHD AG/NV GTX1060 6G/noODD/BT/DOS Black</t>
  </si>
  <si>
    <t>GF63 8RC-046RU i5-8300H (2.3)/8G/1T/15,6"FHD IPS/NV GTX1050 4G/noODD/BT/Win10 Black</t>
  </si>
  <si>
    <t>GF63 8RC-423RU i5-8300H (2.3)/8G/1T+128G SSD/15.6"FHD IPS/NV GTX1050 4G/noODD/BT/Win10 Black</t>
  </si>
  <si>
    <t>GF63 Thin 9RCX-695RU i7-9750H (2.6)/8G/512G SSD/15.6"FHD IPS 60Hz/NV GTX1050Ti 4G/noODD/Win10 Black</t>
  </si>
  <si>
    <t>GF72 8RD-085RU i5-8300H (2.3)/8G/1T/17.3"FHD AG 120Hz/NV GTX1050Ti 4G/noODD/BT/Win10 Black</t>
  </si>
  <si>
    <t>GF75 Thin 8RC-205RU i7-8750H (2.2)/8G/1T+128G SSD/17.3"FHD IPS/NV GTX1050 4G/noODD/Win10 Black</t>
  </si>
  <si>
    <t>GL63 8SC-009XRU (9S7-16P812-009) i7-8750H/8G/1T+128G SSD/15.6"FHD IPS/noODD/NV GTX1650 4G/BT/Dos/Black</t>
  </si>
  <si>
    <t>GL63 8SC-019XRU (9S7-16P812-019) i5-8300H/8G/1T/15.6"FHD IPS/noODD/NV GTX1650 4G/BT/Dos/Black</t>
  </si>
  <si>
    <t>GL63 8SC-210RU i7-8750H (2.2)/8G/1T+128G SSD/15.6"FHD AG/NV GTX1650 4G/noODD/Win10 Black</t>
  </si>
  <si>
    <t>GL63 8SC-211XRU i7-8750H (2.2)/8G/1T+128G SSD/15.6"FHD AG/NV GTX1650 4G/noODD/DOS Black</t>
  </si>
  <si>
    <t>GL63 8SDK-484RU (9S7-16P732-484) i5-8300H/16G/1T+128G SSD/15.6"FHD IPS/noODD/NV GTX1660Ti 6G/BT/Win10/Black</t>
  </si>
  <si>
    <t>GL63 8SDK-488XRU (9S7-16P732-488) i5-8300H/8G/1T+128G SSD/15.6"FHD IPS/noODD/NV GTX1660Ti 6G/BT/Dos/Black</t>
  </si>
  <si>
    <t>GL73 8RC-250RU i5-8300H (2.3)/8G/1T+128G SSD/17,3"FHD AG/NV GTX1050 4G/noODD/BT/Win10 Black</t>
  </si>
  <si>
    <t>GL73 8SC-012RU i7-8750H (2.2)/8G/512G SSD/17.3"FHD AG/NV GTX1650 4G/noODD/Win10 Black</t>
  </si>
  <si>
    <t>GL73 8SC-033XRU i7-8750H (2.2)/8G/256G SSD/17.3"FHD AG/NV GTX1650 4G/noODD/DOS Black</t>
  </si>
  <si>
    <t>GL73 8SDK-296XRU i7-8750H (2.2)/8G/512G SSD/17.3"FHD AG/NV GTX1660Ti 6G/noODD/DOS Black</t>
  </si>
  <si>
    <t>GL75 9SDK-096RU i5-9300H (2.4)/8G/512G SSD/17.3"FHD IPS 120Hz/NV GTX1660Ti 6G/noODD/Win10 Black</t>
  </si>
  <si>
    <t>GS63 Stealth 8RE-021RU i7-8750H (2.2)/16G/1T+128G SSD/15.6"FHD AG 120Hz/NV GTX1060 6G/noODD/BT/Win10 Black</t>
  </si>
  <si>
    <t>GS65 Stealth 9SE-644RU i7-9750H (2.6)/16G/1TB SSD/15.6"FHD 240Hz/NV RTX2060 6G/noODD/Win10 Black</t>
  </si>
  <si>
    <t>P75 Creator 9SF-454RU i9-9880H (2.3)/32G/1T SSD/17.3"FHD IPS/NV RTX2070 8G/noODD/Win10 Silver</t>
  </si>
  <si>
    <t>PS42 8RB-205RU i5-8250U (1.6)/8G/256G SSD/14"FHD IPS/NV MX150 2G/noODD/BT/Win10 Silver</t>
  </si>
  <si>
    <t>PS42 Modern 8RA-403XRU i7-8565U/8G/256G SSD/14"FHD IPS/NV MX250 2G/noODD/DOS Grey</t>
  </si>
  <si>
    <t>GE63 8SE-235RU Coffeelake i7-8750H/16GB/1TB+128GB SSD/no ODD/15.6" FHD, IPS 144Hz, 100% RGB/RTX 2060, GDDR6 6GB/WiFi+BT/Win 10/Black</t>
  </si>
  <si>
    <t>GE63 8SF-232RU Coffeelake i7-8750H/16GB/1TB+512GB SSD/no ODD/15.6" FHD, IPS 144Hz, 100% RGB/RTX 2070, GDDR6 8GB/WiFi+BT/Win 10/Black</t>
  </si>
  <si>
    <t>GE63 8SF-233RU Coffeelake i7-8750H/16GB/1TB+256GB SSD/no ODD/15.6" FHD, IPS 144Hz 3ms/RTX 2070 ,GDDR6 8GB/WiFi+BT/Win 10/Black</t>
  </si>
  <si>
    <t>GE63 8SG-229RU Coffeelake i7-8750H/32GB/1TB+512GB SSD/no ODD/15.6" FHD, IPS 144Hz, 100% RGB/RTX 2080, GDDR6 8GB/WiFi+BT/Win 10/Black</t>
  </si>
  <si>
    <t>GE63 8SG-230RU Coffeelake i7-8750H/16GB DDR IV/1TB+256GB SSD/no ODD/15.6" FHD, IPS 144Hz 3ms/RTX 2080 ,GDDR6 8GB/WiFi+BT/Win 10/Black</t>
  </si>
  <si>
    <t>GE65 9SE-081RU Coffeelake refresh i7-9750H/16GB DDR IV /1TB+512GB SSD/noODD/15.6" FHD, 240Hz TBezel/RTX 2060 ,GDDR6 6GB/WiFi+BT/Win 10/Black</t>
  </si>
  <si>
    <t>GE65 9SF-070RU Coffeelake refresh i9-9880H/16GB DDR IV /1TB SSD/noODD/15.6" FHD, 240Hz TBezel/RTX 2070 ,GDDR6 8GB/WiFi+BT/Win 10/Black</t>
  </si>
  <si>
    <t>GE75 9SF-880RU Coffeelake refresh i7-9750H/16GB DDR IV /1TB+512GB SSD/noODD/17.3" FHD, 240Hz TBezel RGB/RTX 2070 ,GDDR6 8GB/WiFi+BT/Win 10/Black</t>
  </si>
  <si>
    <t>GE75 9SF-881RU Coffeelake refresh i7-9750H/16GB DDR IV /1TB+256GB SSD/noODD/17.3" FHD, 240Hz TBezel RGB/RTX 2070 ,GDDR6 8GB/WiFi+BT/Win 10/Black</t>
  </si>
  <si>
    <t>GE75 9SG-1061RU Coffeelake refresh i7-9750H/16GB/1TB+512GB SSD/no ODD/17.3" FHD, 240Hz Bezel, 100%sRGB/RTX 2080 ,GDDR6 8GB/WiFi+BT/Win 10/Black</t>
  </si>
  <si>
    <t>GE75 9SG-878RU Coffeelake refresh i7-9750H/32GB DDR IV /1TB SSD/noODD/17.3" FHD, 240Hz TBezel RGB/RTX 2080 ,GDDR6 8GB/WiFi+BT/Win 10/Black</t>
  </si>
  <si>
    <t>GE75 9SG-879RU Coffeelake refresh i7-9750H/16GB DDR IV /1TB+256GB SSD/noODD/17.3" FHD, 240Hz TBezel RGB/RTX 2080 ,GDDR6 8GB/WiFi+BT/Win 10/Black</t>
  </si>
  <si>
    <t>GF63 9RCX-695RU Coffeelake refresh i7-9750H/8GB/512GB SSD/no ODD/15.6" FHD, IPS 60Hz Bezel/GTX 1050 Ti ,GDDR5 4GB/WiFi+BT/Win 10/Black</t>
  </si>
  <si>
    <t>GF63 9RCX-696RU Coffeelake refresh i5-9300H/8GB/512GB SSD/no ODD/15.6" FHD, IPS 60Hz Bezel/GTX 1050 Ti ,GDDR5 4GB/WiFi+BT/Win 10/Black</t>
  </si>
  <si>
    <t>GF63 9RCX-697XRU Coffeelake refresh i5-9300H/8GB/512GB SSD/no ODD/15.6" FHD, IPS 60Hz Bezel/GTX 1050 Ti ,GDDR5 4GB/WiFi+BT/DOS/Black</t>
  </si>
  <si>
    <t>GF63 9RCX-868XRU Coffeelake refresh i5-9300H/8GB/1TB/no ODD/15.6" FHD, IPS 60Hz Bezel/GTX 1050 Ti ,GDDR5 4GB/WiFi+BT/DOS/Black</t>
  </si>
  <si>
    <t>GF63 9RCX-869RU Coffeelake refresh i5-9300H/8GB/1TB+128GB SSD/no ODD/15.6" FHD, IPS 60Hz Bezel/GTX 1050 Ti ,GDDR5 4GB/WiFi+BT/Win10/Black</t>
  </si>
  <si>
    <t>GL65 9SCK-012RU Coffeelake refresh i7-9750H/8GB/512GB SSD/no ODD/15.6" FHD, IPS 120Hz Bezel/GTX 1650 ,GDDR5 4GB/WiFi+BT/Win 10/Black</t>
  </si>
  <si>
    <t>GL65 9SCK-015RU Coffeelake refresh i5-9300H/8GB/512GB SSD/no ODD/15.6" FHD, IPS 120Hz Bezel/GTX 1650 ,GDDR5 4GB/WiFi+BT/Win 10/Black</t>
  </si>
  <si>
    <t>GL65 9SCK-017XRU Coffeelake refresh i5-9300H/8GB/1TB+128GB SSD/no ODD/15.6" FHD, IPS 120Hz Bezel/GTX 1650 ,GDDR5 4GB/WiFi+BT/Dos/Black</t>
  </si>
  <si>
    <t>GL65 9SDK-080RU Coffeelake refresh i7-9750H/16GB/512GB SSD/no ODD/15.6" FHD, IPS 120Hz Bezel/GTX 1660Ti ,GDDR6 6GB/WiFi+BT/Win 10/Black</t>
  </si>
  <si>
    <t>GL65 9SDK-081RU Coffeelake refresh i5-9300H/8GB/512GB SSD/no ODD/15.6" FHD, IPS 120Hz Bezel/GTX 1660Ti ,GDDR6 6GB/WiFi+BT/Win 10/Black</t>
  </si>
  <si>
    <t>GL65 9SDK-082XRU Coffeelake refresh i7-9750H/16GB/1TB+128GB SSD/no ODD/15.6" FHD, IPS 120Hz Bezel/GTX 1660Ti ,GDDR6 6GB/WiFi+BT/Dos/Black</t>
  </si>
  <si>
    <t>GL65 9SDK-083XRU Coffeelake refresh i5-9300H/8GB/512GB SSD/no ODD/15.6" FHD, IPS 120Hz Bezel/GTX 1660Ti ,GDDR6 6GB/WiFi+BT/Dos/Black</t>
  </si>
  <si>
    <t>GL65 9SEK-079RU Coffeelake refresh i7-9750H/16GB/512GB SSD/no ODD/15.6" FHD, IPS 120Hz Bezel/RTX 2060 ,GDDR6 6GB/WiFi+BT/Win 10/Black</t>
  </si>
  <si>
    <t>GL65 9SEK-088XRU Coffeelake refresh i7-9750H/8GB/1TB+256GB SSD/no ODD/15.6" FHD, IPS 120Hz Bezel/RTX 2060 ,GDDR6 6GB/WiFi+BT/Dos/Black</t>
  </si>
  <si>
    <t>GL75 9SCK-010RU Coffeelake refresh i7-9750H/8GB/512GB SSD/no ODD/17.3" FHD, IPS 120Hz Bezel/GTX 1650 ,GDDR5 4GB/WiFi+BT/Win 10 /Black</t>
  </si>
  <si>
    <t>GL75 9SCK-011RU Coffeelake refresh i5-9300H/8GB/512GB SSD/no ODD/17.3" FHD, IPS 120Hz Bezel/GTX 1650 ,GDDR5 4GB/WiFi+BT/Win 10 /Black</t>
  </si>
  <si>
    <t>GL75 9SCK-012XRU Coffeelake refresh i7-9750H/8GB/1TB+128GB SSD/no ODD/17.3" FHD, IPS 120Hz Bezel/GTX 1650 ,GDDR5 4GB/WiFi+BT/DOS/Black</t>
  </si>
  <si>
    <t>GL75 9SCK-013XRU Coffeelake refresh i5-9300H/8GB/1TB/no ODD/17.3" FHD, IPS 120Hz Bezel/GTX 1650 ,GDDR5 4GB/WiFi+BT/DOS/Black</t>
  </si>
  <si>
    <t>GL75 9SDK-087RU Coffeelake refresh i7-9750H/16GB/512GB SSD/no ODD/17.3" FHD, IPS 120Hz Bezel/GTX 1660Ti ,GDDR6 6GB/WiFi+BT/Win 10 /Black</t>
  </si>
  <si>
    <t>GL75 9SDK-088XRU Coffeelake refresh i7-9750H/8GB/512GB SSD/no ODD/17.3" FHD, IPS 120Hz Bezel/GTX 1660Ti ,GDDR6 6GB/WiFi+BT/DOS/Black</t>
  </si>
  <si>
    <t>GL75 9SDK-096RU Coffeelake refresh i5-9300H/8GB/512GB SSD/no ODD/17.3" FHD, IPS 120Hz Bezel/GTX 1660Ti ,GDDR6 6GB/WiFi+BT/Win 10 /Black</t>
  </si>
  <si>
    <t>GL75 9SDK-097XRU Coffeelake refresh i5-9300H/8GB/1TB+128GB SSD/no ODD/17.3" FHD, IPS 120Hz Bezel/GTX 1660Ti ,GDDR6 6GB/WiFi+BT/DOS/Black</t>
  </si>
  <si>
    <t>GL75 9SEK-086RU Coffeelake refresh i7-9750H/16GB/512GB SSD/no ODD/17.3" FHD, IPS 120Hz Bezel/RTX 2060 ,GDDR6 6GB/WiFi+BT/Win 10 /Black</t>
  </si>
  <si>
    <t>GP75 9SD-850XRU Coffeelake refresh i7-9750H/16GB DDR IV /1TB+128GB SSD/noODD/17.3" FHD, IPS 144Hz NTSC Thin Bezel/GTX 1660 Ti ,GDDR6 6GB/WiFi+BT/DOS/Black</t>
  </si>
  <si>
    <t>GP75 9SE-849RU Coffeelake refresh i7-9750H/16GB DDR IV/1TB+256GB SSD/noODD/17.3" FHD, IPS 144Hz NTSC Thin Bezel/RTX 2060 ,GDDR6 6GB/WiFi+BT/Win 10/Black</t>
  </si>
  <si>
    <t>GS65 8SG-088RU Coffeelake i7-8750H/32GB/512GB SSD/no ODD/15.6" FHD, IPS 144Hz NTSC Thin Bezel/RTX 2080 MAX Q, GDDR6 8GB/WiFi+BT/Win 10/Black</t>
  </si>
  <si>
    <t>GS65 9SD-1218RU Coffeelake refresh i7-9750H/16GB DDR IV /512GB SSD/noODD/15.6" FHD, 240Hz TBezel/GTX 1660 Ti ,GDDR6 6GB/WiFi+BT/Win 10/Black</t>
  </si>
  <si>
    <t>GS65 9SE-644RU Coffeelake refresh i7-9750H/16GB/1TB SSD/noODD/15.6" FHD, 240Hz Thin/RTX 2060 ,GDDR6 6GB/WiFi+BT/Win 10/Black</t>
  </si>
  <si>
    <t>GS65 9SF-643RU Coffeelake refresh i7-9750H/32GB/1TB SSD/noODD/15.6" FHD, 240Hz Thin/RTX 2070 MAXQ, GDDR6 8GB/WiFi+BT/Win 10/Black</t>
  </si>
  <si>
    <t>GS65 9SG-641RU Coffeelake refresh i7-9750H/32GB/2TB SSD/noODD/15.6" FHD, 240Hz Thin/RTX 2080 MAXQ, GDDR6 8GB/WiFi+BT/Win 10/Black</t>
  </si>
  <si>
    <t>GS75 9SD-838RU Coffeelake refresh i7-9750H/16GB DDR IV/512GB SSD/noODD/17.3" FHD, 240Hz TBezel RGB/GTX 1660 Ti ,GDDR6 6GB/WiFi+BT/Win 10/Black</t>
  </si>
  <si>
    <t>GS75 9SE-837RU Coffeelake refresh i7-9750H/16GB DDR IV /512GB SSD/noODD/17.3" FHD, 240Hz TBezel RGB/RTX 2060 ,GDDR6 6GB/WiFi+BT/Win 10/Black</t>
  </si>
  <si>
    <t>GS75 9SF-836RU Coffeelake refresh i7-9750H/16GB DDR IV /1TB SSD/noODD/17.3" FHD, 240Hz TBezel RGB/RTX 2070 MAX Q ,GDDR6 8GB/WiFi+BT/Win 10/Black</t>
  </si>
  <si>
    <t>GS75 9SG-835RU Coffeelake refresh i7-9750H/32GB DDR IV /2TB SSD/noODD/17.3" FHD, 240Hz TBezel RGB/RTX 2080 MAX Q ,GDDR6 8GB/WiFi+BT/Win 10/Black</t>
  </si>
  <si>
    <t>GT75 9SG-418RU Coffeelake refresh i7-9750H/32GB/1TB+1TB SSD/noODD/17.3" FHD, IPS 144Hz/RTX 2080 ,GDDR6 8GB/WiFi+BT/Win 10/Black</t>
  </si>
  <si>
    <t>GT75VR 7RE Kabylake i7-7820HK/32GB DDR IV/1TB+512GB SSD/no ODD/17.3" UHD 4K IPS/Dual GTX 1070 SLI 8GB GDDR5/BT+WiFi/Win10/Black</t>
  </si>
  <si>
    <t>GT76 9SG-022RU Coffeelake refresh i7-9700K/64GB/1TB+1TB SSD/no ODD/17.3" UHD, 4K Bezel, 100%sRGB/RTX 2080 ,GDDR6 8GB/WiFi+BT/Win 10/Black</t>
  </si>
  <si>
    <t>GT76 9SG-062RU Coffeelake refresh i9-9900K/64GB/1TB+1TB SSD/no ODD/17.3" UHD, 4K Bezel, 100%sRGB/RTX 2080 ,GDDR6 8GB/WiFi+BT/Win 10/Black</t>
  </si>
  <si>
    <t>Modern 14 A10M-480XRU Comet lake i5-10210U/8GB/512GB SSD/no ODD/14" FHD, IPS 60Hz Bezel/UMA/WiFi+BT/DOS/Silver</t>
  </si>
  <si>
    <t>Modern 14 A10M-801XRU (ALI) Comet lake i5-10210U/8GB/256GB SSD/noODD/14" FHD, IPS 60Hz ThinB/UMA/Wi-Fi+BT/DOS/Silver</t>
  </si>
  <si>
    <t>P65 9SD-1001RU Coffeelake refresh i7-9750H/16GB/512GB SSD/noODD/15.6" FHD, IPS 60Hz NTSC Thin/GTX 1660 Ti ,GDDR6 6GB/WiFi+BT/Win 10/Space Gray</t>
  </si>
  <si>
    <t>P65 9SE-648RU Coffeelake refresh i7-9750H/16GB/512GB SSD/noODD/15.6" FHD, IPS 60Hz NTSC Thin/RTX 2060 ,GDDR6 6GB/WiFi+BT/Win 10/Space Gray</t>
  </si>
  <si>
    <t>P65 9SF-646RU Coffeelake refresh i9-9880H/32GB DDR IV /1TB SSD/noODD/15.6" UHD, 4K HDR400/RTX 2070 MAX Q ,GDDR6 8GB/WiFi+BT/Win 10/Silver</t>
  </si>
  <si>
    <t>P75 9SD-658RU Coffeelake refresh i7-9750H/16GB/512GB SSD/noODD/17.3" FHD, IPS 60Hz NTSC Thin/GTX 1660 Ti ,GDDR6 6GB/WiFi+BT/Win 10/Space Gray</t>
  </si>
  <si>
    <t>P75 9SE-455RU Coffeelake refresh i9-9880H/16GB/1TB SSD/noODD/17.3" FHD, IPS 60Hz NTSC Thin/RTX 2060 ,GDDR6 6GB/WiFi+BT/Win 10/Space Gray</t>
  </si>
  <si>
    <t>Prestige 14 A10SC-008RU Comet lake I7-10710U/16GB /1TB SSD/noODD/14" FHD, IPS Bezel/GTX 1650 Max-Q,GDDR5 4GB/WiFi+BT/Win 10/Gray</t>
  </si>
  <si>
    <t>Prestige 14 A10SC-057RU Comet lake I7-10710U/16GB /512GB SSD/noODD/14" FHD, IPS Bezel/GTX 1650 Max-Q,GDDR5 4GB/WiFi+BT/Win 10/Gray</t>
  </si>
  <si>
    <t>Prestige 14 A10SC-059RU Comet lake I5-10210U/16GB /512GB SSD/noODD/14" FHD, IPS Bezel/GTX 1650 Max-Q,GDDR5 4GB/WiFi+BT/Win 10/Gray</t>
  </si>
  <si>
    <t>Prestige 15 A10SC-037RU Comet lake I7-10710U/32GB/1TB SSD/no ODD/15.6" UHD, 4K Bezel/GTX 1650 MaxQ ,GDDR5 4GB/WiFi+BT/Win 10/Silver</t>
  </si>
  <si>
    <t>Prestige 15 A10SC-213RU Comet lake I5-10210U/8GB/512GB SSD/noODD/15.6" FHD, IPS Bezel/GTX 1650 Max-Q,GDDR5 4GB/WiFi+BT/Win 10/Gray</t>
  </si>
  <si>
    <t>MBAIR 13.3/1.6GHz DCore IC 8th-gen i5/16GB/1TB SSD/Intel UHD Graphics 617 SPACE GRAY</t>
  </si>
  <si>
    <t>MBAIR 13.3/1.6GHz DCore IC 8th-gen i5/16GB/512GB SSD/Intel UHD Graphics 617 GOLD</t>
  </si>
  <si>
    <t>MBAIR 13.3/1.6GHz DCore IC 8th-gen i5/16GB/512GB SSD/Intel UHD Graphics 617 SILVER</t>
  </si>
  <si>
    <t>MBAIR 13.3/1.6GHz DCore IC 8th-gen i5/16GB/512GB SSD/Intel UHD Graphics 617 SPACE GRAY</t>
  </si>
  <si>
    <t>MB 12.0" 1.2GHz Int DC Core m3,/8GB/256GB Flash Silver</t>
  </si>
  <si>
    <t>MB 12.0" 1.2GHz Int DC Core m3,/8GB/SSD 256GB Flash Gold</t>
  </si>
  <si>
    <t>MB 12.0" 1.3GHz Int DC Core i5/8GB/512 Flash Silver</t>
  </si>
  <si>
    <t>MB 12.0" 1.3GHz Int DC Core i5/8GB/512 Flash Space Grey</t>
  </si>
  <si>
    <t>MB 12.0" 1.3GHz Int DC Core i5/8GB/SSD 512 Flash Gold</t>
  </si>
  <si>
    <t>MB Air 13" DC IC 8th-gen i5 1.6GHz/8GB/128GB SSD/Gold</t>
  </si>
  <si>
    <t>MB Air 13" DC IC 8th-gen i5 1.6GHz/8GB/128GB SSD/Silver</t>
  </si>
  <si>
    <t>MB Air 13" DC IC 8th-gen i5 1.6GHz/8GB/128GB SSD/Space Grey</t>
  </si>
  <si>
    <t>MB Air 13" DC IC 8th-gen i5 1.6GHz/8GB/256GB SSD/Gold</t>
  </si>
  <si>
    <t>MB Air 13" DC IC 8th-gen i5 1.6GHz/8GB/256GB SSD/Silver</t>
  </si>
  <si>
    <t>MB Air 13" DC IC 8th-gen i5 1.6GHz/8GB/256GB SSD/Space Grey</t>
  </si>
  <si>
    <t>MB Air 13" DC IC i5 1.8GHz/8GB/128 FLASH/HD Graphics 6000</t>
  </si>
  <si>
    <t>MBP 13" Retina DC IC i5 2.3GHz/8GB/256GB SSD/Int Iris Plus Graphics 655/Touch Bar Space Grey</t>
  </si>
  <si>
    <t>MBP 13" Retina DC IC i5 2.3GHz/8GB/512GB SSD/Int Iris Plus Graphics 655/Touch Bar Silver</t>
  </si>
  <si>
    <t>MBP 13" Retina DC IC i5 2.3GHz/8GB/512GB SSD/Int Iris Plus Graphics 655/Touch Bar Space Grey</t>
  </si>
  <si>
    <t>MBP 13"Retina QC IC 8th‑gen i5 1.4GHz/8GB/ 256G SSD/Int Iris Plus Graphics 645/TBar Space Grey</t>
  </si>
  <si>
    <t>MBP 13"Retina QC IC 8th‑gen i5 1.4GHz/8GB/128GB SSD/Int Iris Plus Graphics 645/TBar Silver</t>
  </si>
  <si>
    <t>MBP 13"Retina QC IC 8th‑gen i5 1.4GHz/8GB/128GB SSD/Int Iris Plus Graphics 645/TBar Space Grey</t>
  </si>
  <si>
    <t>MBP 13"Retina QC IC 8th‑gen i5 1.4GHz/8GB/256GB SSD/Int Iris Plus Graphics 645/TBar Silver</t>
  </si>
  <si>
    <t>MBP 13"Retina QC IC 8th‑gen i5 2.4GHz/8GB/256GB SSD/Int Iris Plus Graphics 655/TBar Silver</t>
  </si>
  <si>
    <t>MBP 13"Retina QC IC 8th‑gen i5 2.4GHz/8GB/256GB SSD/Int Iris Plus Graphics 655/TBar Space Grey</t>
  </si>
  <si>
    <t>MBP 13"Retina QC IC 8th‑gen i5 2.4GHz/8GB/512GB SSD/Int Iris Plus Graphics 655/TBar Silver</t>
  </si>
  <si>
    <t>MBP 13"Retina QC IC 8th‑gen i5 2.4GHz/8GB/512GB SSD/Int Iris Plus Graphics 655/TBar Space Grey</t>
  </si>
  <si>
    <t>MBP 15.4" Retina 6-core IC 9th-gen i7 2.6GHZ/16GB/256GB/Rdn Pro 555X 4GB/TBar Silver</t>
  </si>
  <si>
    <t>MBP 15.4" Retina 6-core IC 9th-gen i7 2.6GHZ/16GB/256GB/Rdn Pro 555X 4GB/TBar Space Grey</t>
  </si>
  <si>
    <t>MBP 15.4" Retina 8-core IC 9th-gen i9 2.3GHZ/16GB/512GB/Rdn Pro 560X 4GB/TBar Silver</t>
  </si>
  <si>
    <t>MBP 15.4" Retina 8-core IC 9th-gen i9 2.3GHZ/16GB/512GB/Rdn Pro 560X 4GB/TBar Space Grey</t>
  </si>
  <si>
    <t>MBP 16" Retina 6-core IC 9th-gen i7 2.6GHZ/16GB/512GB/Rdn Pro 5300M 4GB/TBar Silver</t>
  </si>
  <si>
    <t>MBP 16" Retina 6-core IC 9th-gen i7 2.6GHZ/16GB/512GB/Rdn Pro 5300M 4GB/TBar Space Grey</t>
  </si>
  <si>
    <t>MBP 16" Retina 8-core IC 9th-gen i9 2.3GHZ/16GB/TB/Rdn Pro 5500M 4GB/TBar Silver</t>
  </si>
  <si>
    <t>MBP 16" Retina 8-core IC 9th-gen i9 2.3GHZ/16GB/TB/Rdn Pro 5500M 4GB/TBar Space Grey</t>
  </si>
  <si>
    <t>MBP CTO 13.3" Retina Q-C 8th‑gen IC i5 1.4GHz/16GB/256GB/Iris Plus Graphics 645/SPACE GRAY</t>
  </si>
  <si>
    <t>MBP CTO 13.3" Retina Q-C 8th‑gen IC i5 1.4GHz/16GB/512GB/Iris Plus Graphics 645/SPACE GRAY</t>
  </si>
  <si>
    <t>MBP CTO 13.3" Retina Q-C 8th‑gen IC i7 1.7GHz/16GB/256GB/Iris Plus Graphics 645/SPACE GRAY</t>
  </si>
  <si>
    <t>MBP CTO 13.3" Retina QC IC i5 2.4GHz/16GB/256GB/Iris Plus Graphics 655/Touch Bar SPACE GRAY</t>
  </si>
  <si>
    <t>MBP CTO 13.3" Retina QC IC i5 2.4GHz/16GB/512GB/Iris Plus Graphics 655/Touch Bar SPACE GRAY</t>
  </si>
  <si>
    <t>MBP CTO 13.3" Retina QC IC i7 2.8GHz/16GB/1TB/Iris Plus Graphics 655/Touch Bar SPACE GRAY</t>
  </si>
  <si>
    <t>MBP CTO 13.3" Retina QC IC i7 2.8GHz/16GB/2TB/Iris Plus Graphics 655/Touch Bar SPACE GRAY</t>
  </si>
  <si>
    <t>MBP CTO 13.3" Retina QC IC i7 2.8GHz/16GB/512GB/Iris Plus Graphics 655/Touch Bar SPACE GRAY</t>
  </si>
  <si>
    <t>MBP CTO 13.3" Retina QC IC i7 2.8GHz/8GB/512GB/Iris Plus Graphics 655/Touch Bar SPACE GRAY</t>
  </si>
  <si>
    <t>MBP CTO 13.3"Retina Q-C 8th‑genIC i5 2.4GHz/16GB/1TB/Iris Plus Graphics 655/Touch Bar SILVER</t>
  </si>
  <si>
    <t>MBP CTO 13.3"Retina Q-C 8th‑genIC i5 2.4GHz/16GB/512GB/Iris Plus Graphics 655/Touch Bar SILVER</t>
  </si>
  <si>
    <t>MBP CTO 15.4" Retina 6-core IC i7 2.6GHz/32GB/2TB/RPro 555X 4GB/Touch Bar SPACE GRAY</t>
  </si>
  <si>
    <t>MBP CTO 15.4" Retina 8-core IC 9th-gen i9 2.3GHZ/16GB/1TB SSD/Rdn Pro 560X 4GB/TBar Space Grey</t>
  </si>
  <si>
    <t>MBP CTO 15.4" Retina 8-core IC 9th-gen i9 2.4GHz/32GB/1TB/Rdn Pro 560X 4GB/TBar Space Grey</t>
  </si>
  <si>
    <t>MBP CTO 15.4" Retina 8-core IC 9th-gen i9 2.4GHz/32GB/1TB/Rdn Pro Vega 20 4GB/TBar Space Grey</t>
  </si>
  <si>
    <t>MBP CTO 15.4" Retina 8-core IC 9th-gen i9 2.4GHz/32GB/2TB/Rdn Pro Vega 20 4GB/TBar Space Grey</t>
  </si>
  <si>
    <t>IdeaPad U430p (59433743</t>
  </si>
  <si>
    <t>Probook</t>
  </si>
  <si>
    <t>Zenbook</t>
  </si>
  <si>
    <t>Zenbook Duo</t>
  </si>
  <si>
    <t>ZBook</t>
  </si>
  <si>
    <t>Thinkbook</t>
  </si>
  <si>
    <t>G3 15</t>
  </si>
  <si>
    <t>G5 15</t>
  </si>
  <si>
    <t>G7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</si>
</sst>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р_._-;\-* #,##0.00_р_._-;_-* &quot;-&quot;??_р_._-;_-@_-"/>
  </numFmts>
  <fonts count="59" x14ac:knownFonts="1">
    <font>
      <sz val="10"/>
      <name val="Arial Cyr"/>
      <charset val="204"/>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0"/>
      <name val="Arial Cyr"/>
      <charset val="204"/>
    </font>
    <font>
      <sz val="8"/>
      <name val="Arial Cyr"/>
      <charset val="204"/>
    </font>
    <font>
      <sz val="10"/>
      <color indexed="8"/>
      <name val="Arial"/>
      <family val="2"/>
      <charset val="204"/>
    </font>
    <font>
      <sz val="10"/>
      <name val="Arial Cyr"/>
      <charset val="204"/>
    </font>
    <font>
      <sz val="10"/>
      <name val="MS Sans Serif"/>
      <family val="2"/>
      <charset val="204"/>
    </font>
    <font>
      <u/>
      <sz val="10"/>
      <color indexed="12"/>
      <name val="Arial"/>
      <family val="2"/>
      <charset val="204"/>
    </font>
    <font>
      <sz val="11"/>
      <color theme="1"/>
      <name val="Calibri"/>
      <family val="2"/>
      <charset val="204"/>
      <scheme val="minor"/>
    </font>
    <font>
      <sz val="10"/>
      <color theme="1"/>
      <name val="Tahoma"/>
      <family val="2"/>
      <charset val="186"/>
    </font>
    <font>
      <sz val="10"/>
      <color theme="1"/>
      <name val="Arial Cyr"/>
      <charset val="204"/>
    </font>
    <font>
      <sz val="10"/>
      <name val="Arial"/>
      <family val="2"/>
      <charset val="204"/>
    </font>
    <font>
      <sz val="8"/>
      <name val="Arial"/>
      <family val="2"/>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color theme="1"/>
      <name val="Arial"/>
      <family val="2"/>
      <charset val="204"/>
    </font>
    <font>
      <sz val="11"/>
      <color theme="1"/>
      <name val="Calibri"/>
      <family val="2"/>
      <scheme val="minor"/>
    </font>
    <font>
      <sz val="8"/>
      <color theme="1"/>
      <name val="Calibri"/>
      <family val="2"/>
      <charset val="204"/>
      <scheme val="minor"/>
    </font>
    <font>
      <sz val="11"/>
      <color theme="1"/>
      <name val="Bookman Old Style"/>
      <family val="2"/>
      <charset val="204"/>
    </font>
    <font>
      <sz val="11"/>
      <color theme="1"/>
      <name val="Arial Cyr"/>
      <charset val="204"/>
    </font>
    <font>
      <sz val="18"/>
      <color theme="3"/>
      <name val="Cambria"/>
      <family val="2"/>
      <charset val="204"/>
      <scheme val="major"/>
    </font>
    <font>
      <sz val="11"/>
      <color theme="1"/>
      <name val="Calibri"/>
      <family val="2"/>
      <charset val="186"/>
      <scheme val="minor"/>
    </font>
    <font>
      <sz val="11"/>
      <name val="Arial Cyr"/>
      <charset val="204"/>
    </font>
    <font>
      <sz val="10"/>
      <color theme="1"/>
      <name val="Segoe UI"/>
      <family val="2"/>
      <charset val="204"/>
    </font>
    <font>
      <sz val="12"/>
      <color indexed="8"/>
      <name val="Arial"/>
      <family val="2"/>
      <charset val="204"/>
    </font>
    <font>
      <sz val="12"/>
      <color theme="1"/>
      <name val="Calibri"/>
      <family val="2"/>
      <charset val="204"/>
      <scheme val="minor"/>
    </font>
    <font>
      <sz val="12"/>
      <color theme="1"/>
      <name val="Arial"/>
      <family val="2"/>
      <charset val="204"/>
    </font>
    <font>
      <sz val="12"/>
      <name val="Arial"/>
      <family val="2"/>
    </font>
    <font>
      <sz val="12"/>
      <name val="Arial Cyr"/>
      <charset val="204"/>
    </font>
    <font>
      <sz val="12"/>
      <name val="Arial"/>
      <family val="2"/>
      <charset val="204"/>
    </font>
    <font>
      <i/>
      <sz val="12"/>
      <color indexed="8"/>
      <name val="Arial"/>
      <family val="2"/>
      <charset val="204"/>
    </font>
  </fonts>
  <fills count="59">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499984740745262"/>
        <bgColor indexed="64"/>
      </patternFill>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39997558519241921"/>
        <bgColor theme="4" tint="0.39997558519241921"/>
      </patternFill>
    </fill>
  </fills>
  <borders count="27">
    <border>
      <left/>
      <right/>
      <top/>
      <bottom/>
      <diagonal/>
    </border>
    <border>
      <left style="thin">
        <color indexed="8"/>
      </left>
      <right/>
      <top style="thin">
        <color indexed="8"/>
      </top>
      <bottom/>
      <diagonal/>
    </border>
    <border>
      <left style="thin">
        <color indexed="65"/>
      </left>
      <right/>
      <top style="thin">
        <color indexed="8"/>
      </top>
      <bottom/>
      <diagonal/>
    </border>
    <border>
      <left style="thin">
        <color indexed="8"/>
      </left>
      <right/>
      <top style="thin">
        <color indexed="65"/>
      </top>
      <bottom/>
      <diagonal/>
    </border>
    <border>
      <left style="thin">
        <color indexed="8"/>
      </left>
      <right/>
      <top/>
      <bottom/>
      <diagonal/>
    </border>
    <border>
      <left style="thin">
        <color indexed="8"/>
      </left>
      <right/>
      <top style="thin">
        <color indexed="8"/>
      </top>
      <bottom style="thin">
        <color indexed="8"/>
      </bottom>
      <diagonal/>
    </border>
    <border>
      <left style="thin">
        <color indexed="65"/>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5"/>
      </left>
      <right style="thin">
        <color indexed="8"/>
      </right>
      <top style="thin">
        <color indexed="8"/>
      </top>
      <bottom/>
      <diagonal/>
    </border>
    <border>
      <left/>
      <right/>
      <top style="thin">
        <color indexed="8"/>
      </top>
      <bottom/>
      <diagonal/>
    </border>
    <border>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right/>
      <top style="thin">
        <color theme="4" tint="0.39997558519241921"/>
      </top>
      <bottom style="thin">
        <color theme="4" tint="0.39997558519241921"/>
      </bottom>
      <diagonal/>
    </border>
    <border>
      <left/>
      <right/>
      <top style="thin">
        <color theme="4" tint="0.79998168889431442"/>
      </top>
      <bottom style="thin">
        <color theme="4" tint="0.79998168889431442"/>
      </bottom>
      <diagonal/>
    </border>
  </borders>
  <cellStyleXfs count="118">
    <xf numFmtId="0" fontId="0" fillId="0" borderId="0"/>
    <xf numFmtId="0" fontId="21" fillId="0" borderId="0" applyNumberFormat="0" applyFill="0" applyBorder="0" applyAlignment="0" applyProtection="0">
      <alignment vertical="top"/>
      <protection locked="0"/>
    </xf>
    <xf numFmtId="0" fontId="16" fillId="0" borderId="0"/>
    <xf numFmtId="0" fontId="23" fillId="0" borderId="0"/>
    <xf numFmtId="0" fontId="22" fillId="0" borderId="0"/>
    <xf numFmtId="0" fontId="20" fillId="0" borderId="0"/>
    <xf numFmtId="0" fontId="20" fillId="0" borderId="0"/>
    <xf numFmtId="164" fontId="19" fillId="0" borderId="0" applyFont="0" applyFill="0" applyBorder="0" applyAlignment="0" applyProtection="0"/>
    <xf numFmtId="0" fontId="25" fillId="0" borderId="0"/>
    <xf numFmtId="0" fontId="15" fillId="0" borderId="0"/>
    <xf numFmtId="0" fontId="14" fillId="0" borderId="0"/>
    <xf numFmtId="0" fontId="13" fillId="0" borderId="0"/>
    <xf numFmtId="0" fontId="12" fillId="0" borderId="0"/>
    <xf numFmtId="0" fontId="27" fillId="0" borderId="0" applyNumberFormat="0" applyFill="0" applyBorder="0" applyAlignment="0" applyProtection="0"/>
    <xf numFmtId="0" fontId="28" fillId="0" borderId="14" applyNumberFormat="0" applyFill="0" applyAlignment="0" applyProtection="0"/>
    <xf numFmtId="0" fontId="29" fillId="0" borderId="15" applyNumberFormat="0" applyFill="0" applyAlignment="0" applyProtection="0"/>
    <xf numFmtId="0" fontId="30" fillId="0" borderId="16" applyNumberFormat="0" applyFill="0" applyAlignment="0" applyProtection="0"/>
    <xf numFmtId="0" fontId="30" fillId="0" borderId="0" applyNumberFormat="0" applyFill="0" applyBorder="0" applyAlignment="0" applyProtection="0"/>
    <xf numFmtId="0" fontId="31" fillId="19" borderId="0" applyNumberFormat="0" applyBorder="0" applyAlignment="0" applyProtection="0"/>
    <xf numFmtId="0" fontId="32" fillId="20" borderId="0" applyNumberFormat="0" applyBorder="0" applyAlignment="0" applyProtection="0"/>
    <xf numFmtId="0" fontId="33" fillId="21" borderId="0" applyNumberFormat="0" applyBorder="0" applyAlignment="0" applyProtection="0"/>
    <xf numFmtId="0" fontId="34" fillId="22" borderId="17" applyNumberFormat="0" applyAlignment="0" applyProtection="0"/>
    <xf numFmtId="0" fontId="35" fillId="23" borderId="18" applyNumberFormat="0" applyAlignment="0" applyProtection="0"/>
    <xf numFmtId="0" fontId="36" fillId="23" borderId="17" applyNumberFormat="0" applyAlignment="0" applyProtection="0"/>
    <xf numFmtId="0" fontId="37" fillId="0" borderId="19" applyNumberFormat="0" applyFill="0" applyAlignment="0" applyProtection="0"/>
    <xf numFmtId="0" fontId="38" fillId="24" borderId="20" applyNumberFormat="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41" fillId="0" borderId="22" applyNumberFormat="0" applyFill="0" applyAlignment="0" applyProtection="0"/>
    <xf numFmtId="0" fontId="42" fillId="26"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42" fillId="29" borderId="0" applyNumberFormat="0" applyBorder="0" applyAlignment="0" applyProtection="0"/>
    <xf numFmtId="0" fontId="42" fillId="30"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xf numFmtId="0" fontId="42" fillId="33" borderId="0" applyNumberFormat="0" applyBorder="0" applyAlignment="0" applyProtection="0"/>
    <xf numFmtId="0" fontId="42" fillId="34" borderId="0" applyNumberFormat="0" applyBorder="0" applyAlignment="0" applyProtection="0"/>
    <xf numFmtId="0" fontId="11" fillId="35" borderId="0" applyNumberFormat="0" applyBorder="0" applyAlignment="0" applyProtection="0"/>
    <xf numFmtId="0" fontId="11" fillId="36" borderId="0" applyNumberFormat="0" applyBorder="0" applyAlignment="0" applyProtection="0"/>
    <xf numFmtId="0" fontId="42" fillId="37" borderId="0" applyNumberFormat="0" applyBorder="0" applyAlignment="0" applyProtection="0"/>
    <xf numFmtId="0" fontId="42" fillId="38" borderId="0" applyNumberFormat="0" applyBorder="0" applyAlignment="0" applyProtection="0"/>
    <xf numFmtId="0" fontId="11" fillId="39" borderId="0" applyNumberFormat="0" applyBorder="0" applyAlignment="0" applyProtection="0"/>
    <xf numFmtId="0" fontId="11" fillId="40" borderId="0" applyNumberFormat="0" applyBorder="0" applyAlignment="0" applyProtection="0"/>
    <xf numFmtId="0" fontId="42" fillId="41" borderId="0" applyNumberFormat="0" applyBorder="0" applyAlignment="0" applyProtection="0"/>
    <xf numFmtId="0" fontId="42" fillId="42" borderId="0" applyNumberFormat="0" applyBorder="0" applyAlignment="0" applyProtection="0"/>
    <xf numFmtId="0" fontId="11" fillId="43" borderId="0" applyNumberFormat="0" applyBorder="0" applyAlignment="0" applyProtection="0"/>
    <xf numFmtId="0" fontId="11" fillId="44" borderId="0" applyNumberFormat="0" applyBorder="0" applyAlignment="0" applyProtection="0"/>
    <xf numFmtId="0" fontId="42" fillId="45" borderId="0" applyNumberFormat="0" applyBorder="0" applyAlignment="0" applyProtection="0"/>
    <xf numFmtId="0" fontId="42" fillId="46" borderId="0" applyNumberFormat="0" applyBorder="0" applyAlignment="0" applyProtection="0"/>
    <xf numFmtId="0" fontId="11" fillId="47" borderId="0" applyNumberFormat="0" applyBorder="0" applyAlignment="0" applyProtection="0"/>
    <xf numFmtId="0" fontId="11" fillId="48" borderId="0" applyNumberFormat="0" applyBorder="0" applyAlignment="0" applyProtection="0"/>
    <xf numFmtId="0" fontId="42" fillId="49" borderId="0" applyNumberFormat="0" applyBorder="0" applyAlignment="0" applyProtection="0"/>
    <xf numFmtId="0" fontId="11" fillId="0" borderId="0"/>
    <xf numFmtId="0" fontId="11" fillId="25" borderId="21" applyNumberFormat="0" applyFont="0" applyAlignment="0" applyProtection="0"/>
    <xf numFmtId="0" fontId="43" fillId="0" borderId="0"/>
    <xf numFmtId="0" fontId="10" fillId="0" borderId="0"/>
    <xf numFmtId="0" fontId="44" fillId="0" borderId="0"/>
    <xf numFmtId="0" fontId="9" fillId="0" borderId="0"/>
    <xf numFmtId="0" fontId="8" fillId="0" borderId="0"/>
    <xf numFmtId="0" fontId="8" fillId="27" borderId="0" applyNumberFormat="0" applyBorder="0" applyAlignment="0" applyProtection="0"/>
    <xf numFmtId="0" fontId="8" fillId="31" borderId="0" applyNumberFormat="0" applyBorder="0" applyAlignment="0" applyProtection="0"/>
    <xf numFmtId="0" fontId="8" fillId="35" borderId="0" applyNumberFormat="0" applyBorder="0" applyAlignment="0" applyProtection="0"/>
    <xf numFmtId="0" fontId="8" fillId="39" borderId="0" applyNumberFormat="0" applyBorder="0" applyAlignment="0" applyProtection="0"/>
    <xf numFmtId="0" fontId="8" fillId="43" borderId="0" applyNumberFormat="0" applyBorder="0" applyAlignment="0" applyProtection="0"/>
    <xf numFmtId="0" fontId="8" fillId="47"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6" borderId="0" applyNumberFormat="0" applyBorder="0" applyAlignment="0" applyProtection="0"/>
    <xf numFmtId="0" fontId="8" fillId="40" borderId="0" applyNumberFormat="0" applyBorder="0" applyAlignment="0" applyProtection="0"/>
    <xf numFmtId="0" fontId="8" fillId="44" borderId="0" applyNumberFormat="0" applyBorder="0" applyAlignment="0" applyProtection="0"/>
    <xf numFmtId="0" fontId="8" fillId="48" borderId="0" applyNumberFormat="0" applyBorder="0" applyAlignment="0" applyProtection="0"/>
    <xf numFmtId="0" fontId="8" fillId="25" borderId="21" applyNumberFormat="0" applyFont="0" applyAlignment="0" applyProtection="0"/>
    <xf numFmtId="0" fontId="7" fillId="0" borderId="0"/>
    <xf numFmtId="0" fontId="7" fillId="27" borderId="0" applyNumberFormat="0" applyBorder="0" applyAlignment="0" applyProtection="0"/>
    <xf numFmtId="0" fontId="7" fillId="31" borderId="0" applyNumberFormat="0" applyBorder="0" applyAlignment="0" applyProtection="0"/>
    <xf numFmtId="0" fontId="7" fillId="35" borderId="0" applyNumberFormat="0" applyBorder="0" applyAlignment="0" applyProtection="0"/>
    <xf numFmtId="0" fontId="7" fillId="39" borderId="0" applyNumberFormat="0" applyBorder="0" applyAlignment="0" applyProtection="0"/>
    <xf numFmtId="0" fontId="7" fillId="43" borderId="0" applyNumberFormat="0" applyBorder="0" applyAlignment="0" applyProtection="0"/>
    <xf numFmtId="0" fontId="7" fillId="47"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6" borderId="0" applyNumberFormat="0" applyBorder="0" applyAlignment="0" applyProtection="0"/>
    <xf numFmtId="0" fontId="7" fillId="40" borderId="0" applyNumberFormat="0" applyBorder="0" applyAlignment="0" applyProtection="0"/>
    <xf numFmtId="0" fontId="7" fillId="44" borderId="0" applyNumberFormat="0" applyBorder="0" applyAlignment="0" applyProtection="0"/>
    <xf numFmtId="0" fontId="7" fillId="48" borderId="0" applyNumberFormat="0" applyBorder="0" applyAlignment="0" applyProtection="0"/>
    <xf numFmtId="0" fontId="7" fillId="25" borderId="21" applyNumberFormat="0" applyFont="0" applyAlignment="0" applyProtection="0"/>
    <xf numFmtId="0" fontId="45" fillId="0" borderId="0"/>
    <xf numFmtId="0" fontId="6" fillId="0" borderId="0"/>
    <xf numFmtId="0" fontId="5" fillId="0" borderId="0"/>
    <xf numFmtId="0" fontId="46" fillId="0" borderId="0"/>
    <xf numFmtId="0" fontId="26" fillId="0" borderId="0"/>
    <xf numFmtId="0" fontId="4" fillId="0" borderId="0"/>
    <xf numFmtId="0" fontId="48" fillId="0" borderId="0" applyNumberFormat="0" applyFill="0" applyBorder="0" applyAlignment="0" applyProtection="0"/>
    <xf numFmtId="0" fontId="4" fillId="25" borderId="21" applyNumberFormat="0" applyFont="0" applyAlignment="0" applyProtection="0"/>
    <xf numFmtId="0" fontId="49" fillId="0" borderId="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43" borderId="0" applyNumberFormat="0" applyBorder="0" applyAlignment="0" applyProtection="0"/>
    <xf numFmtId="0" fontId="4" fillId="47"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4" fillId="36" borderId="0" applyNumberFormat="0" applyBorder="0" applyAlignment="0" applyProtection="0"/>
    <xf numFmtId="0" fontId="4" fillId="40" borderId="0" applyNumberFormat="0" applyBorder="0" applyAlignment="0" applyProtection="0"/>
    <xf numFmtId="0" fontId="4" fillId="44" borderId="0" applyNumberFormat="0" applyBorder="0" applyAlignment="0" applyProtection="0"/>
    <xf numFmtId="0" fontId="4" fillId="48" borderId="0" applyNumberFormat="0" applyBorder="0" applyAlignment="0" applyProtection="0"/>
    <xf numFmtId="9" fontId="16" fillId="0" borderId="0" applyFont="0" applyFill="0" applyBorder="0" applyAlignment="0" applyProtection="0"/>
    <xf numFmtId="0" fontId="3" fillId="0" borderId="0"/>
    <xf numFmtId="0" fontId="25" fillId="0" borderId="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0" fontId="1" fillId="0" borderId="0"/>
    <xf numFmtId="0" fontId="44" fillId="0" borderId="0"/>
    <xf numFmtId="0" fontId="51" fillId="0" borderId="0"/>
  </cellStyleXfs>
  <cellXfs count="155">
    <xf numFmtId="0" fontId="0" fillId="0" borderId="0" xfId="0"/>
    <xf numFmtId="0" fontId="16" fillId="0" borderId="0" xfId="0" applyFont="1" applyFill="1"/>
    <xf numFmtId="0" fontId="0" fillId="0" borderId="0" xfId="0" applyFill="1"/>
    <xf numFmtId="0" fontId="0" fillId="0" borderId="0" xfId="0" applyNumberFormat="1" applyFill="1" applyBorder="1"/>
    <xf numFmtId="0" fontId="0" fillId="0" borderId="1" xfId="0" applyFill="1" applyBorder="1"/>
    <xf numFmtId="0" fontId="0" fillId="0" borderId="2" xfId="0" applyFill="1" applyBorder="1"/>
    <xf numFmtId="0" fontId="0" fillId="0" borderId="10" xfId="0" applyFill="1" applyBorder="1"/>
    <xf numFmtId="0" fontId="0" fillId="0" borderId="0" xfId="0" applyFill="1" applyBorder="1"/>
    <xf numFmtId="0" fontId="0" fillId="0" borderId="11" xfId="0" applyFill="1" applyBorder="1"/>
    <xf numFmtId="0" fontId="0" fillId="0" borderId="7" xfId="0" applyFill="1" applyBorder="1"/>
    <xf numFmtId="0" fontId="0" fillId="0" borderId="0" xfId="0" applyFont="1" applyFill="1"/>
    <xf numFmtId="0" fontId="0" fillId="0" borderId="1" xfId="0" applyNumberFormat="1" applyFill="1" applyBorder="1"/>
    <xf numFmtId="0" fontId="0" fillId="0" borderId="11" xfId="0" applyNumberFormat="1" applyFill="1" applyBorder="1"/>
    <xf numFmtId="0" fontId="0" fillId="0" borderId="7" xfId="0" applyNumberFormat="1" applyFill="1" applyBorder="1"/>
    <xf numFmtId="0" fontId="0" fillId="0" borderId="3" xfId="0" applyFill="1" applyBorder="1"/>
    <xf numFmtId="0" fontId="0" fillId="0" borderId="4" xfId="0" applyFill="1" applyBorder="1"/>
    <xf numFmtId="0" fontId="0" fillId="0" borderId="4" xfId="0" applyNumberFormat="1" applyFill="1" applyBorder="1"/>
    <xf numFmtId="0" fontId="0" fillId="0" borderId="0" xfId="0" applyNumberFormat="1" applyFill="1"/>
    <xf numFmtId="0" fontId="0" fillId="0" borderId="9" xfId="0" applyNumberFormat="1" applyFill="1" applyBorder="1"/>
    <xf numFmtId="0" fontId="0" fillId="0" borderId="5" xfId="0" applyFill="1" applyBorder="1"/>
    <xf numFmtId="0" fontId="0" fillId="0" borderId="6" xfId="0" applyFill="1" applyBorder="1"/>
    <xf numFmtId="0" fontId="0" fillId="0" borderId="5" xfId="0" applyNumberFormat="1" applyFill="1" applyBorder="1"/>
    <xf numFmtId="0" fontId="0" fillId="0" borderId="12" xfId="0" applyNumberFormat="1" applyFill="1" applyBorder="1"/>
    <xf numFmtId="0" fontId="0" fillId="0" borderId="8" xfId="0" applyNumberFormat="1" applyFill="1" applyBorder="1"/>
    <xf numFmtId="0" fontId="0" fillId="2" borderId="0" xfId="0" applyFill="1"/>
    <xf numFmtId="0" fontId="0" fillId="3" borderId="0" xfId="0" applyFill="1"/>
    <xf numFmtId="0" fontId="16" fillId="2" borderId="0" xfId="0" applyFont="1" applyFill="1"/>
    <xf numFmtId="0" fontId="16" fillId="3" borderId="0" xfId="0" applyFont="1" applyFill="1"/>
    <xf numFmtId="0" fontId="0" fillId="4" borderId="0" xfId="0" applyFill="1"/>
    <xf numFmtId="0" fontId="24" fillId="0" borderId="0" xfId="0" applyFont="1" applyFill="1"/>
    <xf numFmtId="0" fontId="24" fillId="0" borderId="0" xfId="0" applyFont="1" applyFill="1" applyBorder="1"/>
    <xf numFmtId="0" fontId="24" fillId="0" borderId="0" xfId="0" applyNumberFormat="1" applyFont="1" applyFill="1" applyBorder="1"/>
    <xf numFmtId="0" fontId="0" fillId="0" borderId="0" xfId="0" applyAlignment="1">
      <alignment horizontal="left"/>
    </xf>
    <xf numFmtId="0" fontId="0" fillId="5" borderId="0" xfId="0" applyFill="1"/>
    <xf numFmtId="0" fontId="0" fillId="6" borderId="0" xfId="0" applyFill="1"/>
    <xf numFmtId="0" fontId="0" fillId="7" borderId="0" xfId="0" applyFill="1"/>
    <xf numFmtId="0" fontId="16" fillId="7" borderId="0" xfId="0" applyFont="1" applyFill="1"/>
    <xf numFmtId="0" fontId="0" fillId="8" borderId="0" xfId="0" applyFill="1"/>
    <xf numFmtId="0" fontId="0" fillId="9" borderId="0" xfId="0" applyFill="1"/>
    <xf numFmtId="0" fontId="0" fillId="10" borderId="0" xfId="0" applyFill="1"/>
    <xf numFmtId="0" fontId="24" fillId="9" borderId="0" xfId="0" applyNumberFormat="1" applyFont="1" applyFill="1" applyBorder="1"/>
    <xf numFmtId="0" fontId="24" fillId="10" borderId="0" xfId="0" applyNumberFormat="1" applyFont="1" applyFill="1" applyBorder="1"/>
    <xf numFmtId="0" fontId="0" fillId="11" borderId="0" xfId="0" applyFill="1"/>
    <xf numFmtId="0" fontId="0" fillId="12" borderId="0" xfId="0" applyFill="1"/>
    <xf numFmtId="0" fontId="24" fillId="12" borderId="0" xfId="0" applyNumberFormat="1" applyFont="1" applyFill="1" applyBorder="1"/>
    <xf numFmtId="0" fontId="0" fillId="13" borderId="0" xfId="0" applyFill="1"/>
    <xf numFmtId="0" fontId="24" fillId="13" borderId="0" xfId="0" applyNumberFormat="1" applyFont="1" applyFill="1" applyBorder="1"/>
    <xf numFmtId="0" fontId="0" fillId="13" borderId="0" xfId="0" applyFont="1" applyFill="1"/>
    <xf numFmtId="0" fontId="0" fillId="12" borderId="0" xfId="0" applyFont="1" applyFill="1"/>
    <xf numFmtId="0" fontId="24" fillId="11" borderId="0" xfId="0" applyNumberFormat="1" applyFont="1" applyFill="1" applyBorder="1"/>
    <xf numFmtId="0" fontId="0" fillId="14" borderId="0" xfId="0" applyFill="1"/>
    <xf numFmtId="0" fontId="0" fillId="15" borderId="0" xfId="0" applyFill="1"/>
    <xf numFmtId="0" fontId="0" fillId="16" borderId="0" xfId="0" applyFill="1"/>
    <xf numFmtId="0" fontId="16" fillId="15" borderId="0" xfId="0" applyFont="1" applyFill="1"/>
    <xf numFmtId="0" fontId="0" fillId="16" borderId="0" xfId="0" applyNumberFormat="1" applyFill="1"/>
    <xf numFmtId="0" fontId="24" fillId="16" borderId="0" xfId="0" applyNumberFormat="1" applyFont="1" applyFill="1" applyBorder="1"/>
    <xf numFmtId="0" fontId="0" fillId="17" borderId="0" xfId="0" applyFill="1"/>
    <xf numFmtId="0" fontId="0" fillId="18" borderId="0" xfId="0" applyFill="1"/>
    <xf numFmtId="0" fontId="0" fillId="0" borderId="0" xfId="0"/>
    <xf numFmtId="0" fontId="0" fillId="50" borderId="0" xfId="0" applyFill="1"/>
    <xf numFmtId="0" fontId="0" fillId="2" borderId="0" xfId="0" applyFont="1" applyFill="1"/>
    <xf numFmtId="0" fontId="0" fillId="2" borderId="0" xfId="0" applyNumberFormat="1" applyFill="1"/>
    <xf numFmtId="0" fontId="24" fillId="2" borderId="0" xfId="0" applyNumberFormat="1" applyFont="1" applyFill="1" applyBorder="1"/>
    <xf numFmtId="1" fontId="0" fillId="0" borderId="0" xfId="0" applyNumberFormat="1" applyFont="1" applyAlignment="1">
      <alignment horizontal="left"/>
    </xf>
    <xf numFmtId="0" fontId="24" fillId="6" borderId="0" xfId="0" applyNumberFormat="1" applyFont="1" applyFill="1" applyBorder="1"/>
    <xf numFmtId="0" fontId="0" fillId="6" borderId="0" xfId="0" applyFont="1" applyFill="1"/>
    <xf numFmtId="0" fontId="24" fillId="7" borderId="0" xfId="0" applyNumberFormat="1" applyFont="1" applyFill="1" applyBorder="1"/>
    <xf numFmtId="0" fontId="0" fillId="7" borderId="0" xfId="0" applyFont="1" applyFill="1"/>
    <xf numFmtId="0" fontId="0" fillId="9" borderId="0" xfId="0" applyNumberFormat="1" applyFill="1"/>
    <xf numFmtId="0" fontId="0" fillId="11" borderId="0" xfId="0" applyFont="1" applyFill="1"/>
    <xf numFmtId="0" fontId="0" fillId="11" borderId="0" xfId="0" applyNumberFormat="1" applyFill="1"/>
    <xf numFmtId="0" fontId="24" fillId="13" borderId="0" xfId="0" applyFont="1" applyFill="1"/>
    <xf numFmtId="0" fontId="0" fillId="8" borderId="0" xfId="0" applyFont="1" applyFill="1"/>
    <xf numFmtId="0" fontId="0" fillId="15" borderId="0" xfId="0" applyFont="1" applyFill="1"/>
    <xf numFmtId="0" fontId="0" fillId="16" borderId="0" xfId="0" applyFont="1" applyFill="1"/>
    <xf numFmtId="0" fontId="0" fillId="52" borderId="0" xfId="0" applyFill="1"/>
    <xf numFmtId="0" fontId="0" fillId="53" borderId="0" xfId="0" applyFill="1"/>
    <xf numFmtId="0" fontId="0" fillId="54" borderId="0" xfId="0" applyFill="1"/>
    <xf numFmtId="0" fontId="24" fillId="53" borderId="0" xfId="0" applyNumberFormat="1" applyFont="1" applyFill="1" applyBorder="1"/>
    <xf numFmtId="0" fontId="0" fillId="52" borderId="0" xfId="0" applyFont="1" applyFill="1"/>
    <xf numFmtId="0" fontId="0" fillId="54" borderId="0" xfId="0" applyFont="1" applyFill="1"/>
    <xf numFmtId="0" fontId="24" fillId="54" borderId="0" xfId="0" applyNumberFormat="1" applyFont="1" applyFill="1" applyBorder="1"/>
    <xf numFmtId="0" fontId="0" fillId="3" borderId="0" xfId="0" applyFont="1" applyFill="1"/>
    <xf numFmtId="0" fontId="24" fillId="10" borderId="0" xfId="0" applyFont="1" applyFill="1"/>
    <xf numFmtId="0" fontId="0" fillId="4" borderId="1" xfId="0" applyFill="1" applyBorder="1"/>
    <xf numFmtId="0" fontId="0" fillId="4" borderId="2" xfId="0" applyFill="1" applyBorder="1"/>
    <xf numFmtId="0" fontId="0" fillId="4" borderId="1" xfId="0" applyNumberFormat="1" applyFill="1" applyBorder="1"/>
    <xf numFmtId="0" fontId="0" fillId="4" borderId="11" xfId="0" applyNumberFormat="1" applyFill="1" applyBorder="1"/>
    <xf numFmtId="0" fontId="0" fillId="4" borderId="7" xfId="0" applyNumberFormat="1" applyFill="1" applyBorder="1"/>
    <xf numFmtId="0" fontId="47" fillId="0" borderId="0" xfId="0" applyFont="1" applyFill="1" applyBorder="1"/>
    <xf numFmtId="0" fontId="47" fillId="0" borderId="0" xfId="0" applyNumberFormat="1" applyFont="1" applyFill="1" applyBorder="1"/>
    <xf numFmtId="0" fontId="24" fillId="15" borderId="0" xfId="0" applyFont="1" applyFill="1"/>
    <xf numFmtId="9" fontId="0" fillId="13" borderId="0" xfId="108" applyFont="1" applyFill="1"/>
    <xf numFmtId="9" fontId="0" fillId="16" borderId="0" xfId="108" applyFont="1" applyFill="1"/>
    <xf numFmtId="0" fontId="0" fillId="53" borderId="0" xfId="0" applyNumberFormat="1" applyFill="1"/>
    <xf numFmtId="0" fontId="0" fillId="53" borderId="0" xfId="0" applyFont="1" applyFill="1"/>
    <xf numFmtId="0" fontId="24" fillId="5" borderId="0" xfId="0" applyFont="1" applyFill="1"/>
    <xf numFmtId="0" fontId="18" fillId="5" borderId="0" xfId="0" applyNumberFormat="1" applyFont="1" applyFill="1" applyBorder="1" applyAlignment="1"/>
    <xf numFmtId="9" fontId="0" fillId="18" borderId="0" xfId="108" applyFont="1" applyFill="1"/>
    <xf numFmtId="9" fontId="0" fillId="17" borderId="0" xfId="108" applyFont="1" applyFill="1"/>
    <xf numFmtId="0" fontId="24" fillId="17" borderId="0" xfId="0" applyFont="1" applyFill="1"/>
    <xf numFmtId="0" fontId="0" fillId="50" borderId="0" xfId="0" applyFont="1" applyFill="1"/>
    <xf numFmtId="9" fontId="0" fillId="2" borderId="0" xfId="108" applyFont="1" applyFill="1"/>
    <xf numFmtId="9" fontId="0" fillId="4" borderId="0" xfId="108" applyFont="1" applyFill="1"/>
    <xf numFmtId="0" fontId="47" fillId="0" borderId="0" xfId="0" applyFont="1" applyFill="1" applyBorder="1" applyAlignment="1"/>
    <xf numFmtId="0" fontId="24" fillId="2" borderId="0" xfId="0" applyFont="1" applyFill="1"/>
    <xf numFmtId="9" fontId="0" fillId="3" borderId="0" xfId="108" applyFont="1" applyFill="1"/>
    <xf numFmtId="0" fontId="24" fillId="3" borderId="0" xfId="0" applyFont="1" applyFill="1"/>
    <xf numFmtId="0" fontId="0" fillId="55" borderId="0" xfId="0" applyFill="1"/>
    <xf numFmtId="0" fontId="0" fillId="56" borderId="0" xfId="0" applyFill="1"/>
    <xf numFmtId="0" fontId="0" fillId="57" borderId="0" xfId="0" applyFill="1"/>
    <xf numFmtId="9" fontId="0" fillId="57" borderId="0" xfId="108" applyFont="1" applyFill="1"/>
    <xf numFmtId="0" fontId="24" fillId="57" borderId="0" xfId="0" applyFont="1" applyFill="1"/>
    <xf numFmtId="0" fontId="24" fillId="6" borderId="0" xfId="0" applyFont="1" applyFill="1"/>
    <xf numFmtId="9" fontId="0" fillId="6" borderId="0" xfId="108" applyFont="1" applyFill="1"/>
    <xf numFmtId="9" fontId="0" fillId="15" borderId="0" xfId="108" applyFont="1" applyFill="1"/>
    <xf numFmtId="9" fontId="0" fillId="14" borderId="0" xfId="108" applyFont="1" applyFill="1"/>
    <xf numFmtId="0" fontId="24" fillId="14" borderId="0" xfId="0" applyFont="1" applyFill="1"/>
    <xf numFmtId="0" fontId="0" fillId="10" borderId="3" xfId="0" applyFill="1" applyBorder="1"/>
    <xf numFmtId="0" fontId="47" fillId="10" borderId="0" xfId="0" applyNumberFormat="1" applyFont="1" applyFill="1" applyBorder="1"/>
    <xf numFmtId="0" fontId="0" fillId="10" borderId="0" xfId="0" applyNumberFormat="1" applyFill="1" applyBorder="1"/>
    <xf numFmtId="0" fontId="16" fillId="10" borderId="0" xfId="0" applyFont="1" applyFill="1"/>
    <xf numFmtId="0" fontId="0" fillId="9" borderId="0" xfId="0" applyFont="1" applyFill="1"/>
    <xf numFmtId="0" fontId="50" fillId="51" borderId="0" xfId="0" applyFont="1" applyFill="1" applyBorder="1" applyAlignment="1"/>
    <xf numFmtId="0" fontId="50" fillId="4" borderId="0" xfId="0" applyFont="1" applyFill="1" applyBorder="1" applyAlignment="1"/>
    <xf numFmtId="0" fontId="47" fillId="4" borderId="0" xfId="0" applyFont="1" applyFill="1" applyBorder="1" applyAlignment="1"/>
    <xf numFmtId="0" fontId="0" fillId="4" borderId="0" xfId="0" applyNumberFormat="1" applyFill="1"/>
    <xf numFmtId="0" fontId="0" fillId="4" borderId="0" xfId="0" applyFont="1" applyFill="1"/>
    <xf numFmtId="0" fontId="50" fillId="10" borderId="13" xfId="0" applyFont="1" applyFill="1" applyBorder="1" applyAlignment="1"/>
    <xf numFmtId="0" fontId="47" fillId="10" borderId="13" xfId="0" applyFont="1" applyFill="1" applyBorder="1" applyAlignment="1"/>
    <xf numFmtId="0" fontId="0" fillId="0" borderId="0" xfId="0"/>
    <xf numFmtId="1" fontId="52" fillId="0" borderId="0" xfId="0" applyNumberFormat="1" applyFont="1" applyFill="1" applyBorder="1" applyAlignment="1">
      <alignment horizontal="left"/>
    </xf>
    <xf numFmtId="1" fontId="53" fillId="0" borderId="0" xfId="12" applyNumberFormat="1" applyFont="1" applyFill="1" applyBorder="1" applyAlignment="1">
      <alignment horizontal="left"/>
    </xf>
    <xf numFmtId="1" fontId="52" fillId="0" borderId="0" xfId="0" applyNumberFormat="1" applyFont="1" applyFill="1" applyBorder="1" applyAlignment="1"/>
    <xf numFmtId="1" fontId="55" fillId="0" borderId="0" xfId="115" applyNumberFormat="1" applyFont="1" applyBorder="1" applyAlignment="1">
      <alignment horizontal="left" vertical="top"/>
    </xf>
    <xf numFmtId="1" fontId="57" fillId="0" borderId="0" xfId="115" applyNumberFormat="1" applyFont="1" applyBorder="1" applyAlignment="1">
      <alignment horizontal="left" vertical="top"/>
    </xf>
    <xf numFmtId="1" fontId="54" fillId="0" borderId="0" xfId="115" applyNumberFormat="1" applyFont="1" applyBorder="1" applyAlignment="1"/>
    <xf numFmtId="1" fontId="58" fillId="0" borderId="0" xfId="0" applyNumberFormat="1" applyFont="1" applyFill="1" applyBorder="1" applyAlignment="1"/>
    <xf numFmtId="1" fontId="55" fillId="0" borderId="0" xfId="91" applyNumberFormat="1" applyFont="1" applyBorder="1" applyAlignment="1">
      <alignment horizontal="left" vertical="center"/>
    </xf>
    <xf numFmtId="1" fontId="56" fillId="0" borderId="0" xfId="0" applyNumberFormat="1" applyFont="1" applyBorder="1" applyAlignment="1">
      <alignment horizontal="left" vertical="center"/>
    </xf>
    <xf numFmtId="1" fontId="56" fillId="0" borderId="0" xfId="0" applyNumberFormat="1" applyFont="1" applyBorder="1" applyAlignment="1">
      <alignment horizontal="right" vertical="center"/>
    </xf>
    <xf numFmtId="1" fontId="54" fillId="0" borderId="0" xfId="12" applyNumberFormat="1" applyFont="1" applyFill="1" applyBorder="1" applyAlignment="1">
      <alignment horizontal="left"/>
    </xf>
    <xf numFmtId="1" fontId="54" fillId="0" borderId="0" xfId="115" applyNumberFormat="1" applyFont="1" applyBorder="1" applyAlignment="1">
      <alignment horizontal="left"/>
    </xf>
    <xf numFmtId="0" fontId="0" fillId="17" borderId="0" xfId="0" applyFont="1" applyFill="1"/>
    <xf numFmtId="0" fontId="0" fillId="18" borderId="0" xfId="0" applyFont="1" applyFill="1"/>
    <xf numFmtId="49" fontId="0" fillId="0" borderId="0" xfId="0" applyNumberFormat="1" applyFont="1"/>
    <xf numFmtId="1" fontId="52" fillId="0" borderId="0" xfId="0" applyNumberFormat="1" applyFont="1" applyFill="1" applyBorder="1" applyAlignment="1">
      <alignment horizontal="right"/>
    </xf>
    <xf numFmtId="0" fontId="24" fillId="11" borderId="0" xfId="0" applyFont="1" applyFill="1"/>
    <xf numFmtId="0" fontId="0" fillId="0" borderId="23" xfId="0" applyBorder="1"/>
    <xf numFmtId="0" fontId="42" fillId="58" borderId="25" xfId="0" applyFont="1" applyFill="1" applyBorder="1"/>
    <xf numFmtId="0" fontId="0" fillId="0" borderId="26" xfId="0" applyFont="1" applyBorder="1"/>
    <xf numFmtId="2" fontId="0" fillId="0" borderId="26" xfId="0" applyNumberFormat="1" applyFont="1" applyBorder="1"/>
    <xf numFmtId="0" fontId="0" fillId="0" borderId="26" xfId="0" applyFont="1" applyBorder="1" applyAlignment="1">
      <alignment horizontal="left"/>
    </xf>
    <xf numFmtId="1" fontId="57" fillId="0" borderId="0" xfId="91" applyNumberFormat="1" applyFont="1" applyBorder="1" applyAlignment="1">
      <alignment horizontal="left" vertical="center"/>
    </xf>
    <xf numFmtId="0" fontId="0" fillId="0" borderId="24" xfId="0" applyNumberFormat="1" applyBorder="1" applyAlignment="1">
      <alignment horizontal="left"/>
    </xf>
  </cellXfs>
  <cellStyles count="118">
    <cellStyle name="20% — акцент1" xfId="30" builtinId="30" customBuiltin="1"/>
    <cellStyle name="20% - Акцент1 2" xfId="60"/>
    <cellStyle name="20% - Акцент1 3" xfId="74"/>
    <cellStyle name="20% - Акцент1 4" xfId="96"/>
    <cellStyle name="20% — акцент2" xfId="34" builtinId="34" customBuiltin="1"/>
    <cellStyle name="20% - Акцент2 2" xfId="61"/>
    <cellStyle name="20% - Акцент2 3" xfId="75"/>
    <cellStyle name="20% - Акцент2 4" xfId="97"/>
    <cellStyle name="20% — акцент3" xfId="38" builtinId="38" customBuiltin="1"/>
    <cellStyle name="20% - Акцент3 2" xfId="62"/>
    <cellStyle name="20% - Акцент3 3" xfId="76"/>
    <cellStyle name="20% - Акцент3 4" xfId="98"/>
    <cellStyle name="20% — акцент4" xfId="42" builtinId="42" customBuiltin="1"/>
    <cellStyle name="20% - Акцент4 2" xfId="63"/>
    <cellStyle name="20% - Акцент4 3" xfId="77"/>
    <cellStyle name="20% - Акцент4 4" xfId="99"/>
    <cellStyle name="20% — акцент5" xfId="46" builtinId="46" customBuiltin="1"/>
    <cellStyle name="20% - Акцент5 2" xfId="64"/>
    <cellStyle name="20% - Акцент5 3" xfId="78"/>
    <cellStyle name="20% - Акцент5 4" xfId="100"/>
    <cellStyle name="20% — акцент6" xfId="50" builtinId="50" customBuiltin="1"/>
    <cellStyle name="20% - Акцент6 2" xfId="65"/>
    <cellStyle name="20% - Акцент6 3" xfId="79"/>
    <cellStyle name="20% - Акцент6 4" xfId="101"/>
    <cellStyle name="40% — акцент1" xfId="31" builtinId="31" customBuiltin="1"/>
    <cellStyle name="40% - Акцент1 2" xfId="66"/>
    <cellStyle name="40% - Акцент1 3" xfId="80"/>
    <cellStyle name="40% - Акцент1 4" xfId="102"/>
    <cellStyle name="40% — акцент2" xfId="35" builtinId="35" customBuiltin="1"/>
    <cellStyle name="40% - Акцент2 2" xfId="67"/>
    <cellStyle name="40% - Акцент2 3" xfId="81"/>
    <cellStyle name="40% - Акцент2 4" xfId="103"/>
    <cellStyle name="40% — акцент3" xfId="39" builtinId="39" customBuiltin="1"/>
    <cellStyle name="40% - Акцент3 2" xfId="68"/>
    <cellStyle name="40% - Акцент3 3" xfId="82"/>
    <cellStyle name="40% - Акцент3 4" xfId="104"/>
    <cellStyle name="40% — акцент4" xfId="43" builtinId="43" customBuiltin="1"/>
    <cellStyle name="40% - Акцент4 2" xfId="69"/>
    <cellStyle name="40% - Акцент4 3" xfId="83"/>
    <cellStyle name="40% - Акцент4 4" xfId="105"/>
    <cellStyle name="40% — акцент5" xfId="47" builtinId="47" customBuiltin="1"/>
    <cellStyle name="40% - Акцент5 2" xfId="70"/>
    <cellStyle name="40% - Акцент5 3" xfId="84"/>
    <cellStyle name="40% - Акцент5 4" xfId="106"/>
    <cellStyle name="40% — акцент6" xfId="51" builtinId="51" customBuiltin="1"/>
    <cellStyle name="40% - Акцент6 2" xfId="71"/>
    <cellStyle name="40% - Акцент6 3" xfId="85"/>
    <cellStyle name="40% - Акцент6 4" xfId="107"/>
    <cellStyle name="60% — акцент1" xfId="32" builtinId="32" customBuiltin="1"/>
    <cellStyle name="60% — акцент2" xfId="36" builtinId="36" customBuiltin="1"/>
    <cellStyle name="60% — акцент3" xfId="40" builtinId="40" customBuiltin="1"/>
    <cellStyle name="60% — акцент4" xfId="44" builtinId="44" customBuiltin="1"/>
    <cellStyle name="60% — акцент5" xfId="48" builtinId="48" customBuiltin="1"/>
    <cellStyle name="60% — акцент6" xfId="52" builtinId="52" customBuiltin="1"/>
    <cellStyle name="Normal_Monitors" xfId="116"/>
    <cellStyle name="Акцент1" xfId="29" builtinId="29" customBuiltin="1"/>
    <cellStyle name="Акцент2" xfId="33" builtinId="33" customBuiltin="1"/>
    <cellStyle name="Акцент3" xfId="37" builtinId="37" customBuiltin="1"/>
    <cellStyle name="Акцент4" xfId="41" builtinId="41" customBuiltin="1"/>
    <cellStyle name="Акцент5" xfId="45" builtinId="45" customBuiltin="1"/>
    <cellStyle name="Акцент6" xfId="49" builtinId="49" customBuiltin="1"/>
    <cellStyle name="Ввод " xfId="21" builtinId="20" customBuiltin="1"/>
    <cellStyle name="Вывод" xfId="22" builtinId="21" customBuiltin="1"/>
    <cellStyle name="Вычисление" xfId="23" builtinId="22" customBuiltin="1"/>
    <cellStyle name="Гиперссылка 2" xfId="1"/>
    <cellStyle name="Заголовок 1" xfId="14" builtinId="16" customBuiltin="1"/>
    <cellStyle name="Заголовок 2" xfId="15" builtinId="17" customBuiltin="1"/>
    <cellStyle name="Заголовок 3" xfId="16" builtinId="18" customBuiltin="1"/>
    <cellStyle name="Заголовок 4" xfId="17" builtinId="19" customBuiltin="1"/>
    <cellStyle name="Итог" xfId="28" builtinId="25" customBuiltin="1"/>
    <cellStyle name="Контрольная ячейка" xfId="25" builtinId="23" customBuiltin="1"/>
    <cellStyle name="Название" xfId="13" builtinId="15" customBuiltin="1"/>
    <cellStyle name="Название 2" xfId="93"/>
    <cellStyle name="Нейтральный" xfId="20" builtinId="28" customBuiltin="1"/>
    <cellStyle name="Обычный" xfId="0" builtinId="0"/>
    <cellStyle name="Обычный 10" xfId="11"/>
    <cellStyle name="Обычный 11" xfId="12"/>
    <cellStyle name="Обычный 12" xfId="53"/>
    <cellStyle name="Обычный 13" xfId="55"/>
    <cellStyle name="Обычный 14" xfId="56"/>
    <cellStyle name="Обычный 15" xfId="57"/>
    <cellStyle name="Обычный 16" xfId="58"/>
    <cellStyle name="Обычный 17" xfId="59"/>
    <cellStyle name="Обычный 18" xfId="73"/>
    <cellStyle name="Обычный 19" xfId="87"/>
    <cellStyle name="Обычный 2" xfId="2"/>
    <cellStyle name="Обычный 2 2" xfId="110"/>
    <cellStyle name="Обычный 2 3" xfId="111"/>
    <cellStyle name="Обычный 20" xfId="88"/>
    <cellStyle name="Обычный 21" xfId="89"/>
    <cellStyle name="Обычный 22" xfId="90"/>
    <cellStyle name="Обычный 23" xfId="91"/>
    <cellStyle name="Обычный 24" xfId="92"/>
    <cellStyle name="Обычный 25" xfId="95"/>
    <cellStyle name="Обычный 26" xfId="109"/>
    <cellStyle name="Обычный 27" xfId="115"/>
    <cellStyle name="Обычный 28" xfId="117"/>
    <cellStyle name="Обычный 3" xfId="3"/>
    <cellStyle name="Обычный 3 2" xfId="113"/>
    <cellStyle name="Обычный 4" xfId="4"/>
    <cellStyle name="Обычный 5" xfId="5"/>
    <cellStyle name="Обычный 6" xfId="6"/>
    <cellStyle name="Обычный 7" xfId="8"/>
    <cellStyle name="Обычный 8" xfId="9"/>
    <cellStyle name="Обычный 9" xfId="10"/>
    <cellStyle name="Плохой" xfId="19" builtinId="27" customBuiltin="1"/>
    <cellStyle name="Пояснение" xfId="27" builtinId="53" customBuiltin="1"/>
    <cellStyle name="Примечание 2" xfId="54"/>
    <cellStyle name="Примечание 3" xfId="72"/>
    <cellStyle name="Примечание 4" xfId="86"/>
    <cellStyle name="Примечание 5" xfId="94"/>
    <cellStyle name="Процентный" xfId="108" builtinId="5"/>
    <cellStyle name="Процентный 2" xfId="114"/>
    <cellStyle name="Связанная ячейка" xfId="24" builtinId="24" customBuiltin="1"/>
    <cellStyle name="Текст предупреждения" xfId="26" builtinId="11" customBuiltin="1"/>
    <cellStyle name="Финансовый 2" xfId="7"/>
    <cellStyle name="Финансовый 2 2" xfId="112"/>
    <cellStyle name="Хороший" xfId="18" builtinId="26" customBuiltin="1"/>
  </cellStyles>
  <dxfs count="13">
    <dxf>
      <fill>
        <patternFill>
          <bgColor theme="7" tint="0.79998168889431442"/>
        </patternFill>
      </fill>
    </dxf>
    <dxf>
      <fill>
        <patternFill>
          <bgColor theme="7" tint="0.79998168889431442"/>
        </patternFill>
      </fill>
    </dxf>
    <dxf>
      <fill>
        <patternFill>
          <bgColor theme="9" tint="0.79998168889431442"/>
        </patternFill>
      </fill>
    </dxf>
    <dxf>
      <fill>
        <patternFill>
          <bgColor theme="9" tint="0.59999389629810485"/>
        </patternFill>
      </fill>
    </dxf>
    <dxf>
      <fill>
        <patternFill patternType="none">
          <bgColor auto="1"/>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3796.734952662038" createdVersion="4" refreshedVersion="4" minRefreshableVersion="3" recordCount="10505">
  <cacheSource type="worksheet">
    <worksheetSource ref="A1:G1048576" sheet="Source"/>
  </cacheSource>
  <cacheFields count="7">
    <cacheField name="DIS" numFmtId="1">
      <sharedItems containsBlank="1" count="16">
        <s v="Marvel"/>
        <s v="DiHouse"/>
        <s v="Resurs"/>
        <s v="Pronet"/>
        <s v="Elko"/>
        <s v="Oldi"/>
        <s v="Treolan"/>
        <s v="Merlion"/>
        <s v="Mics"/>
        <s v="Asbis"/>
        <s v="OCS"/>
        <m/>
        <s v=" " u="1"/>
        <s v="Prestigio" u="1"/>
        <s v="Marlion" u="1"/>
        <s v="Ноутбуки" u="1"/>
      </sharedItems>
    </cacheField>
    <cacheField name="Brand" numFmtId="0">
      <sharedItems containsBlank="1" count="19">
        <s v="Acer"/>
        <s v="Apple"/>
        <s v="Asus"/>
        <s v="Dell"/>
        <s v="HP"/>
        <s v="IRBIS"/>
        <s v="Lenovo"/>
        <s v="MSI"/>
        <s v="Prestigio"/>
        <m/>
        <s v="HP " u="1"/>
        <s v="Fujitsu" u="1"/>
        <s v="Digma" u="1"/>
        <s v="Acer " u="1"/>
        <s v="Lenovo " u="1"/>
        <s v="DELL " u="1"/>
        <s v=" " u="1"/>
        <s v="Asbis" u="1"/>
        <s v="4GOOD" u="1"/>
      </sharedItems>
    </cacheField>
    <cacheField name="Source" numFmtId="0">
      <sharedItems containsBlank="1" longText="1"/>
    </cacheField>
    <cacheField name="Q" numFmtId="0">
      <sharedItems containsString="0" containsBlank="1" containsNumber="1" containsInteger="1" minValue="1" maxValue="3897"/>
    </cacheField>
    <cacheField name="SKU" numFmtId="1">
      <sharedItems containsNonDate="0" containsString="0" containsBlank="1"/>
    </cacheField>
    <cacheField name="TM" numFmtId="1">
      <sharedItems containsBlank="1" count="84">
        <s v="Aspire"/>
        <s v="Extensa"/>
        <s v="Predator Helios"/>
        <s v="Predator Triton"/>
        <s v="Spin"/>
        <s v="TravelMate"/>
        <s v="Predator"/>
        <s v="Swift"/>
        <s v="Macbook"/>
        <s v="Macbook Air"/>
        <s v="Macbook Pro"/>
        <s v="Asus Pro"/>
        <s v="Asus"/>
        <s v="VivoBook"/>
        <s v="VivoBook Pro"/>
        <s v="StudioBook Pro"/>
        <s v="VivoBook Flip"/>
        <s v="Zenbook Flip"/>
        <s v="ZenBook"/>
        <s v="ZenBook Duo"/>
        <s v="Zenbook Pro"/>
        <s v="Alienware"/>
        <s v="Inspiron G3"/>
        <s v="Inspiron G5"/>
        <s v="Inspiron G7"/>
        <s v="Inspiron"/>
        <s v="Latitude"/>
        <s v="Precision"/>
        <s v="Vostro"/>
        <s v="XPS"/>
        <s v="EliteBook"/>
        <s v="Stream"/>
        <s v="HP"/>
        <s v="Essential"/>
        <s v="Chromebook"/>
        <s v="ProBook"/>
        <s v="Envy"/>
        <s v="Zbook"/>
        <s v="Omen"/>
        <s v="Pavilion"/>
        <s v="Spectre"/>
        <s v="Irbis"/>
        <s v="Winbook"/>
        <s v="IdeaPad"/>
        <s v="ThinkPad Edge"/>
        <s v="Legion"/>
        <s v="ThinkBook"/>
        <s v="Yoga"/>
        <s v="ThinkPad"/>
        <s v="MSI"/>
        <s v="Modern"/>
        <s v="Prestige"/>
        <s v="Smartbook"/>
        <m/>
        <s v="XPS " u="1"/>
        <s v="Light" u="1"/>
        <s v="Legend" u="1"/>
        <s v="VivoBook Max" u="1"/>
        <s v="LifeBook" u="1"/>
        <s v="Celsius" u="1"/>
        <s v="People" u="1"/>
        <s v="Spectre Pro" u="1"/>
        <s v="Visconte" u="1"/>
        <s v="Essemtial" u="1"/>
        <s v="Zenbook Flip S" u="1"/>
        <s v=" " u="1"/>
        <s v="Zenbook Flp S" u="1"/>
        <s v="Citi" u="1"/>
        <s v="Lenovo" u="1"/>
        <s v="Zenbook Flp" u="1"/>
        <e v="#N/A" u="1"/>
        <s v="Helios" u="1"/>
        <s v="Transformer Book Flip " u="1"/>
        <s v="Predator " u="1"/>
        <s v="Zenbook " u="1"/>
        <s v="Transformer Book Flip" u="1"/>
        <s v="Macbook " u="1"/>
        <s v="PB EasyNote" u="1"/>
        <s v="4Good" u="1"/>
        <s v="EVE" u="1"/>
        <s v="ThikPad" u="1"/>
        <s v="Yoga Book" u="1"/>
        <s v="EliteBook Folio" u="1"/>
        <s v="EeeBook" u="1"/>
      </sharedItems>
    </cacheField>
    <cacheField name="Model" numFmtId="1">
      <sharedItems containsBlank="1" containsMixedTypes="1" containsNumber="1" containsInteger="1" minValue="0" maxValue="7779" count="605">
        <s v="A315-21"/>
        <s v="A315-21G"/>
        <s v="A315-22"/>
        <s v="A315-32"/>
        <s v="A315-41G"/>
        <s v="A315-41"/>
        <s v="A315-42G"/>
        <s v="A315-42"/>
        <s v="A315-51"/>
        <s v="A315-54"/>
        <s v="A315-55G"/>
        <s v="A317-51G"/>
        <s v="A715-73G"/>
        <s v="AN515-42"/>
        <s v="AN515-52"/>
        <s v="AN515-54"/>
        <s v="AN517-51"/>
        <s v="AN715-51"/>
        <s v="A114-32"/>
        <s v="A315-33"/>
        <s v="A315-53"/>
        <s v="A315-53G"/>
        <s v="A515-52"/>
        <s v="A515-52G"/>
        <s v="A515-54"/>
        <s v="A517-51G"/>
        <s v="A715-72G"/>
        <s v="A717-71G"/>
        <s v="215-51"/>
        <s v="215-51G"/>
        <n v="2540"/>
        <n v="2519"/>
        <s v="2540"/>
        <s v="300 PH315-51"/>
        <s v="300 PH317-52"/>
        <s v="300 PH317-53"/>
        <s v="500 PH517-51"/>
        <s v="700 PH717-71"/>
        <s v="700 PT715-51"/>
        <s v="500 PH517-61"/>
        <s v="SP314-52"/>
        <s v="B118"/>
        <s v="P214-51"/>
        <s v="P215-51"/>
        <s v="P2410-G2"/>
        <s v="G9-593"/>
        <s v="300 PH315-52"/>
        <s v="500 PT515-51"/>
        <s v="900 PT917-71"/>
        <s v="SF314-54"/>
        <s v="SF314-55"/>
        <s v="SF314-55G"/>
        <s v="SF314-56"/>
        <s v="SF514-53T"/>
        <s v="SP111-32N"/>
        <s v="SF714-51T"/>
        <s v="SF113-31"/>
        <s v="SF714-52T"/>
        <s v="P2510-G2"/>
        <s v="P259-MG"/>
        <s v="12 (K)"/>
        <s v="13 (AL)"/>
        <s v="13 (CL)"/>
        <s v="15 (CL)"/>
        <s v="P1440F"/>
        <s v="P2540F"/>
        <s v="P3540F"/>
        <s v="X543U"/>
        <s v="X540Y"/>
        <s v="X541N"/>
        <s v="E402Y"/>
        <s v="X507U"/>
        <s v="X540M"/>
        <s v="FX504G"/>
        <s v="FX505D"/>
        <s v="FX505G"/>
        <s v="FX570U"/>
        <s v="FX705D"/>
        <s v="FX705G"/>
        <s v="G531G"/>
        <s v="G703G"/>
        <s v="G731G"/>
        <s v="GA502D"/>
        <s v="GL503G"/>
        <s v="GL504G"/>
        <s v="GL531G"/>
        <s v="GL703G"/>
        <s v="GL704G"/>
        <s v="GL731G"/>
        <s v="GM501G"/>
        <s v="GU502G"/>
        <s v="GX501G"/>
        <s v="GX502G"/>
        <s v="GX531G"/>
        <s v="GX700V"/>
        <s v="GX701G"/>
        <s v="X540U"/>
        <s v="N552V"/>
        <s v="N705U"/>
        <s v="N752V"/>
        <s v="X556Q"/>
        <s v="X564D"/>
        <s v="GL753V"/>
        <s v="GL764G"/>
        <s v="S330F"/>
        <s v="S330U"/>
        <s v="S430F"/>
        <s v="S431F"/>
        <s v="S510U"/>
        <s v="S530F"/>
        <s v="S530U"/>
        <s v="S532F"/>
        <s v="W730G"/>
        <s v="TP202N"/>
        <s v="TP401C"/>
        <s v="TP412F"/>
        <s v="TP412U"/>
        <s v="UM462D"/>
        <s v="UX310U"/>
        <s v="UX331F"/>
        <s v="UX331U"/>
        <s v="UX333F"/>
        <s v="UX334F"/>
        <s v="UX362F"/>
        <s v="UX370U"/>
        <s v="UX391F"/>
        <s v="UX392F"/>
        <s v="UX431F"/>
        <s v="UX433F"/>
        <s v="UX481F"/>
        <s v="UX533F"/>
        <s v="UX562F"/>
        <s v="UX580G"/>
        <s v="UX581G"/>
        <s v="X712F"/>
        <s v="N580G"/>
        <s v="S432F"/>
        <s v="X412U"/>
        <s v="X420F"/>
        <s v="X505B"/>
        <s v="X505Z"/>
        <s v="X509U"/>
        <s v="X510U"/>
        <s v="X512D"/>
        <s v="X512F"/>
        <s v="X512U"/>
        <s v="X540B"/>
        <s v="X540L"/>
        <s v="X540N"/>
        <s v="X541U"/>
        <s v="X542U"/>
        <s v="X570U"/>
        <s v="X705M"/>
        <s v="X705U"/>
        <s v="X751N"/>
        <s v="UX434F"/>
        <s v="UX534F"/>
        <s v="UX461F"/>
        <s v="UX561U"/>
        <s v="17 R5"/>
        <s v="15 R4 (CL)"/>
        <n v="15"/>
        <n v="17"/>
        <n v="3180"/>
        <n v="3567"/>
        <n v="3576"/>
        <n v="3580"/>
        <n v="3582"/>
        <n v="3583"/>
        <n v="3584"/>
        <n v="3585"/>
        <n v="3780"/>
        <n v="3781"/>
        <n v="3782"/>
        <s v="5390"/>
        <n v="5390"/>
        <s v="5480"/>
        <n v="5482"/>
        <n v="5570"/>
        <n v="5584"/>
        <n v="5770"/>
        <n v="3301"/>
        <n v="3400"/>
        <s v="3400"/>
        <n v="3490"/>
        <n v="3500"/>
        <n v="5290"/>
        <n v="5300"/>
        <s v="5300"/>
        <n v="5400"/>
        <s v="5401"/>
        <n v="5401"/>
        <n v="5490"/>
        <n v="5491"/>
        <s v="5491"/>
        <n v="5500"/>
        <n v="5501"/>
        <n v="5590"/>
        <n v="5591"/>
        <n v="7290"/>
        <s v="7290"/>
        <s v="7300"/>
        <n v="7300"/>
        <n v="7390"/>
        <n v="7400"/>
        <s v="7400"/>
        <n v="7490"/>
        <n v="3590"/>
        <s v="E5424"/>
        <s v="7490"/>
        <n v="5530"/>
        <n v="5540"/>
        <n v="7530"/>
        <n v="7540"/>
        <n v="7730"/>
        <n v="7740"/>
        <n v="3480"/>
        <n v="3481"/>
        <n v="3568"/>
        <n v="3578"/>
        <n v="3581"/>
        <n v="5370"/>
        <s v="5471"/>
        <n v="5481"/>
        <n v="5568"/>
        <n v="5581"/>
        <n v="7590"/>
        <n v="3530"/>
        <n v="3541"/>
        <s v="13 (W)"/>
        <s v="13 (KY)"/>
        <s v="13 (KR)"/>
        <s v="13 (CML)"/>
        <s v="13 (IL)"/>
        <s v="15 (CL) Touch"/>
        <s v="830 G6"/>
        <s v="x360 11-ab100"/>
        <s v="14-bp000"/>
        <s v="14-bs000"/>
        <s v="14-cf0000"/>
        <s v="14-cf0000 Core"/>
        <s v="14-cf1000 Core"/>
        <s v="14-ck0000"/>
        <s v="14-ck1000 Core"/>
        <s v="14-dk0000 Stoney"/>
        <s v="15-bs000 Core"/>
        <s v="15-bs100 Core"/>
        <s v="15-bw000"/>
        <s v="15-da0000"/>
        <s v="15-da0000 Core"/>
        <s v="15-da1000 Core"/>
        <s v="15-db0000 Stoney"/>
        <s v="15-db0000"/>
        <s v="15-db1000"/>
        <s v="15-dw0000 Core"/>
        <s v="15-ra000"/>
        <s v="15-rb000 Stoney"/>
        <s v="15s-fq0000"/>
        <s v="17-ak000"/>
        <s v="17-bs000"/>
        <s v="17-by0000"/>
        <s v="17-by0000 Core"/>
        <s v="17-by1000 Core"/>
        <s v="17-ca0000 Stoney"/>
        <s v="17-ca1000"/>
        <s v="240 G7 Core"/>
        <s v="250 G6 Core"/>
        <s v="250 G7 Core"/>
        <s v="250 G7"/>
        <s v="255 G7"/>
        <s v="255 G7 Stoney"/>
        <s v="x360 14 G1"/>
        <s v="450 G6"/>
        <s v="830 G5"/>
        <s v="840 G5"/>
        <s v="840 G6"/>
        <s v="850 G6"/>
        <s v="x360 1030 G3"/>
        <s v="x360 1040 G6"/>
        <s v="Folio 1040 G4"/>
        <s v="Folio 1050 G1"/>
        <s v="735 G5"/>
        <s v="735 G6"/>
        <s v="745 G6"/>
        <s v="820 G3"/>
        <s v="840 G3"/>
        <s v="850 G5"/>
        <s v="x360 1030 G2"/>
        <s v="x360 1030 G4"/>
        <s v="x360 1040 G5"/>
        <s v="x360 830 G5"/>
        <s v="x360 830 G6"/>
        <s v="13-ad000"/>
        <s v="13-ad100"/>
        <s v="x360 13-ag0000"/>
        <s v="13-ah1000"/>
        <s v="13-aq0000"/>
        <s v="x360 13-ar0000"/>
        <s v="x360 15-cn1000"/>
        <s v="x360 15-cp0000"/>
        <s v="17-ae100"/>
        <s v="17-ce0000"/>
        <s v="x360 15-ds0000"/>
        <s v="14-cm0000 Stoney"/>
        <s v="14-cm0000"/>
        <s v="14-cm1000"/>
        <s v="14-dk0000"/>
        <s v="14s-dq0000"/>
        <s v="15-ra100 Core"/>
        <s v="17 G5"/>
        <s v="17 G6"/>
        <s v="640 G5"/>
        <s v="440 G6"/>
        <s v="x360 440 G1"/>
        <s v="15-dc0000"/>
        <s v="15-dc1000"/>
        <s v="15-ce000"/>
        <s v="17-an000"/>
        <s v="17-an100"/>
        <s v="13-an0000"/>
        <s v="14-ce1000"/>
        <s v="14-ce2000"/>
        <s v="x360 14-ba000"/>
        <s v="14-bf000"/>
        <s v="x360 14-cd0000"/>
        <s v="14-ce0000"/>
        <s v="x360 14-dd0000"/>
        <s v="x360 14-dh0000"/>
        <s v="15-cs0000"/>
        <s v="15-cs2000"/>
        <s v="15-cw1000"/>
        <s v="15-bc400"/>
        <s v="15-cc500"/>
        <s v="15-ck000"/>
        <s v="15-cs1000"/>
        <s v="15-dp0000"/>
        <s v="x360 15-cr0000"/>
        <s v="x360 15-dq0000"/>
        <s v="17-ab400"/>
        <s v="15-bc500"/>
        <s v="15-cx0000"/>
        <s v="17-ab200"/>
        <s v="17-ab300"/>
        <s v="17-cd0000"/>
        <s v="x360 14-ba100"/>
        <s v="x360 14-cd1000"/>
        <s v="650 G4"/>
        <s v="430 G5"/>
        <s v="430 G6"/>
        <s v="440 G5"/>
        <s v="445 G6"/>
        <s v="450 G5"/>
        <s v="455 G6"/>
        <s v="470 G6"/>
        <s v="470 G5"/>
        <s v="640 G2"/>
        <s v="645 G4"/>
        <s v="650 G5"/>
        <s v="13-af000"/>
        <s v="x360 13-ap0000"/>
        <s v="x360 13-ae000"/>
        <s v="11-aj0000"/>
        <s v="640 G4"/>
        <s v="x360 11 G3"/>
        <s v="14u G5"/>
        <s v="14u G6"/>
        <s v="15 G3"/>
        <s v="15v G5"/>
        <s v="15u G6"/>
        <s v="15 Studio G5"/>
        <s v="x360 15 Studio G5"/>
        <s v="15u G5"/>
        <s v="NB102"/>
        <s v="NB125"/>
        <s v="NB133"/>
        <s v="NB140"/>
        <s v="NB153"/>
        <s v="NB245"/>
        <s v="300e Gen2"/>
        <s v="330-14AST"/>
        <s v="330-15ARR"/>
        <s v="330-15AST"/>
        <s v="330-15ICH"/>
        <s v="330-15IKB"/>
        <s v="330-17AST"/>
        <s v="330-17ICH"/>
        <s v="330-17IKB"/>
        <s v="330s-14AST"/>
        <s v="330s-14IKB"/>
        <s v="330s-15ARR"/>
        <s v="330s-15AST"/>
        <s v="330s-15IKB"/>
        <s v="530s-14ARR"/>
        <s v="530s-14IKB"/>
        <s v="530s-15IKB"/>
        <s v="720s-13"/>
        <s v="720s-14IKBR"/>
        <s v="C430-14IWL"/>
        <s v="E490"/>
        <s v="330-15IKBR"/>
        <s v="330-15IGM"/>
        <s v="330-17IKBR"/>
        <s v="720s-13A"/>
        <s v="L340-15IRH"/>
        <s v="L340-15API"/>
        <s v="L340-17IRH"/>
        <s v="L340-15IWL"/>
        <s v="L340-17IWL"/>
        <s v="S145-15AST"/>
        <s v="S145-15IWL"/>
        <s v="S340-14API"/>
        <s v="S340-14IWL"/>
        <s v="S340-15IWL"/>
        <s v="S340-15API"/>
        <s v="S530-13IWL"/>
        <s v="S540-15IWL"/>
        <s v="S540-14IWL"/>
        <s v="Y530-15ICH"/>
        <s v="Y540-15IRH"/>
        <s v="Y730-17ICH"/>
        <s v="13s-IWL"/>
        <s v="L340-17API"/>
        <s v="S540-14API"/>
        <s v="V130-14IKB"/>
        <s v="V130-15IKB"/>
        <s v="V145-15AST"/>
        <s v="V155-15API"/>
        <s v="V320-17IKBR"/>
        <s v="V330-14ARR"/>
        <s v="V330-14IKB"/>
        <s v="V330-15IKB"/>
        <s v="V330-15IKBR"/>
        <s v="V340-17IWL"/>
        <s v="Y540-17IRH"/>
        <s v="Y740-15ICHG"/>
        <s v="Y740-17ICHG"/>
        <s v="530-14IKB"/>
        <s v="S940-14IWL"/>
        <s v="A275"/>
        <s v="A285"/>
        <s v="E590"/>
        <s v="L390"/>
        <s v="L390 Yoga"/>
        <s v="L480"/>
        <s v="L490"/>
        <s v="L580"/>
        <s v="P1"/>
        <s v="P1 Gen2"/>
        <s v="P52"/>
        <s v="P53s"/>
        <s v="P53"/>
        <s v="P72"/>
        <s v="P73"/>
        <s v="T480"/>
        <s v="T480s"/>
        <s v="T490"/>
        <s v="T580"/>
        <s v="T590"/>
        <s v="X1 Carbon Gen6"/>
        <s v="X1 Carbon Gen7"/>
        <s v="X1 Extreme Gen2"/>
        <s v="X1 Yoga 14 Gen3"/>
        <s v="X1 Yoga 14 Gen4"/>
        <s v="X280"/>
        <s v="X380 Yoga"/>
        <s v="X390"/>
        <s v="X390 Yoga"/>
        <s v="Yoga 12"/>
        <s v="V110-15A"/>
        <s v="V320-17"/>
        <s v="530-14ARR"/>
        <s v="730-15IWL"/>
        <s v="730-13IWL"/>
        <s v="900s 12"/>
        <s v="C930-13IKB"/>
        <s v="S730-13IWL"/>
        <s v="GE63C"/>
        <s v="GE65C"/>
        <s v="GE75C"/>
        <s v="GF63C"/>
        <s v="GF75C"/>
        <s v="GL63C"/>
        <s v="GL65C"/>
        <s v="GL73C"/>
        <s v="GL75C"/>
        <s v="GP63C"/>
        <s v="GP65C"/>
        <s v="GP73C"/>
        <s v="GP75C"/>
        <s v="GS65C"/>
        <s v="GS75C"/>
        <s v="GT63C"/>
        <s v="GT75C"/>
        <s v="GT76C"/>
        <s v="14 A10M"/>
        <s v="P65C"/>
        <s v="P75C"/>
        <s v="15 A10SC"/>
        <s v="PS42W"/>
        <s v="PS63W"/>
        <s v="141 C3"/>
        <s v="G3 17"/>
        <s v="E5420"/>
        <s v="E7414"/>
        <s v="5290"/>
        <s v="5490"/>
        <s v="E5580"/>
        <n v="7200"/>
        <s v="E7285"/>
        <s v="7390"/>
        <s v="240 G6 Core"/>
        <s v="255 G6"/>
        <s v="745 G5"/>
        <s v="755 G5"/>
        <s v="x360 15-dr0000"/>
        <s v="455R G6"/>
        <s v="15-dh0000"/>
        <s v="17-cb0000"/>
        <s v="15-dk0000"/>
        <s v="445R G6"/>
        <s v="x360 15-df0000"/>
        <s v="Folio 13-ak0000"/>
        <s v="P43s"/>
        <s v="P51"/>
        <s v="X1 Extreme Gen1"/>
        <s v="WE63"/>
        <s v="WE73C"/>
        <s v="WS65"/>
        <s v="WT75"/>
        <m/>
        <n v="0" u="1"/>
        <n v="2530" u="1"/>
        <n v="7212" u="1"/>
        <n v="450" u="1"/>
        <n v="7480" u="1"/>
        <n v="5471" u="1"/>
        <n v="3452" u="1"/>
        <n v="7559" u="1"/>
        <n v="5676" u="1"/>
        <n v="7567" u="1"/>
        <n v="5424" u="1"/>
        <n v="5558" u="1"/>
        <n v="7520" u="1"/>
        <n v="3543" u="1"/>
        <n v="3157" u="1"/>
        <n v="260" u="1"/>
        <n v="5480" u="1"/>
        <n v="2511" u="1"/>
        <n v="5559" u="1"/>
        <n v="3559" u="1"/>
        <n v="7710" u="1"/>
        <n v="5567" u="1"/>
        <n v="5378" u="1"/>
        <n v="5575" u="1"/>
        <n v="5520" u="1"/>
        <n v="7214" u="1"/>
        <n v="3520" u="1"/>
        <n v="5749" u="1"/>
        <n v="7380" u="1"/>
        <n v="7577" u="1"/>
        <n v="5379" u="1"/>
        <n v="430" u="1"/>
        <n v="2508" u="1"/>
        <n v="3552" u="1"/>
        <n v="3162" u="1"/>
        <n v="3300" u="1"/>
        <n v="5758" u="1"/>
        <n v="2520" u="1"/>
        <n v="7720" u="1"/>
        <n v="810" u="1"/>
        <n v="5459" u="1"/>
        <n v="5404" u="1"/>
        <n v="370" u="1"/>
        <n v="5420" u="1"/>
        <n v="5759" u="1"/>
        <n v="5767" u="1"/>
        <n v="3470" u="1"/>
        <n v="13" u="1"/>
        <n v="7414" u="1"/>
        <n v="11" u="1"/>
        <n v="5468" u="1"/>
        <n v="1400" u="1"/>
        <n v="5555" u="1"/>
        <n v="116" u="1"/>
        <n v="3565" u="1"/>
        <n v="7202" u="1"/>
        <n v="3573" u="1"/>
        <n v="3510" u="1"/>
        <n v="5280" u="1"/>
        <n v="5414" u="1"/>
        <n v="1030" u="1"/>
        <n v="7510" u="1"/>
        <n v="7778" u="1"/>
        <n v="5580" u="1"/>
        <n v="3542" u="1"/>
        <n v="7424" u="1"/>
        <n v="7566" u="1"/>
        <n v="5289" u="1"/>
        <n v="3558" u="1"/>
        <n v="3168" u="1"/>
        <n v="5368" u="1"/>
        <n v="5565" u="1"/>
        <n v="7779" u="1"/>
        <n v="141" u="1"/>
        <n v="5510"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505">
  <r>
    <x v="0"/>
    <x v="0"/>
    <s v="A315-21-203J Aspire  15.6 HD(1366x768)/AMD E2-9000e1.50GHz Dual/4GB/500GB/Integrated/noDVD/WiFi/BT/0.3MP/SDXC/2cell/2.30kg/Linux/1Y/BLACK"/>
    <n v="163"/>
    <m/>
    <x v="0"/>
    <x v="0"/>
  </r>
  <r>
    <x v="0"/>
    <x v="0"/>
    <s v="A315-21-2096 Aspire  15.6 HD(1366x768)/AMD E2-9000e1.50GHz Dual/4GB+128GB SSD/Integrated/noDVD/WiFi/BT/0.3MP/SDXC/2cell/2.30kg/Linux/1Y/BLACK"/>
    <n v="154"/>
    <m/>
    <x v="0"/>
    <x v="0"/>
  </r>
  <r>
    <x v="0"/>
    <x v="0"/>
    <s v="A315-21-41P8 Aspire  15.6 HD(1366x768)/AMD A4-9120e/4GB+128GB SSD/Integrated/noDVD/WiFi/BT/0.3MP/SDXC/2cell/2.30kg/Linux/1Y/BLACK"/>
    <n v="13"/>
    <m/>
    <x v="0"/>
    <x v="0"/>
  </r>
  <r>
    <x v="0"/>
    <x v="0"/>
    <s v="A315-21-43XY Aspire  15.6 WXGA(1366x768)/AMD A4-9120e/4GB+256GB SSD/Integrated/WiFi/BT/0.3MP/SDXC/2cell/2.10kg/Linux/1Y/BLACK"/>
    <n v="38"/>
    <m/>
    <x v="0"/>
    <x v="0"/>
  </r>
  <r>
    <x v="0"/>
    <x v="0"/>
    <s v="A315-21-471G Aspire  15.6 HD(1366x768)/AMD A4-9120e/4GB+128GB SSD/Integrated/noDVD/WiFi/BT/0.3MP/SDXC/2cell/2.30kg/W10/1Y/BLACK"/>
    <n v="59"/>
    <m/>
    <x v="0"/>
    <x v="0"/>
  </r>
  <r>
    <x v="0"/>
    <x v="0"/>
    <s v="A315-21-61BW Aspire  15.6 WXGA(1366x768)/AMD A6-9220e 1.60GHz Dual/4GB+128GB SSD/Integrated/WiFi/BT/0.3MP/SDXC/2cell/2.10kg/Linux/1Y/BLACK"/>
    <n v="50"/>
    <m/>
    <x v="0"/>
    <x v="0"/>
  </r>
  <r>
    <x v="0"/>
    <x v="0"/>
    <s v="A315-21-66KF Aspire  15.6 FHD(1920x1080)/AMD A6-9220e 1.60GHz Dual/4GB+256GB SSD/Integrated/WiFi/BT/0.3MP/SDXC/2cell/2.10kg/Linux/1Y/BLACK"/>
    <n v="50"/>
    <m/>
    <x v="0"/>
    <x v="0"/>
  </r>
  <r>
    <x v="0"/>
    <x v="0"/>
    <s v="A315-21-68X1 Aspire  15.6 FHD(1920x1080)/AMD A6-9220e 1.60GHz Dual/4GB+256GB SSD/Integrated/WiFi/BT/0.3MP/SDXC/2cell/2.10kg/W10/1Y/BLACK"/>
    <n v="36"/>
    <m/>
    <x v="0"/>
    <x v="0"/>
  </r>
  <r>
    <x v="0"/>
    <x v="0"/>
    <s v="A315-21-9538 Aspire  15.6 FHD(1920x1080) nonGLARE/AMD A9-9420e 1.80GHz Dual/4GB+256GB SSD/RD R3/noDVD/WiFi/BT/0.3MP/SDXC/2cell/2.10kg/Linux/1Y/BLACK"/>
    <n v="20"/>
    <m/>
    <x v="0"/>
    <x v="0"/>
  </r>
  <r>
    <x v="0"/>
    <x v="0"/>
    <s v="A315-21G-41E6 Aspire  15.6 FHD(1920x1080)/AMD A4-9120e/4GB+256GB SSD/R530 2GB/WiFi/BT/0.3MP/SDXC/2cell/2.10kg/Linux/1Y/BLACK"/>
    <n v="37"/>
    <m/>
    <x v="0"/>
    <x v="1"/>
  </r>
  <r>
    <x v="0"/>
    <x v="0"/>
    <s v="A315-21G-438M Aspire  15.6 HD(1366x768)/AMD A4-9120e/4GB/1TB/R530 2GB/WiFi/BT/0.3MP/SDXC/2cell/2.10kg/Linux/1Y/BLACK"/>
    <n v="5"/>
    <m/>
    <x v="0"/>
    <x v="1"/>
  </r>
  <r>
    <x v="0"/>
    <x v="0"/>
    <s v="A315-21G-458D Aspire  15.6 HD(1366x768)/AMD A4-9120e/4GB/500GB/R530 2GB/WiFi/BT/0.3MP/SDXC/2cell/2.10kg/W10/1Y/BLACK"/>
    <n v="13"/>
    <m/>
    <x v="0"/>
    <x v="1"/>
  </r>
  <r>
    <x v="0"/>
    <x v="0"/>
    <s v="A315-21G-45G0 Aspire  15.6 HD(1366x768)/AMD A4-9120e/4GB/500GB/R530 2GB/WiFi/BT/0.3MP/SDXC/2cell/2.10kg/Linux/1Y/BLACK"/>
    <n v="4"/>
    <m/>
    <x v="0"/>
    <x v="1"/>
  </r>
  <r>
    <x v="0"/>
    <x v="0"/>
    <s v="A315-21G-46VF Aspire  15.6 FHD(1920x1080)/AMD A4-9120e/4GB/500GB/R530 2GB/WiFi/BT/0.3MP/SDXC/2cell/2.10kg/W10/1Y/BLACK"/>
    <n v="424"/>
    <m/>
    <x v="0"/>
    <x v="1"/>
  </r>
  <r>
    <x v="1"/>
    <x v="0"/>
    <s v="A315-21G-47UW 15.6&quot; A4-9120E/4GB/128GB/AMD 530/Win 10"/>
    <n v="1039"/>
    <m/>
    <x v="0"/>
    <x v="1"/>
  </r>
  <r>
    <x v="0"/>
    <x v="0"/>
    <s v="A315-21G-61FP Aspire  15.6 FHD(1920x1080) nonGLARE/AMD A6-9220e 1.60GHz Dual/6GB/256GB SSD/RD 520 2GB/noDVD/WiFi/BT/0.3MP/SDXC/2cell/2.10kg/Linux/1Y/BLACK"/>
    <n v="2"/>
    <m/>
    <x v="0"/>
    <x v="1"/>
  </r>
  <r>
    <x v="0"/>
    <x v="0"/>
    <s v="A315-21G-6549 Aspire  15.6 FHD(1920x1080)/AMD A6-9220e 1.60GHz Dual/8GB+256GB SSD/R530 2GB/WiFi/BT/0.3MP/SDXC/2cell/2.10kg/W10/1Y/BLACK"/>
    <n v="48"/>
    <m/>
    <x v="0"/>
    <x v="1"/>
  </r>
  <r>
    <x v="0"/>
    <x v="0"/>
    <s v="A315-21G-6605 Aspire  15.6 FHD(1920x1080) nonGLARE/AMD A6-9225 2.60GHz Dual/6GB/1TB/RD 520 2GB/noDVD/WiFi/BT/0.3MP/SDXC/2cell/2.30kg/W10/1Y/BLACK"/>
    <n v="1"/>
    <m/>
    <x v="0"/>
    <x v="1"/>
  </r>
  <r>
    <x v="0"/>
    <x v="0"/>
    <s v="A315-21G-6798 Aspire  15.6 HD(1366x768)/AMD A6-9220e 1.60GHz Dual/4GB/1TB/R530 2GB/WiFi/BT/0.3MP/SDXC/2cell/2.10kg/Linux/1Y/BLACK"/>
    <n v="1"/>
    <m/>
    <x v="0"/>
    <x v="1"/>
  </r>
  <r>
    <x v="0"/>
    <x v="0"/>
    <s v="A315-21G-68RJ Aspire  15.6 HD(1366x768)/AMD A6-9220e 1.60GHz Dual/4GB+128GB SSD/R530 2GB/WiFi/BT/0.3MP/SDXC/2cell/2.10kg/Linux/1Y/BLACK"/>
    <n v="5"/>
    <m/>
    <x v="0"/>
    <x v="1"/>
  </r>
  <r>
    <x v="0"/>
    <x v="0"/>
    <s v="A315-21G-96JF Aspire  15.6 FHD(1920x1080)/AMD A9-9420e 1.80GHz Dual/8GB+256GB SSD/R530 2GB/WiFi/BT/0.3MP/SDXC/2cell/2.10kg/Linux/1Y/BLACK"/>
    <n v="33"/>
    <m/>
    <x v="0"/>
    <x v="1"/>
  </r>
  <r>
    <x v="0"/>
    <x v="0"/>
    <s v="A315-22-43CW Aspire  15.6 HD(1366x768)/AMD A4-9120e/4GB/500GB/Integrated/WiFi/BT/0.3MP/SDXC/2cell/2.10kg/W10/1Y/BLACK"/>
    <n v="208"/>
    <m/>
    <x v="0"/>
    <x v="2"/>
  </r>
  <r>
    <x v="0"/>
    <x v="0"/>
    <s v="A315-22-65PD Aspire  15.6 FHD(1920x1080)/AMD A6-9220e 1.60GHz Dual/4GB/500GB/Integrated/WiFi/BT/0.3MP/SDXC/2cell/2.10kg/W10/1Y/BLACK"/>
    <n v="312"/>
    <m/>
    <x v="0"/>
    <x v="2"/>
  </r>
  <r>
    <x v="0"/>
    <x v="0"/>
    <s v="A315-32-C5U6 Aspire  15.6 HD(1366x768) nonGLARE/Intel Celeron N4000 1.10GHz Dual/4GB+128GB SSD/GMA HD/noDVD/WiFi/BT/0.3MP/SDXC/2cell/2.30kg/Linux/1Y/BLACK"/>
    <n v="110"/>
    <m/>
    <x v="0"/>
    <x v="3"/>
  </r>
  <r>
    <x v="0"/>
    <x v="0"/>
    <s v="A315-32-P5U9 Aspire  15.6 FHD(1920x1080) nonGLARE/Intel Pentium N5000 1.10GHz Quad/4GB/500GB/GMA HD/noDVD/WiFi/BT/0.3MP/SDXC/2cell/2.30kg/W10/1Y/BLACK"/>
    <n v="72"/>
    <m/>
    <x v="0"/>
    <x v="3"/>
  </r>
  <r>
    <x v="1"/>
    <x v="0"/>
    <s v="A315-41G-R0C7 15.6&quot; AMD 5 2500U/4GB/500GB/AMD Radeon 535/No ODD/Win10/Black"/>
    <n v="400"/>
    <m/>
    <x v="0"/>
    <x v="4"/>
  </r>
  <r>
    <x v="1"/>
    <x v="0"/>
    <s v="A315-41G-R3SS 15.6&quot; AMD 5 2500U/4GB/500GB/AMD Radeon 535/No ODD/Win10/Black"/>
    <n v="78"/>
    <m/>
    <x v="0"/>
    <x v="4"/>
  </r>
  <r>
    <x v="0"/>
    <x v="0"/>
    <s v="A315-41-R3XR Aspire  15.6 HD(1366x768) nonGLARE/AMD Ryzen 3 2200U 2.5GHz Dual/4GB/500GB/R Vega/noDVD/WiFi/BT/0.3MP/SDXC/2cell/2.30kg/Linux/1Y/BLACK"/>
    <n v="8"/>
    <m/>
    <x v="0"/>
    <x v="5"/>
  </r>
  <r>
    <x v="0"/>
    <x v="0"/>
    <s v="A315-41-R3YF Aspire  15.6 FHD(1920x1080) nonGLARE/AMD Ryzen 3 2200U 2.5GHz Dual/4GB/256GB SSD/R Vega/noDVD/WiFi/BT/0.3MP/SDXC/2cell/2.30kg/Linux/1Y/BLACK"/>
    <n v="26"/>
    <m/>
    <x v="0"/>
    <x v="5"/>
  </r>
  <r>
    <x v="0"/>
    <x v="0"/>
    <s v="A315-41-R60R Aspire  15.6 FHD(1920x1080)/AMD Ryzen 3 2200U 2.5GHz Dual/4GB+256GB SSD/R Vega/noDVD/WiFi/BT/0.3MP/SDXC/2cell/2.30kg/W10/1Y/BLACK"/>
    <n v="7"/>
    <m/>
    <x v="0"/>
    <x v="5"/>
  </r>
  <r>
    <x v="0"/>
    <x v="0"/>
    <s v="A315-41-R6MN Aspire  15.6 HD(1366x768) nonGLARE/AMD Ryzen 3 2200U 2.5GHz Dual/4GB/128GB SSD/R Vega/noDVD/WiFi/BT/0.3MP/SDXC/2cell/2.30kg/W10/1Y/BLACK"/>
    <n v="34"/>
    <m/>
    <x v="0"/>
    <x v="5"/>
  </r>
  <r>
    <x v="0"/>
    <x v="0"/>
    <s v="A315-41-R869 Aspire  15.6 FHD(1920x1080)/AMD Ryzen 7 3700U 2.3GHz Quad/8GB+256GB SSD/R Vega/WiFi/BT/0.3MP/SDXC/2cell/2.30kg/Linux/1Y/BLACK"/>
    <n v="8"/>
    <m/>
    <x v="0"/>
    <x v="5"/>
  </r>
  <r>
    <x v="0"/>
    <x v="0"/>
    <s v="A315-41-R8E5 Aspire  15.6 HD(1366x768)/AMD Ryzen 3 2200U 2.5GHz Dual/4GB+128GB SSD/R Vega/noDVD/WiFi/BT/0.3MP/SDXC/2cell/2.30kg/Linux/1Y/BLACK"/>
    <n v="77"/>
    <m/>
    <x v="0"/>
    <x v="5"/>
  </r>
  <r>
    <x v="0"/>
    <x v="0"/>
    <s v="A315-42G-R1JA Aspire  15.6 FHD(1920x1080) nonGLARE/AMD Ryzen 3 3200U 2.6GHz Dual/4GB/500GB/AMD Radeon 540X 2GB/noDVD/WiFi/BT/0.3MP/2cell/2.30kg/W10/1Y/BLACK"/>
    <n v="68"/>
    <m/>
    <x v="0"/>
    <x v="6"/>
  </r>
  <r>
    <x v="0"/>
    <x v="0"/>
    <s v="A315-42G-R4VD Aspire  15.6 FHD(1920x1080) nonGLARE/AMD Ryzen 3 3200U 2.6GHz Dual/4GB+256GB SSD/AMD Radeon 540X 2GB/noDVD/WiFi/BT/0.3MP/2cell/2.30kg/W10/1Y/BLACK"/>
    <n v="132"/>
    <m/>
    <x v="0"/>
    <x v="6"/>
  </r>
  <r>
    <x v="0"/>
    <x v="0"/>
    <s v="A315-42G-R6US Aspire  15.6 FHD(1920x1080) nonGLARE/AMD Ryzen 3 3200U 2.6GHz Dual/8GB+256GB SSD/AMD Radeon 540X 2GB/noDVD/WiFi/BT/0.3MP/2cell/2.30kg/W10/1Y/BLACK"/>
    <n v="132"/>
    <m/>
    <x v="0"/>
    <x v="6"/>
  </r>
  <r>
    <x v="0"/>
    <x v="0"/>
    <s v="A315-42G-R71E Aspire  15.6 FHD(1920x1080)/AMD Ryzen 5 3500U 2.1GHz Quad/8GB+256GB SSD/AMD Radeon 540X 2GB/noDVD/WiFi/BT/0.3MP/2cell/2.30kg/W10/1Y/BLACK"/>
    <n v="172"/>
    <m/>
    <x v="0"/>
    <x v="6"/>
  </r>
  <r>
    <x v="0"/>
    <x v="0"/>
    <s v="A315-42-R04R Aspire  15.6 HD(1366x768)/AMD Ryzen 3 3200U 2.6GHz Dual/4GB/500GB/R Vega/noDVD/WiFi/BT/0.3MP/2cell/2.30kg/Linux/1Y/BLACK"/>
    <n v="52"/>
    <m/>
    <x v="0"/>
    <x v="7"/>
  </r>
  <r>
    <x v="0"/>
    <x v="0"/>
    <s v="A315-42-R0JV Aspire  15.6 HD(1366x768)/AMD Athlon 300U 2.40GHz Dual/4GB+128GB SSD/R Vega 3/noDVD/WiFi/BT/0.3MP/2cell/2.30kg/W10/1Y/BLACK"/>
    <n v="4"/>
    <m/>
    <x v="0"/>
    <x v="7"/>
  </r>
  <r>
    <x v="0"/>
    <x v="0"/>
    <s v="A315-42-R14W Aspire  15.6 FHD(1920x1080)/AMD Athlon 300U 2.40GHz Dual/8GB+256GB SSD/R Vega 3/noDVD/WiFi/BT/0.3MP/2cell/2.30kg/Linux/1Y/BLACK"/>
    <n v="3"/>
    <m/>
    <x v="0"/>
    <x v="7"/>
  </r>
  <r>
    <x v="0"/>
    <x v="0"/>
    <s v="A315-42-R1JJ Aspire  15.6 FHD(1920x1080) nonGLARE/AMD Ryzen 3 3200U 2.6GHz Dual/4GB+256GB SSD/R Vega 3/noDVD/WiFi/BT/0.3MP/2cell/2.30kg/Linux/1Y/BLACK"/>
    <n v="2"/>
    <m/>
    <x v="0"/>
    <x v="7"/>
  </r>
  <r>
    <x v="0"/>
    <x v="0"/>
    <s v="A315-42-R1KB Aspire  15.6 FHD(1920x1080)/AMD Athlon 300U 2.40GHz Dual/8GB/1TB/R Vega 3/noDVD/WiFi/BT/0.3MP/2cell/2.30kg/Linux/1Y/BLACK"/>
    <n v="26"/>
    <m/>
    <x v="0"/>
    <x v="7"/>
  </r>
  <r>
    <x v="0"/>
    <x v="0"/>
    <s v="A315-42-R1MX Aspire  15.6 FHD(1920x1080)/AMD Ryzen 5 3500U 2.1GHz Quad/8GB+256GB SSD/R Vega/noDVD/WiFi/BT/0.3MP/2cell/2.30kg/Linux/1Y/BLACK"/>
    <n v="50"/>
    <m/>
    <x v="0"/>
    <x v="7"/>
  </r>
  <r>
    <x v="0"/>
    <x v="0"/>
    <s v="A315-42-R1U5 Aspire  15.6 HD(1366x768)/AMD Athlon 300U 2.40GHz Dual/8GB/1TB/R Vega 3/noDVD/WiFi/BT/0.3MP/2cell/2.30kg/W10/1Y/BLACK"/>
    <n v="2"/>
    <m/>
    <x v="0"/>
    <x v="7"/>
  </r>
  <r>
    <x v="0"/>
    <x v="0"/>
    <s v="A315-42-R2W6 Aspire  15.6 FHD(1920x1080) nonGLARE/AMD Ryzen 3 3200U 2.6GHz Dual/4GB+256GB SSD/R Vega 3/noDVD/WiFi/BT/0.3MP/2cell/2.30kg/W10/1Y/BLACK"/>
    <n v="130"/>
    <m/>
    <x v="0"/>
    <x v="7"/>
  </r>
  <r>
    <x v="0"/>
    <x v="0"/>
    <s v="A315-42-R3L9 Aspire  15.6 HD(1366x768)/AMD Athlon 300U 2.40GHz Dual/4GB+128GB SSD/R Vega 3/noDVD/WiFi/BT/0.3MP/2cell/2.30kg/Linux/1Y/BLACK"/>
    <n v="10"/>
    <m/>
    <x v="0"/>
    <x v="7"/>
  </r>
  <r>
    <x v="0"/>
    <x v="0"/>
    <s v="A315-42-R3V3 Aspire  15.6 FHD(1920x1080)/AMD Ryzen 5 3500U 2.1GHz Quad/4GB/1TB/R Vega/noDVD/WiFi/BT/0.3MP/2cell/2.30kg/Linux/1Y/BLACK"/>
    <n v="26"/>
    <m/>
    <x v="0"/>
    <x v="7"/>
  </r>
  <r>
    <x v="0"/>
    <x v="0"/>
    <s v="A315-42-R4K4 Aspire  15.6 FHD(1920x1080)/AMD Athlon 300U 2.40GHz Dual/8GB+256GB SSD/R Vega 3/noDVD/WiFi/BT/0.3MP/2cell/2.30kg/W10/1Y/BLACK"/>
    <n v="4"/>
    <m/>
    <x v="0"/>
    <x v="7"/>
  </r>
  <r>
    <x v="0"/>
    <x v="0"/>
    <s v="A315-42-R55C Aspire  15.6 HD(1366x768)/AMD Ryzen 3 3200U 2.6GHz Dual/4GB/1TB/R Vega/noDVD/WiFi/BT/0.3MP/2cell/2.30kg/W10/1Y/BLACK"/>
    <n v="11"/>
    <m/>
    <x v="0"/>
    <x v="7"/>
  </r>
  <r>
    <x v="0"/>
    <x v="0"/>
    <s v="A315-42-R599 Aspire  15.6 HD(1366x768)/AMD Athlon 300U 2.40GHz Dual/4GB/500GB/R Vega 3/noDVD/WiFi/BT/0.3MP/2cell/2.30kg/W10/1Y/BLACK"/>
    <n v="3"/>
    <m/>
    <x v="0"/>
    <x v="7"/>
  </r>
  <r>
    <x v="0"/>
    <x v="0"/>
    <s v="A315-51-30ER Aspire  15.6 FHD(1920x1080)/Intel Core i3-7020U 2.30GHz Dual/4GB+256GB SSD/Integrated/WiFi/BT/0.3MP/SD/2cell/2.10kg/Linux/1Y/BLACK"/>
    <n v="1"/>
    <m/>
    <x v="0"/>
    <x v="8"/>
  </r>
  <r>
    <x v="0"/>
    <x v="0"/>
    <s v="A315-51-31PR Aspire  15.6 FHD(1920x1080)/Intel Core i3-7020U 2.30GHz Dual/4GB/1TB/Integrated/WiFi/BT/0.3MP/SD/2cell/2.10kg/Linux/1Y/BLACK"/>
    <n v="12"/>
    <m/>
    <x v="0"/>
    <x v="8"/>
  </r>
  <r>
    <x v="0"/>
    <x v="0"/>
    <s v="A315-51-32FV Aspire  15.6 FHD(1920x1080)/Intel Core i3-7020U 2.30GHz Dual/4GB/500GB/GMA HD/noDVD/WiFi/BT/0.3MP/SD/2cell/2.10kg/W10/1Y/BLACK"/>
    <n v="82"/>
    <m/>
    <x v="0"/>
    <x v="8"/>
  </r>
  <r>
    <x v="0"/>
    <x v="0"/>
    <s v="A315-51-33AQ Aspire  15.6 HD(1366x768)/Intel Core i3-7020U 2.30GHz Dual/4GB+128GB SSD/Integrated/WiFi/BT/0.3MP/SD/2cell/2.10kg/W10/1Y/BLACK"/>
    <n v="47"/>
    <m/>
    <x v="0"/>
    <x v="8"/>
  </r>
  <r>
    <x v="0"/>
    <x v="0"/>
    <s v="A315-51-37B2 Aspire  15.6 FHD(1920x1080)/Intel Core i3-7020U 2.30GHz Dual/4GB+256GB SSD/Integrated/WiFi/BT/0.3MP/SD/2cell/2.10kg/W10/1Y/BLACK"/>
    <n v="86"/>
    <m/>
    <x v="0"/>
    <x v="8"/>
  </r>
  <r>
    <x v="0"/>
    <x v="0"/>
    <s v="A315-51-38A6 Aspire  15.6 FHD(1920x1080)/Intel Core i3-7020U 2.30GHz Dual/4GB/1TB/Integrated/WiFi/BT/0.3MP/SD/2cell/2.10kg/W10/1Y/BLACK"/>
    <n v="9"/>
    <m/>
    <x v="0"/>
    <x v="8"/>
  </r>
  <r>
    <x v="0"/>
    <x v="0"/>
    <s v="A315-51-38DD Aspire  15.6 FHD(1920x1080)/Intel Core i3-7020U 2.30GHz Dual/4GB/500GB/Integrated/WiFi/BT/0.3MP/SD/2cell/2.10kg/Linux/1Y/BLACK"/>
    <n v="25"/>
    <m/>
    <x v="0"/>
    <x v="8"/>
  </r>
  <r>
    <x v="0"/>
    <x v="0"/>
    <s v="A315-51-38HX Aspire  15.6 HD(1366x768)/Intel Core i3-7020U 2.30GHz Dual/4GB+256GB SSD/Integrated/WiFi/BT/0.3MP/SD/2cell/2.10kg/W10/1Y/BLACK"/>
    <n v="36"/>
    <m/>
    <x v="0"/>
    <x v="8"/>
  </r>
  <r>
    <x v="0"/>
    <x v="0"/>
    <s v="A315-51-39X0 Aspire  15.6 HD(1366x768)/Intel Core i3-7020U 2.30GHz Dual/4GB+128GB SSD/Integrated/WiFi/BT/0.3MP/SD/2cell/2.10kg/Linux/1Y/BLACK"/>
    <n v="33"/>
    <m/>
    <x v="0"/>
    <x v="8"/>
  </r>
  <r>
    <x v="0"/>
    <x v="0"/>
    <s v="A315-51-51JF Aspire  15.6 HD(1366x768)/Intel Core i5-7200U 2.50GHz Dual/6GB/256GB SSD/GMA HD/noDVD/WiFi/BT/0.3MP/SD/2cell/2.10kg/Linux/1Y/BLACK"/>
    <n v="1"/>
    <m/>
    <x v="0"/>
    <x v="8"/>
  </r>
  <r>
    <x v="0"/>
    <x v="0"/>
    <s v="A315-51-53MS Aspire  15.6 HD(1366x768)/Intel Core i5-7200U 2.50GHz Dual/4GB+128GB SSD/Integrated/WiFi/BT/0.3MP/SD/2cell/2.10kg/Linux/1Y/BLACK"/>
    <n v="17"/>
    <m/>
    <x v="0"/>
    <x v="8"/>
  </r>
  <r>
    <x v="0"/>
    <x v="0"/>
    <s v="A315-51-54VT Aspire  15.6 HD(1366x768)/Intel Core i5-7200U 2.50GHz Dual/4GB/500GB/GMA HD/noDVD/WiFi/BT/0.3MP/SD/2cell/2.10kg/W10/1Y/BLUE"/>
    <n v="7"/>
    <m/>
    <x v="0"/>
    <x v="8"/>
  </r>
  <r>
    <x v="0"/>
    <x v="0"/>
    <s v="A315-51-57JH Aspire  15.6 HD(1366x768)/Intel Core i5-7200U 2.50GHz Dual/4GB+128GB SSD/Integrated/WiFi/BT/0.3MP/SD/2cell/2.10kg/W10/1Y/BLACK"/>
    <n v="2"/>
    <m/>
    <x v="0"/>
    <x v="8"/>
  </r>
  <r>
    <x v="0"/>
    <x v="0"/>
    <s v="A315-51-58YD Aspire  15.6 HD(1366x768)/Intel Core i5-7200U 2.50GHz Dual/4GB/500GB/GMA HD/noDVD/WiFi/BT/0.3MP/SD/2cell/2.10kg/W10/1Y/BLACK"/>
    <n v="1"/>
    <m/>
    <x v="0"/>
    <x v="8"/>
  </r>
  <r>
    <x v="0"/>
    <x v="0"/>
    <s v="A315-54K-32T2 Aspire  15.6 FHD(1920x1080)/Intel Core i3-7020U 2.30GHz Dual/8GB+256GB SSD/Integrated/WiFi/BT/0.3MP/SD/2cell/2.10kg/W10/1Y/BLUE"/>
    <n v="65"/>
    <m/>
    <x v="0"/>
    <x v="9"/>
  </r>
  <r>
    <x v="0"/>
    <x v="0"/>
    <s v="A315-54K-39KK Aspire  15.6 FHD(1920x1080)/Intel Core i3-7020U 2.30GHz Dual/4GB+256GB SSD/Integrated/WiFi/BT/0.3MP/SD/2cell/2.10kg/Linux/1Y/RED"/>
    <n v="30"/>
    <m/>
    <x v="0"/>
    <x v="9"/>
  </r>
  <r>
    <x v="0"/>
    <x v="0"/>
    <s v="A315-55G-34XP Aspire  15.6 FHD(1920x1080) nonGLARE/Intel Core i3-8145U 2.10GHz Dual/8GB+512GB SSD/GF MX230 2GB/WiFi/BT4.2/0.3MP/3cell/1.90kg/W10/1Y/BLACK"/>
    <n v="400"/>
    <m/>
    <x v="0"/>
    <x v="10"/>
  </r>
  <r>
    <x v="0"/>
    <x v="0"/>
    <s v="A315-55G-583S Aspire  15.6 FHD(1920x1080) nonGLARE/Intel Core i5-8265U 1.60GHz Quad/8GB+256GB SSD/GF MX230 2GB/WiFi/BT4.2/0.3MP/3cell/1.90kg/W10/1Y/BLUE"/>
    <n v="60"/>
    <m/>
    <x v="0"/>
    <x v="10"/>
  </r>
  <r>
    <x v="0"/>
    <x v="0"/>
    <s v="A317-51G-54U3 Aspire  17.3 FHD(1920x1080) IPS nonGLARE/Intel Core i5-8265U 1.60GHz Quad/8GB+256GB SSD/GF MX230 2GB/WiFi/BT4.2/0.3MP/3cell/2.70kg/W10/1Y/BLACK"/>
    <n v="13"/>
    <m/>
    <x v="0"/>
    <x v="11"/>
  </r>
  <r>
    <x v="0"/>
    <x v="0"/>
    <s v="A715-73G-7148 Aspire  15.6 FHD(1920x1080)/Intel Core i7-8705G 3.10GHz Quad/16GB+2x512GB SSD/R Vega/noDVD/WiFi/BT4.1/1.0MP/SDXC/4cell/1.50kg/W10/1Y/BLACK"/>
    <n v="2"/>
    <m/>
    <x v="0"/>
    <x v="12"/>
  </r>
  <r>
    <x v="1"/>
    <x v="0"/>
    <s v="AN515-42-R0HW 15.6&quot; AMD 5 2500U/8GB/1TB+128GB SSD/AMD Radeon RX 560X/No ODD/Win10/Black"/>
    <n v="100"/>
    <m/>
    <x v="0"/>
    <x v="13"/>
  </r>
  <r>
    <x v="1"/>
    <x v="0"/>
    <s v="AN515-42-R3AJ 15.6&quot; AMD 5 2500U/8GB/1TB+256GB SSD/AMD Radeon RX 560X/No ODD/Win10/Black"/>
    <n v="100"/>
    <m/>
    <x v="0"/>
    <x v="13"/>
  </r>
  <r>
    <x v="1"/>
    <x v="0"/>
    <s v="AN515-52-745S 15.6&quot; i7-8750H/8GB/1TB+256GB/GTX1050/Win 10"/>
    <n v="99"/>
    <m/>
    <x v="0"/>
    <x v="14"/>
  </r>
  <r>
    <x v="0"/>
    <x v="0"/>
    <s v="AN515-54-52N7 Nitro 5  15.6 FHD(1920x1080) IPS/Intel Core i5-9300H 2.40GHz Quad/8GB+512GB SSD/GF GTX1650 4GB/WiFi/BT4.1/1.0MP/3in1/4cell/2.70kg/Linux/1Y/BLACK"/>
    <n v="6"/>
    <m/>
    <x v="0"/>
    <x v="15"/>
  </r>
  <r>
    <x v="0"/>
    <x v="0"/>
    <s v="AN515-54-53C8 Nitro 5  15.6 FHD(1920x1080) IPS/Intel Core i5-9300H 2.40GHz Quad/8GB+512GB SSD/GF GTX1660Ti 6GB/WiFi/BT4.1/1.0MP/3in1/4cell/2.70kg/Linux/1Y/BLACK"/>
    <n v="3"/>
    <m/>
    <x v="0"/>
    <x v="15"/>
  </r>
  <r>
    <x v="0"/>
    <x v="0"/>
    <s v="AN515-54-54CR Nitro 5  15.6 FHD(1920x1080) IPS/Intel Core i5-9300H 2.40GHz Quad/8GB+256GB SSD/GF GTX1650 4GB/WiFi/BT4.1/1.0MP/3in1/4cell/2.70kg/W10/1Y/BLACK"/>
    <n v="3"/>
    <m/>
    <x v="0"/>
    <x v="15"/>
  </r>
  <r>
    <x v="0"/>
    <x v="0"/>
    <s v="AN515-54-57NE Nitro 5  15.6 FHD(1920x1080) IPS nonGLARE/Intel Core i5-9300H 2.40GHz Quad/8GB+512GB SSD/GF GTX1050 3GB/WiFi/BT4.1/1.0MP/3in1/4cell/2.70kg/W10/1Y/BLACK"/>
    <n v="5"/>
    <m/>
    <x v="0"/>
    <x v="15"/>
  </r>
  <r>
    <x v="0"/>
    <x v="0"/>
    <s v="AN515-54-58XU Nitro 5  15.6 FHD(1920x1080) IPS nonGLARE/Intel Core i5-9300H 2.40GHz Quad/8GB+512GB SSD/GF GTX1050 3GB/WiFi/BT4.1/1.0MP/3in1/4cell/2.70kg/Linux/1Y/BLACK"/>
    <n v="5"/>
    <m/>
    <x v="0"/>
    <x v="15"/>
  </r>
  <r>
    <x v="0"/>
    <x v="0"/>
    <s v="AN515-54-591D Nitro 5  15.6 FHD(1920x1080) IPS nonGLARE/Intel Core i5-9300H 2.40GHz Quad/8GB+256GB SSD/GF GTX1050 3GB/WiFi/BT4.1/1.0MP/3in1/4cell/2.70kg/Linux/1Y/BLACK"/>
    <n v="10"/>
    <m/>
    <x v="0"/>
    <x v="15"/>
  </r>
  <r>
    <x v="0"/>
    <x v="0"/>
    <s v="AN515-54-596V Nitro 5  15.6 FHD(1920x1080) IPS/Intel Core i5-9300H 2.40GHz Quad/8GB/1TB+256GB SSD/GF GTX1650 4GB/WiFi/BT4.1/1.0MP/3in1/4cell/2.70kg/Linux/1Y/BLACK"/>
    <n v="6"/>
    <m/>
    <x v="0"/>
    <x v="15"/>
  </r>
  <r>
    <x v="0"/>
    <x v="0"/>
    <s v="AN515-54-71SD Nitro 5  15.6 FHD(1920x1080) IPS/Intel Core i7-9750H 2.60GHz Hexa/8GB/1TB+256GB SSD/GF GTX1660Ti 6GB/WiFi/BT4.1/1.0MP/3in1/4cell/2.70kg/W10/1Y/BLACK"/>
    <n v="2"/>
    <m/>
    <x v="0"/>
    <x v="15"/>
  </r>
  <r>
    <x v="1"/>
    <x v="0"/>
    <s v="AN515-54-72GJ 15.6&quot; i7-9750H/16GB/512GB/GTX1650/Win 10"/>
    <n v="301"/>
    <m/>
    <x v="0"/>
    <x v="15"/>
  </r>
  <r>
    <x v="0"/>
    <x v="0"/>
    <s v="AN515-54-76DE Nitro 5  15.6 FHD(1920x1080) IPS/Intel Core i7-9750H 2.60GHz Hexa/8GB/1TB+256GB SSD/GF GTX1660Ti 6GB/WiFi/BT4.1/1.0MP/3in1/4cell/2.70kg/Linux/1Y/BLACK"/>
    <n v="3"/>
    <m/>
    <x v="0"/>
    <x v="15"/>
  </r>
  <r>
    <x v="0"/>
    <x v="0"/>
    <s v="AN517-51-515S Nitro 5  17.3 FHD(1920x1080) IPS/Intel Core i5-9300H 2.40GHz Quad/8GB/1TB+256GB SSD/GF GTX1660Ti 6GB/noDVD/WiFi/BT5.0/1.0MP/4cell/3.00kg/W10/1Y/BLACK"/>
    <n v="1"/>
    <m/>
    <x v="0"/>
    <x v="16"/>
  </r>
  <r>
    <x v="0"/>
    <x v="0"/>
    <s v="AN517-51-52V5 Nitro 5  17.3 FHD(1920x1080) IPS/Intel Core i5-9300H 2.40GHz Quad/8GB+512GB SSD/GF GTX1050 3GB/noDVD/WiFi/BT5.0/1.0MP/4cell/3.00kg/Linux/1Y/BLACK"/>
    <n v="10"/>
    <m/>
    <x v="0"/>
    <x v="16"/>
  </r>
  <r>
    <x v="0"/>
    <x v="0"/>
    <s v="AN517-51-52VJ Nitro 5  17.3 FHD(1920x1080) IPS/Intel Core i5-9300H 2.40GHz Quad/8GB+512GB SSD/GF GTX1660Ti 6GB/noDVD/WiFi/BT5.0/1.0MP/4cell/3.00kg/Linux/1Y/BLACK"/>
    <n v="3"/>
    <m/>
    <x v="0"/>
    <x v="16"/>
  </r>
  <r>
    <x v="0"/>
    <x v="0"/>
    <s v="AN517-51-539Q Nitro 5  17.3 FHD(1920x1080) IPS/Intel Core i5-9300H 2.40GHz Quad/8GB/1TB+256GB SSD/GF GTX1650 4GB/noDVD/WiFi/BT5.0/1.0MP/4cell/3.00kg/W10/1Y/BLACK"/>
    <n v="1"/>
    <m/>
    <x v="0"/>
    <x v="16"/>
  </r>
  <r>
    <x v="0"/>
    <x v="0"/>
    <s v="AN517-51-558M Nitro 5  17.3 FHD(1920x1080) IPS/Intel Core i5-9300H 2.40GHz Quad/8GB+256GB SSD/GF GTX1050 3GB/noDVD/WiFi/BT5.0/1.0MP/4cell/3.00kg/Linux/1Y/BLACK"/>
    <n v="6"/>
    <m/>
    <x v="0"/>
    <x v="16"/>
  </r>
  <r>
    <x v="0"/>
    <x v="0"/>
    <s v="AN517-51-578S Nitro 5  17.3 FHD(1920x1080) IPS/Intel Core i5-9300H 2.40GHz Quad/8GB+512GB SSD/GF GTX1650 4GB/noDVD/WiFi/BT5.0/1.0MP/4cell/3.00kg/Linux/1Y/BLACK"/>
    <n v="3"/>
    <m/>
    <x v="0"/>
    <x v="16"/>
  </r>
  <r>
    <x v="0"/>
    <x v="0"/>
    <s v="AN517-51-57NS Nitro 5  17.3 FHD(1920x1080) IPS/Intel Core i5-9300H 2.40GHz Quad/8GB/1TB+256GB SSD/GF GTX1650 4GB/noDVD/WiFi/BT5.0/1.0MP/4cell/3.00kg/Linux/1Y/BLACK"/>
    <n v="2"/>
    <m/>
    <x v="0"/>
    <x v="16"/>
  </r>
  <r>
    <x v="0"/>
    <x v="0"/>
    <s v="AN517-51-75SG Nitro 5  17.3 FHD(1920x1080) IPS/Intel Core i7-9750H 2.60GHz Hexa/8GB/1TB+256GB SSD/GF GTX1650 4GB/noDVD/WiFi/BT5.0/1.0MP/4cell/3.00kg/W10/1Y/BLACK"/>
    <n v="1"/>
    <m/>
    <x v="0"/>
    <x v="16"/>
  </r>
  <r>
    <x v="0"/>
    <x v="0"/>
    <s v="AN517-51-7630 Nitro 5  17.3 FHD(1920x1080) IPS/Intel Core i7-9750H 2.60GHz Hexa/8GB/1TB+256GB SSD/GF GTX1660Ti 6GB/noDVD/WiFi/BT5.0/1.0MP/4cell/3.00kg/Linux/1Y/BLACK"/>
    <n v="2"/>
    <m/>
    <x v="0"/>
    <x v="16"/>
  </r>
  <r>
    <x v="1"/>
    <x v="0"/>
    <s v="AN517-51-77KG 17.3&quot; i7-9750H/12GB/1TB+256GB/GTX1050/Win 10"/>
    <n v="200"/>
    <m/>
    <x v="0"/>
    <x v="16"/>
  </r>
  <r>
    <x v="0"/>
    <x v="0"/>
    <s v="AN517-51-78F3 Nitro 5  17.3 FHD(1920x1080) IPS/Intel Core i7-9750H 2.60GHz Hexa/8GB/1TB+256GB SSD/GF GTX1660Ti 6GB/noDVD/WiFi/BT5.0/1.0MP/4cell/3.00kg/W10/1Y/BLACK"/>
    <n v="1"/>
    <m/>
    <x v="0"/>
    <x v="16"/>
  </r>
  <r>
    <x v="0"/>
    <x v="0"/>
    <s v="AN715-51-56WB Nitro  15.6 FHD(1920x1080) IPS/Intel Core i5-9300H 2.40GHz Quad/8GB+512GB SSD/GF GTX1650 4GB/noDVD/WiFi/BT5.0/1.0MP/3in1/4cell/2.50kg/W10/1Y/BLACK"/>
    <n v="1"/>
    <m/>
    <x v="0"/>
    <x v="17"/>
  </r>
  <r>
    <x v="2"/>
    <x v="0"/>
    <s v="Aspire A114-32-C04W 14&quot; HD NG, Intel Celeron N4000, 4Gb, 64Gb SSD, noODD, Win10, синий (NX.GW9ER.003)"/>
    <n v="164"/>
    <m/>
    <x v="0"/>
    <x v="18"/>
  </r>
  <r>
    <x v="2"/>
    <x v="0"/>
    <s v="Aspire A114-32-C68H 14&quot; HD NG, Intel Celeron N4000, 4Gb, 64Gb SSD, noODD, Win10, черный (NX.GVZER.001)"/>
    <n v="30"/>
    <m/>
    <x v="0"/>
    <x v="18"/>
  </r>
  <r>
    <x v="2"/>
    <x v="0"/>
    <s v="Aspire A114-32-C68H 14&quot; HD NG, Intel Celeron N4000, 4Gb, 64Gb SSD, noODD, Win10, черный (NX.GVZER.001)"/>
    <n v="153"/>
    <m/>
    <x v="0"/>
    <x v="18"/>
  </r>
  <r>
    <x v="2"/>
    <x v="0"/>
    <s v="Aspire A315-21-2096 15.6&quot; HD, AMD E2-9000e, 4Gb, 128Gb SSD, noODD, Linux, черный (NX.GNVER.067)"/>
    <n v="22"/>
    <m/>
    <x v="0"/>
    <x v="0"/>
  </r>
  <r>
    <x v="2"/>
    <x v="0"/>
    <s v="Aspire A315-21-2096 15.6&quot; HD, AMD E2-9000e, 4Gb, 128Gb SSD, noODD, Linux, черный (NX.GNVER.067)"/>
    <n v="2"/>
    <m/>
    <x v="0"/>
    <x v="0"/>
  </r>
  <r>
    <x v="2"/>
    <x v="0"/>
    <s v="Aspire A315-21-2096 15.6&quot; HD, AMD E2-9000e, 4Gb, 128Gb SSD, noODD, Linux, черный (NX.GNVER.067)"/>
    <n v="1"/>
    <m/>
    <x v="0"/>
    <x v="0"/>
  </r>
  <r>
    <x v="2"/>
    <x v="0"/>
    <s v="Aspire A315-21-2096 15.6&quot; HD, AMD E2-9000e, 4Gb, 128Gb SSD, noODD, Linux, черный (NX.GNVER.067)"/>
    <n v="1"/>
    <m/>
    <x v="0"/>
    <x v="0"/>
  </r>
  <r>
    <x v="2"/>
    <x v="0"/>
    <s v="Aspire A315-21-2096 15.6&quot; HD, AMD E2-9000e, 4Gb, 128Gb SSD, noODD, Linux, черный (NX.GNVER.067)"/>
    <n v="2"/>
    <m/>
    <x v="0"/>
    <x v="0"/>
  </r>
  <r>
    <x v="2"/>
    <x v="0"/>
    <s v="Aspire A315-21-2359 15.6&quot; HD, AMD E2-9000, 4Gb, 500Gb, noODD, Win10, черный (NX.GNVER.072)"/>
    <n v="1"/>
    <m/>
    <x v="0"/>
    <x v="0"/>
  </r>
  <r>
    <x v="2"/>
    <x v="0"/>
    <s v="Aspire A315-21-2359 15.6&quot; HD, AMD E2-9000, 4Gb, 500Gb, noODD, Win10, черный (NX.GNVER.072)"/>
    <n v="1"/>
    <m/>
    <x v="0"/>
    <x v="0"/>
  </r>
  <r>
    <x v="2"/>
    <x v="0"/>
    <s v="Aspire A315-21-2359 15.6&quot; HD, AMD E2-9000, 4Gb, 500Gb, noODD, Win10, черный (NX.GNVER.072)"/>
    <n v="1"/>
    <m/>
    <x v="0"/>
    <x v="0"/>
  </r>
  <r>
    <x v="2"/>
    <x v="0"/>
    <s v="Aspire A315-21-2359 15.6&quot; HD, AMD E2-9000, 4Gb, 500Gb, noODD, Win10, черный (NX.GNVER.072)"/>
    <n v="1"/>
    <m/>
    <x v="0"/>
    <x v="0"/>
  </r>
  <r>
    <x v="2"/>
    <x v="0"/>
    <s v="Aspire A315-21-2359 15.6&quot; HD, AMD E2-9000, 4Gb, 500Gb, noODD, Win10, черный (NX.GNVER.072)"/>
    <n v="2"/>
    <m/>
    <x v="0"/>
    <x v="0"/>
  </r>
  <r>
    <x v="2"/>
    <x v="0"/>
    <s v="Aspire A315-21-2359 15.6&quot; HD, AMD E2-9000, 4Gb, 500Gb, noODD, Win10, черный (NX.GNVER.072)"/>
    <n v="1"/>
    <m/>
    <x v="0"/>
    <x v="0"/>
  </r>
  <r>
    <x v="2"/>
    <x v="0"/>
    <s v="Aspire A315-21-2359 15.6&quot; HD, AMD E2-9000, 4Gb, 500Gb, noODD, Win10, черный (NX.GNVER.072)"/>
    <n v="1"/>
    <m/>
    <x v="0"/>
    <x v="0"/>
  </r>
  <r>
    <x v="2"/>
    <x v="0"/>
    <s v="Aspire A315-21-2359 15.6&quot; HD, AMD E2-9000, 4Gb, 500Gb, noODD, Win10, черный (NX.GNVER.072)"/>
    <n v="2"/>
    <m/>
    <x v="0"/>
    <x v="0"/>
  </r>
  <r>
    <x v="2"/>
    <x v="0"/>
    <s v="Aspire A315-21-2359 15.6&quot; HD, AMD E2-9000, 4Gb, 500Gb, noODD, Win10, черный (NX.GNVER.072)"/>
    <n v="1"/>
    <m/>
    <x v="0"/>
    <x v="0"/>
  </r>
  <r>
    <x v="2"/>
    <x v="0"/>
    <s v="Aspire A315-21-2359 15.6&quot; HD, AMD E2-9000, 4Gb, 500Gb, noODD, Win10, черный (NX.GNVER.072)"/>
    <n v="15"/>
    <m/>
    <x v="0"/>
    <x v="0"/>
  </r>
  <r>
    <x v="2"/>
    <x v="0"/>
    <s v="Aspire A315-21-2359 15.6&quot; HD, AMD E2-9000, 4Gb, 500Gb, noODD, Win10, черный (NX.GNVER.072)"/>
    <n v="1"/>
    <m/>
    <x v="0"/>
    <x v="0"/>
  </r>
  <r>
    <x v="2"/>
    <x v="0"/>
    <s v="Aspire A315-21-2359 15.6&quot; HD, AMD E2-9000, 4Gb, 500Gb, noODD, Win10, черный (NX.GNVER.072)"/>
    <n v="1"/>
    <m/>
    <x v="0"/>
    <x v="0"/>
  </r>
  <r>
    <x v="2"/>
    <x v="0"/>
    <s v="Aspire A315-21-2359 15.6&quot; HD, AMD E2-9000, 4Gb, 500Gb, noODD, Win10, черный (NX.GNVER.072)"/>
    <n v="1"/>
    <m/>
    <x v="0"/>
    <x v="0"/>
  </r>
  <r>
    <x v="2"/>
    <x v="0"/>
    <s v="Aspire A315-21-41P8 15.6&quot; HD, AMD A4-9120E, 4Gb, 128Gb SSD, noODD, Linux, черный (NX.GNVER.096)"/>
    <n v="15"/>
    <m/>
    <x v="0"/>
    <x v="0"/>
  </r>
  <r>
    <x v="2"/>
    <x v="0"/>
    <s v="Aspire A315-21-41P8 15.6&quot; HD, AMD A4-9120E, 4Gb, 128Gb SSD, noODD, Linux, черный (NX.GNVER.096)"/>
    <n v="30"/>
    <m/>
    <x v="0"/>
    <x v="0"/>
  </r>
  <r>
    <x v="2"/>
    <x v="0"/>
    <s v="Aspire A315-21-41P8 15.6&quot; HD, AMD A4-9120E, 4Gb, 128Gb SSD, noODD, Linux, черный (NX.GNVER.096)"/>
    <n v="2"/>
    <m/>
    <x v="0"/>
    <x v="0"/>
  </r>
  <r>
    <x v="2"/>
    <x v="0"/>
    <s v="Aspire A315-21-41P8 15.6&quot; HD, AMD A4-9120E, 4Gb, 128Gb SSD, noODD, Linux, черный (NX.GNVER.096)"/>
    <n v="5"/>
    <m/>
    <x v="0"/>
    <x v="0"/>
  </r>
  <r>
    <x v="2"/>
    <x v="0"/>
    <s v="Aspire A315-21-43XY 15.6&quot; HD, AMD A4-9120E, 4Gb, 256Gb SSD, noODD, Linux, черный (NX.GNVER.106)"/>
    <n v="1"/>
    <m/>
    <x v="0"/>
    <x v="0"/>
  </r>
  <r>
    <x v="2"/>
    <x v="0"/>
    <s v="Aspire A315-21-43XY 15.6&quot; HD, AMD A4-9120E, 4Gb, 256Gb SSD, noODD, Linux, черный (NX.GNVER.106)"/>
    <n v="1"/>
    <m/>
    <x v="0"/>
    <x v="0"/>
  </r>
  <r>
    <x v="2"/>
    <x v="0"/>
    <s v="Aspire A315-21-45KU 15.6&quot; HD, AMD A4-9120E, 4Gb, 1Tb, noODD, Linux, черный (NX.GNVER.094)"/>
    <n v="1"/>
    <m/>
    <x v="0"/>
    <x v="0"/>
  </r>
  <r>
    <x v="2"/>
    <x v="0"/>
    <s v="Aspire A315-21-45KU 15.6&quot; HD, AMD A4-9120E, 4Gb, 1Tb, noODD, Linux, черный (NX.GNVER.094)"/>
    <n v="1"/>
    <m/>
    <x v="0"/>
    <x v="0"/>
  </r>
  <r>
    <x v="2"/>
    <x v="0"/>
    <s v="Aspire A315-21-45KU 15.6&quot; HD, AMD A4-9120E, 4Gb, 1Tb, noODD, Linux, черный (NX.GNVER.094)"/>
    <n v="1"/>
    <m/>
    <x v="0"/>
    <x v="0"/>
  </r>
  <r>
    <x v="2"/>
    <x v="0"/>
    <s v="Aspire A315-21-45KU 15.6&quot; HD, AMD A4-9120E, 4Gb, 1Tb, noODD, Linux, черный (NX.GNVER.094)"/>
    <n v="1"/>
    <m/>
    <x v="0"/>
    <x v="0"/>
  </r>
  <r>
    <x v="2"/>
    <x v="0"/>
    <s v="Aspire A315-21-47JY 15.6&quot; HD, AMD A4-9120E, 4Gb, 500Gb, noODD, Win10, черный (NX.GNVER.095)"/>
    <n v="2"/>
    <m/>
    <x v="0"/>
    <x v="0"/>
  </r>
  <r>
    <x v="2"/>
    <x v="0"/>
    <s v="Aspire A315-21-47JY 15.6&quot; HD, AMD A4-9120E, 4Gb, 500Gb, noODD, Win10, черный (NX.GNVER.095)"/>
    <n v="1"/>
    <m/>
    <x v="0"/>
    <x v="0"/>
  </r>
  <r>
    <x v="2"/>
    <x v="0"/>
    <s v="Aspire A315-21-47JY 15.6&quot; HD, AMD A4-9120E, 4Gb, 500Gb, noODD, Win10, черный (NX.GNVER.095)"/>
    <n v="1"/>
    <m/>
    <x v="0"/>
    <x v="0"/>
  </r>
  <r>
    <x v="2"/>
    <x v="0"/>
    <s v="Aspire A315-21-47JY 15.6&quot; HD, AMD A4-9120E, 4Gb, 500Gb, noODD, Win10, черный (NX.GNVER.095)"/>
    <n v="3"/>
    <m/>
    <x v="0"/>
    <x v="0"/>
  </r>
  <r>
    <x v="2"/>
    <x v="0"/>
    <s v="Aspire A315-21-47JY 15.6&quot; HD, AMD A4-9120E, 4Gb, 500Gb, noODD, Win10, черный (NX.GNVER.095)"/>
    <n v="1"/>
    <m/>
    <x v="0"/>
    <x v="0"/>
  </r>
  <r>
    <x v="2"/>
    <x v="0"/>
    <s v="Aspire A315-21-47JY 15.6&quot; HD, AMD A4-9120E, 4Gb, 500Gb, noODD, Win10, черный (NX.GNVER.095)"/>
    <n v="1"/>
    <m/>
    <x v="0"/>
    <x v="0"/>
  </r>
  <r>
    <x v="2"/>
    <x v="0"/>
    <s v="Aspire A315-21-47JY 15.6&quot; HD, AMD A4-9120E, 4Gb, 500Gb, noODD, Win10, черный (NX.GNVER.095)"/>
    <n v="1"/>
    <m/>
    <x v="0"/>
    <x v="0"/>
  </r>
  <r>
    <x v="2"/>
    <x v="0"/>
    <s v="Aspire A315-21-47JY 15.6&quot; HD, AMD A4-9120E, 4Gb, 500Gb, noODD, Win10, черный (NX.GNVER.095)"/>
    <n v="1"/>
    <m/>
    <x v="0"/>
    <x v="0"/>
  </r>
  <r>
    <x v="2"/>
    <x v="0"/>
    <s v="Aspire A315-21-47JY 15.6&quot; HD, AMD A4-9120E, 4Gb, 500Gb, noODD, Win10, черный (NX.GNVER.095)"/>
    <n v="2"/>
    <m/>
    <x v="0"/>
    <x v="0"/>
  </r>
  <r>
    <x v="2"/>
    <x v="0"/>
    <s v="Aspire A315-21-47JY 15.6&quot; HD, AMD A4-9120E, 4Gb, 500Gb, noODD, Win10, черный (NX.GNVER.095)"/>
    <n v="1"/>
    <m/>
    <x v="0"/>
    <x v="0"/>
  </r>
  <r>
    <x v="2"/>
    <x v="0"/>
    <s v="Aspire A315-21-47JY 15.6&quot; HD, AMD A4-9120E, 4Gb, 500Gb, noODD, Win10, черный (NX.GNVER.095)"/>
    <n v="1"/>
    <m/>
    <x v="0"/>
    <x v="0"/>
  </r>
  <r>
    <x v="2"/>
    <x v="0"/>
    <s v="Aspire A315-21-47JY 15.6&quot; HD, AMD A4-9120E, 4Gb, 500Gb, noODD, Win10, черный (NX.GNVER.095)"/>
    <n v="1"/>
    <m/>
    <x v="0"/>
    <x v="0"/>
  </r>
  <r>
    <x v="2"/>
    <x v="0"/>
    <s v="Aspire A315-21-47JY 15.6&quot; HD, AMD A4-9120E, 4Gb, 500Gb, noODD, Win10, черный (NX.GNVER.095)"/>
    <n v="1"/>
    <m/>
    <x v="0"/>
    <x v="0"/>
  </r>
  <r>
    <x v="2"/>
    <x v="0"/>
    <s v="Aspire A315-21-47JY 15.6&quot; HD, AMD A4-9120E, 4Gb, 500Gb, noODD, Win10, черный (NX.GNVER.095)"/>
    <n v="2"/>
    <m/>
    <x v="0"/>
    <x v="0"/>
  </r>
  <r>
    <x v="2"/>
    <x v="0"/>
    <s v="Aspire A315-21-47JY 15.6&quot; HD, AMD A4-9120E, 4Gb, 500Gb, noODD, Win10, черный (NX.GNVER.095)"/>
    <n v="1"/>
    <m/>
    <x v="0"/>
    <x v="0"/>
  </r>
  <r>
    <x v="2"/>
    <x v="0"/>
    <s v="Aspire A315-21-47JY 15.6&quot; HD, AMD A4-9120E, 4Gb, 500Gb, noODD, Win10, черный (NX.GNVER.095)"/>
    <n v="1"/>
    <m/>
    <x v="0"/>
    <x v="0"/>
  </r>
  <r>
    <x v="2"/>
    <x v="0"/>
    <s v="Aspire A315-21-47JY 15.6&quot; HD, AMD A4-9120E, 4Gb, 500Gb, noODD, Win10, черный (NX.GNVER.095)"/>
    <n v="1"/>
    <m/>
    <x v="0"/>
    <x v="0"/>
  </r>
  <r>
    <x v="2"/>
    <x v="0"/>
    <s v="Aspire A315-21-47JY 15.6&quot; HD, AMD A4-9120E, 4Gb, 500Gb, noODD, Win10, черный (NX.GNVER.095)"/>
    <n v="1"/>
    <m/>
    <x v="0"/>
    <x v="0"/>
  </r>
  <r>
    <x v="2"/>
    <x v="0"/>
    <s v="Aspire A315-21-47JY 15.6&quot; HD, AMD A4-9120E, 4Gb, 500Gb, noODD, Win10, черный (NX.GNVER.095)"/>
    <n v="2"/>
    <m/>
    <x v="0"/>
    <x v="0"/>
  </r>
  <r>
    <x v="2"/>
    <x v="0"/>
    <s v="Aspire A315-21-47JY 15.6&quot; HD, AMD A4-9120E, 4Gb, 500Gb, noODD, Win10, черный (NX.GNVER.095)"/>
    <n v="1"/>
    <m/>
    <x v="0"/>
    <x v="0"/>
  </r>
  <r>
    <x v="2"/>
    <x v="0"/>
    <s v="Aspire A315-21-47JY 15.6&quot; HD, AMD A4-9120E, 4Gb, 500Gb, noODD, Win10, черный (NX.GNVER.095)"/>
    <n v="5"/>
    <m/>
    <x v="0"/>
    <x v="0"/>
  </r>
  <r>
    <x v="2"/>
    <x v="0"/>
    <s v="Aspire A315-21-61BW 15.6&quot; HD, AMD A6-9220e, 4Gb, 128Gb SSD, noODD, Linux, черный (NX.GNVER.108)"/>
    <n v="1"/>
    <m/>
    <x v="0"/>
    <x v="0"/>
  </r>
  <r>
    <x v="2"/>
    <x v="0"/>
    <s v="Aspire A315-21-65N3 15.6&quot; HD, AMD A6-9220e, 4Gb, 500Gb, noODD, Win10, черный (NX.GNVER.111)"/>
    <n v="6"/>
    <m/>
    <x v="0"/>
    <x v="0"/>
  </r>
  <r>
    <x v="2"/>
    <x v="0"/>
    <s v="Aspire A315-21-65N3 15.6&quot; HD, AMD A6-9220e, 4Gb, 500Gb, noODD, Win10, черный (NX.GNVER.111)"/>
    <n v="1"/>
    <m/>
    <x v="0"/>
    <x v="0"/>
  </r>
  <r>
    <x v="2"/>
    <x v="0"/>
    <s v="Aspire A315-21-65N3 15.6&quot; HD, AMD A6-9220e, 4Gb, 500Gb, noODD, Win10, черный (NX.GNVER.111)"/>
    <n v="1"/>
    <m/>
    <x v="0"/>
    <x v="0"/>
  </r>
  <r>
    <x v="2"/>
    <x v="0"/>
    <s v="Aspire A315-21-65N3 15.6&quot; HD, AMD A6-9220e, 4Gb, 500Gb, noODD, Win10, черный (NX.GNVER.111)"/>
    <n v="15"/>
    <m/>
    <x v="0"/>
    <x v="0"/>
  </r>
  <r>
    <x v="2"/>
    <x v="0"/>
    <s v="Aspire A315-21-65N3 15.6&quot; HD, AMD A6-9220e, 4Gb, 500Gb, noODD, Win10, черный (NX.GNVER.111)"/>
    <n v="2"/>
    <m/>
    <x v="0"/>
    <x v="0"/>
  </r>
  <r>
    <x v="2"/>
    <x v="0"/>
    <s v="Aspire A315-21-65N3 15.6&quot; HD, AMD A6-9220e, 4Gb, 500Gb, noODD, Win10, черный (NX.GNVER.111)"/>
    <n v="2"/>
    <m/>
    <x v="0"/>
    <x v="0"/>
  </r>
  <r>
    <x v="2"/>
    <x v="0"/>
    <s v="Aspire A315-21-65N3 15.6&quot; HD, AMD A6-9220e, 4Gb, 500Gb, noODD, Win10, черный (NX.GNVER.111)"/>
    <n v="2"/>
    <m/>
    <x v="0"/>
    <x v="0"/>
  </r>
  <r>
    <x v="2"/>
    <x v="0"/>
    <s v="Aspire A315-21-65N3 15.6&quot; HD, AMD A6-9220e, 4Gb, 500Gb, noODD, Win10, черный (NX.GNVER.111)"/>
    <n v="2"/>
    <m/>
    <x v="0"/>
    <x v="0"/>
  </r>
  <r>
    <x v="2"/>
    <x v="0"/>
    <s v="Aspire A315-21-66KF 15.6&quot; FHD, AMD A6-9220e, 4Gb, 256Gb SSD, noODD, Linux, черный (NX.GNVER.107)"/>
    <n v="1"/>
    <m/>
    <x v="0"/>
    <x v="0"/>
  </r>
  <r>
    <x v="2"/>
    <x v="0"/>
    <s v="Aspire A315-21-66KF 15.6&quot; FHD, AMD A6-9220e, 4Gb, 256Gb SSD, noODD, Linux, черный (NX.GNVER.107)"/>
    <n v="1"/>
    <m/>
    <x v="0"/>
    <x v="0"/>
  </r>
  <r>
    <x v="2"/>
    <x v="0"/>
    <s v="Aspire A315-21-66KF 15.6&quot; FHD, AMD A6-9220e, 4Gb, 256Gb SSD, noODD, Linux, черный (NX.GNVER.107)"/>
    <n v="1"/>
    <m/>
    <x v="0"/>
    <x v="0"/>
  </r>
  <r>
    <x v="2"/>
    <x v="0"/>
    <s v="Aspire A315-21-66KF 15.6&quot; FHD, AMD A6-9220e, 4Gb, 256Gb SSD, noODD, Linux, черный (NX.GNVER.107)"/>
    <n v="1"/>
    <m/>
    <x v="0"/>
    <x v="0"/>
  </r>
  <r>
    <x v="2"/>
    <x v="0"/>
    <s v="Aspire A315-21-68X1 15.6&quot; FHD, AMD A6-9220e, 4Gb, 256Gb SSD, noODD, Win10, черный (NX.GNVER.110)"/>
    <n v="2"/>
    <m/>
    <x v="0"/>
    <x v="0"/>
  </r>
  <r>
    <x v="2"/>
    <x v="0"/>
    <s v="Aspire A315-21-68X1 15.6&quot; FHD, AMD A6-9220e, 4Gb, 256Gb SSD, noODD, Win10, черный (NX.GNVER.110)"/>
    <n v="1"/>
    <m/>
    <x v="0"/>
    <x v="0"/>
  </r>
  <r>
    <x v="2"/>
    <x v="0"/>
    <s v="Aspire A315-21-68X1 15.6&quot; FHD, AMD A6-9220e, 4Gb, 256Gb SSD, noODD, Win10, черный (NX.GNVER.110)"/>
    <n v="2"/>
    <m/>
    <x v="0"/>
    <x v="0"/>
  </r>
  <r>
    <x v="2"/>
    <x v="0"/>
    <s v="Aspire A315-21-68X1 15.6&quot; FHD, AMD A6-9220e, 4Gb, 256Gb SSD, noODD, Win10, черный (NX.GNVER.110)"/>
    <n v="3"/>
    <m/>
    <x v="0"/>
    <x v="0"/>
  </r>
  <r>
    <x v="2"/>
    <x v="0"/>
    <s v="Aspire A315-21-68X1 15.6&quot; FHD, AMD A6-9220e, 4Gb, 256Gb SSD, noODD, Win10, черный (NX.GNVER.110)"/>
    <n v="1"/>
    <m/>
    <x v="0"/>
    <x v="0"/>
  </r>
  <r>
    <x v="2"/>
    <x v="0"/>
    <s v="Aspire A315-21-68X1 15.6&quot; FHD, AMD A6-9220e, 4Gb, 256Gb SSD, noODD, Win10, черный (NX.GNVER.110)"/>
    <n v="1"/>
    <m/>
    <x v="0"/>
    <x v="0"/>
  </r>
  <r>
    <x v="2"/>
    <x v="0"/>
    <s v="Aspire A315-21-68X1 15.6&quot; FHD, AMD A6-9220e, 4Gb, 256Gb SSD, noODD, Win10, черный (NX.GNVER.110)"/>
    <n v="1"/>
    <m/>
    <x v="0"/>
    <x v="0"/>
  </r>
  <r>
    <x v="2"/>
    <x v="0"/>
    <s v="Aspire A315-21-68X1 15.6&quot; FHD, AMD A6-9220e, 4Gb, 256Gb SSD, noODD, Win10, черный (NX.GNVER.110)"/>
    <n v="1"/>
    <m/>
    <x v="0"/>
    <x v="0"/>
  </r>
  <r>
    <x v="2"/>
    <x v="0"/>
    <s v="Aspire A315-21-68X1 15.6&quot; FHD, AMD A6-9220e, 4Gb, 256Gb SSD, noODD, Win10, черный (NX.GNVER.110)"/>
    <n v="1"/>
    <m/>
    <x v="0"/>
    <x v="0"/>
  </r>
  <r>
    <x v="2"/>
    <x v="0"/>
    <s v="Aspire A315-21-92MG 15.6&quot; FHD, AMD A9-9420e, 8Gb, 1Tb, noODD, Linux, черный (NX.GNVER.113)"/>
    <n v="1"/>
    <m/>
    <x v="0"/>
    <x v="0"/>
  </r>
  <r>
    <x v="2"/>
    <x v="0"/>
    <s v="Aspire A315-21-92MG 15.6&quot; FHD, AMD A9-9420e, 8Gb, 1Tb, noODD, Linux, черный (NX.GNVER.113)"/>
    <n v="1"/>
    <m/>
    <x v="0"/>
    <x v="0"/>
  </r>
  <r>
    <x v="2"/>
    <x v="0"/>
    <s v="Aspire A315-21-92MG 15.6&quot; FHD, AMD A9-9420e, 8Gb, 1Tb, noODD, Linux, черный (NX.GNVER.113)"/>
    <n v="3"/>
    <m/>
    <x v="0"/>
    <x v="0"/>
  </r>
  <r>
    <x v="2"/>
    <x v="0"/>
    <s v="Aspire A315-21-9538 15.6&quot; FHD, AMD A9-9420e, 4Gb, 256Gb SSD, noODD, Linux, черный (NX.GNVER.112)"/>
    <n v="1"/>
    <m/>
    <x v="0"/>
    <x v="0"/>
  </r>
  <r>
    <x v="2"/>
    <x v="0"/>
    <s v="Aspire A315-21-9538 15.6&quot; FHD, AMD A9-9420e, 4Gb, 256Gb SSD, noODD, Linux, черный (NX.GNVER.112)"/>
    <n v="1"/>
    <m/>
    <x v="0"/>
    <x v="0"/>
  </r>
  <r>
    <x v="2"/>
    <x v="0"/>
    <s v="Aspire A315-21-9538 15.6&quot; FHD, AMD A9-9420e, 4Gb, 256Gb SSD, noODD, Linux, черный (NX.GNVER.112)"/>
    <n v="10"/>
    <m/>
    <x v="0"/>
    <x v="0"/>
  </r>
  <r>
    <x v="2"/>
    <x v="0"/>
    <s v="Aspire A315-21-9538 15.6&quot; FHD, AMD A9-9420e, 4Gb, 256Gb SSD, noODD, Linux, черный (NX.GNVER.112)"/>
    <n v="1"/>
    <m/>
    <x v="0"/>
    <x v="0"/>
  </r>
  <r>
    <x v="2"/>
    <x v="0"/>
    <s v="Aspire A315-21-978V 15.6&quot; FHD, AMD A9-9420e, 4Gb, 256Gb SSD, noODD, Win10, черный (NX.GNVER.114)"/>
    <n v="1"/>
    <m/>
    <x v="0"/>
    <x v="0"/>
  </r>
  <r>
    <x v="2"/>
    <x v="0"/>
    <s v="Aspire A315-21-978V 15.6&quot; FHD, AMD A9-9420e, 4Gb, 256Gb SSD, noODD, Win10, черный (NX.GNVER.114)"/>
    <n v="10"/>
    <m/>
    <x v="0"/>
    <x v="0"/>
  </r>
  <r>
    <x v="2"/>
    <x v="0"/>
    <s v="Aspire A315-21-978V 15.6&quot; FHD, AMD A9-9420e, 4Gb, 256Gb SSD, noODD, Win10, черный (NX.GNVER.114)"/>
    <n v="8"/>
    <m/>
    <x v="0"/>
    <x v="0"/>
  </r>
  <r>
    <x v="2"/>
    <x v="0"/>
    <s v="Aspire A315-21-978V 15.6&quot; FHD, AMD A9-9420e, 4Gb, 256Gb SSD, noODD, Win10, черный (NX.GNVER.114)"/>
    <n v="2"/>
    <m/>
    <x v="0"/>
    <x v="0"/>
  </r>
  <r>
    <x v="2"/>
    <x v="0"/>
    <s v="Aspire A315-21-978V 15.6&quot; FHD, AMD A9-9420e, 4Gb, 256Gb SSD, noODD, Win10, черный (NX.GNVER.114)"/>
    <n v="1"/>
    <m/>
    <x v="0"/>
    <x v="0"/>
  </r>
  <r>
    <x v="2"/>
    <x v="0"/>
    <s v="Aspire A315-21-978V 15.6&quot; FHD, AMD A9-9420e, 4Gb, 256Gb SSD, noODD, Win10, черный (NX.GNVER.114)"/>
    <n v="10"/>
    <m/>
    <x v="0"/>
    <x v="0"/>
  </r>
  <r>
    <x v="2"/>
    <x v="0"/>
    <s v="Aspire A315-21-99MX 15.6&quot; FHD, AMD A9-9425, 6Gb, 1Tb, noODD, Linux, черный (NX.GNVER.069)"/>
    <n v="1"/>
    <m/>
    <x v="0"/>
    <x v="0"/>
  </r>
  <r>
    <x v="2"/>
    <x v="0"/>
    <s v="Aspire A315-21-99MX 15.6&quot; FHD, AMD A9-9425, 6Gb, 1Tb, noODD, Linux, черный (NX.GNVER.069)"/>
    <n v="2"/>
    <m/>
    <x v="0"/>
    <x v="0"/>
  </r>
  <r>
    <x v="2"/>
    <x v="0"/>
    <s v="Aspire A315-21-99MX 15.6&quot; FHD, AMD A9-9425, 6Gb, 1Tb, noODD, Linux, черный (NX.GNVER.069)"/>
    <n v="3"/>
    <m/>
    <x v="0"/>
    <x v="0"/>
  </r>
  <r>
    <x v="2"/>
    <x v="0"/>
    <s v="Aspire A315-21-99MX 15.6&quot; FHD, AMD A9-9425, 6Gb, 1Tb, noODD, Linux, черный (NX.GNVER.069)"/>
    <n v="1"/>
    <m/>
    <x v="0"/>
    <x v="0"/>
  </r>
  <r>
    <x v="2"/>
    <x v="0"/>
    <s v="Aspire A315-21G-41E6 15.6&quot; FHD, AMD A4-9120E, 4Gb, 256Gb SSD, noODD, AMD Radeon 530 2Gb GDDR5, Linux, черны"/>
    <n v="2"/>
    <m/>
    <x v="0"/>
    <x v="1"/>
  </r>
  <r>
    <x v="2"/>
    <x v="0"/>
    <s v="Aspire A315-21G-41E6 15.6&quot; FHD, AMD A4-9120E, 4Gb, 256Gb SSD, noODD, AMD Radeon 530 2Gb GDDR5, Linux, черны"/>
    <n v="1"/>
    <m/>
    <x v="0"/>
    <x v="1"/>
  </r>
  <r>
    <x v="2"/>
    <x v="0"/>
    <s v="Aspire A315-21G-41E6 15.6&quot; FHD, AMD A4-9120E, 4Gb, 256Gb SSD, noODD, AMD Radeon 530 2Gb GDDR5, Linux, черны"/>
    <n v="1"/>
    <m/>
    <x v="0"/>
    <x v="1"/>
  </r>
  <r>
    <x v="2"/>
    <x v="0"/>
    <s v="Aspire A315-21G-41E6 15.6&quot; FHD, AMD A4-9120E, 4Gb, 256Gb SSD, noODD, AMD Radeon 530 2Gb GDDR5, Linux, черны"/>
    <n v="1"/>
    <m/>
    <x v="0"/>
    <x v="1"/>
  </r>
  <r>
    <x v="2"/>
    <x v="0"/>
    <s v="Aspire A315-21G-41E6 15.6&quot; FHD, AMD A4-9120E, 4Gb, 256Gb SSD, noODD, AMD Radeon 530 2Gb GDDR5, Linux, черны"/>
    <n v="1"/>
    <m/>
    <x v="0"/>
    <x v="1"/>
  </r>
  <r>
    <x v="2"/>
    <x v="0"/>
    <s v="Aspire A315-21G-41E6 15.6&quot; FHD, AMD A4-9120E, 4Gb, 256Gb SSD, noODD, AMD Radeon 530 2Gb GDDR5, Linux, черны"/>
    <n v="5"/>
    <m/>
    <x v="0"/>
    <x v="1"/>
  </r>
  <r>
    <x v="2"/>
    <x v="0"/>
    <s v="Aspire A315-21G-41E6 15.6&quot; FHD, AMD A4-9120E, 4Gb, 256Gb SSD, noODD, AMD Radeon 530 2Gb GDDR5, Linux, черны"/>
    <n v="5"/>
    <m/>
    <x v="0"/>
    <x v="1"/>
  </r>
  <r>
    <x v="2"/>
    <x v="0"/>
    <s v="Aspire A315-21G-41E6 15.6&quot; FHD, AMD A4-9120E, 4Gb, 256Gb SSD, noODD, AMD Radeon 530 2Gb GDDR5, Linux, черны"/>
    <n v="1"/>
    <m/>
    <x v="0"/>
    <x v="1"/>
  </r>
  <r>
    <x v="2"/>
    <x v="0"/>
    <s v="Aspire A315-21G-41E6 15.6&quot; FHD, AMD A4-9120E, 4Gb, 256Gb SSD, noODD, AMD Radeon 530 2Gb GDDR5, Linux, черны"/>
    <n v="1"/>
    <m/>
    <x v="0"/>
    <x v="1"/>
  </r>
  <r>
    <x v="2"/>
    <x v="0"/>
    <s v="Aspire A315-21G-438M 15.6&quot; HD, AMD A4-9120E, 4Gb, 1Tb, noODD, AMD Radeon 530 2Gb GDDR5, Linux, черный (NX.H"/>
    <n v="10"/>
    <m/>
    <x v="0"/>
    <x v="1"/>
  </r>
  <r>
    <x v="2"/>
    <x v="0"/>
    <s v="Aspire A315-21G-438M 15.6&quot; HD, AMD A4-9120E, 4Gb, 1Tb, noODD, AMD Radeon 530 2Gb GDDR5, Linux, черный (NX.H"/>
    <n v="3"/>
    <m/>
    <x v="0"/>
    <x v="1"/>
  </r>
  <r>
    <x v="2"/>
    <x v="0"/>
    <s v="Aspire A315-21G-438M 15.6&quot; HD, AMD A4-9120E, 4Gb, 1Tb, noODD, AMD Radeon 530 2Gb GDDR5, Linux, черный (NX.H"/>
    <n v="1"/>
    <m/>
    <x v="0"/>
    <x v="1"/>
  </r>
  <r>
    <x v="2"/>
    <x v="0"/>
    <s v="Aspire A315-21G-438M 15.6&quot; HD, AMD A4-9120E, 4Gb, 1Tb, noODD, AMD Radeon 530 2Gb GDDR5, Linux, черный (NX.H"/>
    <n v="1"/>
    <m/>
    <x v="0"/>
    <x v="1"/>
  </r>
  <r>
    <x v="2"/>
    <x v="0"/>
    <s v="Aspire A315-21G-458D 15.6&quot; HD, AMD A4-9120E, 4Gb, 500Gb, noODD, AMD Radeon 530 2Gb GDDR5, Win10, черный (NX"/>
    <n v="1"/>
    <m/>
    <x v="0"/>
    <x v="1"/>
  </r>
  <r>
    <x v="2"/>
    <x v="0"/>
    <s v="Aspire A315-21G-458D 15.6&quot; HD, AMD A4-9120E, 4Gb, 500Gb, noODD, AMD Radeon 530 2Gb GDDR5, Win10, черный (NX"/>
    <n v="1"/>
    <m/>
    <x v="0"/>
    <x v="1"/>
  </r>
  <r>
    <x v="2"/>
    <x v="0"/>
    <s v="Aspire A315-21G-458D 15.6&quot; HD, AMD A4-9120E, 4Gb, 500Gb, noODD, AMD Radeon 530 2Gb GDDR5, Win10, черный (NX"/>
    <n v="2"/>
    <m/>
    <x v="0"/>
    <x v="1"/>
  </r>
  <r>
    <x v="2"/>
    <x v="0"/>
    <s v="Aspire A315-21G-45G0 15.6&quot; HD, AMD A4-9120E, 4Gb, 500Gb, noODD, AMD Radeon 530 2Gb GDDR5, Linux, черный (NX"/>
    <n v="1"/>
    <m/>
    <x v="0"/>
    <x v="1"/>
  </r>
  <r>
    <x v="2"/>
    <x v="0"/>
    <s v="Aspire A315-21G-45G0 15.6&quot; HD, AMD A4-9120E, 4Gb, 500Gb, noODD, AMD Radeon 530 2Gb GDDR5, Linux, черный (NX"/>
    <n v="1"/>
    <m/>
    <x v="0"/>
    <x v="1"/>
  </r>
  <r>
    <x v="2"/>
    <x v="0"/>
    <s v="Aspire A315-21G-45G0 15.6&quot; HD, AMD A4-9120E, 4Gb, 500Gb, noODD, AMD Radeon 530 2Gb GDDR5, Linux, черный (NX"/>
    <n v="1"/>
    <m/>
    <x v="0"/>
    <x v="1"/>
  </r>
  <r>
    <x v="2"/>
    <x v="0"/>
    <s v="Aspire A315-21G-45G0 15.6&quot; HD, AMD A4-9120E, 4Gb, 500Gb, noODD, AMD Radeon 530 2Gb GDDR5, Linux, черный (NX"/>
    <n v="3"/>
    <m/>
    <x v="0"/>
    <x v="1"/>
  </r>
  <r>
    <x v="2"/>
    <x v="0"/>
    <s v="Aspire A315-21G-45G0 15.6&quot; HD, AMD A4-9120E, 4Gb, 500Gb, noODD, AMD Radeon 530 2Gb GDDR5, Linux, черный (NX"/>
    <n v="1"/>
    <m/>
    <x v="0"/>
    <x v="1"/>
  </r>
  <r>
    <x v="2"/>
    <x v="0"/>
    <s v="Aspire A315-21G-60QJ 15.6&quot; FHD, AMD A6-9220e, 8Gb, 256Gb SSD, noODD, AMD Radeon 530 2Gb GDDR5, Linux, черны"/>
    <n v="1"/>
    <m/>
    <x v="0"/>
    <x v="1"/>
  </r>
  <r>
    <x v="2"/>
    <x v="0"/>
    <s v="Aspire A315-21G-60QJ 15.6&quot; FHD, AMD A6-9220e, 8Gb, 256Gb SSD, noODD, AMD Radeon 530 2Gb GDDR5, Linux, черны"/>
    <n v="1"/>
    <m/>
    <x v="0"/>
    <x v="1"/>
  </r>
  <r>
    <x v="2"/>
    <x v="0"/>
    <s v="Aspire A315-21G-60QJ 15.6&quot; FHD, AMD A6-9220e, 8Gb, 256Gb SSD, noODD, AMD Radeon 530 2Gb GDDR5, Linux, черны"/>
    <n v="1"/>
    <m/>
    <x v="0"/>
    <x v="1"/>
  </r>
  <r>
    <x v="2"/>
    <x v="0"/>
    <s v="Aspire A315-21G-60QJ 15.6&quot; FHD, AMD A6-9220e, 8Gb, 256Gb SSD, noODD, AMD Radeon 530 2Gb GDDR5, Linux, черны"/>
    <n v="2"/>
    <m/>
    <x v="0"/>
    <x v="1"/>
  </r>
  <r>
    <x v="2"/>
    <x v="0"/>
    <s v="Aspire A315-21G-60QJ 15.6&quot; FHD, AMD A6-9220e, 8Gb, 256Gb SSD, noODD, AMD Radeon 530 2Gb GDDR5, Linux, черны"/>
    <n v="1"/>
    <m/>
    <x v="0"/>
    <x v="1"/>
  </r>
  <r>
    <x v="2"/>
    <x v="0"/>
    <s v="Aspire A315-21G-60QJ 15.6&quot; FHD, AMD A6-9220e, 8Gb, 256Gb SSD, noODD, AMD Radeon 530 2Gb GDDR5, Linux, черны"/>
    <n v="1"/>
    <m/>
    <x v="0"/>
    <x v="1"/>
  </r>
  <r>
    <x v="2"/>
    <x v="0"/>
    <s v="Aspire A315-21G-60QJ 15.6&quot; FHD, AMD A6-9220e, 8Gb, 256Gb SSD, noODD, AMD Radeon 530 2Gb GDDR5, Linux, черны"/>
    <n v="1"/>
    <m/>
    <x v="0"/>
    <x v="1"/>
  </r>
  <r>
    <x v="2"/>
    <x v="0"/>
    <s v="Aspire A315-21G-60QJ 15.6&quot; FHD, AMD A6-9220e, 8Gb, 256Gb SSD, noODD, AMD Radeon 530 2Gb GDDR5, Linux, черны"/>
    <n v="2"/>
    <m/>
    <x v="0"/>
    <x v="1"/>
  </r>
  <r>
    <x v="2"/>
    <x v="0"/>
    <s v="Aspire A315-21G-60QJ 15.6&quot; FHD, AMD A6-9220e, 8Gb, 256Gb SSD, noODD, AMD Radeon 530 2Gb GDDR5, Linux, черны"/>
    <n v="2"/>
    <m/>
    <x v="0"/>
    <x v="1"/>
  </r>
  <r>
    <x v="2"/>
    <x v="0"/>
    <s v="Aspire A315-21G-60QJ 15.6&quot; FHD, AMD A6-9220e, 8Gb, 256Gb SSD, noODD, AMD Radeon 530 2Gb GDDR5, Linux, черны"/>
    <n v="1"/>
    <m/>
    <x v="0"/>
    <x v="1"/>
  </r>
  <r>
    <x v="2"/>
    <x v="0"/>
    <s v="Aspire A315-21G-60QJ 15.6&quot; FHD, AMD A6-9220e, 8Gb, 256Gb SSD, noODD, AMD Radeon 530 2Gb GDDR5, Linux, черны"/>
    <n v="1"/>
    <m/>
    <x v="0"/>
    <x v="1"/>
  </r>
  <r>
    <x v="2"/>
    <x v="0"/>
    <s v="Aspire A315-21G-60QJ 15.6&quot; FHD, AMD A6-9220e, 8Gb, 256Gb SSD, noODD, AMD Radeon 530 2Gb GDDR5, Linux, черны"/>
    <n v="14"/>
    <m/>
    <x v="0"/>
    <x v="1"/>
  </r>
  <r>
    <x v="2"/>
    <x v="0"/>
    <s v="Aspire A315-21G-6549 15.6&quot; FHD, AMD A6-9220e, 8Gb, 256Gb SSD, noODD, AMD Radeon 530 2Gb GDDR5, Win10, черны"/>
    <n v="1"/>
    <m/>
    <x v="0"/>
    <x v="1"/>
  </r>
  <r>
    <x v="2"/>
    <x v="0"/>
    <s v="Aspire A315-21G-6549 15.6&quot; FHD, AMD A6-9220e, 8Gb, 256Gb SSD, noODD, AMD Radeon 530 2Gb GDDR5, Win10, черны"/>
    <n v="1"/>
    <m/>
    <x v="0"/>
    <x v="1"/>
  </r>
  <r>
    <x v="2"/>
    <x v="0"/>
    <s v="Aspire A315-21G-6549 15.6&quot; FHD, AMD A6-9220e, 8Gb, 256Gb SSD, noODD, AMD Radeon 530 2Gb GDDR5, Win10, черны"/>
    <n v="1"/>
    <m/>
    <x v="0"/>
    <x v="1"/>
  </r>
  <r>
    <x v="2"/>
    <x v="0"/>
    <s v="Aspire A315-21G-6549 15.6&quot; FHD, AMD A6-9220e, 8Gb, 256Gb SSD, noODD, AMD Radeon 530 2Gb GDDR5, Win10, черны"/>
    <n v="12"/>
    <m/>
    <x v="0"/>
    <x v="1"/>
  </r>
  <r>
    <x v="2"/>
    <x v="0"/>
    <s v="Aspire A315-21G-6549 15.6&quot; FHD, AMD A6-9220e, 8Gb, 256Gb SSD, noODD, AMD Radeon 530 2Gb GDDR5, Win10, черны"/>
    <n v="7"/>
    <m/>
    <x v="0"/>
    <x v="1"/>
  </r>
  <r>
    <x v="2"/>
    <x v="0"/>
    <s v="Aspire A315-21G-6549 15.6&quot; FHD, AMD A6-9220e, 8Gb, 256Gb SSD, noODD, AMD Radeon 530 2Gb GDDR5, Win10, черны"/>
    <n v="1"/>
    <m/>
    <x v="0"/>
    <x v="1"/>
  </r>
  <r>
    <x v="2"/>
    <x v="0"/>
    <s v="Aspire A315-21G-6549 15.6&quot; FHD, AMD A6-9220e, 8Gb, 256Gb SSD, noODD, AMD Radeon 530 2Gb GDDR5, Win10, черны"/>
    <n v="1"/>
    <m/>
    <x v="0"/>
    <x v="1"/>
  </r>
  <r>
    <x v="2"/>
    <x v="0"/>
    <s v="Aspire A315-21G-6549 15.6&quot; FHD, AMD A6-9220e, 8Gb, 256Gb SSD, noODD, AMD Radeon 530 2Gb GDDR5, Win10, черны"/>
    <n v="1"/>
    <m/>
    <x v="0"/>
    <x v="1"/>
  </r>
  <r>
    <x v="2"/>
    <x v="0"/>
    <s v="Aspire A315-21G-6549 15.6&quot; FHD, AMD A6-9220e, 8Gb, 256Gb SSD, noODD, AMD Radeon 530 2Gb GDDR5, Win10, черны"/>
    <n v="2"/>
    <m/>
    <x v="0"/>
    <x v="1"/>
  </r>
  <r>
    <x v="2"/>
    <x v="0"/>
    <s v="Aspire A315-21G-6549 15.6&quot; FHD, AMD A6-9220e, 8Gb, 256Gb SSD, noODD, AMD Radeon 530 2Gb GDDR5, Win10, черны"/>
    <n v="1"/>
    <m/>
    <x v="0"/>
    <x v="1"/>
  </r>
  <r>
    <x v="2"/>
    <x v="0"/>
    <s v="Aspire A315-21G-6549 15.6&quot; FHD, AMD A6-9220e, 8Gb, 256Gb SSD, noODD, AMD Radeon 530 2Gb GDDR5, Win10, черны"/>
    <n v="1"/>
    <m/>
    <x v="0"/>
    <x v="1"/>
  </r>
  <r>
    <x v="2"/>
    <x v="0"/>
    <s v="Aspire A315-21G-6798 15.6&quot; HD, AMD A6-9220e, 4Gb, 1Tb, noODD, AMD Radeon 530 2Gb GDDR5, Linux, черный (NX.H"/>
    <n v="2"/>
    <m/>
    <x v="0"/>
    <x v="1"/>
  </r>
  <r>
    <x v="2"/>
    <x v="0"/>
    <s v="Aspire A315-21G-6798 15.6&quot; HD, AMD A6-9220e, 4Gb, 1Tb, noODD, AMD Radeon 530 2Gb GDDR5, Linux, черный (NX.H"/>
    <n v="1"/>
    <m/>
    <x v="0"/>
    <x v="1"/>
  </r>
  <r>
    <x v="2"/>
    <x v="0"/>
    <s v="Aspire A315-21G-68RJ 15.6&quot; HD, AMD A6-9220e, 4Gb, 128Gb SSD, noODD, AMD Radeon 530 2Gb GDDR5, Linux, черный"/>
    <n v="1"/>
    <m/>
    <x v="0"/>
    <x v="1"/>
  </r>
  <r>
    <x v="2"/>
    <x v="0"/>
    <s v="Aspire A315-21G-944Q 15.6&quot; HD, AMD A9-9420e, 6Gb, 1Tb, Radeon 520 2GB DDR5, noODD, Win10, черный (NX.GQ4ER."/>
    <n v="5"/>
    <m/>
    <x v="0"/>
    <x v="1"/>
  </r>
  <r>
    <x v="2"/>
    <x v="0"/>
    <s v="Aspire A315-21G-944Q 15.6&quot; HD, AMD A9-9420e, 6Gb, 1Tb, Radeon 520 2GB DDR5, noODD, Win10, черный (NX.GQ4ER."/>
    <n v="1"/>
    <m/>
    <x v="0"/>
    <x v="1"/>
  </r>
  <r>
    <x v="2"/>
    <x v="0"/>
    <s v="Aspire A315-21G-944Q 15.6&quot; HD, AMD A9-9420e, 6Gb, 1Tb, Radeon 520 2GB DDR5, noODD, Win10, черный (NX.GQ4ER."/>
    <n v="3"/>
    <m/>
    <x v="0"/>
    <x v="1"/>
  </r>
  <r>
    <x v="2"/>
    <x v="0"/>
    <s v="Aspire A315-21G-944Q 15.6&quot; HD, AMD A9-9420e, 6Gb, 1Tb, Radeon 520 2GB DDR5, noODD, Win10, черный (NX.GQ4ER."/>
    <n v="1"/>
    <m/>
    <x v="0"/>
    <x v="1"/>
  </r>
  <r>
    <x v="2"/>
    <x v="0"/>
    <s v="Aspire A315-21G-96JF 15.6&quot; FHD, AMD A9-9420e, 8Gb, 256Gb SSD, noODD, AMD Radeon 530 2Gb GDDR5, Linux, черны"/>
    <n v="1"/>
    <m/>
    <x v="0"/>
    <x v="1"/>
  </r>
  <r>
    <x v="2"/>
    <x v="0"/>
    <s v="Aspire A315-21G-96JF 15.6&quot; FHD, AMD A9-9420e, 8Gb, 256Gb SSD, noODD, AMD Radeon 530 2Gb GDDR5, Linux, черны"/>
    <n v="1"/>
    <m/>
    <x v="0"/>
    <x v="1"/>
  </r>
  <r>
    <x v="2"/>
    <x v="0"/>
    <s v="Aspire A315-21G-96JF 15.6&quot; FHD, AMD A9-9420e, 8Gb, 256Gb SSD, noODD, AMD Radeon 530 2Gb GDDR5, Linux, черны"/>
    <n v="1"/>
    <m/>
    <x v="0"/>
    <x v="1"/>
  </r>
  <r>
    <x v="2"/>
    <x v="0"/>
    <s v="Aspire A315-21G-96JF 15.6&quot; FHD, AMD A9-9420e, 8Gb, 256Gb SSD, noODD, AMD Radeon 530 2Gb GDDR5, Linux, черны"/>
    <n v="1"/>
    <m/>
    <x v="0"/>
    <x v="1"/>
  </r>
  <r>
    <x v="2"/>
    <x v="0"/>
    <s v="Aspire A315-21G-96JF 15.6&quot; FHD, AMD A9-9420e, 8Gb, 256Gb SSD, noODD, AMD Radeon 530 2Gb GDDR5, Linux, черны"/>
    <n v="11"/>
    <m/>
    <x v="0"/>
    <x v="1"/>
  </r>
  <r>
    <x v="2"/>
    <x v="0"/>
    <s v="Aspire A315-21G-96JF 15.6&quot; FHD, AMD A9-9420e, 8Gb, 256Gb SSD, noODD, AMD Radeon 530 2Gb GDDR5, Linux, черны"/>
    <n v="1"/>
    <m/>
    <x v="0"/>
    <x v="1"/>
  </r>
  <r>
    <x v="2"/>
    <x v="0"/>
    <s v="Aspire A315-21G-97C2 15.6&quot; HD, AMD A9-9425, 4Gb, 500Gb, noODD, AMD Radeon 520 2GB DDR5, Win10, черный (NX.G"/>
    <n v="2"/>
    <m/>
    <x v="0"/>
    <x v="1"/>
  </r>
  <r>
    <x v="2"/>
    <x v="0"/>
    <s v="Aspire A315-21G-97TR 15.6&quot; FHD, AMD A9-9420e, 8Gb,1Tb, noODD, AMD Radeon 520 2GB DDR5, Linux, черный (NX.GQ"/>
    <n v="18"/>
    <m/>
    <x v="0"/>
    <x v="1"/>
  </r>
  <r>
    <x v="2"/>
    <x v="0"/>
    <s v="Aspire A315-21G-97TR 15.6&quot; FHD, AMD A9-9420e, 8Gb,1Tb, noODD, AMD Radeon 520 2GB DDR5, Linux, черный (NX.GQ"/>
    <n v="8"/>
    <m/>
    <x v="0"/>
    <x v="1"/>
  </r>
  <r>
    <x v="2"/>
    <x v="0"/>
    <s v="Aspire A315-21G-97TR 15.6&quot; FHD, AMD A9-9420e, 8Gb,1Tb, noODD, AMD Radeon 520 2GB DDR5, Linux, черный (NX.GQ"/>
    <n v="1"/>
    <m/>
    <x v="0"/>
    <x v="1"/>
  </r>
  <r>
    <x v="2"/>
    <x v="0"/>
    <s v="Aspire A315-21G-99CT 15.6&quot; FHD, AMD A9-9420e, 8Gb, 1Tb, noODD, AMD Radeon 530 2Gb GDDR5, Linux, черный (NX."/>
    <n v="1"/>
    <m/>
    <x v="0"/>
    <x v="1"/>
  </r>
  <r>
    <x v="2"/>
    <x v="0"/>
    <s v="Aspire A315-21G-99CT 15.6&quot; FHD, AMD A9-9420e, 8Gb, 1Tb, noODD, AMD Radeon 530 2Gb GDDR5, Linux, черный (NX."/>
    <n v="1"/>
    <m/>
    <x v="0"/>
    <x v="1"/>
  </r>
  <r>
    <x v="2"/>
    <x v="0"/>
    <s v="Aspire A315-21G-99CT 15.6&quot; FHD, AMD A9-9420e, 8Gb, 1Tb, noODD, AMD Radeon 530 2Gb GDDR5, Linux, черный (NX."/>
    <n v="1"/>
    <m/>
    <x v="0"/>
    <x v="1"/>
  </r>
  <r>
    <x v="2"/>
    <x v="0"/>
    <s v="Aspire A315-21G-99CT 15.6&quot; FHD, AMD A9-9420e, 8Gb, 1Tb, noODD, AMD Radeon 530 2Gb GDDR5, Linux, черный (NX."/>
    <n v="2"/>
    <m/>
    <x v="0"/>
    <x v="1"/>
  </r>
  <r>
    <x v="2"/>
    <x v="0"/>
    <s v="Aspire A315-21G-99CT 15.6&quot; FHD, AMD A9-9420e, 8Gb, 1Tb, noODD, AMD Radeon 530 2Gb GDDR5, Linux, черный (NX."/>
    <n v="1"/>
    <m/>
    <x v="0"/>
    <x v="1"/>
  </r>
  <r>
    <x v="2"/>
    <x v="0"/>
    <s v="Aspire A315-21G-99CT 15.6&quot; FHD, AMD A9-9420e, 8Gb, 1Tb, noODD, AMD Radeon 530 2Gb GDDR5, Linux, черный (NX."/>
    <n v="1"/>
    <m/>
    <x v="0"/>
    <x v="1"/>
  </r>
  <r>
    <x v="2"/>
    <x v="0"/>
    <s v="Aspire A315-21G-99CT 15.6&quot; FHD, AMD A9-9420e, 8Gb, 1Tb, noODD, AMD Radeon 530 2Gb GDDR5, Linux, черный (NX."/>
    <n v="3"/>
    <m/>
    <x v="0"/>
    <x v="1"/>
  </r>
  <r>
    <x v="2"/>
    <x v="0"/>
    <s v="Aspire A315-21G-99CT 15.6&quot; FHD, AMD A9-9420e, 8Gb, 1Tb, noODD, AMD Radeon 530 2Gb GDDR5, Linux, черный (NX."/>
    <n v="1"/>
    <m/>
    <x v="0"/>
    <x v="1"/>
  </r>
  <r>
    <x v="2"/>
    <x v="0"/>
    <s v="Aspire A315-22-605K 15.6&quot; HD NG, AMD A6-9220e, 4Gb, 256Gb SSD, noODD, Win10, черный (NX.HE8ER.006)"/>
    <n v="78"/>
    <m/>
    <x v="0"/>
    <x v="2"/>
  </r>
  <r>
    <x v="2"/>
    <x v="0"/>
    <s v="Aspire A315-22-61MV 15.6&quot; HD NG, AMD A6-9220e, 4Gb, 256Gb SSD, noODD, Linux, черный (NX.HE8ER.004)"/>
    <n v="234"/>
    <m/>
    <x v="0"/>
    <x v="2"/>
  </r>
  <r>
    <x v="2"/>
    <x v="0"/>
    <s v="Aspire A315-22-61V8 15.6&quot; FHD NG, AMD A6-9220e, 8Gb, 256Gb SSD, noODD, Linux, черный (NX.HE8ER.005)"/>
    <n v="156"/>
    <m/>
    <x v="0"/>
    <x v="2"/>
  </r>
  <r>
    <x v="2"/>
    <x v="0"/>
    <s v="Aspire A315-22-94B2 15.6&quot; FHD NG, AMD A9-9420e, 8Gb, 256Gb SSD, noODD, Linux, черный (NX.HE8ER.008)"/>
    <n v="234"/>
    <m/>
    <x v="0"/>
    <x v="2"/>
  </r>
  <r>
    <x v="2"/>
    <x v="0"/>
    <s v="Aspire A315-22-95PF 15.6&quot; HD NG, AMD A9-9420e, 4Gb, 128Gb SSD, noODD, Linux, черный (NX.HE8ER.012)"/>
    <n v="156"/>
    <m/>
    <x v="0"/>
    <x v="2"/>
  </r>
  <r>
    <x v="2"/>
    <x v="0"/>
    <s v="Aspire A315-22-98BV 15.6&quot; FHD NG, AMD A9-9420e, 4Gb, 1Tb, noODD, Linux, черный (NX.HE8ER.007)"/>
    <n v="156"/>
    <m/>
    <x v="0"/>
    <x v="2"/>
  </r>
  <r>
    <x v="2"/>
    <x v="0"/>
    <s v="Aspire A315-22-98HR 15.6&quot; HD NG, AMD A9-9420e, 4Gb, 500Gb, noODD, Linux, черный (NX.HE8ER.009)"/>
    <n v="156"/>
    <m/>
    <x v="0"/>
    <x v="2"/>
  </r>
  <r>
    <x v="2"/>
    <x v="0"/>
    <s v="Aspire A315-33-P1P8 15.6&quot; HD, Intel Pentium N3710, 4Gb, SSD 128Gb, noODD, Win10, красный (NX.H64ER.003)"/>
    <n v="1"/>
    <m/>
    <x v="0"/>
    <x v="19"/>
  </r>
  <r>
    <x v="2"/>
    <x v="0"/>
    <s v="Aspire A315-33-P1P8 15.6&quot; HD, Intel Pentium N3710, 4Gb, SSD 128Gb, noODD, Win10, красный (NX.H64ER.003)"/>
    <n v="1"/>
    <m/>
    <x v="0"/>
    <x v="19"/>
  </r>
  <r>
    <x v="2"/>
    <x v="0"/>
    <s v="Aspire A315-33-P1P8 15.6&quot; HD, Intel Pentium N3710, 4Gb, SSD 128Gb, noODD, Win10, красный (NX.H64ER.003)"/>
    <n v="8"/>
    <m/>
    <x v="0"/>
    <x v="19"/>
  </r>
  <r>
    <x v="2"/>
    <x v="0"/>
    <s v="Aspire A315-41G-R3HT 15.6&quot; FHD, AMD R7-3700U, 8Gb, 256Gb SSD, noODD, AMD Radeon 535 2Gb GDDR5, Linux, черны"/>
    <n v="1"/>
    <m/>
    <x v="0"/>
    <x v="4"/>
  </r>
  <r>
    <x v="2"/>
    <x v="0"/>
    <s v="Aspire A315-41G-R3HT 15.6&quot; FHD, AMD R7-3700U, 8Gb, 256Gb SSD, noODD, AMD Radeon 535 2Gb GDDR5, Linux, черны"/>
    <n v="2"/>
    <m/>
    <x v="0"/>
    <x v="4"/>
  </r>
  <r>
    <x v="2"/>
    <x v="0"/>
    <s v="Aspire A315-41G-R3HT 15.6&quot; FHD, AMD R7-3700U, 8Gb, 256Gb SSD, noODD, AMD Radeon 535 2Gb GDDR5, Linux, черны"/>
    <n v="1"/>
    <m/>
    <x v="0"/>
    <x v="4"/>
  </r>
  <r>
    <x v="2"/>
    <x v="0"/>
    <s v="Aspire A315-41G-R3HT 15.6&quot; FHD, AMD R7-3700U, 8Gb, 256Gb SSD, noODD, AMD Radeon 535 2Gb GDDR5, Linux, черны"/>
    <n v="1"/>
    <m/>
    <x v="0"/>
    <x v="4"/>
  </r>
  <r>
    <x v="2"/>
    <x v="0"/>
    <s v="Aspire A315-41G-R3HT 15.6&quot; FHD, AMD R7-3700U, 8Gb, 256Gb SSD, noODD, AMD Radeon 535 2Gb GDDR5, Linux, черны"/>
    <n v="2"/>
    <m/>
    <x v="0"/>
    <x v="4"/>
  </r>
  <r>
    <x v="2"/>
    <x v="0"/>
    <s v="Aspire A315-41G-R3HT 15.6&quot; FHD, AMD R7-3700U, 8Gb, 256Gb SSD, noODD, AMD Radeon 535 2Gb GDDR5, Linux, черны"/>
    <n v="1"/>
    <m/>
    <x v="0"/>
    <x v="4"/>
  </r>
  <r>
    <x v="2"/>
    <x v="0"/>
    <s v="Aspire A315-41G-R3HT 15.6&quot; FHD, AMD R7-3700U, 8Gb, 256Gb SSD, noODD, AMD Radeon 535 2Gb GDDR5, Linux, черны"/>
    <n v="1"/>
    <m/>
    <x v="0"/>
    <x v="4"/>
  </r>
  <r>
    <x v="2"/>
    <x v="0"/>
    <s v="Aspire A315-41G-R3HT 15.6&quot; FHD, AMD R7-3700U, 8Gb, 256Gb SSD, noODD, AMD Radeon 535 2Gb GDDR5, Linux, черны"/>
    <n v="1"/>
    <m/>
    <x v="0"/>
    <x v="4"/>
  </r>
  <r>
    <x v="2"/>
    <x v="0"/>
    <s v="Aspire A315-41G-R3HT 15.6&quot; FHD, AMD R7-3700U, 8Gb, 256Gb SSD, noODD, AMD Radeon 535 2Gb GDDR5, Linux, черны"/>
    <n v="2"/>
    <m/>
    <x v="0"/>
    <x v="4"/>
  </r>
  <r>
    <x v="2"/>
    <x v="0"/>
    <s v="Aspire A315-41G-R3HT 15.6&quot; FHD, AMD R7-3700U, 8Gb, 256Gb SSD, noODD, AMD Radeon 535 2Gb GDDR5, Linux, черны"/>
    <n v="3"/>
    <m/>
    <x v="0"/>
    <x v="4"/>
  </r>
  <r>
    <x v="2"/>
    <x v="0"/>
    <s v="Aspire A315-41G-R3HT 15.6&quot; FHD, AMD R7-3700U, 8Gb, 256Gb SSD, noODD, AMD Radeon 535 2Gb GDDR5, Linux, черны"/>
    <n v="2"/>
    <m/>
    <x v="0"/>
    <x v="4"/>
  </r>
  <r>
    <x v="2"/>
    <x v="0"/>
    <s v="Aspire A315-41G-R3HT 15.6&quot; FHD, AMD R7-3700U, 8Gb, 256Gb SSD, noODD, AMD Radeon 535 2Gb GDDR5, Linux, черны"/>
    <n v="2"/>
    <m/>
    <x v="0"/>
    <x v="4"/>
  </r>
  <r>
    <x v="2"/>
    <x v="0"/>
    <s v="Aspire A315-41G-R3HT 15.6&quot; FHD, AMD R7-3700U, 8Gb, 256Gb SSD, noODD, AMD Radeon 535 2Gb GDDR5, Linux, черны"/>
    <n v="1"/>
    <m/>
    <x v="0"/>
    <x v="4"/>
  </r>
  <r>
    <x v="2"/>
    <x v="0"/>
    <s v="Aspire A315-41G-R3HT 15.6&quot; FHD, AMD R7-3700U, 8Gb, 256Gb SSD, noODD, AMD Radeon 535 2Gb GDDR5, Linux, черны"/>
    <n v="1"/>
    <m/>
    <x v="0"/>
    <x v="4"/>
  </r>
  <r>
    <x v="2"/>
    <x v="0"/>
    <s v="Aspire A315-41G-R3HT 15.6&quot; FHD, AMD R7-3700U, 8Gb, 256Gb SSD, noODD, AMD Radeon 535 2Gb GDDR5, Linux, черны"/>
    <n v="2"/>
    <m/>
    <x v="0"/>
    <x v="4"/>
  </r>
  <r>
    <x v="2"/>
    <x v="0"/>
    <s v="Aspire A315-41G-R3HT 15.6&quot; FHD, AMD R7-3700U, 8Gb, 256Gb SSD, noODD, AMD Radeon 535 2Gb GDDR5, Linux, черны"/>
    <n v="1"/>
    <m/>
    <x v="0"/>
    <x v="4"/>
  </r>
  <r>
    <x v="2"/>
    <x v="0"/>
    <s v="Aspire A315-41G-R3HT 15.6&quot; FHD, AMD R7-3700U, 8Gb, 256Gb SSD, noODD, AMD Radeon 535 2Gb GDDR5, Linux, черны"/>
    <n v="2"/>
    <m/>
    <x v="0"/>
    <x v="4"/>
  </r>
  <r>
    <x v="2"/>
    <x v="0"/>
    <s v="Aspire A315-41G-R3HT 15.6&quot; FHD, AMD R7-3700U, 8Gb, 256Gb SSD, noODD, AMD Radeon 535 2Gb GDDR5, Linux, черны"/>
    <n v="2"/>
    <m/>
    <x v="0"/>
    <x v="4"/>
  </r>
  <r>
    <x v="2"/>
    <x v="0"/>
    <s v="Aspire A315-41G-R3HT 15.6&quot; FHD, AMD R7-3700U, 8Gb, 256Gb SSD, noODD, AMD Radeon 535 2Gb GDDR5, Linux, черны"/>
    <n v="1"/>
    <m/>
    <x v="0"/>
    <x v="4"/>
  </r>
  <r>
    <x v="2"/>
    <x v="0"/>
    <s v="Aspire A315-41G-R3HT 15.6&quot; FHD, AMD R7-3700U, 8Gb, 256Gb SSD, noODD, AMD Radeon 535 2Gb GDDR5, Linux, черны"/>
    <n v="10"/>
    <m/>
    <x v="0"/>
    <x v="4"/>
  </r>
  <r>
    <x v="2"/>
    <x v="0"/>
    <s v="Aspire A315-41G-R4AG 15.6&quot; FHD, AMD R5-3500U, 4Gb, 256Gb SSD, noODD, AMD Radeon 535 2Gb GDDR5, Win10, черны"/>
    <n v="1"/>
    <m/>
    <x v="0"/>
    <x v="4"/>
  </r>
  <r>
    <x v="2"/>
    <x v="0"/>
    <s v="Aspire A315-41G-R4AG 15.6&quot; FHD, AMD R5-3500U, 4Gb, 256Gb SSD, noODD, AMD Radeon 535 2Gb GDDR5, Win10, черны"/>
    <n v="2"/>
    <m/>
    <x v="0"/>
    <x v="4"/>
  </r>
  <r>
    <x v="2"/>
    <x v="0"/>
    <s v="Aspire A315-41G-R4AG 15.6&quot; FHD, AMD R5-3500U, 4Gb, 256Gb SSD, noODD, AMD Radeon 535 2Gb GDDR5, Win10, черны"/>
    <n v="1"/>
    <m/>
    <x v="0"/>
    <x v="4"/>
  </r>
  <r>
    <x v="2"/>
    <x v="0"/>
    <s v="Aspire A315-41G-R4AG 15.6&quot; FHD, AMD R5-3500U, 4Gb, 256Gb SSD, noODD, AMD Radeon 535 2Gb GDDR5, Win10, черны"/>
    <n v="1"/>
    <m/>
    <x v="0"/>
    <x v="4"/>
  </r>
  <r>
    <x v="2"/>
    <x v="0"/>
    <s v="Aspire A315-41G-R4AG 15.6&quot; FHD, AMD R5-3500U, 4Gb, 256Gb SSD, noODD, AMD Radeon 535 2Gb GDDR5, Win10, черны"/>
    <n v="1"/>
    <m/>
    <x v="0"/>
    <x v="4"/>
  </r>
  <r>
    <x v="2"/>
    <x v="0"/>
    <s v="Aspire A315-41G-R4AG 15.6&quot; FHD, AMD R5-3500U, 4Gb, 256Gb SSD, noODD, AMD Radeon 535 2Gb GDDR5, Win10, черны"/>
    <n v="2"/>
    <m/>
    <x v="0"/>
    <x v="4"/>
  </r>
  <r>
    <x v="2"/>
    <x v="0"/>
    <s v="Aspire A315-41G-R4AG 15.6&quot; FHD, AMD R5-3500U, 4Gb, 256Gb SSD, noODD, AMD Radeon 535 2Gb GDDR5, Win10, черны"/>
    <n v="1"/>
    <m/>
    <x v="0"/>
    <x v="4"/>
  </r>
  <r>
    <x v="2"/>
    <x v="0"/>
    <s v="Aspire A315-41G-R4AG 15.6&quot; FHD, AMD R5-3500U, 4Gb, 256Gb SSD, noODD, AMD Radeon 535 2Gb GDDR5, Win10, черны"/>
    <n v="1"/>
    <m/>
    <x v="0"/>
    <x v="4"/>
  </r>
  <r>
    <x v="2"/>
    <x v="0"/>
    <s v="Aspire A315-41G-R61Y 15.6&quot; FHD, AMD R5-2500U, 6Gb, 1Tb, no ODD, AMD Radeon 535 2GB GDDR5, WiFi, Win10 (NX.G"/>
    <n v="10"/>
    <m/>
    <x v="0"/>
    <x v="4"/>
  </r>
  <r>
    <x v="2"/>
    <x v="0"/>
    <s v="Aspire A315-41G-R61Y 15.6&quot; FHD, AMD R5-2500U, 6Gb, 1Tb, no ODD, AMD Radeon 535 2GB GDDR5, WiFi, Win10 (NX.G"/>
    <n v="6"/>
    <m/>
    <x v="0"/>
    <x v="4"/>
  </r>
  <r>
    <x v="2"/>
    <x v="0"/>
    <s v="Aspire A315-41G-R7P1 15.6&quot; FHD NG, AMD R5-3500U, 4Gb, 1Tb, noODD, AMD Radeon 535 2Gb GDDR5, Linux, черный ("/>
    <n v="1"/>
    <m/>
    <x v="0"/>
    <x v="4"/>
  </r>
  <r>
    <x v="2"/>
    <x v="0"/>
    <s v="Aspire A315-41-R03Q 15.6&quot; HD, AMD R3-2200U, 4Gb, 500Gb, no ODD, int., WiFi, Win10 (NX.GY9ER.001)"/>
    <n v="3"/>
    <m/>
    <x v="0"/>
    <x v="5"/>
  </r>
  <r>
    <x v="2"/>
    <x v="0"/>
    <s v="Aspire A315-41-R03Q 15.6&quot; HD, AMD R3-2200U, 4Gb, 500Gb, no ODD, int., WiFi, Win10 (NX.GY9ER.001)"/>
    <n v="1"/>
    <m/>
    <x v="0"/>
    <x v="5"/>
  </r>
  <r>
    <x v="2"/>
    <x v="0"/>
    <s v="Aspire A315-41-R03Q 15.6&quot; HD, AMD R3-2200U, 4Gb, 500Gb, no ODD, int., WiFi, Win10 (NX.GY9ER.001)"/>
    <n v="2"/>
    <m/>
    <x v="0"/>
    <x v="5"/>
  </r>
  <r>
    <x v="2"/>
    <x v="0"/>
    <s v="Aspire A315-41-R03Q 15.6&quot; HD, AMD R3-2200U, 4Gb, 500Gb, no ODD, int., WiFi, Win10 (NX.GY9ER.001)"/>
    <n v="2"/>
    <m/>
    <x v="0"/>
    <x v="5"/>
  </r>
  <r>
    <x v="2"/>
    <x v="0"/>
    <s v="Aspire A315-41-R03Q 15.6&quot; HD, AMD R3-2200U, 4Gb, 500Gb, no ODD, int., WiFi, Win10 (NX.GY9ER.001)"/>
    <n v="2"/>
    <m/>
    <x v="0"/>
    <x v="5"/>
  </r>
  <r>
    <x v="2"/>
    <x v="0"/>
    <s v="Aspire A315-41-R03Q 15.6&quot; HD, AMD R3-2200U, 4Gb, 500Gb, no ODD, int., WiFi, Win10 (NX.GY9ER.001)"/>
    <n v="2"/>
    <m/>
    <x v="0"/>
    <x v="5"/>
  </r>
  <r>
    <x v="2"/>
    <x v="0"/>
    <s v="Aspire A315-41-R03Q 15.6&quot; HD, AMD R3-2200U, 4Gb, 500Gb, no ODD, int., WiFi, Win10 (NX.GY9ER.001)"/>
    <n v="10"/>
    <m/>
    <x v="0"/>
    <x v="5"/>
  </r>
  <r>
    <x v="2"/>
    <x v="0"/>
    <s v="Aspire A315-41-R03Q 15.6&quot; HD, AMD R3-2200U, 4Gb, 500Gb, no ODD, int., WiFi, Win10 (NX.GY9ER.001)"/>
    <n v="20"/>
    <m/>
    <x v="0"/>
    <x v="5"/>
  </r>
  <r>
    <x v="2"/>
    <x v="0"/>
    <s v="Aspire A315-41-R03Q 15.6&quot; HD, AMD R3-2200U, 4Gb, 500Gb, no ODD, int., WiFi, Win10 (NX.GY9ER.001)"/>
    <n v="1"/>
    <m/>
    <x v="0"/>
    <x v="5"/>
  </r>
  <r>
    <x v="2"/>
    <x v="0"/>
    <s v="Aspire A315-41-R03Q 15.6&quot; HD, AMD R3-2200U, 4Gb, 500Gb, no ODD, int., WiFi, Win10 (NX.GY9ER.001)"/>
    <n v="1"/>
    <m/>
    <x v="0"/>
    <x v="5"/>
  </r>
  <r>
    <x v="2"/>
    <x v="0"/>
    <s v="Aspire A315-41-R03Q 15.6&quot; HD, AMD R3-2200U, 4Gb, 500Gb, no ODD, int., WiFi, Win10 (NX.GY9ER.001)"/>
    <n v="2"/>
    <m/>
    <x v="0"/>
    <x v="5"/>
  </r>
  <r>
    <x v="2"/>
    <x v="0"/>
    <s v="Aspire A315-41-R03Q 15.6&quot; HD, AMD R3-2200U, 4Gb, 500Gb, no ODD, int., WiFi, Win10 (NX.GY9ER.001)"/>
    <n v="5"/>
    <m/>
    <x v="0"/>
    <x v="5"/>
  </r>
  <r>
    <x v="2"/>
    <x v="0"/>
    <s v="Aspire A315-41-R03Q 15.6&quot; HD, AMD R3-2200U, 4Gb, 500Gb, no ODD, int., WiFi, Win10 (NX.GY9ER.001)"/>
    <n v="1"/>
    <m/>
    <x v="0"/>
    <x v="5"/>
  </r>
  <r>
    <x v="2"/>
    <x v="0"/>
    <s v="Aspire A315-41-R03Q 15.6&quot; HD, AMD R3-2200U, 4Gb, 500Gb, no ODD, int., WiFi, Win10 (NX.GY9ER.001)"/>
    <n v="1"/>
    <m/>
    <x v="0"/>
    <x v="5"/>
  </r>
  <r>
    <x v="2"/>
    <x v="0"/>
    <s v="Aspire A315-41-R03Q 15.6&quot; HD, AMD R3-2200U, 4Gb, 500Gb, no ODD, int., WiFi, Win10 (NX.GY9ER.001)"/>
    <n v="1"/>
    <m/>
    <x v="0"/>
    <x v="5"/>
  </r>
  <r>
    <x v="2"/>
    <x v="0"/>
    <s v="Aspire A315-41-R03Q 15.6&quot; HD, AMD R3-2200U, 4Gb, 500Gb, no ODD, int., WiFi, Win10 (NX.GY9ER.001)"/>
    <n v="2"/>
    <m/>
    <x v="0"/>
    <x v="5"/>
  </r>
  <r>
    <x v="2"/>
    <x v="0"/>
    <s v="Aspire A315-41-R03Q 15.6&quot; HD, AMD R3-2200U, 4Gb, 500Gb, no ODD, int., WiFi, Win10 (NX.GY9ER.001)"/>
    <n v="2"/>
    <m/>
    <x v="0"/>
    <x v="5"/>
  </r>
  <r>
    <x v="2"/>
    <x v="0"/>
    <s v="Aspire A315-41-R03Q 15.6&quot; HD, AMD R3-2200U, 4Gb, 500Gb, no ODD, int., WiFi, Win10 (NX.GY9ER.001)"/>
    <n v="1"/>
    <m/>
    <x v="0"/>
    <x v="5"/>
  </r>
  <r>
    <x v="2"/>
    <x v="0"/>
    <s v="Aspire A315-41-R03Q 15.6&quot; HD, AMD R3-2200U, 4Gb, 500Gb, no ODD, int., WiFi, Win10 (NX.GY9ER.001)"/>
    <n v="1"/>
    <m/>
    <x v="0"/>
    <x v="5"/>
  </r>
  <r>
    <x v="2"/>
    <x v="0"/>
    <s v="Aspire A315-41-R03Q 15.6&quot; HD, AMD R3-2200U, 4Gb, 500Gb, no ODD, int., WiFi, Win10 (NX.GY9ER.001)"/>
    <n v="1"/>
    <m/>
    <x v="0"/>
    <x v="5"/>
  </r>
  <r>
    <x v="2"/>
    <x v="0"/>
    <s v="Aspire A315-41-R03Q 15.6&quot; HD, AMD R3-2200U, 4Gb, 500Gb, no ODD, int., WiFi, Win10 (NX.GY9ER.001)"/>
    <n v="1"/>
    <m/>
    <x v="0"/>
    <x v="5"/>
  </r>
  <r>
    <x v="2"/>
    <x v="0"/>
    <s v="Aspire A315-41-R03Q 15.6&quot; HD, AMD R3-2200U, 4Gb, 500Gb, no ODD, int., WiFi, Win10 (NX.GY9ER.001)"/>
    <n v="2"/>
    <m/>
    <x v="0"/>
    <x v="5"/>
  </r>
  <r>
    <x v="2"/>
    <x v="0"/>
    <s v="Aspire A315-41-R03Q 15.6&quot; HD, AMD R3-2200U, 4Gb, 500Gb, no ODD, int., WiFi, Win10 (NX.GY9ER.001)"/>
    <n v="10"/>
    <m/>
    <x v="0"/>
    <x v="5"/>
  </r>
  <r>
    <x v="2"/>
    <x v="0"/>
    <s v="Aspire A315-41-R03Q 15.6&quot; HD, AMD R3-2200U, 4Gb, 500Gb, no ODD, int., WiFi, Win10 (NX.GY9ER.001)"/>
    <n v="2"/>
    <m/>
    <x v="0"/>
    <x v="5"/>
  </r>
  <r>
    <x v="2"/>
    <x v="0"/>
    <s v="Aspire A315-41-R1Y2 15.6&quot; FHD, AMD R5-3500U, 8Gb, 256Gb SSD, noODD, Linux, черный (NX.GY9ER.042)"/>
    <n v="1"/>
    <m/>
    <x v="0"/>
    <x v="5"/>
  </r>
  <r>
    <x v="2"/>
    <x v="0"/>
    <s v="Aspire A315-41-R1Y2 15.6&quot; FHD, AMD R5-3500U, 8Gb, 256Gb SSD, noODD, Linux, черный (NX.GY9ER.042)"/>
    <n v="1"/>
    <m/>
    <x v="0"/>
    <x v="5"/>
  </r>
  <r>
    <x v="2"/>
    <x v="0"/>
    <s v="Aspire A315-41-R3XR 15.6&quot; HD, AMD R3-2200U, 4Gb, 500Gb, no ODD, int., WiFi, Linux (NX.GY9ER.028)"/>
    <n v="1"/>
    <m/>
    <x v="0"/>
    <x v="5"/>
  </r>
  <r>
    <x v="2"/>
    <x v="0"/>
    <s v="Aspire A315-41-R3XR 15.6&quot; HD, AMD R3-2200U, 4Gb, 500Gb, no ODD, int., WiFi, Linux (NX.GY9ER.028)"/>
    <n v="5"/>
    <m/>
    <x v="0"/>
    <x v="5"/>
  </r>
  <r>
    <x v="2"/>
    <x v="0"/>
    <s v="Aspire A315-41-R3XR 15.6&quot; HD, AMD R3-2200U, 4Gb, 500Gb, no ODD, int., WiFi, Linux (NX.GY9ER.028)"/>
    <n v="3"/>
    <m/>
    <x v="0"/>
    <x v="5"/>
  </r>
  <r>
    <x v="2"/>
    <x v="0"/>
    <s v="Aspire A315-41-R3XR 15.6&quot; HD, AMD R3-2200U, 4Gb, 500Gb, no ODD, int., WiFi, Linux (NX.GY9ER.028)"/>
    <n v="1"/>
    <m/>
    <x v="0"/>
    <x v="5"/>
  </r>
  <r>
    <x v="2"/>
    <x v="0"/>
    <s v="Aspire A315-41-R3XR 15.6&quot; HD, AMD R3-2200U, 4Gb, 500Gb, no ODD, int., WiFi, Linux (NX.GY9ER.028)"/>
    <n v="14"/>
    <m/>
    <x v="0"/>
    <x v="5"/>
  </r>
  <r>
    <x v="2"/>
    <x v="0"/>
    <s v="Aspire A315-41-R3XR 15.6&quot; HD, AMD R3-2200U, 4Gb, 500Gb, no ODD, int., WiFi, Linux (NX.GY9ER.028)"/>
    <n v="2"/>
    <m/>
    <x v="0"/>
    <x v="5"/>
  </r>
  <r>
    <x v="2"/>
    <x v="0"/>
    <s v="Aspire A315-41-R3XR 15.6&quot; HD, AMD R3-2200U, 4Gb, 500Gb, no ODD, int., WiFi, Linux (NX.GY9ER.028)"/>
    <n v="4"/>
    <m/>
    <x v="0"/>
    <x v="5"/>
  </r>
  <r>
    <x v="2"/>
    <x v="0"/>
    <s v="Aspire A315-41-R3XR 15.6&quot; HD, AMD R3-2200U, 4Gb, 500Gb, no ODD, int., WiFi, Linux (NX.GY9ER.028)"/>
    <n v="2"/>
    <m/>
    <x v="0"/>
    <x v="5"/>
  </r>
  <r>
    <x v="2"/>
    <x v="0"/>
    <s v="Aspire A315-41-R3XR 15.6&quot; HD, AMD R3-2200U, 4Gb, 500Gb, no ODD, int., WiFi, Linux (NX.GY9ER.028)"/>
    <n v="1"/>
    <m/>
    <x v="0"/>
    <x v="5"/>
  </r>
  <r>
    <x v="2"/>
    <x v="0"/>
    <s v="Aspire A315-41-R3XR 15.6&quot; HD, AMD R3-2200U, 4Gb, 500Gb, no ODD, int., WiFi, Linux (NX.GY9ER.028)"/>
    <n v="3"/>
    <m/>
    <x v="0"/>
    <x v="5"/>
  </r>
  <r>
    <x v="2"/>
    <x v="0"/>
    <s v="Aspire A315-41-R3XR 15.6&quot; HD, AMD R3-2200U, 4Gb, 500Gb, no ODD, int., WiFi, Linux (NX.GY9ER.028)"/>
    <n v="3"/>
    <m/>
    <x v="0"/>
    <x v="5"/>
  </r>
  <r>
    <x v="2"/>
    <x v="0"/>
    <s v="Aspire A315-41-R3XR 15.6&quot; HD, AMD R3-2200U, 4Gb, 500Gb, no ODD, int., WiFi, Linux (NX.GY9ER.028)"/>
    <n v="2"/>
    <m/>
    <x v="0"/>
    <x v="5"/>
  </r>
  <r>
    <x v="2"/>
    <x v="0"/>
    <s v="Aspire A315-41-R3XR 15.6&quot; HD, AMD R3-2200U, 4Gb, 500Gb, no ODD, int., WiFi, Linux (NX.GY9ER.028)"/>
    <n v="1"/>
    <m/>
    <x v="0"/>
    <x v="5"/>
  </r>
  <r>
    <x v="2"/>
    <x v="0"/>
    <s v="Aspire A315-41-R3YF 15.6&quot; FHD, AMD R3-2200U, 4Gb, 256Gb SSD, noODD, Linux, черный (NX.GY9ER.043)"/>
    <n v="2"/>
    <m/>
    <x v="0"/>
    <x v="5"/>
  </r>
  <r>
    <x v="2"/>
    <x v="0"/>
    <s v="Aspire A315-41-R3YF 15.6&quot; FHD, AMD R3-2200U, 4Gb, 256Gb SSD, noODD, Linux, черный (NX.GY9ER.043)"/>
    <n v="1"/>
    <m/>
    <x v="0"/>
    <x v="5"/>
  </r>
  <r>
    <x v="2"/>
    <x v="0"/>
    <s v="Aspire A315-41-R3YF 15.6&quot; FHD, AMD R3-2200U, 4Gb, 256Gb SSD, noODD, Linux, черный (NX.GY9ER.043)"/>
    <n v="1"/>
    <m/>
    <x v="0"/>
    <x v="5"/>
  </r>
  <r>
    <x v="2"/>
    <x v="0"/>
    <s v="Aspire A315-41-R3YF 15.6&quot; FHD, AMD R3-2200U, 4Gb, 256Gb SSD, noODD, Linux, черный (NX.GY9ER.043)"/>
    <n v="1"/>
    <m/>
    <x v="0"/>
    <x v="5"/>
  </r>
  <r>
    <x v="2"/>
    <x v="0"/>
    <s v="Aspire A315-41-R3YF 15.6&quot; FHD, AMD R3-2200U, 4Gb, 256Gb SSD, noODD, Linux, черный (NX.GY9ER.043)"/>
    <n v="3"/>
    <m/>
    <x v="0"/>
    <x v="5"/>
  </r>
  <r>
    <x v="2"/>
    <x v="0"/>
    <s v="Aspire A315-41-R3YF 15.6&quot; FHD, AMD R3-2200U, 4Gb, 256Gb SSD, noODD, Linux, черный (NX.GY9ER.043)"/>
    <n v="1"/>
    <m/>
    <x v="0"/>
    <x v="5"/>
  </r>
  <r>
    <x v="2"/>
    <x v="0"/>
    <s v="Aspire A315-41-R3YF 15.6&quot; FHD, AMD R3-2200U, 4Gb, 256Gb SSD, noODD, Linux, черный (NX.GY9ER.043)"/>
    <n v="1"/>
    <m/>
    <x v="0"/>
    <x v="5"/>
  </r>
  <r>
    <x v="2"/>
    <x v="0"/>
    <s v="Aspire A315-41-R3YF 15.6&quot; FHD, AMD R3-2200U, 4Gb, 256Gb SSD, noODD, Linux, черный (NX.GY9ER.043)"/>
    <n v="3"/>
    <m/>
    <x v="0"/>
    <x v="5"/>
  </r>
  <r>
    <x v="2"/>
    <x v="0"/>
    <s v="Aspire A315-41-R3YF 15.6&quot; FHD, AMD R3-2200U, 4Gb, 256Gb SSD, noODD, Linux, черный (NX.GY9ER.043)"/>
    <n v="4"/>
    <m/>
    <x v="0"/>
    <x v="5"/>
  </r>
  <r>
    <x v="2"/>
    <x v="0"/>
    <s v="Aspire A315-41-R3YF 15.6&quot; FHD, AMD R3-2200U, 4Gb, 256Gb SSD, noODD, Linux, черный (NX.GY9ER.043)"/>
    <n v="1"/>
    <m/>
    <x v="0"/>
    <x v="5"/>
  </r>
  <r>
    <x v="2"/>
    <x v="0"/>
    <s v="Aspire A315-41-R3YF 15.6&quot; FHD, AMD R3-2200U, 4Gb, 256Gb SSD, noODD, Linux, черный (NX.GY9ER.043)"/>
    <n v="1"/>
    <m/>
    <x v="0"/>
    <x v="5"/>
  </r>
  <r>
    <x v="2"/>
    <x v="0"/>
    <s v="Aspire A315-41-R3YF 15.6&quot; FHD, AMD R3-2200U, 4Gb, 256Gb SSD, noODD, Linux, черный (NX.GY9ER.043)"/>
    <n v="1"/>
    <m/>
    <x v="0"/>
    <x v="5"/>
  </r>
  <r>
    <x v="2"/>
    <x v="0"/>
    <s v="Aspire A315-41-R3YF 15.6&quot; FHD, AMD R3-2200U, 4Gb, 256Gb SSD, noODD, Linux, черный (NX.GY9ER.043)"/>
    <n v="1"/>
    <m/>
    <x v="0"/>
    <x v="5"/>
  </r>
  <r>
    <x v="2"/>
    <x v="0"/>
    <s v="Aspire A315-41-R3YF 15.6&quot; FHD, AMD R3-2200U, 4Gb, 256Gb SSD, noODD, Linux, черный (NX.GY9ER.043)"/>
    <n v="1"/>
    <m/>
    <x v="0"/>
    <x v="5"/>
  </r>
  <r>
    <x v="2"/>
    <x v="0"/>
    <s v="Aspire A315-41-R3YF 15.6&quot; FHD, AMD R3-2200U, 4Gb, 256Gb SSD, noODD, Linux, черный (NX.GY9ER.043)"/>
    <n v="1"/>
    <m/>
    <x v="0"/>
    <x v="5"/>
  </r>
  <r>
    <x v="2"/>
    <x v="0"/>
    <s v="Aspire A315-41-R3YF 15.6&quot; FHD, AMD R3-2200U, 4Gb, 256Gb SSD, noODD, Linux, черный (NX.GY9ER.043)"/>
    <n v="1"/>
    <m/>
    <x v="0"/>
    <x v="5"/>
  </r>
  <r>
    <x v="2"/>
    <x v="0"/>
    <s v="Aspire A315-41-R3YF 15.6&quot; FHD, AMD R3-2200U, 4Gb, 256Gb SSD, noODD, Linux, черный (NX.GY9ER.043)"/>
    <n v="1"/>
    <m/>
    <x v="0"/>
    <x v="5"/>
  </r>
  <r>
    <x v="2"/>
    <x v="0"/>
    <s v="Aspire A315-41-R3YF 15.6&quot; FHD, AMD R3-2200U, 4Gb, 256Gb SSD, noODD, Linux, черный (NX.GY9ER.043)"/>
    <n v="5"/>
    <m/>
    <x v="0"/>
    <x v="5"/>
  </r>
  <r>
    <x v="2"/>
    <x v="0"/>
    <s v="Aspire A315-41-R3YF 15.6&quot; FHD, AMD R3-2200U, 4Gb, 256Gb SSD, noODD, Linux, черный (NX.GY9ER.043)"/>
    <n v="3"/>
    <m/>
    <x v="0"/>
    <x v="5"/>
  </r>
  <r>
    <x v="2"/>
    <x v="0"/>
    <s v="Aspire A315-41-R3YF 15.6&quot; FHD, AMD R3-2200U, 4Gb, 256Gb SSD, noODD, Linux, черный (NX.GY9ER.043)"/>
    <n v="1"/>
    <m/>
    <x v="0"/>
    <x v="5"/>
  </r>
  <r>
    <x v="2"/>
    <x v="0"/>
    <s v="Aspire A315-41-R3YF 15.6&quot; FHD, AMD R3-2200U, 4Gb, 256Gb SSD, noODD, Linux, черный (NX.GY9ER.043)"/>
    <n v="2"/>
    <m/>
    <x v="0"/>
    <x v="5"/>
  </r>
  <r>
    <x v="2"/>
    <x v="0"/>
    <s v="Aspire A315-41-R3YF 15.6&quot; FHD, AMD R3-2200U, 4Gb, 256Gb SSD, noODD, Linux, черный (NX.GY9ER.043)"/>
    <n v="2"/>
    <m/>
    <x v="0"/>
    <x v="5"/>
  </r>
  <r>
    <x v="2"/>
    <x v="0"/>
    <s v="Aspire A315-41-R3YF 15.6&quot; FHD, AMD R3-2200U, 4Gb, 256Gb SSD, noODD, Linux, черный (NX.GY9ER.043)"/>
    <n v="10"/>
    <m/>
    <x v="0"/>
    <x v="5"/>
  </r>
  <r>
    <x v="2"/>
    <x v="0"/>
    <s v="Aspire A315-41-R3YF 15.6&quot; FHD, AMD R3-2200U, 4Gb, 256Gb SSD, noODD, Linux, черный (NX.GY9ER.043)"/>
    <n v="1"/>
    <m/>
    <x v="0"/>
    <x v="5"/>
  </r>
  <r>
    <x v="2"/>
    <x v="0"/>
    <s v="Aspire A315-41-R3YF 15.6&quot; FHD, AMD R3-2200U, 4Gb, 256Gb SSD, noODD, Linux, черный (NX.GY9ER.043)"/>
    <n v="1"/>
    <m/>
    <x v="0"/>
    <x v="5"/>
  </r>
  <r>
    <x v="2"/>
    <x v="0"/>
    <s v="Aspire A315-41-R3YF 15.6&quot; FHD, AMD R3-2200U, 4Gb, 256Gb SSD, noODD, Linux, черный (NX.GY9ER.043)"/>
    <n v="2"/>
    <m/>
    <x v="0"/>
    <x v="5"/>
  </r>
  <r>
    <x v="2"/>
    <x v="0"/>
    <s v="Aspire A315-41-R3YF 15.6&quot; FHD, AMD R3-2200U, 4Gb, 256Gb SSD, noODD, Linux, черный (NX.GY9ER.043)"/>
    <n v="3"/>
    <m/>
    <x v="0"/>
    <x v="5"/>
  </r>
  <r>
    <x v="2"/>
    <x v="0"/>
    <s v="Aspire A315-41-R3YF 15.6&quot; FHD, AMD R3-2200U, 4Gb, 256Gb SSD, noODD, Linux, черный (NX.GY9ER.043)"/>
    <n v="1"/>
    <m/>
    <x v="0"/>
    <x v="5"/>
  </r>
  <r>
    <x v="2"/>
    <x v="0"/>
    <s v="Aspire A315-41-R3YF 15.6&quot; FHD, AMD R3-2200U, 4Gb, 256Gb SSD, noODD, Linux, черный (NX.GY9ER.043)"/>
    <n v="1"/>
    <m/>
    <x v="0"/>
    <x v="5"/>
  </r>
  <r>
    <x v="2"/>
    <x v="0"/>
    <s v="Aspire A315-41-R3YF 15.6&quot; FHD, AMD R3-2200U, 4Gb, 256Gb SSD, noODD, Linux, черный (NX.GY9ER.043)"/>
    <n v="3"/>
    <m/>
    <x v="0"/>
    <x v="5"/>
  </r>
  <r>
    <x v="2"/>
    <x v="0"/>
    <s v="Aspire A315-41-R3YF 15.6&quot; FHD, AMD R3-2200U, 4Gb, 256Gb SSD, noODD, Linux, черный (NX.GY9ER.043)"/>
    <n v="1"/>
    <m/>
    <x v="0"/>
    <x v="5"/>
  </r>
  <r>
    <x v="2"/>
    <x v="0"/>
    <s v="Aspire A315-41-R3YF 15.6&quot; FHD, AMD R3-2200U, 4Gb, 256Gb SSD, noODD, Linux, черный (NX.GY9ER.043)"/>
    <n v="1"/>
    <m/>
    <x v="0"/>
    <x v="5"/>
  </r>
  <r>
    <x v="2"/>
    <x v="0"/>
    <s v="Aspire A315-41-R3YF 15.6&quot; FHD, AMD R3-2200U, 4Gb, 256Gb SSD, noODD, Linux, черный (NX.GY9ER.043)"/>
    <n v="1"/>
    <m/>
    <x v="0"/>
    <x v="5"/>
  </r>
  <r>
    <x v="2"/>
    <x v="0"/>
    <s v="Aspire A315-41-R3YF 15.6&quot; FHD, AMD R3-2200U, 4Gb, 256Gb SSD, noODD, Linux, черный (NX.GY9ER.043)"/>
    <n v="1"/>
    <m/>
    <x v="0"/>
    <x v="5"/>
  </r>
  <r>
    <x v="2"/>
    <x v="0"/>
    <s v="Aspire A315-41-R3YF 15.6&quot; FHD, AMD R3-2200U, 4Gb, 256Gb SSD, noODD, Linux, черный (NX.GY9ER.043)"/>
    <n v="6"/>
    <m/>
    <x v="0"/>
    <x v="5"/>
  </r>
  <r>
    <x v="2"/>
    <x v="0"/>
    <s v="Aspire A315-41-R5Z1 15.6&quot; FHD NG, AMD R3-2200U, 4Gb, 500Gb, noODD, Linux, черный (NX.GY9ER.060)"/>
    <n v="1"/>
    <m/>
    <x v="0"/>
    <x v="5"/>
  </r>
  <r>
    <x v="2"/>
    <x v="0"/>
    <s v="Aspire A315-41-R5Z1 15.6&quot; FHD NG, AMD R3-2200U, 4Gb, 500Gb, noODD, Linux, черный (NX.GY9ER.060)"/>
    <n v="1"/>
    <m/>
    <x v="0"/>
    <x v="5"/>
  </r>
  <r>
    <x v="2"/>
    <x v="0"/>
    <s v="Aspire A315-41-R5Z1 15.6&quot; FHD NG, AMD R3-2200U, 4Gb, 500Gb, noODD, Linux, черный (NX.GY9ER.060)"/>
    <n v="1"/>
    <m/>
    <x v="0"/>
    <x v="5"/>
  </r>
  <r>
    <x v="2"/>
    <x v="0"/>
    <s v="Aspire A315-41-R5Z1 15.6&quot; FHD NG, AMD R3-2200U, 4Gb, 500Gb, noODD, Linux, черный (NX.GY9ER.060)"/>
    <n v="3"/>
    <m/>
    <x v="0"/>
    <x v="5"/>
  </r>
  <r>
    <x v="2"/>
    <x v="0"/>
    <s v="Aspire A315-41-R5Z1 15.6&quot; FHD NG, AMD R3-2200U, 4Gb, 500Gb, noODD, Linux, черный (NX.GY9ER.060)"/>
    <n v="1"/>
    <m/>
    <x v="0"/>
    <x v="5"/>
  </r>
  <r>
    <x v="2"/>
    <x v="0"/>
    <s v="Aspire A315-41-R5Z1 15.6&quot; FHD NG, AMD R3-2200U, 4Gb, 500Gb, noODD, Linux, черный (NX.GY9ER.060)"/>
    <n v="2"/>
    <m/>
    <x v="0"/>
    <x v="5"/>
  </r>
  <r>
    <x v="2"/>
    <x v="0"/>
    <s v="Aspire A315-41-R5Z1 15.6&quot; FHD NG, AMD R3-2200U, 4Gb, 500Gb, noODD, Linux, черный (NX.GY9ER.060)"/>
    <n v="1"/>
    <m/>
    <x v="0"/>
    <x v="5"/>
  </r>
  <r>
    <x v="2"/>
    <x v="0"/>
    <s v="Aspire A315-41-R5Z1 15.6&quot; FHD NG, AMD R3-2200U, 4Gb, 500Gb, noODD, Linux, черный (NX.GY9ER.060)"/>
    <n v="1"/>
    <m/>
    <x v="0"/>
    <x v="5"/>
  </r>
  <r>
    <x v="2"/>
    <x v="0"/>
    <s v="Aspire A315-41-R5Z1 15.6&quot; FHD NG, AMD R3-2200U, 4Gb, 500Gb, noODD, Linux, черный (NX.GY9ER.060)"/>
    <n v="1"/>
    <m/>
    <x v="0"/>
    <x v="5"/>
  </r>
  <r>
    <x v="2"/>
    <x v="0"/>
    <s v="Aspire A315-41-R5Z1 15.6&quot; FHD NG, AMD R3-2200U, 4Gb, 500Gb, noODD, Linux, черный (NX.GY9ER.060)"/>
    <n v="1"/>
    <m/>
    <x v="0"/>
    <x v="5"/>
  </r>
  <r>
    <x v="2"/>
    <x v="0"/>
    <s v="Aspire A315-41-R5Z1 15.6&quot; FHD NG, AMD R3-2200U, 4Gb, 500Gb, noODD, Linux, черный (NX.GY9ER.060)"/>
    <n v="1"/>
    <m/>
    <x v="0"/>
    <x v="5"/>
  </r>
  <r>
    <x v="2"/>
    <x v="0"/>
    <s v="Aspire A315-41-R5Z1 15.6&quot; FHD NG, AMD R3-2200U, 4Gb, 500Gb, noODD, Linux, черный (NX.GY9ER.060)"/>
    <n v="1"/>
    <m/>
    <x v="0"/>
    <x v="5"/>
  </r>
  <r>
    <x v="2"/>
    <x v="0"/>
    <s v="Aspire A315-41-R5Z1 15.6&quot; FHD NG, AMD R3-2200U, 4Gb, 500Gb, noODD, Linux, черный (NX.GY9ER.060)"/>
    <n v="1"/>
    <m/>
    <x v="0"/>
    <x v="5"/>
  </r>
  <r>
    <x v="2"/>
    <x v="0"/>
    <s v="Aspire A315-41-R5Z1 15.6&quot; FHD NG, AMD R3-2200U, 4Gb, 500Gb, noODD, Linux, черный (NX.GY9ER.060)"/>
    <n v="1"/>
    <m/>
    <x v="0"/>
    <x v="5"/>
  </r>
  <r>
    <x v="2"/>
    <x v="0"/>
    <s v="Aspire A315-41-R5Z1 15.6&quot; FHD NG, AMD R3-2200U, 4Gb, 500Gb, noODD, Linux, черный (NX.GY9ER.060)"/>
    <n v="156"/>
    <m/>
    <x v="0"/>
    <x v="5"/>
  </r>
  <r>
    <x v="2"/>
    <x v="0"/>
    <s v="Aspire A315-41-R5Z1 15.6&quot; FHD NG, AMD R3-2200U, 4Gb, 500Gb, noODD, Linux, черный (NX.GY9ER.060)"/>
    <n v="1"/>
    <m/>
    <x v="0"/>
    <x v="5"/>
  </r>
  <r>
    <x v="2"/>
    <x v="0"/>
    <s v="Aspire A315-41-R5Z1 15.6&quot; FHD NG, AMD R3-2200U, 4Gb, 500Gb, noODD, Linux, черный (NX.GY9ER.060)"/>
    <n v="1"/>
    <m/>
    <x v="0"/>
    <x v="5"/>
  </r>
  <r>
    <x v="2"/>
    <x v="0"/>
    <s v="Aspire A315-41-R6F5 15.6&quot; HD NG, AMD R5-3500U, 4Gb, 500Gb, noODD, Linux, черный (NX.GY9ER.048)"/>
    <n v="11"/>
    <m/>
    <x v="0"/>
    <x v="5"/>
  </r>
  <r>
    <x v="2"/>
    <x v="0"/>
    <s v="Aspire A315-41-R6F5 15.6&quot; HD NG, AMD R5-3500U, 4Gb, 500Gb, noODD, Linux, черный (NX.GY9ER.048)"/>
    <n v="26"/>
    <m/>
    <x v="0"/>
    <x v="5"/>
  </r>
  <r>
    <x v="2"/>
    <x v="0"/>
    <s v="Aspire A315-41-R6FC 15.6&quot; FHD, AMD R5-3500U, 8Gb, 256Gb SSD, noODD, Win10, черный (NX.GY9ER.058)"/>
    <n v="1"/>
    <m/>
    <x v="0"/>
    <x v="5"/>
  </r>
  <r>
    <x v="2"/>
    <x v="0"/>
    <s v="Aspire A315-41-R6FC 15.6&quot; FHD, AMD R5-3500U, 8Gb, 256Gb SSD, noODD, Win10, черный (NX.GY9ER.058)"/>
    <n v="3"/>
    <m/>
    <x v="0"/>
    <x v="5"/>
  </r>
  <r>
    <x v="2"/>
    <x v="0"/>
    <s v="Aspire A315-41-R6FC 15.6&quot; FHD, AMD R5-3500U, 8Gb, 256Gb SSD, noODD, Win10, черный (NX.GY9ER.058)"/>
    <n v="1"/>
    <m/>
    <x v="0"/>
    <x v="5"/>
  </r>
  <r>
    <x v="2"/>
    <x v="0"/>
    <s v="Aspire A315-41-R6FC 15.6&quot; FHD, AMD R5-3500U, 8Gb, 256Gb SSD, noODD, Win10, черный (NX.GY9ER.058)"/>
    <n v="1"/>
    <m/>
    <x v="0"/>
    <x v="5"/>
  </r>
  <r>
    <x v="2"/>
    <x v="0"/>
    <s v="Aspire A315-41-R6FC 15.6&quot; FHD, AMD R5-3500U, 8Gb, 256Gb SSD, noODD, Win10, черный (NX.GY9ER.058)"/>
    <n v="4"/>
    <m/>
    <x v="0"/>
    <x v="5"/>
  </r>
  <r>
    <x v="2"/>
    <x v="0"/>
    <s v="Aspire A315-41-R6FC 15.6&quot; FHD, AMD R5-3500U, 8Gb, 256Gb SSD, noODD, Win10, черный (NX.GY9ER.058)"/>
    <n v="1"/>
    <m/>
    <x v="0"/>
    <x v="5"/>
  </r>
  <r>
    <x v="2"/>
    <x v="0"/>
    <s v="Aspire A315-41-R6FC 15.6&quot; FHD, AMD R5-3500U, 8Gb, 256Gb SSD, noODD, Win10, черный (NX.GY9ER.058)"/>
    <n v="1"/>
    <m/>
    <x v="0"/>
    <x v="5"/>
  </r>
  <r>
    <x v="2"/>
    <x v="0"/>
    <s v="Aspire A315-41-R6FC 15.6&quot; FHD, AMD R5-3500U, 8Gb, 256Gb SSD, noODD, Win10, черный (NX.GY9ER.058)"/>
    <n v="1"/>
    <m/>
    <x v="0"/>
    <x v="5"/>
  </r>
  <r>
    <x v="2"/>
    <x v="0"/>
    <s v="Aspire A315-41-R6FC 15.6&quot; FHD, AMD R5-3500U, 8Gb, 256Gb SSD, noODD, Win10, черный (NX.GY9ER.058)"/>
    <n v="1"/>
    <m/>
    <x v="0"/>
    <x v="5"/>
  </r>
  <r>
    <x v="2"/>
    <x v="0"/>
    <s v="Aspire A315-41-R6FC 15.6&quot; FHD, AMD R5-3500U, 8Gb, 256Gb SSD, noODD, Win10, черный (NX.GY9ER.058)"/>
    <n v="2"/>
    <m/>
    <x v="0"/>
    <x v="5"/>
  </r>
  <r>
    <x v="2"/>
    <x v="0"/>
    <s v="Aspire A315-41-R6FC 15.6&quot; FHD, AMD R5-3500U, 8Gb, 256Gb SSD, noODD, Win10, черный (NX.GY9ER.058)"/>
    <n v="3"/>
    <m/>
    <x v="0"/>
    <x v="5"/>
  </r>
  <r>
    <x v="2"/>
    <x v="0"/>
    <s v="Aspire A315-41-R6FC 15.6&quot; FHD, AMD R5-3500U, 8Gb, 256Gb SSD, noODD, Win10, черный (NX.GY9ER.058)"/>
    <n v="1"/>
    <m/>
    <x v="0"/>
    <x v="5"/>
  </r>
  <r>
    <x v="2"/>
    <x v="0"/>
    <s v="Aspire A315-41-R6FC 15.6&quot; FHD, AMD R5-3500U, 8Gb, 256Gb SSD, noODD, Win10, черный (NX.GY9ER.058)"/>
    <n v="1"/>
    <m/>
    <x v="0"/>
    <x v="5"/>
  </r>
  <r>
    <x v="2"/>
    <x v="0"/>
    <s v="Aspire A315-41-R6FC 15.6&quot; FHD, AMD R5-3500U, 8Gb, 256Gb SSD, noODD, Win10, черный (NX.GY9ER.058)"/>
    <n v="2"/>
    <m/>
    <x v="0"/>
    <x v="5"/>
  </r>
  <r>
    <x v="2"/>
    <x v="0"/>
    <s v="Aspire A315-41-R7FG 15.6&quot; FHD NG, AMD R5-3500U, 4Gb, 256Gb SSD, noODD, Win10, черный (NX.GY9ER.057)"/>
    <n v="26"/>
    <m/>
    <x v="0"/>
    <x v="5"/>
  </r>
  <r>
    <x v="2"/>
    <x v="0"/>
    <s v="Aspire A315-41-R869 15.6&quot; FHD, AMD R7-3700U, 8Gb, 256Gb SSD, noODD, Linux, черный (NX.GY9ER.041)"/>
    <n v="8"/>
    <m/>
    <x v="0"/>
    <x v="5"/>
  </r>
  <r>
    <x v="2"/>
    <x v="0"/>
    <s v="Aspire A315-41-R869 15.6&quot; FHD, AMD R7-3700U, 8Gb, 256Gb SSD, noODD, Linux, черный (NX.GY9ER.041)"/>
    <n v="2"/>
    <m/>
    <x v="0"/>
    <x v="5"/>
  </r>
  <r>
    <x v="2"/>
    <x v="0"/>
    <s v="Aspire A315-41-R869 15.6&quot; FHD, AMD R7-3700U, 8Gb, 256Gb SSD, noODD, Linux, черный (NX.GY9ER.041)"/>
    <n v="1"/>
    <m/>
    <x v="0"/>
    <x v="5"/>
  </r>
  <r>
    <x v="2"/>
    <x v="0"/>
    <s v="Aspire A315-41-R869 15.6&quot; FHD, AMD R7-3700U, 8Gb, 256Gb SSD, noODD, Linux, черный (NX.GY9ER.041)"/>
    <n v="1"/>
    <m/>
    <x v="0"/>
    <x v="5"/>
  </r>
  <r>
    <x v="2"/>
    <x v="0"/>
    <s v="Aspire A315-41-R869 15.6&quot; FHD, AMD R7-3700U, 8Gb, 256Gb SSD, noODD, Linux, черный (NX.GY9ER.041)"/>
    <n v="1"/>
    <m/>
    <x v="0"/>
    <x v="5"/>
  </r>
  <r>
    <x v="2"/>
    <x v="0"/>
    <s v="Aspire A315-41-R869 15.6&quot; FHD, AMD R7-3700U, 8Gb, 256Gb SSD, noODD, Linux, черный (NX.GY9ER.041)"/>
    <n v="1"/>
    <m/>
    <x v="0"/>
    <x v="5"/>
  </r>
  <r>
    <x v="2"/>
    <x v="0"/>
    <s v="Aspire A315-41-R869 15.6&quot; FHD, AMD R7-3700U, 8Gb, 256Gb SSD, noODD, Linux, черный (NX.GY9ER.041)"/>
    <n v="1"/>
    <m/>
    <x v="0"/>
    <x v="5"/>
  </r>
  <r>
    <x v="2"/>
    <x v="0"/>
    <s v="Aspire A315-41-R96L 15.6&quot; FHD NG, AMD R7-3700U, 8Gb, 1Tb, noODD, Linux, черный (NX.GY9ER.052)"/>
    <n v="26"/>
    <m/>
    <x v="0"/>
    <x v="5"/>
  </r>
  <r>
    <x v="2"/>
    <x v="0"/>
    <s v="Aspire A315-41-R9SC 15.6&quot; FHD, AMD R3-2200U, 4Gb, 1Tb, no ODD, int., WiFi, Linux (NX.GY9ER.029)"/>
    <n v="1"/>
    <m/>
    <x v="0"/>
    <x v="5"/>
  </r>
  <r>
    <x v="2"/>
    <x v="0"/>
    <s v="Aspire A315-41-R9SC 15.6&quot; FHD, AMD R3-2200U, 4Gb, 1Tb, no ODD, int., WiFi, Linux (NX.GY9ER.029)"/>
    <n v="1"/>
    <m/>
    <x v="0"/>
    <x v="5"/>
  </r>
  <r>
    <x v="2"/>
    <x v="0"/>
    <s v="Aspire A315-41-R9SC 15.6&quot; FHD, AMD R3-2200U, 4Gb, 1Tb, no ODD, int., WiFi, Linux (NX.GY9ER.029)"/>
    <n v="5"/>
    <m/>
    <x v="0"/>
    <x v="5"/>
  </r>
  <r>
    <x v="2"/>
    <x v="0"/>
    <s v="Aspire A315-41-R9SC 15.6&quot; FHD, AMD R3-2200U, 4Gb, 1Tb, no ODD, int., WiFi, Linux (NX.GY9ER.029)"/>
    <n v="1"/>
    <m/>
    <x v="0"/>
    <x v="5"/>
  </r>
  <r>
    <x v="2"/>
    <x v="0"/>
    <s v="Aspire A315-41-R9SC 15.6&quot; FHD, AMD R3-2200U, 4Gb, 1Tb, no ODD, int., WiFi, Linux (NX.GY9ER.029)"/>
    <n v="1"/>
    <m/>
    <x v="0"/>
    <x v="5"/>
  </r>
  <r>
    <x v="2"/>
    <x v="0"/>
    <s v="Aspire A315-41-R9SC 15.6&quot; FHD, AMD R3-2200U, 4Gb, 1Tb, no ODD, int., WiFi, Linux (NX.GY9ER.029)"/>
    <n v="2"/>
    <m/>
    <x v="0"/>
    <x v="5"/>
  </r>
  <r>
    <x v="2"/>
    <x v="0"/>
    <s v="Aspire A315-41-R9SC 15.6&quot; FHD, AMD R3-2200U, 4Gb, 1Tb, no ODD, int., WiFi, Linux (NX.GY9ER.029)"/>
    <n v="14"/>
    <m/>
    <x v="0"/>
    <x v="5"/>
  </r>
  <r>
    <x v="2"/>
    <x v="0"/>
    <s v="Aspire A315-41-R9SC 15.6&quot; FHD, AMD R3-2200U, 4Gb, 1Tb, no ODD, int., WiFi, Linux (NX.GY9ER.029)"/>
    <n v="1"/>
    <m/>
    <x v="0"/>
    <x v="5"/>
  </r>
  <r>
    <x v="2"/>
    <x v="0"/>
    <s v="Aspire A315-41-R9SC 15.6&quot; FHD, AMD R3-2200U, 4Gb, 1Tb, no ODD, int., WiFi, Linux (NX.GY9ER.029)"/>
    <n v="1"/>
    <m/>
    <x v="0"/>
    <x v="5"/>
  </r>
  <r>
    <x v="2"/>
    <x v="0"/>
    <s v="Aspire A315-41-R9SC 15.6&quot; FHD, AMD R3-2200U, 4Gb, 1Tb, no ODD, int., WiFi, Linux (NX.GY9ER.029)"/>
    <n v="3"/>
    <m/>
    <x v="0"/>
    <x v="5"/>
  </r>
  <r>
    <x v="2"/>
    <x v="0"/>
    <s v="Aspire A315-41-R9SC 15.6&quot; FHD, AMD R3-2200U, 4Gb, 1Tb, no ODD, int., WiFi, Linux (NX.GY9ER.029)"/>
    <n v="1"/>
    <m/>
    <x v="0"/>
    <x v="5"/>
  </r>
  <r>
    <x v="2"/>
    <x v="0"/>
    <s v="Aspire A315-41-R9SC 15.6&quot; FHD, AMD R3-2200U, 4Gb, 1Tb, no ODD, int., WiFi, Linux (NX.GY9ER.029)"/>
    <n v="1"/>
    <m/>
    <x v="0"/>
    <x v="5"/>
  </r>
  <r>
    <x v="2"/>
    <x v="0"/>
    <s v="Aspire A315-41-R9SC 15.6&quot; FHD, AMD R3-2200U, 4Gb, 1Tb, no ODD, int., WiFi, Linux (NX.GY9ER.029)"/>
    <n v="1"/>
    <m/>
    <x v="0"/>
    <x v="5"/>
  </r>
  <r>
    <x v="2"/>
    <x v="0"/>
    <s v="Aspire A315-41-R9SC 15.6&quot; FHD, AMD R3-2200U, 4Gb, 1Tb, no ODD, int., WiFi, Linux (NX.GY9ER.029)"/>
    <n v="1"/>
    <m/>
    <x v="0"/>
    <x v="5"/>
  </r>
  <r>
    <x v="2"/>
    <x v="0"/>
    <s v="Aspire A315-42G-R43L 15.6&quot; FHD NG, AMD R3-2200U, 4Gb, 1Tb,AMD Radeon 540X 2GB DDR5, noODD, Win10, черный (N"/>
    <n v="1"/>
    <m/>
    <x v="0"/>
    <x v="6"/>
  </r>
  <r>
    <x v="2"/>
    <x v="0"/>
    <s v="Aspire A315-42G-R43L 15.6&quot; FHD NG, AMD R3-2200U, 4Gb, 1Tb,AMD Radeon 540X 2GB DDR5, noODD, Win10, черный (N"/>
    <n v="1"/>
    <m/>
    <x v="0"/>
    <x v="6"/>
  </r>
  <r>
    <x v="2"/>
    <x v="0"/>
    <s v="Aspire A315-42G-R43L 15.6&quot; FHD NG, AMD R3-2200U, 4Gb, 1Tb,AMD Radeon 540X 2GB DDR5, noODD, Win10, черный (N"/>
    <n v="1"/>
    <m/>
    <x v="0"/>
    <x v="6"/>
  </r>
  <r>
    <x v="2"/>
    <x v="0"/>
    <s v="Aspire A315-42G-R43L 15.6&quot; FHD NG, AMD R3-2200U, 4Gb, 1Tb,AMD Radeon 540X 2GB DDR5, noODD, Win10, черный (N"/>
    <n v="1"/>
    <m/>
    <x v="0"/>
    <x v="6"/>
  </r>
  <r>
    <x v="2"/>
    <x v="0"/>
    <s v="Aspire A315-42G-R43L 15.6&quot; FHD NG, AMD R3-2200U, 4Gb, 1Tb,AMD Radeon 540X 2GB DDR5, noODD, Win10, черный (N"/>
    <n v="2"/>
    <m/>
    <x v="0"/>
    <x v="6"/>
  </r>
  <r>
    <x v="2"/>
    <x v="0"/>
    <s v="Aspire A315-42G-R43L 15.6&quot; FHD NG, AMD R3-2200U, 4Gb, 1Tb,AMD Radeon 540X 2GB DDR5, noODD, Win10, черный (N"/>
    <n v="3"/>
    <m/>
    <x v="0"/>
    <x v="6"/>
  </r>
  <r>
    <x v="2"/>
    <x v="0"/>
    <s v="Aspire A315-42G-R43L 15.6&quot; FHD NG, AMD R3-2200U, 4Gb, 1Tb,AMD Radeon 540X 2GB DDR5, noODD, Win10, черный (N"/>
    <n v="2"/>
    <m/>
    <x v="0"/>
    <x v="6"/>
  </r>
  <r>
    <x v="2"/>
    <x v="0"/>
    <s v="Aspire A315-42G-R43L 15.6&quot; FHD NG, AMD R3-2200U, 4Gb, 1Tb,AMD Radeon 540X 2GB DDR5, noODD, Win10, черный (N"/>
    <n v="2"/>
    <m/>
    <x v="0"/>
    <x v="6"/>
  </r>
  <r>
    <x v="2"/>
    <x v="0"/>
    <s v="Aspire A315-42G-R43L 15.6&quot; FHD NG, AMD R3-2200U, 4Gb, 1Tb,AMD Radeon 540X 2GB DDR5, noODD, Win10, черный (N"/>
    <n v="1"/>
    <m/>
    <x v="0"/>
    <x v="6"/>
  </r>
  <r>
    <x v="2"/>
    <x v="0"/>
    <s v="Aspire A315-42G-R43L 15.6&quot; FHD NG, AMD R3-2200U, 4Gb, 1Tb,AMD Radeon 540X 2GB DDR5, noODD, Win10, черный (N"/>
    <n v="1"/>
    <m/>
    <x v="0"/>
    <x v="6"/>
  </r>
  <r>
    <x v="2"/>
    <x v="0"/>
    <s v="Aspire A315-42G-R43L 15.6&quot; FHD NG, AMD R3-2200U, 4Gb, 1Tb,AMD Radeon 540X 2GB DDR5, noODD, Win10, черный (N"/>
    <n v="1"/>
    <m/>
    <x v="0"/>
    <x v="6"/>
  </r>
  <r>
    <x v="2"/>
    <x v="0"/>
    <s v="Aspire A315-42G-R43L 15.6&quot; FHD NG, AMD R3-2200U, 4Gb, 1Tb,AMD Radeon 540X 2GB DDR5, noODD, Win10, черный (N"/>
    <n v="1"/>
    <m/>
    <x v="0"/>
    <x v="6"/>
  </r>
  <r>
    <x v="2"/>
    <x v="0"/>
    <s v="Aspire A315-42G-R43L 15.6&quot; FHD NG, AMD R3-2200U, 4Gb, 1Tb,AMD Radeon 540X 2GB DDR5, noODD, Win10, черный (N"/>
    <n v="2"/>
    <m/>
    <x v="0"/>
    <x v="6"/>
  </r>
  <r>
    <x v="2"/>
    <x v="0"/>
    <s v="Aspire A315-42-R04R 15.6&quot;HD, AMD R3-3200U, 4Gb, 500Gb, noODD, Linux, черный (NX.HF9ER.02C)"/>
    <n v="10"/>
    <m/>
    <x v="0"/>
    <x v="7"/>
  </r>
  <r>
    <x v="2"/>
    <x v="0"/>
    <s v="Aspire A315-42-R04R 15.6&quot;HD, AMD R3-3200U, 4Gb, 500Gb, noODD, Linux, черный (NX.HF9ER.02C)"/>
    <n v="10"/>
    <m/>
    <x v="0"/>
    <x v="7"/>
  </r>
  <r>
    <x v="2"/>
    <x v="0"/>
    <s v="Aspire A315-42-R04R 15.6&quot;HD, AMD R3-3200U, 4Gb, 500Gb, noODD, Linux, черный (NX.HF9ER.02C)"/>
    <n v="1"/>
    <m/>
    <x v="0"/>
    <x v="7"/>
  </r>
  <r>
    <x v="2"/>
    <x v="0"/>
    <s v="Aspire A315-42-R04R 15.6&quot;HD, AMD R3-3200U, 4Gb, 500Gb, noODD, Linux, черный (NX.HF9ER.02C)"/>
    <n v="1"/>
    <m/>
    <x v="0"/>
    <x v="7"/>
  </r>
  <r>
    <x v="2"/>
    <x v="0"/>
    <s v="Aspire A315-42-R04R 15.6&quot;HD, AMD R3-3200U, 4Gb, 500Gb, noODD, Linux, черный (NX.HF9ER.02C)"/>
    <n v="5"/>
    <m/>
    <x v="0"/>
    <x v="7"/>
  </r>
  <r>
    <x v="2"/>
    <x v="0"/>
    <s v="Aspire A315-42-R04R 15.6&quot;HD, AMD R3-3200U, 4Gb, 500Gb, noODD, Linux, черный (NX.HF9ER.02C)"/>
    <n v="1"/>
    <m/>
    <x v="0"/>
    <x v="7"/>
  </r>
  <r>
    <x v="2"/>
    <x v="0"/>
    <s v="Aspire A315-42-R04R 15.6&quot;HD, AMD R3-3200U, 4Gb, 500Gb, noODD, Linux, черный (NX.HF9ER.02C)"/>
    <n v="10"/>
    <m/>
    <x v="0"/>
    <x v="7"/>
  </r>
  <r>
    <x v="2"/>
    <x v="0"/>
    <s v="Aspire A315-42-R1JJ 15.6&quot; FHD NG, AMD R3-3200U, 4Gb, 256Gb SSD, noODD, Linux, черный (NX.HF9ER.009)"/>
    <n v="1"/>
    <m/>
    <x v="0"/>
    <x v="7"/>
  </r>
  <r>
    <x v="2"/>
    <x v="0"/>
    <s v="Aspire A315-42-R1JJ 15.6&quot; FHD NG, AMD R3-3200U, 4Gb, 256Gb SSD, noODD, Linux, черный (NX.HF9ER.009)"/>
    <n v="3"/>
    <m/>
    <x v="0"/>
    <x v="7"/>
  </r>
  <r>
    <x v="2"/>
    <x v="0"/>
    <s v="Aspire A315-42-R1JJ 15.6&quot; FHD NG, AMD R3-3200U, 4Gb, 256Gb SSD, noODD, Linux, черный (NX.HF9ER.009)"/>
    <n v="3"/>
    <m/>
    <x v="0"/>
    <x v="7"/>
  </r>
  <r>
    <x v="2"/>
    <x v="0"/>
    <s v="Aspire A315-42-R1JJ 15.6&quot; FHD NG, AMD R3-3200U, 4Gb, 256Gb SSD, noODD, Linux, черный (NX.HF9ER.009)"/>
    <n v="8"/>
    <m/>
    <x v="0"/>
    <x v="7"/>
  </r>
  <r>
    <x v="2"/>
    <x v="0"/>
    <s v="Aspire A315-42-R1KB 15.6&quot; FHD NG, AMD Athlon 300U, 8Gb, 1Tb, noODD, Linux, черный (NX.HF9ER.017)"/>
    <n v="1"/>
    <m/>
    <x v="0"/>
    <x v="7"/>
  </r>
  <r>
    <x v="2"/>
    <x v="0"/>
    <s v="Aspire A315-42-R1KB 15.6&quot; FHD NG, AMD Athlon 300U, 8Gb, 1Tb, noODD, Linux, черный (NX.HF9ER.017)"/>
    <n v="1"/>
    <m/>
    <x v="0"/>
    <x v="7"/>
  </r>
  <r>
    <x v="2"/>
    <x v="0"/>
    <s v="Aspire A315-42-R1KB 15.6&quot; FHD NG, AMD Athlon 300U, 8Gb, 1Tb, noODD, Linux, черный (NX.HF9ER.017)"/>
    <n v="1"/>
    <m/>
    <x v="0"/>
    <x v="7"/>
  </r>
  <r>
    <x v="2"/>
    <x v="0"/>
    <s v="Aspire A315-42-R1U5 15.6&quot; HD NG, AMD Athlon 300U, 8Gb, 1Tb, noODD, Win10, черный (NX.HF9ER.023)"/>
    <n v="1"/>
    <m/>
    <x v="0"/>
    <x v="7"/>
  </r>
  <r>
    <x v="2"/>
    <x v="0"/>
    <s v="Aspire A315-42-R1U5 15.6&quot; HD NG, AMD Athlon 300U, 8Gb, 1Tb, noODD, Win10, черный (NX.HF9ER.023)"/>
    <n v="6"/>
    <m/>
    <x v="0"/>
    <x v="7"/>
  </r>
  <r>
    <x v="2"/>
    <x v="0"/>
    <s v="Aspire A315-42-R1U5 15.6&quot; HD NG, AMD Athlon 300U, 8Gb, 1Tb, noODD, Win10, черный (NX.HF9ER.023)"/>
    <n v="2"/>
    <m/>
    <x v="0"/>
    <x v="7"/>
  </r>
  <r>
    <x v="2"/>
    <x v="0"/>
    <s v="Aspire A315-42-R1U5 15.6&quot; HD NG, AMD Athlon 300U, 8Gb, 1Tb, noODD, Win10, черный (NX.HF9ER.023)"/>
    <n v="6"/>
    <m/>
    <x v="0"/>
    <x v="7"/>
  </r>
  <r>
    <x v="2"/>
    <x v="0"/>
    <s v="Aspire A315-42-R1U5 15.6&quot; HD NG, AMD Athlon 300U, 8Gb, 1Tb, noODD, Win10, черный (NX.HF9ER.023)"/>
    <n v="1"/>
    <m/>
    <x v="0"/>
    <x v="7"/>
  </r>
  <r>
    <x v="2"/>
    <x v="0"/>
    <s v="Aspire A315-42-R1U5 15.6&quot; HD NG, AMD Athlon 300U, 8Gb, 1Tb, noODD, Win10, черный (NX.HF9ER.023)"/>
    <n v="1"/>
    <m/>
    <x v="0"/>
    <x v="7"/>
  </r>
  <r>
    <x v="2"/>
    <x v="0"/>
    <s v="Aspire A315-42-R2HV 15.6&quot;HD, AMD R3-3200U, 4Gb, 128Gb SSD, noODD, Linux, черный (NX.HF9ER.018)"/>
    <n v="1"/>
    <m/>
    <x v="0"/>
    <x v="7"/>
  </r>
  <r>
    <x v="2"/>
    <x v="0"/>
    <s v="Aspire A315-42-R2HV 15.6&quot;HD, AMD R3-3200U, 4Gb, 128Gb SSD, noODD, Linux, черный (NX.HF9ER.018)"/>
    <n v="6"/>
    <m/>
    <x v="0"/>
    <x v="7"/>
  </r>
  <r>
    <x v="2"/>
    <x v="0"/>
    <s v="Aspire A315-42-R2HV 15.6&quot;HD, AMD R3-3200U, 4Gb, 128Gb SSD, noODD, Linux, черный (NX.HF9ER.018)"/>
    <n v="10"/>
    <m/>
    <x v="0"/>
    <x v="7"/>
  </r>
  <r>
    <x v="2"/>
    <x v="0"/>
    <s v="Aspire A315-42-R2HV 15.6&quot;HD, AMD R3-3200U, 4Gb, 128Gb SSD, noODD, Linux, черный (NX.HF9ER.018)"/>
    <n v="100"/>
    <m/>
    <x v="0"/>
    <x v="7"/>
  </r>
  <r>
    <x v="2"/>
    <x v="0"/>
    <s v="Aspire A315-42-R2HV 15.6&quot;HD, AMD R3-3200U, 4Gb, 128Gb SSD, noODD, Linux, черный (NX.HF9ER.018)"/>
    <n v="10"/>
    <m/>
    <x v="0"/>
    <x v="7"/>
  </r>
  <r>
    <x v="2"/>
    <x v="0"/>
    <s v="Aspire A315-42-R2HV 15.6&quot;HD, AMD R3-3200U, 4Gb, 128Gb SSD, noODD, Linux, черный (NX.HF9ER.018)"/>
    <n v="6"/>
    <m/>
    <x v="0"/>
    <x v="7"/>
  </r>
  <r>
    <x v="2"/>
    <x v="0"/>
    <s v="Aspire A315-42-R2HV 15.6&quot;HD, AMD R3-3200U, 4Gb, 128Gb SSD, noODD, Linux, черный (NX.HF9ER.018)"/>
    <n v="1"/>
    <m/>
    <x v="0"/>
    <x v="7"/>
  </r>
  <r>
    <x v="2"/>
    <x v="0"/>
    <s v="Aspire A315-42-R2HV 15.6&quot;HD, AMD R3-3200U, 4Gb, 128Gb SSD, noODD, Linux, черный (NX.HF9ER.018)"/>
    <n v="4"/>
    <m/>
    <x v="0"/>
    <x v="7"/>
  </r>
  <r>
    <x v="2"/>
    <x v="0"/>
    <s v="Aspire A315-42-R2HV 15.6&quot;HD, AMD R3-3200U, 4Gb, 128Gb SSD, noODD, Linux, черный (NX.HF9ER.018)"/>
    <n v="2"/>
    <m/>
    <x v="0"/>
    <x v="7"/>
  </r>
  <r>
    <x v="2"/>
    <x v="0"/>
    <s v="Aspire A315-42-R2HV 15.6&quot;HD, AMD R3-3200U, 4Gb, 128Gb SSD, noODD, Linux, черный (NX.HF9ER.018)"/>
    <n v="7"/>
    <m/>
    <x v="0"/>
    <x v="7"/>
  </r>
  <r>
    <x v="2"/>
    <x v="0"/>
    <s v="Aspire A315-42-R2HV 15.6&quot;HD, AMD R3-3200U, 4Gb, 128Gb SSD, noODD, Linux, черный (NX.HF9ER.018)"/>
    <n v="5"/>
    <m/>
    <x v="0"/>
    <x v="7"/>
  </r>
  <r>
    <x v="2"/>
    <x v="0"/>
    <s v="Aspire A315-42-R2SP 15.6&quot; FHD NG, AMD R3-2200U, 4Gb, 256Gb SSD, noODD, Linux, синий (NX.HHNER.004)"/>
    <n v="2"/>
    <m/>
    <x v="0"/>
    <x v="7"/>
  </r>
  <r>
    <x v="2"/>
    <x v="0"/>
    <s v="Aspire A315-42-R2SP 15.6&quot; FHD NG, AMD R3-2200U, 4Gb, 256Gb SSD, noODD, Linux, синий (NX.HHNER.004)"/>
    <n v="1"/>
    <m/>
    <x v="0"/>
    <x v="7"/>
  </r>
  <r>
    <x v="2"/>
    <x v="0"/>
    <s v="Aspire A315-42-R2SP 15.6&quot; FHD NG, AMD R3-2200U, 4Gb, 256Gb SSD, noODD, Linux, синий (NX.HHNER.004)"/>
    <n v="3"/>
    <m/>
    <x v="0"/>
    <x v="7"/>
  </r>
  <r>
    <x v="2"/>
    <x v="0"/>
    <s v="Aspire A315-42-R2SP 15.6&quot; FHD NG, AMD R3-2200U, 4Gb, 256Gb SSD, noODD, Linux, синий (NX.HHNER.004)"/>
    <n v="5"/>
    <m/>
    <x v="0"/>
    <x v="7"/>
  </r>
  <r>
    <x v="2"/>
    <x v="0"/>
    <s v="Aspire A315-42-R2SP 15.6&quot; FHD NG, AMD R3-2200U, 4Gb, 256Gb SSD, noODD, Linux, синий (NX.HHNER.004)"/>
    <n v="1"/>
    <m/>
    <x v="0"/>
    <x v="7"/>
  </r>
  <r>
    <x v="2"/>
    <x v="0"/>
    <s v="Aspire A315-42-R2SP 15.6&quot; FHD NG, AMD R3-2200U, 4Gb, 256Gb SSD, noODD, Linux, синий (NX.HHNER.004)"/>
    <n v="1"/>
    <m/>
    <x v="0"/>
    <x v="7"/>
  </r>
  <r>
    <x v="2"/>
    <x v="0"/>
    <s v="Aspire A315-42-R3V3 15.6&quot; FHD, AMD R5-3500U, 4Gb, 1Tb, noODD, Linux, черный (NX.HF9ER.026)"/>
    <n v="10"/>
    <m/>
    <x v="0"/>
    <x v="7"/>
  </r>
  <r>
    <x v="2"/>
    <x v="0"/>
    <s v="Aspire A315-42-R3V3 15.6&quot; FHD, AMD R5-3500U, 4Gb, 1Tb, noODD, Linux, черный (NX.HF9ER.026)"/>
    <n v="3"/>
    <m/>
    <x v="0"/>
    <x v="7"/>
  </r>
  <r>
    <x v="2"/>
    <x v="0"/>
    <s v="Aspire A315-42-R3V3 15.6&quot; FHD, AMD R5-3500U, 4Gb, 1Tb, noODD, Linux, черный (NX.HF9ER.026)"/>
    <n v="10"/>
    <m/>
    <x v="0"/>
    <x v="7"/>
  </r>
  <r>
    <x v="2"/>
    <x v="0"/>
    <s v="Aspire A315-42-R3V3 15.6&quot; FHD, AMD R5-3500U, 4Gb, 1Tb, noODD, Linux, черный (NX.HF9ER.026)"/>
    <n v="15"/>
    <m/>
    <x v="0"/>
    <x v="7"/>
  </r>
  <r>
    <x v="2"/>
    <x v="0"/>
    <s v="Aspire A315-42-R3V3 15.6&quot; FHD, AMD R5-3500U, 4Gb, 1Tb, noODD, Linux, черный (NX.HF9ER.026)"/>
    <n v="13"/>
    <m/>
    <x v="0"/>
    <x v="7"/>
  </r>
  <r>
    <x v="2"/>
    <x v="0"/>
    <s v="Aspire A315-42-R3V3 15.6&quot; FHD, AMD R5-3500U, 4Gb, 1Tb, noODD, Linux, черный (NX.HF9ER.026)"/>
    <n v="1"/>
    <m/>
    <x v="0"/>
    <x v="7"/>
  </r>
  <r>
    <x v="2"/>
    <x v="0"/>
    <s v="Aspire A315-42-R3V3 15.6&quot; FHD, AMD R5-3500U, 4Gb, 1Tb, noODD, Linux, черный (NX.HF9ER.026)"/>
    <n v="1"/>
    <m/>
    <x v="0"/>
    <x v="7"/>
  </r>
  <r>
    <x v="2"/>
    <x v="0"/>
    <s v="Aspire A315-42-R3V3 15.6&quot; FHD, AMD R5-3500U, 4Gb, 1Tb, noODD, Linux, черный (NX.HF9ER.026)"/>
    <n v="3"/>
    <m/>
    <x v="0"/>
    <x v="7"/>
  </r>
  <r>
    <x v="2"/>
    <x v="0"/>
    <s v="Aspire A315-42-R3V3 15.6&quot; FHD, AMD R5-3500U, 4Gb, 1Tb, noODD, Linux, черный (NX.HF9ER.026)"/>
    <n v="13"/>
    <m/>
    <x v="0"/>
    <x v="7"/>
  </r>
  <r>
    <x v="2"/>
    <x v="0"/>
    <s v="Aspire A315-42-R3V3 15.6&quot; FHD, AMD R5-3500U, 4Gb, 1Tb, noODD, Linux, черный (NX.HF9ER.026)"/>
    <n v="3"/>
    <m/>
    <x v="0"/>
    <x v="7"/>
  </r>
  <r>
    <x v="2"/>
    <x v="0"/>
    <s v="Aspire A315-42-R3V3 15.6&quot; FHD, AMD R5-3500U, 4Gb, 1Tb, noODD, Linux, черный (NX.HF9ER.026)"/>
    <n v="5"/>
    <m/>
    <x v="0"/>
    <x v="7"/>
  </r>
  <r>
    <x v="2"/>
    <x v="0"/>
    <s v="Aspire A315-42-R3V3 15.6&quot; FHD, AMD R5-3500U, 4Gb, 1Tb, noODD, Linux, черный (NX.HF9ER.026)"/>
    <n v="1"/>
    <m/>
    <x v="0"/>
    <x v="7"/>
  </r>
  <r>
    <x v="2"/>
    <x v="0"/>
    <s v="Aspire A315-42-R48X 15.6&quot; HD NG, AMD Athlon 300U, 4Gb, 500Gb, noODD, Linux, черный (NX.HF9ER.019)"/>
    <n v="1"/>
    <m/>
    <x v="0"/>
    <x v="7"/>
  </r>
  <r>
    <x v="2"/>
    <x v="0"/>
    <s v="Aspire A315-42-R48X 15.6&quot; HD NG, AMD Athlon 300U, 4Gb, 500Gb, noODD, Linux, черный (NX.HF9ER.019)"/>
    <n v="8"/>
    <m/>
    <x v="0"/>
    <x v="7"/>
  </r>
  <r>
    <x v="2"/>
    <x v="0"/>
    <s v="Aspire A315-42-R48X 15.6&quot; HD NG, AMD Athlon 300U, 4Gb, 500Gb, noODD, Linux, черный (NX.HF9ER.019)"/>
    <n v="1"/>
    <m/>
    <x v="0"/>
    <x v="7"/>
  </r>
  <r>
    <x v="2"/>
    <x v="0"/>
    <s v="Aspire A315-42-R48X 15.6&quot; HD NG, AMD Athlon 300U, 4Gb, 500Gb, noODD, Linux, черный (NX.HF9ER.019)"/>
    <n v="2"/>
    <m/>
    <x v="0"/>
    <x v="7"/>
  </r>
  <r>
    <x v="2"/>
    <x v="0"/>
    <s v="Aspire A315-42-R48X 15.6&quot; HD NG, AMD Athlon 300U, 4Gb, 500Gb, noODD, Linux, черный (NX.HF9ER.019)"/>
    <n v="5"/>
    <m/>
    <x v="0"/>
    <x v="7"/>
  </r>
  <r>
    <x v="2"/>
    <x v="0"/>
    <s v="Aspire A315-42-R48X 15.6&quot; HD NG, AMD Athlon 300U, 4Gb, 500Gb, noODD, Linux, черный (NX.HF9ER.019)"/>
    <n v="1"/>
    <m/>
    <x v="0"/>
    <x v="7"/>
  </r>
  <r>
    <x v="2"/>
    <x v="0"/>
    <s v="Aspire A315-42-R48X 15.6&quot; HD NG, AMD Athlon 300U, 4Gb, 500Gb, noODD, Linux, черный (NX.HF9ER.019)"/>
    <n v="1"/>
    <m/>
    <x v="0"/>
    <x v="7"/>
  </r>
  <r>
    <x v="2"/>
    <x v="0"/>
    <s v="Aspire A315-42-R55C 15.6&quot; HD, AMD R3-3200U, 4Gb, 1Tb, noODD, Win10, черный (NX.HF9ER.02F)"/>
    <n v="1"/>
    <m/>
    <x v="0"/>
    <x v="7"/>
  </r>
  <r>
    <x v="2"/>
    <x v="0"/>
    <s v="Aspire A315-42-R55C 15.6&quot; HD, AMD R3-3200U, 4Gb, 1Tb, noODD, Win10, черный (NX.HF9ER.02F)"/>
    <n v="5"/>
    <m/>
    <x v="0"/>
    <x v="7"/>
  </r>
  <r>
    <x v="2"/>
    <x v="0"/>
    <s v="Aspire A315-42-R599 15.6&quot; HD NG, AMD Athlon 300U, 4Gb, 500Gb, noODD, Win10, черный (NX.HF9ER.024)"/>
    <n v="2"/>
    <m/>
    <x v="0"/>
    <x v="7"/>
  </r>
  <r>
    <x v="2"/>
    <x v="0"/>
    <s v="Aspire A315-42-R599 15.6&quot; HD NG, AMD Athlon 300U, 4Gb, 500Gb, noODD, Win10, черный (NX.HF9ER.024)"/>
    <n v="2"/>
    <m/>
    <x v="0"/>
    <x v="7"/>
  </r>
  <r>
    <x v="2"/>
    <x v="0"/>
    <s v="Aspire A315-42-R599 15.6&quot; HD NG, AMD Athlon 300U, 4Gb, 500Gb, noODD, Win10, черный (NX.HF9ER.024)"/>
    <n v="1"/>
    <m/>
    <x v="0"/>
    <x v="7"/>
  </r>
  <r>
    <x v="2"/>
    <x v="0"/>
    <s v="Aspire A315-42-R599 15.6&quot; HD NG, AMD Athlon 300U, 4Gb, 500Gb, noODD, Win10, черный (NX.HF9ER.024)"/>
    <n v="2"/>
    <m/>
    <x v="0"/>
    <x v="7"/>
  </r>
  <r>
    <x v="2"/>
    <x v="0"/>
    <s v="Aspire A315-42-R599 15.6&quot; HD NG, AMD Athlon 300U, 4Gb, 500Gb, noODD, Win10, черный (NX.HF9ER.024)"/>
    <n v="1"/>
    <m/>
    <x v="0"/>
    <x v="7"/>
  </r>
  <r>
    <x v="2"/>
    <x v="0"/>
    <s v="Aspire A315-42-R599 15.6&quot; HD NG, AMD Athlon 300U, 4Gb, 500Gb, noODD, Win10, черный (NX.HF9ER.024)"/>
    <n v="1"/>
    <m/>
    <x v="0"/>
    <x v="7"/>
  </r>
  <r>
    <x v="2"/>
    <x v="0"/>
    <s v="Aspire A315-42-R599 15.6&quot; HD NG, AMD Athlon 300U, 4Gb, 500Gb, noODD, Win10, черный (NX.HF9ER.024)"/>
    <n v="1"/>
    <m/>
    <x v="0"/>
    <x v="7"/>
  </r>
  <r>
    <x v="2"/>
    <x v="0"/>
    <s v="Aspire A315-42-R599 15.6&quot; HD NG, AMD Athlon 300U, 4Gb, 500Gb, noODD, Win10, черный (NX.HF9ER.024)"/>
    <n v="1"/>
    <m/>
    <x v="0"/>
    <x v="7"/>
  </r>
  <r>
    <x v="2"/>
    <x v="0"/>
    <s v="Aspire A315-42-R599 15.6&quot; HD NG, AMD Athlon 300U, 4Gb, 500Gb, noODD, Win10, черный (NX.HF9ER.024)"/>
    <n v="10"/>
    <m/>
    <x v="0"/>
    <x v="7"/>
  </r>
  <r>
    <x v="2"/>
    <x v="0"/>
    <s v="Aspire A315-42-R599 15.6&quot; HD NG, AMD Athlon 300U, 4Gb, 500Gb, noODD, Win10, черный (NX.HF9ER.024)"/>
    <n v="1"/>
    <m/>
    <x v="0"/>
    <x v="7"/>
  </r>
  <r>
    <x v="2"/>
    <x v="0"/>
    <s v="Aspire A315-42-R599 15.6&quot; HD NG, AMD Athlon 300U, 4Gb, 500Gb, noODD, Win10, черный (NX.HF9ER.024)"/>
    <n v="5"/>
    <m/>
    <x v="0"/>
    <x v="7"/>
  </r>
  <r>
    <x v="2"/>
    <x v="0"/>
    <s v="Aspire A315-42-R599 15.6&quot; HD NG, AMD Athlon 300U, 4Gb, 500Gb, noODD, Win10, черный (NX.HF9ER.024)"/>
    <n v="1"/>
    <m/>
    <x v="0"/>
    <x v="7"/>
  </r>
  <r>
    <x v="2"/>
    <x v="0"/>
    <s v="Aspire A315-42-R599 15.6&quot; HD NG, AMD Athlon 300U, 4Gb, 500Gb, noODD, Win10, черный (NX.HF9ER.024)"/>
    <n v="2"/>
    <m/>
    <x v="0"/>
    <x v="7"/>
  </r>
  <r>
    <x v="2"/>
    <x v="0"/>
    <s v="Aspire A315-42-R73M 15.6&quot; FHD, AMD R3-3200U, 4Gb, 1Tb, noODD, Linux, черный (NX.HF9ER.02B)"/>
    <n v="5"/>
    <m/>
    <x v="0"/>
    <x v="7"/>
  </r>
  <r>
    <x v="2"/>
    <x v="0"/>
    <s v="Aspire A315-42-R73M 15.6&quot; FHD, AMD R3-3200U, 4Gb, 1Tb, noODD, Linux, черный (NX.HF9ER.02B)"/>
    <n v="5"/>
    <m/>
    <x v="0"/>
    <x v="7"/>
  </r>
  <r>
    <x v="2"/>
    <x v="0"/>
    <s v="Aspire A315-42-R73M 15.6&quot; FHD, AMD R3-3200U, 4Gb, 1Tb, noODD, Linux, черный (NX.HF9ER.02B)"/>
    <n v="5"/>
    <m/>
    <x v="0"/>
    <x v="7"/>
  </r>
  <r>
    <x v="2"/>
    <x v="0"/>
    <s v="Aspire A315-42-R73M 15.6&quot; FHD, AMD R3-3200U, 4Gb, 1Tb, noODD, Linux, черный (NX.HF9ER.02B)"/>
    <n v="3"/>
    <m/>
    <x v="0"/>
    <x v="7"/>
  </r>
  <r>
    <x v="2"/>
    <x v="0"/>
    <s v="Aspire A315-42-R73M 15.6&quot; FHD, AMD R3-3200U, 4Gb, 1Tb, noODD, Linux, черный (NX.HF9ER.02B)"/>
    <n v="1"/>
    <m/>
    <x v="0"/>
    <x v="7"/>
  </r>
  <r>
    <x v="2"/>
    <x v="0"/>
    <s v="Aspire A315-42-R73M 15.6&quot; FHD, AMD R3-3200U, 4Gb, 1Tb, noODD, Linux, черный (NX.HF9ER.02B)"/>
    <n v="1"/>
    <m/>
    <x v="0"/>
    <x v="7"/>
  </r>
  <r>
    <x v="2"/>
    <x v="0"/>
    <s v="Aspire A315-42-R73M 15.6&quot; FHD, AMD R3-3200U, 4Gb, 1Tb, noODD, Linux, черный (NX.HF9ER.02B)"/>
    <n v="5"/>
    <m/>
    <x v="0"/>
    <x v="7"/>
  </r>
  <r>
    <x v="2"/>
    <x v="0"/>
    <s v="Aspire A315-42-R8AX 15.6&quot; FHD NG, AMD R5-3500U, 4Gb, 256Gb SSD, noODD, Win10, черный (NX.HF9ER.012)"/>
    <n v="1"/>
    <m/>
    <x v="0"/>
    <x v="7"/>
  </r>
  <r>
    <x v="2"/>
    <x v="0"/>
    <s v="Aspire A315-42-R8AX 15.6&quot; FHD NG, AMD R5-3500U, 4Gb, 256Gb SSD, noODD, Win10, черный (NX.HF9ER.012)"/>
    <n v="1"/>
    <m/>
    <x v="0"/>
    <x v="7"/>
  </r>
  <r>
    <x v="2"/>
    <x v="0"/>
    <s v="Aspire A315-42-R8AX 15.6&quot; FHD NG, AMD R5-3500U, 4Gb, 256Gb SSD, noODD, Win10, черный (NX.HF9ER.012)"/>
    <n v="1"/>
    <m/>
    <x v="0"/>
    <x v="7"/>
  </r>
  <r>
    <x v="2"/>
    <x v="0"/>
    <s v="Aspire A315-42-R8AX 15.6&quot; FHD NG, AMD R5-3500U, 4Gb, 256Gb SSD, noODD, Win10, черный (NX.HF9ER.012)"/>
    <n v="1"/>
    <m/>
    <x v="0"/>
    <x v="7"/>
  </r>
  <r>
    <x v="2"/>
    <x v="0"/>
    <s v="Aspire A315-42-R8AX 15.6&quot; FHD NG, AMD R5-3500U, 4Gb, 256Gb SSD, noODD, Win10, черный (NX.HF9ER.012)"/>
    <n v="1"/>
    <m/>
    <x v="0"/>
    <x v="7"/>
  </r>
  <r>
    <x v="2"/>
    <x v="0"/>
    <s v="Aspire A315-42-R8AX 15.6&quot; FHD NG, AMD R5-3500U, 4Gb, 256Gb SSD, noODD, Win10, черный (NX.HF9ER.012)"/>
    <n v="1"/>
    <m/>
    <x v="0"/>
    <x v="7"/>
  </r>
  <r>
    <x v="2"/>
    <x v="0"/>
    <s v="Aspire A315-42-R8AX 15.6&quot; FHD NG, AMD R5-3500U, 4Gb, 256Gb SSD, noODD, Win10, черный (NX.HF9ER.012)"/>
    <n v="2"/>
    <m/>
    <x v="0"/>
    <x v="7"/>
  </r>
  <r>
    <x v="2"/>
    <x v="0"/>
    <s v="Aspire A315-42-R8AX 15.6&quot; FHD NG, AMD R5-3500U, 4Gb, 256Gb SSD, noODD, Win10, черный (NX.HF9ER.012)"/>
    <n v="9"/>
    <m/>
    <x v="0"/>
    <x v="7"/>
  </r>
  <r>
    <x v="2"/>
    <x v="0"/>
    <s v="Aspire A315-42-R8AX 15.6&quot; FHD NG, AMD R5-3500U, 4Gb, 256Gb SSD, noODD, Win10, черный (NX.HF9ER.012)"/>
    <n v="1"/>
    <m/>
    <x v="0"/>
    <x v="7"/>
  </r>
  <r>
    <x v="2"/>
    <x v="0"/>
    <s v="Aspire A315-42-R8AX 15.6&quot; FHD NG, AMD R5-3500U, 4Gb, 256Gb SSD, noODD, Win10, черный (NX.HF9ER.012)"/>
    <n v="1"/>
    <m/>
    <x v="0"/>
    <x v="7"/>
  </r>
  <r>
    <x v="2"/>
    <x v="0"/>
    <s v="Aspire A315-42-R8AX 15.6&quot; FHD NG, AMD R5-3500U, 4Gb, 256Gb SSD, noODD, Win10, черный (NX.HF9ER.012)"/>
    <n v="1"/>
    <m/>
    <x v="0"/>
    <x v="7"/>
  </r>
  <r>
    <x v="2"/>
    <x v="0"/>
    <s v="Aspire A315-42-R9G7 15.6&quot;HD, AMD R3-3200U, 4Gb, 128Gb SSD, noODD, Win10, черный (NX.HF9ER.006)"/>
    <n v="78"/>
    <m/>
    <x v="0"/>
    <x v="7"/>
  </r>
  <r>
    <x v="2"/>
    <x v="0"/>
    <s v="Aspire A315-42-R9G7 15.6&quot;HD, AMD R3-3200U, 4Gb, 128Gb SSD, noODD, Win10, черный (NX.HF9ER.006)"/>
    <n v="78"/>
    <m/>
    <x v="0"/>
    <x v="7"/>
  </r>
  <r>
    <x v="2"/>
    <x v="0"/>
    <s v="Aspire A315-51-31PR 15.6&quot; FHD, Intel Core i3-7020U, 4Gb, 1Tb, noODD, Linux, черный (NX.H9EER.010)"/>
    <n v="1"/>
    <m/>
    <x v="0"/>
    <x v="8"/>
  </r>
  <r>
    <x v="2"/>
    <x v="0"/>
    <s v="Aspire A315-51-32FV 15.6&quot; FHD, Intel Core i3-7020U, 4Gb, 500Gb, noODD, Win10, черный (NX.H9EER.005)"/>
    <n v="1"/>
    <m/>
    <x v="0"/>
    <x v="8"/>
  </r>
  <r>
    <x v="2"/>
    <x v="0"/>
    <s v="Aspire A315-51-32FV 15.6&quot; FHD, Intel Core i3-7020U, 4Gb, 500Gb, noODD, Win10, черный (NX.H9EER.005)"/>
    <n v="1"/>
    <m/>
    <x v="0"/>
    <x v="8"/>
  </r>
  <r>
    <x v="2"/>
    <x v="0"/>
    <s v="Aspire A315-51-32FV 15.6&quot; FHD, Intel Core i3-7020U, 4Gb, 500Gb, noODD, Win10, черный (NX.H9EER.005)"/>
    <n v="1"/>
    <m/>
    <x v="0"/>
    <x v="8"/>
  </r>
  <r>
    <x v="2"/>
    <x v="0"/>
    <s v="Aspire A315-51-32FV 15.6&quot; FHD, Intel Core i3-7020U, 4Gb, 500Gb, noODD, Win10, черный (NX.H9EER.005)"/>
    <n v="1"/>
    <m/>
    <x v="0"/>
    <x v="8"/>
  </r>
  <r>
    <x v="2"/>
    <x v="0"/>
    <s v="Aspire A315-51-3586 15.6&quot; HD NG, Intel Core i3-7020U, 4Gb, 1Tb, noODD, Linux, черный (NX.H9EER.009)"/>
    <n v="118"/>
    <m/>
    <x v="0"/>
    <x v="8"/>
  </r>
  <r>
    <x v="2"/>
    <x v="0"/>
    <s v="Aspire A315-51-3586 15.6&quot; HD NG, Intel Core i3-7020U, 4Gb, 1Tb, noODD, Linux, черный (NX.H9EER.009)"/>
    <n v="220"/>
    <m/>
    <x v="0"/>
    <x v="8"/>
  </r>
  <r>
    <x v="2"/>
    <x v="0"/>
    <s v="Aspire A315-51-37B2 15.6&quot; FHD, Intel Core i3-7020U, 4Gb, 256Gb SSD, noODD, Win10, черный (NX.H9EER.017)"/>
    <n v="1"/>
    <m/>
    <x v="0"/>
    <x v="8"/>
  </r>
  <r>
    <x v="2"/>
    <x v="0"/>
    <s v="Aspire A315-51-37B2 15.6&quot; FHD, Intel Core i3-7020U, 4Gb, 256Gb SSD, noODD, Win10, черный (NX.H9EER.017)"/>
    <n v="1"/>
    <m/>
    <x v="0"/>
    <x v="8"/>
  </r>
  <r>
    <x v="2"/>
    <x v="0"/>
    <s v="Aspire A315-51-37B2 15.6&quot; FHD, Intel Core i3-7020U, 4Gb, 256Gb SSD, noODD, Win10, черный (NX.H9EER.017)"/>
    <n v="2"/>
    <m/>
    <x v="0"/>
    <x v="8"/>
  </r>
  <r>
    <x v="2"/>
    <x v="0"/>
    <s v="Aspire A315-51-37B2 15.6&quot; FHD, Intel Core i3-7020U, 4Gb, 256Gb SSD, noODD, Win10, черный (NX.H9EER.017)"/>
    <n v="1"/>
    <m/>
    <x v="0"/>
    <x v="8"/>
  </r>
  <r>
    <x v="2"/>
    <x v="0"/>
    <s v="Aspire A315-51-37B2 15.6&quot; FHD, Intel Core i3-7020U, 4Gb, 256Gb SSD, noODD, Win10, черный (NX.H9EER.017)"/>
    <n v="2"/>
    <m/>
    <x v="0"/>
    <x v="8"/>
  </r>
  <r>
    <x v="2"/>
    <x v="0"/>
    <s v="Aspire A315-51-37B2 15.6&quot; FHD, Intel Core i3-7020U, 4Gb, 256Gb SSD, noODD, Win10, черный (NX.H9EER.017)"/>
    <n v="1"/>
    <m/>
    <x v="0"/>
    <x v="8"/>
  </r>
  <r>
    <x v="2"/>
    <x v="0"/>
    <s v="Aspire A315-51-37B2 15.6&quot; FHD, Intel Core i3-7020U, 4Gb, 256Gb SSD, noODD, Win10, черный (NX.H9EER.017)"/>
    <n v="2"/>
    <m/>
    <x v="0"/>
    <x v="8"/>
  </r>
  <r>
    <x v="2"/>
    <x v="0"/>
    <s v="Aspire A315-51-37B2 15.6&quot; FHD, Intel Core i3-7020U, 4Gb, 256Gb SSD, noODD, Win10, черный (NX.H9EER.017)"/>
    <n v="1"/>
    <m/>
    <x v="0"/>
    <x v="8"/>
  </r>
  <r>
    <x v="2"/>
    <x v="0"/>
    <s v="Aspire A315-51-37B2 15.6&quot; FHD, Intel Core i3-7020U, 4Gb, 256Gb SSD, noODD, Win10, черный (NX.H9EER.017)"/>
    <n v="1"/>
    <m/>
    <x v="0"/>
    <x v="8"/>
  </r>
  <r>
    <x v="2"/>
    <x v="0"/>
    <s v="Aspire A315-51-37B2 15.6&quot; FHD, Intel Core i3-7020U, 4Gb, 256Gb SSD, noODD, Win10, черный (NX.H9EER.017)"/>
    <n v="1"/>
    <m/>
    <x v="0"/>
    <x v="8"/>
  </r>
  <r>
    <x v="2"/>
    <x v="0"/>
    <s v="Aspire A315-51-37B2 15.6&quot; FHD, Intel Core i3-7020U, 4Gb, 256Gb SSD, noODD, Win10, черный (NX.H9EER.017)"/>
    <n v="1"/>
    <m/>
    <x v="0"/>
    <x v="8"/>
  </r>
  <r>
    <x v="2"/>
    <x v="0"/>
    <s v="Aspire A315-51-37B2 15.6&quot; FHD, Intel Core i3-7020U, 4Gb, 256Gb SSD, noODD, Win10, черный (NX.H9EER.017)"/>
    <n v="1"/>
    <m/>
    <x v="0"/>
    <x v="8"/>
  </r>
  <r>
    <x v="2"/>
    <x v="0"/>
    <s v="Aspire A315-51-38A6 15.6&quot; FHD, Intel Core i3-7020U, 4Gb, 1Tb, noODD, Win10, черный (NX.H9EER.016)"/>
    <n v="1"/>
    <m/>
    <x v="0"/>
    <x v="8"/>
  </r>
  <r>
    <x v="2"/>
    <x v="0"/>
    <s v="Aspire A315-51-38DD 15.6&quot; FHD, Intel Core i3-7020U, 4Gb, 500Gb, noODD, Linux, черный (NX.H9EER.018)"/>
    <n v="1"/>
    <m/>
    <x v="0"/>
    <x v="8"/>
  </r>
  <r>
    <x v="2"/>
    <x v="0"/>
    <s v="Aspire A315-51-38DD 15.6&quot; FHD, Intel Core i3-7020U, 4Gb, 500Gb, noODD, Linux, черный (NX.H9EER.018)"/>
    <n v="1"/>
    <m/>
    <x v="0"/>
    <x v="8"/>
  </r>
  <r>
    <x v="2"/>
    <x v="0"/>
    <s v="Aspire A315-51-38DD 15.6&quot; FHD, Intel Core i3-7020U, 4Gb, 500Gb, noODD, Linux, черный (NX.H9EER.018)"/>
    <n v="6"/>
    <m/>
    <x v="0"/>
    <x v="8"/>
  </r>
  <r>
    <x v="2"/>
    <x v="0"/>
    <s v="Aspire A315-51-39X0 15.6&quot; HD, Intel Core i3-7020U, 4Gb, 128Gb SSD, noODD, Linux, черный (NX.H9EER.002)"/>
    <n v="1"/>
    <m/>
    <x v="0"/>
    <x v="8"/>
  </r>
  <r>
    <x v="2"/>
    <x v="0"/>
    <s v="Aspire A315-51-39X0 15.6&quot; HD, Intel Core i3-7020U, 4Gb, 128Gb SSD, noODD, Linux, черный (NX.H9EER.002)"/>
    <n v="1"/>
    <m/>
    <x v="0"/>
    <x v="8"/>
  </r>
  <r>
    <x v="2"/>
    <x v="0"/>
    <s v="Aspire A315-51-39X0 15.6&quot; HD, Intel Core i3-7020U, 4Gb, 128Gb SSD, noODD, Linux, черный (NX.H9EER.002)"/>
    <n v="25"/>
    <m/>
    <x v="0"/>
    <x v="8"/>
  </r>
  <r>
    <x v="2"/>
    <x v="0"/>
    <s v="Aspire A315-51-39X0 15.6&quot; HD, Intel Core i3-7020U, 4Gb, 128Gb SSD, noODD, Linux, черный (NX.H9EER.002)"/>
    <n v="5"/>
    <m/>
    <x v="0"/>
    <x v="8"/>
  </r>
  <r>
    <x v="2"/>
    <x v="0"/>
    <s v="Aspire A315-51-39X0 15.6&quot; HD, Intel Core i3-7020U, 4Gb, 128Gb SSD, noODD, Linux, черный (NX.H9EER.002)"/>
    <n v="1"/>
    <m/>
    <x v="0"/>
    <x v="8"/>
  </r>
  <r>
    <x v="2"/>
    <x v="0"/>
    <s v="Aspire A315-51-39X0 15.6&quot; HD, Intel Core i3-7020U, 4Gb, 128Gb SSD, noODD, Linux, черный (NX.H9EER.002)"/>
    <n v="7"/>
    <m/>
    <x v="0"/>
    <x v="8"/>
  </r>
  <r>
    <x v="2"/>
    <x v="0"/>
    <s v="Aspire A315-51-5282 15.6&quot; FHD, Intel Core i5-7200U, 4Gb, 1Tb, noODD, Win10, черный (NX.GNPER.053)"/>
    <n v="2"/>
    <m/>
    <x v="0"/>
    <x v="8"/>
  </r>
  <r>
    <x v="2"/>
    <x v="0"/>
    <s v="Aspire A315-51-5282 15.6&quot; FHD, Intel Core i5-7200U, 4Gb, 1Tb, noODD, Win10, черный (NX.GNPER.053)"/>
    <n v="42"/>
    <m/>
    <x v="0"/>
    <x v="8"/>
  </r>
  <r>
    <x v="2"/>
    <x v="0"/>
    <s v="Aspire A315-51-5282 15.6&quot; FHD, Intel Core i5-7200U, 4Gb, 1Tb, noODD, Win10, черный (NX.GNPER.053)"/>
    <n v="1"/>
    <m/>
    <x v="0"/>
    <x v="8"/>
  </r>
  <r>
    <x v="2"/>
    <x v="0"/>
    <s v="Aspire A315-51-5282 15.6&quot; FHD, Intel Core i5-7200U, 4Gb, 1Tb, noODD, Win10, черный (NX.GNPER.053)"/>
    <n v="1"/>
    <m/>
    <x v="0"/>
    <x v="8"/>
  </r>
  <r>
    <x v="2"/>
    <x v="0"/>
    <s v="Aspire A315-51-5282 15.6&quot; FHD, Intel Core i5-7200U, 4Gb, 1Tb, noODD, Win10, черный (NX.GNPER.053)"/>
    <n v="1"/>
    <m/>
    <x v="0"/>
    <x v="8"/>
  </r>
  <r>
    <x v="2"/>
    <x v="0"/>
    <s v="Aspire A315-51-52MJ 15.6&quot; FHD NG, Intel Core i5-8250U, 8Gb, 128Gb SSD, noODD, Win10, синий (NX.GS6ER.009)"/>
    <n v="32"/>
    <m/>
    <x v="0"/>
    <x v="8"/>
  </r>
  <r>
    <x v="2"/>
    <x v="0"/>
    <s v="Aspire A315-51-554L 15.6&quot; FHD NG, Intel Core i5-8250U, 8Gb, 1Tb, noODD, Linux, синий (NX.GS6ER.007)"/>
    <n v="11"/>
    <m/>
    <x v="0"/>
    <x v="8"/>
  </r>
  <r>
    <x v="2"/>
    <x v="0"/>
    <s v="Aspire A315-51-55HQ 15.6&quot; FHD NG, Intel Core i5-8250U, 8Gb, 1Tb + 256Gb SSD, noODD, Win10, синий (NX.GS6ER."/>
    <n v="11"/>
    <m/>
    <x v="0"/>
    <x v="8"/>
  </r>
  <r>
    <x v="2"/>
    <x v="0"/>
    <s v="Aspire A315-51-57H9 15.6&quot; FHD, Intel Core i5-7200U, 4Gb, 1Tb, noODD, Linux, черный (NX.GNPER.052)"/>
    <n v="1"/>
    <m/>
    <x v="0"/>
    <x v="8"/>
  </r>
  <r>
    <x v="2"/>
    <x v="0"/>
    <s v="Aspire A315-51-57H9 15.6&quot; FHD, Intel Core i5-7200U, 4Gb, 1Tb, noODD, Linux, черный (NX.GNPER.052)"/>
    <n v="3"/>
    <m/>
    <x v="0"/>
    <x v="8"/>
  </r>
  <r>
    <x v="2"/>
    <x v="0"/>
    <s v="Aspire A315-51-57H9 15.6&quot; FHD, Intel Core i5-7200U, 4Gb, 1Tb, noODD, Linux, черный (NX.GNPER.052)"/>
    <n v="5"/>
    <m/>
    <x v="0"/>
    <x v="8"/>
  </r>
  <r>
    <x v="2"/>
    <x v="0"/>
    <s v="Aspire A315-51-57H9 15.6&quot; FHD, Intel Core i5-7200U, 4Gb, 1Tb, noODD, Linux, черный (NX.GNPER.052)"/>
    <n v="1"/>
    <m/>
    <x v="0"/>
    <x v="8"/>
  </r>
  <r>
    <x v="2"/>
    <x v="0"/>
    <s v="Aspire A315-51-57H9 15.6&quot; FHD, Intel Core i5-7200U, 4Gb, 1Tb, noODD, Linux, черный (NX.GNPER.052)"/>
    <n v="3"/>
    <m/>
    <x v="0"/>
    <x v="8"/>
  </r>
  <r>
    <x v="2"/>
    <x v="0"/>
    <s v="Aspire A315-51-57H9 15.6&quot; FHD, Intel Core i5-7200U, 4Gb, 1Tb, noODD, Linux, черный (NX.GNPER.052)"/>
    <n v="3"/>
    <m/>
    <x v="0"/>
    <x v="8"/>
  </r>
  <r>
    <x v="2"/>
    <x v="0"/>
    <s v="Aspire A315-51-57H9 15.6&quot; FHD, Intel Core i5-7200U, 4Gb, 1Tb, noODD, Linux, черный (NX.GNPER.052)"/>
    <n v="2"/>
    <m/>
    <x v="0"/>
    <x v="8"/>
  </r>
  <r>
    <x v="2"/>
    <x v="0"/>
    <s v="Aspire A315-51-57H9 15.6&quot; FHD, Intel Core i5-7200U, 4Gb, 1Tb, noODD, Linux, черный (NX.GNPER.052)"/>
    <n v="1"/>
    <m/>
    <x v="0"/>
    <x v="8"/>
  </r>
  <r>
    <x v="2"/>
    <x v="0"/>
    <s v="Aspire A315-51-57H9 15.6&quot; FHD, Intel Core i5-7200U, 4Gb, 1Tb, noODD, Linux, черный (NX.GNPER.052)"/>
    <n v="3"/>
    <m/>
    <x v="0"/>
    <x v="8"/>
  </r>
  <r>
    <x v="2"/>
    <x v="0"/>
    <s v="Aspire A315-51-57H9 15.6&quot; FHD, Intel Core i5-7200U, 4Gb, 1Tb, noODD, Linux, черный (NX.GNPER.052)"/>
    <n v="1"/>
    <m/>
    <x v="0"/>
    <x v="8"/>
  </r>
  <r>
    <x v="2"/>
    <x v="0"/>
    <s v="Aspire A315-51-57H9 15.6&quot; FHD, Intel Core i5-7200U, 4Gb, 1Tb, noODD, Linux, черный (NX.GNPER.052)"/>
    <n v="1"/>
    <m/>
    <x v="0"/>
    <x v="8"/>
  </r>
  <r>
    <x v="2"/>
    <x v="0"/>
    <s v="Aspire A315-51-57JJ 15.6&quot; FHD NG, Intel Core i5-8250U, 8Gb, 256Gb SSD, noODD, Linux, синий (NX.GS6ER.002)"/>
    <n v="11"/>
    <m/>
    <x v="0"/>
    <x v="8"/>
  </r>
  <r>
    <x v="2"/>
    <x v="0"/>
    <s v="Aspire A315-53-32QS 15.6&quot; FHD NG, Intel Core i3-7020U, 8Gb, 1Tb, noODD, Linux, красный (NX.HAEER.009)"/>
    <n v="11"/>
    <m/>
    <x v="0"/>
    <x v="20"/>
  </r>
  <r>
    <x v="2"/>
    <x v="0"/>
    <s v="Aspire A315-53-345F 15.6&quot; HD NG, Intel Core i3-7020U, 4Gb, 128Gb SSD, noODD, Win10, красный (NX.HAEER.011)"/>
    <n v="11"/>
    <m/>
    <x v="0"/>
    <x v="20"/>
  </r>
  <r>
    <x v="2"/>
    <x v="0"/>
    <s v="Aspire A315-53-34UU 15.6&quot; HD NG, Intel Core i3-7020U, 4Gb, 256Gb SSD, noODD, Linux, красный (NX.HAEER.007)"/>
    <n v="1"/>
    <m/>
    <x v="0"/>
    <x v="20"/>
  </r>
  <r>
    <x v="2"/>
    <x v="0"/>
    <s v="Aspire A315-53-34UW 15.6&quot; HD NG, Intel Core i3-7020U, 8Gb, 256Gb SSD, noODD, Linux, красный (NX.HAEER.010)"/>
    <n v="11"/>
    <m/>
    <x v="0"/>
    <x v="20"/>
  </r>
  <r>
    <x v="2"/>
    <x v="0"/>
    <s v="Aspire A315-53-35EF 15.6&quot; HD NG, Intel Core i3-7020U, 4Gb, 128Gb SSD, noODD, Linux, красный (NX.HAEER.006)"/>
    <n v="1"/>
    <m/>
    <x v="0"/>
    <x v="20"/>
  </r>
  <r>
    <x v="2"/>
    <x v="0"/>
    <s v="Aspire A315-53G-33LT 15.6&quot; FHD, Intel Core i3-7020U, 6Gb, 1Tb+128GbSSD, noODD, Nvidia GF MX130 2Gb DDR5, Wi"/>
    <n v="1"/>
    <m/>
    <x v="0"/>
    <x v="21"/>
  </r>
  <r>
    <x v="2"/>
    <x v="0"/>
    <s v="Aspire A315-53G-38M8 15.6&quot; HD, Intel Core i3-7020U, 4Gb+ 16GB Optane, 1Tb, noODD, Nvidia GF MX130 2Gb DDR5,"/>
    <n v="1"/>
    <m/>
    <x v="0"/>
    <x v="21"/>
  </r>
  <r>
    <x v="2"/>
    <x v="0"/>
    <s v="Aspire A315-53G-38M8 15.6&quot; HD, Intel Core i3-7020U, 4Gb+ 16GB Optane, 1Tb, noODD, Nvidia GF MX130 2Gb DDR5,"/>
    <n v="1"/>
    <m/>
    <x v="0"/>
    <x v="21"/>
  </r>
  <r>
    <x v="2"/>
    <x v="0"/>
    <s v="Aspire A315-53-P05L 15.6&quot; FHD NG, Intel Pentium PMD-4417U, 4Gb, 128Gb SSD, noODD, Linux, черный (NX.H38ER.0"/>
    <n v="3"/>
    <m/>
    <x v="0"/>
    <x v="20"/>
  </r>
  <r>
    <x v="2"/>
    <x v="0"/>
    <s v="Aspire A315-53-P05L 15.6&quot; FHD NG, Intel Pentium PMD-4417U, 4Gb, 128Gb SSD, noODD, Linux, черный (NX.H38ER.0"/>
    <n v="3"/>
    <m/>
    <x v="0"/>
    <x v="20"/>
  </r>
  <r>
    <x v="2"/>
    <x v="0"/>
    <s v="Aspire A315-53-P3VJ 15.6&quot; FHD NG, Intel Pentium PMD-4417U, 4Gb, 256Gb SSD, noODD, Linux, черный (NX.H38ER.0"/>
    <n v="3"/>
    <m/>
    <x v="0"/>
    <x v="20"/>
  </r>
  <r>
    <x v="2"/>
    <x v="0"/>
    <s v="Aspire A315-53-P3VJ 15.6&quot; FHD NG, Intel Pentium PMD-4417U, 4Gb, 256Gb SSD, noODD, Linux, черный (NX.H38ER.0"/>
    <n v="13"/>
    <m/>
    <x v="0"/>
    <x v="20"/>
  </r>
  <r>
    <x v="2"/>
    <x v="0"/>
    <s v="Aspire A315-53-P9K9 15.6&quot; FHD NG, Intel Pentium PMD-4417U, 4Gb, 256Gb SSD, noODD, Win10, черный (NX.H38ER.0"/>
    <n v="1"/>
    <m/>
    <x v="0"/>
    <x v="20"/>
  </r>
  <r>
    <x v="2"/>
    <x v="0"/>
    <s v="Aspire A315-53-P9K9 15.6&quot; FHD NG, Intel Pentium PMD-4417U, 4Gb, 256Gb SSD, noODD, Win10, черный (NX.H38ER.0"/>
    <n v="1"/>
    <m/>
    <x v="0"/>
    <x v="20"/>
  </r>
  <r>
    <x v="2"/>
    <x v="0"/>
    <s v="Aspire A315-53-P9K9 15.6&quot; FHD NG, Intel Pentium PMD-4417U, 4Gb, 256Gb SSD, noODD, Win10, черный (NX.H38ER.0"/>
    <n v="2"/>
    <m/>
    <x v="0"/>
    <x v="20"/>
  </r>
  <r>
    <x v="2"/>
    <x v="0"/>
    <s v="Aspire A315-53-P9K9 15.6&quot; FHD NG, Intel Pentium PMD-4417U, 4Gb, 256Gb SSD, noODD, Win10, черный (NX.H38ER.0"/>
    <n v="1"/>
    <m/>
    <x v="0"/>
    <x v="20"/>
  </r>
  <r>
    <x v="2"/>
    <x v="0"/>
    <s v="Aspire A315-53-P9K9 15.6&quot; FHD NG, Intel Pentium PMD-4417U, 4Gb, 256Gb SSD, noODD, Win10, черный (NX.H38ER.0"/>
    <n v="2"/>
    <m/>
    <x v="0"/>
    <x v="20"/>
  </r>
  <r>
    <x v="2"/>
    <x v="0"/>
    <s v="Aspire A315-53-P9K9 15.6&quot; FHD NG, Intel Pentium PMD-4417U, 4Gb, 256Gb SSD, noODD, Win10, черный (NX.H38ER.0"/>
    <n v="1"/>
    <m/>
    <x v="0"/>
    <x v="20"/>
  </r>
  <r>
    <x v="2"/>
    <x v="0"/>
    <s v="Aspire A315-53-P9K9 15.6&quot; FHD NG, Intel Pentium PMD-4417U, 4Gb, 256Gb SSD, noODD, Win10, черный (NX.H38ER.0"/>
    <n v="2"/>
    <m/>
    <x v="0"/>
    <x v="20"/>
  </r>
  <r>
    <x v="2"/>
    <x v="0"/>
    <s v="Aspire A315-53-P9K9 15.6&quot; FHD NG, Intel Pentium PMD-4417U, 4Gb, 256Gb SSD, noODD, Win10, черный (NX.H38ER.0"/>
    <n v="1"/>
    <m/>
    <x v="0"/>
    <x v="20"/>
  </r>
  <r>
    <x v="2"/>
    <x v="0"/>
    <s v="Aspire A315-53-P9K9 15.6&quot; FHD NG, Intel Pentium PMD-4417U, 4Gb, 256Gb SSD, noODD, Win10, черный (NX.H38ER.0"/>
    <n v="1"/>
    <m/>
    <x v="0"/>
    <x v="20"/>
  </r>
  <r>
    <x v="2"/>
    <x v="0"/>
    <s v="Aspire A315-53-P9K9 15.6&quot; FHD NG, Intel Pentium PMD-4417U, 4Gb, 256Gb SSD, noODD, Win10, черный (NX.H38ER.0"/>
    <n v="1"/>
    <m/>
    <x v="0"/>
    <x v="20"/>
  </r>
  <r>
    <x v="2"/>
    <x v="0"/>
    <s v="Aspire A315-53-P9K9 15.6&quot; FHD NG, Intel Pentium PMD-4417U, 4Gb, 256Gb SSD, noODD, Win10, черный (NX.H38ER.0"/>
    <n v="1"/>
    <m/>
    <x v="0"/>
    <x v="20"/>
  </r>
  <r>
    <x v="2"/>
    <x v="0"/>
    <s v="Aspire A315-53-P9K9 15.6&quot; FHD NG, Intel Pentium PMD-4417U, 4Gb, 256Gb SSD, noODD, Win10, черный (NX.H38ER.0"/>
    <n v="1"/>
    <m/>
    <x v="0"/>
    <x v="20"/>
  </r>
  <r>
    <x v="2"/>
    <x v="0"/>
    <s v="Aspire A315-53-P9K9 15.6&quot; FHD NG, Intel Pentium PMD-4417U, 4Gb, 256Gb SSD, noODD, Win10, черный (NX.H38ER.0"/>
    <n v="9"/>
    <m/>
    <x v="0"/>
    <x v="20"/>
  </r>
  <r>
    <x v="2"/>
    <x v="0"/>
    <s v="Aspire A315-53-P9K9 15.6&quot; FHD NG, Intel Pentium PMD-4417U, 4Gb, 256Gb SSD, noODD, Win10, черный (NX.H38ER.0"/>
    <n v="2"/>
    <m/>
    <x v="0"/>
    <x v="20"/>
  </r>
  <r>
    <x v="2"/>
    <x v="0"/>
    <s v="Aspire A315-53-P9K9 15.6&quot; FHD NG, Intel Pentium PMD-4417U, 4Gb, 256Gb SSD, noODD, Win10, черный (NX.H38ER.0"/>
    <n v="3"/>
    <m/>
    <x v="0"/>
    <x v="20"/>
  </r>
  <r>
    <x v="2"/>
    <x v="0"/>
    <s v="Aspire A315-53-P9K9 15.6&quot; FHD NG, Intel Pentium PMD-4417U, 4Gb, 256Gb SSD, noODD, Win10, черный (NX.H38ER.0"/>
    <n v="1"/>
    <m/>
    <x v="0"/>
    <x v="20"/>
  </r>
  <r>
    <x v="2"/>
    <x v="0"/>
    <s v="Aspire A315-53-P9K9 15.6&quot; FHD NG, Intel Pentium PMD-4417U, 4Gb, 256Gb SSD, noODD, Win10, черный (NX.H38ER.0"/>
    <n v="1"/>
    <m/>
    <x v="0"/>
    <x v="20"/>
  </r>
  <r>
    <x v="2"/>
    <x v="0"/>
    <s v="Aspire A315-53-P9K9 15.6&quot; FHD NG, Intel Pentium PMD-4417U, 4Gb, 256Gb SSD, noODD, Win10, черный (NX.H38ER.0"/>
    <n v="1"/>
    <m/>
    <x v="0"/>
    <x v="20"/>
  </r>
  <r>
    <x v="2"/>
    <x v="0"/>
    <s v="Aspire A315-53-P9K9 15.6&quot; FHD NG, Intel Pentium PMD-4417U, 4Gb, 256Gb SSD, noODD, Win10, черный (NX.H38ER.0"/>
    <n v="3"/>
    <m/>
    <x v="0"/>
    <x v="20"/>
  </r>
  <r>
    <x v="2"/>
    <x v="0"/>
    <s v="Aspire A315-53-P9K9 15.6&quot; FHD NG, Intel Pentium PMD-4417U, 4Gb, 256Gb SSD, noODD, Win10, черный (NX.H38ER.0"/>
    <n v="1"/>
    <m/>
    <x v="0"/>
    <x v="20"/>
  </r>
  <r>
    <x v="2"/>
    <x v="0"/>
    <s v="Aspire A315-53-P9K9 15.6&quot; FHD NG, Intel Pentium PMD-4417U, 4Gb, 256Gb SSD, noODD, Win10, черный (NX.H38ER.0"/>
    <n v="1"/>
    <m/>
    <x v="0"/>
    <x v="20"/>
  </r>
  <r>
    <x v="2"/>
    <x v="0"/>
    <s v="Aspire A315-53-P9K9 15.6&quot; FHD NG, Intel Pentium PMD-4417U, 4Gb, 256Gb SSD, noODD, Win10, черный (NX.H38ER.0"/>
    <n v="1"/>
    <m/>
    <x v="0"/>
    <x v="20"/>
  </r>
  <r>
    <x v="2"/>
    <x v="0"/>
    <s v="Aspire A315-53-P9K9 15.6&quot; FHD NG, Intel Pentium PMD-4417U, 4Gb, 256Gb SSD, noODD, Win10, черный (NX.H38ER.0"/>
    <n v="3"/>
    <m/>
    <x v="0"/>
    <x v="20"/>
  </r>
  <r>
    <x v="2"/>
    <x v="0"/>
    <s v="Aspire A315-54-53G1 15.6&quot; FHD NG, Intel Core i5-8250U, 8Gb, 256Gb SSD, noODD, Linux, красный (NX.HG0ER.001)"/>
    <n v="11"/>
    <m/>
    <x v="0"/>
    <x v="9"/>
  </r>
  <r>
    <x v="2"/>
    <x v="0"/>
    <s v="Aspire A315-54K-307B 15.6&quot; FHD NG, Intel Core i3-7020U, 4Gb, 128Gb SSD, noODD, Linux, черный (NX.HEEER.006)"/>
    <n v="5"/>
    <m/>
    <x v="0"/>
    <x v="9"/>
  </r>
  <r>
    <x v="2"/>
    <x v="0"/>
    <s v="Aspire A315-54K-307B 15.6&quot; FHD NG, Intel Core i3-7020U, 4Gb, 128Gb SSD, noODD, Linux, черный (NX.HEEER.006)"/>
    <n v="1"/>
    <m/>
    <x v="0"/>
    <x v="9"/>
  </r>
  <r>
    <x v="2"/>
    <x v="0"/>
    <s v="Aspire A315-54K-30PT 15.6&quot; FHD NG, Intel Core i3-7020U, 4Gb, 256Gb SSD, noODD, Linux, черный (NX.HEEER.004)"/>
    <n v="1"/>
    <m/>
    <x v="0"/>
    <x v="9"/>
  </r>
  <r>
    <x v="2"/>
    <x v="0"/>
    <s v="Aspire A315-54K-30PT 15.6&quot; FHD NG, Intel Core i3-7020U, 4Gb, 256Gb SSD, noODD, Linux, черный (NX.HEEER.004)"/>
    <n v="5"/>
    <m/>
    <x v="0"/>
    <x v="9"/>
  </r>
  <r>
    <x v="2"/>
    <x v="0"/>
    <s v="Aspire A315-54K-30PT 15.6&quot; FHD NG, Intel Core i3-7020U, 4Gb, 256Gb SSD, noODD, Linux, черный (NX.HEEER.004)"/>
    <n v="1"/>
    <m/>
    <x v="0"/>
    <x v="9"/>
  </r>
  <r>
    <x v="2"/>
    <x v="0"/>
    <s v="Aspire A315-54K-30PT 15.6&quot; FHD NG, Intel Core i3-7020U, 4Gb, 256Gb SSD, noODD, Linux, черный (NX.HEEER.004)"/>
    <n v="1"/>
    <m/>
    <x v="0"/>
    <x v="9"/>
  </r>
  <r>
    <x v="2"/>
    <x v="0"/>
    <s v="Aspire A315-54K-30PT 15.6&quot; FHD NG, Intel Core i3-7020U, 4Gb, 256Gb SSD, noODD, Linux, черный (NX.HEEER.004)"/>
    <n v="1"/>
    <m/>
    <x v="0"/>
    <x v="9"/>
  </r>
  <r>
    <x v="2"/>
    <x v="0"/>
    <s v="Aspire A315-54K-30PT 15.6&quot; FHD NG, Intel Core i3-7020U, 4Gb, 256Gb SSD, noODD, Linux, черный (NX.HEEER.004)"/>
    <n v="1"/>
    <m/>
    <x v="0"/>
    <x v="9"/>
  </r>
  <r>
    <x v="2"/>
    <x v="0"/>
    <s v="Aspire A315-54K-30PT 15.6&quot; FHD NG, Intel Core i3-7020U, 4Gb, 256Gb SSD, noODD, Linux, черный (NX.HEEER.004)"/>
    <n v="2"/>
    <m/>
    <x v="0"/>
    <x v="9"/>
  </r>
  <r>
    <x v="2"/>
    <x v="0"/>
    <s v="Aspire A315-54K-30PT 15.6&quot; FHD NG, Intel Core i3-7020U, 4Gb, 256Gb SSD, noODD, Linux, черный (NX.HEEER.004)"/>
    <n v="3"/>
    <m/>
    <x v="0"/>
    <x v="9"/>
  </r>
  <r>
    <x v="2"/>
    <x v="0"/>
    <s v="Aspire A315-54K-30WA 15.6&quot; FHD NG, Intel Core i3-7020U, 4Gb, 500Gb, noODD, Linux, черный (NX.HEEER.009)"/>
    <n v="10"/>
    <m/>
    <x v="0"/>
    <x v="9"/>
  </r>
  <r>
    <x v="2"/>
    <x v="0"/>
    <s v="Aspire A315-54K-30WA 15.6&quot; FHD NG, Intel Core i3-7020U, 4Gb, 500Gb, noODD, Linux, черный (NX.HEEER.009)"/>
    <n v="3"/>
    <m/>
    <x v="0"/>
    <x v="9"/>
  </r>
  <r>
    <x v="2"/>
    <x v="0"/>
    <s v="Aspire A315-54K-30WA 15.6&quot; FHD NG, Intel Core i3-7020U, 4Gb, 500Gb, noODD, Linux, черный (NX.HEEER.009)"/>
    <n v="1"/>
    <m/>
    <x v="0"/>
    <x v="9"/>
  </r>
  <r>
    <x v="2"/>
    <x v="0"/>
    <s v="Aspire A315-54K-30WA 15.6&quot; FHD NG, Intel Core i3-7020U, 4Gb, 500Gb, noODD, Linux, черный (NX.HEEER.009)"/>
    <n v="1"/>
    <m/>
    <x v="0"/>
    <x v="9"/>
  </r>
  <r>
    <x v="2"/>
    <x v="0"/>
    <s v="Aspire A315-54K-35FA 15.6&quot; FHD NG, Intel Core i3-7020U, 4Gb, 256Gb SSD, noODD, Linux, синий (NX.HFYER.003)"/>
    <n v="1"/>
    <m/>
    <x v="0"/>
    <x v="9"/>
  </r>
  <r>
    <x v="2"/>
    <x v="0"/>
    <s v="Aspire A315-54K-35FA 15.6&quot; FHD NG, Intel Core i3-7020U, 4Gb, 256Gb SSD, noODD, Linux, синий (NX.HFYER.003)"/>
    <n v="2"/>
    <m/>
    <x v="0"/>
    <x v="9"/>
  </r>
  <r>
    <x v="2"/>
    <x v="0"/>
    <s v="Aspire A315-54K-35FA 15.6&quot; FHD NG, Intel Core i3-7020U, 4Gb, 256Gb SSD, noODD, Linux, синий (NX.HFYER.003)"/>
    <n v="1"/>
    <m/>
    <x v="0"/>
    <x v="9"/>
  </r>
  <r>
    <x v="2"/>
    <x v="0"/>
    <s v="Aspire A315-54K-35FA 15.6&quot; FHD NG, Intel Core i3-7020U, 4Gb, 256Gb SSD, noODD, Linux, синий (NX.HFYER.003)"/>
    <n v="1"/>
    <m/>
    <x v="0"/>
    <x v="9"/>
  </r>
  <r>
    <x v="2"/>
    <x v="0"/>
    <s v="Aspire A315-54K-35FA 15.6&quot; FHD NG, Intel Core i3-7020U, 4Gb, 256Gb SSD, noODD, Linux, синий (NX.HFYER.003)"/>
    <n v="1"/>
    <m/>
    <x v="0"/>
    <x v="9"/>
  </r>
  <r>
    <x v="2"/>
    <x v="0"/>
    <s v="Aspire A315-54K-35FA 15.6&quot; FHD NG, Intel Core i3-7020U, 4Gb, 256Gb SSD, noODD, Linux, синий (NX.HFYER.003)"/>
    <n v="1"/>
    <m/>
    <x v="0"/>
    <x v="9"/>
  </r>
  <r>
    <x v="2"/>
    <x v="0"/>
    <s v="Aspire A315-54K-35FA 15.6&quot; FHD NG, Intel Core i3-7020U, 4Gb, 256Gb SSD, noODD, Linux, синий (NX.HFYER.003)"/>
    <n v="3"/>
    <m/>
    <x v="0"/>
    <x v="9"/>
  </r>
  <r>
    <x v="2"/>
    <x v="0"/>
    <s v="Aspire A315-54K-35FA 15.6&quot; FHD NG, Intel Core i3-7020U, 4Gb, 256Gb SSD, noODD, Linux, синий (NX.HFYER.003)"/>
    <n v="2"/>
    <m/>
    <x v="0"/>
    <x v="9"/>
  </r>
  <r>
    <x v="2"/>
    <x v="0"/>
    <s v="Aspire A315-54K-35P6 15.6&quot; HD NG, Intel Core i3-7020U, 4Gb, 256Gb SSD, noODD, Linux, черный (NX.HEEER.005)"/>
    <n v="1"/>
    <m/>
    <x v="0"/>
    <x v="9"/>
  </r>
  <r>
    <x v="2"/>
    <x v="0"/>
    <s v="Aspire A315-54K-35P6 15.6&quot; HD NG, Intel Core i3-7020U, 4Gb, 256Gb SSD, noODD, Linux, черный (NX.HEEER.005)"/>
    <n v="3"/>
    <m/>
    <x v="0"/>
    <x v="9"/>
  </r>
  <r>
    <x v="2"/>
    <x v="0"/>
    <s v="Aspire A315-54K-35P6 15.6&quot; HD NG, Intel Core i3-7020U, 4Gb, 256Gb SSD, noODD, Linux, черный (NX.HEEER.005)"/>
    <n v="1"/>
    <m/>
    <x v="0"/>
    <x v="9"/>
  </r>
  <r>
    <x v="2"/>
    <x v="0"/>
    <s v="Aspire A315-54K-36LE 15.6&quot; HD NG, Intel Core i3-7020U, 4Gb, 256Gb SSD, noODD, Linux, синий (NX.HFYER.002)"/>
    <n v="1"/>
    <m/>
    <x v="0"/>
    <x v="9"/>
  </r>
  <r>
    <x v="2"/>
    <x v="0"/>
    <s v="Aspire A315-54K-395R 15.6&quot; HD NG, Intel Core i3-7020U, 4Gb, 128Gb SSD, noODD, Win10, синий (NX.HFYER.011)"/>
    <n v="37"/>
    <m/>
    <x v="0"/>
    <x v="9"/>
  </r>
  <r>
    <x v="2"/>
    <x v="0"/>
    <s v="Aspire A315-54K-39TY 15.6&quot; HD NG, Intel Core i3-7020U, 8Gb, 256Gb SSD, noODD, Linux, синий (NX.HFYER.013)"/>
    <n v="22"/>
    <m/>
    <x v="0"/>
    <x v="9"/>
  </r>
  <r>
    <x v="2"/>
    <x v="0"/>
    <s v="Aspire A315-55G-37QB 15.6&quot; FHD NG, Intel Core i3-8145U, 4Gb, 256Gb SSD,Nvidia GF MX230 2Gb DDR5, noODD, Lin"/>
    <n v="10"/>
    <m/>
    <x v="0"/>
    <x v="10"/>
  </r>
  <r>
    <x v="2"/>
    <x v="0"/>
    <s v="Aspire A315-55G-37QB 15.6&quot; FHD NG, Intel Core i3-8145U, 4Gb, 256Gb SSD,Nvidia GF MX230 2Gb DDR5, noODD, Lin"/>
    <n v="8"/>
    <m/>
    <x v="0"/>
    <x v="10"/>
  </r>
  <r>
    <x v="2"/>
    <x v="0"/>
    <s v="Aspire A315-55G-37QB 15.6&quot; FHD NG, Intel Core i3-8145U, 4Gb, 256Gb SSD,Nvidia GF MX230 2Gb DDR5, noODD, Lin"/>
    <n v="3"/>
    <m/>
    <x v="0"/>
    <x v="10"/>
  </r>
  <r>
    <x v="2"/>
    <x v="0"/>
    <s v="Aspire A315-55G-546U 15.6&quot; FHD NG, Intel Core i5-8265U, 8Gb, 1Tb, noODD, Nvidia GF MX230 2Gb DDR5, Linux, к"/>
    <n v="11"/>
    <m/>
    <x v="0"/>
    <x v="10"/>
  </r>
  <r>
    <x v="2"/>
    <x v="0"/>
    <s v="Aspire A315-55G-56JT 15.6&quot; FHD NG, Intel Core i5-8265U, 8Gb, 1Tb, noODD, Nvidia GF MX230 2Gb DDR5, Linux, с"/>
    <n v="37"/>
    <m/>
    <x v="0"/>
    <x v="10"/>
  </r>
  <r>
    <x v="2"/>
    <x v="0"/>
    <s v="Aspire A315-55KG-319V 15.6&quot; FHD NG, Intel Core i3-7020U, 4Gb, 1Tb,Nvidia GF MX130 2Gb DDR5, noODD, Win10, ч"/>
    <n v="1"/>
    <m/>
    <x v="0"/>
    <x v="10"/>
  </r>
  <r>
    <x v="2"/>
    <x v="0"/>
    <s v="Aspire A315-55KG-319V 15.6&quot; FHD NG, Intel Core i3-7020U, 4Gb, 1Tb,Nvidia GF MX130 2Gb DDR5, noODD, Win10, ч"/>
    <n v="30"/>
    <m/>
    <x v="0"/>
    <x v="10"/>
  </r>
  <r>
    <x v="2"/>
    <x v="0"/>
    <s v="Aspire A315-55KG-32KS 15.6&quot; FHD NG, Intel Core i3-7020U, 4Gb, 256Gb SSD, noODD, Nvidia GF MX130 2Gb DDR5, L"/>
    <n v="1"/>
    <m/>
    <x v="0"/>
    <x v="10"/>
  </r>
  <r>
    <x v="2"/>
    <x v="0"/>
    <s v="Aspire A315-55KG-32KS 15.6&quot; FHD NG, Intel Core i3-7020U, 4Gb, 256Gb SSD, noODD, Nvidia GF MX130 2Gb DDR5, L"/>
    <n v="1"/>
    <m/>
    <x v="0"/>
    <x v="10"/>
  </r>
  <r>
    <x v="2"/>
    <x v="0"/>
    <s v="Aspire A515-52-339H 15.6&quot; HD, Intel Core i3-8145U, 4Gb, 500Gb, noODD, Win10, черный (NX.H16ER.005)"/>
    <n v="10"/>
    <m/>
    <x v="0"/>
    <x v="22"/>
  </r>
  <r>
    <x v="2"/>
    <x v="0"/>
    <s v="Aspire A515-52-340T 15.6&quot; FHD, Intel Core i3-8145U, 6Gb, 1Tb, vga int, noODD, Win10, черный (NX.H16ER.002)"/>
    <n v="1"/>
    <m/>
    <x v="0"/>
    <x v="22"/>
  </r>
  <r>
    <x v="2"/>
    <x v="0"/>
    <s v="Aspire A515-52-34WD 15.6&quot; FHD, Intel Core i3-8145U, 6Gb + 16GB Optane, 1Tb, noODD, Win10, черный (NX.H4VER."/>
    <n v="2"/>
    <m/>
    <x v="0"/>
    <x v="22"/>
  </r>
  <r>
    <x v="2"/>
    <x v="0"/>
    <s v="Aspire A515-52G-3005 15.6&quot; HD, Intel Core i3-8145U, 4Gb + 16GB Optane, 1Tb, Nvidia GF MX130 2Gb DDR5, noODD"/>
    <n v="10"/>
    <m/>
    <x v="0"/>
    <x v="23"/>
  </r>
  <r>
    <x v="2"/>
    <x v="0"/>
    <s v="Aspire A515-52G-3005 15.6&quot; HD, Intel Core i3-8145U, 4Gb + 16GB Optane, 1Tb, Nvidia GF MX130 2Gb DDR5, noODD"/>
    <n v="60"/>
    <m/>
    <x v="0"/>
    <x v="23"/>
  </r>
  <r>
    <x v="2"/>
    <x v="0"/>
    <s v="Aspire A515-52G-38WY 15.6&quot; HD, Intel Core i3-8145U, 4Gb, 500Gb, Nvidia GF MX130 2Gb DDR5, noODD, Win10, чер"/>
    <n v="3"/>
    <m/>
    <x v="0"/>
    <x v="23"/>
  </r>
  <r>
    <x v="2"/>
    <x v="0"/>
    <s v="Aspire A515-52G-52SK 15.6&quot; FHD, Intel Core i5-8265U, 4Gb + 16GB Optane, 1Tb, Nvidia GF MX150 2Gb DDR5, noOD"/>
    <n v="1"/>
    <m/>
    <x v="0"/>
    <x v="23"/>
  </r>
  <r>
    <x v="2"/>
    <x v="0"/>
    <s v="Aspire A515-52G-52SK 15.6&quot; FHD, Intel Core i5-8265U, 4Gb + 16GB Optane, 1Tb, Nvidia GF MX150 2Gb DDR5, noOD"/>
    <n v="1"/>
    <m/>
    <x v="0"/>
    <x v="23"/>
  </r>
  <r>
    <x v="2"/>
    <x v="0"/>
    <s v="Aspire A515-52G-52SK 15.6&quot; FHD, Intel Core i5-8265U, 4Gb + 16GB Optane, 1Tb, Nvidia GF MX150 2Gb DDR5, noOD"/>
    <n v="1"/>
    <m/>
    <x v="0"/>
    <x v="23"/>
  </r>
  <r>
    <x v="2"/>
    <x v="0"/>
    <s v="Aspire A515-52G-52SK 15.6&quot; FHD, Intel Core i5-8265U, 4Gb + 16GB Optane, 1Tb, Nvidia GF MX150 2Gb DDR5, noOD"/>
    <n v="3"/>
    <m/>
    <x v="0"/>
    <x v="23"/>
  </r>
  <r>
    <x v="2"/>
    <x v="0"/>
    <s v="Aspire A515-52G-52SK 15.6&quot; FHD, Intel Core i5-8265U, 4Gb + 16GB Optane, 1Tb, Nvidia GF MX150 2Gb DDR5, noOD"/>
    <n v="10"/>
    <m/>
    <x v="0"/>
    <x v="23"/>
  </r>
  <r>
    <x v="2"/>
    <x v="0"/>
    <s v="Aspire A515-54-34UQ 15.6&quot; FHD IPS NG, Intel Core i3-8145U, 4Gb, 256Gb SSD, noODD, Win10, серебристый (NX.HF"/>
    <n v="7"/>
    <m/>
    <x v="0"/>
    <x v="24"/>
  </r>
  <r>
    <x v="2"/>
    <x v="0"/>
    <s v="Aspire A515-54-34UQ 15.6&quot; FHD IPS NG, Intel Core i3-8145U, 4Gb, 256Gb SSD, noODD, Win10, серебристый (NX.HF"/>
    <n v="2"/>
    <m/>
    <x v="0"/>
    <x v="24"/>
  </r>
  <r>
    <x v="2"/>
    <x v="0"/>
    <s v="Aspire A515-54-58KP 15.6&quot; FHD IPS NG, Intel Core i5-8265U, 8Gb, 256Gb SSD, noODD, Win10, серебристый (NX.HF"/>
    <n v="11"/>
    <m/>
    <x v="0"/>
    <x v="24"/>
  </r>
  <r>
    <x v="2"/>
    <x v="0"/>
    <s v="Aspire A517-51G-33XZ 17.3&quot; HD+, Intel Core i3-6006U, 6Gb, 1Tb, noODD, Nvidia GF MX130 2Gb DDR5, Win10, черн"/>
    <n v="1"/>
    <m/>
    <x v="0"/>
    <x v="25"/>
  </r>
  <r>
    <x v="2"/>
    <x v="0"/>
    <s v="Aspire A517-51G-33XZ 17.3&quot; HD+, Intel Core i3-6006U, 6Gb, 1Tb, noODD, Nvidia GF MX130 2Gb DDR5, Win10, черн"/>
    <n v="30"/>
    <m/>
    <x v="0"/>
    <x v="25"/>
  </r>
  <r>
    <x v="2"/>
    <x v="0"/>
    <s v="Aspire A517-51G-33XZ 17.3&quot; HD+, Intel Core i3-6006U, 6Gb, 1Tb, noODD, Nvidia GF MX130 2Gb DDR5, Win10, черн"/>
    <n v="1"/>
    <m/>
    <x v="0"/>
    <x v="25"/>
  </r>
  <r>
    <x v="2"/>
    <x v="0"/>
    <s v="Aspire A715-72G-5680 15.6&quot; FHD, Intel Core i5-8300H, 8Gb, 1Tb, Nvidia GTX1050Ti 4Gb DDR5, noODD, Win10, чер"/>
    <n v="1"/>
    <m/>
    <x v="0"/>
    <x v="26"/>
  </r>
  <r>
    <x v="2"/>
    <x v="0"/>
    <s v="Aspire A717-71G-50CV 17.3&quot; FHD, Intel Core i5-7300HQ, 16Gb, 1Tb+128Gb SSD, noODD, GTX 1060 6GB DDR5, Win10"/>
    <n v="1"/>
    <m/>
    <x v="0"/>
    <x v="27"/>
  </r>
  <r>
    <x v="2"/>
    <x v="0"/>
    <s v="Aspire AN515-52-576C 15.6&quot; FHD, Intel Core i5-8300H, 6Gb, SSD 512Gb, Nvidia GTX1050 4Gb DDR5, noODD, Win10,"/>
    <n v="1"/>
    <m/>
    <x v="0"/>
    <x v="14"/>
  </r>
  <r>
    <x v="2"/>
    <x v="0"/>
    <s v="Aspire AN515-52-58EG 15.6&quot; FHD, Intel Core i5-8300H, 6Gb, 1Tb + SSD 256Gb, Nvidia GTX1050 4Gb DDR5, noODD,"/>
    <n v="1"/>
    <m/>
    <x v="0"/>
    <x v="14"/>
  </r>
  <r>
    <x v="2"/>
    <x v="0"/>
    <s v="Aspire AN515-52-58EG 15.6&quot; FHD, Intel Core i5-8300H, 6Gb, 1Tb + SSD 256Gb, Nvidia GTX1050 4Gb DDR5, noODD,"/>
    <n v="6"/>
    <m/>
    <x v="0"/>
    <x v="14"/>
  </r>
  <r>
    <x v="0"/>
    <x v="0"/>
    <s v="EX215-51-564F Extensa  15.6 HD(1366x768)/Intel Core i5-8265U 1.60GHz Quad/8GB/1TB/Integrated/noDVD/WiFi/BT4.0/0.3MP/SDXC/2cell/1.90kg/W10/1Y/BLACK"/>
    <n v="24"/>
    <m/>
    <x v="1"/>
    <x v="28"/>
  </r>
  <r>
    <x v="0"/>
    <x v="0"/>
    <s v="EX215-51-57DG Extensa  15.6 FHD(1920x1080)/Intel Core i5-8265U 1.60GHz Quad/8GB/1TB/Integrated/noDVD/WiFi/BT4.0/0.3MP/SDXC/2cell/1.90kg/Linux/1Y/BLACK"/>
    <n v="11"/>
    <m/>
    <x v="1"/>
    <x v="28"/>
  </r>
  <r>
    <x v="0"/>
    <x v="0"/>
    <s v="EX215-51-57XB Extensa  15.6 FHD(1920x1080)/Intel Core i5-8265U 1.60GHz Quad/8GB+256GB SSD/Integrated/noDVD/WiFi/BT4.0/0.3MP/SDXC/2cell/1.90kg/W10/1Y/BLACK"/>
    <n v="26"/>
    <m/>
    <x v="1"/>
    <x v="28"/>
  </r>
  <r>
    <x v="0"/>
    <x v="0"/>
    <s v="EX215-51-58VX Extensa  15.6 FHD(1920x1080)/Intel Core i5-8265U 1.60GHz Quad/4GB+128GB SSD/Integrated/noDVD/WiFi/BT4.0/0.3MP/SDXC/2cell/1.90kg/Linux/1Y/BLACK"/>
    <n v="140"/>
    <m/>
    <x v="1"/>
    <x v="28"/>
  </r>
  <r>
    <x v="0"/>
    <x v="0"/>
    <s v="EX215-51G-52ZL Extensa  15.6 FHD(1920x1080)/Intel Core i5-8265U 1.60GHz Quad/8GB+256GB SSD/GF MX230 2GB/noDVD/WiFi/BT4.0/0.3MP/SDXC/2cell/1.90kg/W10/1Y/BLACK"/>
    <n v="22"/>
    <m/>
    <x v="1"/>
    <x v="29"/>
  </r>
  <r>
    <x v="0"/>
    <x v="0"/>
    <s v="EX215-51G-55ZM Extensa  15.6 FHD(1920x1080)/Intel Core i5-8265U 1.60GHz Quad/4GB+256GB SSD/GF MX230 2GB/noDVD/WiFi/BT4.0/0.3MP/SDXC/2cell/1.90kg/Linux/1Y/BLACK"/>
    <n v="26"/>
    <m/>
    <x v="1"/>
    <x v="29"/>
  </r>
  <r>
    <x v="0"/>
    <x v="0"/>
    <s v="EX215-51G-5732 Extensa  15.6 FHD(1920x1080)/Intel Core i5-8265U 1.60GHz Quad/8GB+256GB SSD/GF MX230 2GB/noDVD/WiFi/BT4.0/0.3MP/SDXC/2cell/1.90kg/Linux/1Y/BLACK"/>
    <n v="47"/>
    <m/>
    <x v="1"/>
    <x v="29"/>
  </r>
  <r>
    <x v="0"/>
    <x v="0"/>
    <s v="EX215-51G-59AL Extensa  15.6 FHD(1920x1080)/Intel Core i5-8265U 1.60GHz Quad/4GB+256GB SSD/GF MX230 2GB/noDVD/WiFi/BT4.0/0.3MP/SDXC/2cell/1.90kg/W10/1Y/BLACK"/>
    <n v="14"/>
    <m/>
    <x v="1"/>
    <x v="29"/>
  </r>
  <r>
    <x v="0"/>
    <x v="0"/>
    <s v="EX215-51K-322W Extensa  15.6 FHD(1920x1080)/Intel Core i3-7020U 2.30GHz Dual/4GB+256GB SSD/Integrated/noDVD/WiFi/BT4.0/0.3MP/SDXC/2cell/1.90kg/Linux/1Y/BLACK"/>
    <n v="156"/>
    <m/>
    <x v="1"/>
    <x v="28"/>
  </r>
  <r>
    <x v="0"/>
    <x v="0"/>
    <s v="EX215-51K-323K Extensa  15.6 HD(1366x768)/Intel Core i3-7020U 2.30GHz Dual/4GB+128GB SSD/Integrated/noDVD/WiFi/BT4.0/0.3MP/SDXC/2cell/1.90kg/W10/1Y/BLACK"/>
    <n v="44"/>
    <m/>
    <x v="1"/>
    <x v="28"/>
  </r>
  <r>
    <x v="0"/>
    <x v="0"/>
    <s v="EX215-51K-338V Extensa  15.6 HD(1366x768)/Intel Core i3-7020U 2.30GHz Dual/4GB+128GB SSD/Integrated/noDVD/WiFi/BT4.0/0.3MP/SDXC/2cell/1.90kg/Linux/1Y/BLACK"/>
    <n v="156"/>
    <m/>
    <x v="1"/>
    <x v="28"/>
  </r>
  <r>
    <x v="0"/>
    <x v="0"/>
    <s v="EX215-51K-33AU Extensa  15.6 FHD(1920x1080)/Intel Core i3-7020U 2.30GHz Dual/4GB+256GB SSD/Integrated/noDVD/WiFi/BT4.0/0.3MP/SDXC/2cell/1.90kg/W10/1Y/BLACK"/>
    <n v="51"/>
    <m/>
    <x v="1"/>
    <x v="28"/>
  </r>
  <r>
    <x v="0"/>
    <x v="0"/>
    <s v="EX2540-326T Extensa  15.6 FHD(1920x1080) nonGLARE/Intel Core i3-6006U 2.00GHz Dual/4GB/500GB/Integrated/noDVD/WiFi/BT4.0/0.3MP/SD/4cell/2.40kg/Linux/1Y/BLACK"/>
    <n v="14"/>
    <m/>
    <x v="1"/>
    <x v="30"/>
  </r>
  <r>
    <x v="0"/>
    <x v="0"/>
    <s v="EX2540-32FK Extensa  15.6 FHD(1920x1080) nonGLARE/Intel Core i3-6006U 2.00GHz Dual/4GB+256GB SSD/Integrated/noDVD/WiFi/BT4.0/0.3MP/SD/4cell/2.40kg/W10/1Y/BLACK"/>
    <n v="10"/>
    <m/>
    <x v="1"/>
    <x v="30"/>
  </r>
  <r>
    <x v="0"/>
    <x v="0"/>
    <s v="EX2540-340D Extensa  15.6 FHD(1920x1080) nonGLARE/Intel Core i3-6006U 2.00GHz Dual/6GB/500GB/Integrated/noDVD/WiFi/BT4.0/0.3MP/SD/4cell/2.40kg/Linux/1Y/BLACK"/>
    <n v="1"/>
    <m/>
    <x v="1"/>
    <x v="30"/>
  </r>
  <r>
    <x v="0"/>
    <x v="0"/>
    <s v="EX2540-35Q6 Extensa  15.6 FHD(1920x1080) nonGLARE/Intel Core i3-6006U 2.00GHz Dual/4GB+256GB SSD/Integrated/noDVD/WiFi/BT4.0/0.3MP/SD/4cell/2.40kg/Linux/1Y/BLACK"/>
    <n v="2"/>
    <m/>
    <x v="1"/>
    <x v="30"/>
  </r>
  <r>
    <x v="0"/>
    <x v="0"/>
    <s v="EX2540-366Y Extensa  15.6 HD(1366x768) nonGLARE/Intel Core i3-6006U 2.00GHz Dual/4GB+128GB SSD/Integrated/noDVD/WiFi/BT4.0/0.3MP/SD/4cell/6.5h/2.40kg/W10/1Y/BLACK"/>
    <n v="1"/>
    <m/>
    <x v="1"/>
    <x v="30"/>
  </r>
  <r>
    <x v="0"/>
    <x v="0"/>
    <s v="EX2540-51TZ Extensa  15.6 HD(1366x768) nonGLARE/Intel Core i5-7200U 2.50GHz Dual/6GB/500GB/Integrated/noDVD/WiFi/BT4.0/0.3MP/SD/4cell/2.40kg/W10/1Y/BLACK"/>
    <n v="6"/>
    <m/>
    <x v="1"/>
    <x v="30"/>
  </r>
  <r>
    <x v="0"/>
    <x v="0"/>
    <s v="EX2540-53DD Extensa  15.6 FHD(1920x1080) nonGLARE/Intel Core i5-7200U 2.50GHz Dual/4GB+256GB SSD/Integrated/noDVD/WiFi/BT4.0/0.3MP/SD/4cell/2.40kg/W10/1Y/BLACK"/>
    <n v="7"/>
    <m/>
    <x v="1"/>
    <x v="30"/>
  </r>
  <r>
    <x v="2"/>
    <x v="0"/>
    <s v="Extensa EX215-51G-52ZL 15.6&quot; FHD, Intel Core i5-8265U, 8Gb, 256Gb SSD, noODD, Nvidia GF MX230 2Gb, Win10, ч"/>
    <n v="10"/>
    <m/>
    <x v="1"/>
    <x v="29"/>
  </r>
  <r>
    <x v="2"/>
    <x v="0"/>
    <s v="Extensa EX215-51G-52ZL 15.6&quot; FHD, Intel Core i5-8265U, 8Gb, 256Gb SSD, noODD, Nvidia GF MX230 2Gb, Win10, ч"/>
    <n v="3"/>
    <m/>
    <x v="1"/>
    <x v="29"/>
  </r>
  <r>
    <x v="2"/>
    <x v="0"/>
    <s v="Extensa EX215-51G-52ZL 15.6&quot; FHD, Intel Core i5-8265U, 8Gb, 256Gb SSD, noODD, Nvidia GF MX230 2Gb, Win10, ч"/>
    <n v="1"/>
    <m/>
    <x v="1"/>
    <x v="29"/>
  </r>
  <r>
    <x v="2"/>
    <x v="0"/>
    <s v="Extensa EX215-51G-52ZL 15.6&quot; FHD, Intel Core i5-8265U, 8Gb, 256Gb SSD, noODD, Nvidia GF MX230 2Gb, Win10, ч"/>
    <n v="2"/>
    <m/>
    <x v="1"/>
    <x v="29"/>
  </r>
  <r>
    <x v="2"/>
    <x v="0"/>
    <s v="Extensa EX215-51G-52ZL 15.6&quot; FHD, Intel Core i5-8265U, 8Gb, 256Gb SSD, noODD, Nvidia GF MX230 2Gb, Win10, ч"/>
    <n v="5"/>
    <m/>
    <x v="1"/>
    <x v="29"/>
  </r>
  <r>
    <x v="2"/>
    <x v="0"/>
    <s v="Extensa EX215-51G-52ZL 15.6&quot; FHD, Intel Core i5-8265U, 8Gb, 256Gb SSD, noODD, Nvidia GF MX230 2Gb, Win10, ч"/>
    <n v="1"/>
    <m/>
    <x v="1"/>
    <x v="29"/>
  </r>
  <r>
    <x v="2"/>
    <x v="0"/>
    <s v="Extensa EX215-51G-52ZL 15.6&quot; FHD, Intel Core i5-8265U, 8Gb, 256Gb SSD, noODD, Nvidia GF MX230 2Gb, Win10, ч"/>
    <n v="1"/>
    <m/>
    <x v="1"/>
    <x v="29"/>
  </r>
  <r>
    <x v="2"/>
    <x v="0"/>
    <s v="Extensa EX215-51G-52ZL 15.6&quot; FHD, Intel Core i5-8265U, 8Gb, 256Gb SSD, noODD, Nvidia GF MX230 2Gb, Win10, ч"/>
    <n v="1"/>
    <m/>
    <x v="1"/>
    <x v="29"/>
  </r>
  <r>
    <x v="2"/>
    <x v="0"/>
    <s v="Extensa EX215-51G-5732 15.6&quot; FHD, Intel Core i5-8265U, 8Gb, 256Gb SSD, noODD, Nvidia GF MX230 2Gb, Linux, ч"/>
    <n v="3"/>
    <m/>
    <x v="1"/>
    <x v="29"/>
  </r>
  <r>
    <x v="2"/>
    <x v="0"/>
    <s v="Extensa EX215-51G-5732 15.6&quot; FHD, Intel Core i5-8265U, 8Gb, 256Gb SSD, noODD, Nvidia GF MX230 2Gb, Linux, ч"/>
    <n v="10"/>
    <m/>
    <x v="1"/>
    <x v="29"/>
  </r>
  <r>
    <x v="2"/>
    <x v="0"/>
    <s v="Extensa EX215-51G-5732 15.6&quot; FHD, Intel Core i5-8265U, 8Gb, 256Gb SSD, noODD, Nvidia GF MX230 2Gb, Linux, ч"/>
    <n v="3"/>
    <m/>
    <x v="1"/>
    <x v="29"/>
  </r>
  <r>
    <x v="2"/>
    <x v="0"/>
    <s v="Extensa EX215-51G-5732 15.6&quot; FHD, Intel Core i5-8265U, 8Gb, 256Gb SSD, noODD, Nvidia GF MX230 2Gb, Linux, ч"/>
    <n v="1"/>
    <m/>
    <x v="1"/>
    <x v="29"/>
  </r>
  <r>
    <x v="2"/>
    <x v="0"/>
    <s v="Extensa EX215-51G-5732 15.6&quot; FHD, Intel Core i5-8265U, 8Gb, 256Gb SSD, noODD, Nvidia GF MX230 2Gb, Linux, ч"/>
    <n v="5"/>
    <m/>
    <x v="1"/>
    <x v="29"/>
  </r>
  <r>
    <x v="2"/>
    <x v="0"/>
    <s v="Extensa EX215-51G-5732 15.6&quot; FHD, Intel Core i5-8265U, 8Gb, 256Gb SSD, noODD, Nvidia GF MX230 2Gb, Linux, ч"/>
    <n v="2"/>
    <m/>
    <x v="1"/>
    <x v="29"/>
  </r>
  <r>
    <x v="2"/>
    <x v="0"/>
    <s v="Extensa EX215-51G-5732 15.6&quot; FHD, Intel Core i5-8265U, 8Gb, 256Gb SSD, noODD, Nvidia GF MX230 2Gb, Linux, ч"/>
    <n v="1"/>
    <m/>
    <x v="1"/>
    <x v="29"/>
  </r>
  <r>
    <x v="2"/>
    <x v="0"/>
    <s v="Extensa EX215-51G-5732 15.6&quot; FHD, Intel Core i5-8265U, 8Gb, 256Gb SSD, noODD, Nvidia GF MX230 2Gb, Linux, ч"/>
    <n v="3"/>
    <m/>
    <x v="1"/>
    <x v="29"/>
  </r>
  <r>
    <x v="2"/>
    <x v="0"/>
    <s v="Extensa EX215-51G-5732 15.6&quot; FHD, Intel Core i5-8265U, 8Gb, 256Gb SSD, noODD, Nvidia GF MX230 2Gb, Linux, ч"/>
    <n v="1"/>
    <m/>
    <x v="1"/>
    <x v="29"/>
  </r>
  <r>
    <x v="2"/>
    <x v="0"/>
    <s v="Extensa EX215-51G-580C 15.6&quot; FHD, Intel Core i5-8265U, 4Gb, 500Gb, noODD, Nvidia GF MX230 2Gb, Win10, черны"/>
    <n v="2"/>
    <m/>
    <x v="1"/>
    <x v="29"/>
  </r>
  <r>
    <x v="2"/>
    <x v="0"/>
    <s v="Extensa EX215-51G-580C 15.6&quot; FHD, Intel Core i5-8265U, 4Gb, 500Gb, noODD, Nvidia GF MX230 2Gb, Win10, черны"/>
    <n v="23"/>
    <m/>
    <x v="1"/>
    <x v="29"/>
  </r>
  <r>
    <x v="2"/>
    <x v="0"/>
    <s v="Extensa EX215-51G-580C 15.6&quot; FHD, Intel Core i5-8265U, 4Gb, 500Gb, noODD, Nvidia GF MX230 2Gb, Win10, черны"/>
    <n v="1"/>
    <m/>
    <x v="1"/>
    <x v="29"/>
  </r>
  <r>
    <x v="2"/>
    <x v="0"/>
    <s v="Extensa EX215-51G-58RW 15.6&quot; FHD, Intel Core i5-8265U, 4Gb, 500Gb, noODD, Nvidia GF MX230 2Gb, Linux, черны"/>
    <n v="1"/>
    <m/>
    <x v="1"/>
    <x v="29"/>
  </r>
  <r>
    <x v="2"/>
    <x v="0"/>
    <s v="Extensa EX215-51G-58RW 15.6&quot; FHD, Intel Core i5-8265U, 4Gb, 500Gb, noODD, Nvidia GF MX230 2Gb, Linux, черны"/>
    <n v="1"/>
    <m/>
    <x v="1"/>
    <x v="29"/>
  </r>
  <r>
    <x v="2"/>
    <x v="0"/>
    <s v="Extensa EX215-51G-58RW 15.6&quot; FHD, Intel Core i5-8265U, 4Gb, 500Gb, noODD, Nvidia GF MX230 2Gb, Linux, черны"/>
    <n v="3"/>
    <m/>
    <x v="1"/>
    <x v="29"/>
  </r>
  <r>
    <x v="2"/>
    <x v="0"/>
    <s v="Extensa EX215-51G-58RW 15.6&quot; FHD, Intel Core i5-8265U, 4Gb, 500Gb, noODD, Nvidia GF MX230 2Gb, Linux, черны"/>
    <n v="5"/>
    <m/>
    <x v="1"/>
    <x v="29"/>
  </r>
  <r>
    <x v="2"/>
    <x v="0"/>
    <s v="Extensa EX215-51G-58RW 15.6&quot; FHD, Intel Core i5-8265U, 4Gb, 500Gb, noODD, Nvidia GF MX230 2Gb, Linux, черны"/>
    <n v="2"/>
    <m/>
    <x v="1"/>
    <x v="29"/>
  </r>
  <r>
    <x v="2"/>
    <x v="0"/>
    <s v="Extensa EX215-51G-58RW 15.6&quot; FHD, Intel Core i5-8265U, 4Gb, 500Gb, noODD, Nvidia GF MX230 2Gb, Linux, черны"/>
    <n v="1"/>
    <m/>
    <x v="1"/>
    <x v="29"/>
  </r>
  <r>
    <x v="2"/>
    <x v="0"/>
    <s v="Extensa EX215-51G-58RW 15.6&quot; FHD, Intel Core i5-8265U, 4Gb, 500Gb, noODD, Nvidia GF MX230 2Gb, Linux, черны"/>
    <n v="1"/>
    <m/>
    <x v="1"/>
    <x v="29"/>
  </r>
  <r>
    <x v="2"/>
    <x v="0"/>
    <s v="Extensa EX215-51K-338V 15.6&quot; HD, Intel Core i3-7020U, 4Gb, 128Gb SSD, noODD, Linux, черный (NX.EFPER.00C)"/>
    <n v="2"/>
    <m/>
    <x v="1"/>
    <x v="28"/>
  </r>
  <r>
    <x v="2"/>
    <x v="0"/>
    <s v="Extensa EX215-51K-338V 15.6&quot; HD, Intel Core i3-7020U, 4Gb, 128Gb SSD, noODD, Linux, черный (NX.EFPER.00C)"/>
    <n v="2"/>
    <m/>
    <x v="1"/>
    <x v="28"/>
  </r>
  <r>
    <x v="2"/>
    <x v="0"/>
    <s v="Extensa EX215-51K-338V 15.6&quot; HD, Intel Core i3-7020U, 4Gb, 128Gb SSD, noODD, Linux, черный (NX.EFPER.00C)"/>
    <n v="3"/>
    <m/>
    <x v="1"/>
    <x v="28"/>
  </r>
  <r>
    <x v="2"/>
    <x v="0"/>
    <s v="Extensa EX215-51K-338V 15.6&quot; HD, Intel Core i3-7020U, 4Gb, 128Gb SSD, noODD, Linux, черный (NX.EFPER.00C)"/>
    <n v="10"/>
    <m/>
    <x v="1"/>
    <x v="28"/>
  </r>
  <r>
    <x v="2"/>
    <x v="0"/>
    <s v="Extensa EX215-51K-38NW 15.6&quot; FHD, Intel Core i3-7020U, 4Gb, 500Gb, noODD, Win10, черный (NX.EFPER.00D)"/>
    <n v="52"/>
    <m/>
    <x v="1"/>
    <x v="28"/>
  </r>
  <r>
    <x v="3"/>
    <x v="0"/>
    <s v="Extensa EX2519-C0T2 Intel Celeron N3060/2Gb/500Gb/No ODD/15.6&quot; HD/Intel HD Graphics 400/Camera/Wi-Fi/Linux/Black"/>
    <n v="1"/>
    <m/>
    <x v="1"/>
    <x v="31"/>
  </r>
  <r>
    <x v="2"/>
    <x v="0"/>
    <s v="Extensa EX2540-311S 15.6&quot; FHD, Intel Core i3-6006U, 6Gb, 500Gb, noDVD, Win10, черный СпецМодель! (NX.EFHER."/>
    <n v="1"/>
    <m/>
    <x v="1"/>
    <x v="30"/>
  </r>
  <r>
    <x v="2"/>
    <x v="0"/>
    <s v="Extensa EX2540-311S 15.6&quot; FHD, Intel Core i3-6006U, 6Gb, 500Gb, noDVD, Win10, черный СпецМодель! (NX.EFHER."/>
    <n v="10"/>
    <m/>
    <x v="1"/>
    <x v="30"/>
  </r>
  <r>
    <x v="2"/>
    <x v="0"/>
    <s v="Extensa EX2540-311S 15.6&quot; FHD, Intel Core i3-6006U, 6Gb, 500Gb, noDVD, Win10, черный СпецМодель! (NX.EFHER."/>
    <n v="5"/>
    <m/>
    <x v="1"/>
    <x v="30"/>
  </r>
  <r>
    <x v="2"/>
    <x v="0"/>
    <s v="Extensa EX2540-32FK 15.6&quot; FHD, Intel Core i3-6006U, 4Gb, 256Gb SSD, noODD, Win10, черный (NX.EFHER.097)"/>
    <n v="5"/>
    <m/>
    <x v="1"/>
    <x v="30"/>
  </r>
  <r>
    <x v="2"/>
    <x v="0"/>
    <s v="Extensa EX2540-32FK 15.6&quot; FHD, Intel Core i3-6006U, 4Gb, 256Gb SSD, noODD, Win10, черный (NX.EFHER.097)"/>
    <n v="5"/>
    <m/>
    <x v="1"/>
    <x v="30"/>
  </r>
  <r>
    <x v="2"/>
    <x v="0"/>
    <s v="Extensa EX2540-32FK 15.6&quot; FHD, Intel Core i3-6006U, 4Gb, 256Gb SSD, noODD, Win10, черный (NX.EFHER.097)"/>
    <n v="2"/>
    <m/>
    <x v="1"/>
    <x v="30"/>
  </r>
  <r>
    <x v="2"/>
    <x v="0"/>
    <s v="Extensa EX2540-32FK 15.6&quot; FHD, Intel Core i3-6006U, 4Gb, 256Gb SSD, noODD, Win10, черный (NX.EFHER.097)"/>
    <n v="1"/>
    <m/>
    <x v="1"/>
    <x v="30"/>
  </r>
  <r>
    <x v="2"/>
    <x v="0"/>
    <s v="Extensa EX2540-32FK 15.6&quot; FHD, Intel Core i3-6006U, 4Gb, 256Gb SSD, noODD, Win10, черный (NX.EFHER.097)"/>
    <n v="4"/>
    <m/>
    <x v="1"/>
    <x v="30"/>
  </r>
  <r>
    <x v="2"/>
    <x v="0"/>
    <s v="Extensa EX2540-32FK 15.6&quot; FHD, Intel Core i3-6006U, 4Gb, 256Gb SSD, noODD, Win10, черный (NX.EFHER.097)"/>
    <n v="1"/>
    <m/>
    <x v="1"/>
    <x v="30"/>
  </r>
  <r>
    <x v="2"/>
    <x v="0"/>
    <s v="Extensa EX2540-32FK 15.6&quot; FHD, Intel Core i3-6006U, 4Gb, 256Gb SSD, noODD, Win10, черный (NX.EFHER.097)"/>
    <n v="1"/>
    <m/>
    <x v="1"/>
    <x v="30"/>
  </r>
  <r>
    <x v="2"/>
    <x v="0"/>
    <s v="Extensa EX2540-32FK 15.6&quot; FHD, Intel Core i3-6006U, 4Gb, 256Gb SSD, noODD, Win10, черный (NX.EFHER.097)"/>
    <n v="1"/>
    <m/>
    <x v="1"/>
    <x v="30"/>
  </r>
  <r>
    <x v="2"/>
    <x v="0"/>
    <s v="Extensa EX2540-32FK 15.6&quot; FHD, Intel Core i3-6006U, 4Gb, 256Gb SSD, noODD, Win10, черный (NX.EFHER.097)"/>
    <n v="1"/>
    <m/>
    <x v="1"/>
    <x v="30"/>
  </r>
  <r>
    <x v="2"/>
    <x v="0"/>
    <s v="Extensa EX2540-32FK 15.6&quot; FHD, Intel Core i3-6006U, 4Gb, 256Gb SSD, noODD, Win10, черный (NX.EFHER.097)"/>
    <n v="1"/>
    <m/>
    <x v="1"/>
    <x v="30"/>
  </r>
  <r>
    <x v="2"/>
    <x v="0"/>
    <s v="Extensa EX2540-32FK 15.6&quot; FHD, Intel Core i3-6006U, 4Gb, 256Gb SSD, noODD, Win10, черный (NX.EFHER.097)"/>
    <n v="1"/>
    <m/>
    <x v="1"/>
    <x v="30"/>
  </r>
  <r>
    <x v="2"/>
    <x v="0"/>
    <s v="Extensa EX2540-32FK 15.6&quot; FHD, Intel Core i3-6006U, 4Gb, 256Gb SSD, noODD, Win10, черный (NX.EFHER.097)"/>
    <n v="1"/>
    <m/>
    <x v="1"/>
    <x v="30"/>
  </r>
  <r>
    <x v="2"/>
    <x v="0"/>
    <s v="Extensa EX2540-32FK 15.6&quot; FHD, Intel Core i3-6006U, 4Gb, 256Gb SSD, noODD, Win10, черный (NX.EFHER.097)"/>
    <n v="30"/>
    <m/>
    <x v="1"/>
    <x v="30"/>
  </r>
  <r>
    <x v="2"/>
    <x v="0"/>
    <s v="Extensa EX2540-32FK 15.6&quot; FHD, Intel Core i3-6006U, 4Gb, 256Gb SSD, noODD, Win10, черный (NX.EFHER.097)"/>
    <n v="1"/>
    <m/>
    <x v="1"/>
    <x v="30"/>
  </r>
  <r>
    <x v="2"/>
    <x v="0"/>
    <s v="Extensa EX2540-32NQ 15.6&quot; FHD, Intel Core i3-6006U, 4Gb, 1Tb, noDVD, Linux, черный СпецМодель! (NX.EFHER.02"/>
    <n v="1"/>
    <m/>
    <x v="1"/>
    <x v="30"/>
  </r>
  <r>
    <x v="2"/>
    <x v="0"/>
    <s v="Extensa EX2540-32NQ 15.6&quot; FHD, Intel Core i3-6006U, 4Gb, 1Tb, noDVD, Linux, черный СпецМодель! (NX.EFHER.02"/>
    <n v="1"/>
    <m/>
    <x v="1"/>
    <x v="30"/>
  </r>
  <r>
    <x v="2"/>
    <x v="0"/>
    <s v="Extensa EX2540-32NQ 15.6&quot; FHD, Intel Core i3-6006U, 4Gb, 1Tb, noDVD, Linux, черный СпецМодель! (NX.EFHER.02"/>
    <n v="1"/>
    <m/>
    <x v="1"/>
    <x v="30"/>
  </r>
  <r>
    <x v="2"/>
    <x v="0"/>
    <s v="Extensa EX2540-32SV 15.6&quot; HD, Intel Core i3-6006U, 4Gb, 500Gb, noDVD, Linux, черный СпецМодель! (NX.EFHER.0"/>
    <n v="2"/>
    <m/>
    <x v="1"/>
    <x v="30"/>
  </r>
  <r>
    <x v="3"/>
    <x v="0"/>
    <s v="Extensa EX2540-33E9 Intel Core i3 6006U/4Gb/2Tb/No ODD/15.6&quot; FHD/Intel HD Graphics 520/Camera/Wi-Fi/Win10/Black"/>
    <n v="1"/>
    <m/>
    <x v="1"/>
    <x v="30"/>
  </r>
  <r>
    <x v="3"/>
    <x v="0"/>
    <s v="Extensa EX2540-33E9 Intel Core i3 6006U/4Gb/2Tb/No ODD/15.6&quot; FHD/Intel HD Graphics 520/Camera/Wi-Fi/Win10/Black"/>
    <n v="6"/>
    <m/>
    <x v="1"/>
    <x v="30"/>
  </r>
  <r>
    <x v="2"/>
    <x v="0"/>
    <s v="Extensa EX2540-34YR 15.6&quot; HD, Intel Core i3-6006U, 4Gb, 500Gb, noDVD, Win10, черный (NX.EFHER.009)"/>
    <n v="1"/>
    <m/>
    <x v="1"/>
    <x v="30"/>
  </r>
  <r>
    <x v="2"/>
    <x v="0"/>
    <s v="Extensa EX2540-34YR 15.6&quot; HD, Intel Core i3-6006U, 4Gb, 500Gb, noDVD, Win10, черный (NX.EFHER.009)"/>
    <n v="2"/>
    <m/>
    <x v="1"/>
    <x v="30"/>
  </r>
  <r>
    <x v="2"/>
    <x v="0"/>
    <s v="Extensa EX2540-34YR 15.6&quot; HD, Intel Core i3-6006U, 4Gb, 500Gb, noDVD, Win10, черный (NX.EFHER.009)"/>
    <n v="1"/>
    <m/>
    <x v="1"/>
    <x v="30"/>
  </r>
  <r>
    <x v="2"/>
    <x v="0"/>
    <s v="Extensa EX2540-34YR 15.6&quot; HD, Intel Core i3-6006U, 4Gb, 500Gb, noDVD, Win10, черный (NX.EFHER.009)"/>
    <n v="1"/>
    <m/>
    <x v="1"/>
    <x v="30"/>
  </r>
  <r>
    <x v="2"/>
    <x v="0"/>
    <s v="Extensa EX2540-34YR 15.6&quot; HD, Intel Core i3-6006U, 4Gb, 500Gb, noDVD, Win10, черный (NX.EFHER.009)"/>
    <n v="17"/>
    <m/>
    <x v="1"/>
    <x v="30"/>
  </r>
  <r>
    <x v="2"/>
    <x v="0"/>
    <s v="Extensa EX2540-34YR 15.6&quot; HD, Intel Core i3-6006U, 4Gb, 500Gb, noDVD, Win10, черный (NX.EFHER.009)"/>
    <n v="30"/>
    <m/>
    <x v="1"/>
    <x v="30"/>
  </r>
  <r>
    <x v="2"/>
    <x v="0"/>
    <s v="Extensa EX2540-34YR 15.6&quot; HD, Intel Core i3-6006U, 4Gb, 500Gb, noDVD, Win10, черный (NX.EFHER.009)"/>
    <n v="1"/>
    <m/>
    <x v="1"/>
    <x v="30"/>
  </r>
  <r>
    <x v="2"/>
    <x v="0"/>
    <s v="Extensa EX2540-34YR 15.6&quot; HD, Intel Core i3-6006U, 4Gb, 500Gb, noDVD, Win10, черный (NX.EFHER.009)"/>
    <n v="1"/>
    <m/>
    <x v="1"/>
    <x v="30"/>
  </r>
  <r>
    <x v="2"/>
    <x v="0"/>
    <s v="Extensa EX2540-34YR 15.6&quot; HD, Intel Core i3-6006U, 4Gb, 500Gb, noDVD, Win10, черный (NX.EFHER.009)"/>
    <n v="5"/>
    <m/>
    <x v="1"/>
    <x v="30"/>
  </r>
  <r>
    <x v="2"/>
    <x v="0"/>
    <s v="Extensa EX2540-34YR 15.6&quot; HD, Intel Core i3-6006U, 4Gb, 500Gb, noDVD, Win10, черный (NX.EFHER.009)"/>
    <n v="5"/>
    <m/>
    <x v="1"/>
    <x v="30"/>
  </r>
  <r>
    <x v="2"/>
    <x v="0"/>
    <s v="Extensa EX2540-34YR 15.6&quot; HD, Intel Core i3-6006U, 4Gb, 500Gb, noDVD, Win10, черный (NX.EFHER.009)"/>
    <n v="5"/>
    <m/>
    <x v="1"/>
    <x v="30"/>
  </r>
  <r>
    <x v="2"/>
    <x v="0"/>
    <s v="Extensa EX2540-34YR 15.6&quot; HD, Intel Core i3-6006U, 4Gb, 500Gb, noDVD, Win10, черный (NX.EFHER.009)"/>
    <n v="5"/>
    <m/>
    <x v="1"/>
    <x v="30"/>
  </r>
  <r>
    <x v="2"/>
    <x v="0"/>
    <s v="Extensa EX2540-34YR 15.6&quot; HD, Intel Core i3-6006U, 4Gb, 500Gb, noDVD, Win10, черный (NX.EFHER.009)"/>
    <n v="5"/>
    <m/>
    <x v="1"/>
    <x v="30"/>
  </r>
  <r>
    <x v="2"/>
    <x v="0"/>
    <s v="Extensa EX2540-34YR 15.6&quot; HD, Intel Core i3-6006U, 4Gb, 500Gb, noDVD, Win10, черный (NX.EFHER.009)"/>
    <n v="5"/>
    <m/>
    <x v="1"/>
    <x v="30"/>
  </r>
  <r>
    <x v="2"/>
    <x v="0"/>
    <s v="Extensa EX2540-34YR 15.6&quot; HD, Intel Core i3-6006U, 4Gb, 500Gb, noDVD, Win10, черный (NX.EFHER.009)"/>
    <n v="5"/>
    <m/>
    <x v="1"/>
    <x v="30"/>
  </r>
  <r>
    <x v="2"/>
    <x v="0"/>
    <s v="Extensa EX2540-34YR 15.6&quot; HD, Intel Core i3-6006U, 4Gb, 500Gb, noDVD, Win10, черный (NX.EFHER.009)"/>
    <n v="4"/>
    <m/>
    <x v="1"/>
    <x v="30"/>
  </r>
  <r>
    <x v="2"/>
    <x v="0"/>
    <s v="Extensa EX2540-34YR 15.6&quot; HD, Intel Core i3-6006U, 4Gb, 500Gb, noDVD, Win10, черный (NX.EFHER.009)"/>
    <n v="10"/>
    <m/>
    <x v="1"/>
    <x v="30"/>
  </r>
  <r>
    <x v="2"/>
    <x v="0"/>
    <s v="Extensa EX2540-34YR 15.6&quot; HD, Intel Core i3-6006U, 4Gb, 500Gb, noDVD, Win10, черный (NX.EFHER.009)"/>
    <n v="10"/>
    <m/>
    <x v="1"/>
    <x v="30"/>
  </r>
  <r>
    <x v="2"/>
    <x v="0"/>
    <s v="Extensa EX2540-34YR 15.6&quot; HD, Intel Core i3-6006U, 4Gb, 500Gb, noDVD, Win10, черный (NX.EFHER.009)"/>
    <n v="5"/>
    <m/>
    <x v="1"/>
    <x v="30"/>
  </r>
  <r>
    <x v="2"/>
    <x v="0"/>
    <s v="Extensa EX2540-34YR 15.6&quot; HD, Intel Core i3-6006U, 4Gb, 500Gb, noDVD, Win10, черный (NX.EFHER.009)"/>
    <n v="1"/>
    <m/>
    <x v="1"/>
    <x v="30"/>
  </r>
  <r>
    <x v="2"/>
    <x v="0"/>
    <s v="Extensa EX2540-34YR 15.6&quot; HD, Intel Core i3-6006U, 4Gb, 500Gb, noDVD, Win10, черный (NX.EFHER.009)"/>
    <n v="1"/>
    <m/>
    <x v="1"/>
    <x v="30"/>
  </r>
  <r>
    <x v="2"/>
    <x v="0"/>
    <s v="Extensa EX2540-35Q6 15.6&quot; FHD, Intel Core i3-6006U, 4Gb, 256Gb SSD, noODD, Linux, черный (NX.EFHER.095)"/>
    <n v="1"/>
    <m/>
    <x v="1"/>
    <x v="30"/>
  </r>
  <r>
    <x v="2"/>
    <x v="0"/>
    <s v="Extensa EX2540-35Q6 15.6&quot; FHD, Intel Core i3-6006U, 4Gb, 256Gb SSD, noODD, Linux, черный (NX.EFHER.095)"/>
    <n v="1"/>
    <m/>
    <x v="1"/>
    <x v="30"/>
  </r>
  <r>
    <x v="2"/>
    <x v="0"/>
    <s v="Extensa EX2540-35Q6 15.6&quot; FHD, Intel Core i3-6006U, 4Gb, 256Gb SSD, noODD, Linux, черный (NX.EFHER.095)"/>
    <n v="8"/>
    <m/>
    <x v="1"/>
    <x v="30"/>
  </r>
  <r>
    <x v="2"/>
    <x v="0"/>
    <s v="Extensa EX2540-35Q6 15.6&quot; FHD, Intel Core i3-6006U, 4Gb, 256Gb SSD, noODD, Linux, черный (NX.EFHER.095)"/>
    <n v="17"/>
    <m/>
    <x v="1"/>
    <x v="30"/>
  </r>
  <r>
    <x v="2"/>
    <x v="0"/>
    <s v="Extensa EX2540-35Q6 15.6&quot; FHD, Intel Core i3-6006U, 4Gb, 256Gb SSD, noODD, Linux, черный (NX.EFHER.095)"/>
    <n v="60"/>
    <m/>
    <x v="1"/>
    <x v="30"/>
  </r>
  <r>
    <x v="2"/>
    <x v="0"/>
    <s v="Extensa EX2540-35Q6 15.6&quot; FHD, Intel Core i3-6006U, 4Gb, 256Gb SSD, noODD, Linux, черный (NX.EFHER.095)"/>
    <n v="2"/>
    <m/>
    <x v="1"/>
    <x v="30"/>
  </r>
  <r>
    <x v="2"/>
    <x v="0"/>
    <s v="Extensa EX2540-35Q6 15.6&quot; FHD, Intel Core i3-6006U, 4Gb, 256Gb SSD, noODD, Linux, черный (NX.EFHER.095)"/>
    <n v="1"/>
    <m/>
    <x v="1"/>
    <x v="30"/>
  </r>
  <r>
    <x v="2"/>
    <x v="0"/>
    <s v="Extensa EX2540-35Q6 15.6&quot; FHD, Intel Core i3-6006U, 4Gb, 256Gb SSD, noODD, Linux, черный (NX.EFHER.095)"/>
    <n v="1"/>
    <m/>
    <x v="1"/>
    <x v="30"/>
  </r>
  <r>
    <x v="2"/>
    <x v="0"/>
    <s v="Extensa EX2540-35Q6 15.6&quot; FHD, Intel Core i3-6006U, 4Gb, 256Gb SSD, noODD, Linux, черный (NX.EFHER.095)"/>
    <n v="1"/>
    <m/>
    <x v="1"/>
    <x v="30"/>
  </r>
  <r>
    <x v="2"/>
    <x v="0"/>
    <s v="Extensa EX2540-35Q6 15.6&quot; FHD, Intel Core i3-6006U, 4Gb, 256Gb SSD, noODD, Linux, черный (NX.EFHER.095)"/>
    <n v="1"/>
    <m/>
    <x v="1"/>
    <x v="30"/>
  </r>
  <r>
    <x v="2"/>
    <x v="0"/>
    <s v="Extensa EX2540-35Q6 15.6&quot; FHD, Intel Core i3-6006U, 4Gb, 256Gb SSD, noODD, Linux, черный (NX.EFHER.095)"/>
    <n v="1"/>
    <m/>
    <x v="1"/>
    <x v="30"/>
  </r>
  <r>
    <x v="2"/>
    <x v="0"/>
    <s v="Extensa EX2540-35Q6 15.6&quot; FHD, Intel Core i3-6006U, 4Gb, 256Gb SSD, noODD, Linux, черный (NX.EFHER.095)"/>
    <n v="5"/>
    <m/>
    <x v="1"/>
    <x v="30"/>
  </r>
  <r>
    <x v="2"/>
    <x v="0"/>
    <s v="Extensa EX2540-35Q6 15.6&quot; FHD, Intel Core i3-6006U, 4Gb, 256Gb SSD, noODD, Linux, черный (NX.EFHER.095)"/>
    <n v="1"/>
    <m/>
    <x v="1"/>
    <x v="30"/>
  </r>
  <r>
    <x v="2"/>
    <x v="0"/>
    <s v="Extensa EX2540-35Q6 15.6&quot; FHD, Intel Core i3-6006U, 4Gb, 256Gb SSD, noODD, Linux, черный (NX.EFHER.095)"/>
    <n v="1"/>
    <m/>
    <x v="1"/>
    <x v="30"/>
  </r>
  <r>
    <x v="2"/>
    <x v="0"/>
    <s v="Extensa EX2540-35Q6 15.6&quot; FHD, Intel Core i3-6006U, 4Gb, 256Gb SSD, noODD, Linux, черный (NX.EFHER.095)"/>
    <n v="1"/>
    <m/>
    <x v="1"/>
    <x v="30"/>
  </r>
  <r>
    <x v="2"/>
    <x v="0"/>
    <s v="Extensa EX2540-35Q6 15.6&quot; FHD, Intel Core i3-6006U, 4Gb, 256Gb SSD, noODD, Linux, черный (NX.EFHER.095)"/>
    <n v="1"/>
    <m/>
    <x v="1"/>
    <x v="30"/>
  </r>
  <r>
    <x v="2"/>
    <x v="0"/>
    <s v="Extensa EX2540-35Q6 15.6&quot; FHD, Intel Core i3-6006U, 4Gb, 256Gb SSD, noODD, Linux, черный (NX.EFHER.095)"/>
    <n v="3"/>
    <m/>
    <x v="1"/>
    <x v="30"/>
  </r>
  <r>
    <x v="2"/>
    <x v="0"/>
    <s v="Extensa EX2540-35Q6 15.6&quot; FHD, Intel Core i3-6006U, 4Gb, 256Gb SSD, noODD, Linux, черный (NX.EFHER.095)"/>
    <n v="1"/>
    <m/>
    <x v="1"/>
    <x v="30"/>
  </r>
  <r>
    <x v="2"/>
    <x v="0"/>
    <s v="Extensa EX2540-35Q6 15.6&quot; FHD, Intel Core i3-6006U, 4Gb, 256Gb SSD, noODD, Linux, черный (NX.EFHER.095)"/>
    <n v="3"/>
    <m/>
    <x v="1"/>
    <x v="30"/>
  </r>
  <r>
    <x v="2"/>
    <x v="0"/>
    <s v="Extensa EX2540-35Q6 15.6&quot; FHD, Intel Core i3-6006U, 4Gb, 256Gb SSD, noODD, Linux, черный (NX.EFHER.095)"/>
    <n v="1"/>
    <m/>
    <x v="1"/>
    <x v="30"/>
  </r>
  <r>
    <x v="2"/>
    <x v="0"/>
    <s v="Extensa EX2540-35Q6 15.6&quot; FHD, Intel Core i3-6006U, 4Gb, 256Gb SSD, noODD, Linux, черный (NX.EFHER.095)"/>
    <n v="1"/>
    <m/>
    <x v="1"/>
    <x v="30"/>
  </r>
  <r>
    <x v="2"/>
    <x v="0"/>
    <s v="Extensa EX2540-35Q6 15.6&quot; FHD, Intel Core i3-6006U, 4Gb, 256Gb SSD, noODD, Linux, черный (NX.EFHER.095)"/>
    <n v="1"/>
    <m/>
    <x v="1"/>
    <x v="30"/>
  </r>
  <r>
    <x v="2"/>
    <x v="0"/>
    <s v="Extensa EX2540-35Q6 15.6&quot; FHD, Intel Core i3-6006U, 4Gb, 256Gb SSD, noODD, Linux, черный (NX.EFHER.095)"/>
    <n v="7"/>
    <m/>
    <x v="1"/>
    <x v="30"/>
  </r>
  <r>
    <x v="2"/>
    <x v="0"/>
    <s v="Extensa EX2540-35Q6 15.6&quot; FHD, Intel Core i3-6006U, 4Gb, 256Gb SSD, noODD, Linux, черный (NX.EFHER.095)"/>
    <n v="1"/>
    <m/>
    <x v="1"/>
    <x v="30"/>
  </r>
  <r>
    <x v="2"/>
    <x v="0"/>
    <s v="Extensa EX2540-35Q6 15.6&quot; FHD, Intel Core i3-6006U, 4Gb, 256Gb SSD, noODD, Linux, черный (NX.EFHER.095)"/>
    <n v="4"/>
    <m/>
    <x v="1"/>
    <x v="30"/>
  </r>
  <r>
    <x v="2"/>
    <x v="0"/>
    <s v="Extensa EX2540-35Q6 15.6&quot; FHD, Intel Core i3-6006U, 4Gb, 256Gb SSD, noODD, Linux, черный (NX.EFHER.095)"/>
    <n v="5"/>
    <m/>
    <x v="1"/>
    <x v="30"/>
  </r>
  <r>
    <x v="2"/>
    <x v="0"/>
    <s v="Extensa EX2540-35Q6 15.6&quot; FHD, Intel Core i3-6006U, 4Gb, 256Gb SSD, noODD, Linux, черный (NX.EFHER.095)"/>
    <n v="5"/>
    <m/>
    <x v="1"/>
    <x v="30"/>
  </r>
  <r>
    <x v="2"/>
    <x v="0"/>
    <s v="Extensa EX2540-366Y 15.6&quot; HD, Intel Core i3-6006U, 4Gb, 128Gb SSD, noODD, Win10, черный (NX.EFHER.033)"/>
    <n v="2"/>
    <m/>
    <x v="1"/>
    <x v="32"/>
  </r>
  <r>
    <x v="2"/>
    <x v="0"/>
    <s v="Extensa EX2540-366Y 15.6&quot; HD, Intel Core i3-6006U, 4Gb, 128Gb SSD, noODD, Win10, черный (NX.EFHER.033)"/>
    <n v="1"/>
    <m/>
    <x v="1"/>
    <x v="32"/>
  </r>
  <r>
    <x v="2"/>
    <x v="0"/>
    <s v="Extensa EX2540-366Y 15.6&quot; HD, Intel Core i3-6006U, 4Gb, 128Gb SSD, noODD, Win10, черный (NX.EFHER.033)"/>
    <n v="7"/>
    <m/>
    <x v="1"/>
    <x v="32"/>
  </r>
  <r>
    <x v="2"/>
    <x v="0"/>
    <s v="Extensa EX2540-366Y 15.6&quot; HD, Intel Core i3-6006U, 4Gb, 128Gb SSD, noODD, Win10, черный (NX.EFHER.033)"/>
    <n v="20"/>
    <m/>
    <x v="1"/>
    <x v="32"/>
  </r>
  <r>
    <x v="2"/>
    <x v="0"/>
    <s v="Extensa EX2540-366Y 15.6&quot; HD, Intel Core i3-6006U, 4Gb, 128Gb SSD, noODD, Win10, черный (NX.EFHER.033)"/>
    <n v="1"/>
    <m/>
    <x v="1"/>
    <x v="32"/>
  </r>
  <r>
    <x v="2"/>
    <x v="0"/>
    <s v="Extensa EX2540-366Y 15.6&quot; HD, Intel Core i3-6006U, 4Gb, 128Gb SSD, noODD, Win10, черный (NX.EFHER.033)"/>
    <n v="1"/>
    <m/>
    <x v="1"/>
    <x v="32"/>
  </r>
  <r>
    <x v="2"/>
    <x v="0"/>
    <s v="Extensa EX2540-366Y 15.6&quot; HD, Intel Core i3-6006U, 4Gb, 128Gb SSD, noODD, Win10, черный (NX.EFHER.033)"/>
    <n v="1"/>
    <m/>
    <x v="1"/>
    <x v="32"/>
  </r>
  <r>
    <x v="2"/>
    <x v="0"/>
    <s v="Extensa EX2540-366Y 15.6&quot; HD, Intel Core i3-6006U, 4Gb, 128Gb SSD, noODD, Win10, черный (NX.EFHER.033)"/>
    <n v="1"/>
    <m/>
    <x v="1"/>
    <x v="32"/>
  </r>
  <r>
    <x v="2"/>
    <x v="0"/>
    <s v="Extensa EX2540-366Y 15.6&quot; HD, Intel Core i3-6006U, 4Gb, 128Gb SSD, noODD, Win10, черный (NX.EFHER.033)"/>
    <n v="1"/>
    <m/>
    <x v="1"/>
    <x v="32"/>
  </r>
  <r>
    <x v="2"/>
    <x v="0"/>
    <s v="Extensa EX2540-366Y 15.6&quot; HD, Intel Core i3-6006U, 4Gb, 128Gb SSD, noODD, Win10, черный (NX.EFHER.033)"/>
    <n v="1"/>
    <m/>
    <x v="1"/>
    <x v="32"/>
  </r>
  <r>
    <x v="2"/>
    <x v="0"/>
    <s v="Extensa EX2540-366Y 15.6&quot; HD, Intel Core i3-6006U, 4Gb, 128Gb SSD, noODD, Win10, черный (NX.EFHER.033)"/>
    <n v="10"/>
    <m/>
    <x v="1"/>
    <x v="32"/>
  </r>
  <r>
    <x v="2"/>
    <x v="0"/>
    <s v="Extensa EX2540-366Y 15.6&quot; HD, Intel Core i3-6006U, 4Gb, 128Gb SSD, noODD, Win10, черный (NX.EFHER.033)"/>
    <n v="1"/>
    <m/>
    <x v="1"/>
    <x v="32"/>
  </r>
  <r>
    <x v="2"/>
    <x v="0"/>
    <s v="Extensa EX2540-384Q 15.6&quot; FHD, Intel Core i3-6006U, 6Gb, 1Tb, noDVD, Win10, черный (NX.EFHER.062)"/>
    <n v="1"/>
    <m/>
    <x v="1"/>
    <x v="30"/>
  </r>
  <r>
    <x v="2"/>
    <x v="0"/>
    <s v="Extensa EX2540-384Q 15.6&quot; FHD, Intel Core i3-6006U, 6Gb, 1Tb, noDVD, Win10, черный (NX.EFHER.062)"/>
    <n v="1"/>
    <m/>
    <x v="1"/>
    <x v="30"/>
  </r>
  <r>
    <x v="2"/>
    <x v="0"/>
    <s v="Extensa EX2540-384Q 15.6&quot; FHD, Intel Core i3-6006U, 6Gb, 1Tb, noDVD, Win10, черный (NX.EFHER.062)"/>
    <n v="1"/>
    <m/>
    <x v="1"/>
    <x v="30"/>
  </r>
  <r>
    <x v="2"/>
    <x v="0"/>
    <s v="Extensa EX2540-384Q 15.6&quot; FHD, Intel Core i3-6006U, 6Gb, 1Tb, noDVD, Win10, черный (NX.EFHER.062)"/>
    <n v="1"/>
    <m/>
    <x v="1"/>
    <x v="30"/>
  </r>
  <r>
    <x v="2"/>
    <x v="0"/>
    <s v="Extensa EX2540-384Q 15.6&quot; FHD, Intel Core i3-6006U, 6Gb, 1Tb, noDVD, Win10, черный (NX.EFHER.062)"/>
    <n v="5"/>
    <m/>
    <x v="1"/>
    <x v="30"/>
  </r>
  <r>
    <x v="2"/>
    <x v="0"/>
    <s v="Extensa EX2540-384Q 15.6&quot; FHD, Intel Core i3-6006U, 6Gb, 1Tb, noDVD, Win10, черный (NX.EFHER.062)"/>
    <n v="1"/>
    <m/>
    <x v="1"/>
    <x v="30"/>
  </r>
  <r>
    <x v="2"/>
    <x v="0"/>
    <s v="Extensa EX2540-39AR 15.6&quot; HD, Intel Core i3-6006U, 4Gb, 128Gb SSD, noODD, Linux, черный (NX.EFHER.034)"/>
    <n v="1"/>
    <m/>
    <x v="1"/>
    <x v="32"/>
  </r>
  <r>
    <x v="2"/>
    <x v="0"/>
    <s v="Extensa EX2540-39AR 15.6&quot; HD, Intel Core i3-6006U, 4Gb, 128Gb SSD, noODD, Linux, черный (NX.EFHER.034)"/>
    <n v="1"/>
    <m/>
    <x v="1"/>
    <x v="32"/>
  </r>
  <r>
    <x v="2"/>
    <x v="0"/>
    <s v="Extensa EX2540-39AR 15.6&quot; HD, Intel Core i3-6006U, 4Gb, 128Gb SSD, noODD, Linux, черный (NX.EFHER.034)"/>
    <n v="8"/>
    <m/>
    <x v="1"/>
    <x v="32"/>
  </r>
  <r>
    <x v="2"/>
    <x v="0"/>
    <s v="Extensa EX2540-39AR 15.6&quot; HD, Intel Core i3-6006U, 4Gb, 128Gb SSD, noODD, Linux, черный (NX.EFHER.034)"/>
    <n v="1"/>
    <m/>
    <x v="1"/>
    <x v="32"/>
  </r>
  <r>
    <x v="2"/>
    <x v="0"/>
    <s v="Extensa EX2540-39AR 15.6&quot; HD, Intel Core i3-6006U, 4Gb, 128Gb SSD, noODD, Linux, черный (NX.EFHER.034)"/>
    <n v="1"/>
    <m/>
    <x v="1"/>
    <x v="32"/>
  </r>
  <r>
    <x v="2"/>
    <x v="0"/>
    <s v="Extensa EX2540-39AR 15.6&quot; HD, Intel Core i3-6006U, 4Gb, 128Gb SSD, noODD, Linux, черный (NX.EFHER.034)"/>
    <n v="2"/>
    <m/>
    <x v="1"/>
    <x v="32"/>
  </r>
  <r>
    <x v="2"/>
    <x v="0"/>
    <s v="Extensa EX2540-39AR 15.6&quot; HD, Intel Core i3-6006U, 4Gb, 128Gb SSD, noODD, Linux, черный (NX.EFHER.034)"/>
    <n v="2"/>
    <m/>
    <x v="1"/>
    <x v="32"/>
  </r>
  <r>
    <x v="2"/>
    <x v="0"/>
    <s v="Extensa EX2540-39AR 15.6&quot; HD, Intel Core i3-6006U, 4Gb, 128Gb SSD, noODD, Linux, черный (NX.EFHER.034)"/>
    <n v="1"/>
    <m/>
    <x v="1"/>
    <x v="32"/>
  </r>
  <r>
    <x v="2"/>
    <x v="0"/>
    <s v="Extensa EX2540-39AR 15.6&quot; HD, Intel Core i3-6006U, 4Gb, 128Gb SSD, noODD, Linux, черный (NX.EFHER.034)"/>
    <n v="1"/>
    <m/>
    <x v="1"/>
    <x v="32"/>
  </r>
  <r>
    <x v="2"/>
    <x v="0"/>
    <s v="Extensa EX2540-39AR 15.6&quot; HD, Intel Core i3-6006U, 4Gb, 128Gb SSD, noODD, Linux, черный (NX.EFHER.034)"/>
    <n v="1"/>
    <m/>
    <x v="1"/>
    <x v="32"/>
  </r>
  <r>
    <x v="2"/>
    <x v="0"/>
    <s v="Extensa EX2540-39AR 15.6&quot; HD, Intel Core i3-6006U, 4Gb, 128Gb SSD, noODD, Linux, черный (NX.EFHER.034)"/>
    <n v="10"/>
    <m/>
    <x v="1"/>
    <x v="32"/>
  </r>
  <r>
    <x v="2"/>
    <x v="0"/>
    <s v="Extensa EX2540-39AR 15.6&quot; HD, Intel Core i3-6006U, 4Gb, 128Gb SSD, noODD, Linux, черный (NX.EFHER.034)"/>
    <n v="30"/>
    <m/>
    <x v="1"/>
    <x v="32"/>
  </r>
  <r>
    <x v="2"/>
    <x v="0"/>
    <s v="Extensa EX2540-39AR 15.6&quot; HD, Intel Core i3-6006U, 4Gb, 128Gb SSD, noODD, Linux, черный (NX.EFHER.034)"/>
    <n v="5"/>
    <m/>
    <x v="1"/>
    <x v="32"/>
  </r>
  <r>
    <x v="2"/>
    <x v="0"/>
    <s v="Extensa EX2540-39AR 15.6&quot; HD, Intel Core i3-6006U, 4Gb, 128Gb SSD, noODD, Linux, черный (NX.EFHER.034)"/>
    <n v="2"/>
    <m/>
    <x v="1"/>
    <x v="32"/>
  </r>
  <r>
    <x v="0"/>
    <x v="0"/>
    <s v="Extensa EX2540-50DE  15.6 FHD(1920x1080) nonGLARE/Intel Core i5-7200U 2.50GHz Dual/4GB/2TB/GMA HD620/noDVD/WiFi/BT4.0/0.3MP/SD/4cell/6.5h/2.40kg/W10/1Y/BLACK"/>
    <n v="1"/>
    <m/>
    <x v="1"/>
    <x v="32"/>
  </r>
  <r>
    <x v="2"/>
    <x v="0"/>
    <s v="Extensa EX2540-50DE 15.6&quot; FHD, Intel Core i5-7200U, 4Gb, 2Tb, noDVD, Win10, черный (NX.EFHER.006)"/>
    <n v="1"/>
    <m/>
    <x v="1"/>
    <x v="32"/>
  </r>
  <r>
    <x v="2"/>
    <x v="0"/>
    <s v="Extensa EX2540-50J3 15.6&quot; FHD, Intel Core i5-7200U, 4Gb, 256Gb SSD, noODD, Linux, черный (NX.EFHER.096)"/>
    <n v="1"/>
    <m/>
    <x v="1"/>
    <x v="30"/>
  </r>
  <r>
    <x v="2"/>
    <x v="0"/>
    <s v="Extensa EX2540-50J3 15.6&quot; FHD, Intel Core i5-7200U, 4Gb, 256Gb SSD, noODD, Linux, черный (NX.EFHER.096)"/>
    <n v="1"/>
    <m/>
    <x v="1"/>
    <x v="30"/>
  </r>
  <r>
    <x v="2"/>
    <x v="0"/>
    <s v="Extensa EX2540-50J3 15.6&quot; FHD, Intel Core i5-7200U, 4Gb, 256Gb SSD, noODD, Linux, черный (NX.EFHER.096)"/>
    <n v="1"/>
    <m/>
    <x v="1"/>
    <x v="30"/>
  </r>
  <r>
    <x v="2"/>
    <x v="0"/>
    <s v="Extensa EX2540-50J3 15.6&quot; FHD, Intel Core i5-7200U, 4Gb, 256Gb SSD, noODD, Linux, черный (NX.EFHER.096)"/>
    <n v="1"/>
    <m/>
    <x v="1"/>
    <x v="30"/>
  </r>
  <r>
    <x v="2"/>
    <x v="0"/>
    <s v="Extensa EX2540-50J3 15.6&quot; FHD, Intel Core i5-7200U, 4Gb, 256Gb SSD, noODD, Linux, черный (NX.EFHER.096)"/>
    <n v="1"/>
    <m/>
    <x v="1"/>
    <x v="30"/>
  </r>
  <r>
    <x v="2"/>
    <x v="0"/>
    <s v="Extensa EX2540-50J3 15.6&quot; FHD, Intel Core i5-7200U, 4Gb, 256Gb SSD, noODD, Linux, черный (NX.EFHER.096)"/>
    <n v="14"/>
    <m/>
    <x v="1"/>
    <x v="30"/>
  </r>
  <r>
    <x v="2"/>
    <x v="0"/>
    <s v="Extensa EX2540-50J3 15.6&quot; FHD, Intel Core i5-7200U, 4Gb, 256Gb SSD, noODD, Linux, черный (NX.EFHER.096)"/>
    <n v="15"/>
    <m/>
    <x v="1"/>
    <x v="30"/>
  </r>
  <r>
    <x v="2"/>
    <x v="0"/>
    <s v="Extensa EX2540-50J3 15.6&quot; FHD, Intel Core i5-7200U, 4Gb, 256Gb SSD, noODD, Linux, черный (NX.EFHER.096)"/>
    <n v="1"/>
    <m/>
    <x v="1"/>
    <x v="30"/>
  </r>
  <r>
    <x v="2"/>
    <x v="0"/>
    <s v="Extensa EX2540-50J3 15.6&quot; FHD, Intel Core i5-7200U, 4Gb, 256Gb SSD, noODD, Linux, черный (NX.EFHER.096)"/>
    <n v="1"/>
    <m/>
    <x v="1"/>
    <x v="30"/>
  </r>
  <r>
    <x v="2"/>
    <x v="0"/>
    <s v="Extensa EX2540-50J3 15.6&quot; FHD, Intel Core i5-7200U, 4Gb, 256Gb SSD, noODD, Linux, черный (NX.EFHER.096)"/>
    <n v="10"/>
    <m/>
    <x v="1"/>
    <x v="30"/>
  </r>
  <r>
    <x v="2"/>
    <x v="0"/>
    <s v="Extensa EX2540-50J3 15.6&quot; FHD, Intel Core i5-7200U, 4Gb, 256Gb SSD, noODD, Linux, черный (NX.EFHER.096)"/>
    <n v="1"/>
    <m/>
    <x v="1"/>
    <x v="30"/>
  </r>
  <r>
    <x v="2"/>
    <x v="0"/>
    <s v="Extensa EX2540-50J3 15.6&quot; FHD, Intel Core i5-7200U, 4Gb, 256Gb SSD, noODD, Linux, черный (NX.EFHER.096)"/>
    <n v="3"/>
    <m/>
    <x v="1"/>
    <x v="30"/>
  </r>
  <r>
    <x v="2"/>
    <x v="0"/>
    <s v="Extensa EX2540-50J3 15.6&quot; FHD, Intel Core i5-7200U, 4Gb, 256Gb SSD, noODD, Linux, черный (NX.EFHER.096)"/>
    <n v="5"/>
    <m/>
    <x v="1"/>
    <x v="30"/>
  </r>
  <r>
    <x v="2"/>
    <x v="0"/>
    <s v="Extensa EX2540-50J3 15.6&quot; FHD, Intel Core i5-7200U, 4Gb, 256Gb SSD, noODD, Linux, черный (NX.EFHER.096)"/>
    <n v="1"/>
    <m/>
    <x v="1"/>
    <x v="30"/>
  </r>
  <r>
    <x v="2"/>
    <x v="0"/>
    <s v="Extensa EX2540-50J3 15.6&quot; FHD, Intel Core i5-7200U, 4Gb, 256Gb SSD, noODD, Linux, черный (NX.EFHER.096)"/>
    <n v="2"/>
    <m/>
    <x v="1"/>
    <x v="30"/>
  </r>
  <r>
    <x v="2"/>
    <x v="0"/>
    <s v="Extensa EX2540-50J3 15.6&quot; FHD, Intel Core i5-7200U, 4Gb, 256Gb SSD, noODD, Linux, черный (NX.EFHER.096)"/>
    <n v="1"/>
    <m/>
    <x v="1"/>
    <x v="30"/>
  </r>
  <r>
    <x v="2"/>
    <x v="0"/>
    <s v="Extensa EX2540-50J3 15.6&quot; FHD, Intel Core i5-7200U, 4Gb, 256Gb SSD, noODD, Linux, черный (NX.EFHER.096)"/>
    <n v="1"/>
    <m/>
    <x v="1"/>
    <x v="30"/>
  </r>
  <r>
    <x v="2"/>
    <x v="0"/>
    <s v="Extensa EX2540-50J3 15.6&quot; FHD, Intel Core i5-7200U, 4Gb, 256Gb SSD, noODD, Linux, черный (NX.EFHER.096)"/>
    <n v="1"/>
    <m/>
    <x v="1"/>
    <x v="30"/>
  </r>
  <r>
    <x v="2"/>
    <x v="0"/>
    <s v="Extensa EX2540-50J3 15.6&quot; FHD, Intel Core i5-7200U, 4Gb, 256Gb SSD, noODD, Linux, черный (NX.EFHER.096)"/>
    <n v="1"/>
    <m/>
    <x v="1"/>
    <x v="30"/>
  </r>
  <r>
    <x v="2"/>
    <x v="0"/>
    <s v="Extensa EX2540-50J3 15.6&quot; FHD, Intel Core i5-7200U, 4Gb, 256Gb SSD, noODD, Linux, черный (NX.EFHER.096)"/>
    <n v="6"/>
    <m/>
    <x v="1"/>
    <x v="30"/>
  </r>
  <r>
    <x v="2"/>
    <x v="0"/>
    <s v="Extensa EX2540-50J3 15.6&quot; FHD, Intel Core i5-7200U, 4Gb, 256Gb SSD, noODD, Linux, черный (NX.EFHER.096)"/>
    <n v="2"/>
    <m/>
    <x v="1"/>
    <x v="30"/>
  </r>
  <r>
    <x v="2"/>
    <x v="0"/>
    <s v="Extensa EX2540-50J3 15.6&quot; FHD, Intel Core i5-7200U, 4Gb, 256Gb SSD, noODD, Linux, черный (NX.EFHER.096)"/>
    <n v="1"/>
    <m/>
    <x v="1"/>
    <x v="30"/>
  </r>
  <r>
    <x v="2"/>
    <x v="0"/>
    <s v="Extensa EX2540-50J3 15.6&quot; FHD, Intel Core i5-7200U, 4Gb, 256Gb SSD, noODD, Linux, черный (NX.EFHER.096)"/>
    <n v="1"/>
    <m/>
    <x v="1"/>
    <x v="30"/>
  </r>
  <r>
    <x v="2"/>
    <x v="0"/>
    <s v="Extensa EX2540-50J3 15.6&quot; FHD, Intel Core i5-7200U, 4Gb, 256Gb SSD, noODD, Linux, черный (NX.EFHER.096)"/>
    <n v="1"/>
    <m/>
    <x v="1"/>
    <x v="30"/>
  </r>
  <r>
    <x v="2"/>
    <x v="0"/>
    <s v="Extensa EX2540-50Y1 15.6&quot; HD, Intel Core i5-7200U, 4Gb, 500Gb, noDVD, Linux, черный СпецМодель! (NX.EFHER.0"/>
    <n v="2"/>
    <m/>
    <x v="1"/>
    <x v="30"/>
  </r>
  <r>
    <x v="2"/>
    <x v="0"/>
    <s v="Extensa EX2540-50Y1 15.6&quot; HD, Intel Core i5-7200U, 4Gb, 500Gb, noDVD, Linux, черный СпецМодель! (NX.EFHER.0"/>
    <n v="2"/>
    <m/>
    <x v="1"/>
    <x v="30"/>
  </r>
  <r>
    <x v="2"/>
    <x v="0"/>
    <s v="Extensa EX2540-50Y1 15.6&quot; HD, Intel Core i5-7200U, 4Gb, 500Gb, noDVD, Linux, черный СпецМодель! (NX.EFHER.0"/>
    <n v="1"/>
    <m/>
    <x v="1"/>
    <x v="30"/>
  </r>
  <r>
    <x v="2"/>
    <x v="0"/>
    <s v="Extensa EX2540-50Y1 15.6&quot; HD, Intel Core i5-7200U, 4Gb, 500Gb, noDVD, Linux, черный СпецМодель! (NX.EFHER.0"/>
    <n v="1"/>
    <m/>
    <x v="1"/>
    <x v="30"/>
  </r>
  <r>
    <x v="2"/>
    <x v="0"/>
    <s v="Extensa EX2540-50Y1 15.6&quot; HD, Intel Core i5-7200U, 4Gb, 500Gb, noDVD, Linux, черный СпецМодель! (NX.EFHER.0"/>
    <n v="1"/>
    <m/>
    <x v="1"/>
    <x v="30"/>
  </r>
  <r>
    <x v="2"/>
    <x v="0"/>
    <s v="Extensa EX2540-50Y1 15.6&quot; HD, Intel Core i5-7200U, 4Gb, 500Gb, noDVD, Linux, черный СпецМодель! (NX.EFHER.0"/>
    <n v="1"/>
    <m/>
    <x v="1"/>
    <x v="30"/>
  </r>
  <r>
    <x v="2"/>
    <x v="0"/>
    <s v="Extensa EX2540-50Y1 15.6&quot; HD, Intel Core i5-7200U, 4Gb, 500Gb, noDVD, Linux, черный СпецМодель! (NX.EFHER.0"/>
    <n v="1"/>
    <m/>
    <x v="1"/>
    <x v="30"/>
  </r>
  <r>
    <x v="2"/>
    <x v="0"/>
    <s v="Extensa EX2540-50Y1 15.6&quot; HD, Intel Core i5-7200U, 4Gb, 500Gb, noDVD, Linux, черный СпецМодель! (NX.EFHER.0"/>
    <n v="1"/>
    <m/>
    <x v="1"/>
    <x v="30"/>
  </r>
  <r>
    <x v="2"/>
    <x v="0"/>
    <s v="Extensa EX2540-50Y1 15.6&quot; HD, Intel Core i5-7200U, 4Gb, 500Gb, noDVD, Linux, черный СпецМодель! (NX.EFHER.0"/>
    <n v="10"/>
    <m/>
    <x v="1"/>
    <x v="30"/>
  </r>
  <r>
    <x v="2"/>
    <x v="0"/>
    <s v="Extensa EX2540-50Y1 15.6&quot; HD, Intel Core i5-7200U, 4Gb, 500Gb, noDVD, Linux, черный СпецМодель! (NX.EFHER.0"/>
    <n v="1"/>
    <m/>
    <x v="1"/>
    <x v="30"/>
  </r>
  <r>
    <x v="2"/>
    <x v="0"/>
    <s v="Extensa EX2540-50Y1 15.6&quot; HD, Intel Core i5-7200U, 4Gb, 500Gb, noDVD, Linux, черный СпецМодель! (NX.EFHER.0"/>
    <n v="1"/>
    <m/>
    <x v="1"/>
    <x v="30"/>
  </r>
  <r>
    <x v="2"/>
    <x v="0"/>
    <s v="Extensa EX2540-50Y1 15.6&quot; HD, Intel Core i5-7200U, 4Gb, 500Gb, noDVD, Linux, черный СпецМодель! (NX.EFHER.0"/>
    <n v="1"/>
    <m/>
    <x v="1"/>
    <x v="30"/>
  </r>
  <r>
    <x v="2"/>
    <x v="0"/>
    <s v="Extensa EX2540-53DD 15.6&quot; FHD, Intel Core i5-7200U, 4Gb, 256Gb SSD, noODD, Win10, черный (NX.EFHER.098)"/>
    <n v="1"/>
    <m/>
    <x v="1"/>
    <x v="30"/>
  </r>
  <r>
    <x v="3"/>
    <x v="0"/>
    <s v="Extensa EX2540-59BW Intel Core i5-7200U/4Gb/2Tb/DVD-RW/15.6&quot; FHD/Linux/черный"/>
    <n v="1"/>
    <m/>
    <x v="1"/>
    <x v="32"/>
  </r>
  <r>
    <x v="3"/>
    <x v="0"/>
    <s v="Extensa EX2540-59BW Intel Core i5-7200U/4Gb/2Tb/DVD-RW/15.6&quot; FHD/Linux/черный"/>
    <n v="1"/>
    <m/>
    <x v="1"/>
    <x v="32"/>
  </r>
  <r>
    <x v="3"/>
    <x v="0"/>
    <s v="Extensa EX2540-59BW Intel Core i5-7200U/4Gb/2Tb/DVD-RW/15.6&quot; FHD/Linux/черный"/>
    <n v="1"/>
    <m/>
    <x v="1"/>
    <x v="32"/>
  </r>
  <r>
    <x v="3"/>
    <x v="0"/>
    <s v="Extensa EX2540-59BW Intel Core i5-7200U/4Gb/2Tb/DVD-RW/15.6&quot; FHD/Linux/черный"/>
    <n v="1"/>
    <m/>
    <x v="1"/>
    <x v="32"/>
  </r>
  <r>
    <x v="3"/>
    <x v="0"/>
    <s v="Extensa EX2540-59BW Intel Core i5-7200U/4Gb/2Tb/DVD-RW/15.6&quot; FHD/Linux/черный"/>
    <n v="1"/>
    <m/>
    <x v="1"/>
    <x v="32"/>
  </r>
  <r>
    <x v="3"/>
    <x v="0"/>
    <s v="Extensa EX2540-59BW Intel Core i5-7200U/4Gb/2Tb/DVD-RW/15.6&quot; FHD/Linux/черный"/>
    <n v="1"/>
    <m/>
    <x v="1"/>
    <x v="32"/>
  </r>
  <r>
    <x v="2"/>
    <x v="0"/>
    <s v="Gaming AN515-42-R0HW 15.6&quot; FHD, AMD R5-2500U, 8Gb, 1Tb+128Gb SSD, no ODD, AMD Radeon 560 4GB GDDR5, WiFi, W"/>
    <n v="1"/>
    <m/>
    <x v="0"/>
    <x v="13"/>
  </r>
  <r>
    <x v="2"/>
    <x v="0"/>
    <s v="Gaming AN515-42-R0HW 15.6&quot; FHD, AMD R5-2500U, 8Gb, 1Tb+128Gb SSD, no ODD, AMD Radeon 560 4GB GDDR5, WiFi, W"/>
    <n v="1"/>
    <m/>
    <x v="0"/>
    <x v="13"/>
  </r>
  <r>
    <x v="2"/>
    <x v="0"/>
    <s v="Gaming AN515-42-R0HW 15.6&quot; FHD, AMD R5-2500U, 8Gb, 1Tb+128Gb SSD, no ODD, AMD Radeon 560 4GB GDDR5, WiFi, W"/>
    <n v="2"/>
    <m/>
    <x v="0"/>
    <x v="13"/>
  </r>
  <r>
    <x v="2"/>
    <x v="0"/>
    <s v="Gaming AN515-42-R3UG 15.6&quot; FHD, AMD R5-2500U, 8Gb, 1Tb, no ODD, AMD Radeon 560 4GB GDDR5, WiFi, Win10 (NH.Q"/>
    <n v="1"/>
    <m/>
    <x v="0"/>
    <x v="13"/>
  </r>
  <r>
    <x v="2"/>
    <x v="0"/>
    <s v="Gaming AN515-42-R3UG 15.6&quot; FHD, AMD R5-2500U, 8Gb, 1Tb, no ODD, AMD Radeon 560 4GB GDDR5, WiFi, Win10 (NH.Q"/>
    <n v="34"/>
    <m/>
    <x v="0"/>
    <x v="13"/>
  </r>
  <r>
    <x v="2"/>
    <x v="0"/>
    <s v="Gaming AN515-42-R3UG 15.6&quot; FHD, AMD R5-2500U, 8Gb, 1Tb, no ODD, AMD Radeon 560 4GB GDDR5, WiFi, Win10 (NH.Q"/>
    <n v="7"/>
    <m/>
    <x v="0"/>
    <x v="13"/>
  </r>
  <r>
    <x v="2"/>
    <x v="0"/>
    <s v="Gaming AN515-42-R3UG 15.6&quot; FHD, AMD R5-2500U, 8Gb, 1Tb, no ODD, AMD Radeon 560 4GB GDDR5, WiFi, Win10 (NH.Q"/>
    <n v="4"/>
    <m/>
    <x v="0"/>
    <x v="13"/>
  </r>
  <r>
    <x v="2"/>
    <x v="0"/>
    <s v="Gaming AN515-42-R3UG 15.6&quot; FHD, AMD R5-2500U, 8Gb, 1Tb, no ODD, AMD Radeon 560 4GB GDDR5, WiFi, Win10 (NH.Q"/>
    <n v="2"/>
    <m/>
    <x v="0"/>
    <x v="13"/>
  </r>
  <r>
    <x v="2"/>
    <x v="0"/>
    <s v="Gaming AN515-52-51K6 15.6&quot; FHD, Intel Core i5-8300H, 6Gb, 1Tb, Nvidia GTX1050 4Gb DDR5, noODD, Win10, черны"/>
    <n v="4"/>
    <m/>
    <x v="0"/>
    <x v="14"/>
  </r>
  <r>
    <x v="2"/>
    <x v="0"/>
    <s v="Gaming AN515-52-51K6 15.6&quot; FHD, Intel Core i5-8300H, 6Gb, 1Tb, Nvidia GTX1050 4Gb DDR5, noODD, Win10, черны"/>
    <n v="2"/>
    <m/>
    <x v="0"/>
    <x v="14"/>
  </r>
  <r>
    <x v="2"/>
    <x v="0"/>
    <s v="Gaming AN515-52-540N 15.6&quot; FHD, Intel Core i5-8300H, 8Gb, 1Tb+128SSD, noODD, GTX 1060 6GB DDR5, Win10 (NH.Q"/>
    <n v="50"/>
    <m/>
    <x v="0"/>
    <x v="14"/>
  </r>
  <r>
    <x v="2"/>
    <x v="0"/>
    <s v="Gaming AN515-52-540N 15.6&quot; FHD, Intel Core i5-8300H, 8Gb, 1Tb+128SSD, noODD, GTX 1060 6GB DDR5, Win10 (NH.Q"/>
    <n v="26"/>
    <m/>
    <x v="0"/>
    <x v="14"/>
  </r>
  <r>
    <x v="2"/>
    <x v="0"/>
    <s v="Gaming AN515-52-540N 15.6&quot; FHD, Intel Core i5-8300H, 8Gb, 1Tb+128SSD, noODD, GTX 1060 6GB DDR5, Win10 (NH.Q"/>
    <n v="54"/>
    <m/>
    <x v="0"/>
    <x v="14"/>
  </r>
  <r>
    <x v="2"/>
    <x v="0"/>
    <s v="Gaming AN515-52-56E5 15.6&quot; FHD, Intel Core i5-8300H, 8Gb, 1Tb + SSD 256GB, noODD, Nvidia GTX 1050Ti 4GB DDR"/>
    <n v="1"/>
    <m/>
    <x v="0"/>
    <x v="14"/>
  </r>
  <r>
    <x v="2"/>
    <x v="0"/>
    <s v="Gaming AN515-52-56E5 15.6&quot; FHD, Intel Core i5-8300H, 8Gb, 1Tb + SSD 256GB, noODD, Nvidia GTX 1050Ti 4GB DDR"/>
    <n v="1"/>
    <m/>
    <x v="0"/>
    <x v="14"/>
  </r>
  <r>
    <x v="2"/>
    <x v="0"/>
    <s v="Gaming AN515-52-579B 15.6&quot; FHD, Intel Core i5-8300H, 8Gb, 1Tb + SSD 128GB, noODD, Nvidia GTX 1050Ti 4GB DDR"/>
    <n v="1"/>
    <m/>
    <x v="0"/>
    <x v="14"/>
  </r>
  <r>
    <x v="2"/>
    <x v="0"/>
    <s v="Gaming AN515-52-579B 15.6&quot; FHD, Intel Core i5-8300H, 8Gb, 1Tb + SSD 128GB, noODD, Nvidia GTX 1050Ti 4GB DDR"/>
    <n v="1"/>
    <m/>
    <x v="0"/>
    <x v="14"/>
  </r>
  <r>
    <x v="2"/>
    <x v="0"/>
    <s v="Gaming AN515-52-579B 15.6&quot; FHD, Intel Core i5-8300H, 8Gb, 1Tb + SSD 128GB, noODD, Nvidia GTX 1050Ti 4GB DDR"/>
    <n v="1"/>
    <m/>
    <x v="0"/>
    <x v="14"/>
  </r>
  <r>
    <x v="2"/>
    <x v="0"/>
    <s v="Gaming AN515-52-59D9 15.6&quot; FHD, Intel Core i5-8300H, 8Gb, 256GB, noODD, Nvidia GTX 1050Ti 4GB DDR5, Win10,ч"/>
    <n v="1"/>
    <m/>
    <x v="0"/>
    <x v="14"/>
  </r>
  <r>
    <x v="2"/>
    <x v="0"/>
    <s v="Gaming AN515-52-59D9 15.6&quot; FHD, Intel Core i5-8300H, 8Gb, 256GB, noODD, Nvidia GTX 1050Ti 4GB DDR5, Win10,ч"/>
    <n v="1"/>
    <m/>
    <x v="0"/>
    <x v="14"/>
  </r>
  <r>
    <x v="2"/>
    <x v="0"/>
    <s v="Gaming AN515-52-7052 15.6&quot; FHD, Intel Core i7-8750H, 8Gb, 1Tb, noODD, Nvidia GTX 1060 6GB DDR5, Linux ,черн"/>
    <n v="1"/>
    <m/>
    <x v="0"/>
    <x v="14"/>
  </r>
  <r>
    <x v="2"/>
    <x v="0"/>
    <s v="Gaming AN515-52-70SL 15.6&quot; FHD, Intel Core i7-8750H, 8Gb, 1Tb, noODD, Nvidia GTX 1060 6GB DDR5, Win10,черны"/>
    <n v="3"/>
    <m/>
    <x v="0"/>
    <x v="14"/>
  </r>
  <r>
    <x v="2"/>
    <x v="0"/>
    <s v="Gaming AN515-52-714Q 15.6&quot; FHD, Intel Core i7-8750H, 16Gb, 1Tb + SSD 512GB, noODD, Nvidia GTX 1060 6GB DDR5"/>
    <n v="1"/>
    <m/>
    <x v="0"/>
    <x v="14"/>
  </r>
  <r>
    <x v="2"/>
    <x v="0"/>
    <s v="Gaming AN515-52-714Q 15.6&quot; FHD, Intel Core i7-8750H, 16Gb, 1Tb + SSD 512GB, noODD, Nvidia GTX 1060 6GB DDR5"/>
    <n v="1"/>
    <m/>
    <x v="0"/>
    <x v="14"/>
  </r>
  <r>
    <x v="2"/>
    <x v="0"/>
    <s v="Gaming AN515-52-714Q 15.6&quot; FHD, Intel Core i7-8750H, 16Gb, 1Tb + SSD 512GB, noODD, Nvidia GTX 1060 6GB DDR5"/>
    <n v="1"/>
    <m/>
    <x v="0"/>
    <x v="14"/>
  </r>
  <r>
    <x v="2"/>
    <x v="0"/>
    <s v="Gaming AN515-52-714Q 15.6&quot; FHD, Intel Core i7-8750H, 16Gb, 1Tb + SSD 512GB, noODD, Nvidia GTX 1060 6GB DDR5"/>
    <n v="1"/>
    <m/>
    <x v="0"/>
    <x v="14"/>
  </r>
  <r>
    <x v="2"/>
    <x v="0"/>
    <s v="Gaming AN515-52-714Q 15.6&quot; FHD, Intel Core i7-8750H, 16Gb, 1Tb + SSD 512GB, noODD, Nvidia GTX 1060 6GB DDR5"/>
    <n v="1"/>
    <m/>
    <x v="0"/>
    <x v="14"/>
  </r>
  <r>
    <x v="2"/>
    <x v="0"/>
    <s v="Gaming AN515-52-725H 15.6&quot; FHD, Intel Core i7-8750H, 8Gb, 1Tb + SSD 128GB, noODD, Nvidia GTX 1050Ti 4GB DDR"/>
    <n v="1"/>
    <m/>
    <x v="0"/>
    <x v="14"/>
  </r>
  <r>
    <x v="2"/>
    <x v="0"/>
    <s v="Gaming AN515-52-725H 15.6&quot; FHD, Intel Core i7-8750H, 8Gb, 1Tb + SSD 128GB, noODD, Nvidia GTX 1050Ti 4GB DDR"/>
    <n v="1"/>
    <m/>
    <x v="0"/>
    <x v="14"/>
  </r>
  <r>
    <x v="2"/>
    <x v="0"/>
    <s v="Gaming AN515-52-725H 15.6&quot; FHD, Intel Core i7-8750H, 8Gb, 1Tb + SSD 128GB, noODD, Nvidia GTX 1050Ti 4GB DDR"/>
    <n v="1"/>
    <m/>
    <x v="0"/>
    <x v="14"/>
  </r>
  <r>
    <x v="2"/>
    <x v="0"/>
    <s v="Gaming AN515-52-725H 15.6&quot; FHD, Intel Core i7-8750H, 8Gb, 1Tb + SSD 128GB, noODD, Nvidia GTX 1050Ti 4GB DDR"/>
    <n v="1"/>
    <m/>
    <x v="0"/>
    <x v="14"/>
  </r>
  <r>
    <x v="2"/>
    <x v="0"/>
    <s v="Gaming AN515-52-725H 15.6&quot; FHD, Intel Core i7-8750H, 8Gb, 1Tb + SSD 128GB, noODD, Nvidia GTX 1050Ti 4GB DDR"/>
    <n v="1"/>
    <m/>
    <x v="0"/>
    <x v="14"/>
  </r>
  <r>
    <x v="2"/>
    <x v="0"/>
    <s v="Gaming AN515-52-725H 15.6&quot; FHD, Intel Core i7-8750H, 8Gb, 1Tb + SSD 128GB, noODD, Nvidia GTX 1050Ti 4GB DDR"/>
    <n v="1"/>
    <m/>
    <x v="0"/>
    <x v="14"/>
  </r>
  <r>
    <x v="2"/>
    <x v="0"/>
    <s v="Gaming AN515-52-736W 15.6&quot; FHD, Intel Core i7-8750H, 16Gb, SSD 512GB, noODD, Nvidia GTX 1060 6GB DDR5, Win1"/>
    <n v="1"/>
    <m/>
    <x v="0"/>
    <x v="14"/>
  </r>
  <r>
    <x v="2"/>
    <x v="0"/>
    <s v="Gaming AN515-52-736W 15.6&quot; FHD, Intel Core i7-8750H, 16Gb, SSD 512GB, noODD, Nvidia GTX 1060 6GB DDR5, Win1"/>
    <n v="1"/>
    <m/>
    <x v="0"/>
    <x v="14"/>
  </r>
  <r>
    <x v="2"/>
    <x v="0"/>
    <s v="Gaming AN515-52-73X4 15.6&quot; FHD, Intel Core i7-8750H, 8Gb, 1Tb + SSD 256GB, noODD, Nvidia GTX 1050 4GB DDR5,"/>
    <n v="1"/>
    <m/>
    <x v="0"/>
    <x v="14"/>
  </r>
  <r>
    <x v="2"/>
    <x v="0"/>
    <s v="Gaming AN515-52-79YW 15.6&quot; FHD, Intel Core i7-8750H, 8Gb, 512GB, noODD, Nvidia GTX 1050Ti 4GB DDR5, Linux ,"/>
    <n v="1"/>
    <m/>
    <x v="0"/>
    <x v="14"/>
  </r>
  <r>
    <x v="2"/>
    <x v="0"/>
    <s v="Gaming AN515-52-79YW 15.6&quot; FHD, Intel Core i7-8750H, 8Gb, 512GB, noODD, Nvidia GTX 1050Ti 4GB DDR5, Linux ,"/>
    <n v="1"/>
    <m/>
    <x v="0"/>
    <x v="14"/>
  </r>
  <r>
    <x v="2"/>
    <x v="0"/>
    <s v="Gaming AN515-52-79YW 15.6&quot; FHD, Intel Core i7-8750H, 8Gb, 512GB, noODD, Nvidia GTX 1050Ti 4GB DDR5, Linux ,"/>
    <n v="1"/>
    <m/>
    <x v="0"/>
    <x v="14"/>
  </r>
  <r>
    <x v="2"/>
    <x v="0"/>
    <s v="Gaming PH315-51-545M 15.6&quot; FHD, Intel Core i5-8300H, 8Gb, 1Tb, noODD, GTX 1060 6GB DDR5, Win10 (NH.Q3FER.00"/>
    <n v="1"/>
    <m/>
    <x v="2"/>
    <x v="33"/>
  </r>
  <r>
    <x v="2"/>
    <x v="0"/>
    <s v="Gaming PH315-51-58AX 15.6&quot; FHD, Intel Core i5-8300H, 16Gb, 1Tb+128Gb SSD, noODD, GTX 1060 6GB DDR5, Linux ("/>
    <n v="1"/>
    <m/>
    <x v="2"/>
    <x v="33"/>
  </r>
  <r>
    <x v="2"/>
    <x v="0"/>
    <s v="Gaming PH315-51-58AX 15.6&quot; FHD, Intel Core i5-8300H, 16Gb, 1Tb+128Gb SSD, noODD, GTX 1060 6GB DDR5, Linux ("/>
    <n v="1"/>
    <m/>
    <x v="2"/>
    <x v="33"/>
  </r>
  <r>
    <x v="2"/>
    <x v="0"/>
    <s v="Gaming PH315-51-58AX 15.6&quot; FHD, Intel Core i5-8300H, 16Gb, 1Tb+128Gb SSD, noODD, GTX 1060 6GB DDR5, Linux ("/>
    <n v="2"/>
    <m/>
    <x v="2"/>
    <x v="33"/>
  </r>
  <r>
    <x v="2"/>
    <x v="0"/>
    <s v="Gaming PH315-51-58AX 15.6&quot; FHD, Intel Core i5-8300H, 16Gb, 1Tb+128Gb SSD, noODD, GTX 1060 6GB DDR5, Linux ("/>
    <n v="1"/>
    <m/>
    <x v="2"/>
    <x v="33"/>
  </r>
  <r>
    <x v="2"/>
    <x v="0"/>
    <s v="Gaming PH315-51-58AX 15.6&quot; FHD, Intel Core i5-8300H, 16Gb, 1Tb+128Gb SSD, noODD, GTX 1060 6GB DDR5, Linux ("/>
    <n v="1"/>
    <m/>
    <x v="2"/>
    <x v="33"/>
  </r>
  <r>
    <x v="2"/>
    <x v="0"/>
    <s v="Gaming PH315-51-58AX 15.6&quot; FHD, Intel Core i5-8300H, 16Gb, 1Tb+128Gb SSD, noODD, GTX 1060 6GB DDR5, Linux ("/>
    <n v="1"/>
    <m/>
    <x v="2"/>
    <x v="33"/>
  </r>
  <r>
    <x v="2"/>
    <x v="0"/>
    <s v="Gaming PH315-51-58AX 15.6&quot; FHD, Intel Core i5-8300H, 16Gb, 1Tb+128Gb SSD, noODD, GTX 1060 6GB DDR5, Linux ("/>
    <n v="1"/>
    <m/>
    <x v="2"/>
    <x v="33"/>
  </r>
  <r>
    <x v="2"/>
    <x v="0"/>
    <s v="Gaming PH315-51-58AX 15.6&quot; FHD, Intel Core i5-8300H, 16Gb, 1Tb+128Gb SSD, noODD, GTX 1060 6GB DDR5, Linux ("/>
    <n v="1"/>
    <m/>
    <x v="2"/>
    <x v="33"/>
  </r>
  <r>
    <x v="2"/>
    <x v="0"/>
    <s v="Gaming PH315-51-58AX 15.6&quot; FHD, Intel Core i5-8300H, 16Gb, 1Tb+128Gb SSD, noODD, GTX 1060 6GB DDR5, Linux ("/>
    <n v="1"/>
    <m/>
    <x v="2"/>
    <x v="33"/>
  </r>
  <r>
    <x v="2"/>
    <x v="0"/>
    <s v="Gaming PH315-51-5983 15.6&quot; FHD, Intel Core i5-8300H, 8Gb, 1Tb, noODD, GTX 1060 6GB DDR5, Linux (NH.Q3FER.00"/>
    <n v="1"/>
    <m/>
    <x v="2"/>
    <x v="33"/>
  </r>
  <r>
    <x v="2"/>
    <x v="0"/>
    <s v="Gaming PH315-51-7441 15.6&quot; FHD, Intel Core i7-8750H, 16Gb, 1Tb+128Gb SSD, noODD, GTX 1060 6GB DDR5, Win10 ("/>
    <n v="1"/>
    <m/>
    <x v="2"/>
    <x v="33"/>
  </r>
  <r>
    <x v="2"/>
    <x v="0"/>
    <s v="Gaming PH315-51-7441 15.6&quot; FHD, Intel Core i7-8750H, 16Gb, 1Tb+128Gb SSD, noODD, GTX 1060 6GB DDR5, Win10 ("/>
    <n v="1"/>
    <m/>
    <x v="2"/>
    <x v="33"/>
  </r>
  <r>
    <x v="2"/>
    <x v="0"/>
    <s v="Gaming PH315-51-7441 15.6&quot; FHD, Intel Core i7-8750H, 16Gb, 1Tb+128Gb SSD, noODD, GTX 1060 6GB DDR5, Win10 ("/>
    <n v="1"/>
    <m/>
    <x v="2"/>
    <x v="33"/>
  </r>
  <r>
    <x v="2"/>
    <x v="0"/>
    <s v="Gaming PH315-51-7441 15.6&quot; FHD, Intel Core i7-8750H, 16Gb, 1Tb+128Gb SSD, noODD, GTX 1060 6GB DDR5, Win10 ("/>
    <n v="1"/>
    <m/>
    <x v="2"/>
    <x v="33"/>
  </r>
  <r>
    <x v="2"/>
    <x v="0"/>
    <s v="Gaming PH315-51-761K 15.6&quot; FHD IPS 144Hz, Intel Core i7-8750H, 16Gb, 1Tb+256Gb SSD, noODD, GTX 1060 6GB DDR"/>
    <n v="1"/>
    <m/>
    <x v="2"/>
    <x v="33"/>
  </r>
  <r>
    <x v="2"/>
    <x v="0"/>
    <s v="Gaming PH315-51-78CC 15.6&quot; FHD, Intel Core i7-8750H, 16Gb, 1Tb+128Gb SSD, noODD, GTX 1060 6GB DDR5, Linux ("/>
    <n v="1"/>
    <m/>
    <x v="2"/>
    <x v="33"/>
  </r>
  <r>
    <x v="2"/>
    <x v="0"/>
    <s v="Gaming PH315-51-78CC 15.6&quot; FHD, Intel Core i7-8750H, 16Gb, 1Tb+128Gb SSD, noODD, GTX 1060 6GB DDR5, Linux ("/>
    <n v="1"/>
    <m/>
    <x v="2"/>
    <x v="33"/>
  </r>
  <r>
    <x v="2"/>
    <x v="0"/>
    <s v="Gaming PH317-52-51AC 17.3&quot; FHD, Intel Core i5-8300H, 8Gb, 1Tb, noODD, GTX 1060 6GB DDR5, Win10 (NH.Q3DER.01"/>
    <n v="1"/>
    <m/>
    <x v="2"/>
    <x v="33"/>
  </r>
  <r>
    <x v="2"/>
    <x v="0"/>
    <s v="Gaming PH317-52-51AC 17.3&quot; FHD, Intel Core i5-8300H, 8Gb, 1Tb, noODD, GTX 1060 6GB DDR5, Win10 (NH.Q3DER.01"/>
    <n v="1"/>
    <m/>
    <x v="2"/>
    <x v="34"/>
  </r>
  <r>
    <x v="2"/>
    <x v="0"/>
    <s v="Gaming PH317-52-51AC 17.3&quot; FHD, Intel Core i5-8300H, 8Gb, 1Tb, noODD, GTX 1060 6GB DDR5, Win10 (NH.Q3DER.01"/>
    <n v="1"/>
    <m/>
    <x v="2"/>
    <x v="34"/>
  </r>
  <r>
    <x v="2"/>
    <x v="0"/>
    <s v="Gaming PH317-52-525L 17.3&quot; FHD, Intel Core i5-8300H, 16Gb, 1Tb+128Gb SSD, noODD, GTX 1060 6GB DDR5, Win10 ("/>
    <n v="2"/>
    <m/>
    <x v="2"/>
    <x v="34"/>
  </r>
  <r>
    <x v="2"/>
    <x v="0"/>
    <s v="Gaming PH317-52-525L 17.3&quot; FHD, Intel Core i5-8300H, 16Gb, 1Tb+128Gb SSD, noODD, GTX 1060 6GB DDR5, Win10 ("/>
    <n v="1"/>
    <m/>
    <x v="2"/>
    <x v="34"/>
  </r>
  <r>
    <x v="2"/>
    <x v="0"/>
    <s v="Gaming PH317-52-525L 17.3&quot; FHD, Intel Core i5-8300H, 16Gb, 1Tb+128Gb SSD, noODD, GTX 1060 6GB DDR5, Win10 ("/>
    <n v="1"/>
    <m/>
    <x v="2"/>
    <x v="34"/>
  </r>
  <r>
    <x v="2"/>
    <x v="0"/>
    <s v="Gaming PH317-52-54EF 17.3&quot; FHD, Intel Core i5-8300H, 16Gb, 1Tb+128Gb SSD, noODD, GTX 1060 6GB DDR5, Linux ("/>
    <n v="1"/>
    <m/>
    <x v="2"/>
    <x v="34"/>
  </r>
  <r>
    <x v="2"/>
    <x v="0"/>
    <s v="Gaming PH317-52-54EF 17.3&quot; FHD, Intel Core i5-8300H, 16Gb, 1Tb+128Gb SSD, noODD, GTX 1060 6GB DDR5, Linux ("/>
    <n v="1"/>
    <m/>
    <x v="2"/>
    <x v="34"/>
  </r>
  <r>
    <x v="2"/>
    <x v="0"/>
    <s v="Gaming PH317-52-54EF 17.3&quot; FHD, Intel Core i5-8300H, 16Gb, 1Tb+128Gb SSD, noODD, GTX 1060 6GB DDR5, Linux ("/>
    <n v="1"/>
    <m/>
    <x v="2"/>
    <x v="34"/>
  </r>
  <r>
    <x v="2"/>
    <x v="0"/>
    <s v="Gaming PH317-52-54TM 17.3&quot; FHD, Intel Core i5-8300H, 16Gb, 1Tb+128Gb SSD, noODD, GTX 1050Ti 4GB DDR5, Linux"/>
    <n v="1"/>
    <m/>
    <x v="2"/>
    <x v="34"/>
  </r>
  <r>
    <x v="2"/>
    <x v="0"/>
    <s v="Gaming PH317-52-54TM 17.3&quot; FHD, Intel Core i5-8300H, 16Gb, 1Tb+128Gb SSD, noODD, GTX 1050Ti 4GB DDR5, Linux"/>
    <n v="1"/>
    <m/>
    <x v="2"/>
    <x v="34"/>
  </r>
  <r>
    <x v="2"/>
    <x v="0"/>
    <s v="Gaming PH317-52-58TJ 17.3&quot; FHD, Intel Core i5-8300H, 16Gb, 1Tb+128Gb SSD, noODD, GTX 1050Ti 4GB DDR5, Win10"/>
    <n v="1"/>
    <m/>
    <x v="2"/>
    <x v="34"/>
  </r>
  <r>
    <x v="2"/>
    <x v="0"/>
    <s v="Gaming PH317-52-70JC 17.3&quot; FHD, Intel Core i7-8750H, 8Gb, 1Tb, noODD, GTX 1060 6GB DDR5, Win10 (NH.Q3DER.00"/>
    <n v="1"/>
    <m/>
    <x v="2"/>
    <x v="34"/>
  </r>
  <r>
    <x v="2"/>
    <x v="0"/>
    <s v="Gaming PH317-52-70JC 17.3&quot; FHD, Intel Core i7-8750H, 8Gb, 1Tb, noODD, GTX 1060 6GB DDR5, Win10 (NH.Q3DER.00"/>
    <n v="1"/>
    <m/>
    <x v="2"/>
    <x v="34"/>
  </r>
  <r>
    <x v="2"/>
    <x v="0"/>
    <s v="Gaming PH317-52-70JC 17.3&quot; FHD, Intel Core i7-8750H, 8Gb, 1Tb, noODD, GTX 1060 6GB DDR5, Win10 (NH.Q3DER.00"/>
    <n v="1"/>
    <m/>
    <x v="2"/>
    <x v="34"/>
  </r>
  <r>
    <x v="2"/>
    <x v="0"/>
    <s v="Gaming PH317-52-70X8 17.3&quot; FHD, Intel Core i7-8750H, 16Gb, 1Tb + SSD 256Gb, Nvidia GTX1050Ti 4Gb DDR5, noOD"/>
    <n v="1"/>
    <m/>
    <x v="2"/>
    <x v="34"/>
  </r>
  <r>
    <x v="2"/>
    <x v="0"/>
    <s v="Gaming PH317-52-74GU 17.3&quot; FHD, Intel Core i7-8750H, 16Gb, 1Tb+128Gb SSD, noODD, GTX 1050Ti 4GB DDR5, Win10"/>
    <n v="1"/>
    <m/>
    <x v="2"/>
    <x v="34"/>
  </r>
  <r>
    <x v="2"/>
    <x v="0"/>
    <s v="Gaming PH317-52-74GU 17.3&quot; FHD, Intel Core i7-8750H, 16Gb, 1Tb+128Gb SSD, noODD, GTX 1050Ti 4GB DDR5, Win10"/>
    <n v="1"/>
    <m/>
    <x v="2"/>
    <x v="34"/>
  </r>
  <r>
    <x v="2"/>
    <x v="0"/>
    <s v="Gaming PH317-52-779K 17.3&quot; FHD, Intel Core i7-8750H, 8Gb, 1Tb, noODD, GTX 1050Ti 4GB DDR5, Win10 (NH.Q3EER."/>
    <n v="1"/>
    <m/>
    <x v="2"/>
    <x v="34"/>
  </r>
  <r>
    <x v="2"/>
    <x v="0"/>
    <s v="Gaming PH317-52-779K 17.3&quot; FHD, Intel Core i7-8750H, 8Gb, 1Tb, noODD, GTX 1050Ti 4GB DDR5, Win10 (NH.Q3EER."/>
    <n v="1"/>
    <m/>
    <x v="2"/>
    <x v="34"/>
  </r>
  <r>
    <x v="2"/>
    <x v="0"/>
    <s v="Gaming PH317-52-779K 17.3&quot; FHD, Intel Core i7-8750H, 8Gb, 1Tb, noODD, GTX 1050Ti 4GB DDR5, Win10 (NH.Q3EER."/>
    <n v="1"/>
    <m/>
    <x v="2"/>
    <x v="34"/>
  </r>
  <r>
    <x v="2"/>
    <x v="0"/>
    <s v="Gaming PH317-52-779K 17.3&quot; FHD, Intel Core i7-8750H, 8Gb, 1Tb, noODD, GTX 1050Ti 4GB DDR5, Win10 (NH.Q3EER."/>
    <n v="1"/>
    <m/>
    <x v="2"/>
    <x v="34"/>
  </r>
  <r>
    <x v="2"/>
    <x v="0"/>
    <s v="Gaming PH317-52-779K 17.3&quot; FHD, Intel Core i7-8750H, 8Gb, 1Tb, noODD, GTX 1050Ti 4GB DDR5, Win10 (NH.Q3EER."/>
    <n v="1"/>
    <m/>
    <x v="2"/>
    <x v="34"/>
  </r>
  <r>
    <x v="2"/>
    <x v="0"/>
    <s v="Gaming PH317-52-779K 17.3&quot; FHD, Intel Core i7-8750H, 8Gb, 1Tb, noODD, GTX 1050Ti 4GB DDR5, Win10 (NH.Q3EER."/>
    <n v="1"/>
    <m/>
    <x v="2"/>
    <x v="34"/>
  </r>
  <r>
    <x v="2"/>
    <x v="0"/>
    <s v="Gaming PH317-53-72YY 17.3&quot; FHD, Intel Core i7-9750H, 16Gb, 1Tb + 256Gb SSD, noODD, Nvidia GF RTX2070 8Gb VR"/>
    <n v="1"/>
    <m/>
    <x v="2"/>
    <x v="35"/>
  </r>
  <r>
    <x v="2"/>
    <x v="0"/>
    <s v="Gaming PH317-53-73TE 17.3&quot; FHD, Intel Core i7-9750H, 16Gb, 1024Gb SSD, noODD, Nvidia GF GTX1660Ti 6Gb VRAM,"/>
    <n v="1"/>
    <m/>
    <x v="2"/>
    <x v="35"/>
  </r>
  <r>
    <x v="2"/>
    <x v="0"/>
    <s v="Gaming PH317-53-79G3 17.3&quot; FHD, Intel Core i7-9750H, 16Gb, 1Tb + 256Gb SSD, noODD, Nvidia GF GTX1660Ti 6Gb"/>
    <n v="1"/>
    <m/>
    <x v="2"/>
    <x v="35"/>
  </r>
  <r>
    <x v="2"/>
    <x v="0"/>
    <s v="Gaming PH517-51-507H 17.3&quot; FHD IPS 144Hz, Intel Core i5-8300H, 16Gb, 1Tb+128Gb SSD, noODD, GTX 1070 8GB DDR"/>
    <n v="1"/>
    <m/>
    <x v="2"/>
    <x v="36"/>
  </r>
  <r>
    <x v="2"/>
    <x v="0"/>
    <s v="Gaming PH517-51-74ZA 17.3&quot; UHD 4K 400nits100%AdobeRGB, Intel Core i7-8750H, 32Gb, 1Tb+512Gb SSD, noODD, GTX"/>
    <n v="1"/>
    <m/>
    <x v="2"/>
    <x v="36"/>
  </r>
  <r>
    <x v="2"/>
    <x v="0"/>
    <s v="Gaming PH717-71-94SA 17.3&quot; FHD, Intel Core i9-9980HK, 32Gb, 1Tb + 1024Gb SSD, noODD, Nvidia GF RTX2080 8Gb"/>
    <n v="3"/>
    <m/>
    <x v="2"/>
    <x v="37"/>
  </r>
  <r>
    <x v="2"/>
    <x v="0"/>
    <s v="Gaming PT715-51-78SU 15.6&quot; FHD, Intel Core i7-7700HQ, 16Gb, 1024Gb SSD, noODD, GTX 1060 6GB DDR5, Win10 Dar"/>
    <n v="1"/>
    <m/>
    <x v="3"/>
    <x v="38"/>
  </r>
  <r>
    <x v="3"/>
    <x v="0"/>
    <s v="Helios 300 PH315-51-50FH Intel Core i5-8300H/16GB/1TB+128GB SSD/No ODD/15.6&quot; FHD IPS/GTX 1050Ti 4GB/WiFi+BT/Win10 Home/Black"/>
    <n v="1"/>
    <m/>
    <x v="2"/>
    <x v="33"/>
  </r>
  <r>
    <x v="3"/>
    <x v="0"/>
    <s v="Helios 300 PH315-51-50FH Intel Core i5-8300H/16GB/1TB+128GB SSD/No ODD/15.6&quot; FHD IPS/GTX 1050Ti 4GB/WiFi+BT/Win10 Home/Black"/>
    <n v="1"/>
    <m/>
    <x v="2"/>
    <x v="33"/>
  </r>
  <r>
    <x v="3"/>
    <x v="0"/>
    <s v="Helios 300 PH315-51-50FH Intel Core i5-8300H/16GB/1TB+128GB SSD/No ODD/15.6&quot; FHD IPS/GTX 1050Ti 4GB/WiFi+BT/Win10 Home/Black"/>
    <n v="1"/>
    <m/>
    <x v="2"/>
    <x v="33"/>
  </r>
  <r>
    <x v="3"/>
    <x v="0"/>
    <s v="Helios 300 PH315-51-50FH Intel Core i5-8300H/16GB/1TB+128GB SSD/No ODD/15.6&quot; FHD IPS/GTX 1050Ti 4GB/WiFi+BT/Win10 Home/Black"/>
    <n v="1"/>
    <m/>
    <x v="2"/>
    <x v="33"/>
  </r>
  <r>
    <x v="3"/>
    <x v="0"/>
    <s v="Helios 300 PH315-51-59DH Intel Core i5-8300H/16GB/1TB+128GB SSD/No ODD/15.6&quot; FHD IPS/GTX 1060 6GB/WiFi+BT/Win 10 Home/Black"/>
    <n v="1"/>
    <m/>
    <x v="2"/>
    <x v="33"/>
  </r>
  <r>
    <x v="3"/>
    <x v="0"/>
    <s v="Helios 300 PH315-51-59DH Intel Core i5-8300H/16GB/1TB+128GB SSD/No ODD/15.6&quot; FHD IPS/GTX 1060 6GB/WiFi+BT/Win 10 Home/Black"/>
    <n v="1"/>
    <m/>
    <x v="2"/>
    <x v="33"/>
  </r>
  <r>
    <x v="3"/>
    <x v="0"/>
    <s v="Helios 300 PH315-51-7280 Intel Core i7-8750H/16GB/1TB+128GB SSD/No ODD/15.6&quot; FHD IPS/GTX 1050Ti 4GB/WiFi+BT/Win 10 Home/Black"/>
    <n v="1"/>
    <m/>
    <x v="2"/>
    <x v="33"/>
  </r>
  <r>
    <x v="3"/>
    <x v="0"/>
    <s v="Helios 300 PH315-51-7280 Intel Core i7-8750H/16GB/1TB+128GB SSD/No ODD/15.6&quot; FHD IPS/GTX 1050Ti 4GB/WiFi+BT/Win 10 Home/Black"/>
    <n v="2"/>
    <m/>
    <x v="2"/>
    <x v="33"/>
  </r>
  <r>
    <x v="3"/>
    <x v="0"/>
    <s v="Helios 300 PH315-51-7280 Intel Core i7-8750H/16GB/1TB+128GB SSD/No ODD/15.6&quot; FHD IPS/GTX 1050Ti 4GB/WiFi+BT/Win 10 Home/Black"/>
    <n v="1"/>
    <m/>
    <x v="2"/>
    <x v="33"/>
  </r>
  <r>
    <x v="3"/>
    <x v="0"/>
    <s v="Helios 300 PH317-52-51AC Intel Core i5-8300H/8GB/1TB/no ODD/17.3&quot; FHD IPS LCD/GTX 1060 6GB/WiFi+BT/Win 10/Black"/>
    <n v="1"/>
    <m/>
    <x v="2"/>
    <x v="34"/>
  </r>
  <r>
    <x v="3"/>
    <x v="0"/>
    <s v="Helios 300 PH317-52-525L Intel Core i5-8300H/16GB/1TB+128GB SSD/No ODD/17.3&quot; FHD IPS/GTX 1060 6GB/WiFi+BT/Win 10 Home/Black"/>
    <n v="1"/>
    <m/>
    <x v="2"/>
    <x v="34"/>
  </r>
  <r>
    <x v="3"/>
    <x v="0"/>
    <s v="Helios 300 PH317-52-525L Intel Core i5-8300H/16GB/1TB+128GB SSD/No ODD/17.3&quot; FHD IPS/GTX 1060 6GB/WiFi+BT/Win 10 Home/Black"/>
    <n v="1"/>
    <m/>
    <x v="2"/>
    <x v="34"/>
  </r>
  <r>
    <x v="3"/>
    <x v="0"/>
    <s v="Helios 300 PH317-52-525L Intel Core i5-8300H/16GB/1TB+128GB SSD/No ODD/17.3&quot; FHD IPS/GTX 1060 6GB/WiFi+BT/Win 10 Home/Black"/>
    <n v="2"/>
    <m/>
    <x v="2"/>
    <x v="34"/>
  </r>
  <r>
    <x v="3"/>
    <x v="0"/>
    <s v="Helios 300 PH317-52-525L Intel Core i5-8300H/16GB/1TB+128GB SSD/No ODD/17.3&quot; FHD IPS/GTX 1060 6GB/WiFi+BT/Win 10 Home/Black"/>
    <n v="1"/>
    <m/>
    <x v="2"/>
    <x v="34"/>
  </r>
  <r>
    <x v="3"/>
    <x v="0"/>
    <s v="Helios 300 PH317-52-525L Intel Core i5-8300H/16GB/1TB+128GB SSD/No ODD/17.3&quot; FHD IPS/GTX 1060 6GB/WiFi+BT/Win 10 Home/Black"/>
    <n v="1"/>
    <m/>
    <x v="2"/>
    <x v="34"/>
  </r>
  <r>
    <x v="3"/>
    <x v="0"/>
    <s v="Helios 300 PH317-52-525L Intel Core i5-8300H/16GB/1TB+128GB SSD/No ODD/17.3&quot; FHD IPS/GTX 1060 6GB/WiFi+BT/Win 10 Home/Black"/>
    <n v="1"/>
    <m/>
    <x v="2"/>
    <x v="34"/>
  </r>
  <r>
    <x v="3"/>
    <x v="0"/>
    <s v="Helios 300 PH317-52-525L Intel Core i5-8300H/16GB/1TB+128GB SSD/No ODD/17.3&quot; FHD IPS/GTX 1060 6GB/WiFi+BT/Win 10 Home/Black"/>
    <n v="1"/>
    <m/>
    <x v="2"/>
    <x v="34"/>
  </r>
  <r>
    <x v="3"/>
    <x v="0"/>
    <s v="Helios 300 PH317-52-525L Intel Core i5-8300H/16GB/1TB+128GB SSD/No ODD/17.3&quot; FHD IPS/GTX 1060 6GB/WiFi+BT/Win 10 Home/Black"/>
    <n v="1"/>
    <m/>
    <x v="2"/>
    <x v="34"/>
  </r>
  <r>
    <x v="3"/>
    <x v="0"/>
    <s v="Helios 300 PH317-52-58TJ Intel Core i5-8300H/16GB/1TB+128GB SSD/No ODD/17.3&quot; FHD IPS/GTX 1050Ti 4GB/WiFi+BT/Win 10 Home/Black"/>
    <n v="1"/>
    <m/>
    <x v="2"/>
    <x v="34"/>
  </r>
  <r>
    <x v="3"/>
    <x v="0"/>
    <s v="Helios 300 PH317-52-58TJ Intel Core i5-8300H/16GB/1TB+128GB SSD/No ODD/17.3&quot; FHD IPS/GTX 1050Ti 4GB/WiFi+BT/Win 10 Home/Black"/>
    <n v="1"/>
    <m/>
    <x v="2"/>
    <x v="34"/>
  </r>
  <r>
    <x v="3"/>
    <x v="0"/>
    <s v="Helios 300 PH317-52-58TJ Intel Core i5-8300H/16GB/1TB+128GB SSD/No ODD/17.3&quot; FHD IPS/GTX 1050Ti 4GB/WiFi+BT/Win 10 Home/Black"/>
    <n v="1"/>
    <m/>
    <x v="2"/>
    <x v="34"/>
  </r>
  <r>
    <x v="3"/>
    <x v="0"/>
    <s v="Helios 300 PH317-52-58TJ Intel Core i5-8300H/16GB/1TB+128GB SSD/No ODD/17.3&quot; FHD IPS/GTX 1050Ti 4GB/WiFi+BT/Win 10 Home/Black"/>
    <n v="1"/>
    <m/>
    <x v="2"/>
    <x v="34"/>
  </r>
  <r>
    <x v="3"/>
    <x v="0"/>
    <s v="Helios 300 PH317-52-58TJ Intel Core i5-8300H/16GB/1TB+128GB SSD/No ODD/17.3&quot; FHD IPS/GTX 1050Ti 4GB/WiFi+BT/Win 10 Home/Black"/>
    <n v="1"/>
    <m/>
    <x v="2"/>
    <x v="34"/>
  </r>
  <r>
    <x v="3"/>
    <x v="0"/>
    <s v="Helios 300 PH317-52-58TJ Intel Core i5-8300H/16GB/1TB+128GB SSD/No ODD/17.3&quot; FHD IPS/GTX 1050Ti 4GB/WiFi+BT/Win 10 Home/Black"/>
    <n v="1"/>
    <m/>
    <x v="2"/>
    <x v="34"/>
  </r>
  <r>
    <x v="3"/>
    <x v="0"/>
    <s v="Helios 300 PH317-52-58TJ Intel Core i5-8300H/16GB/1TB+128GB SSD/No ODD/17.3&quot; FHD IPS/GTX 1050Ti 4GB/WiFi+BT/Win 10 Home/Black"/>
    <n v="1"/>
    <m/>
    <x v="2"/>
    <x v="34"/>
  </r>
  <r>
    <x v="3"/>
    <x v="0"/>
    <s v="Helios 300 PH317-52-58TJ Intel Core i5-8300H/16GB/1TB+128GB SSD/No ODD/17.3&quot; FHD IPS/GTX 1050Ti 4GB/WiFi+BT/Win 10 Home/Black"/>
    <n v="1"/>
    <m/>
    <x v="2"/>
    <x v="34"/>
  </r>
  <r>
    <x v="3"/>
    <x v="0"/>
    <s v="Helios 300 PH317-52-58TJ Intel Core i5-8300H/16GB/1TB+128GB SSD/No ODD/17.3&quot; FHD IPS/GTX 1050Ti 4GB/WiFi+BT/Win 10 Home/Black"/>
    <n v="1"/>
    <m/>
    <x v="2"/>
    <x v="34"/>
  </r>
  <r>
    <x v="3"/>
    <x v="0"/>
    <s v="Helios 300 PH317-52-58TJ Intel Core i5-8300H/16GB/1TB+128GB SSD/No ODD/17.3&quot; FHD IPS/GTX 1050Ti 4GB/WiFi+BT/Win 10 Home/Black"/>
    <n v="1"/>
    <m/>
    <x v="2"/>
    <x v="34"/>
  </r>
  <r>
    <x v="3"/>
    <x v="0"/>
    <s v="Helios 300 PH317-52-58TJ Intel Core i5-8300H/16GB/1TB+128GB SSD/No ODD/17.3&quot; FHD IPS/GTX 1050Ti 4GB/WiFi+BT/Win 10 Home/Black"/>
    <n v="1"/>
    <m/>
    <x v="2"/>
    <x v="34"/>
  </r>
  <r>
    <x v="3"/>
    <x v="0"/>
    <s v="Helios 300 PH317-52-58TJ Intel Core i5-8300H/16GB/1TB+128GB SSD/No ODD/17.3&quot; FHD IPS/GTX 1050Ti 4GB/WiFi+BT/Win 10 Home/Black"/>
    <n v="3"/>
    <m/>
    <x v="2"/>
    <x v="34"/>
  </r>
  <r>
    <x v="3"/>
    <x v="0"/>
    <s v="Helios 300 PH317-52-58TJ Intel Core i5-8300H/16GB/1TB+128GB SSD/No ODD/17.3&quot; FHD IPS/GTX 1050Ti 4GB/WiFi+BT/Win 10 Home/Black"/>
    <n v="1"/>
    <m/>
    <x v="2"/>
    <x v="34"/>
  </r>
  <r>
    <x v="3"/>
    <x v="0"/>
    <s v="Helios 300 PH317-52-779K Intel Core i7-8750H/8GB/1TB/No ODD/17.3&quot; FHD IPS/GTX 1050Ti 4GB/WiFi+BT/Windows 10 Home/Black"/>
    <n v="1"/>
    <m/>
    <x v="2"/>
    <x v="34"/>
  </r>
  <r>
    <x v="3"/>
    <x v="0"/>
    <s v="Helios 300 PH317-52-779K Intel Core i7-8750H/8GB/1TB/No ODD/17.3&quot; FHD IPS/GTX 1050Ti 4GB/WiFi+BT/Windows 10 Home/Black"/>
    <n v="1"/>
    <m/>
    <x v="2"/>
    <x v="34"/>
  </r>
  <r>
    <x v="3"/>
    <x v="0"/>
    <s v="Helios 500 PH517-61-R28C AMD Ryzen 7 2700/32GB/2TB+512GB SSD/no ODD/17.3&quot; FHD IPS 144Hz/AMD Radeon RX Vega 56 8GB/WiFi+BT/Linux/Black"/>
    <n v="1"/>
    <m/>
    <x v="2"/>
    <x v="39"/>
  </r>
  <r>
    <x v="3"/>
    <x v="0"/>
    <s v="Helios 500 PH517-61-R28C AMD Ryzen 7 2700/32GB/2TB+512GB SSD/no ODD/17.3&quot; FHD IPS 144Hz/AMD Radeon RX Vega 56 8GB/WiFi+BT/Linux/Black"/>
    <n v="1"/>
    <m/>
    <x v="2"/>
    <x v="39"/>
  </r>
  <r>
    <x v="3"/>
    <x v="0"/>
    <s v="Helios 500 PH517-61-R3R9 AMD Ryzen 5 2600/16GB DDR4/1TB+256GB SSD/no ODD/17.3&quot; FHD IPS 144Hz 300nits FreeSync/AMD Radeon RX Vega 56 8GB HBM2/WiFi+BT/Win 10/Black"/>
    <n v="1"/>
    <m/>
    <x v="2"/>
    <x v="39"/>
  </r>
  <r>
    <x v="3"/>
    <x v="0"/>
    <s v="Helios 500 PH517-61-R3R9 AMD Ryzen 5 2600/16GB DDR4/1TB+256GB SSD/no ODD/17.3&quot; FHD IPS 144Hz 300nits FreeSync/AMD Radeon RX Vega 56 8GB HBM2/WiFi+BT/Win 10/Black"/>
    <n v="1"/>
    <m/>
    <x v="2"/>
    <x v="39"/>
  </r>
  <r>
    <x v="4"/>
    <x v="0"/>
    <s v="NB A315-21 A4-9120E 15&quot;"/>
    <n v="625"/>
    <m/>
    <x v="0"/>
    <x v="0"/>
  </r>
  <r>
    <x v="4"/>
    <x v="0"/>
    <s v="NB A315-21 A6-9220E 15&quot;"/>
    <n v="296"/>
    <m/>
    <x v="0"/>
    <x v="0"/>
  </r>
  <r>
    <x v="4"/>
    <x v="0"/>
    <s v="NB A315-41 R3-2200U 15&quot;"/>
    <n v="153"/>
    <m/>
    <x v="0"/>
    <x v="5"/>
  </r>
  <r>
    <x v="4"/>
    <x v="0"/>
    <s v="NB A315-41 R5-3500U 15&quot;"/>
    <n v="13"/>
    <m/>
    <x v="0"/>
    <x v="5"/>
  </r>
  <r>
    <x v="4"/>
    <x v="0"/>
    <s v="NB A315-41G R3-2200U 15&quot;"/>
    <n v="504"/>
    <m/>
    <x v="0"/>
    <x v="4"/>
  </r>
  <r>
    <x v="4"/>
    <x v="0"/>
    <s v="NB A315-41G R5-3500U 15&quot;"/>
    <n v="68"/>
    <m/>
    <x v="0"/>
    <x v="4"/>
  </r>
  <r>
    <x v="4"/>
    <x v="0"/>
    <s v="NB A315-42 ATH-300U 15&quot;"/>
    <n v="235"/>
    <m/>
    <x v="0"/>
    <x v="7"/>
  </r>
  <r>
    <x v="4"/>
    <x v="0"/>
    <s v="NB A315-42 R3-3200U 15&quot;"/>
    <n v="1"/>
    <m/>
    <x v="0"/>
    <x v="7"/>
  </r>
  <r>
    <x v="4"/>
    <x v="0"/>
    <s v="NB A315-42 R5-3500U 15&quot;"/>
    <n v="6"/>
    <m/>
    <x v="0"/>
    <x v="7"/>
  </r>
  <r>
    <x v="4"/>
    <x v="0"/>
    <s v="NB A315-42G ATH-300U 15&quot;"/>
    <n v="338"/>
    <m/>
    <x v="0"/>
    <x v="6"/>
  </r>
  <r>
    <x v="4"/>
    <x v="0"/>
    <s v="NB A315-42G R5-3500U 15&quot;"/>
    <n v="6"/>
    <m/>
    <x v="0"/>
    <x v="6"/>
  </r>
  <r>
    <x v="4"/>
    <x v="0"/>
    <s v="NB A315-51 CI3-7020U 15&quot;"/>
    <n v="112"/>
    <m/>
    <x v="0"/>
    <x v="8"/>
  </r>
  <r>
    <x v="4"/>
    <x v="0"/>
    <s v="NB A315-51 CI5-7200U 15&quot;"/>
    <n v="27"/>
    <m/>
    <x v="0"/>
    <x v="8"/>
  </r>
  <r>
    <x v="4"/>
    <x v="0"/>
    <s v="NB A315-51 CI5-7200U 15&quot; 4GB"/>
    <n v="3"/>
    <m/>
    <x v="0"/>
    <x v="8"/>
  </r>
  <r>
    <x v="4"/>
    <x v="0"/>
    <s v="NB EX215-51 CI5-8265U 15&quot;"/>
    <n v="33"/>
    <m/>
    <x v="1"/>
    <x v="28"/>
  </r>
  <r>
    <x v="4"/>
    <x v="0"/>
    <s v="NB EX215-51 CI5-8265U 15&quot; 4GB"/>
    <n v="3"/>
    <m/>
    <x v="1"/>
    <x v="28"/>
  </r>
  <r>
    <x v="4"/>
    <x v="0"/>
    <s v="NB EX215-51G CI5-8265U 15&quot;"/>
    <n v="36"/>
    <m/>
    <x v="1"/>
    <x v="29"/>
  </r>
  <r>
    <x v="4"/>
    <x v="0"/>
    <s v="NB EX215-51K CI3-7020U 15&quot;"/>
    <n v="182"/>
    <m/>
    <x v="1"/>
    <x v="28"/>
  </r>
  <r>
    <x v="4"/>
    <x v="0"/>
    <s v="NB EX2519 CMD-N3060 15&quot;"/>
    <n v="28"/>
    <m/>
    <x v="1"/>
    <x v="31"/>
  </r>
  <r>
    <x v="4"/>
    <x v="0"/>
    <s v="NB EX2519 PMD-N3710 15&quot;"/>
    <n v="19"/>
    <m/>
    <x v="1"/>
    <x v="31"/>
  </r>
  <r>
    <x v="4"/>
    <x v="0"/>
    <s v="NB EX2540 CI5-7200U 15&quot;"/>
    <n v="2"/>
    <m/>
    <x v="1"/>
    <x v="30"/>
  </r>
  <r>
    <x v="4"/>
    <x v="0"/>
    <s v="NB PH317-52 CI5-8300H 17&quot;"/>
    <n v="1"/>
    <m/>
    <x v="2"/>
    <x v="34"/>
  </r>
  <r>
    <x v="4"/>
    <x v="0"/>
    <s v="NB SP314-52 CI5-8265U 14&quot;T"/>
    <n v="203"/>
    <m/>
    <x v="4"/>
    <x v="40"/>
  </r>
  <r>
    <x v="4"/>
    <x v="0"/>
    <s v="NB TMB118 CMD-N4100 11&quot;T"/>
    <n v="1061"/>
    <m/>
    <x v="5"/>
    <x v="41"/>
  </r>
  <r>
    <x v="4"/>
    <x v="0"/>
    <s v="NB TMP214-51 CI5-8250U 14&quot;"/>
    <n v="216"/>
    <m/>
    <x v="5"/>
    <x v="42"/>
  </r>
  <r>
    <x v="4"/>
    <x v="0"/>
    <s v="NB TMP215-51 CI3-7020U 15&quot;"/>
    <n v="1"/>
    <m/>
    <x v="5"/>
    <x v="43"/>
  </r>
  <r>
    <x v="4"/>
    <x v="0"/>
    <s v="NB TMP2410-G2 CI3-8130U 14&quot;"/>
    <n v="23"/>
    <m/>
    <x v="5"/>
    <x v="44"/>
  </r>
  <r>
    <x v="3"/>
    <x v="0"/>
    <s v="New Predator G9-593-56BT Intel Core i5-6300HQ/16GB/1TB/DVD-RW/15.6&quot; FHD IPS G-Sync/GTX 1060 6GB/WiFi+BT/Linux/Black"/>
    <n v="1"/>
    <m/>
    <x v="6"/>
    <x v="45"/>
  </r>
  <r>
    <x v="3"/>
    <x v="0"/>
    <s v="Nitro 5 AN515-52-579B Intel Core i5-8300H/8GB/1TB+128GB SSD/No ODD/15.6&quot; FHD IPS/GTX 1050Ti 4GB GDDR5/WiFi+BT/Linux/Black"/>
    <n v="3"/>
    <m/>
    <x v="0"/>
    <x v="14"/>
  </r>
  <r>
    <x v="3"/>
    <x v="0"/>
    <s v="Nitro 5 AN515-52-579B Intel Core i5-8300H/8GB/1TB+128GB SSD/No ODD/15.6&quot; FHD IPS/GTX 1050Ti 4GB GDDR5/WiFi+BT/Linux/Black"/>
    <n v="1"/>
    <m/>
    <x v="0"/>
    <x v="14"/>
  </r>
  <r>
    <x v="3"/>
    <x v="0"/>
    <s v="Nitro 5 AN515-52-59D9 Intel Core i5-8300H/8GB/256GB SSD/No ODD/15.6&quot; FHD IPS/GTX 1050Ti 4GB GDDR5/WiFi+BT/Win 10/Black"/>
    <n v="1"/>
    <m/>
    <x v="0"/>
    <x v="14"/>
  </r>
  <r>
    <x v="3"/>
    <x v="0"/>
    <s v="Nitro 5 AN515-52-70SL Intel Core i7-8750H/8GB/1TB/No ODD/15.6&quot; FHD IPS/GTX 1060 6GB GDDR5/WiFi+BT/Win 10/Black"/>
    <n v="1"/>
    <m/>
    <x v="0"/>
    <x v="14"/>
  </r>
  <r>
    <x v="3"/>
    <x v="0"/>
    <s v="Nitro 5 AN515-52-70SL Intel Core i7-8750H/8GB/1TB/No ODD/15.6&quot; FHD IPS/GTX 1060 6GB GDDR5/WiFi+BT/Win 10/Black"/>
    <n v="1"/>
    <m/>
    <x v="0"/>
    <x v="14"/>
  </r>
  <r>
    <x v="3"/>
    <x v="0"/>
    <s v="Nitro 5 AN515-52-70SL Intel Core i7-8750H/8GB/1TB/No ODD/15.6&quot; FHD IPS/GTX 1060 6GB GDDR5/WiFi+BT/Win 10/Black"/>
    <n v="1"/>
    <m/>
    <x v="0"/>
    <x v="14"/>
  </r>
  <r>
    <x v="3"/>
    <x v="0"/>
    <s v="Nitro 5 AN515-52-725H Intel Core i7-8750H/8GB/1TB+128GB SSD/No ODD/15.6&quot; FHD IPS/GTX 1050Ti 4GB GDDR5/WiFi+BT/Linux/Black"/>
    <n v="1"/>
    <m/>
    <x v="0"/>
    <x v="14"/>
  </r>
  <r>
    <x v="3"/>
    <x v="0"/>
    <s v="Nitro 5 AN515-52-725H Intel Core i7-8750H/8GB/1TB+128GB SSD/No ODD/15.6&quot; FHD IPS/GTX 1050Ti 4GB GDDR5/WiFi+BT/Linux/Black"/>
    <n v="1"/>
    <m/>
    <x v="0"/>
    <x v="14"/>
  </r>
  <r>
    <x v="3"/>
    <x v="0"/>
    <s v="Nitro 5 AN515-52-725H Intel Core i7-8750H/8GB/1TB+128GB SSD/No ODD/15.6&quot; FHD IPS/GTX 1050Ti 4GB GDDR5/WiFi+BT/Linux/Black"/>
    <n v="1"/>
    <m/>
    <x v="0"/>
    <x v="14"/>
  </r>
  <r>
    <x v="3"/>
    <x v="0"/>
    <s v="Nitro 5 AN515-52-725H Intel Core i7-8750H/8GB/1TB+128GB SSD/No ODD/15.6&quot; FHD IPS/GTX 1050Ti 4GB GDDR5/WiFi+BT/Linux/Black"/>
    <n v="1"/>
    <m/>
    <x v="0"/>
    <x v="14"/>
  </r>
  <r>
    <x v="3"/>
    <x v="0"/>
    <s v="Nitro 5 AN515-52-725H Intel Core i7-8750H/8GB/1TB+128GB SSD/No ODD/15.6&quot; FHD IPS/GTX 1050Ti 4GB GDDR5/WiFi+BT/Linux/Black"/>
    <n v="1"/>
    <m/>
    <x v="0"/>
    <x v="14"/>
  </r>
  <r>
    <x v="3"/>
    <x v="0"/>
    <s v="Nitro 5 AN515-52-725H Intel Core i7-8750H/8GB/1TB+128GB SSD/No ODD/15.6&quot; FHD IPS/GTX 1050Ti 4GB GDDR5/WiFi+BT/Linux/Black"/>
    <n v="1"/>
    <m/>
    <x v="0"/>
    <x v="14"/>
  </r>
  <r>
    <x v="3"/>
    <x v="0"/>
    <s v="Nitro 5 AN515-52-72S7 Intel Core i7-8750H/16GB/1TB+256GB SSD/No ODD/15.6&quot; FHD IPS/GTX 1060 6GB GDDR5/WiFi+BT/Win 10/Black"/>
    <n v="1"/>
    <m/>
    <x v="0"/>
    <x v="14"/>
  </r>
  <r>
    <x v="3"/>
    <x v="0"/>
    <s v="Nitro 5 AN515-52-72S7 Intel Core i7-8750H/16GB/1TB+256GB SSD/No ODD/15.6&quot; FHD IPS/GTX 1060 6GB GDDR5/WiFi+BT/Win 10/Black"/>
    <n v="1"/>
    <m/>
    <x v="0"/>
    <x v="14"/>
  </r>
  <r>
    <x v="3"/>
    <x v="0"/>
    <s v="Nitro 5 AN515-52-72S7 Intel Core i7-8750H/16GB/1TB+256GB SSD/No ODD/15.6&quot; FHD IPS/GTX 1060 6GB GDDR5/WiFi+BT/Win 10/Black"/>
    <n v="1"/>
    <m/>
    <x v="0"/>
    <x v="14"/>
  </r>
  <r>
    <x v="3"/>
    <x v="0"/>
    <s v="Nitro 5 AN515-52-736W Intel Core i7-8750H/16GB/512GB SSD/No ODD/15.6&quot; FHD IPS/GTX 1060 6GB GDDR5/WiFi+BT/Win 10/Black"/>
    <n v="1"/>
    <m/>
    <x v="0"/>
    <x v="14"/>
  </r>
  <r>
    <x v="3"/>
    <x v="0"/>
    <s v="Nitro 5 AN515-52-736W Intel Core i7-8750H/16GB/512GB SSD/No ODD/15.6&quot; FHD IPS/GTX 1060 6GB GDDR5/WiFi+BT/Win 10/Black"/>
    <n v="1"/>
    <m/>
    <x v="0"/>
    <x v="14"/>
  </r>
  <r>
    <x v="3"/>
    <x v="0"/>
    <s v="Nitro 5 AN515-52-73PT Intel Core i7-8750H/16GB/1TB+128GB SSD/No ODD/15.6&quot; FHD IPS/GTX 1060 6GB GDDR5/WiFi+BT/Linux/Black"/>
    <n v="1"/>
    <m/>
    <x v="0"/>
    <x v="14"/>
  </r>
  <r>
    <x v="3"/>
    <x v="0"/>
    <s v="Nitro 5 AN515-52-73X4 Intel Core i7-8750H/8GB/1TB+256GB SSD/No ODD/15.6&quot; FHD IPS/GTX 1050 4GB GDDR5/WiFi+BT/Linux/Black"/>
    <n v="25"/>
    <m/>
    <x v="0"/>
    <x v="14"/>
  </r>
  <r>
    <x v="3"/>
    <x v="0"/>
    <s v="Nitro 5 AN515-52-73X4 Intel Core i7-8750H/8GB/1TB+256GB SSD/No ODD/15.6&quot; FHD IPS/GTX 1050 4GB GDDR5/WiFi+BT/Linux/Black"/>
    <n v="1"/>
    <m/>
    <x v="0"/>
    <x v="14"/>
  </r>
  <r>
    <x v="3"/>
    <x v="0"/>
    <s v="Nitro 5 AN515-52-73X4 Intel Core i7-8750H/8GB/1TB+256GB SSD/No ODD/15.6&quot; FHD IPS/GTX 1050 4GB GDDR5/WiFi+BT/Linux/Black"/>
    <n v="1"/>
    <m/>
    <x v="0"/>
    <x v="14"/>
  </r>
  <r>
    <x v="3"/>
    <x v="0"/>
    <s v="Nitro 5 AN515-52-73X4 Intel Core i7-8750H/8GB/1TB+256GB SSD/No ODD/15.6&quot; FHD IPS/GTX 1050 4GB GDDR5/WiFi+BT/Linux/Black"/>
    <n v="1"/>
    <m/>
    <x v="0"/>
    <x v="14"/>
  </r>
  <r>
    <x v="3"/>
    <x v="0"/>
    <s v="Nitro 5 AN515-52-73X4 Intel Core i7-8750H/8GB/1TB+256GB SSD/No ODD/15.6&quot; FHD IPS/GTX 1050 4GB GDDR5/WiFi+BT/Linux/Black"/>
    <n v="1"/>
    <m/>
    <x v="0"/>
    <x v="14"/>
  </r>
  <r>
    <x v="3"/>
    <x v="0"/>
    <s v="Nitro 5 AN515-52-73X4 Intel Core i7-8750H/8GB/1TB+256GB SSD/No ODD/15.6&quot; FHD IPS/GTX 1050 4GB GDDR5/WiFi+BT/Linux/Black"/>
    <n v="1"/>
    <m/>
    <x v="0"/>
    <x v="14"/>
  </r>
  <r>
    <x v="3"/>
    <x v="0"/>
    <s v="Nitro 5 AN515-52-73X4 Intel Core i7-8750H/8GB/1TB+256GB SSD/No ODD/15.6&quot; FHD IPS/GTX 1050 4GB GDDR5/WiFi+BT/Linux/Black"/>
    <n v="1"/>
    <m/>
    <x v="0"/>
    <x v="14"/>
  </r>
  <r>
    <x v="3"/>
    <x v="0"/>
    <s v="Nitro 5 AN515-52-74VV Intel Core i7-8750H/8GB/256GB SSD/No ODD/15.6&quot; FHD IPS/GTX 1050Ti 4GB GDDR5/WiFi+BT/Linux/Black"/>
    <n v="3"/>
    <m/>
    <x v="0"/>
    <x v="14"/>
  </r>
  <r>
    <x v="3"/>
    <x v="0"/>
    <s v="Nitro 5 AN515-52-74VV Intel Core i7-8750H/8GB/256GB SSD/No ODD/15.6&quot; FHD IPS/GTX 1050Ti 4GB GDDR5/WiFi+BT/Linux/Black"/>
    <n v="1"/>
    <m/>
    <x v="0"/>
    <x v="14"/>
  </r>
  <r>
    <x v="3"/>
    <x v="0"/>
    <s v="Nitro 5 AN515-52-74VV Intel Core i7-8750H/8GB/256GB SSD/No ODD/15.6&quot; FHD IPS/GTX 1050Ti 4GB GDDR5/WiFi+BT/Linux/Black"/>
    <n v="1"/>
    <m/>
    <x v="0"/>
    <x v="14"/>
  </r>
  <r>
    <x v="3"/>
    <x v="0"/>
    <s v="Nitro 5 AN515-52-74VV Intel Core i7-8750H/8GB/256GB SSD/No ODD/15.6&quot; FHD IPS/GTX 1050Ti 4GB GDDR5/WiFi+BT/Linux/Black"/>
    <n v="1"/>
    <m/>
    <x v="0"/>
    <x v="14"/>
  </r>
  <r>
    <x v="3"/>
    <x v="0"/>
    <s v="Nitro 5 AN515-52-75S0 Intel Core i7-8750H/16GB/1TB+256GB SSD/No ODD/15.6&quot; FHD IPS/GTX 1060 6GB GDDR5/WiFi+BT/Linux/Black"/>
    <n v="1"/>
    <m/>
    <x v="0"/>
    <x v="14"/>
  </r>
  <r>
    <x v="3"/>
    <x v="0"/>
    <s v="Nitro 5 AN515-52-75S0 Intel Core i7-8750H/16GB/1TB+256GB SSD/No ODD/15.6&quot; FHD IPS/GTX 1060 6GB GDDR5/WiFi+BT/Linux/Black"/>
    <n v="1"/>
    <m/>
    <x v="0"/>
    <x v="14"/>
  </r>
  <r>
    <x v="3"/>
    <x v="0"/>
    <s v="Nitro 5 AN515-52-75S0 Intel Core i7-8750H/16GB/1TB+256GB SSD/No ODD/15.6&quot; FHD IPS/GTX 1060 6GB GDDR5/WiFi+BT/Linux/Black"/>
    <n v="1"/>
    <m/>
    <x v="0"/>
    <x v="14"/>
  </r>
  <r>
    <x v="3"/>
    <x v="0"/>
    <s v="Nitro 5 AN515-52-75S0 Intel Core i7-8750H/16GB/1TB+256GB SSD/No ODD/15.6&quot; FHD IPS/GTX 1060 6GB GDDR5/WiFi+BT/Linux/Black"/>
    <n v="1"/>
    <m/>
    <x v="0"/>
    <x v="14"/>
  </r>
  <r>
    <x v="3"/>
    <x v="0"/>
    <s v="Nitro 5 AN515-52-75YD Intel Core i7-8750H/8GB/256GB SSD/No ODD/15.6&quot; FHD IPS/GTX 1060 6GB GDDR5/WiFi+BT/Win 10/Black"/>
    <n v="1"/>
    <m/>
    <x v="0"/>
    <x v="14"/>
  </r>
  <r>
    <x v="3"/>
    <x v="0"/>
    <s v="Nitro 5 AN515-52-75YD Intel Core i7-8750H/8GB/256GB SSD/No ODD/15.6&quot; FHD IPS/GTX 1060 6GB GDDR5/WiFi+BT/Win 10/Black"/>
    <n v="1"/>
    <m/>
    <x v="0"/>
    <x v="14"/>
  </r>
  <r>
    <x v="3"/>
    <x v="0"/>
    <s v="Nitro 5 AN515-52-77E3 Intel Core i7-8750H/8GB/256GB SSD/No ODD/15.6&quot; FHD IPS/GTX 1050Ti 4GB GDDR5/WiFi+BT/Win 10/Black"/>
    <n v="1"/>
    <m/>
    <x v="0"/>
    <x v="14"/>
  </r>
  <r>
    <x v="3"/>
    <x v="0"/>
    <s v="Nitro 5 AN515-52-77E3 Intel Core i7-8750H/8GB/256GB SSD/No ODD/15.6&quot; FHD IPS/GTX 1050Ti 4GB GDDR5/WiFi+BT/Win 10/Black"/>
    <n v="1"/>
    <m/>
    <x v="0"/>
    <x v="14"/>
  </r>
  <r>
    <x v="3"/>
    <x v="0"/>
    <s v="Nitro 5 AN515-52-77E3 Intel Core i7-8750H/8GB/256GB SSD/No ODD/15.6&quot; FHD IPS/GTX 1050Ti 4GB GDDR5/WiFi+BT/Win 10/Black"/>
    <n v="1"/>
    <m/>
    <x v="0"/>
    <x v="14"/>
  </r>
  <r>
    <x v="3"/>
    <x v="0"/>
    <s v="Nitro 5 AN515-52-77EH Intel Core i7-8750H/8GB/1TB+128GB SSD/No ODD/15.6&quot; FHD IPS/GTX 1060 6GB GDDR5/WiFi+BT/Linux/Black"/>
    <n v="1"/>
    <m/>
    <x v="0"/>
    <x v="14"/>
  </r>
  <r>
    <x v="3"/>
    <x v="0"/>
    <s v="Nitro 5 AN515-52-77EH Intel Core i7-8750H/8GB/1TB+128GB SSD/No ODD/15.6&quot; FHD IPS/GTX 1060 6GB GDDR5/WiFi+BT/Linux/Black"/>
    <n v="1"/>
    <m/>
    <x v="0"/>
    <x v="14"/>
  </r>
  <r>
    <x v="3"/>
    <x v="0"/>
    <s v="Nitro 5 AN515-52-77YX Intel Core i7-8750H/16GB/1TB+512GB SSD/No ODD/15.6&quot; FHD IPS/GTX 1060 6GB GDDR5/WiFi+BT/Linux/Black"/>
    <n v="2"/>
    <m/>
    <x v="0"/>
    <x v="14"/>
  </r>
  <r>
    <x v="3"/>
    <x v="0"/>
    <s v="Nitro 5 AN515-52-77YX Intel Core i7-8750H/16GB/1TB+512GB SSD/No ODD/15.6&quot; FHD IPS/GTX 1060 6GB GDDR5/WiFi+BT/Linux/Black"/>
    <n v="1"/>
    <m/>
    <x v="0"/>
    <x v="14"/>
  </r>
  <r>
    <x v="3"/>
    <x v="0"/>
    <s v="Nitro 5 AN515-52-77YX Intel Core i7-8750H/16GB/1TB+512GB SSD/No ODD/15.6&quot; FHD IPS/GTX 1060 6GB GDDR5/WiFi+BT/Linux/Black"/>
    <n v="1"/>
    <m/>
    <x v="0"/>
    <x v="14"/>
  </r>
  <r>
    <x v="3"/>
    <x v="0"/>
    <s v="Nitro 5 AN515-52-77YX Intel Core i7-8750H/16GB/1TB+512GB SSD/No ODD/15.6&quot; FHD IPS/GTX 1060 6GB GDDR5/WiFi+BT/Linux/Black"/>
    <n v="1"/>
    <m/>
    <x v="0"/>
    <x v="14"/>
  </r>
  <r>
    <x v="3"/>
    <x v="0"/>
    <s v="Nitro 5 AN515-52-77YX Intel Core i7-8750H/16GB/1TB+512GB SSD/No ODD/15.6&quot; FHD IPS/GTX 1060 6GB GDDR5/WiFi+BT/Linux/Black"/>
    <n v="2"/>
    <m/>
    <x v="0"/>
    <x v="14"/>
  </r>
  <r>
    <x v="3"/>
    <x v="0"/>
    <s v="Nitro 5 AN515-52-77YX Intel Core i7-8750H/16GB/1TB+512GB SSD/No ODD/15.6&quot; FHD IPS/GTX 1060 6GB GDDR5/WiFi+BT/Linux/Black"/>
    <n v="1"/>
    <m/>
    <x v="0"/>
    <x v="14"/>
  </r>
  <r>
    <x v="3"/>
    <x v="0"/>
    <s v="Nitro 5 AN515-52-77YX Intel Core i7-8750H/16GB/1TB+512GB SSD/No ODD/15.6&quot; FHD IPS/GTX 1060 6GB GDDR5/WiFi+BT/Linux/Black"/>
    <n v="1"/>
    <m/>
    <x v="0"/>
    <x v="14"/>
  </r>
  <r>
    <x v="3"/>
    <x v="0"/>
    <s v="Nitro 5 AN515-52-7811 Intel Core i7-8750H/8GB/1TB+256GB SSD/No ODD/15.6&quot; FHD IPS/GTX 1060 6GB GDDR5/WiFi+BT/Linux/Black"/>
    <n v="1"/>
    <m/>
    <x v="0"/>
    <x v="14"/>
  </r>
  <r>
    <x v="3"/>
    <x v="0"/>
    <s v="Nitro 5 AN515-52-7811 Intel Core i7-8750H/8GB/1TB+256GB SSD/No ODD/15.6&quot; FHD IPS/GTX 1060 6GB GDDR5/WiFi+BT/Linux/Black"/>
    <n v="1"/>
    <m/>
    <x v="0"/>
    <x v="14"/>
  </r>
  <r>
    <x v="0"/>
    <x v="0"/>
    <s v="PH315-51-52MZ Predator Helios 300  15.6 FHD(1920x1080) IPS nonGLARE/Intel Core i5-8300H 2.30GHz Quad/16GB/1TB+128GB SSD/GF GTX1050Ti 4GB/noDVD/WiFi/BT4.0/1.0MP/SDXC/4cell/3.00kg/Linux/1Y/BLACK"/>
    <n v="1"/>
    <m/>
    <x v="2"/>
    <x v="33"/>
  </r>
  <r>
    <x v="0"/>
    <x v="0"/>
    <s v="PH315-52-504E Predator Helios 300  15.6 FHD(1920x1080) IPS/Intel Core i5-9300H 2.40GHz Quad/16GB+512GB SSD/GF RTX2060 6GB/WiFi/BT5.0/1.0MP/2in1/4cell/2.40kg/Linux/1Y/BLACK"/>
    <n v="2"/>
    <m/>
    <x v="2"/>
    <x v="46"/>
  </r>
  <r>
    <x v="0"/>
    <x v="0"/>
    <s v="PH315-52-50FK Predator Helios 300  15.6 FHD(1920x1080) IPS/Intel Core i5-9300H 2.40GHz Quad/8GB+512GB SSD/GF GTX1660Ti 6GB/WiFi/BT5.0/1.0MP/2in1/4cell/2.40kg/W10/1Y/BLACK"/>
    <n v="2"/>
    <m/>
    <x v="2"/>
    <x v="46"/>
  </r>
  <r>
    <x v="0"/>
    <x v="0"/>
    <s v="PH315-52-54YU Predator Helios 300  15.6 FHD(1920x1080) IPS/Intel Core i5-9300H 2.40GHz Quad/8GB/1TB+256GB SSD/GF GTX1660Ti 6GB/WiFi/BT5.0/1.0MP/2in1/4cell/2.40kg/Linux/1Y/BLACK"/>
    <n v="2"/>
    <m/>
    <x v="2"/>
    <x v="46"/>
  </r>
  <r>
    <x v="0"/>
    <x v="0"/>
    <s v="PH315-52-55FN Predator Helios 300  15.6 FHD(1920x1080) IPS/Intel Core i5-9300H 2.40GHz Quad/8GB+512GB SSD/GF GTX1660Ti 6GB/WiFi/BT5.0/1.0MP/2in1/4cell/2.40kg/Linux/1Y/BLACK"/>
    <n v="2"/>
    <m/>
    <x v="2"/>
    <x v="46"/>
  </r>
  <r>
    <x v="0"/>
    <x v="0"/>
    <s v="PH315-52-569B Predator Helios 300  15.6 FHD(1920x1080) IPS/Intel Core i5-9300H 2.40GHz Quad/16GB+512GB SSD/GF RTX2060 6GB/WiFi/BT5.0/1.0MP/2in1/4cell/2.40kg/W10/1Y/BLACK"/>
    <n v="2"/>
    <m/>
    <x v="2"/>
    <x v="46"/>
  </r>
  <r>
    <x v="0"/>
    <x v="0"/>
    <s v="PH315-52-701C Predator Helios 300  15.6 FHD(1920x1080) IPS/Intel Core i7-9750H 2.60GHz Hexa/16GB/1TB+256GB SSD/GF GTX1660Ti 6GB/WiFi/BT5.0/1.0MP/2in1/4cell/2.40kg/W10/1Y/BLACK"/>
    <n v="2"/>
    <m/>
    <x v="2"/>
    <x v="46"/>
  </r>
  <r>
    <x v="0"/>
    <x v="0"/>
    <s v="PH315-52-713R Predator Helios 300  15.6 FHD(1920x1080) IPS/Intel Core i7-9750H 2.60GHz Hexa/16GB+512GB SSD/GF RTX2060 6GB/WiFi/BT5.0/1.0MP/2in1/4cell/2.40kg/W10/1Y/BLACK"/>
    <n v="1"/>
    <m/>
    <x v="2"/>
    <x v="46"/>
  </r>
  <r>
    <x v="0"/>
    <x v="0"/>
    <s v="PH315-52-73QF Predator Helios 300  15.6 FHD(1920x1080) IPS/Intel Core i7-9750H 2.60GHz Hexa/16GB+1TB SSD/GF RTX2060 6GB/WiFi/BT5.0/1.0MP/2in1/4cell/2.40kg/Linux/1Y/BLACK"/>
    <n v="2"/>
    <m/>
    <x v="2"/>
    <x v="46"/>
  </r>
  <r>
    <x v="0"/>
    <x v="0"/>
    <s v="PH315-52-73UD Predator Helios 300  15.6 FHD(1920x1080) IPS/Intel Core i7-9750H 2.60GHz Hexa/16GB+512GB SSD/GF RTX2060 6GB/WiFi/BT5.0/1.0MP/2in1/4cell/2.40kg/Linux/1Y/BLACK"/>
    <n v="3"/>
    <m/>
    <x v="2"/>
    <x v="46"/>
  </r>
  <r>
    <x v="0"/>
    <x v="0"/>
    <s v="PH315-52-75BR Predator Helios 300  15.6 FHD(1920x1080) IPS/Intel Core i7-9750H 2.60GHz Hexa/16GB/1TB+256GB SSD/GF GTX1660Ti 6GB/WiFi/BT5.0/1.0MP/2in1/4cell/2.40kg/Linux/1Y/BLACK"/>
    <n v="2"/>
    <m/>
    <x v="2"/>
    <x v="46"/>
  </r>
  <r>
    <x v="0"/>
    <x v="0"/>
    <s v="PH315-52-76A6 Predator Helios 300  15.6 FHD(1920x1080) IPS/Intel Core i7-9750H 2.60GHz Hexa/16GB+512GB SSD/GF GTX1660Ti 6GB/WiFi/BT5.0/1.0MP/2in1/4cell/2.40kg/W10/1Y/BLACK"/>
    <n v="2"/>
    <m/>
    <x v="2"/>
    <x v="46"/>
  </r>
  <r>
    <x v="0"/>
    <x v="0"/>
    <s v="PH315-52-76SA Predator Helios 300  15.6 FHD(1920x1080) IPS/Intel Core i7-9750H 2.60GHz Hexa/16GB+512GB SSD/GF GTX1660Ti 6GB/WiFi/BT5.0/1.0MP/2in1/4cell/2.40kg/Linux/1Y/BLACK"/>
    <n v="2"/>
    <m/>
    <x v="2"/>
    <x v="46"/>
  </r>
  <r>
    <x v="0"/>
    <x v="0"/>
    <s v="PH315-52-78X0 Predator Helios 300  15.6 FHD(1920x1080) IPS/Intel Core i7-9750H 2.60GHz Hexa/16GB+1TB SSD/GF RTX2060 6GB/WiFi/BT5.0/1.0MP/2in1/4cell/2.40kg/W10/1Y/BLACK"/>
    <n v="1"/>
    <m/>
    <x v="2"/>
    <x v="46"/>
  </r>
  <r>
    <x v="0"/>
    <x v="0"/>
    <s v="PH315-52-79JN Predator Helios 300  15.6 FHD(1920x1080) IPS/Intel Core i7-9750H 2.60GHz Hexa/16GB/1TB+256GB SSD/GF RTX2060 6GB/WiFi/BT5.0/1.0MP/2in1/4cell/2.40kg/Linux/1Y/BLACK"/>
    <n v="4"/>
    <m/>
    <x v="2"/>
    <x v="46"/>
  </r>
  <r>
    <x v="0"/>
    <x v="0"/>
    <s v="PH317-52-52FU Predator Helios 300  17.3 FHD(1920x1080) IPS nonGLARE/Intel Core i5-8300H 2.30GHz Quad/8GB/1TB/GF GTX1060 6GB/noDVD/WiFi/BT4.0/1.0MP/SDXC/4cell/4.20kg/Linux/1Y/BLACK"/>
    <n v="1"/>
    <m/>
    <x v="2"/>
    <x v="46"/>
  </r>
  <r>
    <x v="0"/>
    <x v="0"/>
    <s v="PH317-53-50UL Predator Helios 300  17.3 FHD(1920x1080) IPS/Intel Core i5-9300H 2.40GHz Quad/16GB+512GB SSD/GF RTX2060 6GB/WiFi/BT5.0/1.0MP/2in1/4cell/2.80kg/W10/1Y/BLACK"/>
    <n v="1"/>
    <m/>
    <x v="2"/>
    <x v="34"/>
  </r>
  <r>
    <x v="0"/>
    <x v="0"/>
    <s v="PH317-53-52XX Predator Helios 300  17.3 FHD(1920x1080) IPS/Intel Core i5-9300H 2.40GHz Quad/8GB+1TB SSD/GF GTX1660Ti 6GB/WiFi/BT5.0/1.0MP/2in1/4cell/2.80kg/W10/1Y/BLACK"/>
    <n v="1"/>
    <m/>
    <x v="2"/>
    <x v="35"/>
  </r>
  <r>
    <x v="0"/>
    <x v="0"/>
    <s v="PH317-53-544B Predator Helios 300  17.3 FHD(1920x1080) IPS/Intel Core i5-9300H 2.40GHz Quad/8GB/1TB+256GB SSD/GF GTX1660Ti 6GB/WiFi/BT5.0/1.0MP/2in1/4cell/2.80kg/Linux/1Y/BLACK"/>
    <n v="2"/>
    <m/>
    <x v="2"/>
    <x v="35"/>
  </r>
  <r>
    <x v="0"/>
    <x v="0"/>
    <s v="PH317-53-544X Predator Helios 300  17.3 FHD(1920x1080) IPS/Intel Core i5-9300H 2.40GHz Quad/16GB+512GB SSD/GF RTX2060 6GB/WiFi/BT5.0/1.0MP/2in1/4cell/2.80kg/Linux/1Y/BLACK"/>
    <n v="1"/>
    <m/>
    <x v="2"/>
    <x v="35"/>
  </r>
  <r>
    <x v="0"/>
    <x v="0"/>
    <s v="PH317-53-58EH Predator Helios 300  17.3 FHD(1920x1080) IPS/Intel Core i5-9300H 2.40GHz Quad/8GB+512GB SSD/GF GTX1660Ti 6GB/WiFi/BT5.0/1.0MP/2in1/4cell/2.80kg/Linux/1Y/BLACK"/>
    <n v="2"/>
    <m/>
    <x v="2"/>
    <x v="35"/>
  </r>
  <r>
    <x v="0"/>
    <x v="0"/>
    <s v="PH317-53-706W Predator Helios 300  17.3 FHD(1920x1080) IPS/Intel Core i7-9750H 2.60GHz Hexa/16GB+1TB SSD/GF GTX1660Ti 6GB/WiFi/BT5.0/1.0MP/2in1/4cell/2.80kg/W10/1Y/BLACK"/>
    <n v="1"/>
    <m/>
    <x v="2"/>
    <x v="35"/>
  </r>
  <r>
    <x v="0"/>
    <x v="0"/>
    <s v="PH317-53-70GC Predator Helios 300  17.3 FHD(1920x1080) IPS/Intel Core i7-9750H 2.60GHz Hexa/16GB+512GB SSD/GF RTX2060 6GB/WiFi/BT5.0/1.0MP/2in1/4cell/2.80kg/W10/1Y/BLACK"/>
    <n v="4"/>
    <m/>
    <x v="2"/>
    <x v="35"/>
  </r>
  <r>
    <x v="0"/>
    <x v="0"/>
    <s v="PH317-53-712P Predator Helios 300  17.3 FHD(1920x1080) IPS/Intel Core i7-9750H 2.60GHz Hexa/16GB/1TB+256GB SSD/GF RTX2060 6GB/WiFi/BT5.0/1.0MP/2in1/4cell/2.80kg/W10/1Y/BLACK"/>
    <n v="1"/>
    <m/>
    <x v="2"/>
    <x v="35"/>
  </r>
  <r>
    <x v="0"/>
    <x v="0"/>
    <s v="PH317-53-72YY Predator Helios 300  17.3 FHD(1920x1080) IPS/Intel Core i7-9750H 2.60GHz Hexa/16GB/1TB+256GB SSD/GF RTX2070 8GB/WiFi/BT5.0/1.0MP/2in1/4cell/2.80kg/Linux/1Y/BLACK"/>
    <n v="2"/>
    <m/>
    <x v="2"/>
    <x v="35"/>
  </r>
  <r>
    <x v="0"/>
    <x v="0"/>
    <s v="PH317-53-73TE Predator Helios 300  17.3 FHD(1920x1080) IPS/Intel Core i7-9750H 2.60GHz Hexa/16GB+1TB SSD/GF GTX1660Ti 6GB/WiFi/BT5.0/1.0MP/2in1/4cell/2.80kg/Linux/1Y/BLACK"/>
    <n v="2"/>
    <m/>
    <x v="2"/>
    <x v="35"/>
  </r>
  <r>
    <x v="0"/>
    <x v="0"/>
    <s v="PH317-53-75D7 Predator Helios 300  17.3 FHD(1920x1080) IPS/Intel Core i7-9750H 2.60GHz Hexa/16GB+1TB SSD/GF RTX2060 6GB/WiFi/BT5.0/1.0MP/2in1/4cell/2.80kg/Linux/1Y/BLACK"/>
    <n v="1"/>
    <m/>
    <x v="2"/>
    <x v="35"/>
  </r>
  <r>
    <x v="0"/>
    <x v="0"/>
    <s v="PH317-53-77CV Predator Helios 300  17.3 FHD(1920x1080) IPS/Intel Core i7-9750H 2.60GHz Hexa/16GB/1TB+256GB SSD/GF GTX1660Ti 6GB/WiFi/BT5.0/1.0MP/2in1/4cell/2.80kg/Linux/1Y/BLACK"/>
    <n v="2"/>
    <m/>
    <x v="2"/>
    <x v="35"/>
  </r>
  <r>
    <x v="0"/>
    <x v="0"/>
    <s v="PH317-53-77LA Predator Helios 300  17.3 FHD(1920x1080) IPS/Intel Core i7-9750H 2.60GHz Hexa/16GB+512GB SSD/GF RTX2060 6GB/WiFi/BT5.0/1.0MP/2in1/4cell/2.80kg/Linux/1Y/BLACK"/>
    <n v="1"/>
    <m/>
    <x v="2"/>
    <x v="35"/>
  </r>
  <r>
    <x v="0"/>
    <x v="0"/>
    <s v="PH317-53-77NQ Predator Helios 300  17.3 FHD(1920x1080) IPS/Intel Core i7-9750H 2.60GHz Hexa/16GB/1TB+256GB SSD/GF RTX2060 6GB/WiFi/BT5.0/1.0MP/2in1/4cell/2.80kg/Linux/1Y/BLACK"/>
    <n v="1"/>
    <m/>
    <x v="2"/>
    <x v="35"/>
  </r>
  <r>
    <x v="0"/>
    <x v="0"/>
    <s v="PH317-53-78EZ Predator Helios 300  17.3 FHD(1920x1080) IPS/Intel Core i7-9750H 2.60GHz Hexa/16GB/1TB+256GB SSD/GF RTX2070 8GB/WiFi/BT5.0/1.0MP/2in1/4cell/2.80kg/W10/1Y/BLACK"/>
    <n v="1"/>
    <m/>
    <x v="2"/>
    <x v="35"/>
  </r>
  <r>
    <x v="0"/>
    <x v="0"/>
    <s v="PH317-53-79G3 Predator Helios 300  17.3 FHD(1920x1080) IPS/Intel Core i7-9750H 2.60GHz Hexa/16GB/1TB+256GB SSD/GF GTX1660Ti 6GB/WiFi/BT5.0/1.0MP/2in1/4cell/2.80kg/W10/1Y/BLACK"/>
    <n v="1"/>
    <m/>
    <x v="2"/>
    <x v="35"/>
  </r>
  <r>
    <x v="1"/>
    <x v="0"/>
    <s v="PH317-53-79X2 17.3&quot; i7-9750H/24GB/1024GB/RTX2070/Win 10"/>
    <n v="29"/>
    <m/>
    <x v="2"/>
    <x v="35"/>
  </r>
  <r>
    <x v="3"/>
    <x v="0"/>
    <s v="Predator Helios 300 PH317-52-73P6 (MV) Intel Core i7-8750H/12GB DDR4/1TB+128GB SSD/no ODD/17.3&quot; FHD IPS LCD/GTX 1060 6GB DDR5/WiFi+BT/Windows 10 Home/Black"/>
    <n v="96"/>
    <m/>
    <x v="2"/>
    <x v="34"/>
  </r>
  <r>
    <x v="3"/>
    <x v="0"/>
    <s v="Predator Helios 300 PH317-52-73P6 (MV) Intel Core i7-8750H/12GB DDR4/1TB+128GB SSD/no ODD/17.3&quot; FHD IPS LCD/GTX 1060 6GB DDR5/WiFi+BT/Windows 10 Home/Black"/>
    <n v="1"/>
    <m/>
    <x v="2"/>
    <x v="34"/>
  </r>
  <r>
    <x v="3"/>
    <x v="0"/>
    <s v="Predator Helios 300 PH317-52-73P6 (MV) Intel Core i7-8750H/12GB DDR4/1TB+128GB SSD/no ODD/17.3&quot; FHD IPS LCD/GTX 1060 6GB DDR5/WiFi+BT/Windows 10 Home/Black"/>
    <n v="1"/>
    <m/>
    <x v="2"/>
    <x v="34"/>
  </r>
  <r>
    <x v="3"/>
    <x v="0"/>
    <s v="Predator Triton 500 PT515-51-51Y9 Intel Core i5-8300H/16GB/512GB SSD/No ODD/15.6&quot; FHD IPS 144Hz G-SYNC 3 ms 300nits 72% NTSC/RTX 2070 8GB GDDR6/WiFi+BT/Win 10/Black"/>
    <n v="1"/>
    <m/>
    <x v="3"/>
    <x v="47"/>
  </r>
  <r>
    <x v="3"/>
    <x v="0"/>
    <s v="Predator Triton 500 PT515-51-76L8 Intel Core i7-8750H/16GB/512GB SSD/No ODD/15.6&quot; FHD IPS 144Hz G-SYNC 3 ms 300nits 72% NTSC/RTX 2070 8GB GDDR6/WiFi+BT/Win 10/Black"/>
    <n v="1"/>
    <m/>
    <x v="3"/>
    <x v="47"/>
  </r>
  <r>
    <x v="0"/>
    <x v="0"/>
    <s v="PT917-71-96YH Predator Triton 900  17.3 UHD(3840x2160) IPS/TOUCH/Intel Core i9-9980HK 2.40GHz Octa/32GB+2x1TB SSD/GF RTX2080 8GB/WiFi/BT5.0/2.0MP/4cell/4.50kg/W10/1Y/BLACK"/>
    <n v="1"/>
    <m/>
    <x v="3"/>
    <x v="48"/>
  </r>
  <r>
    <x v="0"/>
    <x v="0"/>
    <s v="SF314-54-56CH Swift 3  14.0 FHD(1920x1080) IPS/Intel Core i5-8250U 1.60GHz Quad/8GB/256GB SSD/GMA HD/noDVD/WiFi/BT/1.0MP/SDXC/Fingerprint/4cell/1.45kg/W10/1Y/SILVER"/>
    <n v="1"/>
    <m/>
    <x v="7"/>
    <x v="49"/>
  </r>
  <r>
    <x v="0"/>
    <x v="0"/>
    <s v="SF314-54-82VP Swift 3  14.0 FHD(1920x1080) IPS/Intel Core i7-8850H 2.60GHz Hexa/8GB/256GB SSD/GMA HD/noDVD/WiFi/BT/1.0MP/SDXC/Fingerprint/4cell/1.45kg/W10/1Y/BLUE"/>
    <n v="3"/>
    <m/>
    <x v="7"/>
    <x v="49"/>
  </r>
  <r>
    <x v="0"/>
    <x v="0"/>
    <s v="SF314-55-309A Swift 3  14.0 FHD(1920x1080) IPS/Intel Core i3-8145U 2.10GHz Dual/8GB/256GB SSD/GMA HD/noDVD/WiFi/BT/1.0MP/SDXC/Fingerprint/4cell/1.45kg/Linux/1Y/RED"/>
    <n v="1"/>
    <m/>
    <x v="7"/>
    <x v="50"/>
  </r>
  <r>
    <x v="0"/>
    <x v="0"/>
    <s v="SF314-55-35EX Swift 3  14.0 FHD(1920x1080) IPS/Intel Core i3-8145U 2.10GHz Dual/8GB/256GB SSD/GMA HD/noDVD/WiFi/BT/1.0MP/SDXC/Fingerprint/4cell/1.45kg/W10/1Y/SILVER"/>
    <n v="4"/>
    <m/>
    <x v="7"/>
    <x v="50"/>
  </r>
  <r>
    <x v="0"/>
    <x v="0"/>
    <s v="SF314-55-53M4 Swift 3  14.0 FHD(1920x1080) IPS/Intel Core i5-8265U 1.60GHz Quad/8GB/256GB SSD/GMA HD/noDVD/WiFi/BT/1.0MP/SDXC/Fingerprint/4cell/1.45kg/Linux/1Y/RED"/>
    <n v="2"/>
    <m/>
    <x v="7"/>
    <x v="50"/>
  </r>
  <r>
    <x v="0"/>
    <x v="0"/>
    <s v="SF314-55-559U Swift 3  14.0 FHD(1920x1080) IPS/Intel Core i5-8265U 1.60GHz Quad/8GB/256GB SSD/GMA HD/noDVD/WiFi/BT/1.0MP/SDXC/Fingerprint/4cell/1.45kg/W10/1Y/RED"/>
    <n v="4"/>
    <m/>
    <x v="7"/>
    <x v="50"/>
  </r>
  <r>
    <x v="0"/>
    <x v="0"/>
    <s v="SF314-55-72FH Swift 3  14.0 FHD(1920x1080) IPS/Intel Core i7-8565U 1.80GHz Quad/8GB/512GB SSD/GMA HD/noDVD/WiFi/BT/1.0MP/SDXC/Fingerprint/4cell/1.45kg/Linux/1Y/SILVER"/>
    <n v="1"/>
    <m/>
    <x v="7"/>
    <x v="50"/>
  </r>
  <r>
    <x v="0"/>
    <x v="0"/>
    <s v="SF314-55G-519T Swift 3  14.0 FHD(1920x1080) IPS/Intel Core i5-8265U 1.60GHz Quad/8GB/256GB SSD/GF MX150 2GB/noDVD/WiFi/BT/1.0MP/SDXC/Fingerprint/4cell/1.45kg/W10/1Y/SILVER"/>
    <n v="3"/>
    <m/>
    <x v="7"/>
    <x v="51"/>
  </r>
  <r>
    <x v="0"/>
    <x v="0"/>
    <s v="SF314-55G-53B0 Swift 3  14.0 FHD(1920x1080) IPS/Intel Core i5-8265U 1.60GHz Quad/8GB/256GB SSD/GF MX150 2GB/noDVD/WiFi/BT/1.0MP/SDXC/Fingerprint/4cell/1.45kg/Linux/1Y/SILVER"/>
    <n v="1"/>
    <m/>
    <x v="7"/>
    <x v="51"/>
  </r>
  <r>
    <x v="0"/>
    <x v="0"/>
    <s v="SF314-55G-57PT Swift 3  14.0 FHD(1920x1080) IPS/Intel Core i5-8265U 1.60GHz Quad/8GB/256GB SSD/GF MX150 2GB/noDVD/WiFi/BT/1.0MP/SDXC/Fingerprint/4cell/1.45kg/W10/1Y/RED"/>
    <n v="6"/>
    <m/>
    <x v="7"/>
    <x v="51"/>
  </r>
  <r>
    <x v="0"/>
    <x v="0"/>
    <s v="SF314-55G-772L Swift 3  14.0 FHD(1920x1080) IPS/Intel Core i7-8565U 1.80GHz Quad/8GB/512GB SSD/GF MX150 2GB/noDVD/WiFi/BT/1.0MP/SDXC/Fingerprint/4cell/1.45kg/W10/1Y/RED"/>
    <n v="1"/>
    <m/>
    <x v="7"/>
    <x v="51"/>
  </r>
  <r>
    <x v="0"/>
    <x v="0"/>
    <s v="SF314-55G-778M Swift 3  14.0 FHD(1920x1080) IPS/Intel Core i7-8565U 1.80GHz Quad/8GB/512GB SSD/GF MX150 2GB/noDVD/WiFi/BT/1.0MP/SDXC/Fingerprint/4cell/1.45kg/Linux/1Y/RED"/>
    <n v="1"/>
    <m/>
    <x v="7"/>
    <x v="51"/>
  </r>
  <r>
    <x v="0"/>
    <x v="0"/>
    <s v="SF314-56-5340 Swift 3  14.0 FHD(1920x1080) IPS/Intel Core i5-8265U 1.60GHz Quad/8GB/256GB SSD/GMA HD/noDVD/WiFi/BT/1.0MP/SDXC/Fingerprint/4cell/1.45kg/Linux/1Y/RED"/>
    <n v="1"/>
    <m/>
    <x v="7"/>
    <x v="52"/>
  </r>
  <r>
    <x v="0"/>
    <x v="0"/>
    <s v="SF314-56-55MA Swift 3  14.0 FHD(1920x1080) IPS/Intel Core i5-8265U 1.60GHz Quad/8GB/256GB SSD/GMA HD/noDVD/WiFi/BT/1.0MP/SDXC/Fingerprint/4cell/1.45kg/W10/1Y/SILVER"/>
    <n v="150"/>
    <m/>
    <x v="7"/>
    <x v="52"/>
  </r>
  <r>
    <x v="1"/>
    <x v="0"/>
    <s v="SF314-56-70V4 14&quot; i7-8565U/8GB/256GB SSD/UMA/No ODD/Win 10/Blue"/>
    <n v="199"/>
    <m/>
    <x v="7"/>
    <x v="52"/>
  </r>
  <r>
    <x v="1"/>
    <x v="0"/>
    <s v="SF314-56-72YS 14&quot; i7-8565U/8GB/256GB SSD/UMA/No ODD/Win 10/Silver"/>
    <n v="40"/>
    <m/>
    <x v="7"/>
    <x v="52"/>
  </r>
  <r>
    <x v="0"/>
    <x v="0"/>
    <s v="SF314-56-7716 Swift 3  14.0 FHD(1920x1080) IPS/Intel Core i7-8565U 1.80GHz Quad/8GB/256GB SSD/GMA HD/noDVD/WiFi/BT/1.0MP/SDXC/Fingerprint/4cell/1.45kg/Linux/1Y/SILVER"/>
    <n v="1"/>
    <m/>
    <x v="7"/>
    <x v="52"/>
  </r>
  <r>
    <x v="0"/>
    <x v="0"/>
    <s v="SF514-53T-56M3 Swift 5  14.0 FHD(1920x1080) IPS/TOUCH/Intel Core i5-8265U 1.60GHz Quad/8GB/256GB SSD/GMA HD/noDVD/WiFi/BT/1.0MP/2cell/0.97kg/W10/1Y/GREY"/>
    <n v="2"/>
    <m/>
    <x v="7"/>
    <x v="53"/>
  </r>
  <r>
    <x v="0"/>
    <x v="0"/>
    <s v="SF514-53T-73AG Swift 5  14.0 FHD(1920x1080) IPS/TOUCH/Intel Core i7-8565U 1.80GHz Quad/8GB/512GB SSD/GMA HD/noDVD/WiFi/BT/1.0MP/2cell/0.97kg/W10/1Y/BLUE"/>
    <n v="1"/>
    <m/>
    <x v="7"/>
    <x v="53"/>
  </r>
  <r>
    <x v="1"/>
    <x v="0"/>
    <s v="SP111-32N-C1AJ  11.6&quot; ICD-N3350/4GB/eMMC 64GB/UMA/No ODD/Win 10"/>
    <n v="650"/>
    <m/>
    <x v="4"/>
    <x v="54"/>
  </r>
  <r>
    <x v="5"/>
    <x v="0"/>
    <s v="Swift 7 SF714-51T-M427 (NX.GUJER.001) i7-7Y75/8G/256G SSD/14&quot;FHD IPS Touch/Intel HD 615/noODD/BT/Win10 Pro/Black"/>
    <n v="1"/>
    <m/>
    <x v="7"/>
    <x v="55"/>
  </r>
  <r>
    <x v="2"/>
    <x v="0"/>
    <s v="Swift SF113-31-P989 13.3&quot; HD, Intel Pentium N4200, 4Gb, 128Gb SSD, NoODD, Win10, черный (NX.GNLER.006)"/>
    <n v="1"/>
    <m/>
    <x v="7"/>
    <x v="56"/>
  </r>
  <r>
    <x v="2"/>
    <x v="0"/>
    <s v="Swift SF314-56-337C 14&quot; FHD, Intel Core i3-8145U, 8Gb, 128Gb SSD, noODD, Linux, серебристый (NX.H4CER.005)"/>
    <n v="1"/>
    <m/>
    <x v="7"/>
    <x v="52"/>
  </r>
  <r>
    <x v="2"/>
    <x v="0"/>
    <s v="Swift SF314-56-337C 14&quot; FHD, Intel Core i3-8145U, 8Gb, 128Gb SSD, noODD, Linux, серебристый (NX.H4CER.005)"/>
    <n v="1"/>
    <m/>
    <x v="7"/>
    <x v="52"/>
  </r>
  <r>
    <x v="2"/>
    <x v="0"/>
    <s v="Swift SF314-56-337C 14&quot; FHD, Intel Core i3-8145U, 8Gb, 128Gb SSD, noODD, Linux, серебристый (NX.H4CER.005)"/>
    <n v="1"/>
    <m/>
    <x v="7"/>
    <x v="52"/>
  </r>
  <r>
    <x v="2"/>
    <x v="0"/>
    <s v="Swift SF314-56-337C 14&quot; FHD, Intel Core i3-8145U, 8Gb, 128Gb SSD, noODD, Linux, серебристый (NX.H4CER.005)"/>
    <n v="1"/>
    <m/>
    <x v="7"/>
    <x v="52"/>
  </r>
  <r>
    <x v="2"/>
    <x v="0"/>
    <s v="Swift SF314-56-337C 14&quot; FHD, Intel Core i3-8145U, 8Gb, 128Gb SSD, noODD, Linux, серебристый (NX.H4CER.005)"/>
    <n v="1"/>
    <m/>
    <x v="7"/>
    <x v="52"/>
  </r>
  <r>
    <x v="2"/>
    <x v="0"/>
    <s v="Swift SF314-56-337C 14&quot; FHD, Intel Core i3-8145U, 8Gb, 128Gb SSD, noODD, Linux, серебристый (NX.H4CER.005)"/>
    <n v="1"/>
    <m/>
    <x v="7"/>
    <x v="52"/>
  </r>
  <r>
    <x v="2"/>
    <x v="0"/>
    <s v="Swift SF314-56-337C 14&quot; FHD, Intel Core i3-8145U, 8Gb, 128Gb SSD, noODD, Linux, серебристый (NX.H4CER.005)"/>
    <n v="20"/>
    <m/>
    <x v="7"/>
    <x v="52"/>
  </r>
  <r>
    <x v="2"/>
    <x v="0"/>
    <s v="Swift SF314-56-337C 14&quot; FHD, Intel Core i3-8145U, 8Gb, 128Gb SSD, noODD, Linux, серебристый (NX.H4CER.005)"/>
    <n v="1"/>
    <m/>
    <x v="7"/>
    <x v="52"/>
  </r>
  <r>
    <x v="2"/>
    <x v="0"/>
    <s v="Swift SF314-56-337C 14&quot; FHD, Intel Core i3-8145U, 8Gb, 128Gb SSD, noODD, Linux, серебристый (NX.H4CER.005)"/>
    <n v="1"/>
    <m/>
    <x v="7"/>
    <x v="52"/>
  </r>
  <r>
    <x v="2"/>
    <x v="0"/>
    <s v="Swift SF314-56-337C 14&quot; FHD, Intel Core i3-8145U, 8Gb, 128Gb SSD, noODD, Linux, серебристый (NX.H4CER.005)"/>
    <n v="1"/>
    <m/>
    <x v="7"/>
    <x v="52"/>
  </r>
  <r>
    <x v="2"/>
    <x v="0"/>
    <s v="Swift SF314-56-337C 14&quot; FHD, Intel Core i3-8145U, 8Gb, 128Gb SSD, noODD, Linux, серебристый (NX.H4CER.005)"/>
    <n v="2"/>
    <m/>
    <x v="7"/>
    <x v="52"/>
  </r>
  <r>
    <x v="2"/>
    <x v="0"/>
    <s v="Swift SF314-56-337C 14&quot; FHD, Intel Core i3-8145U, 8Gb, 128Gb SSD, noODD, Linux, серебристый (NX.H4CER.005)"/>
    <n v="10"/>
    <m/>
    <x v="7"/>
    <x v="52"/>
  </r>
  <r>
    <x v="2"/>
    <x v="0"/>
    <s v="Swift SF314-56-337C 14&quot; FHD, Intel Core i3-8145U, 8Gb, 128Gb SSD, noODD, Linux, серебристый (NX.H4CER.005)"/>
    <n v="1"/>
    <m/>
    <x v="7"/>
    <x v="52"/>
  </r>
  <r>
    <x v="2"/>
    <x v="0"/>
    <s v="Swift SF314-56-337C 14&quot; FHD, Intel Core i3-8145U, 8Gb, 128Gb SSD, noODD, Linux, серебристый (NX.H4CER.005)"/>
    <n v="1"/>
    <m/>
    <x v="7"/>
    <x v="52"/>
  </r>
  <r>
    <x v="2"/>
    <x v="0"/>
    <s v="Swift SF314-56-337C 14&quot; FHD, Intel Core i3-8145U, 8Gb, 128Gb SSD, noODD, Linux, серебристый (NX.H4CER.005)"/>
    <n v="1"/>
    <m/>
    <x v="7"/>
    <x v="52"/>
  </r>
  <r>
    <x v="2"/>
    <x v="0"/>
    <s v="Swift SF314-56-337C 14&quot; FHD, Intel Core i3-8145U, 8Gb, 128Gb SSD, noODD, Linux, серебристый (NX.H4CER.005)"/>
    <n v="1"/>
    <m/>
    <x v="7"/>
    <x v="52"/>
  </r>
  <r>
    <x v="2"/>
    <x v="0"/>
    <s v="Swift SF314-56-337C 14&quot; FHD, Intel Core i3-8145U, 8Gb, 128Gb SSD, noODD, Linux, серебристый (NX.H4CER.005)"/>
    <n v="1"/>
    <m/>
    <x v="7"/>
    <x v="52"/>
  </r>
  <r>
    <x v="2"/>
    <x v="0"/>
    <s v="Swift SF314-56-337C 14&quot; FHD, Intel Core i3-8145U, 8Gb, 128Gb SSD, noODD, Linux, серебристый (NX.H4CER.005)"/>
    <n v="2"/>
    <m/>
    <x v="7"/>
    <x v="52"/>
  </r>
  <r>
    <x v="2"/>
    <x v="0"/>
    <s v="Swift SF314-56-33SJ 14&quot; FHD, Intel Core i3-8145U, 8Gb, 128Gb SSD, noODD, Win10, серебристый (NX.H4CER.006)"/>
    <n v="1"/>
    <m/>
    <x v="7"/>
    <x v="52"/>
  </r>
  <r>
    <x v="2"/>
    <x v="0"/>
    <s v="Swift SF314-56-33SJ 14&quot; FHD, Intel Core i3-8145U, 8Gb, 128Gb SSD, noODD, Win10, серебристый (NX.H4CER.006)"/>
    <n v="1"/>
    <m/>
    <x v="7"/>
    <x v="52"/>
  </r>
  <r>
    <x v="2"/>
    <x v="0"/>
    <s v="Swift SF314-56-33SJ 14&quot; FHD, Intel Core i3-8145U, 8Gb, 128Gb SSD, noODD, Win10, серебристый (NX.H4CER.006)"/>
    <n v="2"/>
    <m/>
    <x v="7"/>
    <x v="52"/>
  </r>
  <r>
    <x v="2"/>
    <x v="0"/>
    <s v="Swift SF314-56-33SJ 14&quot; FHD, Intel Core i3-8145U, 8Gb, 128Gb SSD, noODD, Win10, серебристый (NX.H4CER.006)"/>
    <n v="1"/>
    <m/>
    <x v="7"/>
    <x v="52"/>
  </r>
  <r>
    <x v="2"/>
    <x v="0"/>
    <s v="Swift SF314-56-33SJ 14&quot; FHD, Intel Core i3-8145U, 8Gb, 128Gb SSD, noODD, Win10, серебристый (NX.H4CER.006)"/>
    <n v="1"/>
    <m/>
    <x v="7"/>
    <x v="52"/>
  </r>
  <r>
    <x v="2"/>
    <x v="0"/>
    <s v="Swift SF314-56-33SJ 14&quot; FHD, Intel Core i3-8145U, 8Gb, 128Gb SSD, noODD, Win10, серебристый (NX.H4CER.006)"/>
    <n v="1"/>
    <m/>
    <x v="7"/>
    <x v="52"/>
  </r>
  <r>
    <x v="2"/>
    <x v="0"/>
    <s v="Swift SF314-56-33SJ 14&quot; FHD, Intel Core i3-8145U, 8Gb, 128Gb SSD, noODD, Win10, серебристый (NX.H4CER.006)"/>
    <n v="3"/>
    <m/>
    <x v="7"/>
    <x v="52"/>
  </r>
  <r>
    <x v="2"/>
    <x v="0"/>
    <s v="Swift SF314-56-33SJ 14&quot; FHD, Intel Core i3-8145U, 8Gb, 128Gb SSD, noODD, Win10, серебристый (NX.H4CER.006)"/>
    <n v="1"/>
    <m/>
    <x v="7"/>
    <x v="52"/>
  </r>
  <r>
    <x v="2"/>
    <x v="0"/>
    <s v="Swift SF314-56-33SJ 14&quot; FHD, Intel Core i3-8145U, 8Gb, 128Gb SSD, noODD, Win10, серебристый (NX.H4CER.006)"/>
    <n v="1"/>
    <m/>
    <x v="7"/>
    <x v="52"/>
  </r>
  <r>
    <x v="2"/>
    <x v="0"/>
    <s v="Swift SF314-56-33SJ 14&quot; FHD, Intel Core i3-8145U, 8Gb, 128Gb SSD, noODD, Win10, серебристый (NX.H4CER.006)"/>
    <n v="1"/>
    <m/>
    <x v="7"/>
    <x v="52"/>
  </r>
  <r>
    <x v="2"/>
    <x v="0"/>
    <s v="Swift SF314-56-33SJ 14&quot; FHD, Intel Core i3-8145U, 8Gb, 128Gb SSD, noODD, Win10, серебристый (NX.H4CER.006)"/>
    <n v="1"/>
    <m/>
    <x v="7"/>
    <x v="52"/>
  </r>
  <r>
    <x v="2"/>
    <x v="0"/>
    <s v="Swift SF314-56-33SJ 14&quot; FHD, Intel Core i3-8145U, 8Gb, 128Gb SSD, noODD, Win10, серебристый (NX.H4CER.006)"/>
    <n v="1"/>
    <m/>
    <x v="7"/>
    <x v="52"/>
  </r>
  <r>
    <x v="2"/>
    <x v="0"/>
    <s v="Swift SF314-56-33SJ 14&quot; FHD, Intel Core i3-8145U, 8Gb, 128Gb SSD, noODD, Win10, серебристый (NX.H4CER.006)"/>
    <n v="1"/>
    <m/>
    <x v="7"/>
    <x v="52"/>
  </r>
  <r>
    <x v="2"/>
    <x v="0"/>
    <s v="Swift SF314-56-349F 14&quot; FHD, Intel Core i3-8145U, 4Gb, 256Gb SSD, NoODD, Win10, серебро (NX.H4CER.007)"/>
    <n v="1"/>
    <m/>
    <x v="7"/>
    <x v="52"/>
  </r>
  <r>
    <x v="2"/>
    <x v="0"/>
    <s v="Swift SF314-56-349F 14&quot; FHD, Intel Core i3-8145U, 4Gb, 256Gb SSD, NoODD, Win10, серебро (NX.H4CER.007)"/>
    <n v="1"/>
    <m/>
    <x v="7"/>
    <x v="52"/>
  </r>
  <r>
    <x v="2"/>
    <x v="0"/>
    <s v="Swift SF314-56-349F 14&quot; FHD, Intel Core i3-8145U, 4Gb, 256Gb SSD, NoODD, Win10, серебро (NX.H4CER.007)"/>
    <n v="1"/>
    <m/>
    <x v="7"/>
    <x v="52"/>
  </r>
  <r>
    <x v="2"/>
    <x v="0"/>
    <s v="Swift SF314-56-349F 14&quot; FHD, Intel Core i3-8145U, 4Gb, 256Gb SSD, NoODD, Win10, серебро (NX.H4CER.007)"/>
    <n v="5"/>
    <m/>
    <x v="7"/>
    <x v="52"/>
  </r>
  <r>
    <x v="2"/>
    <x v="0"/>
    <s v="Swift SF314-56-35WQ 14&quot; FHD, Intel Core i3-8145U, 8Gb, 128Gb SSD, noODD, Win10, синий (NX.H4EER.006)"/>
    <n v="1"/>
    <m/>
    <x v="7"/>
    <x v="52"/>
  </r>
  <r>
    <x v="2"/>
    <x v="0"/>
    <s v="Swift SF314-56-39K0 14&quot; FHD, Intel Core i3-8145U, 8Gb, 128Gb SSD, noODD, Linux, синий (NX.H4EER.004)"/>
    <n v="1"/>
    <m/>
    <x v="7"/>
    <x v="52"/>
  </r>
  <r>
    <x v="2"/>
    <x v="0"/>
    <s v="Swift SF314-56-5403 14&quot; FHD, Intel Core i5-8265U, 8Gb, 256Gb SSD, noODD, Linux, серебристый (NX.H4CER.004)"/>
    <n v="1"/>
    <m/>
    <x v="7"/>
    <x v="52"/>
  </r>
  <r>
    <x v="2"/>
    <x v="0"/>
    <s v="Swift SF314-56-5403 14&quot; FHD, Intel Core i5-8265U, 8Gb, 256Gb SSD, noODD, Linux, серебристый (NX.H4CER.004)"/>
    <n v="1"/>
    <m/>
    <x v="7"/>
    <x v="52"/>
  </r>
  <r>
    <x v="2"/>
    <x v="0"/>
    <s v="Swift SF314-56-5403 14&quot; FHD, Intel Core i5-8265U, 8Gb, 256Gb SSD, noODD, Linux, серебристый (NX.H4CER.004)"/>
    <n v="1"/>
    <m/>
    <x v="7"/>
    <x v="52"/>
  </r>
  <r>
    <x v="2"/>
    <x v="0"/>
    <s v="Swift SF314-56-5403 14&quot; FHD, Intel Core i5-8265U, 8Gb, 256Gb SSD, noODD, Linux, серебристый (NX.H4CER.004)"/>
    <n v="1"/>
    <m/>
    <x v="7"/>
    <x v="52"/>
  </r>
  <r>
    <x v="2"/>
    <x v="0"/>
    <s v="Swift SF314-56-5403 14&quot; FHD, Intel Core i5-8265U, 8Gb, 256Gb SSD, noODD, Linux, серебристый (NX.H4CER.004)"/>
    <n v="1"/>
    <m/>
    <x v="7"/>
    <x v="52"/>
  </r>
  <r>
    <x v="2"/>
    <x v="0"/>
    <s v="Swift SF314-56-5403 14&quot; FHD, Intel Core i5-8265U, 8Gb, 256Gb SSD, noODD, Linux, серебристый (NX.H4CER.004)"/>
    <n v="1"/>
    <m/>
    <x v="7"/>
    <x v="52"/>
  </r>
  <r>
    <x v="2"/>
    <x v="0"/>
    <s v="Swift SF314-56-5403 14&quot; FHD, Intel Core i5-8265U, 8Gb, 256Gb SSD, noODD, Linux, серебристый (NX.H4CER.004)"/>
    <n v="37"/>
    <m/>
    <x v="7"/>
    <x v="52"/>
  </r>
  <r>
    <x v="2"/>
    <x v="0"/>
    <s v="Swift SF314-56-5403 14&quot; FHD, Intel Core i5-8265U, 8Gb, 256Gb SSD, noODD, Linux, серебристый (NX.H4CER.004)"/>
    <n v="1"/>
    <m/>
    <x v="7"/>
    <x v="52"/>
  </r>
  <r>
    <x v="2"/>
    <x v="0"/>
    <s v="Swift SF314-56-56GS 14&quot; FHD, Intel Core i5-8265U, 8Gb, 256Gb SSD, noODD, Win10, синий (NX.H4EER.002)"/>
    <n v="1"/>
    <m/>
    <x v="7"/>
    <x v="52"/>
  </r>
  <r>
    <x v="2"/>
    <x v="0"/>
    <s v="Swift SF314-56-5914&quot; FHD, Intel Core i5-8265U, 8Gb, 256Gb SSD, noODD, Win10, серебристый (NX.H4CER.008)"/>
    <n v="1"/>
    <m/>
    <x v="7"/>
    <x v="52"/>
  </r>
  <r>
    <x v="2"/>
    <x v="0"/>
    <s v="Swift SF314-56-5914&quot; FHD, Intel Core i5-8265U, 8Gb, 256Gb SSD, noODD, Win10, серебристый (NX.H4CER.008)"/>
    <n v="5"/>
    <m/>
    <x v="7"/>
    <x v="52"/>
  </r>
  <r>
    <x v="2"/>
    <x v="0"/>
    <s v="Swift SF314-56-5914&quot; FHD, Intel Core i5-8265U, 8Gb, 256Gb SSD, noODD, Win10, серебристый (NX.H4CER.008)"/>
    <n v="1"/>
    <m/>
    <x v="7"/>
    <x v="52"/>
  </r>
  <r>
    <x v="2"/>
    <x v="0"/>
    <s v="Swift SF314-56-5914&quot; FHD, Intel Core i5-8265U, 8Gb, 256Gb SSD, noODD, Win10, серебристый (NX.H4CER.008)"/>
    <n v="2"/>
    <m/>
    <x v="7"/>
    <x v="52"/>
  </r>
  <r>
    <x v="2"/>
    <x v="0"/>
    <s v="Swift SF314-56-5914&quot; FHD, Intel Core i5-8265U, 8Gb, 256Gb SSD, noODD, Win10, серебристый (NX.H4CER.008)"/>
    <n v="1"/>
    <m/>
    <x v="7"/>
    <x v="52"/>
  </r>
  <r>
    <x v="2"/>
    <x v="0"/>
    <s v="Swift SF314-56-5914&quot; FHD, Intel Core i5-8265U, 8Gb, 256Gb SSD, noODD, Win10, серебристый (NX.H4CER.008)"/>
    <n v="1"/>
    <m/>
    <x v="7"/>
    <x v="52"/>
  </r>
  <r>
    <x v="2"/>
    <x v="0"/>
    <s v="Swift SF314-56-72K5 14&quot; FHD, Intel Core i7-8565U, 8Gb, 256Gb SSD, noODD, Linux, синий (NX.H4EER.007)"/>
    <n v="1"/>
    <m/>
    <x v="7"/>
    <x v="52"/>
  </r>
  <r>
    <x v="2"/>
    <x v="0"/>
    <s v="Swift SF314-56-72K5 14&quot; FHD, Intel Core i7-8565U, 8Gb, 256Gb SSD, noODD, Linux, синий (NX.H4EER.007)"/>
    <n v="1"/>
    <m/>
    <x v="7"/>
    <x v="52"/>
  </r>
  <r>
    <x v="2"/>
    <x v="0"/>
    <s v="Swift SF314-56-72K5 14&quot; FHD, Intel Core i7-8565U, 8Gb, 256Gb SSD, noODD, Linux, синий (NX.H4EER.007)"/>
    <n v="1"/>
    <m/>
    <x v="7"/>
    <x v="52"/>
  </r>
  <r>
    <x v="2"/>
    <x v="0"/>
    <s v="Swift SF314-56-72K5 14&quot; FHD, Intel Core i7-8565U, 8Gb, 256Gb SSD, noODD, Linux, синий (NX.H4EER.007)"/>
    <n v="1"/>
    <m/>
    <x v="7"/>
    <x v="52"/>
  </r>
  <r>
    <x v="2"/>
    <x v="0"/>
    <s v="Swift SF314-56-72K5 14&quot; FHD, Intel Core i7-8565U, 8Gb, 256Gb SSD, noODD, Linux, синий (NX.H4EER.007)"/>
    <n v="1"/>
    <m/>
    <x v="7"/>
    <x v="52"/>
  </r>
  <r>
    <x v="2"/>
    <x v="0"/>
    <s v="Swift SF314-56-72K5 14&quot; FHD, Intel Core i7-8565U, 8Gb, 256Gb SSD, noODD, Linux, синий (NX.H4EER.007)"/>
    <n v="1"/>
    <m/>
    <x v="7"/>
    <x v="52"/>
  </r>
  <r>
    <x v="2"/>
    <x v="0"/>
    <s v="Swift SF314-56-72K5 14&quot; FHD, Intel Core i7-8565U, 8Gb, 256Gb SSD, noODD, Linux, синий (NX.H4EER.007)"/>
    <n v="2"/>
    <m/>
    <x v="7"/>
    <x v="52"/>
  </r>
  <r>
    <x v="2"/>
    <x v="0"/>
    <s v="Swift SF314-56-7716 14&quot; FHD, Intel Core i7-8565U, 8Gb, 256Gb SSD, noODD, Linux, серебристый (NX.H4CER.001)"/>
    <n v="1"/>
    <m/>
    <x v="7"/>
    <x v="52"/>
  </r>
  <r>
    <x v="2"/>
    <x v="0"/>
    <s v="Swift SF314-56-7716 14&quot; FHD, Intel Core i7-8565U, 8Gb, 256Gb SSD, noODD, Linux, серебристый (NX.H4CER.001)"/>
    <n v="1"/>
    <m/>
    <x v="7"/>
    <x v="52"/>
  </r>
  <r>
    <x v="2"/>
    <x v="0"/>
    <s v="Swift SF314-56-7716 14&quot; FHD, Intel Core i7-8565U, 8Gb, 256Gb SSD, noODD, Linux, серебристый (NX.H4CER.001)"/>
    <n v="3"/>
    <m/>
    <x v="7"/>
    <x v="52"/>
  </r>
  <r>
    <x v="2"/>
    <x v="0"/>
    <s v="Swift SF314-56-7716 14&quot; FHD, Intel Core i7-8565U, 8Gb, 256Gb SSD, noODD, Linux, серебристый (NX.H4CER.001)"/>
    <n v="1"/>
    <m/>
    <x v="7"/>
    <x v="52"/>
  </r>
  <r>
    <x v="2"/>
    <x v="0"/>
    <s v="Swift SF314-56-7716 14&quot; FHD, Intel Core i7-8565U, 8Gb, 256Gb SSD, noODD, Linux, серебристый (NX.H4CER.001)"/>
    <n v="1"/>
    <m/>
    <x v="7"/>
    <x v="52"/>
  </r>
  <r>
    <x v="2"/>
    <x v="0"/>
    <s v="Swift SF314-56-7716 14&quot; FHD, Intel Core i7-8565U, 8Gb, 256Gb SSD, noODD, Linux, серебристый (NX.H4CER.001)"/>
    <n v="1"/>
    <m/>
    <x v="7"/>
    <x v="52"/>
  </r>
  <r>
    <x v="2"/>
    <x v="0"/>
    <s v="Swift SF314-56-7716 14&quot; FHD, Intel Core i7-8565U, 8Gb, 256Gb SSD, noODD, Linux, серебристый (NX.H4CER.001)"/>
    <n v="1"/>
    <m/>
    <x v="7"/>
    <x v="52"/>
  </r>
  <r>
    <x v="2"/>
    <x v="0"/>
    <s v="Swift SF314-56-7716 14&quot; FHD, Intel Core i7-8565U, 8Gb, 256Gb SSD, noODD, Linux, серебристый (NX.H4CER.001)"/>
    <n v="1"/>
    <m/>
    <x v="7"/>
    <x v="52"/>
  </r>
  <r>
    <x v="2"/>
    <x v="0"/>
    <s v="Swift SF314-56-7716 14&quot; FHD, Intel Core i7-8565U, 8Gb, 256Gb SSD, noODD, Linux, серебристый (NX.H4CER.001)"/>
    <n v="1"/>
    <m/>
    <x v="7"/>
    <x v="52"/>
  </r>
  <r>
    <x v="2"/>
    <x v="0"/>
    <s v="Swift SF314-56-7716 14&quot; FHD, Intel Core i7-8565U, 8Gb, 256Gb SSD, noODD, Linux, серебристый (NX.H4CER.001)"/>
    <n v="1"/>
    <m/>
    <x v="7"/>
    <x v="52"/>
  </r>
  <r>
    <x v="2"/>
    <x v="0"/>
    <s v="Swift SF314-56-7716 14&quot; FHD, Intel Core i7-8565U, 8Gb, 256Gb SSD, noODD, Linux, серебристый (NX.H4CER.001)"/>
    <n v="1"/>
    <m/>
    <x v="7"/>
    <x v="52"/>
  </r>
  <r>
    <x v="2"/>
    <x v="0"/>
    <s v="Swift SF314-56-7716 14&quot; FHD, Intel Core i7-8565U, 8Gb, 256Gb SSD, noODD, Linux, серебристый (NX.H4CER.001)"/>
    <n v="1"/>
    <m/>
    <x v="7"/>
    <x v="52"/>
  </r>
  <r>
    <x v="2"/>
    <x v="0"/>
    <s v="Swift SF514-53T-75D7 14&quot; FHD Multitouch, Intel Core i7-8565U, 8Gb, 512Gb SSD, NoODD, Win10, 970g weight, се"/>
    <n v="1"/>
    <m/>
    <x v="7"/>
    <x v="53"/>
  </r>
  <r>
    <x v="2"/>
    <x v="0"/>
    <s v="Swift SF514-53T-75D7 14&quot; FHD Multitouch, Intel Core i7-8565U, 8Gb, 512Gb SSD, NoODD, Win10, 970g weight, се"/>
    <n v="1"/>
    <m/>
    <x v="7"/>
    <x v="53"/>
  </r>
  <r>
    <x v="2"/>
    <x v="0"/>
    <s v="Swift SF514-53T-75D7 14&quot; FHD Multitouch, Intel Core i7-8565U, 8Gb, 512Gb SSD, NoODD, Win10, 970g weight, се"/>
    <n v="1"/>
    <m/>
    <x v="7"/>
    <x v="53"/>
  </r>
  <r>
    <x v="2"/>
    <x v="0"/>
    <s v="Swift SF514-53T-75D7 14&quot; FHD Multitouch, Intel Core i7-8565U, 8Gb, 512Gb SSD, NoODD, Win10, 970g weight, се"/>
    <n v="1"/>
    <m/>
    <x v="7"/>
    <x v="53"/>
  </r>
  <r>
    <x v="2"/>
    <x v="0"/>
    <s v="Swift SF714-52T-76X9 14&quot; FHD, Intel Core i7-8500Y, 16Gb, 512Gb SSD, noODD, 0.89 кг, Win10 Pro, белый (NX.HB"/>
    <n v="1"/>
    <m/>
    <x v="7"/>
    <x v="57"/>
  </r>
  <r>
    <x v="2"/>
    <x v="0"/>
    <s v="Swift SF714-52T-78V2 14&quot; FHD, Intel Core i7-8500Y, 16Gb, 512Gb SSD, noODD, 0.89 кг, Win10, черный (NX.H98ER"/>
    <n v="1"/>
    <m/>
    <x v="7"/>
    <x v="57"/>
  </r>
  <r>
    <x v="2"/>
    <x v="0"/>
    <s v="Swift SF714-52T-78V2 14&quot; FHD, Intel Core i7-8500Y, 16Gb, 512Gb SSD, noODD, 0.89 кг, Win10, черный (NX.H98ER"/>
    <n v="1"/>
    <m/>
    <x v="7"/>
    <x v="57"/>
  </r>
  <r>
    <x v="2"/>
    <x v="0"/>
    <s v="Swift SF714-52T-78V2 14&quot; FHD, Intel Core i7-8500Y, 16Gb, 512Gb SSD, noODD, 0.89 кг, Win10, черный (NX.H98ER"/>
    <n v="1"/>
    <m/>
    <x v="7"/>
    <x v="57"/>
  </r>
  <r>
    <x v="0"/>
    <x v="0"/>
    <s v="TMP2510-G2-MG-55G0 TravelMate  15.6 HD(1366x768) nonGLARE/Intel Core i5-8250U 1.60GHz Quad/4GB/500GB/GF MX130 2GB/noDVD/WiFi/BT4.0/1.0MP/SDXC/4cell/2.10kg/W10/1Y/BLACK"/>
    <n v="3"/>
    <m/>
    <x v="5"/>
    <x v="58"/>
  </r>
  <r>
    <x v="0"/>
    <x v="0"/>
    <s v="TMP259-G2-MG-39BN TravelMate  15.6 FHD(1920x1080)/Intel Core i3-7020U 2.30GHz Dual/4GB+256GB SSD/NVIDIA GeForce 940MX 2GB/WiFi/BT/1.3MP/SD/4cell/2.10kg/Linux/1Y/BLACK"/>
    <n v="10"/>
    <m/>
    <x v="5"/>
    <x v="59"/>
  </r>
  <r>
    <x v="0"/>
    <x v="0"/>
    <s v="TMP259-G2-MG-50HJ TravelMate  15.6 FHD(1920x1080)/Intel Core i5-7200U 2.50GHz Dual/8GB+256GB SSD/NVIDIA GeForce 940MX 2GB/WiFi/BT/1.3MP/SD/4cell/2.10kg/W10/1Y/BLACK"/>
    <n v="15"/>
    <m/>
    <x v="5"/>
    <x v="59"/>
  </r>
  <r>
    <x v="0"/>
    <x v="0"/>
    <s v="TMP259-G2-MG-50S5 TravelMate  15.6 FHD(1920x1080)/Intel Core i5-7200U 2.50GHz Dual/4GB+256GB SSD/NVIDIA GeForce 940MX 2GB/WiFi/BT/1.3MP/SD/4cell/2.10kg/W10/1Y/BLACK"/>
    <n v="7"/>
    <m/>
    <x v="5"/>
    <x v="59"/>
  </r>
  <r>
    <x v="0"/>
    <x v="0"/>
    <s v="TMP259-G2-MG-54AC TravelMate  15.6 FHD(1920x1080)/Intel Core i5-7200U 2.50GHz Dual/4GB+256GB SSD/NVIDIA GeForce 940MX 2GB/WiFi/BT/1.3MP/SD/4cell/2.10kg/Linux/1Y/BLACK"/>
    <n v="3"/>
    <m/>
    <x v="5"/>
    <x v="59"/>
  </r>
  <r>
    <x v="0"/>
    <x v="0"/>
    <s v="TMP259-G2-MG-57FE TravelMate  15.6 FHD(1920x1080)/Intel Core i5-7200U 2.50GHz Dual/8GB+256GB SSD/NVIDIA GeForce 940MX 2GB/WiFi/BT/1.3MP/SD/4cell/2.10kg/Linux/1Y/BLACK"/>
    <n v="34"/>
    <m/>
    <x v="5"/>
    <x v="59"/>
  </r>
  <r>
    <x v="0"/>
    <x v="0"/>
    <s v="TMP259-MG-31BK TravelMate  15.6 FHD(1920x1080) nonGLARE/Intel Core i3-6006U 2.00GHz Dual/6GB/1TB/NVIDIA GeForce 940MX 2GB/noDVD/WiFi/BT4.0/1.3MP/SD/4cell/2.23kg/W10/1Y/BLACK"/>
    <n v="63"/>
    <m/>
    <x v="5"/>
    <x v="59"/>
  </r>
  <r>
    <x v="0"/>
    <x v="0"/>
    <s v="TMP259-MG-37LV TravelMate  15.6 FHD(1920x1080) nonGLARE/Intel Core i3-6006U 2.00GHz Dual/6GB/1TB/NVIDIA GeForce 940MX 2GB/DVD-RW/WiFi/BT4.0/1.3MP/SD/4cell/2.23kg/Linux/1Y/BLACK"/>
    <n v="1"/>
    <m/>
    <x v="5"/>
    <x v="59"/>
  </r>
  <r>
    <x v="0"/>
    <x v="0"/>
    <s v="TMP259-MG-37MP TravelMate  15.6 FHD(1920x1080) nonGLARE/Intel Core i3-6006U 2.00GHz Dual/4GB/1TB/NVIDIA GeForce 940MX 2GB/noDVD/WiFi/BT4.0/1.3MP/SD/4cell/2.23kg/W10/1Y/BLACK"/>
    <n v="2"/>
    <m/>
    <x v="5"/>
    <x v="59"/>
  </r>
  <r>
    <x v="0"/>
    <x v="0"/>
    <s v="TMP259-MG-38SX TravelMate  15.6 HD(1366x768) nonGLARE/Intel Core i3-6006U 2.00GHz Dual/4GB/500GB/NVIDIA GeForce 940MX 2GB/WiFi/BT4.0/1.3MP/SD/4cell/2.23kg/W10/1Y/BLACK"/>
    <n v="1"/>
    <m/>
    <x v="5"/>
    <x v="59"/>
  </r>
  <r>
    <x v="0"/>
    <x v="0"/>
    <s v="TMP259-MG-5007 TravelMate  15.6 HD(1366x768) nonGLARE/Intel Core i5-6200U 2.30GHz Dual/8GB/2TB/NVIDIA GeForce 940MX 2GB/noDVD/WiFi/BT4.0/1.3MP/SD/4cell/2.23kg/W10/1Y/BLACK"/>
    <n v="9"/>
    <m/>
    <x v="5"/>
    <x v="59"/>
  </r>
  <r>
    <x v="0"/>
    <x v="0"/>
    <s v="TMP259-MG-52J3 TravelMate  15.6 HD(1366x768) nonGLARE/Intel Core i5-6200U 2.30GHz Dual/4GB/500GB/NVIDIA GeForce 940MX 2GB/noDVD/WiFi/BT4.0/1.3MP/SD/4cell/2.23kg/W10/1Y/BLACK"/>
    <n v="2"/>
    <m/>
    <x v="5"/>
    <x v="59"/>
  </r>
  <r>
    <x v="0"/>
    <x v="0"/>
    <s v="TMP259-MG-54YF TravelMate  15.6 FHD(1920x1080) nonGLARE/Intel Core i5-6200U 2.30GHz Dual/6GB/1TB/NVIDIA GeForce 940MX 2GB/noDVD/WiFi/BT4.0/1.3MP/SD/4cell/2.23kg/W10/1Y/BLACK"/>
    <n v="2"/>
    <m/>
    <x v="5"/>
    <x v="59"/>
  </r>
  <r>
    <x v="2"/>
    <x v="0"/>
    <s v="TravelMate TMP2510-G2-MG-30LE 15.6&quot; HD, Intel Core i3-8130U, 8Gb, 1Tb, noDVD, NVIDIA GF MX130 2Gb, Win10, ч"/>
    <n v="1"/>
    <m/>
    <x v="5"/>
    <x v="58"/>
  </r>
  <r>
    <x v="2"/>
    <x v="0"/>
    <s v="TravelMate TMP2510-G2-MG-30LE 15.6&quot; HD, Intel Core i3-8130U, 8Gb, 1Tb, noDVD, NVIDIA GF MX130 2Gb, Win10, ч"/>
    <n v="1"/>
    <m/>
    <x v="5"/>
    <x v="58"/>
  </r>
  <r>
    <x v="2"/>
    <x v="0"/>
    <s v="TravelMate TMP2510-G2-MG-30LE 15.6&quot; HD, Intel Core i3-8130U, 8Gb, 1Tb, noDVD, NVIDIA GF MX130 2Gb, Win10, ч"/>
    <n v="4"/>
    <m/>
    <x v="5"/>
    <x v="58"/>
  </r>
  <r>
    <x v="2"/>
    <x v="0"/>
    <s v="TravelMate TMP2510-G2-MG-30LE 15.6&quot; HD, Intel Core i3-8130U, 8Gb, 1Tb, noDVD, NVIDIA GF MX130 2Gb, Win10, ч"/>
    <n v="1"/>
    <m/>
    <x v="5"/>
    <x v="58"/>
  </r>
  <r>
    <x v="2"/>
    <x v="0"/>
    <s v="TravelMate TMP2510-G2-MG-30LE 15.6&quot; HD, Intel Core i3-8130U, 8Gb, 1Tb, noDVD, NVIDIA GF MX130 2Gb, Win10, ч"/>
    <n v="1"/>
    <m/>
    <x v="5"/>
    <x v="58"/>
  </r>
  <r>
    <x v="2"/>
    <x v="0"/>
    <s v="TravelMate TMP2510-G2-MG-55G0 15.6&quot; HD, Intel Core i5-8250U, 4Gb, 500Gb, noDVD, NVIDIA GF MX130 2Gb, Win10,"/>
    <n v="1"/>
    <m/>
    <x v="5"/>
    <x v="58"/>
  </r>
  <r>
    <x v="2"/>
    <x v="0"/>
    <s v="TravelMate TMP2510-G2-MG-55G0 15.6&quot; HD, Intel Core i5-8250U, 4Gb, 500Gb, noDVD, NVIDIA GF MX130 2Gb, Win10,"/>
    <n v="1"/>
    <m/>
    <x v="5"/>
    <x v="58"/>
  </r>
  <r>
    <x v="2"/>
    <x v="0"/>
    <s v="TravelMate TMP259-G2-MG-30H9 15.6&quot; FHD, Intel Core i3-7020U, 4Gb, 256Gb SSD, noODD, NVIDIA GF 940MX 2Gb GDD"/>
    <n v="1"/>
    <m/>
    <x v="5"/>
    <x v="59"/>
  </r>
  <r>
    <x v="2"/>
    <x v="0"/>
    <s v="TravelMate TMP259-G2-MG-30H9 15.6&quot; FHD, Intel Core i3-7020U, 4Gb, 256Gb SSD, noODD, NVIDIA GF 940MX 2Gb GDD"/>
    <n v="1"/>
    <m/>
    <x v="5"/>
    <x v="59"/>
  </r>
  <r>
    <x v="2"/>
    <x v="0"/>
    <s v="TravelMate TMP259-G2-MG-30H9 15.6&quot; FHD, Intel Core i3-7020U, 4Gb, 256Gb SSD, noODD, NVIDIA GF 940MX 2Gb GDD"/>
    <n v="5"/>
    <m/>
    <x v="5"/>
    <x v="59"/>
  </r>
  <r>
    <x v="2"/>
    <x v="0"/>
    <s v="TravelMate TMP259-G2-MG-31GG 15.6&quot; FHD, Intel Core i3-7020U, 4Gb, 1Tb, noODD, NVIDIA GF 940MX 2Gb GDDR5, Wi"/>
    <n v="1"/>
    <m/>
    <x v="5"/>
    <x v="59"/>
  </r>
  <r>
    <x v="2"/>
    <x v="0"/>
    <s v="TravelMate TMP259-G2-MG-31GG 15.6&quot; FHD, Intel Core i3-7020U, 4Gb, 1Tb, noODD, NVIDIA GF 940MX 2Gb GDDR5, Wi"/>
    <n v="2"/>
    <m/>
    <x v="5"/>
    <x v="59"/>
  </r>
  <r>
    <x v="2"/>
    <x v="0"/>
    <s v="TravelMate TMP259-G2-MG-31GG 15.6&quot; FHD, Intel Core i3-7020U, 4Gb, 1Tb, noODD, NVIDIA GF 940MX 2Gb GDDR5, Wi"/>
    <n v="1"/>
    <m/>
    <x v="5"/>
    <x v="59"/>
  </r>
  <r>
    <x v="2"/>
    <x v="0"/>
    <s v="TravelMate TMP259-G2-MG-31GG 15.6&quot; FHD, Intel Core i3-7020U, 4Gb, 1Tb, noODD, NVIDIA GF 940MX 2Gb GDDR5, Wi"/>
    <n v="1"/>
    <m/>
    <x v="5"/>
    <x v="59"/>
  </r>
  <r>
    <x v="2"/>
    <x v="0"/>
    <s v="TravelMate TMP259-G2-MG-31GG 15.6&quot; FHD, Intel Core i3-7020U, 4Gb, 1Tb, noODD, NVIDIA GF 940MX 2Gb GDDR5, Wi"/>
    <n v="1"/>
    <m/>
    <x v="5"/>
    <x v="59"/>
  </r>
  <r>
    <x v="2"/>
    <x v="0"/>
    <s v="TravelMate TMP259-G2-MG-31SQ 15.6&quot; FHD, Intel Core i3-7020U, 4Gb, 1Tb, noODD, NVIDIA GF 940MX 2Gb GDDR5, Li"/>
    <n v="6"/>
    <m/>
    <x v="5"/>
    <x v="59"/>
  </r>
  <r>
    <x v="2"/>
    <x v="0"/>
    <s v="TravelMate TMP259-G2-MG-31SQ 15.6&quot; FHD, Intel Core i3-7020U, 4Gb, 1Tb, noODD, NVIDIA GF 940MX 2Gb GDDR5, Li"/>
    <n v="1"/>
    <m/>
    <x v="5"/>
    <x v="59"/>
  </r>
  <r>
    <x v="2"/>
    <x v="0"/>
    <s v="TravelMate TMP259-G2-MG-31SQ 15.6&quot; FHD, Intel Core i3-7020U, 4Gb, 1Tb, noODD, NVIDIA GF 940MX 2Gb GDDR5, Li"/>
    <n v="1"/>
    <m/>
    <x v="5"/>
    <x v="59"/>
  </r>
  <r>
    <x v="2"/>
    <x v="0"/>
    <s v="TravelMate TMP259-G2-MG-31SQ 15.6&quot; FHD, Intel Core i3-7020U, 4Gb, 1Tb, noODD, NVIDIA GF 940MX 2Gb GDDR5, Li"/>
    <n v="1"/>
    <m/>
    <x v="5"/>
    <x v="59"/>
  </r>
  <r>
    <x v="2"/>
    <x v="0"/>
    <s v="TravelMate TMP259-G2-MG-31SQ 15.6&quot; FHD, Intel Core i3-7020U, 4Gb, 1Tb, noODD, NVIDIA GF 940MX 2Gb GDDR5, Li"/>
    <n v="1"/>
    <m/>
    <x v="5"/>
    <x v="59"/>
  </r>
  <r>
    <x v="2"/>
    <x v="0"/>
    <s v="TravelMate TMP259-G2-MG-31SQ 15.6&quot; FHD, Intel Core i3-7020U, 4Gb, 1Tb, noODD, NVIDIA GF 940MX 2Gb GDDR5, Li"/>
    <n v="1"/>
    <m/>
    <x v="5"/>
    <x v="59"/>
  </r>
  <r>
    <x v="2"/>
    <x v="0"/>
    <s v="TravelMate TMP259-G2-MG-31SQ 15.6&quot; FHD, Intel Core i3-7020U, 4Gb, 1Tb, noODD, NVIDIA GF 940MX 2Gb GDDR5, Li"/>
    <n v="1"/>
    <m/>
    <x v="5"/>
    <x v="59"/>
  </r>
  <r>
    <x v="2"/>
    <x v="0"/>
    <s v="TravelMate TMP259-G2-MG-31SQ 15.6&quot; FHD, Intel Core i3-7020U, 4Gb, 1Tb, noODD, NVIDIA GF 940MX 2Gb GDDR5, Li"/>
    <n v="1"/>
    <m/>
    <x v="5"/>
    <x v="59"/>
  </r>
  <r>
    <x v="2"/>
    <x v="0"/>
    <s v="TravelMate TMP259-G2-MG-31SQ 15.6&quot; FHD, Intel Core i3-7020U, 4Gb, 1Tb, noODD, NVIDIA GF 940MX 2Gb GDDR5, Li"/>
    <n v="1"/>
    <m/>
    <x v="5"/>
    <x v="59"/>
  </r>
  <r>
    <x v="2"/>
    <x v="0"/>
    <s v="TravelMate TMP259-G2-MG-31SQ 15.6&quot; FHD, Intel Core i3-7020U, 4Gb, 1Tb, noODD, NVIDIA GF 940MX 2Gb GDDR5, Li"/>
    <n v="1"/>
    <m/>
    <x v="5"/>
    <x v="59"/>
  </r>
  <r>
    <x v="2"/>
    <x v="0"/>
    <s v="TravelMate TMP259-G2-MG-31SQ 15.6&quot; FHD, Intel Core i3-7020U, 4Gb, 1Tb, noODD, NVIDIA GF 940MX 2Gb GDDR5, Li"/>
    <n v="1"/>
    <m/>
    <x v="5"/>
    <x v="59"/>
  </r>
  <r>
    <x v="2"/>
    <x v="0"/>
    <s v="TravelMate TMP259-G2-MG-31SQ 15.6&quot; FHD, Intel Core i3-7020U, 4Gb, 1Tb, noODD, NVIDIA GF 940MX 2Gb GDDR5, Li"/>
    <n v="1"/>
    <m/>
    <x v="5"/>
    <x v="59"/>
  </r>
  <r>
    <x v="2"/>
    <x v="0"/>
    <s v="TravelMate TMP259-G2-MG-31SQ 15.6&quot; FHD, Intel Core i3-7020U, 4Gb, 1Tb, noODD, NVIDIA GF 940MX 2Gb GDDR5, Li"/>
    <n v="3"/>
    <m/>
    <x v="5"/>
    <x v="59"/>
  </r>
  <r>
    <x v="2"/>
    <x v="0"/>
    <s v="TravelMate TMP259-G2-MG-31SQ 15.6&quot; FHD, Intel Core i3-7020U, 4Gb, 1Tb, noODD, NVIDIA GF 940MX 2Gb GDDR5, Li"/>
    <n v="1"/>
    <m/>
    <x v="5"/>
    <x v="59"/>
  </r>
  <r>
    <x v="2"/>
    <x v="0"/>
    <s v="TravelMate TMP259-G2-MG-31SQ 15.6&quot; FHD, Intel Core i3-7020U, 4Gb, 1Tb, noODD, NVIDIA GF 940MX 2Gb GDDR5, Li"/>
    <n v="1"/>
    <m/>
    <x v="5"/>
    <x v="59"/>
  </r>
  <r>
    <x v="2"/>
    <x v="0"/>
    <s v="TravelMate TMP259-G2-MG-31SQ 15.6&quot; FHD, Intel Core i3-7020U, 4Gb, 1Tb, noODD, NVIDIA GF 940MX 2Gb GDDR5, Li"/>
    <n v="1"/>
    <m/>
    <x v="5"/>
    <x v="59"/>
  </r>
  <r>
    <x v="2"/>
    <x v="0"/>
    <s v="TravelMate TMP259-G2-MG-31SQ 15.6&quot; FHD, Intel Core i3-7020U, 4Gb, 1Tb, noODD, NVIDIA GF 940MX 2Gb GDDR5, Li"/>
    <n v="1"/>
    <m/>
    <x v="5"/>
    <x v="59"/>
  </r>
  <r>
    <x v="2"/>
    <x v="0"/>
    <s v="TravelMate TMP259-G2-MG-31SQ 15.6&quot; FHD, Intel Core i3-7020U, 4Gb, 1Tb, noODD, NVIDIA GF 940MX 2Gb GDDR5, Li"/>
    <n v="1"/>
    <m/>
    <x v="5"/>
    <x v="59"/>
  </r>
  <r>
    <x v="2"/>
    <x v="0"/>
    <s v="TravelMate TMP259-G2-MG-350C 15.6&quot; FHD, Intel Core i3-7020U, 4Gb, 128Gb SSD, noODD, NVIDIA GF 940MX 2Gb GDD"/>
    <n v="1"/>
    <m/>
    <x v="5"/>
    <x v="59"/>
  </r>
  <r>
    <x v="2"/>
    <x v="0"/>
    <s v="TravelMate TMP259-G2-MG-350C 15.6&quot; FHD, Intel Core i3-7020U, 4Gb, 128Gb SSD, noODD, NVIDIA GF 940MX 2Gb GDD"/>
    <n v="3"/>
    <m/>
    <x v="5"/>
    <x v="59"/>
  </r>
  <r>
    <x v="2"/>
    <x v="0"/>
    <s v="TravelMate TMP259-G2-MG-350C 15.6&quot; FHD, Intel Core i3-7020U, 4Gb, 128Gb SSD, noODD, NVIDIA GF 940MX 2Gb GDD"/>
    <n v="10"/>
    <m/>
    <x v="5"/>
    <x v="59"/>
  </r>
  <r>
    <x v="2"/>
    <x v="0"/>
    <s v="TravelMate TMP259-G2-MG-350C 15.6&quot; FHD, Intel Core i3-7020U, 4Gb, 128Gb SSD, noODD, NVIDIA GF 940MX 2Gb GDD"/>
    <n v="1"/>
    <m/>
    <x v="5"/>
    <x v="59"/>
  </r>
  <r>
    <x v="2"/>
    <x v="0"/>
    <s v="TravelMate TMP259-G2-MG-350C 15.6&quot; FHD, Intel Core i3-7020U, 4Gb, 128Gb SSD, noODD, NVIDIA GF 940MX 2Gb GDD"/>
    <n v="1"/>
    <m/>
    <x v="5"/>
    <x v="59"/>
  </r>
  <r>
    <x v="2"/>
    <x v="0"/>
    <s v="TravelMate TMP259-G2-MG-350C 15.6&quot; FHD, Intel Core i3-7020U, 4Gb, 128Gb SSD, noODD, NVIDIA GF 940MX 2Gb GDD"/>
    <n v="2"/>
    <m/>
    <x v="5"/>
    <x v="59"/>
  </r>
  <r>
    <x v="2"/>
    <x v="0"/>
    <s v="TravelMate TMP259-G2-MG-350C 15.6&quot; FHD, Intel Core i3-7020U, 4Gb, 128Gb SSD, noODD, NVIDIA GF 940MX 2Gb GDD"/>
    <n v="1"/>
    <m/>
    <x v="5"/>
    <x v="59"/>
  </r>
  <r>
    <x v="2"/>
    <x v="0"/>
    <s v="TravelMate TMP259-G2-MG-350C 15.6&quot; FHD, Intel Core i3-7020U, 4Gb, 128Gb SSD, noODD, NVIDIA GF 940MX 2Gb GDD"/>
    <n v="1"/>
    <m/>
    <x v="5"/>
    <x v="59"/>
  </r>
  <r>
    <x v="2"/>
    <x v="0"/>
    <s v="TravelMate TMP259-G2-MG-350C 15.6&quot; FHD, Intel Core i3-7020U, 4Gb, 128Gb SSD, noODD, NVIDIA GF 940MX 2Gb GDD"/>
    <n v="1"/>
    <m/>
    <x v="5"/>
    <x v="59"/>
  </r>
  <r>
    <x v="2"/>
    <x v="0"/>
    <s v="TravelMate TMP259-G2-MG-350C 15.6&quot; FHD, Intel Core i3-7020U, 4Gb, 128Gb SSD, noODD, NVIDIA GF 940MX 2Gb GDD"/>
    <n v="1"/>
    <m/>
    <x v="5"/>
    <x v="59"/>
  </r>
  <r>
    <x v="2"/>
    <x v="0"/>
    <s v="TravelMate TMP259-G2-MG-350C 15.6&quot; FHD, Intel Core i3-7020U, 4Gb, 128Gb SSD, noODD, NVIDIA GF 940MX 2Gb GDD"/>
    <n v="10"/>
    <m/>
    <x v="5"/>
    <x v="59"/>
  </r>
  <r>
    <x v="2"/>
    <x v="0"/>
    <s v="TravelMate TMP259-G2-MG-350C 15.6&quot; FHD, Intel Core i3-7020U, 4Gb, 128Gb SSD, noODD, NVIDIA GF 940MX 2Gb GDD"/>
    <n v="1"/>
    <m/>
    <x v="5"/>
    <x v="59"/>
  </r>
  <r>
    <x v="2"/>
    <x v="0"/>
    <s v="TravelMate TMP259-G2-MG-350C 15.6&quot; FHD, Intel Core i3-7020U, 4Gb, 128Gb SSD, noODD, NVIDIA GF 940MX 2Gb GDD"/>
    <n v="4"/>
    <m/>
    <x v="5"/>
    <x v="59"/>
  </r>
  <r>
    <x v="2"/>
    <x v="0"/>
    <s v="TravelMate TMP259-G2-MG-350C 15.6&quot; FHD, Intel Core i3-7020U, 4Gb, 128Gb SSD, noODD, NVIDIA GF 940MX 2Gb GDD"/>
    <n v="1"/>
    <m/>
    <x v="5"/>
    <x v="59"/>
  </r>
  <r>
    <x v="2"/>
    <x v="0"/>
    <s v="TravelMate TMP259-G2-MG-350C 15.6&quot; FHD, Intel Core i3-7020U, 4Gb, 128Gb SSD, noODD, NVIDIA GF 940MX 2Gb GDD"/>
    <n v="1"/>
    <m/>
    <x v="5"/>
    <x v="59"/>
  </r>
  <r>
    <x v="2"/>
    <x v="0"/>
    <s v="TravelMate TMP259-G2-MG-361Q 15.6&quot; FHD, Intel Core i3-7020U, 4Gb, 128Gb SSD, noODD, NVIDIA GF 940MX 2Gb GDD"/>
    <n v="4"/>
    <m/>
    <x v="5"/>
    <x v="59"/>
  </r>
  <r>
    <x v="2"/>
    <x v="0"/>
    <s v="TravelMate TMP259-G2-MG-361Q 15.6&quot; FHD, Intel Core i3-7020U, 4Gb, 128Gb SSD, noODD, NVIDIA GF 940MX 2Gb GDD"/>
    <n v="1"/>
    <m/>
    <x v="5"/>
    <x v="59"/>
  </r>
  <r>
    <x v="2"/>
    <x v="0"/>
    <s v="TravelMate TMP259-G2-MG-361Q 15.6&quot; FHD, Intel Core i3-7020U, 4Gb, 128Gb SSD, noODD, NVIDIA GF 940MX 2Gb GDD"/>
    <n v="1"/>
    <m/>
    <x v="5"/>
    <x v="59"/>
  </r>
  <r>
    <x v="2"/>
    <x v="0"/>
    <s v="TravelMate TMP259-G2-MG-361Q 15.6&quot; FHD, Intel Core i3-7020U, 4Gb, 128Gb SSD, noODD, NVIDIA GF 940MX 2Gb GDD"/>
    <n v="1"/>
    <m/>
    <x v="5"/>
    <x v="59"/>
  </r>
  <r>
    <x v="2"/>
    <x v="0"/>
    <s v="TravelMate TMP259-G2-MG-361Q 15.6&quot; FHD, Intel Core i3-7020U, 4Gb, 128Gb SSD, noODD, NVIDIA GF 940MX 2Gb GDD"/>
    <n v="1"/>
    <m/>
    <x v="5"/>
    <x v="59"/>
  </r>
  <r>
    <x v="2"/>
    <x v="0"/>
    <s v="TravelMate TMP259-G2-MG-361Q 15.6&quot; FHD, Intel Core i3-7020U, 4Gb, 128Gb SSD, noODD, NVIDIA GF 940MX 2Gb GDD"/>
    <n v="1"/>
    <m/>
    <x v="5"/>
    <x v="59"/>
  </r>
  <r>
    <x v="2"/>
    <x v="0"/>
    <s v="TravelMate TMP259-G2-MG-361Q 15.6&quot; FHD, Intel Core i3-7020U, 4Gb, 128Gb SSD, noODD, NVIDIA GF 940MX 2Gb GDD"/>
    <n v="1"/>
    <m/>
    <x v="5"/>
    <x v="59"/>
  </r>
  <r>
    <x v="2"/>
    <x v="0"/>
    <s v="TravelMate TMP259-G2-MG-361Q 15.6&quot; FHD, Intel Core i3-7020U, 4Gb, 128Gb SSD, noODD, NVIDIA GF 940MX 2Gb GDD"/>
    <n v="1"/>
    <m/>
    <x v="5"/>
    <x v="59"/>
  </r>
  <r>
    <x v="2"/>
    <x v="0"/>
    <s v="TravelMate TMP259-G2-MG-361Q 15.6&quot; FHD, Intel Core i3-7020U, 4Gb, 128Gb SSD, noODD, NVIDIA GF 940MX 2Gb GDD"/>
    <n v="1"/>
    <m/>
    <x v="5"/>
    <x v="59"/>
  </r>
  <r>
    <x v="2"/>
    <x v="0"/>
    <s v="TravelMate TMP259-G2-MG-361Q 15.6&quot; FHD, Intel Core i3-7020U, 4Gb, 128Gb SSD, noODD, NVIDIA GF 940MX 2Gb GDD"/>
    <n v="1"/>
    <m/>
    <x v="5"/>
    <x v="59"/>
  </r>
  <r>
    <x v="2"/>
    <x v="0"/>
    <s v="TravelMate TMP259-G2-MG-361Q 15.6&quot; FHD, Intel Core i3-7020U, 4Gb, 128Gb SSD, noODD, NVIDIA GF 940MX 2Gb GDD"/>
    <n v="1"/>
    <m/>
    <x v="5"/>
    <x v="59"/>
  </r>
  <r>
    <x v="2"/>
    <x v="0"/>
    <s v="TravelMate TMP259-G2-MG-361Q 15.6&quot; FHD, Intel Core i3-7020U, 4Gb, 128Gb SSD, noODD, NVIDIA GF 940MX 2Gb GDD"/>
    <n v="1"/>
    <m/>
    <x v="5"/>
    <x v="59"/>
  </r>
  <r>
    <x v="2"/>
    <x v="0"/>
    <s v="TravelMate TMP259-G2-MG-361Q 15.6&quot; FHD, Intel Core i3-7020U, 4Gb, 128Gb SSD, noODD, NVIDIA GF 940MX 2Gb GDD"/>
    <n v="1"/>
    <m/>
    <x v="5"/>
    <x v="59"/>
  </r>
  <r>
    <x v="2"/>
    <x v="0"/>
    <s v="TravelMate TMP259-G2-MG-361Q 15.6&quot; FHD, Intel Core i3-7020U, 4Gb, 128Gb SSD, noODD, NVIDIA GF 940MX 2Gb GDD"/>
    <n v="1"/>
    <m/>
    <x v="5"/>
    <x v="59"/>
  </r>
  <r>
    <x v="2"/>
    <x v="0"/>
    <s v="TravelMate TMP259-G2-MG-361Q 15.6&quot; FHD, Intel Core i3-7020U, 4Gb, 128Gb SSD, noODD, NVIDIA GF 940MX 2Gb GDD"/>
    <n v="1"/>
    <m/>
    <x v="5"/>
    <x v="59"/>
  </r>
  <r>
    <x v="2"/>
    <x v="0"/>
    <s v="TravelMate TMP259-G2-MG-36Q9 15.6&quot; FHD, Intel Core i3-7020U, 4Gb, 500Gb, noODD, NVIDIA GF 940MX 2Gb GDDR5,"/>
    <n v="1"/>
    <m/>
    <x v="5"/>
    <x v="59"/>
  </r>
  <r>
    <x v="2"/>
    <x v="0"/>
    <s v="TravelMate TMP259-G2-MG-36Q9 15.6&quot; FHD, Intel Core i3-7020U, 4Gb, 500Gb, noODD, NVIDIA GF 940MX 2Gb GDDR5,"/>
    <n v="1"/>
    <m/>
    <x v="5"/>
    <x v="59"/>
  </r>
  <r>
    <x v="2"/>
    <x v="0"/>
    <s v="TravelMate TMP259-G2-MG-39BN 15.6&quot; FHD, Intel Core i3-7020U, 4Gb, 256Gb SSD, noODD, NVIDIA GF 940MX 2Gb GDD"/>
    <n v="1"/>
    <m/>
    <x v="5"/>
    <x v="59"/>
  </r>
  <r>
    <x v="2"/>
    <x v="0"/>
    <s v="TravelMate TMP259-G2-MG-39BN 15.6&quot; FHD, Intel Core i3-7020U, 4Gb, 256Gb SSD, noODD, NVIDIA GF 940MX 2Gb GDD"/>
    <n v="1"/>
    <m/>
    <x v="5"/>
    <x v="59"/>
  </r>
  <r>
    <x v="2"/>
    <x v="0"/>
    <s v="TravelMate TMP259-G2-MG-39BN 15.6&quot; FHD, Intel Core i3-7020U, 4Gb, 256Gb SSD, noODD, NVIDIA GF 940MX 2Gb GDD"/>
    <n v="2"/>
    <m/>
    <x v="5"/>
    <x v="59"/>
  </r>
  <r>
    <x v="2"/>
    <x v="0"/>
    <s v="TravelMate TMP259-G2-MG-39BN 15.6&quot; FHD, Intel Core i3-7020U, 4Gb, 256Gb SSD, noODD, NVIDIA GF 940MX 2Gb GDD"/>
    <n v="1"/>
    <m/>
    <x v="5"/>
    <x v="59"/>
  </r>
  <r>
    <x v="2"/>
    <x v="0"/>
    <s v="TravelMate TMP259-G2-MG-39BN 15.6&quot; FHD, Intel Core i3-7020U, 4Gb, 256Gb SSD, noODD, NVIDIA GF 940MX 2Gb GDD"/>
    <n v="5"/>
    <m/>
    <x v="5"/>
    <x v="59"/>
  </r>
  <r>
    <x v="2"/>
    <x v="0"/>
    <s v="TravelMate TMP259-G2-MG-39BN 15.6&quot; FHD, Intel Core i3-7020U, 4Gb, 256Gb SSD, noODD, NVIDIA GF 940MX 2Gb GDD"/>
    <n v="1"/>
    <m/>
    <x v="5"/>
    <x v="59"/>
  </r>
  <r>
    <x v="2"/>
    <x v="0"/>
    <s v="TravelMate TMP259-G2-MG-39BN 15.6&quot; FHD, Intel Core i3-7020U, 4Gb, 256Gb SSD, noODD, NVIDIA GF 940MX 2Gb GDD"/>
    <n v="1"/>
    <m/>
    <x v="5"/>
    <x v="59"/>
  </r>
  <r>
    <x v="2"/>
    <x v="0"/>
    <s v="TravelMate TMP259-G2-MG-39BN 15.6&quot; FHD, Intel Core i3-7020U, 4Gb, 256Gb SSD, noODD, NVIDIA GF 940MX 2Gb GDD"/>
    <n v="1"/>
    <m/>
    <x v="5"/>
    <x v="59"/>
  </r>
  <r>
    <x v="2"/>
    <x v="0"/>
    <s v="TravelMate TMP259-G2-MG-39BN 15.6&quot; FHD, Intel Core i3-7020U, 4Gb, 256Gb SSD, noODD, NVIDIA GF 940MX 2Gb GDD"/>
    <n v="1"/>
    <m/>
    <x v="5"/>
    <x v="59"/>
  </r>
  <r>
    <x v="2"/>
    <x v="0"/>
    <s v="TravelMate TMP259-G2-MG-39BN 15.6&quot; FHD, Intel Core i3-7020U, 4Gb, 256Gb SSD, noODD, NVIDIA GF 940MX 2Gb GDD"/>
    <n v="2"/>
    <m/>
    <x v="5"/>
    <x v="59"/>
  </r>
  <r>
    <x v="2"/>
    <x v="0"/>
    <s v="TravelMate TMP259-G2-MG-39BN 15.6&quot; FHD, Intel Core i3-7020U, 4Gb, 256Gb SSD, noODD, NVIDIA GF 940MX 2Gb GDD"/>
    <n v="1"/>
    <m/>
    <x v="5"/>
    <x v="59"/>
  </r>
  <r>
    <x v="2"/>
    <x v="0"/>
    <s v="TravelMate TMP259-G2-MG-39BN 15.6&quot; FHD, Intel Core i3-7020U, 4Gb, 256Gb SSD, noODD, NVIDIA GF 940MX 2Gb GDD"/>
    <n v="8"/>
    <m/>
    <x v="5"/>
    <x v="59"/>
  </r>
  <r>
    <x v="2"/>
    <x v="0"/>
    <s v="TravelMate TMP259-G2-MG-39BN 15.6&quot; FHD, Intel Core i3-7020U, 4Gb, 256Gb SSD, noODD, NVIDIA GF 940MX 2Gb GDD"/>
    <n v="10"/>
    <m/>
    <x v="5"/>
    <x v="59"/>
  </r>
  <r>
    <x v="2"/>
    <x v="0"/>
    <s v="TravelMate TMP259-G2-MG-39BN 15.6&quot; FHD, Intel Core i3-7020U, 4Gb, 256Gb SSD, noODD, NVIDIA GF 940MX 2Gb GDD"/>
    <n v="8"/>
    <m/>
    <x v="5"/>
    <x v="59"/>
  </r>
  <r>
    <x v="2"/>
    <x v="0"/>
    <s v="TravelMate TMP259-G2-MG-39BN 15.6&quot; FHD, Intel Core i3-7020U, 4Gb, 256Gb SSD, noODD, NVIDIA GF 940MX 2Gb GDD"/>
    <n v="1"/>
    <m/>
    <x v="5"/>
    <x v="59"/>
  </r>
  <r>
    <x v="2"/>
    <x v="0"/>
    <s v="TravelMate TMP259-G2-MG-39BN 15.6&quot; FHD, Intel Core i3-7020U, 4Gb, 256Gb SSD, noODD, NVIDIA GF 940MX 2Gb GDD"/>
    <n v="4"/>
    <m/>
    <x v="5"/>
    <x v="59"/>
  </r>
  <r>
    <x v="2"/>
    <x v="0"/>
    <s v="TravelMate TMP259-G2-MG-39CJ 15.6&quot; FHD, Intel Core i3-7020U, 4Gb, 500Gb, noODD, NVIDIA GF 940MX 2Gb GDDR5,"/>
    <n v="1"/>
    <m/>
    <x v="5"/>
    <x v="59"/>
  </r>
  <r>
    <x v="2"/>
    <x v="0"/>
    <s v="TravelMate TMP259-G2-MG-39CJ 15.6&quot; FHD, Intel Core i3-7020U, 4Gb, 500Gb, noODD, NVIDIA GF 940MX 2Gb GDDR5,"/>
    <n v="1"/>
    <m/>
    <x v="5"/>
    <x v="59"/>
  </r>
  <r>
    <x v="2"/>
    <x v="0"/>
    <s v="TravelMate TMP259-G2-MG-39CJ 15.6&quot; FHD, Intel Core i3-7020U, 4Gb, 500Gb, noODD, NVIDIA GF 940MX 2Gb GDDR5,"/>
    <n v="1"/>
    <m/>
    <x v="5"/>
    <x v="59"/>
  </r>
  <r>
    <x v="2"/>
    <x v="0"/>
    <s v="TravelMate TMP259-G2-MG-39CJ 15.6&quot; FHD, Intel Core i3-7020U, 4Gb, 500Gb, noODD, NVIDIA GF 940MX 2Gb GDDR5,"/>
    <n v="1"/>
    <m/>
    <x v="5"/>
    <x v="59"/>
  </r>
  <r>
    <x v="2"/>
    <x v="0"/>
    <s v="TravelMate TMP259-G2-MG-39CJ 15.6&quot; FHD, Intel Core i3-7020U, 4Gb, 500Gb, noODD, NVIDIA GF 940MX 2Gb GDDR5,"/>
    <n v="1"/>
    <m/>
    <x v="5"/>
    <x v="59"/>
  </r>
  <r>
    <x v="2"/>
    <x v="0"/>
    <s v="TravelMate TMP259-G2-MG-39CJ 15.6&quot; FHD, Intel Core i3-7020U, 4Gb, 500Gb, noODD, NVIDIA GF 940MX 2Gb GDDR5,"/>
    <n v="1"/>
    <m/>
    <x v="5"/>
    <x v="59"/>
  </r>
  <r>
    <x v="2"/>
    <x v="0"/>
    <s v="TravelMate TMP259-G2-MG-39CJ 15.6&quot; FHD, Intel Core i3-7020U, 4Gb, 500Gb, noODD, NVIDIA GF 940MX 2Gb GDDR5,"/>
    <n v="1"/>
    <m/>
    <x v="5"/>
    <x v="59"/>
  </r>
  <r>
    <x v="2"/>
    <x v="0"/>
    <s v="TravelMate TMP259-G2-MG-39CJ 15.6&quot; FHD, Intel Core i3-7020U, 4Gb, 500Gb, noODD, NVIDIA GF 940MX 2Gb GDDR5,"/>
    <n v="1"/>
    <m/>
    <x v="5"/>
    <x v="59"/>
  </r>
  <r>
    <x v="2"/>
    <x v="0"/>
    <s v="TravelMate TMP259-G2-MG-39CJ 15.6&quot; FHD, Intel Core i3-7020U, 4Gb, 500Gb, noODD, NVIDIA GF 940MX 2Gb GDDR5,"/>
    <n v="1"/>
    <m/>
    <x v="5"/>
    <x v="59"/>
  </r>
  <r>
    <x v="2"/>
    <x v="0"/>
    <s v="TravelMate TMP259-G2-MG-50S5 15.6&quot; FHD, Intel Core i5-7200U, 4Gb, 256Gb SSD, noODD, NVIDIA GF 940MX 2Gb GDD"/>
    <n v="1"/>
    <m/>
    <x v="5"/>
    <x v="59"/>
  </r>
  <r>
    <x v="2"/>
    <x v="0"/>
    <s v="TravelMate TMP259-G2-MG-50S5 15.6&quot; FHD, Intel Core i5-7200U, 4Gb, 256Gb SSD, noODD, NVIDIA GF 940MX 2Gb GDD"/>
    <n v="1"/>
    <m/>
    <x v="5"/>
    <x v="59"/>
  </r>
  <r>
    <x v="2"/>
    <x v="0"/>
    <s v="TravelMate TMP259-G2-MG-50S5 15.6&quot; FHD, Intel Core i5-7200U, 4Gb, 256Gb SSD, noODD, NVIDIA GF 940MX 2Gb GDD"/>
    <n v="1"/>
    <m/>
    <x v="5"/>
    <x v="59"/>
  </r>
  <r>
    <x v="2"/>
    <x v="0"/>
    <s v="TravelMate TMP259-G2-MG-50S5 15.6&quot; FHD, Intel Core i5-7200U, 4Gb, 256Gb SSD, noODD, NVIDIA GF 940MX 2Gb GDD"/>
    <n v="1"/>
    <m/>
    <x v="5"/>
    <x v="59"/>
  </r>
  <r>
    <x v="2"/>
    <x v="0"/>
    <s v="TravelMate TMP259-G2-MG-522Y 15.6&quot; FHD, Intel Core i5-7200U, 8Gb,1Tb, noODD, NVIDIA GF 940MX 2Gb GDDR5, Lin"/>
    <n v="3"/>
    <m/>
    <x v="5"/>
    <x v="59"/>
  </r>
  <r>
    <x v="2"/>
    <x v="0"/>
    <s v="TravelMate TMP259-G2-MG-5242 15.6&quot; HD, Intel Core i5-7200U, 8Gb, 1Tb, noODD, NVIDIA GF 940MX 2Gb GDDR5, Win"/>
    <n v="1"/>
    <m/>
    <x v="5"/>
    <x v="59"/>
  </r>
  <r>
    <x v="2"/>
    <x v="0"/>
    <s v="TravelMate TMP259-G2-MG-5242 15.6&quot; HD, Intel Core i5-7200U, 8Gb, 1Tb, noODD, NVIDIA GF 940MX 2Gb GDDR5, Win"/>
    <n v="1"/>
    <m/>
    <x v="5"/>
    <x v="59"/>
  </r>
  <r>
    <x v="2"/>
    <x v="0"/>
    <s v="TravelMate TMP259-G2-MG-5242 15.6&quot; HD, Intel Core i5-7200U, 8Gb, 1Tb, noODD, NVIDIA GF 940MX 2Gb GDDR5, Win"/>
    <n v="1"/>
    <m/>
    <x v="5"/>
    <x v="59"/>
  </r>
  <r>
    <x v="2"/>
    <x v="0"/>
    <s v="TravelMate TMP259-G2-MG-5242 15.6&quot; HD, Intel Core i5-7200U, 8Gb, 1Tb, noODD, NVIDIA GF 940MX 2Gb GDDR5, Win"/>
    <n v="2"/>
    <m/>
    <x v="5"/>
    <x v="59"/>
  </r>
  <r>
    <x v="2"/>
    <x v="0"/>
    <s v="TravelMate TMP259-G2-MG-5242 15.6&quot; HD, Intel Core i5-7200U, 8Gb, 1Tb, noODD, NVIDIA GF 940MX 2Gb GDDR5, Win"/>
    <n v="1"/>
    <m/>
    <x v="5"/>
    <x v="59"/>
  </r>
  <r>
    <x v="2"/>
    <x v="0"/>
    <s v="TravelMate TMP259-G2-MG-5242 15.6&quot; HD, Intel Core i5-7200U, 8Gb, 1Tb, noODD, NVIDIA GF 940MX 2Gb GDDR5, Win"/>
    <n v="1"/>
    <m/>
    <x v="5"/>
    <x v="59"/>
  </r>
  <r>
    <x v="2"/>
    <x v="0"/>
    <s v="TravelMate TMP259-G2-MG-5242 15.6&quot; HD, Intel Core i5-7200U, 8Gb, 1Tb, noODD, NVIDIA GF 940MX 2Gb GDDR5, Win"/>
    <n v="3"/>
    <m/>
    <x v="5"/>
    <x v="59"/>
  </r>
  <r>
    <x v="2"/>
    <x v="0"/>
    <s v="TravelMate TMP259-G2-MG-5242 15.6&quot; HD, Intel Core i5-7200U, 8Gb, 1Tb, noODD, NVIDIA GF 940MX 2Gb GDDR5, Win"/>
    <n v="1"/>
    <m/>
    <x v="5"/>
    <x v="59"/>
  </r>
  <r>
    <x v="2"/>
    <x v="0"/>
    <s v="TravelMate TMP259-G2-MG-5242 15.6&quot; HD, Intel Core i5-7200U, 8Gb, 1Tb, noODD, NVIDIA GF 940MX 2Gb GDDR5, Win"/>
    <n v="2"/>
    <m/>
    <x v="5"/>
    <x v="59"/>
  </r>
  <r>
    <x v="2"/>
    <x v="0"/>
    <s v="TravelMate TMP259-G2-MG-5242 15.6&quot; HD, Intel Core i5-7200U, 8Gb, 1Tb, noODD, NVIDIA GF 940MX 2Gb GDDR5, Win"/>
    <n v="1"/>
    <m/>
    <x v="5"/>
    <x v="59"/>
  </r>
  <r>
    <x v="2"/>
    <x v="0"/>
    <s v="TravelMate TMP259-G2-MG-52B3 15.6&quot; FHD, Intel Core i5-7200U, 4Gb, 500Gb, noODD, NVIDIA GF 940MX 2Gb GDDR5,"/>
    <n v="2"/>
    <m/>
    <x v="5"/>
    <x v="59"/>
  </r>
  <r>
    <x v="2"/>
    <x v="0"/>
    <s v="TravelMate TMP259-G2-MG-52B3 15.6&quot; FHD, Intel Core i5-7200U, 4Gb, 500Gb, noODD, NVIDIA GF 940MX 2Gb GDDR5,"/>
    <n v="1"/>
    <m/>
    <x v="5"/>
    <x v="59"/>
  </r>
  <r>
    <x v="2"/>
    <x v="0"/>
    <s v="TravelMate TMP259-G2-MG-52B3 15.6&quot; FHD, Intel Core i5-7200U, 4Gb, 500Gb, noODD, NVIDIA GF 940MX 2Gb GDDR5,"/>
    <n v="1"/>
    <m/>
    <x v="5"/>
    <x v="59"/>
  </r>
  <r>
    <x v="2"/>
    <x v="0"/>
    <s v="TravelMate TMP259-G2-MG-52B3 15.6&quot; FHD, Intel Core i5-7200U, 4Gb, 500Gb, noODD, NVIDIA GF 940MX 2Gb GDDR5,"/>
    <n v="1"/>
    <m/>
    <x v="5"/>
    <x v="59"/>
  </r>
  <r>
    <x v="2"/>
    <x v="0"/>
    <s v="TravelMate TMP259-G2-MG-52B3 15.6&quot; FHD, Intel Core i5-7200U, 4Gb, 500Gb, noODD, NVIDIA GF 940MX 2Gb GDDR5,"/>
    <n v="1"/>
    <m/>
    <x v="5"/>
    <x v="59"/>
  </r>
  <r>
    <x v="2"/>
    <x v="0"/>
    <s v="TravelMate TMP259-G2-MG-54AC 15.6&quot; FHD, Intel Core i5-7200U, 4Gb, 256Gb SSD, noODD, NVIDIA GF 940MX 2Gb GDD"/>
    <n v="3"/>
    <m/>
    <x v="5"/>
    <x v="59"/>
  </r>
  <r>
    <x v="2"/>
    <x v="0"/>
    <s v="TravelMate TMP259-G2-MG-54AC 15.6&quot; FHD, Intel Core i5-7200U, 4Gb, 256Gb SSD, noODD, NVIDIA GF 940MX 2Gb GDD"/>
    <n v="2"/>
    <m/>
    <x v="5"/>
    <x v="59"/>
  </r>
  <r>
    <x v="2"/>
    <x v="0"/>
    <s v="TravelMate TMP259-G2-MG-54AC 15.6&quot; FHD, Intel Core i5-7200U, 4Gb, 256Gb SSD, noODD, NVIDIA GF 940MX 2Gb GDD"/>
    <n v="1"/>
    <m/>
    <x v="5"/>
    <x v="59"/>
  </r>
  <r>
    <x v="2"/>
    <x v="0"/>
    <s v="TravelMate TMP259-G2-MG-54AC 15.6&quot; FHD, Intel Core i5-7200U, 4Gb, 256Gb SSD, noODD, NVIDIA GF 940MX 2Gb GDD"/>
    <n v="1"/>
    <m/>
    <x v="5"/>
    <x v="59"/>
  </r>
  <r>
    <x v="2"/>
    <x v="0"/>
    <s v="TravelMate TMP259-G2-MG-54AC 15.6&quot; FHD, Intel Core i5-7200U, 4Gb, 256Gb SSD, noODD, NVIDIA GF 940MX 2Gb GDD"/>
    <n v="1"/>
    <m/>
    <x v="5"/>
    <x v="59"/>
  </r>
  <r>
    <x v="2"/>
    <x v="0"/>
    <s v="TravelMate TMP259-G2-MG-54AC 15.6&quot; FHD, Intel Core i5-7200U, 4Gb, 256Gb SSD, noODD, NVIDIA GF 940MX 2Gb GDD"/>
    <n v="5"/>
    <m/>
    <x v="5"/>
    <x v="59"/>
  </r>
  <r>
    <x v="2"/>
    <x v="0"/>
    <s v="TravelMate TMP259-G2-MG-54AC 15.6&quot; FHD, Intel Core i5-7200U, 4Gb, 256Gb SSD, noODD, NVIDIA GF 940MX 2Gb GDD"/>
    <n v="1"/>
    <m/>
    <x v="5"/>
    <x v="59"/>
  </r>
  <r>
    <x v="2"/>
    <x v="0"/>
    <s v="TravelMate TMP259-G2-MG-54AC 15.6&quot; FHD, Intel Core i5-7200U, 4Gb, 256Gb SSD, noODD, NVIDIA GF 940MX 2Gb GDD"/>
    <n v="1"/>
    <m/>
    <x v="5"/>
    <x v="59"/>
  </r>
  <r>
    <x v="2"/>
    <x v="0"/>
    <s v="TravelMate TMP259-G2-MG-54AC 15.6&quot; FHD, Intel Core i5-7200U, 4Gb, 256Gb SSD, noODD, NVIDIA GF 940MX 2Gb GDD"/>
    <n v="3"/>
    <m/>
    <x v="5"/>
    <x v="59"/>
  </r>
  <r>
    <x v="2"/>
    <x v="0"/>
    <s v="TravelMate TMP259-G2-MG-54AC 15.6&quot; FHD, Intel Core i5-7200U, 4Gb, 256Gb SSD, noODD, NVIDIA GF 940MX 2Gb GDD"/>
    <n v="1"/>
    <m/>
    <x v="5"/>
    <x v="59"/>
  </r>
  <r>
    <x v="2"/>
    <x v="0"/>
    <s v="TravelMate TMP259-G2-MG-56LC 15.6&quot; FHD, Intel Core i5-7200U, 4Gb, 500Gb, noODD, NVIDIA GF 940MX 2Gb GDDR5,"/>
    <n v="1"/>
    <m/>
    <x v="5"/>
    <x v="59"/>
  </r>
  <r>
    <x v="2"/>
    <x v="0"/>
    <s v="TravelMate TMP259-G2-MG-56LC 15.6&quot; FHD, Intel Core i5-7200U, 4Gb, 500Gb, noODD, NVIDIA GF 940MX 2Gb GDDR5,"/>
    <n v="1"/>
    <m/>
    <x v="5"/>
    <x v="59"/>
  </r>
  <r>
    <x v="2"/>
    <x v="0"/>
    <s v="TravelMate TMP259-G2-MG-56LC 15.6&quot; FHD, Intel Core i5-7200U, 4Gb, 500Gb, noODD, NVIDIA GF 940MX 2Gb GDDR5,"/>
    <n v="1"/>
    <m/>
    <x v="5"/>
    <x v="59"/>
  </r>
  <r>
    <x v="2"/>
    <x v="0"/>
    <s v="TravelMate TMP259-G2-MG-56LC 15.6&quot; FHD, Intel Core i5-7200U, 4Gb, 500Gb, noODD, NVIDIA GF 940MX 2Gb GDDR5,"/>
    <n v="1"/>
    <m/>
    <x v="5"/>
    <x v="59"/>
  </r>
  <r>
    <x v="2"/>
    <x v="0"/>
    <s v="TravelMate TMP259-G2-MG-56LC 15.6&quot; FHD, Intel Core i5-7200U, 4Gb, 500Gb, noODD, NVIDIA GF 940MX 2Gb GDDR5,"/>
    <n v="1"/>
    <m/>
    <x v="5"/>
    <x v="59"/>
  </r>
  <r>
    <x v="2"/>
    <x v="0"/>
    <s v="TravelMate TMP259-G2-MG-56LC 15.6&quot; FHD, Intel Core i5-7200U, 4Gb, 500Gb, noODD, NVIDIA GF 940MX 2Gb GDDR5,"/>
    <n v="1"/>
    <m/>
    <x v="5"/>
    <x v="59"/>
  </r>
  <r>
    <x v="2"/>
    <x v="0"/>
    <s v="TravelMate TMP259-G2-MG-56LC 15.6&quot; FHD, Intel Core i5-7200U, 4Gb, 500Gb, noODD, NVIDIA GF 940MX 2Gb GDDR5,"/>
    <n v="1"/>
    <m/>
    <x v="5"/>
    <x v="59"/>
  </r>
  <r>
    <x v="2"/>
    <x v="0"/>
    <s v="TravelMate TMP259-G2-MG-56LC 15.6&quot; FHD, Intel Core i5-7200U, 4Gb, 500Gb, noODD, NVIDIA GF 940MX 2Gb GDDR5,"/>
    <n v="1"/>
    <m/>
    <x v="5"/>
    <x v="59"/>
  </r>
  <r>
    <x v="2"/>
    <x v="0"/>
    <s v="TravelMate TMP259-G2-MG-56LC 15.6&quot; FHD, Intel Core i5-7200U, 4Gb, 500Gb, noODD, NVIDIA GF 940MX 2Gb GDDR5,"/>
    <n v="1"/>
    <m/>
    <x v="5"/>
    <x v="59"/>
  </r>
  <r>
    <x v="2"/>
    <x v="0"/>
    <s v="TravelMate TMP259-G2-MG-56LC 15.6&quot; FHD, Intel Core i5-7200U, 4Gb, 500Gb, noODD, NVIDIA GF 940MX 2Gb GDDR5,"/>
    <n v="1"/>
    <m/>
    <x v="5"/>
    <x v="59"/>
  </r>
  <r>
    <x v="2"/>
    <x v="0"/>
    <s v="TravelMate TMP259-G2-MG-56LC 15.6&quot; FHD, Intel Core i5-7200U, 4Gb, 500Gb, noODD, NVIDIA GF 940MX 2Gb GDDR5,"/>
    <n v="1"/>
    <m/>
    <x v="5"/>
    <x v="59"/>
  </r>
  <r>
    <x v="2"/>
    <x v="0"/>
    <s v="TravelMate TMP259-G2-MG-56LC 15.6&quot; FHD, Intel Core i5-7200U, 4Gb, 500Gb, noODD, NVIDIA GF 940MX 2Gb GDDR5,"/>
    <n v="1"/>
    <m/>
    <x v="5"/>
    <x v="59"/>
  </r>
  <r>
    <x v="2"/>
    <x v="0"/>
    <s v="TravelMate TMP259-G2-MG-56LC 15.6&quot; FHD, Intel Core i5-7200U, 4Gb, 500Gb, noODD, NVIDIA GF 940MX 2Gb GDDR5,"/>
    <n v="1"/>
    <m/>
    <x v="5"/>
    <x v="59"/>
  </r>
  <r>
    <x v="2"/>
    <x v="0"/>
    <s v="TravelMate TMP259-G2-MG-56LC 15.6&quot; FHD, Intel Core i5-7200U, 4Gb, 500Gb, noODD, NVIDIA GF 940MX 2Gb GDDR5,"/>
    <n v="1"/>
    <m/>
    <x v="5"/>
    <x v="59"/>
  </r>
  <r>
    <x v="2"/>
    <x v="0"/>
    <s v="TravelMate TMP259-G2-MG-56LC 15.6&quot; FHD, Intel Core i5-7200U, 4Gb, 500Gb, noODD, NVIDIA GF 940MX 2Gb GDDR5,"/>
    <n v="2"/>
    <m/>
    <x v="5"/>
    <x v="59"/>
  </r>
  <r>
    <x v="2"/>
    <x v="0"/>
    <s v="TravelMate TMP259-G2-MG-56LC 15.6&quot; FHD, Intel Core i5-7200U, 4Gb, 500Gb, noODD, NVIDIA GF 940MX 2Gb GDDR5,"/>
    <n v="1"/>
    <m/>
    <x v="5"/>
    <x v="59"/>
  </r>
  <r>
    <x v="2"/>
    <x v="0"/>
    <s v="TravelMate TMP259-G2-MG-56LC 15.6&quot; FHD, Intel Core i5-7200U, 4Gb, 500Gb, noODD, NVIDIA GF 940MX 2Gb GDDR5,"/>
    <n v="2"/>
    <m/>
    <x v="5"/>
    <x v="59"/>
  </r>
  <r>
    <x v="2"/>
    <x v="0"/>
    <s v="TravelMate TMP259-G2-MG-56LC 15.6&quot; FHD, Intel Core i5-7200U, 4Gb, 500Gb, noODD, NVIDIA GF 940MX 2Gb GDDR5,"/>
    <n v="1"/>
    <m/>
    <x v="5"/>
    <x v="59"/>
  </r>
  <r>
    <x v="2"/>
    <x v="0"/>
    <s v="TravelMate TMP259-MG-32CC 15.6&quot;FHD, Intel Core i3-6006U, 4Gb, SSD 128Gb, noODD, NVidia GF940M 2Gb, Linux, ч"/>
    <n v="1"/>
    <m/>
    <x v="5"/>
    <x v="59"/>
  </r>
  <r>
    <x v="2"/>
    <x v="0"/>
    <s v="TravelMate TMP259-MG-32CC 15.6&quot;FHD, Intel Core i3-6006U, 4Gb, SSD 128Gb, noODD, NVidia GF940M 2Gb, Linux, ч"/>
    <n v="1"/>
    <m/>
    <x v="5"/>
    <x v="59"/>
  </r>
  <r>
    <x v="2"/>
    <x v="0"/>
    <s v="TravelMate TMP259-MG-32CC 15.6&quot;FHD, Intel Core i3-6006U, 4Gb, SSD 128Gb, noODD, NVidia GF940M 2Gb, Linux, ч"/>
    <n v="1"/>
    <m/>
    <x v="5"/>
    <x v="59"/>
  </r>
  <r>
    <x v="3"/>
    <x v="0"/>
    <s v="TravelMate TMP259-MG-38SX Intel Core i3-6006U/4GB/500GB/no ODD/15.6&quot;HD/NVidia GF940M 2GB/Win10/черный"/>
    <n v="1"/>
    <m/>
    <x v="5"/>
    <x v="59"/>
  </r>
  <r>
    <x v="2"/>
    <x v="0"/>
    <s v="TravelMate TMP259-MG-5007 15.6&quot;HD, Intel Core i5-6200U, 8Gb, 2Tb, noODD, NVidia GF940M 2Gb, Win10, черный ("/>
    <n v="1"/>
    <m/>
    <x v="5"/>
    <x v="59"/>
  </r>
  <r>
    <x v="2"/>
    <x v="0"/>
    <s v="TravelMate TMP259-MG-51UX 15.6&quot;FHD, Intel Core i5-6200U, 8Gb, 2Tb, DVD-RW, NVidia GF940M 2Gb, Linux, черный"/>
    <n v="1"/>
    <m/>
    <x v="5"/>
    <x v="59"/>
  </r>
  <r>
    <x v="3"/>
    <x v="0"/>
    <s v="TravelMate TMP259-MG-52K7 Intel Core i5 6200U/4Gb/128Gb SSD/no ODD/15.6&quot; FHD/NV GeForce 940MX 2GB/Camera/Wi-Fi/Linux/Black"/>
    <n v="1"/>
    <m/>
    <x v="5"/>
    <x v="59"/>
  </r>
  <r>
    <x v="3"/>
    <x v="0"/>
    <s v="TravelMate TMP259-MG-52K7 Intel Core i5 6200U/4Gb/128Gb SSD/no ODD/15.6&quot; FHD/NV GeForce 940MX 2GB/Camera/Wi-Fi/Linux/Black"/>
    <n v="1"/>
    <m/>
    <x v="5"/>
    <x v="59"/>
  </r>
  <r>
    <x v="2"/>
    <x v="0"/>
    <s v="TravelMate TMP259-MG-5317 15.6&quot;FHD, Intel Core i5-6200U, 6Gb, 1Tb, DVD-RW, NVidia GF940M 2Gb, Linux, черный"/>
    <n v="1"/>
    <m/>
    <x v="5"/>
    <x v="59"/>
  </r>
  <r>
    <x v="2"/>
    <x v="0"/>
    <s v="TravelMate TMP259-MG-5317 15.6&quot;FHD, Intel Core i5-6200U, 6Gb, 1Tb, DVD-RW, NVidia GF940M 2Gb, Linux,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2"/>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2"/>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2"/>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3"/>
    <m/>
    <x v="5"/>
    <x v="59"/>
  </r>
  <r>
    <x v="2"/>
    <x v="0"/>
    <s v="TravelMate TMP259-MG-55XX 15.6&quot;HD, Intel Core i5-6200U, 4Gb, 500Gb, noODD, NVidia GF940M 2Gb, Win10, черный"/>
    <n v="2"/>
    <m/>
    <x v="5"/>
    <x v="59"/>
  </r>
  <r>
    <x v="2"/>
    <x v="0"/>
    <s v="TravelMate TMP259-MG-55XX 15.6&quot;HD, Intel Core i5-6200U, 4Gb, 500Gb, noODD, NVidia GF940M 2Gb, Win10, черный"/>
    <n v="2"/>
    <m/>
    <x v="5"/>
    <x v="59"/>
  </r>
  <r>
    <x v="2"/>
    <x v="0"/>
    <s v="TravelMate TMP259-MG-55XX 15.6&quot;HD, Intel Core i5-6200U, 4Gb, 500Gb, noODD, NVidia GF940M 2Gb, Win10, черный"/>
    <n v="2"/>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2"/>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1"/>
    <m/>
    <x v="5"/>
    <x v="59"/>
  </r>
  <r>
    <x v="2"/>
    <x v="0"/>
    <s v="TravelMate TMP259-MG-55XX 15.6&quot;HD, Intel Core i5-6200U, 4Gb, 500Gb, noODD, NVidia GF940M 2Gb, Win10, черный"/>
    <n v="7"/>
    <m/>
    <x v="5"/>
    <x v="59"/>
  </r>
  <r>
    <x v="2"/>
    <x v="0"/>
    <s v="TravelMate TMP259-MG-58SF 15.6&quot;HD, Intel Core i5-6200U, 4Gb, 500Gb, DVD-RW, NVidia GF940M 2Gb, Linux, черны"/>
    <n v="1"/>
    <m/>
    <x v="5"/>
    <x v="59"/>
  </r>
  <r>
    <x v="2"/>
    <x v="0"/>
    <s v="TravelMate TMP259-MG-58SF 15.6&quot;HD, Intel Core i5-6200U, 4Gb, 500Gb, DVD-RW, NVidia GF940M 2Gb, Linux, черны"/>
    <n v="5"/>
    <m/>
    <x v="5"/>
    <x v="59"/>
  </r>
  <r>
    <x v="2"/>
    <x v="0"/>
    <s v="TravelMate TMP259-MG-58SF 15.6&quot;HD, Intel Core i5-6200U, 4Gb, 500Gb, DVD-RW, NVidia GF940M 2Gb, Linux, черны"/>
    <n v="3"/>
    <m/>
    <x v="5"/>
    <x v="59"/>
  </r>
  <r>
    <x v="2"/>
    <x v="0"/>
    <s v="TravelMate TMP259-MG-58SF 15.6&quot;HD, Intel Core i5-6200U, 4Gb, 500Gb, DVD-RW, NVidia GF940M 2Gb, Linux, черны"/>
    <n v="1"/>
    <m/>
    <x v="5"/>
    <x v="59"/>
  </r>
  <r>
    <x v="2"/>
    <x v="0"/>
    <s v="TravelMate TMP259-MG-58SF 15.6&quot;HD, Intel Core i5-6200U, 4Gb, 500Gb, DVD-RW, NVidia GF940M 2Gb, Linux, черны"/>
    <n v="1"/>
    <m/>
    <x v="5"/>
    <x v="59"/>
  </r>
  <r>
    <x v="2"/>
    <x v="0"/>
    <s v="TravelMate TMP259-MG-58SF 15.6&quot;HD, Intel Core i5-6200U, 4Gb, 500Gb, DVD-RW, NVidia GF940M 2Gb, Linux, черны"/>
    <n v="1"/>
    <m/>
    <x v="5"/>
    <x v="59"/>
  </r>
  <r>
    <x v="2"/>
    <x v="0"/>
    <s v="TravelMate TMP259-MG-58SF 15.6&quot;HD, Intel Core i5-6200U, 4Gb, 500Gb, DVD-RW, NVidia GF940M 2Gb, Linux, черны"/>
    <n v="11"/>
    <m/>
    <x v="5"/>
    <x v="59"/>
  </r>
  <r>
    <x v="2"/>
    <x v="0"/>
    <s v="TravelMate TMP259-MG-58SF 15.6&quot;HD, Intel Core i5-6200U, 4Gb, 500Gb, DVD-RW, NVidia GF940M 2Gb, Linux, черны"/>
    <n v="1"/>
    <m/>
    <x v="5"/>
    <x v="59"/>
  </r>
  <r>
    <x v="2"/>
    <x v="0"/>
    <s v="TravelMate TMP259-MG-58SF 15.6&quot;HD, Intel Core i5-6200U, 4Gb, 500Gb, DVD-RW, NVidia GF940M 2Gb, Linux, черны"/>
    <n v="1"/>
    <m/>
    <x v="5"/>
    <x v="59"/>
  </r>
  <r>
    <x v="2"/>
    <x v="0"/>
    <s v="TravelMate TMP259-MG-58SF 15.6&quot;HD, Intel Core i5-6200U, 4Gb, 500Gb, DVD-RW, NVidia GF940M 2Gb, Linux, черны"/>
    <n v="18"/>
    <m/>
    <x v="5"/>
    <x v="59"/>
  </r>
  <r>
    <x v="2"/>
    <x v="0"/>
    <s v="TravelMate TMP259-MG-58SF 15.6&quot;HD, Intel Core i5-6200U, 4Gb, 500Gb, DVD-RW, NVidia GF940M 2Gb, Linux, черны"/>
    <n v="1"/>
    <m/>
    <x v="5"/>
    <x v="59"/>
  </r>
  <r>
    <x v="2"/>
    <x v="0"/>
    <s v="TravelMate TMP259-MG-58SF 15.6&quot;HD, Intel Core i5-6200U, 4Gb, 500Gb, DVD-RW, NVidia GF940M 2Gb, Linux, черны"/>
    <n v="1"/>
    <m/>
    <x v="5"/>
    <x v="59"/>
  </r>
  <r>
    <x v="2"/>
    <x v="0"/>
    <s v="TravelMate TMP259-MG-58SF 15.6&quot;HD, Intel Core i5-6200U, 4Gb, 500Gb, DVD-RW, NVidia GF940M 2Gb, Linux, черны"/>
    <n v="1"/>
    <m/>
    <x v="5"/>
    <x v="59"/>
  </r>
  <r>
    <x v="2"/>
    <x v="0"/>
    <s v="TravelMate TMP259-MG-58SF 15.6&quot;HD, Intel Core i5-6200U, 4Gb, 500Gb, DVD-RW, NVidia GF940M 2Gb, Linux, черны"/>
    <n v="1"/>
    <m/>
    <x v="5"/>
    <x v="59"/>
  </r>
  <r>
    <x v="2"/>
    <x v="0"/>
    <s v="TravelMate TMP259-MG-58SF 15.6&quot;HD, Intel Core i5-6200U, 4Gb, 500Gb, DVD-RW, NVidia GF940M 2Gb, Linux, черны"/>
    <n v="1"/>
    <m/>
    <x v="5"/>
    <x v="59"/>
  </r>
  <r>
    <x v="1"/>
    <x v="1"/>
    <s v="MB 12.0&quot; 1.2GHz Int DC Core m3,/8GB/256GB Flash Space Grey"/>
    <n v="1"/>
    <m/>
    <x v="8"/>
    <x v="60"/>
  </r>
  <r>
    <x v="1"/>
    <x v="1"/>
    <s v="MB 12.0&quot; 1.3GHz Int DC Core i5/8GB/512 Flash Silver"/>
    <n v="2"/>
    <m/>
    <x v="8"/>
    <x v="60"/>
  </r>
  <r>
    <x v="1"/>
    <x v="1"/>
    <s v="MB Air 13&quot; DC IC 8th-gen i5 1.6GHz/8GB/128GB SSD/Gold"/>
    <n v="118"/>
    <m/>
    <x v="9"/>
    <x v="61"/>
  </r>
  <r>
    <x v="1"/>
    <x v="1"/>
    <s v="MB Air 13&quot; DC IC 8th-gen i5 1.6GHz/8GB/128GB SSD/Silver"/>
    <n v="109"/>
    <m/>
    <x v="9"/>
    <x v="61"/>
  </r>
  <r>
    <x v="1"/>
    <x v="1"/>
    <s v="MB Air 13&quot; DC IC 8th-gen i5 1.6GHz/8GB/128GB SSD/Space Grey"/>
    <n v="202"/>
    <m/>
    <x v="9"/>
    <x v="61"/>
  </r>
  <r>
    <x v="1"/>
    <x v="1"/>
    <s v="MB Air 13&quot; DC IC 8th-gen i5 1.6GHz/8GB/256GB SSD/Gold"/>
    <n v="136"/>
    <m/>
    <x v="9"/>
    <x v="61"/>
  </r>
  <r>
    <x v="1"/>
    <x v="1"/>
    <s v="MB Air 13&quot; DC IC 8th-gen i5 1.6GHz/8GB/256GB SSD/Silver"/>
    <n v="75"/>
    <m/>
    <x v="9"/>
    <x v="61"/>
  </r>
  <r>
    <x v="1"/>
    <x v="1"/>
    <s v="MB Air 13&quot; DC IC 8th-gen i5 1.6GHz/8GB/256GB SSD/Space Grey"/>
    <n v="163"/>
    <m/>
    <x v="9"/>
    <x v="61"/>
  </r>
  <r>
    <x v="1"/>
    <x v="1"/>
    <s v="MB Air 13&quot; DC IC i5 1.8GHz/8GB/128 FLASH/HD Graphics 6000"/>
    <n v="339"/>
    <m/>
    <x v="9"/>
    <x v="61"/>
  </r>
  <r>
    <x v="1"/>
    <x v="1"/>
    <s v="MBAIR 13.3/1.6GHz DCore IC 8th-gen i5/16GB/128GB SSD/Intel UHD Graphics 617 SILVER"/>
    <n v="1"/>
    <m/>
    <x v="9"/>
    <x v="61"/>
  </r>
  <r>
    <x v="1"/>
    <x v="1"/>
    <s v="MBAIR 13.3/1.6GHz DCore IC 8th-gen i5/16GB/1TB SSD/Intel UHD Graphics 617 SPACE GRAY"/>
    <n v="1"/>
    <m/>
    <x v="9"/>
    <x v="61"/>
  </r>
  <r>
    <x v="1"/>
    <x v="1"/>
    <s v="MBAIR 13.3/1.6GHz DCore IC 8th-gen i5/16GB/256GB SSD/Intel UHD Graphics 617 SPACE GRAY"/>
    <n v="1"/>
    <m/>
    <x v="9"/>
    <x v="61"/>
  </r>
  <r>
    <x v="1"/>
    <x v="1"/>
    <s v="MBAIR 13.3/1.6GHz DCore IC 8th-gen i5/16GB/512GB SSD/Intel UHD Graphics 617 SILVER"/>
    <n v="2"/>
    <m/>
    <x v="9"/>
    <x v="61"/>
  </r>
  <r>
    <x v="1"/>
    <x v="1"/>
    <s v="MBAIR 13.3/1.6GHz DCore IC 8th-gen i5/16GB/512GB SSD/Intel UHD Graphics 617 SPACE GRAY"/>
    <n v="5"/>
    <m/>
    <x v="9"/>
    <x v="61"/>
  </r>
  <r>
    <x v="1"/>
    <x v="1"/>
    <s v="MBP 13&quot; Retina DC IC i5 2.3GHz/8GB/128GB SSD/Int Iris Plus Graphics 640 Space Grey"/>
    <n v="3"/>
    <m/>
    <x v="10"/>
    <x v="62"/>
  </r>
  <r>
    <x v="1"/>
    <x v="1"/>
    <s v="MBP 13&quot; Retina DC IC i5 2.3GHz/8GB/256GB SSD/Int Iris Plus Graphics 655/Touch Bar Space Grey"/>
    <n v="13"/>
    <m/>
    <x v="10"/>
    <x v="62"/>
  </r>
  <r>
    <x v="1"/>
    <x v="1"/>
    <s v="MBP 13&quot; Retina DC IC i5 2.3GHz/8GB/512GB SSD/Int Iris Plus Graphics 655/Touch Bar Silver"/>
    <n v="59"/>
    <m/>
    <x v="10"/>
    <x v="62"/>
  </r>
  <r>
    <x v="1"/>
    <x v="1"/>
    <s v="MBP 13&quot; Retina DC IC i5 2.3GHz/8GB/512GB SSD/Int Iris Plus Graphics 655/Touch Bar Space Grey"/>
    <n v="15"/>
    <m/>
    <x v="10"/>
    <x v="62"/>
  </r>
  <r>
    <x v="1"/>
    <x v="1"/>
    <s v="MBP 13&quot;Retina QC IC 8th‑gen i5 1.4GHz/8GB/ 256G SSD/Int Iris Plus Graphics 645/TBar Space Grey"/>
    <n v="231"/>
    <m/>
    <x v="10"/>
    <x v="62"/>
  </r>
  <r>
    <x v="1"/>
    <x v="1"/>
    <s v="MBP 13&quot;Retina QC IC 8th‑gen i5 1.4GHz/8GB/128GB SSD/Int Iris Plus Graphics 645/TBar Silver"/>
    <n v="167"/>
    <m/>
    <x v="10"/>
    <x v="62"/>
  </r>
  <r>
    <x v="1"/>
    <x v="1"/>
    <s v="MBP 13&quot;Retina QC IC 8th‑gen i5 1.4GHz/8GB/128GB SSD/Int Iris Plus Graphics 645/TBar Space Grey"/>
    <n v="251"/>
    <m/>
    <x v="10"/>
    <x v="62"/>
  </r>
  <r>
    <x v="1"/>
    <x v="1"/>
    <s v="MBP 13&quot;Retina QC IC 8th‑gen i5 1.4GHz/8GB/256GB SSD/Int Iris Plus Graphics 645/TBar Silver"/>
    <n v="104"/>
    <m/>
    <x v="10"/>
    <x v="62"/>
  </r>
  <r>
    <x v="1"/>
    <x v="1"/>
    <s v="MBP 13&quot;Retina QC IC 8th‑gen i5 2.4GHz/8GB/256GB SSD/Int Iris Plus Graphics 655/TBar Silver"/>
    <n v="52"/>
    <m/>
    <x v="10"/>
    <x v="62"/>
  </r>
  <r>
    <x v="1"/>
    <x v="1"/>
    <s v="MBP 13&quot;Retina QC IC 8th‑gen i5 2.4GHz/8GB/256GB SSD/Int Iris Plus Graphics 655/TBar Space Grey"/>
    <n v="47"/>
    <m/>
    <x v="10"/>
    <x v="62"/>
  </r>
  <r>
    <x v="1"/>
    <x v="1"/>
    <s v="MBP 13&quot;Retina QC IC 8th‑gen i5 2.4GHz/8GB/512GB SSD/Int Iris Plus Graphics 655/TBar Silver"/>
    <n v="18"/>
    <m/>
    <x v="10"/>
    <x v="62"/>
  </r>
  <r>
    <x v="1"/>
    <x v="1"/>
    <s v="MBP 13&quot;Retina QC IC 8th‑gen i5 2.4GHz/8GB/512GB SSD/Int Iris Plus Graphics 655/TBar Space Grey"/>
    <n v="53"/>
    <m/>
    <x v="10"/>
    <x v="62"/>
  </r>
  <r>
    <x v="1"/>
    <x v="1"/>
    <s v="MBP 15.4&quot; Retina 6-core IC 9th-gen i7 2.6GHZ/16GB/256GB/Rdn Pro 555X 4GB/TBar Silver"/>
    <n v="57"/>
    <m/>
    <x v="10"/>
    <x v="63"/>
  </r>
  <r>
    <x v="1"/>
    <x v="1"/>
    <s v="MBP 15.4&quot; Retina 6-core IC 9th-gen i7 2.6GHZ/16GB/256GB/Rdn Pro 555X 4GB/TBar Space Grey"/>
    <n v="106"/>
    <m/>
    <x v="10"/>
    <x v="63"/>
  </r>
  <r>
    <x v="1"/>
    <x v="1"/>
    <s v="MBP 15.4&quot; Retina 8-core IC 9th-gen i9 2.3GHZ/16GB/512GB/Rdn Pro 560X 4GB/TBar Silver"/>
    <n v="60"/>
    <m/>
    <x v="10"/>
    <x v="63"/>
  </r>
  <r>
    <x v="1"/>
    <x v="1"/>
    <s v="MBP 15.4&quot; Retina 8-core IC 9th-gen i9 2.3GHZ/16GB/512GB/Rdn Pro 560X 4GB/TBar Space Grey"/>
    <n v="104"/>
    <m/>
    <x v="10"/>
    <x v="63"/>
  </r>
  <r>
    <x v="1"/>
    <x v="1"/>
    <s v="MBP CTO 13.3&quot; Retina Q-C 8th‑gen IC i5 1.4GHz/16GB/128GB/Iris Plus Graphics 645/SPACE GRAY"/>
    <n v="1"/>
    <m/>
    <x v="10"/>
    <x v="62"/>
  </r>
  <r>
    <x v="1"/>
    <x v="1"/>
    <s v="MBP CTO 13.3&quot; Retina Q-C 8th‑gen IC i5 1.4GHz/16GB/256GB/Iris Plus Graphics 645/SPACE GRAY"/>
    <n v="36"/>
    <m/>
    <x v="10"/>
    <x v="62"/>
  </r>
  <r>
    <x v="1"/>
    <x v="1"/>
    <s v="MBP CTO 13.3&quot; Retina Q-C 8th‑gen IC i5 1.4GHz/16GB/512GB/Iris Plus Graphics 645/SPACE GRAY"/>
    <n v="4"/>
    <m/>
    <x v="10"/>
    <x v="62"/>
  </r>
  <r>
    <x v="1"/>
    <x v="1"/>
    <s v="MBP CTO 13.3&quot; Retina Q-C 8th‑gen IC i7 1.7GHz/16GB/256GB/Iris Plus Graphics 645/SPACE GRAY"/>
    <n v="49"/>
    <m/>
    <x v="10"/>
    <x v="62"/>
  </r>
  <r>
    <x v="1"/>
    <x v="1"/>
    <s v="MBP CTO 13.3&quot; Retina QC IC i5 2.4GHz/16GB/1TB/Iris Plus Graphics 655/Touch Bar SPACE GRAY"/>
    <n v="1"/>
    <m/>
    <x v="10"/>
    <x v="62"/>
  </r>
  <r>
    <x v="1"/>
    <x v="1"/>
    <s v="MBP CTO 13.3&quot; Retina QC IC i5 2.4GHz/16GB/256GB/Iris Plus Graphics 655/Touch Bar SPACE GRAY"/>
    <n v="5"/>
    <m/>
    <x v="10"/>
    <x v="62"/>
  </r>
  <r>
    <x v="1"/>
    <x v="1"/>
    <s v="MBP CTO 13.3&quot; Retina QC IC i5 2.4GHz/16GB/512GB/Iris Plus Graphics 655/Touch Bar SPACE GRAY"/>
    <n v="3"/>
    <m/>
    <x v="10"/>
    <x v="62"/>
  </r>
  <r>
    <x v="1"/>
    <x v="1"/>
    <s v="MBP CTO 13.3&quot; Retina QC IC i7 2.8GHz/16GB/1TB/Iris Plus Graphics 655/Touch Bar SPACE GRAY"/>
    <n v="2"/>
    <m/>
    <x v="10"/>
    <x v="62"/>
  </r>
  <r>
    <x v="1"/>
    <x v="1"/>
    <s v="MBP CTO 13.3&quot; Retina QC IC i7 2.8GHz/16GB/256GB/Iris Plus Graphics 655/Touch Bar SPACE GRAY"/>
    <n v="6"/>
    <m/>
    <x v="10"/>
    <x v="62"/>
  </r>
  <r>
    <x v="1"/>
    <x v="1"/>
    <s v="MBP CTO 13.3&quot; Retina QC IC i7 2.8GHz/16GB/512GB/Iris Plus Graphics 655/Touch Bar SPACE GRAY"/>
    <n v="9"/>
    <m/>
    <x v="10"/>
    <x v="62"/>
  </r>
  <r>
    <x v="1"/>
    <x v="1"/>
    <s v="MBP CTO 13.3&quot;Retina Q-C 8th‑gen IC i5 2.4GHz/16GB/256GB SSD/Iris Plus Graphics 655/TBar SILVER"/>
    <n v="1"/>
    <m/>
    <x v="10"/>
    <x v="62"/>
  </r>
  <r>
    <x v="1"/>
    <x v="1"/>
    <s v="MBP CTO 13.3&quot;Retina Q-C 8th‑genIC i5 1.4GHz/16GB/128GB SSD/Iris Plus Graphics 645/TB SILVER"/>
    <n v="1"/>
    <m/>
    <x v="10"/>
    <x v="62"/>
  </r>
  <r>
    <x v="1"/>
    <x v="1"/>
    <s v="MBP CTO 13.3&quot;Retina Q-C 8th‑genIC i5 1.4GHz/16GB/256GB SSD/Iris Plus Graphics 645/TB SILVER"/>
    <n v="1"/>
    <m/>
    <x v="10"/>
    <x v="62"/>
  </r>
  <r>
    <x v="1"/>
    <x v="1"/>
    <s v="MBP CTO 13.3&quot;Retina Q-C 8th‑genIC i5 2.3GHz/16GB/256GB/Iris Plus Graphc 655/Touch Bar SPACE GR"/>
    <n v="1"/>
    <m/>
    <x v="10"/>
    <x v="62"/>
  </r>
  <r>
    <x v="1"/>
    <x v="1"/>
    <s v="MBP CTO 13.3&quot;Retina Q-C 8th‑genIC i5 2.4GHz/16GB/512GB/Iris Plus Graphics 655/Touch Bar SILVER"/>
    <n v="2"/>
    <m/>
    <x v="10"/>
    <x v="62"/>
  </r>
  <r>
    <x v="1"/>
    <x v="1"/>
    <s v="MBP CTO 15.4&quot; Retina 6-core IC i7 2.6GHz/16GB/512GB SSD/RPro 555X 4GB/Touch Bar and ID SILVER"/>
    <n v="3"/>
    <m/>
    <x v="10"/>
    <x v="63"/>
  </r>
  <r>
    <x v="1"/>
    <x v="1"/>
    <s v="MBP CTO 15.4&quot; Retina 6-core IC i7 2.6GHz/16GB/512GB/RPro 555X 4GB/Touch Bar SPACE GRAY"/>
    <n v="5"/>
    <m/>
    <x v="10"/>
    <x v="63"/>
  </r>
  <r>
    <x v="1"/>
    <x v="1"/>
    <s v="MBP CTO 15.4&quot; Retina 6-core IC i7 2.6GHz/16GB/512GB/RPro 560X 4GB/Touch Bar SPACE GRAY Eng"/>
    <n v="1"/>
    <m/>
    <x v="10"/>
    <x v="63"/>
  </r>
  <r>
    <x v="1"/>
    <x v="1"/>
    <s v="MBP CTO 15.4&quot; Retina 6-core IC i7 2.6GHz/32GB/1TB SSD/RPro 555X 4GB/Touch Bar and ID SILVER"/>
    <n v="1"/>
    <m/>
    <x v="10"/>
    <x v="63"/>
  </r>
  <r>
    <x v="1"/>
    <x v="1"/>
    <s v="MBP CTO 15.4&quot; Retina 6-core IC i7 2.6GHz/32GB/512GB SSD/RPro 555X 4GB/Touch Bar and ID SILVER"/>
    <n v="1"/>
    <m/>
    <x v="10"/>
    <x v="63"/>
  </r>
  <r>
    <x v="1"/>
    <x v="1"/>
    <s v="MBP CTO 15.4&quot; Retina 8-core IC 9th-gen i9 2.3GHZ/32GB/1TB SSD/Rdn Pro 560X 4GB/TBar Space Grey"/>
    <n v="1"/>
    <m/>
    <x v="10"/>
    <x v="63"/>
  </r>
  <r>
    <x v="1"/>
    <x v="1"/>
    <s v="MBP CTO 15.4&quot; Retina 8-core IC 9th-gen i9 2.4GHz/32GB/1TB/Rdn Pro Vega 20 4GB/TBar Space Grey"/>
    <n v="1"/>
    <m/>
    <x v="10"/>
    <x v="63"/>
  </r>
  <r>
    <x v="1"/>
    <x v="1"/>
    <s v="MBP CTO 15.4&quot; Retina 8-core IC 9th-gen i9 2.4GHz/32GB/2TB/Rdn Pro Vega 20 4GB/TBar Space Grey"/>
    <n v="1"/>
    <m/>
    <x v="10"/>
    <x v="63"/>
  </r>
  <r>
    <x v="1"/>
    <x v="1"/>
    <s v="MBP CTO 15.4&quot; Retina 8-core IC 9th-gen i9 2.4GHz/32GB/4TB/Rdn Pro Vega 20 4GB/TBar Space Grey"/>
    <n v="1"/>
    <m/>
    <x v="10"/>
    <x v="63"/>
  </r>
  <r>
    <x v="1"/>
    <x v="1"/>
    <s v="MBP CTO 15.4&quot; Retina 8-core IC i9 2.4GHz/16GB/1TB/Radeon Pro 560X 4GB/Touch Bar  SPACE GRAY"/>
    <n v="1"/>
    <m/>
    <x v="10"/>
    <x v="63"/>
  </r>
  <r>
    <x v="6"/>
    <x v="2"/>
    <s v="ASUSPRO P1440FA-FA0377 Core i3 8145U/8Gb/1Tb HDD/14&quot;FHD AG(1920x1080)/1 x VGA/1 x HDMI /RG45/WiFi/BT/Cam/DOS/1,6Kg/Grey/MIL-STD 810G"/>
    <n v="38"/>
    <m/>
    <x v="11"/>
    <x v="64"/>
  </r>
  <r>
    <x v="6"/>
    <x v="2"/>
    <s v="ASUSPRO P2540FB-DM0070 Core i5 8265U/8Gb/1Tb HDD/15.6&quot;FHD AG(1920x1080)/NVIDIA GeForce MX110 2Gb/1 x VGA/1 x HDMI /RG45/WiFi/BT/Cam/DOS/2Kg/Grey/MIL-STD 810G"/>
    <n v="15"/>
    <m/>
    <x v="11"/>
    <x v="65"/>
  </r>
  <r>
    <x v="6"/>
    <x v="2"/>
    <s v="ASUSPRO P3540FA-BQ0284T Core i5 8265U/8Gb/256Gb SSD/15.6&quot;FHD NanoEdge (1920x1080)/1 x VGA/1 x HDMI /RG45/WiFi/BT/Cam/ErgoLift/Windows 10 Home/1.7Kg/Grey/MIL-STD 810G"/>
    <n v="38"/>
    <m/>
    <x v="11"/>
    <x v="66"/>
  </r>
  <r>
    <x v="6"/>
    <x v="2"/>
    <s v="BTS Laptop X543UA-DM1540T Intel Core i3-7020/4GB/500GB HDD/no ODD/15.6&quot;/FHD (1920x1080)/WiFi/BT/Cam/Windows 10 Home/1,9Kg"/>
    <n v="26"/>
    <m/>
    <x v="12"/>
    <x v="67"/>
  </r>
  <r>
    <x v="6"/>
    <x v="2"/>
    <s v="BTS Laptop X543UB-DM1172T Intel Core i3-7020/4GB/256GB SSD/GeForce MX110 2GB/no ODD/15.6&quot;/FHD (1920x1080)/WiFi/BT/Cam/Windows 10 Home /1,9Kg"/>
    <n v="7"/>
    <m/>
    <x v="12"/>
    <x v="67"/>
  </r>
  <r>
    <x v="6"/>
    <x v="2"/>
    <s v="BTS Laptop X543UB-DM1277T Intel Core i3-7020/4GB/128GB SSD/GeForce MX110 2GB/no ODD/15.6&quot;/FHD (1920x1080)/WiFi/BT/Cam/Windows 10 Home /1,9Kg"/>
    <n v="5"/>
    <m/>
    <x v="12"/>
    <x v="67"/>
  </r>
  <r>
    <x v="6"/>
    <x v="2"/>
    <s v="BTS Laptop X543UB-GQ1156T Pentium 4417U 2.3 GHz/4GB/500GB HDD/NVIDIA GeForce MX110 2GB/no ODD/15.6&quot;HD 1366x768)AG/WiFi/BT/Cam/Windows 10 Home/2Kg"/>
    <n v="2"/>
    <m/>
    <x v="12"/>
    <x v="67"/>
  </r>
  <r>
    <x v="5"/>
    <x v="2"/>
    <s v="D540YA-DM790D AMD E2-6110 (1.5)/4G/1T/15.6&quot; FHD AG/Int:AMD Radeon R2/noODD/BT/DOS Black"/>
    <n v="1"/>
    <m/>
    <x v="12"/>
    <x v="68"/>
  </r>
  <r>
    <x v="5"/>
    <x v="2"/>
    <s v="D540YA-XO791T AMD E2-6110 (1.5)/4G/500G/15.6&quot; HD AG/Int:AMD Radeon R2/noODD/BT/Win10 Black"/>
    <n v="1"/>
    <m/>
    <x v="12"/>
    <x v="68"/>
  </r>
  <r>
    <x v="5"/>
    <x v="2"/>
    <s v="D541NA-GQ403T Celeron N3350 (1.1)/4G/500G/15.6&quot;HD AG/Int:Intel HD/noODD/Win10 Silver"/>
    <n v="18"/>
    <m/>
    <x v="12"/>
    <x v="69"/>
  </r>
  <r>
    <x v="5"/>
    <x v="2"/>
    <s v="D541NA-GQ403T Celeron N3350 (1.1)/4G/500G/15.6&quot;HD AG/Int:Intel HD/noODD/Win10 Silver"/>
    <n v="2"/>
    <m/>
    <x v="12"/>
    <x v="69"/>
  </r>
  <r>
    <x v="5"/>
    <x v="2"/>
    <s v="D541NA-GQ403T Celeron N3350 (1.1)/4G/500G/15.6&quot;HD AG/Int:Intel HD/noODD/Win10 Silver"/>
    <n v="2007"/>
    <m/>
    <x v="12"/>
    <x v="69"/>
  </r>
  <r>
    <x v="5"/>
    <x v="2"/>
    <s v="D541NA-GQ403T Celeron N3350 (1.1)/4G/500G/15.6&quot;HD AG/Int:Intel HD/noODD/Win10 Silver"/>
    <n v="3"/>
    <m/>
    <x v="12"/>
    <x v="69"/>
  </r>
  <r>
    <x v="5"/>
    <x v="2"/>
    <s v="D541NA-GQ403T Celeron N3350 (1.1)/4G/500G/15.6&quot;HD AG/Int:Intel HD/noODD/Win10 Silver"/>
    <n v="37"/>
    <m/>
    <x v="12"/>
    <x v="69"/>
  </r>
  <r>
    <x v="5"/>
    <x v="2"/>
    <s v="D541NA-GQ403T Celeron N3350 (1.1)/4G/500G/15.6&quot;HD AG/Int:Intel HD/noODD/Win10 Silver"/>
    <n v="6"/>
    <m/>
    <x v="12"/>
    <x v="69"/>
  </r>
  <r>
    <x v="5"/>
    <x v="2"/>
    <s v="D541NA-GQ403T Celeron N3350 (1.1)/4G/500G/15.6&quot;HD AG/Int:Intel HD/noODD/Win10 Silver"/>
    <n v="6"/>
    <m/>
    <x v="12"/>
    <x v="69"/>
  </r>
  <r>
    <x v="5"/>
    <x v="2"/>
    <s v="D541NA-GQ403T Celeron N3350 (1.1)/4G/500G/15.6&quot;HD AG/Int:Intel HD/noODD/Win10 Silver"/>
    <n v="39"/>
    <m/>
    <x v="12"/>
    <x v="69"/>
  </r>
  <r>
    <x v="5"/>
    <x v="2"/>
    <s v="D541NA-GQ403T Celeron N3350 (1.1)/4G/500G/15.6&quot;HD AG/Int:Intel HD/noODD/Win10 Silver"/>
    <n v="926"/>
    <m/>
    <x v="12"/>
    <x v="69"/>
  </r>
  <r>
    <x v="5"/>
    <x v="2"/>
    <s v="D541NA-GQ403T Celeron N3350 (1.1)/4G/500G/15.6&quot;HD AG/Int:Intel HD/noODD/Win10 Silver"/>
    <n v="8"/>
    <m/>
    <x v="12"/>
    <x v="69"/>
  </r>
  <r>
    <x v="5"/>
    <x v="2"/>
    <s v="D541NA-GQ403T Celeron N3350 (1.1)/4G/500G/15.6&quot;HD AG/Int:Intel HD/noODD/Win10 Silver"/>
    <n v="12"/>
    <m/>
    <x v="12"/>
    <x v="69"/>
  </r>
  <r>
    <x v="5"/>
    <x v="2"/>
    <s v="E402YA-GA027T AMD E2-7015 (1.5)/4G/500G/14.0&quot;HD GL/Int:AMD Radeon R2/Win10 Dark blue"/>
    <n v="1"/>
    <m/>
    <x v="12"/>
    <x v="70"/>
  </r>
  <r>
    <x v="5"/>
    <x v="2"/>
    <s v="E402YA-GA027T AMD E2-7015 (1.5)/4G/500G/14.0&quot;HD GL/Int:AMD Radeon R2/Win10 Dark blue"/>
    <n v="1"/>
    <m/>
    <x v="12"/>
    <x v="70"/>
  </r>
  <r>
    <x v="5"/>
    <x v="2"/>
    <s v="E402YA-GA027T AMD E2-7015 (1.5)/4G/500G/14.0&quot;HD GL/Int:AMD Radeon R2/Win10 Dark blue"/>
    <n v="6"/>
    <m/>
    <x v="12"/>
    <x v="70"/>
  </r>
  <r>
    <x v="5"/>
    <x v="2"/>
    <s v="E402YA-GA027T AMD E2-7015 (1.5)/4G/500G/14.0&quot;HD GL/Int:AMD Radeon R2/Win10 Dark blue"/>
    <n v="61"/>
    <m/>
    <x v="12"/>
    <x v="70"/>
  </r>
  <r>
    <x v="5"/>
    <x v="2"/>
    <s v="E402YA-GA027T AMD E2-7015 (1.5)/4G/500G/14.0&quot;HD GL/Int:AMD Radeon R2/Win10 Dark blue"/>
    <n v="80"/>
    <m/>
    <x v="12"/>
    <x v="70"/>
  </r>
  <r>
    <x v="5"/>
    <x v="2"/>
    <s v="E402YA-GA027T AMD E2-7015 (1.5)/4G/500G/14.0&quot;HD GL/Int:AMD Radeon R2/Win10 Dark blue"/>
    <n v="3"/>
    <m/>
    <x v="12"/>
    <x v="70"/>
  </r>
  <r>
    <x v="5"/>
    <x v="2"/>
    <s v="E402YA-GA027T AMD E2-7015 (1.5)/4G/500G/14.0&quot;HD GL/Int:AMD Radeon R2/Win10 Dark blue"/>
    <n v="1"/>
    <m/>
    <x v="12"/>
    <x v="70"/>
  </r>
  <r>
    <x v="1"/>
    <x v="2"/>
    <s v="F507UA-EJ618T XMAS 15.6&quot;FHD i5-8250U/4GB/1TB/Intel UHD/noODD/Windows 10 Home/Stary Grey"/>
    <n v="4"/>
    <m/>
    <x v="12"/>
    <x v="71"/>
  </r>
  <r>
    <x v="5"/>
    <x v="2"/>
    <s v="F705UB-BX296T Pentium 4417U (2.3)/8G/1T/17.3&quot;HD+ AG/NV MX110 2G/noODD/Win10 Star Grey"/>
    <n v="56"/>
    <m/>
    <x v="12"/>
    <x v="72"/>
  </r>
  <r>
    <x v="5"/>
    <x v="2"/>
    <s v="F705UB-BX296T Pentium 4417U (2.3)/8G/1T/17.3&quot;HD+ AG/NV MX110 2G/noODD/Win10 Star Grey"/>
    <n v="19"/>
    <m/>
    <x v="12"/>
    <x v="72"/>
  </r>
  <r>
    <x v="5"/>
    <x v="2"/>
    <s v="F705UB-BX296T Pentium 4417U (2.3)/8G/1T/17.3&quot;HD+ AG/NV MX110 2G/noODD/Win10 Star Grey"/>
    <n v="6"/>
    <m/>
    <x v="12"/>
    <x v="72"/>
  </r>
  <r>
    <x v="5"/>
    <x v="2"/>
    <s v="F705UB-BX296T Pentium 4417U (2.3)/8G/1T/17.3&quot;HD+ AG/NV MX110 2G/noODD/Win10 Star Grey"/>
    <n v="1"/>
    <m/>
    <x v="12"/>
    <x v="72"/>
  </r>
  <r>
    <x v="5"/>
    <x v="2"/>
    <s v="F705UB-BX296T Pentium 4417U (2.3)/8G/1T/17.3&quot;HD+ AG/NV MX110 2G/noODD/Win10 Star Grey"/>
    <n v="1"/>
    <m/>
    <x v="12"/>
    <x v="72"/>
  </r>
  <r>
    <x v="5"/>
    <x v="2"/>
    <s v="F705UB-BX296T Pentium 4417U (2.3)/8G/1T/17.3&quot;HD+ AG/NV MX110 2G/noODD/Win10 Star Grey"/>
    <n v="2"/>
    <m/>
    <x v="12"/>
    <x v="72"/>
  </r>
  <r>
    <x v="5"/>
    <x v="2"/>
    <s v="F705UB-BX296T Pentium 4417U (2.3)/8G/1T/17.3&quot;HD+ AG/NV MX110 2G/noODD/Win10 Star Grey"/>
    <n v="17"/>
    <m/>
    <x v="12"/>
    <x v="72"/>
  </r>
  <r>
    <x v="6"/>
    <x v="2"/>
    <s v="FX504GD-E41146T Intel i5 8300H/8Gb/1Tb+128Gb SSD/NO ODD/15.6&quot; FHD IPS 60Hz/NVIDIA GeForce GTX 1050 2Gb/Camera/Wi-Fi/Windows 10 Home Black (red lighting)"/>
    <n v="1"/>
    <m/>
    <x v="12"/>
    <x v="73"/>
  </r>
  <r>
    <x v="5"/>
    <x v="2"/>
    <s v="FX504GE-E4062T i7-8750H (2.2)/8G/1T+128G SSD/15.6&quot;FHD AG IPS/NV GTX1050Ti 4G/noODD/BT/Win10 Black/Red pattern"/>
    <n v="2"/>
    <m/>
    <x v="12"/>
    <x v="73"/>
  </r>
  <r>
    <x v="5"/>
    <x v="2"/>
    <s v="FX504GE-E4629T i7-8750H (2.2)/8G/1T+128G SSD/15.6&quot;FHD AG IPS/NV GTX1050Ti 2G/noODD/BT/Win10 Black"/>
    <n v="1"/>
    <m/>
    <x v="12"/>
    <x v="73"/>
  </r>
  <r>
    <x v="5"/>
    <x v="2"/>
    <s v="FX504GE-E4629T i7-8750H (2.2)/8G/1T+128G SSD/15.6&quot;FHD AG IPS/NV GTX1050Ti 2G/noODD/BT/Win10 Black"/>
    <n v="1"/>
    <m/>
    <x v="12"/>
    <x v="73"/>
  </r>
  <r>
    <x v="5"/>
    <x v="2"/>
    <s v="FX504GE-E4629T i7-8750H (2.2)/8G/1T+128G SSD/15.6&quot;FHD AG IPS/NV GTX1050Ti 2G/noODD/BT/Win10 Black"/>
    <n v="6"/>
    <m/>
    <x v="12"/>
    <x v="73"/>
  </r>
  <r>
    <x v="5"/>
    <x v="2"/>
    <s v="FX504GE-E4629T i7-8750H (2.2)/8G/1T+128G SSD/15.6&quot;FHD AG IPS/NV GTX1050Ti 2G/noODD/BT/Win10 Black"/>
    <n v="1"/>
    <m/>
    <x v="12"/>
    <x v="73"/>
  </r>
  <r>
    <x v="5"/>
    <x v="2"/>
    <s v="FX504GM-E4442 i5-8300H (2.3)/16G/1T+256G SSD/15.6&quot; FHD AG IPS/NV GTX1060 6G/noODD/BT/noOS Metal"/>
    <n v="1"/>
    <m/>
    <x v="12"/>
    <x v="73"/>
  </r>
  <r>
    <x v="6"/>
    <x v="2"/>
    <s v="FX504GM-E4443 Intel i7 8750H/16Gb/1Tb/No ODD/15.6&quot; FHD Anti-Glare 60Hz/NVIDIA GeForce GTX1060 6Gb GDDR5/Camera/Wi-Fi/No OS Metal (red lighting)"/>
    <n v="2"/>
    <m/>
    <x v="12"/>
    <x v="73"/>
  </r>
  <r>
    <x v="5"/>
    <x v="2"/>
    <s v="FX504GM-E4455 i7-8750H (2.2)/12G/1T+128G SSD/15.6&quot;FHD AG IPS/NV GTX1060 6G/noODD/noOS Gunmetal, Metal"/>
    <n v="2"/>
    <m/>
    <x v="12"/>
    <x v="73"/>
  </r>
  <r>
    <x v="5"/>
    <x v="2"/>
    <s v="FX504GM-E4455 i7-8750H (2.2)/12G/1T+128G SSD/15.6&quot;FHD AG IPS/NV GTX1060 6G/noODD/noOS Gunmetal, Metal"/>
    <n v="5"/>
    <m/>
    <x v="12"/>
    <x v="73"/>
  </r>
  <r>
    <x v="6"/>
    <x v="2"/>
    <s v="FX504GM-E4455 Intel Core i7 8750H/12Gb/1Tb + PCIE NVME 128G M.2 SSD/No ODD/15.6&quot; FHD IPS Anti glare 60Hz/NVIDIA GeForce GTX1060 6Gb GDDR5/Camera/Wi-Fi/No OS Metal (red lighting)"/>
    <n v="7"/>
    <m/>
    <x v="12"/>
    <x v="73"/>
  </r>
  <r>
    <x v="5"/>
    <x v="2"/>
    <s v="FX505DD-BQ038T AMD Ryzen 7-3750H (2.3)/8G/1T+128G SSD/15.6&quot;FHD AG IPS/NV GTX1050 3G/noODD/Win10 Black"/>
    <n v="100"/>
    <m/>
    <x v="12"/>
    <x v="74"/>
  </r>
  <r>
    <x v="5"/>
    <x v="2"/>
    <s v="FX505DD-BQ068T AMD Ryzen 7-3750H (2.3)/8G/1T+128G SSD/15.6&quot;FHD AG IPS/NV GTX1050 3G/noODD/Win10 Gunmetal"/>
    <n v="6"/>
    <m/>
    <x v="12"/>
    <x v="74"/>
  </r>
  <r>
    <x v="5"/>
    <x v="2"/>
    <s v="FX505DD-BQ068T AMD Ryzen 7-3750H (2.3)/8G/1T+128G SSD/15.6&quot;FHD AG IPS/NV GTX1050 3G/noODD/Win10 Gunmetal"/>
    <n v="7"/>
    <m/>
    <x v="12"/>
    <x v="74"/>
  </r>
  <r>
    <x v="5"/>
    <x v="2"/>
    <s v="FX505DD-BQ068T AMD Ryzen 7-3750H (2.3)/8G/1T+128G SSD/15.6&quot;FHD AG IPS/NV GTX1050 3G/noODD/Win10 Gunmetal"/>
    <n v="1"/>
    <m/>
    <x v="12"/>
    <x v="74"/>
  </r>
  <r>
    <x v="5"/>
    <x v="2"/>
    <s v="FX505DD-BQ068T AMD Ryzen 7-3750H (2.3)/8G/1T+128G SSD/15.6&quot;FHD AG IPS/NV GTX1050 3G/noODD/Win10 Gunmetal"/>
    <n v="1"/>
    <m/>
    <x v="12"/>
    <x v="74"/>
  </r>
  <r>
    <x v="5"/>
    <x v="2"/>
    <s v="FX505DD-BQ068T AMD Ryzen 7-3750H (2.3)/8G/1T+128G SSD/15.6&quot;FHD AG IPS/NV GTX1050 3G/noODD/Win10 Gunmetal"/>
    <n v="5"/>
    <m/>
    <x v="12"/>
    <x v="74"/>
  </r>
  <r>
    <x v="5"/>
    <x v="2"/>
    <s v="FX505DD-BQ110T AMD Ryzen 5-3550H (2.1)/8G/1T/15.6&quot;FHD AG IPS/NV GTX1050 3G/noODD/Win10 Gunmetal"/>
    <n v="8"/>
    <m/>
    <x v="12"/>
    <x v="74"/>
  </r>
  <r>
    <x v="5"/>
    <x v="2"/>
    <s v="FX505DD-BQ110T AMD Ryzen 5-3550H (2.1)/8G/1T/15.6&quot;FHD AG IPS/NV GTX1050 3G/noODD/Win10 Gunmetal"/>
    <n v="3"/>
    <m/>
    <x v="12"/>
    <x v="74"/>
  </r>
  <r>
    <x v="5"/>
    <x v="2"/>
    <s v="FX505DD-BQ115 AMD Ryzen 5-3550H (2.1)/8G/256G SSD/15.6&quot;FHD AG IPS 60Hz/NV GTX1050 3G/noODD/noOS Gunmetal"/>
    <n v="14"/>
    <m/>
    <x v="12"/>
    <x v="74"/>
  </r>
  <r>
    <x v="5"/>
    <x v="2"/>
    <s v="FX505DD-BQ120T AMD Ryzen 5-3550H (2.1)/8G/512G SSD/15,6&quot;FHD AG IPS 60Hz/NV GTX1050 3G/Win10"/>
    <n v="15"/>
    <m/>
    <x v="12"/>
    <x v="74"/>
  </r>
  <r>
    <x v="5"/>
    <x v="2"/>
    <s v="FX505DD-BQ120T AMD Ryzen 5-3550H (2.1)/8G/512G SSD/15,6&quot;FHD AG IPS 60Hz/NV GTX1050 3G/Win10"/>
    <n v="3"/>
    <m/>
    <x v="12"/>
    <x v="74"/>
  </r>
  <r>
    <x v="5"/>
    <x v="2"/>
    <s v="FX505DD-BQ120T AMD Ryzen 5-3550H (2.1)/8G/512G SSD/15,6&quot;FHD AG IPS 60Hz/NV GTX1050 3G/Win10"/>
    <n v="4"/>
    <m/>
    <x v="12"/>
    <x v="74"/>
  </r>
  <r>
    <x v="5"/>
    <x v="2"/>
    <s v="FX505DD-BQ121 AMD Ryzen 5-3550H (2.1)/8G/512G SSD/15.6&quot;FHD AG IPS 60Hz/NV GTX1050 3G/noODD/noOS Black"/>
    <n v="1"/>
    <m/>
    <x v="12"/>
    <x v="74"/>
  </r>
  <r>
    <x v="5"/>
    <x v="2"/>
    <s v="FX505DD-BQ292T AMD Ryzen 5-3550H (2.1)/16G/512G SSD/15.6&quot;FHD AG IPS 60Hz/NV GTX1050 3G/noODD/Win10 Black"/>
    <n v="1"/>
    <m/>
    <x v="12"/>
    <x v="74"/>
  </r>
  <r>
    <x v="5"/>
    <x v="2"/>
    <s v="FX505DD-BQ292T AMD Ryzen 5-3550H (2.1)/16G/512G SSD/15.6&quot;FHD AG IPS 60Hz/NV GTX1050 3G/noODD/Win10 Black"/>
    <n v="2"/>
    <m/>
    <x v="12"/>
    <x v="74"/>
  </r>
  <r>
    <x v="5"/>
    <x v="2"/>
    <s v="FX505DD-BQ292T AMD Ryzen 5-3550H (2.1)/16G/512G SSD/15.6&quot;FHD AG IPS 60Hz/NV GTX1050 3G/noODD/Win10 Black"/>
    <n v="1"/>
    <m/>
    <x v="12"/>
    <x v="74"/>
  </r>
  <r>
    <x v="5"/>
    <x v="2"/>
    <s v="FX505DD-BQ292T AMD Ryzen 5-3550H (2.1)/16G/512G SSD/15.6&quot;FHD AG IPS 60Hz/NV GTX1050 3G/noODD/Win10 Black"/>
    <n v="2"/>
    <m/>
    <x v="12"/>
    <x v="74"/>
  </r>
  <r>
    <x v="5"/>
    <x v="2"/>
    <s v="FX505DD-BQ293 AMD Ryzen 7-3750H (2.3)/16G/512G SSD/15,6&quot;FHD AG IPS 60Hz/NV GTX1050 3G/noOS"/>
    <n v="1"/>
    <m/>
    <x v="12"/>
    <x v="74"/>
  </r>
  <r>
    <x v="5"/>
    <x v="2"/>
    <s v="FX505DD-BQ293 AMD Ryzen 7-3750H (2.3)/16G/512G SSD/15,6&quot;FHD AG IPS 60Hz/NV GTX1050 3G/noOS"/>
    <n v="9"/>
    <m/>
    <x v="12"/>
    <x v="74"/>
  </r>
  <r>
    <x v="5"/>
    <x v="2"/>
    <s v="FX505DD-BQ293 AMD Ryzen 7-3750H (2.3)/16G/512G SSD/15,6&quot;FHD AG IPS 60Hz/NV GTX1050 3G/noOS"/>
    <n v="3"/>
    <m/>
    <x v="12"/>
    <x v="74"/>
  </r>
  <r>
    <x v="5"/>
    <x v="2"/>
    <s v="FX505DD-BQ293 AMD Ryzen 7-3750H (2.3)/16G/512G SSD/15,6&quot;FHD AG IPS 60Hz/NV GTX1050 3G/noOS"/>
    <n v="2"/>
    <m/>
    <x v="12"/>
    <x v="74"/>
  </r>
  <r>
    <x v="5"/>
    <x v="2"/>
    <s v="FX505DD-BQ293 AMD Ryzen 7-3750H (2.3)/16G/512G SSD/15,6&quot;FHD AG IPS 60Hz/NV GTX1050 3G/noOS"/>
    <n v="2"/>
    <m/>
    <x v="12"/>
    <x v="74"/>
  </r>
  <r>
    <x v="5"/>
    <x v="2"/>
    <s v="FX505DD-BQ293 AMD Ryzen 7-3750H (2.3)/16G/512G SSD/15,6&quot;FHD AG IPS 60Hz/NV GTX1050 3G/noOS"/>
    <n v="2"/>
    <m/>
    <x v="12"/>
    <x v="74"/>
  </r>
  <r>
    <x v="5"/>
    <x v="2"/>
    <s v="FX505DT-AL071 AMD Ryzen 7-3750H (2.3)/8G/512G SSD/15,6&quot;FHD AG IPS 120Hz/NV GTX1650 4G/noOS"/>
    <n v="1"/>
    <m/>
    <x v="12"/>
    <x v="74"/>
  </r>
  <r>
    <x v="5"/>
    <x v="2"/>
    <s v="FX505DT-AL071 AMD Ryzen 7-3750H (2.3)/8G/512G SSD/15,6&quot;FHD AG IPS 120Hz/NV GTX1650 4G/noOS"/>
    <n v="9"/>
    <m/>
    <x v="12"/>
    <x v="74"/>
  </r>
  <r>
    <x v="5"/>
    <x v="2"/>
    <s v="FX505DT-AL071 AMD Ryzen 7-3750H (2.3)/8G/512G SSD/15,6&quot;FHD AG IPS 120Hz/NV GTX1650 4G/noOS"/>
    <n v="3"/>
    <m/>
    <x v="12"/>
    <x v="74"/>
  </r>
  <r>
    <x v="5"/>
    <x v="2"/>
    <s v="FX505DT-AL071 AMD Ryzen 7-3750H (2.3)/8G/512G SSD/15,6&quot;FHD AG IPS 120Hz/NV GTX1650 4G/noOS"/>
    <n v="2"/>
    <m/>
    <x v="12"/>
    <x v="74"/>
  </r>
  <r>
    <x v="5"/>
    <x v="2"/>
    <s v="FX505DT-AL071 AMD Ryzen 7-3750H (2.3)/8G/512G SSD/15,6&quot;FHD AG IPS 120Hz/NV GTX1650 4G/noOS"/>
    <n v="2"/>
    <m/>
    <x v="12"/>
    <x v="74"/>
  </r>
  <r>
    <x v="5"/>
    <x v="2"/>
    <s v="FX505DT-AL071 AMD Ryzen 7-3750H (2.3)/8G/512G SSD/15,6&quot;FHD AG IPS 120Hz/NV GTX1650 4G/noOS"/>
    <n v="1"/>
    <m/>
    <x v="12"/>
    <x v="74"/>
  </r>
  <r>
    <x v="5"/>
    <x v="2"/>
    <s v="FX505DT-AL240 AMD Ryzen 5-3550H (2.1)/16G/1T+256G SSD/15,6&quot;FHD AG IPS 120Hz/NV GTX1650 4G/noOS"/>
    <n v="1"/>
    <m/>
    <x v="12"/>
    <x v="74"/>
  </r>
  <r>
    <x v="5"/>
    <x v="2"/>
    <s v="FX505DT-AL240 AMD Ryzen 5-3550H (2.1)/16G/1T+256G SSD/15,6&quot;FHD AG IPS 120Hz/NV GTX1650 4G/noOS"/>
    <n v="11"/>
    <m/>
    <x v="12"/>
    <x v="74"/>
  </r>
  <r>
    <x v="5"/>
    <x v="2"/>
    <s v="FX505DT-AL240 AMD Ryzen 5-3550H (2.1)/16G/1T+256G SSD/15,6&quot;FHD AG IPS 120Hz/NV GTX1650 4G/noOS"/>
    <n v="2"/>
    <m/>
    <x v="12"/>
    <x v="74"/>
  </r>
  <r>
    <x v="5"/>
    <x v="2"/>
    <s v="FX505DT-AL240 AMD Ryzen 5-3550H (2.1)/16G/1T+256G SSD/15,6&quot;FHD AG IPS 120Hz/NV GTX1650 4G/noOS"/>
    <n v="2"/>
    <m/>
    <x v="12"/>
    <x v="74"/>
  </r>
  <r>
    <x v="5"/>
    <x v="2"/>
    <s v="FX505DT-AL240 AMD Ryzen 5-3550H (2.1)/16G/1T+256G SSD/15,6&quot;FHD AG IPS 120Hz/NV GTX1650 4G/noOS"/>
    <n v="3"/>
    <m/>
    <x v="12"/>
    <x v="74"/>
  </r>
  <r>
    <x v="5"/>
    <x v="2"/>
    <s v="FX505DT-BQ138T AMD Ryzen 5-3550H (2.1)/8G/512G SSD/15,6&quot;FHD AG IPS 60Hz/NV GTX1650 4G/Win10"/>
    <n v="5"/>
    <m/>
    <x v="12"/>
    <x v="74"/>
  </r>
  <r>
    <x v="5"/>
    <x v="2"/>
    <s v="FX505DT-BQ138T AMD Ryzen 5-3550H (2.1)/8G/512G SSD/15,6&quot;FHD AG IPS 60Hz/NV GTX1650 4G/Win10"/>
    <n v="31"/>
    <m/>
    <x v="12"/>
    <x v="74"/>
  </r>
  <r>
    <x v="5"/>
    <x v="2"/>
    <s v="FX505DT-BQ138T AMD Ryzen 5-3550H (2.1)/8G/512G SSD/15,6&quot;FHD AG IPS 60Hz/NV GTX1650 4G/Win10"/>
    <n v="1"/>
    <m/>
    <x v="12"/>
    <x v="74"/>
  </r>
  <r>
    <x v="5"/>
    <x v="2"/>
    <s v="FX505DT-BQ138T AMD Ryzen 5-3550H (2.1)/8G/512G SSD/15,6&quot;FHD AG IPS 60Hz/NV GTX1650 4G/Win10"/>
    <n v="3"/>
    <m/>
    <x v="12"/>
    <x v="74"/>
  </r>
  <r>
    <x v="5"/>
    <x v="2"/>
    <s v="FX505DT-BQ138T AMD Ryzen 5-3550H (2.1)/8G/512G SSD/15,6&quot;FHD AG IPS 60Hz/NV GTX1650 4G/Win10"/>
    <n v="4"/>
    <m/>
    <x v="12"/>
    <x v="74"/>
  </r>
  <r>
    <x v="5"/>
    <x v="2"/>
    <s v="FX505DT-BQ241T AMD Ryzen 5-3550H (2.1)/6G/1T+256G SSD/15.6&quot;FHD AG IPS 60Hz/NV GTX1650 4G/noODD/Win10 Gunmetal"/>
    <n v="1"/>
    <m/>
    <x v="12"/>
    <x v="74"/>
  </r>
  <r>
    <x v="5"/>
    <x v="2"/>
    <s v="FX505DT-BQ241T AMD Ryzen 5-3550H (2.1)/6G/1T+256G SSD/15.6&quot;FHD AG IPS 60Hz/NV GTX1650 4G/noODD/Win10 Gunmetal"/>
    <n v="26"/>
    <m/>
    <x v="12"/>
    <x v="74"/>
  </r>
  <r>
    <x v="5"/>
    <x v="2"/>
    <s v="FX505DU-AL043 AMD Ryzen 7-3750H (2.3)/16G/1T+256G SSD/15.6&quot;FHD AG IPS 120Hz/GTX1660Ti 6G/noODD/noOS GunMetal-Gold Steel"/>
    <n v="4"/>
    <m/>
    <x v="12"/>
    <x v="74"/>
  </r>
  <r>
    <x v="5"/>
    <x v="2"/>
    <s v="FX505DU-AL043 AMD Ryzen 7-3750H (2.3)/16G/1T+256G SSD/15.6&quot;FHD AG IPS 120Hz/GTX1660Ti 6G/noODD/noOS GunMetal-Gold Steel"/>
    <n v="4"/>
    <m/>
    <x v="12"/>
    <x v="74"/>
  </r>
  <r>
    <x v="5"/>
    <x v="2"/>
    <s v="FX505DU-AL070T AMD Ryzen 7-3750H (2.3)/8G/512G SSD/15.6&quot;FHD AG IPS 120Hz/NV GTX1660Ti 6G/noODD/Win10 Black"/>
    <n v="2"/>
    <m/>
    <x v="12"/>
    <x v="74"/>
  </r>
  <r>
    <x v="5"/>
    <x v="2"/>
    <s v="FX505DU-AL070T AMD Ryzen 7-3750H (2.3)/8G/512G SSD/15.6&quot;FHD AG IPS 120Hz/NV GTX1660Ti 6G/noODD/Win10 Black"/>
    <n v="2"/>
    <m/>
    <x v="12"/>
    <x v="74"/>
  </r>
  <r>
    <x v="5"/>
    <x v="2"/>
    <s v="FX505DU-AL070T AMD Ryzen 7-3750H (2.3)/8G/512G SSD/15.6&quot;FHD AG IPS 120Hz/NV GTX1660Ti 6G/noODD/Win10 Black"/>
    <n v="1"/>
    <m/>
    <x v="12"/>
    <x v="74"/>
  </r>
  <r>
    <x v="5"/>
    <x v="2"/>
    <s v="FX505DU-AL070T AMD Ryzen 7-3750H (2.3)/8G/512G SSD/15.6&quot;FHD AG IPS 120Hz/NV GTX1660Ti 6G/noODD/Win10 Black"/>
    <n v="1"/>
    <m/>
    <x v="12"/>
    <x v="74"/>
  </r>
  <r>
    <x v="5"/>
    <x v="2"/>
    <s v="FX505DU-AL070T AMD Ryzen 7-3750H (2.3)/8G/512G SSD/15.6&quot;FHD AG IPS 120Hz/NV GTX1660Ti 6G/noODD/Win10 Black"/>
    <n v="1"/>
    <m/>
    <x v="12"/>
    <x v="74"/>
  </r>
  <r>
    <x v="5"/>
    <x v="2"/>
    <s v="FX505DU-AL174T AMD Ryzen 7-3750H (2.3)/16G/1T+512G SSD/15.6&quot;FHD AG IPS 120Hz/NV GTX1660Ti 6G/noODD/Win10 Black"/>
    <n v="2"/>
    <m/>
    <x v="12"/>
    <x v="74"/>
  </r>
  <r>
    <x v="5"/>
    <x v="2"/>
    <s v="FX505DU-AL174T AMD Ryzen 7-3750H (2.3)/16G/1T+512G SSD/15.6&quot;FHD AG IPS 120Hz/NV GTX1660Ti 6G/noODD/Win10 Black"/>
    <n v="3"/>
    <m/>
    <x v="12"/>
    <x v="74"/>
  </r>
  <r>
    <x v="5"/>
    <x v="2"/>
    <s v="FX505DU-AL174T AMD Ryzen 7-3750H (2.3)/16G/1T+512G SSD/15.6&quot;FHD AG IPS 120Hz/NV GTX1660Ti 6G/noODD/Win10 Black"/>
    <n v="1"/>
    <m/>
    <x v="12"/>
    <x v="74"/>
  </r>
  <r>
    <x v="5"/>
    <x v="2"/>
    <s v="FX505DU-AL174T AMD Ryzen 7-3750H (2.3)/16G/1T+512G SSD/15.6&quot;FHD AG IPS 120Hz/NV GTX1660Ti 6G/noODD/Win10 Black"/>
    <n v="3"/>
    <m/>
    <x v="12"/>
    <x v="74"/>
  </r>
  <r>
    <x v="5"/>
    <x v="2"/>
    <s v="FX505DU-AL174T AMD Ryzen 7-3750H (2.3)/16G/1T+512G SSD/15.6&quot;FHD AG IPS 120Hz/NV GTX1660Ti 6G/noODD/Win10 Black"/>
    <n v="2"/>
    <m/>
    <x v="12"/>
    <x v="74"/>
  </r>
  <r>
    <x v="5"/>
    <x v="2"/>
    <s v="FX505DU-BQ061 AMD Ryzen 7-3750H (2.3)/8G/1T+128G SSD/15.6&quot;FHD AG IPS 60Hz/NV GTX1660Ti 6G/noODD/noOS Gunmetal"/>
    <n v="3"/>
    <m/>
    <x v="12"/>
    <x v="74"/>
  </r>
  <r>
    <x v="5"/>
    <x v="2"/>
    <s v="FX505DV-AL010 AMD Ryzen 7-3750H (2.3)/8G/512G SSD/15.6&quot;FHD AG IPS 120Hz/NV RTX2060 6G/noOS Gunmetal Gray"/>
    <n v="3"/>
    <m/>
    <x v="12"/>
    <x v="74"/>
  </r>
  <r>
    <x v="5"/>
    <x v="2"/>
    <s v="FX505DV-AL010 AMD Ryzen 7-3750H (2.3)/8G/512G SSD/15.6&quot;FHD AG IPS 120Hz/NV RTX2060 6G/noOS Gunmetal Gray"/>
    <n v="14"/>
    <m/>
    <x v="12"/>
    <x v="74"/>
  </r>
  <r>
    <x v="5"/>
    <x v="2"/>
    <s v="FX505DV-AL010 AMD Ryzen 7-3750H (2.3)/8G/512G SSD/15.6&quot;FHD AG IPS 120Hz/NV RTX2060 6G/noOS Gunmetal Gray"/>
    <n v="2"/>
    <m/>
    <x v="12"/>
    <x v="74"/>
  </r>
  <r>
    <x v="5"/>
    <x v="2"/>
    <s v="FX505DV-AL010T AMD Ryzen 7-3750H (2.3)/8G/512G SSD/15.6&quot;FHD AG IPS 120Hz/NV RTX2060 6G/Win10 Gunmetal Gray"/>
    <n v="2"/>
    <m/>
    <x v="12"/>
    <x v="74"/>
  </r>
  <r>
    <x v="5"/>
    <x v="2"/>
    <s v="FX505DV-AL010T AMD Ryzen 7-3750H (2.3)/8G/512G SSD/15.6&quot;FHD AG IPS 120Hz/NV RTX2060 6G/Win10 Gunmetal Gray"/>
    <n v="18"/>
    <m/>
    <x v="12"/>
    <x v="74"/>
  </r>
  <r>
    <x v="5"/>
    <x v="2"/>
    <s v="FX505DV-AL010T AMD Ryzen 7-3750H (2.3)/8G/512G SSD/15.6&quot;FHD AG IPS 120Hz/NV RTX2060 6G/Win10 Gunmetal Gray"/>
    <n v="1"/>
    <m/>
    <x v="12"/>
    <x v="74"/>
  </r>
  <r>
    <x v="5"/>
    <x v="2"/>
    <s v="FX505DV-AL072 AMD Ryzen 7-3750H (2.3)/16G/1T+512G SSD/15.6&quot;FHD AG IPS 120Hz/NV RTX2060 6G/noOS Gunmetal Gray"/>
    <n v="2"/>
    <m/>
    <x v="12"/>
    <x v="74"/>
  </r>
  <r>
    <x v="5"/>
    <x v="2"/>
    <s v="FX505DV-AL072 AMD Ryzen 7-3750H (2.3)/16G/1T+512G SSD/15.6&quot;FHD AG IPS 120Hz/NV RTX2060 6G/noOS Gunmetal Gray"/>
    <n v="1"/>
    <m/>
    <x v="12"/>
    <x v="74"/>
  </r>
  <r>
    <x v="5"/>
    <x v="2"/>
    <s v="FX505DV-AL072 AMD Ryzen 7-3750H (2.3)/16G/1T+512G SSD/15.6&quot;FHD AG IPS 120Hz/NV RTX2060 6G/noOS Gunmetal Gray"/>
    <n v="17"/>
    <m/>
    <x v="12"/>
    <x v="74"/>
  </r>
  <r>
    <x v="5"/>
    <x v="2"/>
    <s v="FX505DV-AL072 AMD Ryzen 7-3750H (2.3)/16G/1T+512G SSD/15.6&quot;FHD AG IPS 120Hz/NV RTX2060 6G/noOS Gunmetal Gray"/>
    <n v="1"/>
    <m/>
    <x v="12"/>
    <x v="74"/>
  </r>
  <r>
    <x v="5"/>
    <x v="2"/>
    <s v="FX505DV-AL072 AMD Ryzen 7-3750H (2.3)/16G/1T+512G SSD/15.6&quot;FHD AG IPS 120Hz/NV RTX2060 6G/noOS Gunmetal Gray"/>
    <n v="2"/>
    <m/>
    <x v="12"/>
    <x v="74"/>
  </r>
  <r>
    <x v="5"/>
    <x v="2"/>
    <s v="FX505DV-BQ016 AMD Ryzen 7-3750H (2.3)/16G/512G SSD/15.6&quot;FHD AG IPS 60 Hz/NV RTX2060 6G/noODD/noOS Black"/>
    <n v="3"/>
    <m/>
    <x v="12"/>
    <x v="74"/>
  </r>
  <r>
    <x v="5"/>
    <x v="2"/>
    <s v="FX505DV-BQ016 AMD Ryzen 7-3750H (2.3)/16G/512G SSD/15.6&quot;FHD AG IPS 60 Hz/NV RTX2060 6G/noODD/noOS Black"/>
    <n v="1"/>
    <m/>
    <x v="12"/>
    <x v="74"/>
  </r>
  <r>
    <x v="5"/>
    <x v="2"/>
    <s v="FX505DV-BQ016 AMD Ryzen 7-3750H (2.3)/16G/512G SSD/15.6&quot;FHD AG IPS 60 Hz/NV RTX2060 6G/noODD/noOS Black"/>
    <n v="4"/>
    <m/>
    <x v="12"/>
    <x v="74"/>
  </r>
  <r>
    <x v="5"/>
    <x v="2"/>
    <s v="FX505DV-BQ016 AMD Ryzen 7-3750H (2.3)/16G/512G SSD/15.6&quot;FHD AG IPS 60 Hz/NV RTX2060 6G/noODD/noOS Black"/>
    <n v="1"/>
    <m/>
    <x v="12"/>
    <x v="74"/>
  </r>
  <r>
    <x v="5"/>
    <x v="2"/>
    <s v="FX505DV-BQ016T AMD Ryzen 7-3750H (2.3)/16G/512G SSD/15.6&quot;FHD AG IPS 60 Hz/NV RTX2060 6G/noODD/Win10 Black"/>
    <n v="2"/>
    <m/>
    <x v="12"/>
    <x v="74"/>
  </r>
  <r>
    <x v="5"/>
    <x v="2"/>
    <s v="FX505DV-BQ016T AMD Ryzen 7-3750H (2.3)/16G/512G SSD/15.6&quot;FHD AG IPS 60 Hz/NV RTX2060 6G/noODD/Win10 Black"/>
    <n v="2"/>
    <m/>
    <x v="12"/>
    <x v="74"/>
  </r>
  <r>
    <x v="5"/>
    <x v="2"/>
    <s v="FX505DV-BQ016T AMD Ryzen 7-3750H (2.3)/16G/512G SSD/15.6&quot;FHD AG IPS 60 Hz/NV RTX2060 6G/noODD/Win10 Black"/>
    <n v="1"/>
    <m/>
    <x v="12"/>
    <x v="74"/>
  </r>
  <r>
    <x v="5"/>
    <x v="2"/>
    <s v="FX505GE-BQ315 i7-8750H (2.2)/8G/1T+256G SSD/15.6&quot; FHD AG IPS/NV GTX1050Ti 4G/noODD/BT/noOS Gunmetal"/>
    <n v="2"/>
    <m/>
    <x v="12"/>
    <x v="75"/>
  </r>
  <r>
    <x v="5"/>
    <x v="2"/>
    <s v="FX505GE-BQ412 i5-8300H (2.3)/16G/1T+256G SSD/15.6&quot; FHD AG IPS/NV GTX1050Ti 4G/noODD/BT/noOS Gunmetal"/>
    <n v="3"/>
    <m/>
    <x v="12"/>
    <x v="75"/>
  </r>
  <r>
    <x v="5"/>
    <x v="2"/>
    <s v="FX505GE-BQ412T i5-8300H (2.3)/16G/1T+256G SSD/15.6&quot; FHD AG IPS/NV GTX1050Ti 4G/noODD/BT/Win10 Gunmetal"/>
    <n v="3"/>
    <m/>
    <x v="12"/>
    <x v="75"/>
  </r>
  <r>
    <x v="5"/>
    <x v="2"/>
    <s v="FX505GE-BQ475T i5-8300H (2.3)/8G/512G SSD/15.6&quot;FHD AG IPS/NV GTX1050Ti 4G/noODD/Win10 Gunmetal"/>
    <n v="1"/>
    <m/>
    <x v="12"/>
    <x v="75"/>
  </r>
  <r>
    <x v="5"/>
    <x v="2"/>
    <s v="FX505GE-BQ475T i5-8300H (2.3)/8G/512G SSD/15.6&quot;FHD AG IPS/NV GTX1050Ti 4G/noODD/Win10 Gunmetal"/>
    <n v="1"/>
    <m/>
    <x v="12"/>
    <x v="75"/>
  </r>
  <r>
    <x v="5"/>
    <x v="2"/>
    <s v="FX505GM-BN069T i7-8750H (2.2)/8G/1T+256G SSD/15.6&quot; FHD AG IPS/NV GTX1060 6G/noODD/BT/Win10 Gunmetal"/>
    <n v="1"/>
    <m/>
    <x v="12"/>
    <x v="75"/>
  </r>
  <r>
    <x v="5"/>
    <x v="2"/>
    <s v="FX505GM-BN069T i7-8750H (2.2)/8G/1T+256G SSD/15.6&quot; FHD AG IPS/NV GTX1060 6G/noODD/BT/Win10 Gunmetal"/>
    <n v="1"/>
    <m/>
    <x v="12"/>
    <x v="75"/>
  </r>
  <r>
    <x v="5"/>
    <x v="2"/>
    <s v="FX505GM-BN274 i5-8300H (2.3)/16G/1T+256G SSD/15.6&quot;FHD AG IPS/NV GTX1060 6G/noODD/BT/noOS Gunmetal"/>
    <n v="1"/>
    <m/>
    <x v="12"/>
    <x v="75"/>
  </r>
  <r>
    <x v="5"/>
    <x v="2"/>
    <s v="FX505GM-BN274 i5-8300H (2.3)/16G/1T+256G SSD/15.6&quot;FHD AG IPS/NV GTX1060 6G/noODD/BT/noOS Gunmetal"/>
    <n v="5"/>
    <m/>
    <x v="12"/>
    <x v="75"/>
  </r>
  <r>
    <x v="5"/>
    <x v="2"/>
    <s v="FX505GM-BN274 i5-8300H (2.3)/16G/1T+256G SSD/15.6&quot;FHD AG IPS/NV GTX1060 6G/noODD/BT/noOS Gunmetal"/>
    <n v="2"/>
    <m/>
    <x v="12"/>
    <x v="75"/>
  </r>
  <r>
    <x v="5"/>
    <x v="2"/>
    <s v="FX505GM-BN274 i5-8300H (2.3)/16G/1T+256G SSD/15.6&quot;FHD AG IPS/NV GTX1060 6G/noODD/BT/noOS Gunmetal"/>
    <n v="1"/>
    <m/>
    <x v="12"/>
    <x v="75"/>
  </r>
  <r>
    <x v="5"/>
    <x v="2"/>
    <s v="FX505GM-BN274T i5-8300H (2.3)/16G/1T+256G SSD/15.6&quot;FHD AG IPS/NV GTX1060 6G/noODD/BT/Win10 Gunmetal"/>
    <n v="1"/>
    <m/>
    <x v="12"/>
    <x v="75"/>
  </r>
  <r>
    <x v="5"/>
    <x v="2"/>
    <s v="FX505GM-BN275T i5-8300H (2.3)/8G/1T+256G SSD/15.6&quot; FHD AG IPS/NV GTX1060 6G/noODD/BT/Win10 Gunmetal"/>
    <n v="3"/>
    <m/>
    <x v="12"/>
    <x v="75"/>
  </r>
  <r>
    <x v="5"/>
    <x v="2"/>
    <s v="FX505GM-BN275T i5-8300H (2.3)/8G/1T+256G SSD/15.6&quot; FHD AG IPS/NV GTX1060 6G/noODD/BT/Win10 Gunmetal"/>
    <n v="2"/>
    <m/>
    <x v="12"/>
    <x v="75"/>
  </r>
  <r>
    <x v="5"/>
    <x v="2"/>
    <s v="FX505GM-BN275T i5-8300H (2.3)/8G/1T+256G SSD/15.6&quot; FHD AG IPS/NV GTX1060 6G/noODD/BT/Win10 Gunmetal"/>
    <n v="1"/>
    <m/>
    <x v="12"/>
    <x v="75"/>
  </r>
  <r>
    <x v="5"/>
    <x v="2"/>
    <s v="FX505GM-BN277T i7-8750H (2.2)/16G/512G SSD/15.6&quot; FHD AG IPS/NV GTX1060 6G/noODD/BT/Win10 Black"/>
    <n v="1"/>
    <m/>
    <x v="12"/>
    <x v="75"/>
  </r>
  <r>
    <x v="6"/>
    <x v="2"/>
    <s v="FX505GM-ES088 Intel Core i7 8750H/16Gb/1Tb + PCIE NVME 256G M.2 SSD/No ODD/15.6&quot; FHD IPS Anti glare 144Hz/NVIDIA GeForce GTX 1060 6Gb GDDR5/Camera/Wi-Fi/No OS Metal (Gold Steel)"/>
    <n v="1"/>
    <m/>
    <x v="12"/>
    <x v="75"/>
  </r>
  <r>
    <x v="5"/>
    <x v="2"/>
    <s v="FX505GM-ES304 i5-8300H (2.3)/16G/1T+256G SSD/15.6&quot; FHD AG IPS 144Hz/NV GTX1060 6G/noODD/BT/noOS Gunmetal"/>
    <n v="1"/>
    <m/>
    <x v="12"/>
    <x v="75"/>
  </r>
  <r>
    <x v="5"/>
    <x v="2"/>
    <s v="FX505GM-ES304 i5-8300H (2.3)/16G/1T+256G SSD/15.6&quot; FHD AG IPS 144Hz/NV GTX1060 6G/noODD/BT/noOS Gunmetal"/>
    <n v="1"/>
    <m/>
    <x v="12"/>
    <x v="75"/>
  </r>
  <r>
    <x v="5"/>
    <x v="2"/>
    <s v="FX505GM-ES304 i5-8300H (2.3)/16G/1T+256G SSD/15.6&quot; FHD AG IPS 144Hz/NV GTX1060 6G/noODD/BT/noOS Gunmetal"/>
    <n v="1"/>
    <m/>
    <x v="12"/>
    <x v="75"/>
  </r>
  <r>
    <x v="5"/>
    <x v="2"/>
    <s v="FX505GM-ES304 i5-8300H (2.3)/16G/1T+256G SSD/15.6&quot; FHD AG IPS 144Hz/NV GTX1060 6G/noODD/BT/noOS Gunmetal"/>
    <n v="1"/>
    <m/>
    <x v="12"/>
    <x v="75"/>
  </r>
  <r>
    <x v="5"/>
    <x v="2"/>
    <s v="FX505GM-ES304T i5-8300H (2.3)/16G/1T+256G SSD/15.6&quot; FHD AG IPS 144Hz/NV GTX1060 6G/noODD/BT/Win10 Gunmetal"/>
    <n v="1"/>
    <m/>
    <x v="12"/>
    <x v="75"/>
  </r>
  <r>
    <x v="1"/>
    <x v="2"/>
    <s v="FX570UD-DM191T 15.6&quot; FHD/i7-8550U/8GB/1TB/GTX 1050/noODD/Windows 10 Home/Flame Red"/>
    <n v="100"/>
    <m/>
    <x v="12"/>
    <x v="76"/>
  </r>
  <r>
    <x v="5"/>
    <x v="2"/>
    <s v="FX705DD-AU031 AMD Ryzen 5-3550H (2.1)/8G/1T/17.3&quot;FHD AG IPS 60Hz/NV GTX1050 3G/noODD/noOS Gunmetal"/>
    <n v="6"/>
    <m/>
    <x v="12"/>
    <x v="77"/>
  </r>
  <r>
    <x v="5"/>
    <x v="2"/>
    <s v="FX705DD-AU031 AMD Ryzen 5-3550H (2.1)/8G/1T/17.3&quot;FHD AG IPS 60Hz/NV GTX1050 3G/noODD/noOS Gunmetal"/>
    <n v="6"/>
    <m/>
    <x v="12"/>
    <x v="77"/>
  </r>
  <r>
    <x v="5"/>
    <x v="2"/>
    <s v="FX705DD-AU031 AMD Ryzen 5-3550H (2.1)/8G/1T/17.3&quot;FHD AG IPS 60Hz/NV GTX1050 3G/noODD/noOS Gunmetal"/>
    <n v="1"/>
    <m/>
    <x v="12"/>
    <x v="77"/>
  </r>
  <r>
    <x v="5"/>
    <x v="2"/>
    <s v="FX705DD-AU031 AMD Ryzen 5-3550H (2.1)/8G/1T/17.3&quot;FHD AG IPS 60Hz/NV GTX1050 3G/noODD/noOS Gunmetal"/>
    <n v="3"/>
    <m/>
    <x v="12"/>
    <x v="77"/>
  </r>
  <r>
    <x v="5"/>
    <x v="2"/>
    <s v="FX705DD-AU031 AMD Ryzen 5-3550H (2.1)/8G/1T/17.3&quot;FHD AG IPS 60Hz/NV GTX1050 3G/noODD/noOS Gunmetal"/>
    <n v="8"/>
    <m/>
    <x v="12"/>
    <x v="77"/>
  </r>
  <r>
    <x v="5"/>
    <x v="2"/>
    <s v="FX705DD-AU035T AMD Ryzen 5-3550H (2.1)/8G/1T+128G SSD/17.3&quot;FHD AG IPS 60Hz/NV GTX1050 3G/noODD/Win10 Gunmetal"/>
    <n v="1"/>
    <m/>
    <x v="12"/>
    <x v="77"/>
  </r>
  <r>
    <x v="5"/>
    <x v="2"/>
    <s v="FX705DD-AU035T AMD Ryzen 5-3550H (2.1)/8G/1T+128G SSD/17.3&quot;FHD AG IPS 60Hz/NV GTX1050 3G/noODD/Win10 Gunmetal"/>
    <n v="1"/>
    <m/>
    <x v="12"/>
    <x v="77"/>
  </r>
  <r>
    <x v="5"/>
    <x v="2"/>
    <s v="FX705DD-AU035T AMD Ryzen 5-3550H (2.1)/8G/1T+128G SSD/17.3&quot;FHD AG IPS 60Hz/NV GTX1050 3G/noODD/Win10 Gunmetal"/>
    <n v="9"/>
    <m/>
    <x v="12"/>
    <x v="77"/>
  </r>
  <r>
    <x v="5"/>
    <x v="2"/>
    <s v="FX705DD-AU036T AMD Ryzen 5-3550H (2.1)/8G/512G SSD/17.3&quot;FHD AG IPS/NV GTX1050 3G/noODD/Win10 Gunmetal, Metal"/>
    <n v="1"/>
    <m/>
    <x v="12"/>
    <x v="77"/>
  </r>
  <r>
    <x v="5"/>
    <x v="2"/>
    <s v="FX705DD-AU036T AMD Ryzen 5-3550H (2.1)/8G/512G SSD/17.3&quot;FHD AG IPS/NV GTX1050 3G/noODD/Win10 Gunmetal, Metal"/>
    <n v="8"/>
    <m/>
    <x v="12"/>
    <x v="77"/>
  </r>
  <r>
    <x v="5"/>
    <x v="2"/>
    <s v="FX705DD-AU087 AMD Ryzen 7-3750H (2.3)/16G/512G SSD/17.3&quot;FHD AG IPS/NV GTX1050 3G/noODD/noOS Gunmetal, Metal"/>
    <n v="1"/>
    <m/>
    <x v="12"/>
    <x v="77"/>
  </r>
  <r>
    <x v="5"/>
    <x v="2"/>
    <s v="FX705DD-AU087 AMD Ryzen 7-3750H (2.3)/16G/512G SSD/17.3&quot;FHD AG IPS/NV GTX1050 3G/noODD/noOS Gunmetal, Metal"/>
    <n v="1"/>
    <m/>
    <x v="12"/>
    <x v="77"/>
  </r>
  <r>
    <x v="5"/>
    <x v="2"/>
    <s v="FX705DD-AU087 AMD Ryzen 7-3750H (2.3)/16G/512G SSD/17.3&quot;FHD AG IPS/NV GTX1050 3G/noODD/noOS Gunmetal, Metal"/>
    <n v="1"/>
    <m/>
    <x v="12"/>
    <x v="77"/>
  </r>
  <r>
    <x v="5"/>
    <x v="2"/>
    <s v="FX705DD-AU087T AMD Ryzen 7-3750H (2.3)/16G/512G SSD/17.3&quot;FHD AG IPS/NV GTX1050 3G/noODD/Win10 Gunmetal, Metal"/>
    <n v="1"/>
    <m/>
    <x v="12"/>
    <x v="77"/>
  </r>
  <r>
    <x v="5"/>
    <x v="2"/>
    <s v="FX705DD-AU087T AMD Ryzen 7-3750H (2.3)/16G/512G SSD/17.3&quot;FHD AG IPS/NV GTX1050 3G/noODD/Win10 Gunmetal, Metal"/>
    <n v="2"/>
    <m/>
    <x v="12"/>
    <x v="77"/>
  </r>
  <r>
    <x v="5"/>
    <x v="2"/>
    <s v="FX705DD-AU087T AMD Ryzen 7-3750H (2.3)/16G/512G SSD/17.3&quot;FHD AG IPS/NV GTX1050 3G/noODD/Win10 Gunmetal, Metal"/>
    <n v="1"/>
    <m/>
    <x v="12"/>
    <x v="77"/>
  </r>
  <r>
    <x v="5"/>
    <x v="2"/>
    <s v="FX705DD-AU088T AMD Ryzen 7-3750H (2.3)/16G/1T+256G SSD/17.3&quot;FHD AG IPS/NV GTX1050 3G/noODD/Win10 Gunmetal, Metal"/>
    <n v="3"/>
    <m/>
    <x v="12"/>
    <x v="77"/>
  </r>
  <r>
    <x v="5"/>
    <x v="2"/>
    <s v="FX705DD-AU088T AMD Ryzen 7-3750H (2.3)/16G/1T+256G SSD/17.3&quot;FHD AG IPS/NV GTX1050 3G/noODD/Win10 Gunmetal, Metal"/>
    <n v="1"/>
    <m/>
    <x v="12"/>
    <x v="77"/>
  </r>
  <r>
    <x v="5"/>
    <x v="2"/>
    <s v="FX705DD-AU088T AMD Ryzen 7-3750H (2.3)/16G/1T+256G SSD/17.3&quot;FHD AG IPS/NV GTX1050 3G/noODD/Win10 Gunmetal, Metal"/>
    <n v="1"/>
    <m/>
    <x v="12"/>
    <x v="77"/>
  </r>
  <r>
    <x v="5"/>
    <x v="2"/>
    <s v="FX705DD-AU088T AMD Ryzen 7-3750H (2.3)/16G/1T+256G SSD/17.3&quot;FHD AG IPS/NV GTX1050 3G/noODD/Win10 Gunmetal, Metal"/>
    <n v="2"/>
    <m/>
    <x v="12"/>
    <x v="77"/>
  </r>
  <r>
    <x v="5"/>
    <x v="2"/>
    <s v="FX705DT-AU056T AMD Ryzen 5-3550H (2.1)/8G/512 SSD/17.3&quot;FHD AG IPS/NV GTX1650 4G/noODD/Win10/ Gunmetal-Gold Steel"/>
    <n v="1"/>
    <m/>
    <x v="12"/>
    <x v="77"/>
  </r>
  <r>
    <x v="5"/>
    <x v="2"/>
    <s v="FX705DT-AU056T AMD Ryzen 5-3550H (2.1)/8G/512 SSD/17.3&quot;FHD AG IPS/NV GTX1650 4G/noODD/Win10/ Gunmetal-Gold Steel"/>
    <n v="15"/>
    <m/>
    <x v="12"/>
    <x v="77"/>
  </r>
  <r>
    <x v="5"/>
    <x v="2"/>
    <s v="FX705DT-AU056T AMD Ryzen 5-3550H (2.1)/8G/512 SSD/17.3&quot;FHD AG IPS/NV GTX1650 4G/noODD/Win10/ Gunmetal-Gold Steel"/>
    <n v="1"/>
    <m/>
    <x v="12"/>
    <x v="77"/>
  </r>
  <r>
    <x v="5"/>
    <x v="2"/>
    <s v="FX705DT-AU056T AMD Ryzen 5-3550H (2.1)/8G/512 SSD/17.3&quot;FHD AG IPS/NV GTX1650 4G/noODD/Win10/ Gunmetal-Gold Steel"/>
    <n v="1"/>
    <m/>
    <x v="12"/>
    <x v="77"/>
  </r>
  <r>
    <x v="5"/>
    <x v="2"/>
    <s v="FX705DT-AU056T AMD Ryzen 5-3550H (2.1)/8G/512 SSD/17.3&quot;FHD AG IPS/NV GTX1650 4G/noODD/Win10/ Gunmetal-Gold Steel"/>
    <n v="3"/>
    <m/>
    <x v="12"/>
    <x v="77"/>
  </r>
  <r>
    <x v="5"/>
    <x v="2"/>
    <s v="FX705DT-AU102T AMD Ryzen 5-3550H (2.1)/16G/512G SSD/17.3&quot;FHD AG IPS 60Hz/NV GTX1650 4G/Win10 Gold Steel"/>
    <n v="2"/>
    <m/>
    <x v="12"/>
    <x v="77"/>
  </r>
  <r>
    <x v="5"/>
    <x v="2"/>
    <s v="FX705DT-AU102T AMD Ryzen 5-3550H (2.1)/16G/512G SSD/17.3&quot;FHD AG IPS 60Hz/NV GTX1650 4G/Win10 Gold Steel"/>
    <n v="16"/>
    <m/>
    <x v="12"/>
    <x v="77"/>
  </r>
  <r>
    <x v="5"/>
    <x v="2"/>
    <s v="FX705DT-AU102T AMD Ryzen 5-3550H (2.1)/16G/512G SSD/17.3&quot;FHD AG IPS 60Hz/NV GTX1650 4G/Win10 Gold Steel"/>
    <n v="1"/>
    <m/>
    <x v="12"/>
    <x v="77"/>
  </r>
  <r>
    <x v="5"/>
    <x v="2"/>
    <s v="FX705DT-AU102T AMD Ryzen 5-3550H (2.1)/16G/512G SSD/17.3&quot;FHD AG IPS 60Hz/NV GTX1650 4G/Win10 Gold Steel"/>
    <n v="1"/>
    <m/>
    <x v="12"/>
    <x v="77"/>
  </r>
  <r>
    <x v="5"/>
    <x v="2"/>
    <s v="FX705DT-AU102T AMD Ryzen 5-3550H (2.1)/16G/512G SSD/17.3&quot;FHD AG IPS 60Hz/NV GTX1650 4G/Win10 Gold Steel"/>
    <n v="3"/>
    <m/>
    <x v="12"/>
    <x v="77"/>
  </r>
  <r>
    <x v="5"/>
    <x v="2"/>
    <s v="FX705DT-AU102T AMD Ryzen 5-3550H (2.1)/16G/512G SSD/17.3&quot;FHD AG IPS 60Hz/NV GTX1650 4G/Win10 Gold Steel"/>
    <n v="1"/>
    <m/>
    <x v="12"/>
    <x v="77"/>
  </r>
  <r>
    <x v="5"/>
    <x v="2"/>
    <s v="FX705DT-AU102T AMD Ryzen 5-3550H (2.1)/16G/512G SSD/17.3&quot;FHD AG IPS 60Hz/NV GTX1650 4G/Win10 Gold Steel"/>
    <n v="1"/>
    <m/>
    <x v="12"/>
    <x v="77"/>
  </r>
  <r>
    <x v="5"/>
    <x v="2"/>
    <s v="FX705DT-AU131T AMD Ryzen 5-3550H (2.1)/8G/1T+256G SSD/17,3&quot;FHD AG IPS 60Hz/NV GTX1650 4G/Win10"/>
    <n v="6"/>
    <m/>
    <x v="12"/>
    <x v="77"/>
  </r>
  <r>
    <x v="5"/>
    <x v="2"/>
    <s v="FX705DT-AU131T AMD Ryzen 5-3550H (2.1)/8G/1T+256G SSD/17,3&quot;FHD AG IPS 60Hz/NV GTX1650 4G/Win10"/>
    <n v="8"/>
    <m/>
    <x v="12"/>
    <x v="77"/>
  </r>
  <r>
    <x v="5"/>
    <x v="2"/>
    <s v="FX705DT-AU131T AMD Ryzen 5-3550H (2.1)/8G/1T+256G SSD/17,3&quot;FHD AG IPS 60Hz/NV GTX1650 4G/Win10"/>
    <n v="2"/>
    <m/>
    <x v="12"/>
    <x v="77"/>
  </r>
  <r>
    <x v="5"/>
    <x v="2"/>
    <s v="FX705DT-AU131T AMD Ryzen 5-3550H (2.1)/8G/1T+256G SSD/17,3&quot;FHD AG IPS 60Hz/NV GTX1650 4G/Win10"/>
    <n v="2"/>
    <m/>
    <x v="12"/>
    <x v="77"/>
  </r>
  <r>
    <x v="5"/>
    <x v="2"/>
    <s v="FX705DT-AU131T AMD Ryzen 5-3550H (2.1)/8G/1T+256G SSD/17,3&quot;FHD AG IPS 60Hz/NV GTX1650 4G/Win10"/>
    <n v="5"/>
    <m/>
    <x v="12"/>
    <x v="77"/>
  </r>
  <r>
    <x v="5"/>
    <x v="2"/>
    <s v="FX705DU-AU024T AMD Ryzen 7-3750H (2.3)/8G/512G SSD/17.3&quot;FHD AG IPS 60Hz/NV GTX1660Ti 6G/Win10 Gold Steel"/>
    <n v="1"/>
    <m/>
    <x v="12"/>
    <x v="77"/>
  </r>
  <r>
    <x v="5"/>
    <x v="2"/>
    <s v="FX705DU-AU024T AMD Ryzen 7-3750H (2.3)/8G/512G SSD/17.3&quot;FHD AG IPS 60Hz/NV GTX1660Ti 6G/Win10 Gold Steel"/>
    <n v="20"/>
    <m/>
    <x v="12"/>
    <x v="77"/>
  </r>
  <r>
    <x v="5"/>
    <x v="2"/>
    <s v="FX705DU-AU029 AMD Ryzen 7-3750H (2.3)/16G/512G SSD/17.3&quot;FHD AG IPS 60Hz/NV GTX1660Ti 6G/noOS Gold Steel"/>
    <n v="1"/>
    <m/>
    <x v="12"/>
    <x v="77"/>
  </r>
  <r>
    <x v="5"/>
    <x v="2"/>
    <s v="FX705DU-AU029 AMD Ryzen 7-3750H (2.3)/16G/512G SSD/17.3&quot;FHD AG IPS 60Hz/NV GTX1660Ti 6G/noOS Gold Steel"/>
    <n v="17"/>
    <m/>
    <x v="12"/>
    <x v="77"/>
  </r>
  <r>
    <x v="5"/>
    <x v="2"/>
    <s v="FX705DU-AU029 AMD Ryzen 7-3750H (2.3)/16G/512G SSD/17.3&quot;FHD AG IPS 60Hz/NV GTX1660Ti 6G/noOS Gold Steel"/>
    <n v="1"/>
    <m/>
    <x v="12"/>
    <x v="77"/>
  </r>
  <r>
    <x v="5"/>
    <x v="2"/>
    <s v="FX705DU-AU044 AMD Ryzen 7-3750H (2.3)/8G/1T+128G SSD/17.3&quot;FHD AG IPS 60Hz/NV GTX1660Ti 6G/noODD/noOS Gunmetal"/>
    <n v="1"/>
    <m/>
    <x v="12"/>
    <x v="77"/>
  </r>
  <r>
    <x v="5"/>
    <x v="2"/>
    <s v="FX705DU-AU092 AMD Ryzen 7-3750H (2.3)/16G/1T+512G SSD/17.3&quot;FHD AG IPS/NV GTX1660Ti 6G/noODD/noOS Gunmetal, Metal"/>
    <n v="1"/>
    <m/>
    <x v="12"/>
    <x v="77"/>
  </r>
  <r>
    <x v="5"/>
    <x v="2"/>
    <s v="FX705GD-EW081T i5-8300H (2.3)/8G/1T+128G SSD/17.3&quot;FHD AG IPS/NV GTX1050 4G/noODD/BT/Win10 Black"/>
    <n v="5"/>
    <m/>
    <x v="12"/>
    <x v="78"/>
  </r>
  <r>
    <x v="5"/>
    <x v="2"/>
    <s v="FX705GD-EW081T i5-8300H (2.3)/8G/1T+128G SSD/17.3&quot;FHD AG IPS/NV GTX1050 4G/noODD/BT/Win10 Black"/>
    <n v="4"/>
    <m/>
    <x v="12"/>
    <x v="78"/>
  </r>
  <r>
    <x v="5"/>
    <x v="2"/>
    <s v="FX705GD-EW081T i5-8300H (2.3)/8G/1T+128G SSD/17.3&quot;FHD AG IPS/NV GTX1050 4G/noODD/BT/Win10 Black"/>
    <n v="1"/>
    <m/>
    <x v="12"/>
    <x v="78"/>
  </r>
  <r>
    <x v="5"/>
    <x v="2"/>
    <s v="FX705GD-EW081T i5-8300H (2.3)/8G/1T+128G SSD/17.3&quot;FHD AG IPS/NV GTX1050 4G/noODD/BT/Win10 Black"/>
    <n v="8"/>
    <m/>
    <x v="12"/>
    <x v="78"/>
  </r>
  <r>
    <x v="5"/>
    <x v="2"/>
    <s v="FX705GD-EW153 i7-8750H (2.2)/8G/1T+128G SSD/17.3&quot; FHD AG IPS/NV GTX1050 4G/noODD/BT/noOS Metal, Gunmetal"/>
    <n v="1"/>
    <m/>
    <x v="12"/>
    <x v="78"/>
  </r>
  <r>
    <x v="6"/>
    <x v="2"/>
    <s v="FX705GD-EW153T Intel i7 8750H/8Gb/1Tb+128Gb SSD/No ODD/17.3&quot; FHD IPS/NVIDIA GeForce GTX 1050 4GB/Windows 10 Home/Black"/>
    <n v="13"/>
    <m/>
    <x v="12"/>
    <x v="78"/>
  </r>
  <r>
    <x v="5"/>
    <x v="2"/>
    <s v="FX705GD-EW188T i7-8750H (2.2)/8G/1T/17.3&quot;FHD AG IPS/NV GTX1050 2G/noODD/Win10 Black"/>
    <n v="1"/>
    <m/>
    <x v="12"/>
    <x v="78"/>
  </r>
  <r>
    <x v="5"/>
    <x v="2"/>
    <s v="FX705GD-EW223 i5-8300H (2.3)/8G/1T/17.3&quot; FHD AG IPS/NV GTX1050 2G/noODD/BT/noOS Gunmetal, Metal"/>
    <n v="3"/>
    <m/>
    <x v="12"/>
    <x v="78"/>
  </r>
  <r>
    <x v="5"/>
    <x v="2"/>
    <s v="FX705GE-EV088T i7-8750H (2.2)/16G/1T+256G SSD/17.3&quot;FHD AG IPS 144Hz/NV GTX1050Ti 4G/noODD/BT/Win10 Gunmetal, Metal"/>
    <n v="2"/>
    <m/>
    <x v="12"/>
    <x v="78"/>
  </r>
  <r>
    <x v="5"/>
    <x v="2"/>
    <s v="FX705GE-EW074 i5-8300H (2.3)/8G/1T+128G SSD/17.3&quot;FHD AG IPS/NV GTX1050Ti 4G/noODD/BT/noOS Black"/>
    <n v="3"/>
    <m/>
    <x v="12"/>
    <x v="78"/>
  </r>
  <r>
    <x v="5"/>
    <x v="2"/>
    <s v="FX705GE-EW140T i5-8300H (2.3)/8G/1T+256G SSD/17.3&quot;FHD AG IPS/NV GTX1050Ti 4G/noODD/Win10 Gunmetal, Metal"/>
    <n v="1"/>
    <m/>
    <x v="12"/>
    <x v="78"/>
  </r>
  <r>
    <x v="5"/>
    <x v="2"/>
    <s v="FX705GE-EW140T i5-8300H (2.3)/8G/1T+256G SSD/17.3&quot;FHD AG IPS/NV GTX1050Ti 4G/noODD/Win10 Gunmetal, Metal"/>
    <n v="1"/>
    <m/>
    <x v="12"/>
    <x v="78"/>
  </r>
  <r>
    <x v="5"/>
    <x v="2"/>
    <s v="FX705GE-EW140T i5-8300H (2.3)/8G/1T+256G SSD/17.3&quot;FHD AG IPS/NV GTX1050Ti 4G/noODD/Win10 Gunmetal, Metal"/>
    <n v="2"/>
    <m/>
    <x v="12"/>
    <x v="78"/>
  </r>
  <r>
    <x v="5"/>
    <x v="2"/>
    <s v="FX705GE-EW169 i7-8750H (2.2)/8G/1T/17.3&quot;FHD AG IPS/NV GTX1050Ti 4G/noODD/noOS Gunmetal, Metal"/>
    <n v="1"/>
    <m/>
    <x v="12"/>
    <x v="78"/>
  </r>
  <r>
    <x v="5"/>
    <x v="2"/>
    <s v="FX705GE-EW169T i7-8750H (2.2)/8G/1T/17.3&quot;FHD AG IPS/NV GTX1050Ti 4G/noODD/Win10 Gunmetal, Metal"/>
    <n v="3"/>
    <m/>
    <x v="12"/>
    <x v="78"/>
  </r>
  <r>
    <x v="6"/>
    <x v="2"/>
    <s v="FX705GE-EW169T Intel Core i7 8750H/8Gb/1Tb/No ODD/17.3&quot; FHD IPS/NVIDIA GeForce GTX 1050Ti 4Gb/Wi-Fi/Windows 10 Home/Gunmetal Black"/>
    <n v="11"/>
    <m/>
    <x v="12"/>
    <x v="78"/>
  </r>
  <r>
    <x v="6"/>
    <x v="2"/>
    <s v="FX705GE-EW238 Intel Core i7 8750H/16Gb/512Gb SSD/No ODD/17.3&quot; FHD IPS Anti glare 60Hz/NVIDIA GeForce GTX 1050Ti 4Gb GDDR5/Camera/Wi-Fi/No OS Black (Gold Steel)"/>
    <n v="7"/>
    <m/>
    <x v="12"/>
    <x v="78"/>
  </r>
  <r>
    <x v="5"/>
    <x v="2"/>
    <s v="FX705GE-EW240T i5-8300H (2.3)/16G/1T+256G SSD/17.3&quot;FHD AG IPS/NV GTX1050Ti 4G/noODD/Win10 Gunmetal, Metal"/>
    <n v="1"/>
    <m/>
    <x v="12"/>
    <x v="78"/>
  </r>
  <r>
    <x v="5"/>
    <x v="2"/>
    <s v="FX705GE-EW240T i5-8300H (2.3)/16G/1T+256G SSD/17.3&quot;FHD AG IPS/NV GTX1050Ti 4G/noODD/Win10 Gunmetal, Metal"/>
    <n v="1"/>
    <m/>
    <x v="12"/>
    <x v="78"/>
  </r>
  <r>
    <x v="5"/>
    <x v="2"/>
    <s v="FX705GE-EW240T i5-8300H (2.3)/16G/1T+256G SSD/17.3&quot;FHD AG IPS/NV GTX1050Ti 4G/noODD/Win10 Gunmetal, Metal"/>
    <n v="1"/>
    <m/>
    <x v="12"/>
    <x v="78"/>
  </r>
  <r>
    <x v="5"/>
    <x v="2"/>
    <s v="FX705GE-EW240T i5-8300H (2.3)/16G/1T+256G SSD/17.3&quot;FHD AG IPS/NV GTX1050Ti 4G/noODD/Win10 Gunmetal, Metal"/>
    <n v="1"/>
    <m/>
    <x v="12"/>
    <x v="78"/>
  </r>
  <r>
    <x v="5"/>
    <x v="2"/>
    <s v="FX705GE-EW257 i5-8300H (2.3)/8G/512G SSD/17.3&quot;FHD AG IPS/NV GTX1050Ti 4G/noODD/noOS Gunmetal, Metal"/>
    <n v="4"/>
    <m/>
    <x v="12"/>
    <x v="78"/>
  </r>
  <r>
    <x v="5"/>
    <x v="2"/>
    <s v="FX705GE-EW257T i5-8300H (2.3)/8G/512G SSD/17.3&quot;FHD AG IPS/NV GTX1050Ti 4G/noODD/Win10 Gunmetal, Metal"/>
    <n v="7"/>
    <m/>
    <x v="12"/>
    <x v="78"/>
  </r>
  <r>
    <x v="5"/>
    <x v="2"/>
    <s v="FX705GE-EW257T i5-8300H (2.3)/8G/512G SSD/17.3&quot;FHD AG IPS/NV GTX1050Ti 4G/noODD/Win10 Gunmetal, Metal"/>
    <n v="2"/>
    <m/>
    <x v="12"/>
    <x v="78"/>
  </r>
  <r>
    <x v="5"/>
    <x v="2"/>
    <s v="FX705GE-EW257T i5-8300H (2.3)/8G/512G SSD/17.3&quot;FHD AG IPS/NV GTX1050Ti 4G/noODD/Win10 Gunmetal, Metal"/>
    <n v="4"/>
    <m/>
    <x v="12"/>
    <x v="78"/>
  </r>
  <r>
    <x v="5"/>
    <x v="2"/>
    <s v="FX705GE-EW257T i5-8300H (2.3)/8G/512G SSD/17.3&quot;FHD AG IPS/NV GTX1050Ti 4G/noODD/Win10 Gunmetal, Metal"/>
    <n v="1"/>
    <m/>
    <x v="12"/>
    <x v="78"/>
  </r>
  <r>
    <x v="5"/>
    <x v="2"/>
    <s v="FX705GE-EW257T i5-8300H (2.3)/8G/512G SSD/17.3&quot;FHD AG IPS/NV GTX1050Ti 4G/noODD/Win10 Gunmetal, Metal"/>
    <n v="2"/>
    <m/>
    <x v="12"/>
    <x v="78"/>
  </r>
  <r>
    <x v="5"/>
    <x v="2"/>
    <s v="FX705GM-EW144T i7-8750H (2.2)/8G/1T+256G SSD/17.3&quot;FHD AG IPS/NV GTX1060 3G/noODD/Win10 Black"/>
    <n v="1"/>
    <m/>
    <x v="12"/>
    <x v="78"/>
  </r>
  <r>
    <x v="5"/>
    <x v="2"/>
    <s v="FX705GM-EW144T i7-8750H (2.2)/8G/1T+256G SSD/17.3&quot;FHD AG IPS/NV GTX1060 3G/noODD/Win10 Black"/>
    <n v="2"/>
    <m/>
    <x v="12"/>
    <x v="78"/>
  </r>
  <r>
    <x v="5"/>
    <x v="2"/>
    <s v="FX705GM-EW144T i7-8750H (2.2)/8G/1T+256G SSD/17.3&quot;FHD AG IPS/NV GTX1060 3G/noODD/Win10 Black"/>
    <n v="14"/>
    <m/>
    <x v="12"/>
    <x v="78"/>
  </r>
  <r>
    <x v="5"/>
    <x v="2"/>
    <s v="FX705GM-EW144T i7-8750H (2.2)/8G/1T+256G SSD/17.3&quot;FHD AG IPS/NV GTX1060 3G/noODD/Win10 Black"/>
    <n v="9"/>
    <m/>
    <x v="12"/>
    <x v="78"/>
  </r>
  <r>
    <x v="5"/>
    <x v="2"/>
    <s v="FX705GM-EW144T i7-8750H (2.2)/8G/1T+256G SSD/17.3&quot;FHD AG IPS/NV GTX1060 3G/noODD/Win10 Black"/>
    <n v="2"/>
    <m/>
    <x v="12"/>
    <x v="78"/>
  </r>
  <r>
    <x v="5"/>
    <x v="2"/>
    <s v="FX705GM-EW144T i7-8750H (2.2)/8G/1T+256G SSD/17.3&quot;FHD AG IPS/NV GTX1060 3G/noODD/Win10 Black"/>
    <n v="2"/>
    <m/>
    <x v="12"/>
    <x v="78"/>
  </r>
  <r>
    <x v="5"/>
    <x v="2"/>
    <s v="FX705GM-EW152T i7-8750H (2.2)/8G/1T+128G SSD/17.3&quot; FHD AG IPS/NV GTX1060 6G/noODD/BT/Win10 Metal, Gunmetal"/>
    <n v="2"/>
    <m/>
    <x v="12"/>
    <x v="78"/>
  </r>
  <r>
    <x v="6"/>
    <x v="2"/>
    <s v="FX705GM-EW152T Intel i7 8750H/8Gb/1Tb+PCIEG NVME 128Gb SSD/No ODD/17.3&quot; FHD/NVIDIA GeForce GTX 1060 6Gb/Wi-Fi/Windows 10 Home/Black"/>
    <n v="7"/>
    <m/>
    <x v="12"/>
    <x v="78"/>
  </r>
  <r>
    <x v="5"/>
    <x v="2"/>
    <s v="FX705GM-EW163T i5-8300H (2.3)/8G/1T+128G SSD/17.3&quot; FHD AG IPS/NV GTX1060 3G/noODD/BT/Win10 Metal, Gunmetal"/>
    <n v="1"/>
    <m/>
    <x v="12"/>
    <x v="78"/>
  </r>
  <r>
    <x v="5"/>
    <x v="2"/>
    <s v="FX705GM-EW163T i5-8300H (2.3)/8G/1T+128G SSD/17.3&quot; FHD AG IPS/NV GTX1060 3G/noODD/BT/Win10 Metal, Gunmetal"/>
    <n v="2"/>
    <m/>
    <x v="12"/>
    <x v="78"/>
  </r>
  <r>
    <x v="6"/>
    <x v="2"/>
    <s v="G531GU-AL110RA"/>
    <n v="59"/>
    <m/>
    <x v="12"/>
    <x v="79"/>
  </r>
  <r>
    <x v="5"/>
    <x v="2"/>
    <s v="G531GU-ES274T SCAR III i7-9750H (2.6)/16G/1T+256G SSD/15,6&quot;FHD AG IPS 144Hz/NV GTX1660Ti 6G/NumberPad/Win10 + Камера"/>
    <n v="1"/>
    <m/>
    <x v="12"/>
    <x v="79"/>
  </r>
  <r>
    <x v="5"/>
    <x v="2"/>
    <s v="G531GU-ES274T SCAR III i7-9750H (2.6)/16G/1T+256G SSD/15,6&quot;FHD AG IPS 144Hz/NV GTX1660Ti 6G/NumberPad/Win10 + Камера"/>
    <n v="1"/>
    <m/>
    <x v="12"/>
    <x v="79"/>
  </r>
  <r>
    <x v="5"/>
    <x v="2"/>
    <s v="G531GU-ES274T SCAR III i7-9750H (2.6)/16G/1T+256G SSD/15,6&quot;FHD AG IPS 144Hz/NV GTX1660Ti 6G/NumberPad/Win10 + Камера"/>
    <n v="1"/>
    <m/>
    <x v="12"/>
    <x v="79"/>
  </r>
  <r>
    <x v="5"/>
    <x v="2"/>
    <s v="G531GU-ES274T SCAR III i7-9750H (2.6)/16G/1T+256G SSD/15,6&quot;FHD AG IPS 144Hz/NV GTX1660Ti 6G/NumberPad/Win10 + Камера"/>
    <n v="1"/>
    <m/>
    <x v="12"/>
    <x v="79"/>
  </r>
  <r>
    <x v="5"/>
    <x v="2"/>
    <s v="G531GU-ES275T SCAR III i7-9750H (2.6)/16G/512G SSD/15,6&quot;FHD AG IPS 144Hz/NV GTX1660Ti 6G/NumberPad/Win10 + Камера"/>
    <n v="3"/>
    <m/>
    <x v="12"/>
    <x v="79"/>
  </r>
  <r>
    <x v="5"/>
    <x v="2"/>
    <s v="G531GU-ES275T SCAR III i7-9750H (2.6)/16G/512G SSD/15,6&quot;FHD AG IPS 144Hz/NV GTX1660Ti 6G/NumberPad/Win10 + Камера"/>
    <n v="10"/>
    <m/>
    <x v="12"/>
    <x v="79"/>
  </r>
  <r>
    <x v="5"/>
    <x v="2"/>
    <s v="G531GU-ES275T SCAR III i7-9750H (2.6)/16G/512G SSD/15,6&quot;FHD AG IPS 144Hz/NV GTX1660Ti 6G/NumberPad/Win10 + Камера"/>
    <n v="2"/>
    <m/>
    <x v="12"/>
    <x v="79"/>
  </r>
  <r>
    <x v="5"/>
    <x v="2"/>
    <s v="G531GU-ES276T Hero III i7-9750H (2.6)/16G/512G SSD/15,6&quot;FHD AG IPS 144Hz/NV GTX1660Ti 6G/NumberPad/Win10 + Камера"/>
    <n v="3"/>
    <m/>
    <x v="12"/>
    <x v="79"/>
  </r>
  <r>
    <x v="5"/>
    <x v="2"/>
    <s v="G531GU-ES276T Hero III i7-9750H (2.6)/16G/512G SSD/15,6&quot;FHD AG IPS 144Hz/NV GTX1660Ti 6G/NumberPad/Win10 + Камера"/>
    <n v="1"/>
    <m/>
    <x v="12"/>
    <x v="79"/>
  </r>
  <r>
    <x v="5"/>
    <x v="2"/>
    <s v="G531GU-ES276T Hero III i7-9750H (2.6)/16G/512G SSD/15,6&quot;FHD AG IPS 144Hz/NV GTX1660Ti 6G/NumberPad/Win10 + Камера"/>
    <n v="2"/>
    <m/>
    <x v="12"/>
    <x v="79"/>
  </r>
  <r>
    <x v="5"/>
    <x v="2"/>
    <s v="G531GV-ES191T SCAR III i7-9750H (2.6)/16G/1T+512G SSD/15,6&quot;FHD AG IPS 144Hz/NV RTX2060 6G/NumberPad/Win10 + Камера"/>
    <n v="1"/>
    <m/>
    <x v="12"/>
    <x v="79"/>
  </r>
  <r>
    <x v="5"/>
    <x v="2"/>
    <s v="G531GV-ES191T SCAR III i7-9750H (2.6)/16G/1T+512G SSD/15,6&quot;FHD AG IPS 144Hz/NV RTX2060 6G/NumberPad/Win10 + Камера"/>
    <n v="20"/>
    <m/>
    <x v="12"/>
    <x v="79"/>
  </r>
  <r>
    <x v="5"/>
    <x v="2"/>
    <s v="G531GV-ES191T SCAR III i7-9750H (2.6)/16G/1T+512G SSD/15,6&quot;FHD AG IPS 144Hz/NV RTX2060 6G/NumberPad/Win10 + Камера"/>
    <n v="2"/>
    <m/>
    <x v="12"/>
    <x v="79"/>
  </r>
  <r>
    <x v="5"/>
    <x v="2"/>
    <s v="G531GV-ES192T SCAR  i7-9750H (2.6)/16G/512G SSD/15.6&quot;FHD AG IPS 144Hz/NV RTX2060 6G/noODD/Win10 Black  Gunmetal"/>
    <n v="1"/>
    <m/>
    <x v="12"/>
    <x v="79"/>
  </r>
  <r>
    <x v="5"/>
    <x v="2"/>
    <s v="G531GW-AZ227T SCAR i7-9750H (2.6)/16G/1T+512G SSD/15.6&quot;FHD AG IPS 240Hz/NV RTX2070 8G/noODD/Win10 Gunmetal + мышь"/>
    <n v="1"/>
    <m/>
    <x v="12"/>
    <x v="79"/>
  </r>
  <r>
    <x v="5"/>
    <x v="2"/>
    <s v="G531GW-ES236T HERO i7-9750H (2.6)/16G/1T SSD/15.6&quot;FHD AG IPS 144Hz/NV RTX2070 8G/noODD/Win10 Black  Black +мышь"/>
    <n v="1"/>
    <m/>
    <x v="12"/>
    <x v="79"/>
  </r>
  <r>
    <x v="5"/>
    <x v="2"/>
    <s v="G531GW-ES236T HERO i7-9750H (2.6)/16G/1T SSD/15.6&quot;FHD AG IPS 144Hz/NV RTX2070 8G/noODD/Win10 Black  Black +мышь"/>
    <n v="3"/>
    <m/>
    <x v="12"/>
    <x v="79"/>
  </r>
  <r>
    <x v="5"/>
    <x v="2"/>
    <s v="G531GW-ES236T HERO i7-9750H (2.6)/16G/1T SSD/15.6&quot;FHD AG IPS 144Hz/NV RTX2070 8G/noODD/Win10 Black  Black +мышь"/>
    <n v="3"/>
    <m/>
    <x v="12"/>
    <x v="79"/>
  </r>
  <r>
    <x v="5"/>
    <x v="2"/>
    <s v="G703GX-EV155T i9-8950HK (2.9)/16G/1T+256G+512G SSD/17.3&quot;FHD AG IPS 144Hz/NV RTX 2080 8G/noODD/BT/Win10/metal"/>
    <n v="1"/>
    <m/>
    <x v="12"/>
    <x v="80"/>
  </r>
  <r>
    <x v="5"/>
    <x v="2"/>
    <s v="G731GU-EV099T Hero III i7-9750H (2.6)/16G/512G SSD/17,3&quot;FHD AG IPS 144Hz/NV GTX1660Ti 6G/Win10 + Камера"/>
    <n v="1"/>
    <m/>
    <x v="12"/>
    <x v="81"/>
  </r>
  <r>
    <x v="5"/>
    <x v="2"/>
    <s v="G731GU-EV099T Hero III i7-9750H (2.6)/16G/512G SSD/17,3&quot;FHD AG IPS 144Hz/NV GTX1660Ti 6G/Win10 + Камера"/>
    <n v="3"/>
    <m/>
    <x v="12"/>
    <x v="81"/>
  </r>
  <r>
    <x v="5"/>
    <x v="2"/>
    <s v="G731GU-EV099T Hero III i7-9750H (2.6)/16G/512G SSD/17,3&quot;FHD AG IPS 144Hz/NV GTX1660Ti 6G/Win10 + Камера"/>
    <n v="20"/>
    <m/>
    <x v="12"/>
    <x v="81"/>
  </r>
  <r>
    <x v="5"/>
    <x v="2"/>
    <s v="G731GU-EV099T Hero III i7-9750H (2.6)/16G/512G SSD/17,3&quot;FHD AG IPS 144Hz/NV GTX1660Ti 6G/Win10 + Камера"/>
    <n v="1"/>
    <m/>
    <x v="12"/>
    <x v="81"/>
  </r>
  <r>
    <x v="5"/>
    <x v="2"/>
    <s v="G731GU-EV113 SCAR i7-9750H (2.6)/16G/1T+256G SSD/17.3&quot;FHD AG IPS 144Hz/NV GTX1660Ti 6G/noODD/noOS Gunmetal + Камера FHD"/>
    <n v="5"/>
    <m/>
    <x v="12"/>
    <x v="81"/>
  </r>
  <r>
    <x v="5"/>
    <x v="2"/>
    <s v="G731GU-EV113 SCAR i7-9750H (2.6)/16G/1T+256G SSD/17.3&quot;FHD AG IPS 144Hz/NV GTX1660Ti 6G/noODD/noOS Gunmetal + Камера FHD"/>
    <n v="1"/>
    <m/>
    <x v="12"/>
    <x v="81"/>
  </r>
  <r>
    <x v="5"/>
    <x v="2"/>
    <s v="G731GU-EV113 SCAR i7-9750H (2.6)/16G/1T+256G SSD/17.3&quot;FHD AG IPS 144Hz/NV GTX1660Ti 6G/noODD/noOS Gunmetal + Камера FHD"/>
    <n v="7"/>
    <m/>
    <x v="12"/>
    <x v="81"/>
  </r>
  <r>
    <x v="5"/>
    <x v="2"/>
    <s v="G731GU-EV113 SCAR i7-9750H (2.6)/16G/1T+256G SSD/17.3&quot;FHD AG IPS 144Hz/NV GTX1660Ti 6G/noODD/noOS Gunmetal + Камера FHD"/>
    <n v="1"/>
    <m/>
    <x v="12"/>
    <x v="81"/>
  </r>
  <r>
    <x v="5"/>
    <x v="2"/>
    <s v="G731GU-EV113 SCAR i7-9750H (2.6)/16G/1T+256G SSD/17.3&quot;FHD AG IPS 144Hz/NV GTX1660Ti 6G/noODD/noOS Gunmetal + Камера FHD"/>
    <n v="1"/>
    <m/>
    <x v="12"/>
    <x v="81"/>
  </r>
  <r>
    <x v="5"/>
    <x v="2"/>
    <s v="G731GU-EV113 SCAR i7-9750H (2.6)/16G/1T+256G SSD/17.3&quot;FHD AG IPS 144Hz/NV GTX1660Ti 6G/noODD/noOS Gunmetal + Камера FHD"/>
    <n v="2"/>
    <m/>
    <x v="12"/>
    <x v="81"/>
  </r>
  <r>
    <x v="5"/>
    <x v="2"/>
    <s v="G731GU-EV168 SCAR i5-9300H (2.4)/16G/512G SSD/17.3&quot;FHD AG IPS 144Hz/NV GTX1660Ti 6G/noODD/noOS Gunmetal + Камера FHD"/>
    <n v="1"/>
    <m/>
    <x v="12"/>
    <x v="81"/>
  </r>
  <r>
    <x v="5"/>
    <x v="2"/>
    <s v="G731GU-EV168 SCAR i5-9300H (2.4)/16G/512G SSD/17.3&quot;FHD AG IPS 144Hz/NV GTX1660Ti 6G/noODD/noOS Gunmetal + Камера FHD"/>
    <n v="7"/>
    <m/>
    <x v="12"/>
    <x v="81"/>
  </r>
  <r>
    <x v="5"/>
    <x v="2"/>
    <s v="G731GU-EV170T Hero III i7-9750H (2.6)/16G/1T+512G SSD/17.3&quot;FHD AG IPS 144Hz/NV GTX1660Ti 6G/Win10"/>
    <n v="2"/>
    <m/>
    <x v="12"/>
    <x v="81"/>
  </r>
  <r>
    <x v="5"/>
    <x v="2"/>
    <s v="G731GU-EV170T Hero III i7-9750H (2.6)/16G/1T+512G SSD/17.3&quot;FHD AG IPS 144Hz/NV GTX1660Ti 6G/Win10"/>
    <n v="9"/>
    <m/>
    <x v="12"/>
    <x v="81"/>
  </r>
  <r>
    <x v="5"/>
    <x v="2"/>
    <s v="G731GU-EV170T Hero III i7-9750H (2.6)/16G/1T+512G SSD/17.3&quot;FHD AG IPS 144Hz/NV GTX1660Ti 6G/Win10"/>
    <n v="2"/>
    <m/>
    <x v="12"/>
    <x v="81"/>
  </r>
  <r>
    <x v="5"/>
    <x v="2"/>
    <s v="G731GU-EV170T Hero III i7-9750H (2.6)/16G/1T+512G SSD/17.3&quot;FHD AG IPS 144Hz/NV GTX1660Ti 6G/Win10"/>
    <n v="1"/>
    <m/>
    <x v="12"/>
    <x v="81"/>
  </r>
  <r>
    <x v="5"/>
    <x v="2"/>
    <s v="G731GU-EV170T Hero III i7-9750H (2.6)/16G/1T+512G SSD/17.3&quot;FHD AG IPS 144Hz/NV GTX1660Ti 6G/Win10"/>
    <n v="2"/>
    <m/>
    <x v="12"/>
    <x v="81"/>
  </r>
  <r>
    <x v="5"/>
    <x v="2"/>
    <s v="G731GV-EV178 SCAR III i7-9750H (2.6)/16G/1T SSD/17.3&quot;FHD AG IPS 144Hz/NV RTX2060 6G/noOS Gunmetal Gray + камераFHD"/>
    <n v="3"/>
    <m/>
    <x v="12"/>
    <x v="81"/>
  </r>
  <r>
    <x v="5"/>
    <x v="2"/>
    <s v="G731GV-EV178 SCAR III i7-9750H (2.6)/16G/1T SSD/17.3&quot;FHD AG IPS 144Hz/NV RTX2060 6G/noOS Gunmetal Gray + камераFHD"/>
    <n v="9"/>
    <m/>
    <x v="12"/>
    <x v="81"/>
  </r>
  <r>
    <x v="5"/>
    <x v="2"/>
    <s v="G731GV-EV178 SCAR III i7-9750H (2.6)/16G/1T SSD/17.3&quot;FHD AG IPS 144Hz/NV RTX2060 6G/noOS Gunmetal Gray + камераFHD"/>
    <n v="2"/>
    <m/>
    <x v="12"/>
    <x v="81"/>
  </r>
  <r>
    <x v="5"/>
    <x v="2"/>
    <s v="G731GV-EV178 SCAR III i7-9750H (2.6)/16G/1T SSD/17.3&quot;FHD AG IPS 144Hz/NV RTX2060 6G/noOS Gunmetal Gray + камераFHD"/>
    <n v="1"/>
    <m/>
    <x v="12"/>
    <x v="81"/>
  </r>
  <r>
    <x v="5"/>
    <x v="2"/>
    <s v="G731GV-EV178 SCAR III i7-9750H (2.6)/16G/1T SSD/17.3&quot;FHD AG IPS 144Hz/NV RTX2060 6G/noOS Gunmetal Gray + камераFHD"/>
    <n v="2"/>
    <m/>
    <x v="12"/>
    <x v="81"/>
  </r>
  <r>
    <x v="5"/>
    <x v="2"/>
    <s v="G731GV-EV178T SCAR III i7-9750H (2.6)/16G/1T SSD/17.3&quot;FHD AG IPS 144Hz/NV RTX2060 6G/Win10 Gunmetal Gray + камераFHD"/>
    <n v="1"/>
    <m/>
    <x v="12"/>
    <x v="81"/>
  </r>
  <r>
    <x v="5"/>
    <x v="2"/>
    <s v="G731GV-EV178T SCAR III i7-9750H (2.6)/16G/1T SSD/17.3&quot;FHD AG IPS 144Hz/NV RTX2060 6G/Win10 Gunmetal Gray + камераFHD"/>
    <n v="3"/>
    <m/>
    <x v="12"/>
    <x v="81"/>
  </r>
  <r>
    <x v="5"/>
    <x v="2"/>
    <s v="G731GW-EV090 SCAR III i7-9750H (2.6)/16G/512G SSD/17.3&quot;FHD AG IPS 144Hz/NV RTX2070 8G/noOS Gunmetal Gray + камераFHD"/>
    <n v="2"/>
    <m/>
    <x v="12"/>
    <x v="81"/>
  </r>
  <r>
    <x v="5"/>
    <x v="2"/>
    <s v="G731GW-EV090 SCAR III i7-9750H (2.6)/16G/512G SSD/17.3&quot;FHD AG IPS 144Hz/NV RTX2070 8G/noOS Gunmetal Gray + камераFHD"/>
    <n v="2"/>
    <m/>
    <x v="12"/>
    <x v="81"/>
  </r>
  <r>
    <x v="5"/>
    <x v="2"/>
    <s v="G731GW-EV123 SCAR i7-9750H (2.6)/16G/1T+512G SSD/17.3&quot;FHD AG IPS 144Hz/NV RTX2070 8G/noODD/noOS Black + Камера FHD"/>
    <n v="1"/>
    <m/>
    <x v="12"/>
    <x v="81"/>
  </r>
  <r>
    <x v="5"/>
    <x v="2"/>
    <s v="G731GW-EV123 SCAR i7-9750H (2.6)/16G/1T+512G SSD/17.3&quot;FHD AG IPS 144Hz/NV RTX2070 8G/noODD/noOS Black + Камера FHD"/>
    <n v="5"/>
    <m/>
    <x v="12"/>
    <x v="81"/>
  </r>
  <r>
    <x v="5"/>
    <x v="2"/>
    <s v="G731GW-EV123 SCAR i7-9750H (2.6)/16G/1T+512G SSD/17.3&quot;FHD AG IPS 144Hz/NV RTX2070 8G/noODD/noOS Black + Камера FHD"/>
    <n v="1"/>
    <m/>
    <x v="12"/>
    <x v="81"/>
  </r>
  <r>
    <x v="5"/>
    <x v="2"/>
    <s v="G731GW-EV123 SCAR i7-9750H (2.6)/16G/1T+512G SSD/17.3&quot;FHD AG IPS 144Hz/NV RTX2070 8G/noODD/noOS Black + Камера FHD"/>
    <n v="2"/>
    <m/>
    <x v="12"/>
    <x v="81"/>
  </r>
  <r>
    <x v="5"/>
    <x v="2"/>
    <s v="G731GW-EV123T SCAR III i7-9750H (2.6)/16G/1T+512G SSD/17,3&quot;FHD AG IPS 144Hz/NV RTX2070 8G/Win10 + Камера"/>
    <n v="6"/>
    <m/>
    <x v="12"/>
    <x v="81"/>
  </r>
  <r>
    <x v="5"/>
    <x v="2"/>
    <s v="G731GW-EV123T SCAR III i7-9750H (2.6)/16G/1T+512G SSD/17,3&quot;FHD AG IPS 144Hz/NV RTX2070 8G/Win10 + Камера"/>
    <n v="15"/>
    <m/>
    <x v="12"/>
    <x v="81"/>
  </r>
  <r>
    <x v="5"/>
    <x v="2"/>
    <s v="G731GW-EV123T SCAR III i7-9750H (2.6)/16G/1T+512G SSD/17,3&quot;FHD AG IPS 144Hz/NV RTX2070 8G/Win10 + Камера"/>
    <n v="3"/>
    <m/>
    <x v="12"/>
    <x v="81"/>
  </r>
  <r>
    <x v="5"/>
    <x v="2"/>
    <s v="G731GW-EV123T SCAR III i7-9750H (2.6)/16G/1T+512G SSD/17,3&quot;FHD AG IPS 144Hz/NV RTX2070 8G/Win10 + Камера"/>
    <n v="6"/>
    <m/>
    <x v="12"/>
    <x v="81"/>
  </r>
  <r>
    <x v="5"/>
    <x v="2"/>
    <s v="GA502DU-AL041T AMD Ryzen 7-3750H (2.3)/32G/512G SSD/15.6&quot;FHD AG IPS 120Hz/NV GTX1660Ti 6G/noODD/Win10 Black, Metal"/>
    <n v="5"/>
    <m/>
    <x v="12"/>
    <x v="82"/>
  </r>
  <r>
    <x v="5"/>
    <x v="2"/>
    <s v="GA502DU-AL041T AMD Ryzen 7-3750H (2.3)/32G/512G SSD/15.6&quot;FHD AG IPS 120Hz/NV GTX1660Ti 6G/noODD/Win10 Black, Metal"/>
    <n v="3"/>
    <m/>
    <x v="12"/>
    <x v="82"/>
  </r>
  <r>
    <x v="5"/>
    <x v="2"/>
    <s v="GA502DU-AL041T AMD Ryzen 7-3750H (2.3)/32G/512G SSD/15.6&quot;FHD AG IPS 120Hz/NV GTX1660Ti 6G/noODD/Win10 Black, Metal"/>
    <n v="1"/>
    <m/>
    <x v="12"/>
    <x v="82"/>
  </r>
  <r>
    <x v="5"/>
    <x v="2"/>
    <s v="GL503GE-EN250 i5-8300H (2.3)/16G/1T+128G SSD/15.6&quot;FHD AG/NV GTX 1050Ti 4G/noODD/BT/noOS Gunmetal"/>
    <n v="2"/>
    <m/>
    <x v="12"/>
    <x v="83"/>
  </r>
  <r>
    <x v="5"/>
    <x v="2"/>
    <s v="GL503GE-EN272T i5-8300H (2.3)/8G/1T+256G SSD/15.6&quot;FHD AG 120Hz/NV GTX1050Ti 4G/noODD/BT/Win10 Gunmetal, Aluminum"/>
    <n v="1"/>
    <m/>
    <x v="12"/>
    <x v="83"/>
  </r>
  <r>
    <x v="5"/>
    <x v="2"/>
    <s v="GL503GE-EN296 i5-8300H (2.3)/16G/1T+256G SSD/15.6&quot; FHD AG 120Hz/NV GTX1050Ti 4G/noODD/noOS Black"/>
    <n v="4"/>
    <m/>
    <x v="12"/>
    <x v="83"/>
  </r>
  <r>
    <x v="5"/>
    <x v="2"/>
    <s v="GL504GM-ES329 SCAR II i5-8300H (2.3)/8G/1T+256G SSD/15.6&quot; FHD AG IPS 144Hz/NV GTX1060 6G/noODD/BT/noOS Gunmetal"/>
    <n v="3"/>
    <m/>
    <x v="12"/>
    <x v="84"/>
  </r>
  <r>
    <x v="5"/>
    <x v="2"/>
    <s v="GL504GM-ES329 SCAR II i5-8300H (2.3)/8G/1T+256G SSD/15.6&quot; FHD AG IPS 144Hz/NV GTX1060 6G/noODD/BT/noOS Gunmetal"/>
    <n v="2"/>
    <m/>
    <x v="12"/>
    <x v="84"/>
  </r>
  <r>
    <x v="5"/>
    <x v="2"/>
    <s v="GL504GM-ES329 SCAR II i5-8300H (2.3)/8G/1T+256G SSD/15.6&quot; FHD AG IPS 144Hz/NV GTX1060 6G/noODD/BT/noOS Gunmetal"/>
    <n v="1"/>
    <m/>
    <x v="12"/>
    <x v="84"/>
  </r>
  <r>
    <x v="5"/>
    <x v="2"/>
    <s v="GL504GM-ES329T SCAR II i5-8300H (2.3)/8G/1T+256G SSD/15.6&quot; FHD AG IPS 144Hz/NV GTX1060 6G/noODD/BT/Win10 Gunmetal"/>
    <n v="1"/>
    <m/>
    <x v="12"/>
    <x v="84"/>
  </r>
  <r>
    <x v="5"/>
    <x v="2"/>
    <s v="GL504GS-ES093T i7-8750H (2.2)/8G/1T+256G SSD/15.6&quot;FHD AG IPS/NV GTX1070 8G/noODD/BT/Win10 Gunmetal"/>
    <n v="1"/>
    <m/>
    <x v="12"/>
    <x v="84"/>
  </r>
  <r>
    <x v="5"/>
    <x v="2"/>
    <s v="GL504GS-ES118T i7-8750H (2.2)/12G/1T+256G SSD/15.6&quot; FHD AG IPS 144Hz/NV GTX1070 8G/noODD/BT/Win10 Gunmetal"/>
    <n v="1"/>
    <m/>
    <x v="12"/>
    <x v="84"/>
  </r>
  <r>
    <x v="5"/>
    <x v="2"/>
    <s v="GL504GV-ES143T SCAR  i5-8300H (2.3)/16G/1T+256G SSD/15.6&quot;FHD AG IPS 144Hz/NV RTX2060 6G/noODD/Win10 Gunmetal"/>
    <n v="6"/>
    <m/>
    <x v="12"/>
    <x v="84"/>
  </r>
  <r>
    <x v="5"/>
    <x v="2"/>
    <s v="GL531GT-AL234 i5-9300H (2.4)/8G/512G SSD/15,6&quot;FHD AG IPS 120Hz/NV GTX1650 4G/NumberPad/noOS"/>
    <n v="1"/>
    <m/>
    <x v="12"/>
    <x v="85"/>
  </r>
  <r>
    <x v="5"/>
    <x v="2"/>
    <s v="GL531GT-AL234 i5-9300H (2.4)/8G/512G SSD/15,6&quot;FHD AG IPS 120Hz/NV GTX1650 4G/NumberPad/noOS"/>
    <n v="10"/>
    <m/>
    <x v="12"/>
    <x v="85"/>
  </r>
  <r>
    <x v="5"/>
    <x v="2"/>
    <s v="GL531GT-AL234 i5-9300H (2.4)/8G/512G SSD/15,6&quot;FHD AG IPS 120Hz/NV GTX1650 4G/NumberPad/noOS"/>
    <n v="2"/>
    <m/>
    <x v="12"/>
    <x v="85"/>
  </r>
  <r>
    <x v="5"/>
    <x v="2"/>
    <s v="GL531GT-AL234 i5-9300H (2.4)/8G/512G SSD/15,6&quot;FHD AG IPS 120Hz/NV GTX1650 4G/NumberPad/noOS"/>
    <n v="5"/>
    <m/>
    <x v="12"/>
    <x v="85"/>
  </r>
  <r>
    <x v="5"/>
    <x v="2"/>
    <s v="GL531GT-AL237T i5-9300H (2.4)/16G/1T+256G SSD/15.6&quot;FHD AG IPS 120Hz/NV GTX1650 4G/noODD/Win10 Black"/>
    <n v="2"/>
    <m/>
    <x v="12"/>
    <x v="85"/>
  </r>
  <r>
    <x v="5"/>
    <x v="2"/>
    <s v="GL531GT-AL237T i5-9300H (2.4)/16G/1T+256G SSD/15.6&quot;FHD AG IPS 120Hz/NV GTX1650 4G/noODD/Win10 Black"/>
    <n v="2"/>
    <m/>
    <x v="12"/>
    <x v="85"/>
  </r>
  <r>
    <x v="5"/>
    <x v="2"/>
    <s v="GL531GU-AL404 i7-9750H (2.6)/16G/1T+512G SSD/15.6&quot;FHD AG IPS 120Hz/NV GTX1660Ti 6G/NumberPad/noOS Black"/>
    <n v="1"/>
    <m/>
    <x v="12"/>
    <x v="85"/>
  </r>
  <r>
    <x v="5"/>
    <x v="2"/>
    <s v="GL531GU-AL404 i7-9750H (2.6)/16G/1T+512G SSD/15.6&quot;FHD AG IPS 120Hz/NV GTX1660Ti 6G/NumberPad/noOS Black"/>
    <n v="19"/>
    <m/>
    <x v="12"/>
    <x v="85"/>
  </r>
  <r>
    <x v="5"/>
    <x v="2"/>
    <s v="GL531GU-AL404 i7-9750H (2.6)/16G/1T+512G SSD/15.6&quot;FHD AG IPS 120Hz/NV GTX1660Ti 6G/NumberPad/noOS Black"/>
    <n v="2"/>
    <m/>
    <x v="12"/>
    <x v="85"/>
  </r>
  <r>
    <x v="5"/>
    <x v="2"/>
    <s v="GL531GU-AL404 i7-9750H (2.6)/16G/1T+512G SSD/15.6&quot;FHD AG IPS 120Hz/NV GTX1660Ti 6G/NumberPad/noOS Black"/>
    <n v="2"/>
    <m/>
    <x v="12"/>
    <x v="85"/>
  </r>
  <r>
    <x v="5"/>
    <x v="2"/>
    <s v="GL531GU-AL404 i7-9750H (2.6)/16G/1T+512G SSD/15.6&quot;FHD AG IPS 120Hz/NV GTX1660Ti 6G/NumberPad/noOS Black"/>
    <n v="1"/>
    <m/>
    <x v="12"/>
    <x v="85"/>
  </r>
  <r>
    <x v="5"/>
    <x v="2"/>
    <s v="GL531GU-AL425 i5-9300H (2.4)/16G/512G SSD/15.6&quot;FHD AG IPS 120Hz/NV GTX1660Ti 6G/NumberPad/noOS Black"/>
    <n v="10"/>
    <m/>
    <x v="12"/>
    <x v="85"/>
  </r>
  <r>
    <x v="5"/>
    <x v="2"/>
    <s v="GL531GU-AL425 i5-9300H (2.4)/16G/512G SSD/15.6&quot;FHD AG IPS 120Hz/NV GTX1660Ti 6G/NumberPad/noOS Black"/>
    <n v="13"/>
    <m/>
    <x v="12"/>
    <x v="85"/>
  </r>
  <r>
    <x v="5"/>
    <x v="2"/>
    <s v="GL531GU-AL425 i5-9300H (2.4)/16G/512G SSD/15.6&quot;FHD AG IPS 120Hz/NV GTX1660Ti 6G/NumberPad/noOS Black"/>
    <n v="2"/>
    <m/>
    <x v="12"/>
    <x v="85"/>
  </r>
  <r>
    <x v="5"/>
    <x v="2"/>
    <s v="GL703GE-GC101T i7-8750H (2.2)/8G/1T+128G SSD/17.3&quot;FHD AG IPS/NV GTX1050Ti 4G/noODD/BT/Win10 Black, Metal"/>
    <n v="1"/>
    <m/>
    <x v="12"/>
    <x v="86"/>
  </r>
  <r>
    <x v="5"/>
    <x v="2"/>
    <s v="GL703GE-GC200T i5-8300H (2.3)/8G/1T+128G SSD/17.3&quot; FHD AG IPS/NV GTX1050Ti 4G/noODD/BT/Win10 Black, Metal"/>
    <n v="3"/>
    <m/>
    <x v="12"/>
    <x v="86"/>
  </r>
  <r>
    <x v="5"/>
    <x v="2"/>
    <s v="GL703GE-GC200T i5-8300H (2.3)/8G/1T+128G SSD/17.3&quot; FHD AG IPS/NV GTX1050Ti 4G/noODD/BT/Win10 Black, Metal"/>
    <n v="2"/>
    <m/>
    <x v="12"/>
    <x v="86"/>
  </r>
  <r>
    <x v="5"/>
    <x v="2"/>
    <s v="GL703GM-E5211T i7-8750H (2.2)/16G/1T+256G SSD/17.3&quot;FHD AG IPS 144Hz/NV GTX1060 6G/noODD/BT/Win10 Gunmetal"/>
    <n v="1"/>
    <m/>
    <x v="12"/>
    <x v="86"/>
  </r>
  <r>
    <x v="5"/>
    <x v="2"/>
    <s v="GL703GM-EE224T i5-8300H (2.3)/8G/1T+128G SSD/17.3&quot; FHD AG 120Hz/NV GTX1060 6G/noODD/BT/Win10 Gunmetal"/>
    <n v="2"/>
    <m/>
    <x v="12"/>
    <x v="86"/>
  </r>
  <r>
    <x v="5"/>
    <x v="2"/>
    <s v="GL703GM-EE225 i7-8750H (2.2)/8G/1T+128G SSD/17.3&quot;FHD AG 120Hz/NV GTX1060 6G/noODD/BT/noOS Gunmetal"/>
    <n v="1"/>
    <m/>
    <x v="12"/>
    <x v="86"/>
  </r>
  <r>
    <x v="5"/>
    <x v="2"/>
    <s v="GL703GM-EE225T i7-8750H (2.2)/8G/1T+128G SSD/17.3&quot;FHD AG 120Hz/NV GTX1060 6G/noODD/BT/Win10 Gunmetal"/>
    <n v="1"/>
    <m/>
    <x v="12"/>
    <x v="86"/>
  </r>
  <r>
    <x v="5"/>
    <x v="2"/>
    <s v="GL703GM-EE230 i7-8750H (2.2)/16G/1T/17.3&quot;FHD AG 120Hz/NV GTX1060 3G/noODD/BT/noOS Gunmetal"/>
    <n v="3"/>
    <m/>
    <x v="12"/>
    <x v="86"/>
  </r>
  <r>
    <x v="5"/>
    <x v="2"/>
    <s v="GL703GS-E5058T i7-8750H (2.2)/8G/1T+256G SSD/17.3&quot;FHD AG IPS/NV GTX1070 8G/noODD/BT/Win10 Gunmetal"/>
    <n v="2"/>
    <m/>
    <x v="12"/>
    <x v="86"/>
  </r>
  <r>
    <x v="5"/>
    <x v="2"/>
    <s v="GL703GS-E5079T i7-8750H (2.2)/16G/1T+512G SSD/17.3&quot;FHD AG IPS 144Hz/NV GTX1070 8G/noODD/BT/Win10 Gunmetal +Мышь"/>
    <n v="2"/>
    <m/>
    <x v="12"/>
    <x v="86"/>
  </r>
  <r>
    <x v="5"/>
    <x v="2"/>
    <s v="GL704GM-EV006T SCAR II i7-8750H (2.2)/16G/1T+256G SSD/17.3&quot;FHD AG IPS 144Hz/NV GTX1060 6G/noODD/BT/Win10 Gunmetal"/>
    <n v="1"/>
    <m/>
    <x v="12"/>
    <x v="87"/>
  </r>
  <r>
    <x v="5"/>
    <x v="2"/>
    <s v="GL704GM-EV053 SCAR II i7-8750H (2.2)/16G/1T/17.3&quot; FHD AG IPS 144Hz/NV GTX1060 6G/noODD/BT/noOS Gunmetal"/>
    <n v="1"/>
    <m/>
    <x v="12"/>
    <x v="87"/>
  </r>
  <r>
    <x v="5"/>
    <x v="2"/>
    <s v="GL704GM-EV054T SCAR II i7-8750H (2.2)/16G/1T+512G SSD/17.3&quot;FHD AG IPS 144Hz/NV GTX1060 6G/noODD/BT/Win10 Gunmetal"/>
    <n v="1"/>
    <m/>
    <x v="12"/>
    <x v="87"/>
  </r>
  <r>
    <x v="5"/>
    <x v="2"/>
    <s v="GL704GM-EV055 SCAR i5-8300H (2.3)/16G/1T+256G SSD/17.3&quot;FHD AG IPS 144Hz/NV GTX1060 6G/noODD/noOS Gunmetal"/>
    <n v="3"/>
    <m/>
    <x v="12"/>
    <x v="87"/>
  </r>
  <r>
    <x v="5"/>
    <x v="2"/>
    <s v="GL704GM-EV055T SCAR II i5-8300H (2.3)/16G/1T+256G SSD/17,3&quot;FHD AG IPS 144Hz/NV GTX1060 6G/noODD/BT/Win10 Gunmetal"/>
    <n v="1"/>
    <m/>
    <x v="12"/>
    <x v="87"/>
  </r>
  <r>
    <x v="5"/>
    <x v="2"/>
    <s v="GL704GM-EV068T SCAR II i7-8750H (2.2)/8G/1T+256G SSD/17.3&quot; FHD AG IPS 144Hz/NV GTX1060 6G/noODD/BT/Win10 Gunmetal"/>
    <n v="1"/>
    <m/>
    <x v="12"/>
    <x v="87"/>
  </r>
  <r>
    <x v="5"/>
    <x v="2"/>
    <s v="GL704GM-EV069T SCAR II i5-8300H (2.3)/8G/1T+256G SSD/17.3&quot; FHD AG IPS 144Hz/NV GTX1060 6G/noODD/BT/Win10 Gunmetal"/>
    <n v="1"/>
    <m/>
    <x v="12"/>
    <x v="87"/>
  </r>
  <r>
    <x v="5"/>
    <x v="2"/>
    <s v="GL704GM-EV069T SCAR II i5-8300H (2.3)/8G/1T+256G SSD/17.3&quot; FHD AG IPS 144Hz/NV GTX1060 6G/noODD/BT/Win10 Gunmetal"/>
    <n v="7"/>
    <m/>
    <x v="12"/>
    <x v="87"/>
  </r>
  <r>
    <x v="5"/>
    <x v="2"/>
    <s v="GL731GT-AU066T i7-9750H (2.6)/8G/1T+256G SSD/17.3&quot;FHD AG IPS/NV GTX1650 4G/noODD/Win10 Black"/>
    <n v="1"/>
    <m/>
    <x v="12"/>
    <x v="88"/>
  </r>
  <r>
    <x v="5"/>
    <x v="2"/>
    <s v="GL731GT-AU066T i7-9750H (2.6)/8G/1T+256G SSD/17.3&quot;FHD AG IPS/NV GTX1650 4G/noODD/Win10 Black"/>
    <n v="8"/>
    <m/>
    <x v="12"/>
    <x v="88"/>
  </r>
  <r>
    <x v="5"/>
    <x v="2"/>
    <s v="GL731GT-AU066T i7-9750H (2.6)/8G/1T+256G SSD/17.3&quot;FHD AG IPS/NV GTX1650 4G/noODD/Win10 Black"/>
    <n v="3"/>
    <m/>
    <x v="12"/>
    <x v="88"/>
  </r>
  <r>
    <x v="5"/>
    <x v="2"/>
    <s v="GL731GT-AU066T i7-9750H (2.6)/8G/1T+256G SSD/17.3&quot;FHD AG IPS/NV GTX1650 4G/noODD/Win10 Black"/>
    <n v="2"/>
    <m/>
    <x v="12"/>
    <x v="88"/>
  </r>
  <r>
    <x v="5"/>
    <x v="2"/>
    <s v="GL731GT-AU066T i7-9750H (2.6)/8G/1T+256G SSD/17.3&quot;FHD AG IPS/NV GTX1650 4G/noODD/Win10 Black"/>
    <n v="1"/>
    <m/>
    <x v="12"/>
    <x v="88"/>
  </r>
  <r>
    <x v="5"/>
    <x v="2"/>
    <s v="GL731GT-AU076 i7-9750H (2.6)/8G/512G SSD/17.3&quot;FHD AG IPS/NV GTX1650 4G/noODD/noOS Black"/>
    <n v="1"/>
    <m/>
    <x v="12"/>
    <x v="88"/>
  </r>
  <r>
    <x v="5"/>
    <x v="2"/>
    <s v="GL731GT-AU076 i7-9750H (2.6)/8G/512G SSD/17.3&quot;FHD AG IPS/NV GTX1650 4G/noODD/noOS Black"/>
    <n v="1"/>
    <m/>
    <x v="12"/>
    <x v="88"/>
  </r>
  <r>
    <x v="5"/>
    <x v="2"/>
    <s v="GL731GT-AU082 i5-9300H (2.4)/8G/512G SSD/17.3&quot;FHD AG IPS/NV GTX1650 4G/noODD/noOS Black"/>
    <n v="23"/>
    <m/>
    <x v="12"/>
    <x v="88"/>
  </r>
  <r>
    <x v="5"/>
    <x v="2"/>
    <s v="GL731GT-AU082 i5-9300H (2.4)/8G/512G SSD/17.3&quot;FHD AG IPS/NV GTX1650 4G/noODD/noOS Black"/>
    <n v="4"/>
    <m/>
    <x v="12"/>
    <x v="88"/>
  </r>
  <r>
    <x v="5"/>
    <x v="2"/>
    <s v="GL731GT-AU082 i5-9300H (2.4)/8G/512G SSD/17.3&quot;FHD AG IPS/NV GTX1650 4G/noODD/noOS Black"/>
    <n v="5"/>
    <m/>
    <x v="12"/>
    <x v="88"/>
  </r>
  <r>
    <x v="5"/>
    <x v="2"/>
    <s v="GL731GT-AU119 i7-9750H (2.6)/16G/512G SSD/17.3&quot;FHD AG IPS/NV GTX1650 4G/noODD/noOS Black"/>
    <n v="1"/>
    <m/>
    <x v="12"/>
    <x v="88"/>
  </r>
  <r>
    <x v="5"/>
    <x v="2"/>
    <s v="GL731GT-AU119 i7-9750H (2.6)/16G/512G SSD/17.3&quot;FHD AG IPS/NV GTX1650 4G/noODD/noOS Black"/>
    <n v="2"/>
    <m/>
    <x v="12"/>
    <x v="88"/>
  </r>
  <r>
    <x v="5"/>
    <x v="2"/>
    <s v="GL731GT-AU119 i7-9750H (2.6)/16G/512G SSD/17.3&quot;FHD AG IPS/NV GTX1650 4G/noODD/noOS Black"/>
    <n v="1"/>
    <m/>
    <x v="12"/>
    <x v="88"/>
  </r>
  <r>
    <x v="5"/>
    <x v="2"/>
    <s v="GL731GT-AU119 i7-9750H (2.6)/16G/512G SSD/17.3&quot;FHD AG IPS/NV GTX1650 4G/noODD/noOS Black"/>
    <n v="2"/>
    <m/>
    <x v="12"/>
    <x v="88"/>
  </r>
  <r>
    <x v="5"/>
    <x v="2"/>
    <s v="GL731GT-AU126T i5-9300H (2.4)/16G/1T+256G SSD/17.3&quot;FHD AG IPS 60Hz/NV GTX1650 4G/Win10 Black"/>
    <n v="1"/>
    <m/>
    <x v="12"/>
    <x v="88"/>
  </r>
  <r>
    <x v="5"/>
    <x v="2"/>
    <s v="GL731GT-AU126T i5-9300H (2.4)/16G/1T+256G SSD/17.3&quot;FHD AG IPS 60Hz/NV GTX1650 4G/Win10 Black"/>
    <n v="16"/>
    <m/>
    <x v="12"/>
    <x v="88"/>
  </r>
  <r>
    <x v="5"/>
    <x v="2"/>
    <s v="GL731GT-AU126T i5-9300H (2.4)/16G/1T+256G SSD/17.3&quot;FHD AG IPS 60Hz/NV GTX1650 4G/Win10 Black"/>
    <n v="2"/>
    <m/>
    <x v="12"/>
    <x v="88"/>
  </r>
  <r>
    <x v="5"/>
    <x v="2"/>
    <s v="GL731GT-AU126T i5-9300H (2.4)/16G/1T+256G SSD/17.3&quot;FHD AG IPS 60Hz/NV GTX1650 4G/Win10 Black"/>
    <n v="1"/>
    <m/>
    <x v="12"/>
    <x v="88"/>
  </r>
  <r>
    <x v="5"/>
    <x v="2"/>
    <s v="GL731GT-AU126T i5-9300H (2.4)/16G/1T+256G SSD/17.3&quot;FHD AG IPS 60Hz/NV GTX1650 4G/Win10 Black"/>
    <n v="1"/>
    <m/>
    <x v="12"/>
    <x v="88"/>
  </r>
  <r>
    <x v="5"/>
    <x v="2"/>
    <s v="GL731GU-EV121 i5-9300H (2.4)/16G/512G SSD/17.3&quot;FHD AG IPS 144Hz/NV GTX1660Ti 6G/noODD/noOS Black"/>
    <n v="14"/>
    <m/>
    <x v="12"/>
    <x v="88"/>
  </r>
  <r>
    <x v="5"/>
    <x v="2"/>
    <s v="GL731GU-EV121 i5-9300H (2.4)/16G/512G SSD/17.3&quot;FHD AG IPS 144Hz/NV GTX1660Ti 6G/noODD/noOS Black"/>
    <n v="1"/>
    <m/>
    <x v="12"/>
    <x v="88"/>
  </r>
  <r>
    <x v="5"/>
    <x v="2"/>
    <s v="GL731GU-EV136 i7-9750H (2.6)/16G/1T+256G SSD/17.3&quot;FHD AG IPS 144Hz/NV GTX1660Ti 6G/noODD/noOS Black"/>
    <n v="10"/>
    <m/>
    <x v="12"/>
    <x v="88"/>
  </r>
  <r>
    <x v="5"/>
    <x v="2"/>
    <s v="GL731GU-EV136 i7-9750H (2.6)/16G/1T+256G SSD/17.3&quot;FHD AG IPS 144Hz/NV GTX1660Ti 6G/noODD/noOS Black"/>
    <n v="5"/>
    <m/>
    <x v="12"/>
    <x v="88"/>
  </r>
  <r>
    <x v="5"/>
    <x v="2"/>
    <s v="GL731GU-EV136 i7-9750H (2.6)/16G/1T+256G SSD/17.3&quot;FHD AG IPS 144Hz/NV GTX1660Ti 6G/noODD/noOS Black"/>
    <n v="1"/>
    <m/>
    <x v="12"/>
    <x v="88"/>
  </r>
  <r>
    <x v="5"/>
    <x v="2"/>
    <s v="GL731GU-EV136 i7-9750H (2.6)/16G/1T+256G SSD/17.3&quot;FHD AG IPS 144Hz/NV GTX1660Ti 6G/noODD/noOS Black"/>
    <n v="1"/>
    <m/>
    <x v="12"/>
    <x v="88"/>
  </r>
  <r>
    <x v="5"/>
    <x v="2"/>
    <s v="GL731GU-EV136 i7-9750H (2.6)/16G/1T+256G SSD/17.3&quot;FHD AG IPS 144Hz/NV GTX1660Ti 6G/noODD/noOS Black"/>
    <n v="4"/>
    <m/>
    <x v="12"/>
    <x v="88"/>
  </r>
  <r>
    <x v="5"/>
    <x v="2"/>
    <s v="GL731GU-EV136T i7-9750H (2.6)/16G/1T+256G SSD/17.3&quot;FHD AG IPS 144Hz/NV GTX1660Ti 6G/noODD/Win10 Black"/>
    <n v="2"/>
    <m/>
    <x v="12"/>
    <x v="88"/>
  </r>
  <r>
    <x v="5"/>
    <x v="2"/>
    <s v="GL731GU-EV136T i7-9750H (2.6)/16G/1T+256G SSD/17.3&quot;FHD AG IPS 144Hz/NV GTX1660Ti 6G/noODD/Win10 Black"/>
    <n v="2"/>
    <m/>
    <x v="12"/>
    <x v="88"/>
  </r>
  <r>
    <x v="5"/>
    <x v="2"/>
    <s v="GL731GU-EV136T i7-9750H (2.6)/16G/1T+256G SSD/17.3&quot;FHD AG IPS 144Hz/NV GTX1660Ti 6G/noODD/Win10 Black"/>
    <n v="3"/>
    <m/>
    <x v="12"/>
    <x v="88"/>
  </r>
  <r>
    <x v="5"/>
    <x v="2"/>
    <s v="GL731GU-EV208 Hero III i5-9300H (2.4)/16G/512G SSD/17.3&quot;FHD AG IPS 144Hz/NV GTX1660Ti 6G/noOS"/>
    <n v="2"/>
    <m/>
    <x v="12"/>
    <x v="88"/>
  </r>
  <r>
    <x v="5"/>
    <x v="2"/>
    <s v="GL731GV-EV115 i7-9750H (2.6)/16G/512G SSD/17.3&quot;FHD AG IPS 144Hz/NV RTX2060 6G/noODD/noOS Black"/>
    <n v="2"/>
    <m/>
    <x v="12"/>
    <x v="88"/>
  </r>
  <r>
    <x v="5"/>
    <x v="2"/>
    <s v="GL731GV-EV115 i7-9750H (2.6)/16G/512G SSD/17.3&quot;FHD AG IPS 144Hz/NV RTX2060 6G/noODD/noOS Black"/>
    <n v="4"/>
    <m/>
    <x v="12"/>
    <x v="88"/>
  </r>
  <r>
    <x v="5"/>
    <x v="2"/>
    <s v="GL731GV-EV115 i7-9750H (2.6)/16G/512G SSD/17.3&quot;FHD AG IPS 144Hz/NV RTX2060 6G/noODD/noOS Black"/>
    <n v="2"/>
    <m/>
    <x v="12"/>
    <x v="88"/>
  </r>
  <r>
    <x v="5"/>
    <x v="2"/>
    <s v="GL731GW-EV182 i7-9750H (2.6)/16G/512G SSD/17.3&quot;FHD AG IPS 144Hz/NV RTX2070 8G/noODD/noOS Black"/>
    <n v="2"/>
    <m/>
    <x v="12"/>
    <x v="88"/>
  </r>
  <r>
    <x v="5"/>
    <x v="2"/>
    <s v="GL731GW-EV182 i7-9750H (2.6)/16G/512G SSD/17.3&quot;FHD AG IPS 144Hz/NV RTX2070 8G/noODD/noOS Black"/>
    <n v="1"/>
    <m/>
    <x v="12"/>
    <x v="88"/>
  </r>
  <r>
    <x v="5"/>
    <x v="2"/>
    <s v="GL731GW-EV182 i7-9750H (2.6)/16G/512G SSD/17.3&quot;FHD AG IPS 144Hz/NV RTX2070 8G/noODD/noOS Black"/>
    <n v="2"/>
    <m/>
    <x v="12"/>
    <x v="88"/>
  </r>
  <r>
    <x v="5"/>
    <x v="2"/>
    <s v="GL731GW-EV183T i7-9750H (2.6)/16G/1T+256G SSD/17,3&quot;FHD AG IPS 144Hz/NV RTX2070 8G/Win10"/>
    <n v="5"/>
    <m/>
    <x v="12"/>
    <x v="88"/>
  </r>
  <r>
    <x v="5"/>
    <x v="2"/>
    <s v="GL731GW-EV183T i7-9750H (2.6)/16G/1T+256G SSD/17,3&quot;FHD AG IPS 144Hz/NV RTX2070 8G/Win10"/>
    <n v="12"/>
    <m/>
    <x v="12"/>
    <x v="88"/>
  </r>
  <r>
    <x v="5"/>
    <x v="2"/>
    <s v="GL731GW-EV183T i7-9750H (2.6)/16G/1T+256G SSD/17,3&quot;FHD AG IPS 144Hz/NV RTX2070 8G/Win10"/>
    <n v="1"/>
    <m/>
    <x v="12"/>
    <x v="88"/>
  </r>
  <r>
    <x v="5"/>
    <x v="2"/>
    <s v="GL731GW-EV183T i7-9750H (2.6)/16G/1T+256G SSD/17,3&quot;FHD AG IPS 144Hz/NV RTX2070 8G/Win10"/>
    <n v="4"/>
    <m/>
    <x v="12"/>
    <x v="88"/>
  </r>
  <r>
    <x v="5"/>
    <x v="2"/>
    <s v="GM501GM-EI048 i7-8750H (2.2)/16G/1T+512G SSD/15.6&quot; FHD AG IPS 144Hz/NV GTX1060 6G/noODD/BT/noOS Black, Metal"/>
    <n v="1"/>
    <m/>
    <x v="12"/>
    <x v="89"/>
  </r>
  <r>
    <x v="5"/>
    <x v="2"/>
    <s v="GM501GS-EI007T i7-8750H (2.2)/16G/1T+256G SSD/15.6&quot; FHD AG IPS 144Hz/NV GTX1070 8G/noODD/BT/Win10 Black, Metal + мышь"/>
    <n v="1"/>
    <m/>
    <x v="12"/>
    <x v="89"/>
  </r>
  <r>
    <x v="5"/>
    <x v="2"/>
    <s v="GM501GS-EI007T i7-8750H (2.2)/16G/1T+256G SSD/15.6&quot; FHD AG IPS 144Hz/NV GTX1070 8G/noODD/BT/Win10 Black, Metal + мышь"/>
    <n v="1"/>
    <m/>
    <x v="12"/>
    <x v="89"/>
  </r>
  <r>
    <x v="5"/>
    <x v="2"/>
    <s v="GM501GS-EI007T i7-8750H (2.2)/16G/1T+256G SSD/15.6&quot; FHD AG IPS 144Hz/NV GTX1070 8G/noODD/BT/Win10 Black, Metal + мышь"/>
    <n v="2"/>
    <m/>
    <x v="12"/>
    <x v="89"/>
  </r>
  <r>
    <x v="5"/>
    <x v="2"/>
    <s v="GU502GU-ES082T i7-9750H (2.6)/16G/512G SSD/15.6&quot;FHD AG IPS 144Hz/NV GTX1660Ti 6G/noODD/Win10 Black"/>
    <n v="3"/>
    <m/>
    <x v="12"/>
    <x v="90"/>
  </r>
  <r>
    <x v="5"/>
    <x v="2"/>
    <s v="GU502GU-ES082T i7-9750H (2.6)/16G/512G SSD/15.6&quot;FHD AG IPS 144Hz/NV GTX1660Ti 6G/noODD/Win10 Black"/>
    <n v="11"/>
    <m/>
    <x v="12"/>
    <x v="90"/>
  </r>
  <r>
    <x v="5"/>
    <x v="2"/>
    <s v="GU502GU-ES082T i7-9750H (2.6)/16G/512G SSD/15.6&quot;FHD AG IPS 144Hz/NV GTX1660Ti 6G/noODD/Win10 Black"/>
    <n v="2"/>
    <m/>
    <x v="12"/>
    <x v="90"/>
  </r>
  <r>
    <x v="5"/>
    <x v="2"/>
    <s v="GU502GU-ES082T i7-9750H (2.6)/16G/512G SSD/15.6&quot;FHD AG IPS 144Hz/NV GTX1660Ti 6G/noODD/Win10 Black"/>
    <n v="1"/>
    <m/>
    <x v="12"/>
    <x v="90"/>
  </r>
  <r>
    <x v="5"/>
    <x v="2"/>
    <s v="GU502GU-ES082T i7-9750H (2.6)/16G/512G SSD/15.6&quot;FHD AG IPS 144Hz/NV GTX1660Ti 6G/noODD/Win10 Black"/>
    <n v="3"/>
    <m/>
    <x v="12"/>
    <x v="90"/>
  </r>
  <r>
    <x v="5"/>
    <x v="2"/>
    <s v="GU502GV-ES110T i7-9750H (2.6)/16G/1T SSD/15.6&quot;FHD AG IPS 144Hz/NV RTX2060 6G/Win10 Black"/>
    <n v="3"/>
    <m/>
    <x v="12"/>
    <x v="90"/>
  </r>
  <r>
    <x v="5"/>
    <x v="2"/>
    <s v="GU502GV-ES110T i7-9750H (2.6)/16G/1T SSD/15.6&quot;FHD AG IPS 144Hz/NV RTX2060 6G/Win10 Black"/>
    <n v="1"/>
    <m/>
    <x v="12"/>
    <x v="90"/>
  </r>
  <r>
    <x v="5"/>
    <x v="2"/>
    <s v="GU502GV-ES110T i7-9750H (2.6)/16G/1T SSD/15.6&quot;FHD AG IPS 144Hz/NV RTX2060 6G/Win10 Black"/>
    <n v="2"/>
    <m/>
    <x v="12"/>
    <x v="90"/>
  </r>
  <r>
    <x v="5"/>
    <x v="2"/>
    <s v="GU502GV-ES110T i7-9750H (2.6)/16G/1T SSD/15.6&quot;FHD AG IPS 144Hz/NV RTX2060 6G/Win10 Black"/>
    <n v="3"/>
    <m/>
    <x v="12"/>
    <x v="90"/>
  </r>
  <r>
    <x v="5"/>
    <x v="2"/>
    <s v="GX501GI-EI036T i7-8750H (2.2)/16G/1T SSD/15.6&quot; FHD AG IPS/NV GTX1080 8G/noODD/BT/Win10 Black, Metal + мышь"/>
    <n v="1"/>
    <m/>
    <x v="12"/>
    <x v="91"/>
  </r>
  <r>
    <x v="5"/>
    <x v="2"/>
    <s v="GX501GI-EI036T i7-8750H (2.2)/16G/1T SSD/15.6&quot; FHD AG IPS/NV GTX1080 8G/noODD/BT/Win10 Black, Metal + мышь"/>
    <n v="2"/>
    <m/>
    <x v="12"/>
    <x v="91"/>
  </r>
  <r>
    <x v="5"/>
    <x v="2"/>
    <s v="GX502GW-AZ144T i7-9750H (2.6)/16G/512G SSD/15.6&quot;FHD AG IPS 240Hz/NV RTX2070 8G/noODD/Win10 Black + камера FHD"/>
    <n v="3"/>
    <m/>
    <x v="12"/>
    <x v="92"/>
  </r>
  <r>
    <x v="5"/>
    <x v="2"/>
    <s v="GX502GW-AZ144T i7-9750H (2.6)/16G/512G SSD/15.6&quot;FHD AG IPS 240Hz/NV RTX2070 8G/noODD/Win10 Black + камера FHD"/>
    <n v="2"/>
    <m/>
    <x v="12"/>
    <x v="92"/>
  </r>
  <r>
    <x v="5"/>
    <x v="2"/>
    <s v="GX502GW-AZ144T i7-9750H (2.6)/16G/512G SSD/15.6&quot;FHD AG IPS 240Hz/NV RTX2070 8G/noODD/Win10 Black + камера FHD"/>
    <n v="3"/>
    <m/>
    <x v="12"/>
    <x v="92"/>
  </r>
  <r>
    <x v="5"/>
    <x v="2"/>
    <s v="GX531GM-ES044T i7-8750H (2.2)/16G/512G SSD/15.6&quot; FHD AG IPS 144Hz/NV GTX1060 6G/noODD/BT/Win10 Black, Aluminum"/>
    <n v="1"/>
    <m/>
    <x v="12"/>
    <x v="93"/>
  </r>
  <r>
    <x v="5"/>
    <x v="2"/>
    <s v="GX531GXR-AZ062T i7-9750H (2.6)/16G/1T SSD/15.6&quot;FHD AG IPS 240Hz/NV RTX2080 8G/noODD/Win10 Black, Metal"/>
    <n v="1"/>
    <m/>
    <x v="12"/>
    <x v="93"/>
  </r>
  <r>
    <x v="5"/>
    <x v="2"/>
    <s v="GX700VO-GC009T i7-6820HK (2.7)/32G/2x256G SSD/17,3&quot;FHD AG IPS/NV GTX980 8G Liquid cooling/NoODD/BT/WiDi/Win10 + Gaming Suitcase, Mouse + "/>
    <n v="1"/>
    <m/>
    <x v="12"/>
    <x v="94"/>
  </r>
  <r>
    <x v="5"/>
    <x v="2"/>
    <s v="GX701GVR-EV027 i7-9750H (2.6)/16G/512G SSD/17.3&quot;FHD AG IPS 144Hz/NV RTX2060 6G/noODD/noOS Black, Metal + Камера FHD"/>
    <n v="2"/>
    <m/>
    <x v="12"/>
    <x v="95"/>
  </r>
  <r>
    <x v="5"/>
    <x v="2"/>
    <s v="GX701GVR-EV027 i7-9750H (2.6)/16G/512G SSD/17.3&quot;FHD AG IPS 144Hz/NV RTX2060 6G/noODD/noOS Black, Metal + Камера FHD"/>
    <n v="5"/>
    <m/>
    <x v="12"/>
    <x v="95"/>
  </r>
  <r>
    <x v="5"/>
    <x v="2"/>
    <s v="GX701GWR-EV090T i7-9750H (2.6)/32G/1T SSD/17.3&quot;FHD AG IPS 144Hz/NV RTX2070 8G/noODD/Win10 Black + мышь, камера FHD"/>
    <n v="2"/>
    <m/>
    <x v="12"/>
    <x v="95"/>
  </r>
  <r>
    <x v="5"/>
    <x v="2"/>
    <s v="GX701GWR-EV090T i7-9750H (2.6)/32G/1T SSD/17.3&quot;FHD AG IPS 144Hz/NV RTX2070 8G/noODD/Win10 Black + мышь, камера FHD"/>
    <n v="3"/>
    <m/>
    <x v="12"/>
    <x v="95"/>
  </r>
  <r>
    <x v="5"/>
    <x v="2"/>
    <s v="GX701GWR-EV090T i7-9750H (2.6)/32G/1T SSD/17.3&quot;FHD AG IPS 144Hz/NV RTX2070 8G/noODD/Win10 Black + мышь, камера FHD"/>
    <n v="1"/>
    <m/>
    <x v="12"/>
    <x v="95"/>
  </r>
  <r>
    <x v="5"/>
    <x v="2"/>
    <s v="GX701GXR-EV063T i7-9750H (2.6)/32G/1T SSD/17.3&quot;FHD AG IPS 144Hz/NV RTX2080 8G/noODD/Win10 Black, Aluminum"/>
    <n v="2"/>
    <m/>
    <x v="12"/>
    <x v="95"/>
  </r>
  <r>
    <x v="5"/>
    <x v="2"/>
    <s v="GX701GXR-EV063T i7-9750H (2.6)/32G/1T SSD/17.3&quot;FHD AG IPS 144Hz/NV RTX2080 8G/noODD/Win10 Black, Aluminum"/>
    <n v="1"/>
    <m/>
    <x v="12"/>
    <x v="95"/>
  </r>
  <r>
    <x v="5"/>
    <x v="2"/>
    <s v="K540UA-DM2310T Pentium 4417U (2.3)/4G/500G/15.6&quot;FHD AG/Int:Intel UHD/noODD/Win10 Black"/>
    <n v="8"/>
    <m/>
    <x v="13"/>
    <x v="96"/>
  </r>
  <r>
    <x v="5"/>
    <x v="2"/>
    <s v="K540UA-DM2310T Pentium 4417U (2.3)/4G/500G/15.6&quot;FHD AG/Int:Intel UHD/noODD/Win10 Black"/>
    <n v="1"/>
    <m/>
    <x v="13"/>
    <x v="96"/>
  </r>
  <r>
    <x v="5"/>
    <x v="2"/>
    <s v="K540UA-DM2310T Pentium 4417U (2.3)/4G/500G/15.6&quot;FHD AG/Int:Intel UHD/noODD/Win10 Black"/>
    <n v="1"/>
    <m/>
    <x v="13"/>
    <x v="96"/>
  </r>
  <r>
    <x v="5"/>
    <x v="2"/>
    <s v="K540UA-DM2310T Pentium 4417U (2.3)/4G/500G/15.6&quot;FHD AG/Int:Intel UHD/noODD/Win10 Black"/>
    <n v="7"/>
    <m/>
    <x v="13"/>
    <x v="96"/>
  </r>
  <r>
    <x v="5"/>
    <x v="2"/>
    <s v="K540UB-GQ1165T Pentium 4417U (2.3)/4G/500G/15.6&quot;HD AG/NV MX110 2G/noODD/Win10 Black"/>
    <n v="3"/>
    <m/>
    <x v="13"/>
    <x v="96"/>
  </r>
  <r>
    <x v="5"/>
    <x v="2"/>
    <s v="K540UB-GQ1165T Pentium 4417U (2.3)/4G/500G/15.6&quot;HD AG/NV MX110 2G/noODD/Win10 Black"/>
    <n v="16"/>
    <m/>
    <x v="13"/>
    <x v="96"/>
  </r>
  <r>
    <x v="5"/>
    <x v="2"/>
    <s v="K540UB-GQ1165T Pentium 4417U (2.3)/4G/500G/15.6&quot;HD AG/NV MX110 2G/noODD/Win10 Black"/>
    <n v="45"/>
    <m/>
    <x v="13"/>
    <x v="96"/>
  </r>
  <r>
    <x v="5"/>
    <x v="2"/>
    <s v="K540UB-GQ1165T Pentium 4417U (2.3)/4G/500G/15.6&quot;HD AG/NV MX110 2G/noODD/Win10 Black"/>
    <n v="74"/>
    <m/>
    <x v="13"/>
    <x v="96"/>
  </r>
  <r>
    <x v="5"/>
    <x v="2"/>
    <s v="K540UB-GQ1165T Pentium 4417U (2.3)/4G/500G/15.6&quot;HD AG/NV MX110 2G/noODD/Win10 Black"/>
    <n v="6"/>
    <m/>
    <x v="13"/>
    <x v="96"/>
  </r>
  <r>
    <x v="5"/>
    <x v="2"/>
    <s v="K540UB-GQ1165T Pentium 4417U (2.3)/4G/500G/15.6&quot;HD AG/NV MX110 2G/noODD/Win10 Black"/>
    <n v="1"/>
    <m/>
    <x v="13"/>
    <x v="96"/>
  </r>
  <r>
    <x v="5"/>
    <x v="2"/>
    <s v="K540UB-GQ1165T Pentium 4417U (2.3)/4G/500G/15.6&quot;HD AG/NV MX110 2G/noODD/Win10 Black"/>
    <n v="5"/>
    <m/>
    <x v="13"/>
    <x v="96"/>
  </r>
  <r>
    <x v="6"/>
    <x v="2"/>
    <s v="Laptop BTS X507UF-EJ503 Core i3-7020/6GB/HDD 1TB/15.6&quot;FHD (1920x1080)/MX130 2GB/Intel HD graphics 620/WiFi/BT/Cam/Endless OS/1.5Kg/Grey"/>
    <n v="10"/>
    <m/>
    <x v="12"/>
    <x v="71"/>
  </r>
  <r>
    <x v="6"/>
    <x v="2"/>
    <s v="Laptop X543UB-DM939T Intel Core i3-7020U/6GB/SATA 1TB 5400RPM 2.5' HDD/NVIDIA GeForce MX110 2GB/no ODD/15.6&quot;/FHD (1920x1080)/WiFi/BT/Cam/Windows 10 Home/2Kg/STAR GREY"/>
    <n v="11"/>
    <m/>
    <x v="12"/>
    <x v="67"/>
  </r>
  <r>
    <x v="6"/>
    <x v="2"/>
    <s v="Laptop X543UB-GQ822T Intel Core i3-7020U/6GB/SATA 1TB 5400RPM 2.5' HDD/NVIDIA GeForce MX110 2GB/no ODD/15.6&quot;/HD (1366x768)/WiFi/BT/Cam/Windows 10 Home/2Kg/STAR GREY"/>
    <n v="5"/>
    <m/>
    <x v="12"/>
    <x v="67"/>
  </r>
  <r>
    <x v="3"/>
    <x v="2"/>
    <s v="N552VX Intel i7 6700HQ/8Gb/1Tb/DVD-RW/15.6&quot; FHD/NVIDIA GeForce GTX 950M 2Gb/Camera/Wi-Fi/Win10 Silver"/>
    <n v="3"/>
    <m/>
    <x v="14"/>
    <x v="97"/>
  </r>
  <r>
    <x v="3"/>
    <x v="2"/>
    <s v="N552VX Intel i7 6700HQ/8Gb/1Tb/DVD-RW/15.6&quot; FHD/NVIDIA GeForce GTX 950M 2Gb/Camera/Wi-Fi/Win10 Silver"/>
    <n v="5"/>
    <m/>
    <x v="14"/>
    <x v="97"/>
  </r>
  <r>
    <x v="3"/>
    <x v="2"/>
    <s v="N552VX Intel i7 6700HQ/8Gb/1Tb/DVD-RW/15.6&quot; FHD/NVIDIA GeForce GTX 950M 2Gb/Camera/Wi-Fi/Win10 Silver"/>
    <n v="1"/>
    <m/>
    <x v="14"/>
    <x v="97"/>
  </r>
  <r>
    <x v="3"/>
    <x v="2"/>
    <s v="N552VX Intel i7 6700HQ/8Gb/1Tb/DVD-RW/15.6&quot; FHD/NVIDIA GeForce GTX 950M 2Gb/Camera/Wi-Fi/Win10 Silver"/>
    <n v="1"/>
    <m/>
    <x v="14"/>
    <x v="97"/>
  </r>
  <r>
    <x v="3"/>
    <x v="2"/>
    <s v="N552VX Intel i7 6700HQ/8Gb/1Tb/DVD-RW/15.6&quot; FHD/NVIDIA GeForce GTX 950M 2Gb/Camera/Wi-Fi/Win10 Silver"/>
    <n v="1"/>
    <m/>
    <x v="14"/>
    <x v="97"/>
  </r>
  <r>
    <x v="3"/>
    <x v="2"/>
    <s v="N552VX Intel i7 6700HQ/8Gb/1Tb/DVD-RW/15.6&quot; FHD/NVIDIA GeForce GTX 950M 2Gb/Camera/Wi-Fi/Win10 Silver"/>
    <n v="7"/>
    <m/>
    <x v="14"/>
    <x v="97"/>
  </r>
  <r>
    <x v="3"/>
    <x v="2"/>
    <s v="N552VX Intel i7 6700HQ/8Gb/1Tb/DVD-RW/15.6&quot; FHD/NVIDIA GeForce GTX 950M 2Gb/Camera/Wi-Fi/Win10 Silver"/>
    <n v="1"/>
    <m/>
    <x v="14"/>
    <x v="97"/>
  </r>
  <r>
    <x v="3"/>
    <x v="2"/>
    <s v="N552VX Intel i7 6700HQ/8Gb/1Tb/DVD-RW/15.6&quot; FHD/NVIDIA GeForce GTX 950M 2Gb/Camera/Wi-Fi/Win10 Silver"/>
    <n v="2"/>
    <m/>
    <x v="14"/>
    <x v="97"/>
  </r>
  <r>
    <x v="3"/>
    <x v="2"/>
    <s v="N552VX Intel i7 6700HQ/8Gb/1Tb/DVD-RW/15.6&quot; FHD/NVIDIA GeForce GTX 950M 2Gb/Camera/Wi-Fi/Win10 Silver"/>
    <n v="1"/>
    <m/>
    <x v="14"/>
    <x v="97"/>
  </r>
  <r>
    <x v="3"/>
    <x v="2"/>
    <s v="N552VX Intel i7 6700HQ/8Gb/1Tb/DVD-RW/15.6&quot; FHD/NVIDIA GeForce GTX 950M 2Gb/Camera/Wi-Fi/Win10 Silver"/>
    <n v="1"/>
    <m/>
    <x v="14"/>
    <x v="97"/>
  </r>
  <r>
    <x v="3"/>
    <x v="2"/>
    <s v="N552VX Intel i7 6700HQ/8Gb/1Tb/DVD-RW/15.6&quot; FHD/NVIDIA GeForce GTX 950M 2Gb/Camera/Wi-Fi/Win10 Silver"/>
    <n v="1"/>
    <m/>
    <x v="14"/>
    <x v="97"/>
  </r>
  <r>
    <x v="3"/>
    <x v="2"/>
    <s v="N552VX Intel i7 6700HQ/8Gb/1Tb/DVD-RW/15.6&quot; FHD/NVIDIA GeForce GTX 950M 2Gb/Camera/Wi-Fi/Win10 Silver"/>
    <n v="1"/>
    <m/>
    <x v="14"/>
    <x v="97"/>
  </r>
  <r>
    <x v="3"/>
    <x v="2"/>
    <s v="N552VX Intel i7 6700HQ/8Gb/1Tb/DVD-RW/15.6&quot; FHD/NVIDIA GeForce GTX 950M 2Gb/Camera/Wi-Fi/Win10 Silver"/>
    <n v="1"/>
    <m/>
    <x v="14"/>
    <x v="97"/>
  </r>
  <r>
    <x v="3"/>
    <x v="2"/>
    <s v="N552VX Intel i7 6700HQ/8Gb/1Tb/DVD-RW/15.6&quot; FHD/NVIDIA GeForce GTX 950M 2Gb/Camera/Wi-Fi/Win10 Silver"/>
    <n v="2"/>
    <m/>
    <x v="14"/>
    <x v="97"/>
  </r>
  <r>
    <x v="5"/>
    <x v="2"/>
    <s v="N705UN-GC159T i5-8250U (1.6)/6G/1T/17.3&quot; FHD AG IPS/NV MX150 2G/noODD/BT/Win10 Star Grey, Metal"/>
    <n v="1"/>
    <m/>
    <x v="14"/>
    <x v="98"/>
  </r>
  <r>
    <x v="3"/>
    <x v="2"/>
    <s v="N752VX Intel i5 6300HQ/4Gb/1Tb/DVD-RW/17.3&quot; FHD/NVIDIA GeForce GTX 950M 4Gb/Camera/Wi-Fi/Win10 Dark Grey"/>
    <n v="1"/>
    <m/>
    <x v="14"/>
    <x v="99"/>
  </r>
  <r>
    <x v="3"/>
    <x v="2"/>
    <s v="N752VX Intel i5 6300HQ/4Gb/1Tb/DVD-RW/17.3&quot; FHD/NVIDIA GeForce GTX 950M 4Gb/Camera/Wi-Fi/Win10 Dark Grey"/>
    <n v="2"/>
    <m/>
    <x v="14"/>
    <x v="99"/>
  </r>
  <r>
    <x v="3"/>
    <x v="2"/>
    <s v="N752VX Intel i5 6300HQ/4Gb/1Tb/DVD-RW/17.3&quot; FHD/NVIDIA GeForce GTX 950M 4Gb/Camera/Wi-Fi/Win10 Dark Grey"/>
    <n v="1"/>
    <m/>
    <x v="14"/>
    <x v="99"/>
  </r>
  <r>
    <x v="3"/>
    <x v="2"/>
    <s v="N752VX Intel i5 6300HQ/4Gb/1Tb/DVD-RW/17.3&quot; FHD/NVIDIA GeForce GTX 950M 4Gb/Camera/Wi-Fi/Win10 Dark Grey"/>
    <n v="1"/>
    <m/>
    <x v="14"/>
    <x v="99"/>
  </r>
  <r>
    <x v="3"/>
    <x v="2"/>
    <s v="N752VX Intel i5 6300HQ/4Gb/1Tb/DVD-RW/17.3&quot; FHD/NVIDIA GeForce GTX 950M 4Gb/Camera/Wi-Fi/Win10 Dark Grey"/>
    <n v="1"/>
    <m/>
    <x v="14"/>
    <x v="99"/>
  </r>
  <r>
    <x v="3"/>
    <x v="2"/>
    <s v="N752VX Intel i5 6300HQ/4Gb/1Tb/DVD-RW/17.3&quot; FHD/NVIDIA GeForce GTX 950M 4Gb/Camera/Wi-Fi/Win10 Dark Grey"/>
    <n v="1"/>
    <m/>
    <x v="14"/>
    <x v="99"/>
  </r>
  <r>
    <x v="3"/>
    <x v="2"/>
    <s v="N752VX Intel i5 6300HQ/4Gb/1Tb/DVD-RW/17.3&quot; FHD/NVIDIA GeForce GTX 950M 4Gb/Camera/Wi-Fi/Win10 Dark Grey"/>
    <n v="1"/>
    <m/>
    <x v="14"/>
    <x v="99"/>
  </r>
  <r>
    <x v="3"/>
    <x v="2"/>
    <s v="N752VX Intel i5 6300HQ/4Gb/1Tb/DVD-RW/17.3&quot; FHD/NVIDIA GeForce GTX 950M 4Gb/Camera/Wi-Fi/Win10 Dark Grey"/>
    <n v="1"/>
    <m/>
    <x v="14"/>
    <x v="99"/>
  </r>
  <r>
    <x v="3"/>
    <x v="2"/>
    <s v="N752VX Intel i5 6300HQ/4Gb/1Tb/DVD-RW/17.3&quot; FHD/NVIDIA GeForce GTX 950M 4Gb/Camera/Wi-Fi/Win10 Dark Grey"/>
    <n v="1"/>
    <m/>
    <x v="14"/>
    <x v="99"/>
  </r>
  <r>
    <x v="3"/>
    <x v="2"/>
    <s v="N752VX Intel i5 6300HQ/4Gb/1Tb/DVD-RW/17.3&quot; FHD/NVIDIA GeForce GTX 950M 4Gb/Camera/Wi-Fi/Win10 Dark Grey"/>
    <n v="1"/>
    <m/>
    <x v="14"/>
    <x v="99"/>
  </r>
  <r>
    <x v="3"/>
    <x v="2"/>
    <s v="N752VX Intel i5 6300HQ/4Gb/1Tb/DVD-RW/17.3&quot; FHD/NVIDIA GeForce GTX 950M 4Gb/Camera/Wi-Fi/Win10 Dark Grey"/>
    <n v="1"/>
    <m/>
    <x v="14"/>
    <x v="99"/>
  </r>
  <r>
    <x v="3"/>
    <x v="2"/>
    <s v="N752VX Intel i5 6300HQ/4Gb/1Tb/DVD-RW/17.3&quot; FHD/NVIDIA GeForce GTX 950M 4Gb/Camera/Wi-Fi/Win10 Dark Grey"/>
    <n v="2"/>
    <m/>
    <x v="14"/>
    <x v="99"/>
  </r>
  <r>
    <x v="3"/>
    <x v="2"/>
    <s v="N752VX Intel i5 6300HQ/4Gb/1Tb/DVD-RW/17.3&quot; FHD/NVIDIA GeForce GTX 950M 4Gb/Camera/Wi-Fi/Win10 Dark Grey"/>
    <n v="2"/>
    <m/>
    <x v="14"/>
    <x v="99"/>
  </r>
  <r>
    <x v="3"/>
    <x v="2"/>
    <s v="N752VX Intel i5 6300HQ/4Gb/1Tb/DVD-RW/17.3&quot; FHD/NVIDIA GeForce GTX 950M 4Gb/Camera/Wi-Fi/Win10 Dark Grey"/>
    <n v="2"/>
    <m/>
    <x v="14"/>
    <x v="99"/>
  </r>
  <r>
    <x v="5"/>
    <x v="2"/>
    <s v="R543UA-GQ2117T Pentium 4417U (2.3)/4G/500G/15.6&quot;HD AG/Int:Intel UHD/noODD/Win10 Star Gray"/>
    <n v="1"/>
    <m/>
    <x v="12"/>
    <x v="67"/>
  </r>
  <r>
    <x v="3"/>
    <x v="2"/>
    <s v="R556QG AMD A12-9720P/8Gb/1Tb/NO ODD/15.6&quot; HD/AMD Radeon™ R5 M430 2Gb GDDR3/Camera/Wi-Fi/Win10 Matt Silver"/>
    <n v="1"/>
    <m/>
    <x v="12"/>
    <x v="100"/>
  </r>
  <r>
    <x v="5"/>
    <x v="2"/>
    <s v="R564DK-EJ204T AMD Ryzen 5-3500U (2.1)/6G/1T+128G SSD/15.6&quot;FHD AG/AMD R540X 2G/noODD/Win10 Slate gray"/>
    <n v="387"/>
    <m/>
    <x v="12"/>
    <x v="101"/>
  </r>
  <r>
    <x v="5"/>
    <x v="2"/>
    <s v="R564DK-EJ204T AMD Ryzen 5-3500U (2.1)/6G/1T+128G SSD/15.6&quot;FHD AG/AMD R540X 2G/noODD/Win10 Slate gray"/>
    <n v="1"/>
    <m/>
    <x v="12"/>
    <x v="101"/>
  </r>
  <r>
    <x v="3"/>
    <x v="2"/>
    <s v="ROG G531GV SCAR III Intel i7 9750H/16Gb/512Gb SSD/NO ODD/15.6&quot; FHD IPS Anti glare 144Hz/NVIDIA® GeForce RTX™ 2060 6Gb GDDR6/Wi-Fi/No OS  + FHD 1080P@60FPS External Camera"/>
    <n v="2"/>
    <m/>
    <x v="12"/>
    <x v="79"/>
  </r>
  <r>
    <x v="3"/>
    <x v="2"/>
    <s v="ROG G531GV SCAR III Intel i7 9750H/16Gb/512Gb SSD/NO ODD/15.6&quot; FHD IPS Anti glare 144Hz/NVIDIA® GeForce RTX™ 2060 6Gb GDDR6/Wi-Fi/No OS  + FHD 1080P@60FPS External Camera"/>
    <n v="1"/>
    <m/>
    <x v="12"/>
    <x v="79"/>
  </r>
  <r>
    <x v="3"/>
    <x v="2"/>
    <s v="ROG G531GV SCAR III Intel i7 9750H/16Gb/512Gb SSD/NO ODD/15.6&quot; FHD IPS Anti glare 144Hz/NVIDIA® GeForce RTX™ 2060 6Gb GDDR6/Wi-Fi/No OS  + FHD 1080P@60FPS External Camera"/>
    <n v="1"/>
    <m/>
    <x v="12"/>
    <x v="79"/>
  </r>
  <r>
    <x v="3"/>
    <x v="2"/>
    <s v="ROG G531GW HERO III Intel i7 9750H/16Gb/1Tb SSD/NO ODD/15.6&quot; FHD IPS Anti glare 144Hz/NVIDIA® GeForce RTX™ 2070 8Gb GDDR6/Wi-Fi/No OS Black + FHD 1080P@60FPS External Camera"/>
    <n v="1"/>
    <m/>
    <x v="12"/>
    <x v="79"/>
  </r>
  <r>
    <x v="3"/>
    <x v="2"/>
    <s v="ROG G531GW HERO III Intel i7 9750H/16Gb/1Tb SSD/NO ODD/15.6&quot; FHD IPS Anti glare 144Hz/NVIDIA® GeForce RTX™ 2070 8Gb GDDR6/Wi-Fi/No OS Black + FHD 1080P@60FPS External Camera"/>
    <n v="2"/>
    <m/>
    <x v="12"/>
    <x v="79"/>
  </r>
  <r>
    <x v="3"/>
    <x v="2"/>
    <s v="ROG G531GW HERO III Intel i7 9750H/16Gb/1Tb SSD/NO ODD/15.6&quot; FHD IPS Anti glare 144Hz/NVIDIA® GeForce RTX™ 2070 8Gb GDDR6/Wi-Fi/No OS Black + FHD 1080P@60FPS External Camera"/>
    <n v="1"/>
    <m/>
    <x v="12"/>
    <x v="79"/>
  </r>
  <r>
    <x v="3"/>
    <x v="2"/>
    <s v="ROG G531GW SCAR III Intel i7 9750H/32Gb/1Tb SSD/NO ODD/15.6&quot; FHD IPS Anti glare 240Hz/NVIDIA® GeForce RTX™ 2070 8Gb GDDR6/Wi-Fi/Win10 Gunmetal Gray + FHD 1080P@60FPS External Camera"/>
    <n v="1"/>
    <m/>
    <x v="12"/>
    <x v="79"/>
  </r>
  <r>
    <x v="3"/>
    <x v="2"/>
    <s v="ROG G531GW SCAR Intel i7 9750H/16Gb/1Tb SSD/NO ODD/15.6&quot; FHD IPS Anti glare 144Hz/NVIDIA® GeForce RTX™ 2070 8Gb GDDR6/Wi-Fi/No OS Black + FHD 1080P@60FPS External Camera"/>
    <n v="1"/>
    <m/>
    <x v="12"/>
    <x v="79"/>
  </r>
  <r>
    <x v="3"/>
    <x v="2"/>
    <s v="ROG G531GW SCAR Intel i7 9750H/16Gb/1Tb SSD/NO ODD/15.6&quot; FHD IPS Anti glare 144Hz/NVIDIA® GeForce RTX™ 2070 8Gb GDDR6/Wi-Fi/No OS Black + FHD 1080P@60FPS External Camera"/>
    <n v="1"/>
    <m/>
    <x v="12"/>
    <x v="79"/>
  </r>
  <r>
    <x v="3"/>
    <x v="2"/>
    <s v="ROG G531GW SCAR Intel i7 9750H/16Gb/1Tb SSD/NO ODD/15.6&quot; FHD IPS Anti glare 144Hz/NVIDIA® GeForce RTX™ 2070 8Gb GDDR6/Wi-Fi/No OS Black + FHD 1080P@60FPS External Camera"/>
    <n v="2"/>
    <m/>
    <x v="12"/>
    <x v="79"/>
  </r>
  <r>
    <x v="3"/>
    <x v="2"/>
    <s v="ROG G531GW SCAR Intel i7 9750H/16Gb/1Tb SSD/NO ODD/15.6&quot; FHD IPS Anti glare 144Hz/NVIDIA® GeForce RTX™ 2070 8Gb GDDR6/Wi-Fi/No OS Black + FHD 1080P@60FPS External Camera"/>
    <n v="1"/>
    <m/>
    <x v="12"/>
    <x v="79"/>
  </r>
  <r>
    <x v="3"/>
    <x v="2"/>
    <s v="ROG G531GW SCAR Intel i9 9880H/32Gb/1Tb SSD/NO ODD/15.6&quot; FHD IPS Anti glare 240Hz/NVIDIA® GeForce RTX™ 2070 8Gb GDDR6/Wi-Fi/Win10 Black + FHD 1080P@60FPS External Camera + Gaming Mouse GLADIUS II"/>
    <n v="1"/>
    <m/>
    <x v="12"/>
    <x v="79"/>
  </r>
  <r>
    <x v="3"/>
    <x v="2"/>
    <s v="ROG G531GW SCAR Intel i9 9880H/32Gb/1Tb SSD/NO ODD/15.6&quot; FHD IPS Anti glare 240Hz/NVIDIA® GeForce RTX™ 2070 8Gb GDDR6/Wi-Fi/Win10 Black + FHD 1080P@60FPS External Camera + Gaming Mouse GLADIUS II"/>
    <n v="1"/>
    <m/>
    <x v="12"/>
    <x v="79"/>
  </r>
  <r>
    <x v="3"/>
    <x v="2"/>
    <s v="ROG G531GW SCAR Intel i9 9880H/32Gb/1Tb SSD/NO ODD/15.6&quot; FHD IPS Anti glare 240Hz/NVIDIA® GeForce RTX™ 2070 8Gb GDDR6/Wi-Fi/Win10 Black + FHD 1080P@60FPS External Camera + Gaming Mouse GLADIUS II"/>
    <n v="1"/>
    <m/>
    <x v="12"/>
    <x v="79"/>
  </r>
  <r>
    <x v="3"/>
    <x v="2"/>
    <s v="ROG G703GI Intel i7 8750H/16Gb/2Tb + PCIE NVME 256G M.2 SSD *2/NO ODD/17.3&quot; FHD IPS Anti glare/NVIDIA GeForce GTX1080 8Gb GDDR5X/Camera/Wi-Fi/Win 10 Aluminum Titanium"/>
    <n v="1"/>
    <m/>
    <x v="12"/>
    <x v="80"/>
  </r>
  <r>
    <x v="3"/>
    <x v="2"/>
    <s v="ROG G703GI Intel i7 8750H/16Gb/2Tb + PCIE NVME 256G M.2 SSD *2/NO ODD/17.3&quot; FHD IPS Anti glare/NVIDIA GeForce GTX1080 8Gb GDDR5X/Camera/Wi-Fi/Win 10 Aluminum Titanium"/>
    <n v="1"/>
    <m/>
    <x v="12"/>
    <x v="80"/>
  </r>
  <r>
    <x v="3"/>
    <x v="2"/>
    <s v="ROG G703GI Intel i7 8750H/16Gb/2Tb + PCIE NVME 256G M.2 SSD *2/NO ODD/17.3&quot; FHD IPS Anti glare/NVIDIA GeForce GTX1080 8Gb GDDR5X/Camera/Wi-Fi/Win 10 Aluminum Titanium"/>
    <n v="1"/>
    <m/>
    <x v="12"/>
    <x v="80"/>
  </r>
  <r>
    <x v="3"/>
    <x v="2"/>
    <s v="ROG G703GX Intel i7 8750H/16Gb/1Tb + PCIE NVME 256G M.2 SSD *2/NO ODD/17.3&quot; FHD IPS Anti glare 144Hz/NVIDIA® GeForce RTX™ 2080 8Gb GDDR6/Camera/Wi-Fi/Win10 Aluminum Titanium + Gaming Mouse IMPACT"/>
    <n v="1"/>
    <m/>
    <x v="12"/>
    <x v="80"/>
  </r>
  <r>
    <x v="3"/>
    <x v="2"/>
    <s v="ROG G703GX Intel i7 8750H/16Gb/1Tb + PCIE NVME 256G M.2 SSD *2/NO ODD/17.3&quot; FHD IPS Anti glare 144Hz/NVIDIA® GeForce RTX™ 2080 8Gb GDDR6/Camera/Wi-Fi/Win10 Aluminum Titanium + Gaming Mouse IMPACT"/>
    <n v="1"/>
    <m/>
    <x v="12"/>
    <x v="80"/>
  </r>
  <r>
    <x v="3"/>
    <x v="2"/>
    <s v="ROG G703GXR Intel i9 9980HK/32Gb/1Tb + PCIE NVME 256 M.2 SSD*2/NO ODD/17.3&quot; FHD IPS Anti glare 144Hz/NVIDIA® GeForce RTX™ 2080 8Gb GDDR6/Camera/Wi-Fi/Win 10 Aluminum Titanium + Gaming Mouse GLADIUS II"/>
    <n v="1"/>
    <m/>
    <x v="12"/>
    <x v="80"/>
  </r>
  <r>
    <x v="3"/>
    <x v="2"/>
    <s v="ROG G703GXR Intel i9 9980HK/32Gb/1Tb + PCIE NVME 256 M.2 SSD*2/NO ODD/17.3&quot; FHD IPS Anti glare 144Hz/NVIDIA® GeForce RTX™ 2080 8Gb GDDR6/Camera/Wi-Fi/Win 10 Aluminum Titanium + Gaming Mouse GLADIUS II"/>
    <n v="1"/>
    <m/>
    <x v="12"/>
    <x v="80"/>
  </r>
  <r>
    <x v="1"/>
    <x v="2"/>
    <s v="ROG G703GXR-EV065T BTS19 17.3&quot;FHD 144Hz/i7-9750H/16GB/1TB+512GB SSD/RTX 2080/Windows 10 Home"/>
    <n v="2"/>
    <m/>
    <x v="12"/>
    <x v="80"/>
  </r>
  <r>
    <x v="3"/>
    <x v="2"/>
    <s v="ROG G731GV HERO III Intel i7 9750H/16Gb/1Tb + PCIE NVME 512G M.2 SSD/NO ODD/17.3&quot; FHD IPS Anti glare 144Hz/NVIDIA® GeForce RTX™ 2060 6Gb GDDR6/Wi-Fi/Win10 Black + FHD 1080P@60FPS External Camera"/>
    <n v="1"/>
    <m/>
    <x v="12"/>
    <x v="81"/>
  </r>
  <r>
    <x v="3"/>
    <x v="2"/>
    <s v="ROG G731GV HERO III Intel i7 9750H/16Gb/1Tb + PCIE NVME 512G M.2 SSD/NO ODD/17.3&quot; FHD IPS Anti glare 144Hz/NVIDIA® GeForce RTX™ 2060 6Gb GDDR6/Wi-Fi/Win10 Black + FHD 1080P@60FPS External Camera"/>
    <n v="2"/>
    <m/>
    <x v="12"/>
    <x v="81"/>
  </r>
  <r>
    <x v="3"/>
    <x v="2"/>
    <s v="ROG G731GV HERO III Intel i7 9750H/16Gb/1Tb + PCIE NVME 512G M.2 SSD/NO ODD/17.3&quot; FHD IPS Anti glare 144Hz/NVIDIA® GeForce RTX™ 2060 6Gb GDDR6/Wi-Fi/Win10 Black + FHD 1080P@60FPS External Camera"/>
    <n v="1"/>
    <m/>
    <x v="12"/>
    <x v="81"/>
  </r>
  <r>
    <x v="3"/>
    <x v="2"/>
    <s v="ROG G731GV HERO III Intel i7 9750H/16Gb/1Tb + PCIE NVME 512G M.2 SSD/NO ODD/17.3&quot; FHD IPS Anti glare 144Hz/NVIDIA® GeForce RTX™ 2060 6Gb GDDR6/Wi-Fi/Win10 Black + FHD 1080P@60FPS External Camera"/>
    <n v="1"/>
    <m/>
    <x v="12"/>
    <x v="81"/>
  </r>
  <r>
    <x v="3"/>
    <x v="2"/>
    <s v="ROG G731GV HERO III Intel i7 9750H/16Gb/1Tb + PCIE NVME 512G M.2 SSD/NO ODD/17.3&quot; FHD IPS Anti glare 144Hz/NVIDIA® GeForce RTX™ 2060 6Gb GDDR6/Wi-Fi/Win10 Black + FHD 1080P@60FPS External Camera"/>
    <n v="1"/>
    <m/>
    <x v="12"/>
    <x v="81"/>
  </r>
  <r>
    <x v="3"/>
    <x v="2"/>
    <s v="ROG G731GW HERO III Intel i7 9750H/16Gb/1Tb SSD/NO ODD/17.3&quot; FHD IPS Anti glare 144Hz/NVIDIA® GeForce RTX™ 2070 8Gb GDDR6/Wi-Fi/Win10 Black + FHD 1080P@60FPS External Camera + Gaming Mouse GLADIUS II"/>
    <n v="2"/>
    <m/>
    <x v="12"/>
    <x v="81"/>
  </r>
  <r>
    <x v="3"/>
    <x v="2"/>
    <s v="ROG G731GW HERO III Intel i7 9750H/16Gb/1Tb SSD/NO ODD/17.3&quot; FHD IPS Anti glare 144Hz/NVIDIA® GeForce RTX™ 2070 8Gb GDDR6/Wi-Fi/Win10 Black + FHD 1080P@60FPS External Camera + Gaming Mouse GLADIUS II"/>
    <n v="1"/>
    <m/>
    <x v="12"/>
    <x v="81"/>
  </r>
  <r>
    <x v="3"/>
    <x v="2"/>
    <s v="ROG G731GW SCAR III Intel i9 9880H/32Gb/1Tb SSD/NO ODD/17.3&quot; FHD IPS Anti glare 240Hz/NVIDIA® GeForce RTX™ 2070 8Gb GDDR6/Wi-Fi/Win10 Gunmetal Gray"/>
    <n v="1"/>
    <m/>
    <x v="12"/>
    <x v="81"/>
  </r>
  <r>
    <x v="3"/>
    <x v="2"/>
    <s v="ROG G731GW SCAR III Intel i9 9880H/32Gb/1Tb SSD/NO ODD/17.3&quot; FHD IPS Anti glare 240Hz/NVIDIA® GeForce RTX™ 2070 8Gb GDDR6/Wi-Fi/Win10 Gunmetal Gray"/>
    <n v="1"/>
    <m/>
    <x v="12"/>
    <x v="81"/>
  </r>
  <r>
    <x v="3"/>
    <x v="2"/>
    <s v="ROG G731GW SCAR III Intel i9 9880H/32Gb/1Tb SSD/NO ODD/17.3&quot; FHD IPS Anti glare 240Hz/NVIDIA® GeForce RTX™ 2070 8Gb GDDR6/Wi-Fi/Win10 Gunmetal Gray"/>
    <n v="2"/>
    <m/>
    <x v="12"/>
    <x v="81"/>
  </r>
  <r>
    <x v="3"/>
    <x v="2"/>
    <s v="ROG G731GW SCAR III Intel i9 9880H/32Gb/1Tb SSD/NO ODD/17.3&quot; FHD IPS Anti glare 240Hz/NVIDIA® GeForce RTX™ 2070 8Gb GDDR6/Wi-Fi/Win10 Gunmetal Gray"/>
    <n v="1"/>
    <m/>
    <x v="12"/>
    <x v="81"/>
  </r>
  <r>
    <x v="3"/>
    <x v="2"/>
    <s v="ROG G731GW SCAR III Intel i9 9880H/32Gb/1Tb SSD/NO ODD/17.3&quot; FHD IPS Anti glare 240Hz/NVIDIA® GeForce RTX™ 2070 8Gb GDDR6/Wi-Fi/Win10 Gunmetal Gray"/>
    <n v="1"/>
    <m/>
    <x v="12"/>
    <x v="81"/>
  </r>
  <r>
    <x v="3"/>
    <x v="2"/>
    <s v="ROG G731GW SCAR III Intel i9 9880H/32Gb/1Tb SSD/NO ODD/17.3&quot; FHD IPS Anti glare 240Hz/NVIDIA® GeForce RTX™ 2070 8Gb GDDR6/Wi-Fi/Win10 Gunmetal Gray"/>
    <n v="1"/>
    <m/>
    <x v="12"/>
    <x v="81"/>
  </r>
  <r>
    <x v="3"/>
    <x v="2"/>
    <s v="ROG G731GW SCAR III Intel i9 9880H/32Gb/1Tb SSD/NO ODD/17.3&quot; FHD IPS Anti glare 240Hz/NVIDIA® GeForce RTX™ 2070 8Gb GDDR6/Wi-Fi/Win10 Gunmetal Gray"/>
    <n v="1"/>
    <m/>
    <x v="12"/>
    <x v="81"/>
  </r>
  <r>
    <x v="3"/>
    <x v="2"/>
    <s v="ROG GL503GE Intel Core i5 8300H/16Gb/1Tb + PCIE NVME 256G M.2 SSD/No ODD/15.6&quot; FHD IPS Anti glare 120Hz/NVIDIA GeForce GTX 1050Ti 4Gb GDDR5/Camera/Wi-Fi/Win10 Black"/>
    <n v="1"/>
    <m/>
    <x v="12"/>
    <x v="83"/>
  </r>
  <r>
    <x v="3"/>
    <x v="2"/>
    <s v="ROG GL503GE Intel Core i5 8300H/16Gb/1Tb + PCIE NVME 256G M.2 SSD/No ODD/15.6&quot; FHD IPS Anti glare 120Hz/NVIDIA GeForce GTX 1050Ti 4Gb GDDR5/Camera/Wi-Fi/Win10 Black"/>
    <n v="1"/>
    <m/>
    <x v="12"/>
    <x v="83"/>
  </r>
  <r>
    <x v="3"/>
    <x v="2"/>
    <s v="ROG GL503GE Intel i5 8300H/8Gb/1Tb+256Gb SSD/NO ODD/15.6&quot; FHD IPS Anti glare 120Hz/NVIDIA GeForce GTX 1050Ti 4Gb GDDR5/Camera/Wi-Fi/No OS Black"/>
    <n v="1"/>
    <m/>
    <x v="12"/>
    <x v="83"/>
  </r>
  <r>
    <x v="3"/>
    <x v="2"/>
    <s v="ROG GL503GE Intel i5 8300H/8Gb/1Tb+256Gb SSD/NO ODD/15.6&quot; FHD IPS Anti glare 120Hz/NVIDIA GeForce GTX 1050Ti 4Gb GDDR5/Camera/Wi-Fi/Win10 Black"/>
    <n v="1"/>
    <m/>
    <x v="12"/>
    <x v="83"/>
  </r>
  <r>
    <x v="3"/>
    <x v="2"/>
    <s v="ROG GL503GE Intel i5 8300H/8Gb/1Tb+256Gb SSD/NO ODD/15.6&quot; FHD IPS Anti glare 120Hz/NVIDIA GeForce GTX 1050Ti 4Gb GDDR5/Camera/Wi-Fi/Win10 Black"/>
    <n v="1"/>
    <m/>
    <x v="12"/>
    <x v="83"/>
  </r>
  <r>
    <x v="3"/>
    <x v="2"/>
    <s v="ROG GL503GE Intel i5 8300H/8Gb/1Tb+256Gb SSD/NO ODD/15.6&quot; FHD IPS Anti glare 120Hz/NVIDIA GeForce GTX 1050Ti 4Gb GDDR5/Camera/Wi-Fi/Win10 Black"/>
    <n v="1"/>
    <m/>
    <x v="12"/>
    <x v="83"/>
  </r>
  <r>
    <x v="3"/>
    <x v="2"/>
    <s v="ROG GL504GM HERO Intel i5 8300H/8Gb/1Tb + PCIE NVME 256G M.2 SSD/NO ODD/15.6&quot; FHD Anti-Glare IPS 60Hz/NVIDIA GeForce GTX1060 6Gb GDDR5/Wi-Fi/Wind10 Black"/>
    <n v="1"/>
    <m/>
    <x v="12"/>
    <x v="84"/>
  </r>
  <r>
    <x v="3"/>
    <x v="2"/>
    <s v="ROG GL504GM Intel Core i5 8300H/16Gb/1Tb + PCIE NVME 256G M.2 SSD/NO ODD/15.6&quot; FHD IPS Anti glare 144Hz/NVIDIA GeForce GTX1060 6Gb GDDR5/Wi-Fi/Win10 Black"/>
    <n v="1"/>
    <m/>
    <x v="12"/>
    <x v="84"/>
  </r>
  <r>
    <x v="3"/>
    <x v="2"/>
    <s v="ROG GL504GM Intel Core i5 8300H/16Gb/1Tb + PCIE NVME 256G M.2 SSD/NO ODD/15.6&quot; FHD IPS Anti glare 144Hz/NVIDIA GeForce GTX1060 6Gb GDDR5/Wi-Fi/Win10 Black"/>
    <n v="1"/>
    <m/>
    <x v="12"/>
    <x v="84"/>
  </r>
  <r>
    <x v="3"/>
    <x v="2"/>
    <s v="ROG GL504GM Intel i7 8750H/16Gb/1Tb + PCIE NVME 256G M.2 SSD/NO ODD/15.6&quot; FHD Anti-Glare IPS/NVIDIA GeForce GTX1060 6GB GDDR5/Wi-Fi/No OS Black"/>
    <n v="15"/>
    <m/>
    <x v="12"/>
    <x v="84"/>
  </r>
  <r>
    <x v="3"/>
    <x v="2"/>
    <s v="ROG GL504GM SCAR  Intel i5 8300H/8Gb/1Tb+256Gb SSD/NO ODD/15.6&quot; FHD Anti-Glare IPS Anti glare 144Hz/NVIDIA GeForce GTX1060 6Gb GDDR5/Wi-Fi/Win10 Black"/>
    <n v="1"/>
    <m/>
    <x v="12"/>
    <x v="84"/>
  </r>
  <r>
    <x v="3"/>
    <x v="2"/>
    <s v="ROG GL504GV SCAR Intel Core i7 8750H/16Gb/1Tb + PCIE NVME 256G M.2 SSD/15.6&quot; FHD IPS Anti glare 144Hz/NVIDIA® GeForce RTX™ 2060 6Gb GDDR6/Wi-Fi/Win10 Gunmetal + Gaming Mouse GLADIUS II"/>
    <n v="1"/>
    <m/>
    <x v="12"/>
    <x v="84"/>
  </r>
  <r>
    <x v="3"/>
    <x v="2"/>
    <s v="ROG GL504GV SCAR Intel Core i7 8750H/16Gb/1Tb + PCIE NVME 256G M.2 SSD/15.6&quot; FHD IPS Anti glare 144Hz/NVIDIA® GeForce RTX™ 2060 6Gb GDDR6/Wi-Fi/Win10 Gunmetal + Gaming Mouse GLADIUS II"/>
    <n v="1"/>
    <m/>
    <x v="12"/>
    <x v="84"/>
  </r>
  <r>
    <x v="6"/>
    <x v="2"/>
    <s v="ROG GL504GV-ES034 Intel i7 8750H/16Gb/1Tb + PCIE NVME 256G M.2 SSD/No ODD/15.6&quot; FHD IPS Anti glare 144Hz/NVIDIA® GeForce RTX™ 2060 6Gb GDDR6/Camera/Wi-Fi/No OS Black"/>
    <n v="4"/>
    <m/>
    <x v="12"/>
    <x v="84"/>
  </r>
  <r>
    <x v="3"/>
    <x v="2"/>
    <s v="ROG GL504GW Intel Core i7 8750H/16Gb/1Tb SSD/15.6&quot; FHD IPS Anti glare 144Hz/NVIDIA® GeForce RTX™ 2070 8Gb GDDR6/Wi-Fi/Win10 Gunmetal + Gaming Mouse GLADIUS II"/>
    <n v="1"/>
    <m/>
    <x v="12"/>
    <x v="84"/>
  </r>
  <r>
    <x v="3"/>
    <x v="2"/>
    <s v="ROG GL504GW Intel Core i7 8750H/16Gb/1Tb SSD/15.6&quot; FHD IPS Anti glare 144Hz/NVIDIA® GeForce RTX™ 2070 8Gb GDDR6/Wi-Fi/Win10 Gunmetal + Gaming Mouse GLADIUS II"/>
    <n v="2"/>
    <m/>
    <x v="12"/>
    <x v="84"/>
  </r>
  <r>
    <x v="3"/>
    <x v="2"/>
    <s v="ROG GL531GT Intel i5 9300H/8Gb/1Tb + PCIE NVME 256G M.2 SSD/No ODD/15.6&quot; FHD IPS Anti glare 120Hz/NVIDIA GeForce GTX 1650 4Gb GDDR5/Camera/Wi-Fi/Win10  Black"/>
    <n v="5"/>
    <m/>
    <x v="12"/>
    <x v="85"/>
  </r>
  <r>
    <x v="3"/>
    <x v="2"/>
    <s v="ROG GL531GT Intel i5 9300H/8Gb/1Tb + PCIE NVME 256G M.2 SSD/No ODD/15.6&quot; FHD IPS Anti glare 120Hz/NVIDIA GeForce GTX 1650 4Gb GDDR5/Camera/Wi-Fi/Win10  Black"/>
    <n v="3"/>
    <m/>
    <x v="12"/>
    <x v="85"/>
  </r>
  <r>
    <x v="3"/>
    <x v="2"/>
    <s v="ROG GL531GT Intel i5 9300H/8Gb/1Tb + PCIE NVME 256G M.2 SSD/No ODD/15.6&quot; FHD IPS Anti glare 120Hz/NVIDIA GeForce GTX 1650 4Gb GDDR5/Camera/Wi-Fi/Win10  Black"/>
    <n v="3"/>
    <m/>
    <x v="12"/>
    <x v="85"/>
  </r>
  <r>
    <x v="3"/>
    <x v="2"/>
    <s v="ROG GL531GT Intel i7 9750H/16Gb/1Tb SSD/No ODD/15.6&quot; FHD IPS Anti glare 120Hz/NVIDIA GeForce GTX 1650 4Gb GDDR5/Camera/Wi-Fi/Win10  Black"/>
    <n v="1"/>
    <m/>
    <x v="12"/>
    <x v="85"/>
  </r>
  <r>
    <x v="3"/>
    <x v="2"/>
    <s v="ROG GL531GT Intel i7 9750H/16Gb/1Tb SSD/No ODD/15.6&quot; FHD IPS Anti glare 120Hz/NVIDIA GeForce GTX 1650 4Gb GDDR5/Camera/Wi-Fi/Win10  Black"/>
    <n v="3"/>
    <m/>
    <x v="12"/>
    <x v="85"/>
  </r>
  <r>
    <x v="3"/>
    <x v="2"/>
    <s v="ROG GL531GT Intel i7 9750H/16Gb/1Tb SSD/No ODD/15.6&quot; FHD IPS Anti glare 120Hz/NVIDIA GeForce GTX 1650 4Gb GDDR5/Camera/Wi-Fi/Win10  Black"/>
    <n v="1"/>
    <m/>
    <x v="12"/>
    <x v="85"/>
  </r>
  <r>
    <x v="3"/>
    <x v="2"/>
    <s v="ROG GL531GT Intel i7 9750H/16Gb/1Tb SSD/No ODD/15.6&quot; FHD IPS Anti glare 120Hz/NVIDIA GeForce GTX 1650 4Gb GDDR5/Camera/Wi-Fi/Win10  Black"/>
    <n v="1"/>
    <m/>
    <x v="12"/>
    <x v="85"/>
  </r>
  <r>
    <x v="3"/>
    <x v="2"/>
    <s v="ROG GL531GT Intel i7 9750H/16Gb/1Tb SSD/No ODD/15.6&quot; FHD IPS Anti glare 120Hz/NVIDIA GeForce GTX 1650 4Gb GDDR5/Camera/Wi-Fi/Win10  Black"/>
    <n v="1"/>
    <m/>
    <x v="12"/>
    <x v="85"/>
  </r>
  <r>
    <x v="3"/>
    <x v="2"/>
    <s v="ROG GL531GT Intel i7 9750H/16Gb/1Tb SSD/No ODD/15.6&quot; FHD IPS Anti glare 120Hz/NVIDIA GeForce GTX 1650 4Gb GDDR5/Camera/Wi-Fi/Win10  Black"/>
    <n v="1"/>
    <m/>
    <x v="12"/>
    <x v="85"/>
  </r>
  <r>
    <x v="3"/>
    <x v="2"/>
    <s v="ROG GL531GT Intel i7 9750H/16Gb/1Tb SSD/No ODD/15.6&quot; FHD IPS Anti glare 120Hz/NVIDIA GeForce GTX 1650 4Gb GDDR5/Camera/Wi-Fi/Win10  Black"/>
    <n v="1"/>
    <m/>
    <x v="12"/>
    <x v="85"/>
  </r>
  <r>
    <x v="3"/>
    <x v="2"/>
    <s v="ROG GL531GT Intel i7 9750H/8Gb/512Gb SSD/No ODD/15.6&quot; FHD IPS Anti glare 120Hz/NVIDIA GeForce GTX 1650 4Gb GDDR5/Camera/Wi-Fi/No OS  Black"/>
    <n v="1"/>
    <m/>
    <x v="12"/>
    <x v="85"/>
  </r>
  <r>
    <x v="3"/>
    <x v="2"/>
    <s v="ROG GL531GT Intel i7 9750H/8Gb/512Gb SSD/No ODD/15.6&quot; FHD IPS Anti glare 120Hz/NVIDIA GeForce GTX 1650 4Gb GDDR5/Camera/Wi-Fi/No OS  Black"/>
    <n v="1"/>
    <m/>
    <x v="12"/>
    <x v="85"/>
  </r>
  <r>
    <x v="3"/>
    <x v="2"/>
    <s v="ROG GL531GT Intel i7 9750H/8Gb/512Gb SSD/No ODD/15.6&quot; FHD IPS Anti glare 120Hz/NVIDIA GeForce GTX 1650 4Gb GDDR5/Camera/Wi-Fi/No OS  Black"/>
    <n v="1"/>
    <m/>
    <x v="12"/>
    <x v="85"/>
  </r>
  <r>
    <x v="3"/>
    <x v="2"/>
    <s v="ROG GL531GT Intel i7 9750H/8Gb/512Gb SSD/No ODD/15.6&quot; FHD IPS Anti glare 120Hz/NVIDIA GeForce GTX 1650 4Gb GDDR5/Camera/Wi-Fi/No OS  Black"/>
    <n v="3"/>
    <m/>
    <x v="12"/>
    <x v="85"/>
  </r>
  <r>
    <x v="3"/>
    <x v="2"/>
    <s v="ROG GL531GT Intel i7 9750H/8Gb/512Gb SSD/No ODD/15.6&quot; FHD IPS Anti glare 120Hz/NVIDIA GeForce GTX 1650 4Gb GDDR5/Camera/Wi-Fi/No OS  Black"/>
    <n v="1"/>
    <m/>
    <x v="12"/>
    <x v="85"/>
  </r>
  <r>
    <x v="3"/>
    <x v="2"/>
    <s v="ROG GL531GT Intel i7 9750H/8Gb/512Gb SSD/No ODD/15.6&quot; FHD IPS Anti glare 120Hz/NVIDIA GeForce GTX 1650 4Gb GDDR5/Camera/Wi-Fi/No OS  Black"/>
    <n v="1"/>
    <m/>
    <x v="12"/>
    <x v="85"/>
  </r>
  <r>
    <x v="3"/>
    <x v="2"/>
    <s v="ROG GL531GT Intel i7 9750H/8Gb/512Gb SSD/No ODD/15.6&quot; FHD IPS Anti glare 120Hz/NVIDIA GeForce GTX 1650 4Gb GDDR5/Camera/Wi-Fi/No OS  Black"/>
    <n v="3"/>
    <m/>
    <x v="12"/>
    <x v="85"/>
  </r>
  <r>
    <x v="3"/>
    <x v="2"/>
    <s v="ROG GL531GT Intel i7 9750H/8Gb/512Gb SSD/No ODD/15.6&quot; FHD IPS Anti glare 120Hz/NVIDIA GeForce GTX 1650 4Gb GDDR5/Camera/Wi-Fi/No OS  Black"/>
    <n v="1"/>
    <m/>
    <x v="12"/>
    <x v="85"/>
  </r>
  <r>
    <x v="3"/>
    <x v="2"/>
    <s v="ROG GL531GT Intel i7 9750H/8Gb/512Gb SSD/No ODD/15.6&quot; FHD IPS Anti glare 120Hz/NVIDIA GeForce GTX 1650 4Gb GDDR5/Camera/Wi-Fi/No OS  Black"/>
    <n v="1"/>
    <m/>
    <x v="12"/>
    <x v="85"/>
  </r>
  <r>
    <x v="3"/>
    <x v="2"/>
    <s v="ROG GL531GT Intel i7 9750H/8Gb/512Gb SSD/No ODD/15.6&quot; FHD IPS Anti glare 120Hz/NVIDIA GeForce GTX 1650 4Gb GDDR5/Camera/Wi-Fi/No OS  Black"/>
    <n v="1"/>
    <m/>
    <x v="12"/>
    <x v="85"/>
  </r>
  <r>
    <x v="3"/>
    <x v="2"/>
    <s v="ROG GL531GU Intel i5 9300H/16Gb/512Gb SSD/No ODD/15.6&quot; FHD IPS Anti glare 120Hz/NVIDIA GeForce GTX 1660Ti 6Gb GDDR6/Camera/Wi-Fi/No OS  Black"/>
    <n v="1"/>
    <m/>
    <x v="12"/>
    <x v="85"/>
  </r>
  <r>
    <x v="3"/>
    <x v="2"/>
    <s v="ROG GL531GU Intel i5 9300H/16Gb/512Gb SSD/No ODD/15.6&quot; FHD IPS Anti glare 120Hz/NVIDIA GeForce GTX 1660Ti 6Gb GDDR6/Camera/Wi-Fi/No OS  Black"/>
    <n v="1"/>
    <m/>
    <x v="12"/>
    <x v="85"/>
  </r>
  <r>
    <x v="3"/>
    <x v="2"/>
    <s v="ROG GL531GU Intel i5 9300H/16Gb/512Gb SSD/No ODD/15.6&quot; FHD IPS Anti glare 120Hz/NVIDIA GeForce GTX 1660Ti 6Gb GDDR6/Camera/Wi-Fi/No OS  Black"/>
    <n v="2"/>
    <m/>
    <x v="12"/>
    <x v="85"/>
  </r>
  <r>
    <x v="3"/>
    <x v="2"/>
    <s v="ROG GL531GU Intel i5 9300H/16Gb/512Gb SSD/No ODD/15.6&quot; FHD IPS Anti glare 120Hz/NVIDIA GeForce GTX 1660Ti 6Gb GDDR6/Camera/Wi-Fi/No OS  Black"/>
    <n v="1"/>
    <m/>
    <x v="12"/>
    <x v="85"/>
  </r>
  <r>
    <x v="3"/>
    <x v="2"/>
    <s v="ROG GL531GU Intel i5 9300H/16Gb/512Gb SSD/No ODD/15.6&quot; FHD IPS Anti glare 120Hz/NVIDIA GeForce GTX 1660Ti 6Gb GDDR6/Camera/Wi-Fi/No OS  Black"/>
    <n v="1"/>
    <m/>
    <x v="12"/>
    <x v="85"/>
  </r>
  <r>
    <x v="3"/>
    <x v="2"/>
    <s v="ROG GL531GU Intel i5 9300H/16Gb/512Gb SSD/No ODD/15.6&quot; FHD IPS Anti glare 120Hz/NVIDIA GeForce GTX 1660Ti 6Gb GDDR6/Camera/Wi-Fi/No OS  Black"/>
    <n v="2"/>
    <m/>
    <x v="12"/>
    <x v="85"/>
  </r>
  <r>
    <x v="3"/>
    <x v="2"/>
    <s v="ROG GL531GU Intel i5 9300H/16Gb/512Gb SSD/No ODD/15.6&quot; FHD IPS Anti glare 120Hz/NVIDIA GeForce GTX 1660Ti 6Gb GDDR6/Camera/Wi-Fi/No OS  Black"/>
    <n v="5"/>
    <m/>
    <x v="12"/>
    <x v="85"/>
  </r>
  <r>
    <x v="3"/>
    <x v="2"/>
    <s v="ROG GL531GU Intel i5 9300H/16Gb/512Gb SSD/No ODD/15.6&quot; FHD IPS Anti glare 120Hz/NVIDIA GeForce GTX 1660Ti 6Gb GDDR6/Camera/Wi-Fi/No OS  Black"/>
    <n v="13"/>
    <m/>
    <x v="12"/>
    <x v="85"/>
  </r>
  <r>
    <x v="3"/>
    <x v="2"/>
    <s v="ROG GL531GU Intel i5 9300H/16Gb/512Gb SSD/No ODD/15.6&quot; FHD IPS Anti glare 120Hz/NVIDIA GeForce GTX 1660Ti 6Gb GDDR6/Camera/Wi-Fi/Win10  Black"/>
    <n v="1"/>
    <m/>
    <x v="12"/>
    <x v="85"/>
  </r>
  <r>
    <x v="3"/>
    <x v="2"/>
    <s v="ROG GL531GU Intel i5 9300H/16Gb/512Gb SSD/No ODD/15.6&quot; FHD IPS Anti glare 120Hz/NVIDIA GeForce GTX 1660Ti 6Gb GDDR6/Camera/Wi-Fi/Win10  Black"/>
    <n v="3"/>
    <m/>
    <x v="12"/>
    <x v="85"/>
  </r>
  <r>
    <x v="3"/>
    <x v="2"/>
    <s v="ROG GL531GU Intel i5 9300H/16Gb/512Gb SSD/No ODD/15.6&quot; FHD IPS Anti glare 120Hz/NVIDIA GeForce GTX 1660Ti 6Gb GDDR6/Camera/Wi-Fi/Win10  Black"/>
    <n v="2"/>
    <m/>
    <x v="12"/>
    <x v="85"/>
  </r>
  <r>
    <x v="3"/>
    <x v="2"/>
    <s v="ROG GL531GU Intel i7 9750H/16Gb/1Tb + PCIE NVME 512G M.2 SSD/No ODD/15.6&quot; FHD IPS Anti glare 120Hz/NVIDIA GeForce GTX 1660Ti 6Gb GDDR6/Camera/Wi-Fi/Win10  Black"/>
    <n v="1"/>
    <m/>
    <x v="12"/>
    <x v="85"/>
  </r>
  <r>
    <x v="3"/>
    <x v="2"/>
    <s v="ROG GL531GU Intel i7 9750H/16Gb/1Tb + PCIE NVME 512G M.2 SSD/No ODD/15.6&quot; FHD IPS Anti glare 120Hz/NVIDIA GeForce GTX 1660Ti 6Gb GDDR6/Camera/Wi-Fi/Win10  Black"/>
    <n v="3"/>
    <m/>
    <x v="12"/>
    <x v="85"/>
  </r>
  <r>
    <x v="3"/>
    <x v="2"/>
    <s v="ROG GL531GU Intel i7 9750H/16Gb/1Tb + PCIE NVME 512G M.2 SSD/No ODD/15.6&quot; FHD IPS Anti glare 120Hz/NVIDIA GeForce GTX 1660Ti 6Gb GDDR6/Camera/Wi-Fi/Win10  Black"/>
    <n v="3"/>
    <m/>
    <x v="12"/>
    <x v="85"/>
  </r>
  <r>
    <x v="3"/>
    <x v="2"/>
    <s v="ROG GL531GU Intel i7 9750H/16Gb/1Tb + PCIE NVME 512G M.2 SSD/No ODD/15.6&quot; FHD IPS Anti glare 120Hz/NVIDIA GeForce GTX 1660Ti 6Gb GDDR6/Camera/Wi-Fi/Win10  Black"/>
    <n v="3"/>
    <m/>
    <x v="12"/>
    <x v="85"/>
  </r>
  <r>
    <x v="3"/>
    <x v="2"/>
    <s v="ROG GL531GU Intel i7 9750H/16Gb/1Tb + PCIE NVME 512G M.2 SSD/No ODD/15.6&quot; FHD IPS Anti glare 120Hz/NVIDIA GeForce GTX 1660Ti 6Gb GDDR6/Camera/Wi-Fi/Win10  Black"/>
    <n v="1"/>
    <m/>
    <x v="12"/>
    <x v="85"/>
  </r>
  <r>
    <x v="3"/>
    <x v="2"/>
    <s v="ROG GL531GV Intel i7 9750H/16Gb/1Tb + PCIE NVME 512G M.2 SSD/No ODD/15.6&quot; FHD IPS Anti glare 120Hz/NVIDIA® GeForce RTX™ 2060 6Gb GDDR6/Camera/Wi-Fi/Win10  Black"/>
    <n v="1"/>
    <m/>
    <x v="12"/>
    <x v="85"/>
  </r>
  <r>
    <x v="3"/>
    <x v="2"/>
    <s v="ROG GL531GV Intel i7 9750H/16Gb/1Tb + PCIE NVME 512G M.2 SSD/No ODD/15.6&quot; FHD IPS Anti glare 120Hz/NVIDIA® GeForce RTX™ 2060 6Gb GDDR6/Camera/Wi-Fi/Win10  Black"/>
    <n v="3"/>
    <m/>
    <x v="12"/>
    <x v="85"/>
  </r>
  <r>
    <x v="3"/>
    <x v="2"/>
    <s v="ROG GL531GV Intel i7 9750H/16Gb/1Tb + PCIE NVME 512G M.2 SSD/No ODD/15.6&quot; FHD IPS Anti glare 120Hz/NVIDIA® GeForce RTX™ 2060 6Gb GDDR6/Camera/Wi-Fi/Win10  Black"/>
    <n v="1"/>
    <m/>
    <x v="12"/>
    <x v="85"/>
  </r>
  <r>
    <x v="3"/>
    <x v="2"/>
    <s v="ROG GL531GV Intel i7 9750H/16Gb/1Tb + PCIE NVME 512G M.2 SSD/No ODD/15.6&quot; FHD IPS Anti glare 120Hz/NVIDIA® GeForce RTX™ 2060 6Gb GDDR6/Camera/Wi-Fi/Win10  Black"/>
    <n v="1"/>
    <m/>
    <x v="12"/>
    <x v="85"/>
  </r>
  <r>
    <x v="3"/>
    <x v="2"/>
    <s v="ROG GL531GV Intel i7 9750H/16Gb/1Tb + PCIE NVME 512G M.2 SSD/No ODD/15.6&quot; FHD IPS Anti glare 120Hz/NVIDIA® GeForce RTX™ 2060 6Gb GDDR6/Camera/Wi-Fi/Win10  Black"/>
    <n v="1"/>
    <m/>
    <x v="12"/>
    <x v="85"/>
  </r>
  <r>
    <x v="3"/>
    <x v="2"/>
    <s v="ROG GL531GV Intel i7 9750H/16Gb/1Tb + PCIE NVME 512G M.2 SSD/No ODD/15.6&quot; FHD IPS Anti glare 120Hz/NVIDIA® GeForce RTX™ 2060 6Gb GDDR6/Camera/Wi-Fi/Win10  Black"/>
    <n v="3"/>
    <m/>
    <x v="12"/>
    <x v="85"/>
  </r>
  <r>
    <x v="3"/>
    <x v="2"/>
    <s v="ROG GL531GV Intel i7 9750H/16Gb/1Tb + PCIE NVME 512G M.2 SSD/No ODD/15.6&quot; FHD IPS Anti glare 120Hz/NVIDIA® GeForce RTX™ 2060 6Gb GDDR6/Camera/Wi-Fi/Win10  Black"/>
    <n v="1"/>
    <m/>
    <x v="12"/>
    <x v="85"/>
  </r>
  <r>
    <x v="3"/>
    <x v="2"/>
    <s v="ROG GL531GV Intel i7 9750H/16Gb/1Tb + PCIE NVME 512G M.2 SSD/No ODD/15.6&quot; FHD IPS Anti glare 120Hz/NVIDIA® GeForce RTX™ 2060 6Gb GDDR6/Camera/Wi-Fi/Win10  Black"/>
    <n v="1"/>
    <m/>
    <x v="12"/>
    <x v="85"/>
  </r>
  <r>
    <x v="3"/>
    <x v="2"/>
    <s v="ROG GL531GV Intel i7 9750H/16Gb/1Tb + PCIE NVME 512G M.2 SSD/No ODD/15.6&quot; FHD IPS Anti glare 120Hz/NVIDIA® GeForce RTX™ 2060 6Gb GDDR6/Camera/Wi-Fi/Win10  Black"/>
    <n v="1"/>
    <m/>
    <x v="12"/>
    <x v="85"/>
  </r>
  <r>
    <x v="3"/>
    <x v="2"/>
    <s v="ROG GL703GE Intel i5 8300H/16Gb/1Tb/No ODD/17.3&quot; FHD IPS Anti-Glare 60Hz/NVIDIA GeForce GTX 1050 Ti 4Gb GDDR5/Camera/Wi-Fi/No OS Black"/>
    <n v="1"/>
    <m/>
    <x v="12"/>
    <x v="86"/>
  </r>
  <r>
    <x v="3"/>
    <x v="2"/>
    <s v="ROG GL703GE Intel i5 8300H/16Gb/1Tb/No ODD/17.3&quot; FHD IPS Anti-Glare 60Hz/NVIDIA GeForce GTX 1050 Ti 4Gb GDDR5/Camera/Wi-Fi/Win10 Black"/>
    <n v="2"/>
    <m/>
    <x v="12"/>
    <x v="86"/>
  </r>
  <r>
    <x v="3"/>
    <x v="2"/>
    <s v="ROG GL703GE Intel i5 8300H/16Gb/1Tb/No ODD/17.3&quot; FHD IPS Anti-Glare 60Hz/NVIDIA GeForce GTX 1050 Ti 4Gb GDDR5/Camera/Wi-Fi/Win10 Black"/>
    <n v="1"/>
    <m/>
    <x v="12"/>
    <x v="86"/>
  </r>
  <r>
    <x v="3"/>
    <x v="2"/>
    <s v="ROG GL703GE Intel i7 8750H/8Gb/1Tb+128Gb SSD/No ODD/17.3&quot; FHD IPS Anti glare 60Hz/NVIDIA GeForce GTX 1050Ti 4Gb GDDR5/Camera/Wi-Fi/No OS Aluminum Black"/>
    <n v="1"/>
    <m/>
    <x v="12"/>
    <x v="86"/>
  </r>
  <r>
    <x v="3"/>
    <x v="2"/>
    <s v="ROG GL703GM Intel i5 8300H/8Gb/1Tb+128Gb SSD/No ODD/17.3&quot; FHD IPS Anti glare 120Hz/NVIDIA GeForce GTX 1060 6Gb GDDR5/Camera/Wi-Fi/Win10 Black"/>
    <n v="1"/>
    <m/>
    <x v="12"/>
    <x v="86"/>
  </r>
  <r>
    <x v="3"/>
    <x v="2"/>
    <s v="ROG GL703GM Intel i5 8300H/8Gb/1Tb+128Gb SSD/No ODD/17.3&quot; FHD IPS Anti glare 120Hz/NVIDIA GeForce GTX 1060 6Gb GDDR5/Camera/Wi-Fi/Win10 Black"/>
    <n v="1"/>
    <m/>
    <x v="12"/>
    <x v="86"/>
  </r>
  <r>
    <x v="3"/>
    <x v="2"/>
    <s v="ROG GL703GM Intel i5 8300H/8Gb/1Tb+128Gb SSD/No ODD/17.3&quot; FHD IPS Anti glare 120Hz/NVIDIA GeForce GTX 1060 6Gb GDDR5/Camera/Wi-Fi/Win10 Black"/>
    <n v="1"/>
    <m/>
    <x v="12"/>
    <x v="86"/>
  </r>
  <r>
    <x v="3"/>
    <x v="2"/>
    <s v="ROG GL703GM Intel i5 8300H/8Gb/1Tb+128Gb SSD/No ODD/17.3&quot; FHD IPS Anti glare 120Hz/NVIDIA GeForce GTX 1060 6Gb GDDR5/Camera/Wi-Fi/Win10 Black"/>
    <n v="1"/>
    <m/>
    <x v="12"/>
    <x v="86"/>
  </r>
  <r>
    <x v="3"/>
    <x v="2"/>
    <s v="ROG GL703GM Intel i5 8300H/8Gb/1Tb+128Gb SSD/No ODD/17.3&quot; FHD IPS Anti glare 120Hz/NVIDIA GeForce GTX 1060 6Gb GDDR5/Camera/Wi-Fi/Win10 Black"/>
    <n v="2"/>
    <m/>
    <x v="12"/>
    <x v="86"/>
  </r>
  <r>
    <x v="6"/>
    <x v="2"/>
    <s v="ROG GL703GS-E5086 Intel i7 8750H/12Gb/1Tb+256Gb SSD/17.3&quot; FHD/NVIDIA GeForce GTX1070 8Gb/Camera/Wi-Fi/No OS/Gunmetal"/>
    <n v="2"/>
    <m/>
    <x v="12"/>
    <x v="86"/>
  </r>
  <r>
    <x v="3"/>
    <x v="2"/>
    <s v="ROG GL704GM Intel i7 8750H/16Gb/1Tb+256Gb SSD/No ODD/17.3&quot; FHD IPS/NVIDIA GeForce GTX 1060 6Gb GDDR5/Camera/Wi-Fi/No OS/Black"/>
    <n v="2"/>
    <m/>
    <x v="12"/>
    <x v="87"/>
  </r>
  <r>
    <x v="3"/>
    <x v="2"/>
    <s v="ROG GL704GM Intel i7 8750H/16Gb/1Tb+256Gb SSD/No ODD/17.3&quot; FHD IPS/NVIDIA GeForce GTX 1060 6Gb GDDR5/Camera/Wi-Fi/No OS/Black"/>
    <n v="1"/>
    <m/>
    <x v="12"/>
    <x v="87"/>
  </r>
  <r>
    <x v="3"/>
    <x v="2"/>
    <s v="ROG GL704GM Intel i7 8750H/16Gb/1Tb+256Gb SSD/No ODD/17.3&quot; FHD IPS/NVIDIA GeForce GTX 1060 6Gb GDDR5/Camera/Wi-Fi/No OS/Black"/>
    <n v="2"/>
    <m/>
    <x v="12"/>
    <x v="87"/>
  </r>
  <r>
    <x v="3"/>
    <x v="2"/>
    <s v="ROG GL704GM SCAR Intel i5 8300H/8Gb/1Tb + PCIE NVME 256G M.2 SSD/No ODD/17.3&quot; FHD IPS Anti glare 144Hz/NVIDIA GeForce GTX 1060 6Gb GDDR5/Camera/Wi-Fi/Win10 Black"/>
    <n v="3"/>
    <m/>
    <x v="12"/>
    <x v="87"/>
  </r>
  <r>
    <x v="3"/>
    <x v="2"/>
    <s v="ROG GL704GM SCAR Intel i5 8300H/8Gb/1Tb + PCIE NVME 256G M.2 SSD/No ODD/17.3&quot; FHD IPS Anti glare 144Hz/NVIDIA GeForce GTX 1060 6Gb GDDR5/Camera/Wi-Fi/Win10 Black"/>
    <n v="1"/>
    <m/>
    <x v="12"/>
    <x v="87"/>
  </r>
  <r>
    <x v="3"/>
    <x v="2"/>
    <s v="ROG GL704GM SCAR Intel i5 8300H/8Gb/1Tb + PCIE NVME 256G M.2 SSD/No ODD/17.3&quot; FHD IPS Anti glare 144Hz/NVIDIA GeForce GTX 1060 6Gb GDDR5/Camera/Wi-Fi/Win10 Black"/>
    <n v="1"/>
    <m/>
    <x v="12"/>
    <x v="87"/>
  </r>
  <r>
    <x v="3"/>
    <x v="2"/>
    <s v="ROG GL704GM SCAR Intel i5 8300H/8Gb/1Tb + PCIE NVME 256G M.2 SSD/No ODD/17.3&quot; FHD IPS Anti glare 144Hz/NVIDIA GeForce GTX 1060 6Gb GDDR5/Camera/Wi-Fi/Win10 Black"/>
    <n v="2"/>
    <m/>
    <x v="12"/>
    <x v="87"/>
  </r>
  <r>
    <x v="3"/>
    <x v="2"/>
    <s v="ROG GL731GU (BTS Edition) Intel i7 9750H/16GB/1TB+256GB SSD/17.3&quot; FHD IPS WV/NVIDIA GeForce GTX 1660Ti 6GB/Dos"/>
    <n v="1"/>
    <m/>
    <x v="12"/>
    <x v="88"/>
  </r>
  <r>
    <x v="3"/>
    <x v="2"/>
    <s v="ROG GL731GU (BTS Edition) Intel i7 9750H/16GB/1TB+256GB SSD/17.3&quot; FHD IPS WV/NVIDIA GeForce GTX 1660Ti 6GB/Dos"/>
    <n v="3"/>
    <m/>
    <x v="12"/>
    <x v="88"/>
  </r>
  <r>
    <x v="3"/>
    <x v="2"/>
    <s v="ROG GL731GU (BTS Edition) Intel i7 9750H/16GB/1TB+256GB SSD/17.3&quot; FHD IPS WV/NVIDIA GeForce GTX 1660Ti 6GB/Dos"/>
    <n v="1"/>
    <m/>
    <x v="12"/>
    <x v="88"/>
  </r>
  <r>
    <x v="3"/>
    <x v="2"/>
    <s v="ROG GL731GU (BTS Edition) Intel i7 9750H/16GB/1TB+256GB SSD/17.3&quot; FHD IPS WV/NVIDIA GeForce GTX 1660Ti 6GB/Dos"/>
    <n v="1"/>
    <m/>
    <x v="12"/>
    <x v="88"/>
  </r>
  <r>
    <x v="3"/>
    <x v="2"/>
    <s v="ROG GL731GU (BTS Edition) Intel i7 9750H/16GB/1TB+256GB SSD/17.3&quot; FHD IPS WV/NVIDIA GeForce GTX 1660Ti 6GB/Dos"/>
    <n v="1"/>
    <m/>
    <x v="12"/>
    <x v="88"/>
  </r>
  <r>
    <x v="3"/>
    <x v="2"/>
    <s v="ROG GL731GU (BTS Edition) Intel i7 9750H/16GB/1TB+256GB SSD/17.3&quot; FHD IPS WV/NVIDIA GeForce GTX 1660Ti 6GB/Dos"/>
    <n v="1"/>
    <m/>
    <x v="12"/>
    <x v="88"/>
  </r>
  <r>
    <x v="3"/>
    <x v="2"/>
    <s v="ROG GL731GU (BTS Edition) Intel i7 9750H/16GB/1TB+256GB SSD/17.3&quot; FHD IPS WV/NVIDIA GeForce GTX 1660Ti 6GB/Dos"/>
    <n v="1"/>
    <m/>
    <x v="12"/>
    <x v="88"/>
  </r>
  <r>
    <x v="3"/>
    <x v="2"/>
    <s v="ROG GL731GU (BTS Edition) Intel i7 9750H/16GB/1TB+256GB SSD/17.3&quot; FHD IPS WV/NVIDIA GeForce GTX 1660Ti 6GB/Dos"/>
    <n v="4"/>
    <m/>
    <x v="12"/>
    <x v="88"/>
  </r>
  <r>
    <x v="3"/>
    <x v="2"/>
    <s v="ROG GL731GU (BTS Edition) Intel i7 9750H/16GB/1TB+256GB SSD/17.3&quot; FHD IPS WV/NVIDIA GeForce GTX 1660Ti 6GB/Dos"/>
    <n v="1"/>
    <m/>
    <x v="12"/>
    <x v="88"/>
  </r>
  <r>
    <x v="3"/>
    <x v="2"/>
    <s v="ROG GL731GU (BTS Edition) Intel i7 9750H/16GB/1TB+256GB SSD/17.3&quot; FHD IPS WV/NVIDIA GeForce GTX 1660Ti 6GB/Windows 10"/>
    <n v="1"/>
    <m/>
    <x v="12"/>
    <x v="88"/>
  </r>
  <r>
    <x v="3"/>
    <x v="2"/>
    <s v="ROG GL731GU (BTS Edition) Intel i7 9750H/16GB/1TB+256GB SSD/17.3&quot; FHD IPS WV/NVIDIA GeForce GTX 1660Ti 6GB/Windows 10"/>
    <n v="1"/>
    <m/>
    <x v="12"/>
    <x v="88"/>
  </r>
  <r>
    <x v="3"/>
    <x v="2"/>
    <s v="ROG GL731GU (BTS Edition) Intel i7 9750H/16GB/1TB+256GB SSD/17.3&quot; FHD IPS WV/NVIDIA GeForce GTX 1660Ti 6GB/Windows 10"/>
    <n v="20"/>
    <m/>
    <x v="12"/>
    <x v="88"/>
  </r>
  <r>
    <x v="3"/>
    <x v="2"/>
    <s v="ROG GL731GU Intel i5 9300H/16Gb/1Tb + PCIE NVME 512G M.2 SSD/17.3&quot; FHD IPS Anti glare 144Hz/NVIDIA GeForce GTX 1660Ti 6Gb GDDR6/Win10 Black"/>
    <n v="1"/>
    <m/>
    <x v="12"/>
    <x v="88"/>
  </r>
  <r>
    <x v="3"/>
    <x v="2"/>
    <s v="ROG GL731GU Intel i5 9300H/16Gb/1Tb + PCIE NVME 512G M.2 SSD/17.3&quot; FHD IPS Anti glare 144Hz/NVIDIA GeForce GTX 1660Ti 6Gb GDDR6/Win10 Black"/>
    <n v="3"/>
    <m/>
    <x v="12"/>
    <x v="88"/>
  </r>
  <r>
    <x v="3"/>
    <x v="2"/>
    <s v="ROG GL731GU Intel i5 9300H/16Gb/1Tb + PCIE NVME 512G M.2 SSD/17.3&quot; FHD IPS Anti glare 144Hz/NVIDIA GeForce GTX 1660Ti 6Gb GDDR6/Win10 Black"/>
    <n v="1"/>
    <m/>
    <x v="12"/>
    <x v="88"/>
  </r>
  <r>
    <x v="3"/>
    <x v="2"/>
    <s v="ROG GL731GU Intel i5 9300H/16Gb/1Tb + PCIE NVME 512G M.2 SSD/17.3&quot; FHD IPS Anti glare 144Hz/NVIDIA GeForce GTX 1660Ti 6Gb GDDR6/Win10 Black"/>
    <n v="1"/>
    <m/>
    <x v="12"/>
    <x v="88"/>
  </r>
  <r>
    <x v="3"/>
    <x v="2"/>
    <s v="ROG GL731GU Intel i5 9300H/16Gb/1Tb + PCIE NVME 512G M.2 SSD/17.3&quot; FHD IPS Anti glare 144Hz/NVIDIA GeForce GTX 1660Ti 6Gb GDDR6/Win10 Black"/>
    <n v="1"/>
    <m/>
    <x v="12"/>
    <x v="88"/>
  </r>
  <r>
    <x v="3"/>
    <x v="2"/>
    <s v="ROG GL731GU Intel i5 9300H/16Gb/512Gb SSD/17.3&quot; FHD IPS Anti glare 144Hz/NVIDIA GeForce GTX 1660Ti 6Gb GDDR6/No OS Black"/>
    <n v="1"/>
    <m/>
    <x v="12"/>
    <x v="88"/>
  </r>
  <r>
    <x v="3"/>
    <x v="2"/>
    <s v="ROG GL731GU Intel i5 9300H/16Gb/512Gb SSD/17.3&quot; FHD IPS Anti glare 144Hz/NVIDIA GeForce GTX 1660Ti 6Gb GDDR6/No OS Black"/>
    <n v="3"/>
    <m/>
    <x v="12"/>
    <x v="88"/>
  </r>
  <r>
    <x v="3"/>
    <x v="2"/>
    <s v="ROG GL731GU Intel i5 9300H/16Gb/512Gb SSD/17.3&quot; FHD IPS Anti glare 144Hz/NVIDIA GeForce GTX 1660Ti 6Gb GDDR6/No OS Black"/>
    <n v="2"/>
    <m/>
    <x v="12"/>
    <x v="88"/>
  </r>
  <r>
    <x v="3"/>
    <x v="2"/>
    <s v="ROG GL731GV Intel i5 9300H/16Gb/512Gb SSD/No ODD/17.3&quot; FHD IPS Anti glare 144Hz/NVIDIA® GeForce RTX™ 2060 6Gb GDDR6/Camera/Wi-Fi/No OS Black"/>
    <n v="1"/>
    <m/>
    <x v="12"/>
    <x v="88"/>
  </r>
  <r>
    <x v="3"/>
    <x v="2"/>
    <s v="ROG GL731GV Intel i5 9300H/16Gb/512Gb SSD/No ODD/17.3&quot; FHD IPS Anti glare 144Hz/NVIDIA® GeForce RTX™ 2060 6Gb GDDR6/Camera/Wi-Fi/No OS Black"/>
    <n v="1"/>
    <m/>
    <x v="12"/>
    <x v="88"/>
  </r>
  <r>
    <x v="3"/>
    <x v="2"/>
    <s v="ROG GL731GV Intel i5 9300H/16Gb/512Gb SSD/No ODD/17.3&quot; FHD IPS Anti glare 144Hz/NVIDIA® GeForce RTX™ 2060 6Gb GDDR6/Camera/Wi-Fi/No OS Black"/>
    <n v="1"/>
    <m/>
    <x v="12"/>
    <x v="88"/>
  </r>
  <r>
    <x v="3"/>
    <x v="2"/>
    <s v="ROG GL731GV Intel i5 9300H/16Gb/512Gb SSD/No ODD/17.3&quot; FHD IPS Anti glare 144Hz/NVIDIA® GeForce RTX™ 2060 6Gb GDDR6/Camera/Wi-Fi/No OS Black"/>
    <n v="3"/>
    <m/>
    <x v="12"/>
    <x v="88"/>
  </r>
  <r>
    <x v="3"/>
    <x v="2"/>
    <s v="ROG GL731GV Intel i5 9300H/16Gb/512Gb SSD/No ODD/17.3&quot; FHD IPS Anti glare 144Hz/NVIDIA® GeForce RTX™ 2060 6Gb GDDR6/Camera/Wi-Fi/No OS Black"/>
    <n v="1"/>
    <m/>
    <x v="12"/>
    <x v="88"/>
  </r>
  <r>
    <x v="3"/>
    <x v="2"/>
    <s v="ROG GL731GV Intel i5 9300H/16Gb/512Gb SSD/No ODD/17.3&quot; FHD IPS Anti glare 144Hz/NVIDIA® GeForce RTX™ 2060 6Gb GDDR6/Camera/Wi-Fi/No OS Black"/>
    <n v="1"/>
    <m/>
    <x v="12"/>
    <x v="88"/>
  </r>
  <r>
    <x v="3"/>
    <x v="2"/>
    <s v="ROG GL731GW Intel i7 9750H/16Gb/1Tb +PCIE NVME 512G M.2 SSD/No ODD/17.3&quot; FHD IPS Anti glare 144Hz/NVIDIA® GeForce RTX™ 2070 8Gb GDDR6/Camera/Wi-Fi/No OS Black + FHD 1080P@60FPS External Camera"/>
    <n v="1"/>
    <m/>
    <x v="12"/>
    <x v="88"/>
  </r>
  <r>
    <x v="3"/>
    <x v="2"/>
    <s v="ROG GL731GW Intel i7 9750H/16Gb/1Tb +PCIE NVME 512G M.2 SSD/No ODD/17.3&quot; FHD IPS Anti glare 144Hz/NVIDIA® GeForce RTX™ 2070 8Gb GDDR6/Camera/Wi-Fi/No OS Black + FHD 1080P@60FPS External Camera"/>
    <n v="1"/>
    <m/>
    <x v="12"/>
    <x v="88"/>
  </r>
  <r>
    <x v="3"/>
    <x v="2"/>
    <s v="ROG GL731GW Intel i7 9750H/16Gb/1Tb +PCIE NVME 512G M.2 SSD/No ODD/17.3&quot; FHD IPS Anti glare 144Hz/NVIDIA® GeForce RTX™ 2070 8Gb GDDR6/Camera/Wi-Fi/No OS Black + FHD 1080P@60FPS External Camera"/>
    <n v="1"/>
    <m/>
    <x v="12"/>
    <x v="88"/>
  </r>
  <r>
    <x v="3"/>
    <x v="2"/>
    <s v="ROG GL731GW Intel i7 9750H/16Gb/1Tb +PCIE NVME 512G M.2 SSD/No ODD/17.3&quot; FHD IPS Anti glare 144Hz/NVIDIA® GeForce RTX™ 2070 8Gb GDDR6/Camera/Wi-Fi/No OS Black + FHD 1080P@60FPS External Camera"/>
    <n v="1"/>
    <m/>
    <x v="12"/>
    <x v="88"/>
  </r>
  <r>
    <x v="3"/>
    <x v="2"/>
    <s v="ROG GL731GW Intel i7 9750H/16Gb/1Tb +PCIE NVME 512G M.2 SSD/No ODD/17.3&quot; FHD IPS Anti glare 144Hz/NVIDIA® GeForce RTX™ 2070 8Gb GDDR6/Camera/Wi-Fi/No OS Black + FHD 1080P@60FPS External Camera"/>
    <n v="1"/>
    <m/>
    <x v="12"/>
    <x v="88"/>
  </r>
  <r>
    <x v="3"/>
    <x v="2"/>
    <s v="ROG GL731GW Intel i7 9750H/16Gb/1Tb +PCIE NVME 512G M.2 SSD/No ODD/17.3&quot; FHD IPS Anti glare 144Hz/NVIDIA® GeForce RTX™ 2070 8Gb GDDR6/Camera/Wi-Fi/No OS Black + FHD 1080P@60FPS External Camera"/>
    <n v="2"/>
    <m/>
    <x v="12"/>
    <x v="88"/>
  </r>
  <r>
    <x v="6"/>
    <x v="2"/>
    <s v="ROG GL753VD-GC526T Intel i5 7300HQ/12Gb/1Tb+256Gb SSD/No ODD/17.3&quot; FHD IPS/NVIDIA GeForce GTX 1050 2GB GDDR5/Camera/Wi-Fi/Windows 10 Home/Black"/>
    <n v="5"/>
    <m/>
    <x v="12"/>
    <x v="102"/>
  </r>
  <r>
    <x v="3"/>
    <x v="2"/>
    <s v="ROG GM501GM Intel i7 8750H/16Gb/1Tb + PCIE NVME 256G M.2 SSD/NO ODD/15.6&quot; FHD IPS Anti glare/NVIDIA GeForce GTX1060 6GB GDDR5/Camera/Wi-Fi/No OS Black Metal"/>
    <n v="1"/>
    <m/>
    <x v="12"/>
    <x v="89"/>
  </r>
  <r>
    <x v="3"/>
    <x v="2"/>
    <s v="ROG GX502GW Intel i7 9750H/16Gb/512Gb SSD/NO ODD/15.6&quot; FHD IPS Anti glare 240Hz/NVIDIA® GeForce RTX™ 2070 8Gb GDDR6/Wi-Fi/Win10 Black + FHD 1080P@60FPS External Camera"/>
    <n v="1"/>
    <m/>
    <x v="12"/>
    <x v="92"/>
  </r>
  <r>
    <x v="3"/>
    <x v="2"/>
    <s v="ROG GX502GW Intel i7 9750H/16Gb/512Gb SSD/NO ODD/15.6&quot; FHD IPS Anti glare 240Hz/NVIDIA® GeForce RTX™ 2070 8Gb GDDR6/Wi-Fi/Win10 Black + FHD 1080P@60FPS External Camera"/>
    <n v="2"/>
    <m/>
    <x v="12"/>
    <x v="92"/>
  </r>
  <r>
    <x v="3"/>
    <x v="2"/>
    <s v="ROG GX502GW Intel i7 9750H/16Gb/512Gb SSD/NO ODD/15.6&quot; FHD IPS Anti glare 240Hz/NVIDIA® GeForce RTX™ 2070 8Gb GDDR6/Wi-Fi/Win10 Black + FHD 1080P@60FPS External Camera"/>
    <n v="2"/>
    <m/>
    <x v="12"/>
    <x v="92"/>
  </r>
  <r>
    <x v="3"/>
    <x v="2"/>
    <s v="ROG GX502GW Intel i7 9750H/16Gb/512Gb SSD/NO ODD/15.6&quot; FHD IPS Anti glare 240Hz/NVIDIA® GeForce RTX™ 2070 8Gb GDDR6/Wi-Fi/Win10 Black + FHD 1080P@60FPS External Camera"/>
    <n v="1"/>
    <m/>
    <x v="12"/>
    <x v="92"/>
  </r>
  <r>
    <x v="3"/>
    <x v="2"/>
    <s v="ROG GX502GW Intel i7 9750H/16Gb/512Gb SSD/NO ODD/15.6&quot; FHD IPS Anti glare 240Hz/NVIDIA® GeForce RTX™ 2070 8Gb GDDR6/Wi-Fi/Win10 Black + FHD 1080P@60FPS External Camera"/>
    <n v="1"/>
    <m/>
    <x v="12"/>
    <x v="92"/>
  </r>
  <r>
    <x v="3"/>
    <x v="2"/>
    <s v="ROG GX502GW Intel i7 9750H/16Gb/512Gb SSD/NO ODD/15.6&quot; FHD IPS Anti glare 240Hz/NVIDIA® GeForce RTX™ 2070 8Gb GDDR6/Wi-Fi/Win10 Black + FHD 1080P@60FPS External Camera"/>
    <n v="2"/>
    <m/>
    <x v="12"/>
    <x v="92"/>
  </r>
  <r>
    <x v="3"/>
    <x v="2"/>
    <s v="ROG GX502GW Intel i7 9750H/32Gb/1Tb SSD/NO ODD/15.6&quot; FHD IPS Anti glare 240Hz/NVIDIA® GeForce RTX™ 2070 8Gb GDDR6/Wi-Fi/Win10 Black metal FHD 1080P@60FPS External Camera + Gaming Mouse IMPACT"/>
    <n v="1"/>
    <m/>
    <x v="12"/>
    <x v="92"/>
  </r>
  <r>
    <x v="3"/>
    <x v="2"/>
    <s v="ROG GX502GW Intel i7 9750H/32Gb/1Tb SSD/NO ODD/15.6&quot; FHD IPS Anti glare 240Hz/NVIDIA® GeForce RTX™ 2070 8Gb GDDR6/Wi-Fi/Win10 Black metal FHD 1080P@60FPS External Camera + Gaming Mouse IMPACT"/>
    <n v="1"/>
    <m/>
    <x v="12"/>
    <x v="92"/>
  </r>
  <r>
    <x v="3"/>
    <x v="2"/>
    <s v="ROG GX502GW Intel i7 9750H/32Gb/1Tb SSD/NO ODD/15.6&quot; FHD IPS Anti glare 240Hz/NVIDIA® GeForce RTX™ 2070 8Gb GDDR6/Wi-Fi/Win10 Black metal FHD 1080P@60FPS External Camera + Gaming Mouse IMPACT"/>
    <n v="1"/>
    <m/>
    <x v="12"/>
    <x v="92"/>
  </r>
  <r>
    <x v="3"/>
    <x v="2"/>
    <s v="ROG GX502GW Intel i7 9750H/32Gb/1Tb SSD/NO ODD/15.6&quot; FHD IPS Anti glare 240Hz/NVIDIA® GeForce RTX™ 2070 8Gb GDDR6/Wi-Fi/Win10 Black metal FHD 1080P@60FPS External Camera + Gaming Mouse IMPACT"/>
    <n v="1"/>
    <m/>
    <x v="12"/>
    <x v="92"/>
  </r>
  <r>
    <x v="3"/>
    <x v="2"/>
    <s v="ROG GX502GW Intel i7 9750H/32Gb/1Tb SSD/NO ODD/15.6&quot; FHD IPS Anti glare 240Hz/NVIDIA® GeForce RTX™ 2070 8Gb GDDR6/Wi-Fi/Win10 Black metal FHD 1080P@60FPS External Camera + Gaming Mouse IMPACT"/>
    <n v="1"/>
    <m/>
    <x v="12"/>
    <x v="92"/>
  </r>
  <r>
    <x v="3"/>
    <x v="2"/>
    <s v="ROG GX502GW Intel i7 9750H/32Gb/1Tb SSD/NO ODD/15.6&quot; FHD IPS Anti glare 240Hz/NVIDIA® GeForce RTX™ 2070 8Gb GDDR6/Wi-Fi/Win10 Black metal FHD 1080P@60FPS External Camera + Gaming Mouse IMPACT"/>
    <n v="1"/>
    <m/>
    <x v="12"/>
    <x v="92"/>
  </r>
  <r>
    <x v="3"/>
    <x v="2"/>
    <s v="ROG GX502GW Intel i7 9750H/32Gb/1Tb SSD/NO ODD/15.6&quot; FHD IPS Anti glare 240Hz/NVIDIA® GeForce RTX™ 2070 8Gb GDDR6/Wi-Fi/Win10 Black metal FHD 1080P@60FPS External Camera + Gaming Mouse IMPACT"/>
    <n v="1"/>
    <m/>
    <x v="12"/>
    <x v="92"/>
  </r>
  <r>
    <x v="3"/>
    <x v="2"/>
    <s v="ROG GX502GW Intel i7 9750H/32Gb/1Tb SSD/NO ODD/15.6&quot; FHD IPS Anti glare 240Hz/NVIDIA® GeForce RTX™ 2070 8Gb GDDR6/Wi-Fi/Win10 Black metal FHD 1080P@60FPS External Camera + Gaming Mouse IMPACT"/>
    <n v="1"/>
    <m/>
    <x v="12"/>
    <x v="92"/>
  </r>
  <r>
    <x v="3"/>
    <x v="2"/>
    <s v="ROG GX502GW Intel i7 9750H/32Gb/1Tb SSD/NO ODD/15.6&quot; FHD IPS Anti glare 240Hz/NVIDIA® GeForce RTX™ 2070 8Gb GDDR6/Wi-Fi/Win10 Black metal FHD 1080P@60FPS External Camera + Gaming Mouse IMPACT"/>
    <n v="1"/>
    <m/>
    <x v="12"/>
    <x v="92"/>
  </r>
  <r>
    <x v="3"/>
    <x v="2"/>
    <s v="ROG GX502GW Intel i7 9750H/32Gb/1Tb SSD/NO ODD/15.6&quot; FHD IPS Anti glare 240Hz/NVIDIA® GeForce RTX™ 2070 8Gb GDDR6/Wi-Fi/Win10 Black metal FHD 1080P@60FPS External Camera + Gaming Mouse IMPACT"/>
    <n v="1"/>
    <m/>
    <x v="12"/>
    <x v="92"/>
  </r>
  <r>
    <x v="3"/>
    <x v="2"/>
    <s v="ROG GX502GW Intel i7 9750H/32Gb/1Tb SSD/NO ODD/15.6&quot; FHD IPS Anti glare 240Hz/NVIDIA® GeForce RTX™ 2070 8Gb GDDR6/Wi-Fi/Win10 Black metal FHD 1080P@60FPS External Camera + Gaming Mouse IMPACT"/>
    <n v="2"/>
    <m/>
    <x v="12"/>
    <x v="92"/>
  </r>
  <r>
    <x v="3"/>
    <x v="2"/>
    <s v="ROG GX531GM Intel i7 8750H/16Gb/1Tb SSD/NO ODD/15.6&quot; FHD IPS Anti glare 144Hz/NVIDIA GeForce GTX1060 6Gb GDDR5/Camera/Wi-Fi/Win10 Black Metal + Gaming Mouse IMPACT"/>
    <n v="1"/>
    <m/>
    <x v="12"/>
    <x v="93"/>
  </r>
  <r>
    <x v="6"/>
    <x v="2"/>
    <s v="ROG GX531GW-ES053T Intel i7 8750H/16Gb/1Tb SSD/NO ODD/15.6&quot; FHD IPS 144Hz/NVIDIA® GeForce RTX™ 2070 with Max-Q Design 8Gb GDDR6/Camera/Wi-Fi/Windows 10 Home Black"/>
    <n v="6"/>
    <m/>
    <x v="12"/>
    <x v="93"/>
  </r>
  <r>
    <x v="3"/>
    <x v="2"/>
    <s v="ROG GX531GWR Intel i7 9750H/24Gb/1Tb SSD/NO ODD/15.6&quot; FHD IPS 240Hz/NVIDIA® GeForce RTX™ 2070 with Max-Q Design 8Gb GDDR6/Camera/Wi-Fi/Win10 Black"/>
    <n v="1"/>
    <m/>
    <x v="12"/>
    <x v="93"/>
  </r>
  <r>
    <x v="3"/>
    <x v="2"/>
    <s v="ROG GX531GWR Intel i7 9750H/24Gb/1Tb SSD/NO ODD/15.6&quot; FHD IPS 240Hz/NVIDIA® GeForce RTX™ 2070 with Max-Q Design 8Gb GDDR6/Camera/Wi-Fi/Win10 Black"/>
    <n v="1"/>
    <m/>
    <x v="12"/>
    <x v="93"/>
  </r>
  <r>
    <x v="3"/>
    <x v="2"/>
    <s v="ROG GX531GXR Intel i7 9750H/24Gb/1Tb SSD/NO ODD/15.6&quot; FHD IPS 240Hz/NVIDIA® GeForce RTX™ 2080 with Max-Q Design 8Gb GDDR6/Camera/Wi-Fi/Win10 Black"/>
    <n v="1"/>
    <m/>
    <x v="12"/>
    <x v="93"/>
  </r>
  <r>
    <x v="3"/>
    <x v="2"/>
    <s v="ROG GX701GVR Intel i7 9750H/32Gb/1Tb SSD/NO ODD/17.3&quot; FHD IPS 144Hz/NVIDIA® GeForce RTX™ 2060 6Gb GDDR5/Wi-Fi/Win10 Black + FHD 1080P@60FPS External Camera"/>
    <n v="1"/>
    <m/>
    <x v="12"/>
    <x v="95"/>
  </r>
  <r>
    <x v="3"/>
    <x v="2"/>
    <s v="ROG GX701GVR Intel i7 9750H/32Gb/1Tb SSD/NO ODD/17.3&quot; FHD IPS 144Hz/NVIDIA® GeForce RTX™ 2060 6Gb GDDR5/Wi-Fi/Win10 Black + FHD 1080P@60FPS External Camera"/>
    <n v="1"/>
    <m/>
    <x v="12"/>
    <x v="95"/>
  </r>
  <r>
    <x v="3"/>
    <x v="2"/>
    <s v="ROG GX701GVR Intel i7 9750H/32Gb/1Tb SSD/NO ODD/17.3&quot; FHD IPS 144Hz/NVIDIA® GeForce RTX™ 2060 6Gb GDDR5/Wi-Fi/Win10 Black + FHD 1080P@60FPS External Camera"/>
    <n v="1"/>
    <m/>
    <x v="12"/>
    <x v="95"/>
  </r>
  <r>
    <x v="3"/>
    <x v="2"/>
    <s v="ROG GX701GVR Intel i7 9750H/32Gb/1Tb SSD/NO ODD/17.3&quot; FHD IPS 144Hz/NVIDIA® GeForce RTX™ 2060 6Gb GDDR5/Wi-Fi/Win10 Black + FHD 1080P@60FPS External Camera"/>
    <n v="1"/>
    <m/>
    <x v="12"/>
    <x v="95"/>
  </r>
  <r>
    <x v="3"/>
    <x v="2"/>
    <s v="ROG GX701GWR Intel i7 9750H/32Gb/1Tb SSD/NO ODD/17.3&quot; FHD IPS 144Hz/NVIDIA® GeForce RTX™ 2070 8Gb GDDR6/Camera/Wi-Fi/Win10 Black + FHD 1080P@60FPS External Camera + Gaming Mouse GLADIUS II"/>
    <n v="1"/>
    <m/>
    <x v="12"/>
    <x v="95"/>
  </r>
  <r>
    <x v="3"/>
    <x v="2"/>
    <s v="ROG GX701GWR Intel i7 9750H/32Gb/1Tb SSD/NO ODD/17.3&quot; FHD IPS 144Hz/NVIDIA® GeForce RTX™ 2070 8Gb GDDR6/Camera/Wi-Fi/Win10 Black + FHD 1080P@60FPS External Camera + Gaming Mouse GLADIUS II"/>
    <n v="1"/>
    <m/>
    <x v="12"/>
    <x v="95"/>
  </r>
  <r>
    <x v="3"/>
    <x v="2"/>
    <s v="ROG GX701GWR Intel i7 9750H/32Gb/1Tb SSD/NO ODD/17.3&quot; FHD IPS 144Hz/NVIDIA® GeForce RTX™ 2070 8Gb GDDR6/Camera/Wi-Fi/Win10 Black + FHD 1080P@60FPS External Camera + Gaming Mouse GLADIUS II"/>
    <n v="1"/>
    <m/>
    <x v="12"/>
    <x v="95"/>
  </r>
  <r>
    <x v="1"/>
    <x v="2"/>
    <s v="ROG GX701GWR-EV050T 17.3&quot;FHD 144Hz G-SYNC/i7-9750H/16GB/512GB SSD/RTX 2070/Windows 10 Home"/>
    <n v="2"/>
    <m/>
    <x v="12"/>
    <x v="95"/>
  </r>
  <r>
    <x v="3"/>
    <x v="2"/>
    <s v="ROG GX701GXR Intel i7 9750H/32Gb/1Tb SSD/NO ODD/17.3&quot; FHD IPS 240Hz/NVIDIA® GeForce RTX™ 2080 with Max-Q Design 8Gb GDDR6/Camera/Wi-Fi/Win10 Black + FHD 1080P@60FPS External Camera + Gaming Mouse GLADIUS II"/>
    <n v="1"/>
    <m/>
    <x v="12"/>
    <x v="95"/>
  </r>
  <r>
    <x v="3"/>
    <x v="2"/>
    <s v="ROG GX701GXR Intel i7 9750H/32Gb/1Tb SSD/NO ODD/17.3&quot; FHD IPS 240Hz/NVIDIA® GeForce RTX™ 2080 with Max-Q Design 8Gb GDDR6/Camera/Wi-Fi/Win10 Black + FHD 1080P@60FPS External Camera + Gaming Mouse GLADIUS II"/>
    <n v="1"/>
    <m/>
    <x v="12"/>
    <x v="95"/>
  </r>
  <r>
    <x v="3"/>
    <x v="2"/>
    <s v="ROG GX701GXR Intel i7 9750H/32Gb/1Tb SSD/NO ODD/17.3&quot; FHD IPS 240Hz/NVIDIA® GeForce RTX™ 2080 with Max-Q Design 8Gb GDDR6/Camera/Wi-Fi/Win10 Black + FHD 1080P@60FPS External Camera + Gaming Mouse GLADIUS II"/>
    <n v="1"/>
    <m/>
    <x v="12"/>
    <x v="95"/>
  </r>
  <r>
    <x v="3"/>
    <x v="2"/>
    <s v="ROG GX701GXR Intel i7 9750H/32Gb/1Tb SSD/NO ODD/17.3&quot; FHD IPS 240Hz/NVIDIA® GeForce RTX™ 2080 with Max-Q Design 8Gb GDDR6/Camera/Wi-Fi/Win10 Black + FHD 1080P@60FPS External Camera + Gaming Mouse GLADIUS II"/>
    <n v="2"/>
    <m/>
    <x v="12"/>
    <x v="95"/>
  </r>
  <r>
    <x v="3"/>
    <x v="2"/>
    <s v="ROG GX701GXR Intel i7 9750H/32Gb/1Tb SSD/NO ODD/17.3&quot; FHD IPS 240Hz/NVIDIA® GeForce RTX™ 2080 with Max-Q Design 8Gb GDDR6/Camera/Wi-Fi/Win10 Black + FHD 1080P@60FPS External Camera + Gaming Mouse GLADIUS II"/>
    <n v="1"/>
    <m/>
    <x v="12"/>
    <x v="95"/>
  </r>
  <r>
    <x v="3"/>
    <x v="2"/>
    <s v="ROG GX701GXR Intel i7 9750H/32Gb/1Tb SSD/NO ODD/17.3&quot; FHD IPS 240Hz/NVIDIA® GeForce RTX™ 2080 with Max-Q Design 8Gb GDDR6/Camera/Wi-Fi/Win10 Black + FHD 1080P@60FPS External Camera + Gaming Mouse GLADIUS II"/>
    <n v="1"/>
    <m/>
    <x v="12"/>
    <x v="95"/>
  </r>
  <r>
    <x v="3"/>
    <x v="2"/>
    <s v="ROG GX701GXR Intel i7 9750H/32Gb/1Tb SSD/NO ODD/17.3&quot; FHD IPS 240Hz/NVIDIA® GeForce RTX™ 2080 with Max-Q Design 8Gb GDDR6/Camera/Wi-Fi/Win10 Black + FHD 1080P@60FPS External Camera + Gaming Mouse GLADIUS II"/>
    <n v="1"/>
    <m/>
    <x v="12"/>
    <x v="95"/>
  </r>
  <r>
    <x v="3"/>
    <x v="2"/>
    <s v="ROG GX701GXR Intel i7 9750H/32Gb/1Tb SSD/NO ODD/17.3&quot; FHD IPS 240Hz/NVIDIA® GeForce RTX™ 2080 with Max-Q Design 8Gb GDDR6/Camera/Wi-Fi/Win10 Black + FHD 1080P@60FPS External Camera + Gaming Mouse GLADIUS II"/>
    <n v="1"/>
    <m/>
    <x v="12"/>
    <x v="95"/>
  </r>
  <r>
    <x v="3"/>
    <x v="2"/>
    <s v="ROG GX701GXR Intel i7 9750H/32Gb/1Tb SSD/NO ODD/17.3&quot; FHD IPS 240Hz/NVIDIA® GeForce RTX™ 2080 with Max-Q Design 8Gb GDDR6/Camera/Wi-Fi/Win10 Black + FHD 1080P@60FPS External Camera + Gaming Mouse GLADIUS II"/>
    <n v="1"/>
    <m/>
    <x v="12"/>
    <x v="95"/>
  </r>
  <r>
    <x v="3"/>
    <x v="2"/>
    <s v="ROG GX701GXR Intel i7 9750H/32Gb/1Tb SSD/NO ODD/17.3&quot; FHD IPS 240Hz/NVIDIA® GeForce RTX™ 2080 with Max-Q Design 8Gb GDDR6/Camera/Wi-Fi/Win10 Black + FHD 1080P@60FPS External Camera + Gaming Mouse GLADIUS II"/>
    <n v="2"/>
    <m/>
    <x v="12"/>
    <x v="95"/>
  </r>
  <r>
    <x v="1"/>
    <x v="2"/>
    <s v="ROG HERO II GL504GM-BN328T 15.6&quot;FHD 60Hz/i5-8300H/8GB/1TB+256GB SSD/GTX1060/Windows 10 Home"/>
    <n v="1"/>
    <m/>
    <x v="12"/>
    <x v="84"/>
  </r>
  <r>
    <x v="1"/>
    <x v="2"/>
    <s v="ROG HERO II GL504GM-BN337T 15.6&quot;FHD 60Hz/i7-8750H/8GB/1TB+256GB SSD/GTX1060/Windows 10 Home"/>
    <n v="1"/>
    <m/>
    <x v="12"/>
    <x v="84"/>
  </r>
  <r>
    <x v="1"/>
    <x v="2"/>
    <s v="ROG HERO II GL504GM-BN340 15.6&quot;FHD 60Hz/i7-8750H/16GB/1TB+256GB SSD/GTX1060/DOS/Black"/>
    <n v="5"/>
    <m/>
    <x v="12"/>
    <x v="84"/>
  </r>
  <r>
    <x v="1"/>
    <x v="2"/>
    <s v="ROG HERO II GL504GM-BN385T 15.6&quot;FHD 60Hz/i5-8300H/8GB/512GB SSD/GTX1060/Windows 10 Home/Black"/>
    <n v="5"/>
    <m/>
    <x v="12"/>
    <x v="84"/>
  </r>
  <r>
    <x v="1"/>
    <x v="2"/>
    <s v="ROG HERO II GL504GV-ES117 15.6&quot;FHD 144Hz/i5-8300H/16GB/1TB+256GB SSD/RTX 2060/DOS/Black"/>
    <n v="2"/>
    <m/>
    <x v="12"/>
    <x v="84"/>
  </r>
  <r>
    <x v="1"/>
    <x v="2"/>
    <s v="ROG HERO II GL504GV-ES117T 15.6&quot;FHD 144Hz/i5-8300H/16GB/1TB+256GB SSD/RTX 2060/Windows 10 Home"/>
    <n v="1"/>
    <m/>
    <x v="12"/>
    <x v="84"/>
  </r>
  <r>
    <x v="1"/>
    <x v="2"/>
    <s v="ROG HERO III G531GU-ES308T 15.6&quot;FHD 144Hz/i5-9300H/16GB/1TB+512GB SSD/GTX 1660Ti/Win 10 Home"/>
    <n v="5"/>
    <m/>
    <x v="12"/>
    <x v="79"/>
  </r>
  <r>
    <x v="1"/>
    <x v="2"/>
    <s v="ROG HERO III G531GV-ES202T 15.6&quot;FHD 144Hz/i5-9300H/16GB/512GB SSD/RTX 2060/Windows 10 Home"/>
    <n v="3"/>
    <m/>
    <x v="12"/>
    <x v="79"/>
  </r>
  <r>
    <x v="1"/>
    <x v="2"/>
    <s v="ROG HERO III G731GU-EV099T 17.3&quot;FHD 144Hz/i7-9750H/16GB/512GB SSD/GTX 1660Ti/Windows 10 Home"/>
    <n v="6"/>
    <m/>
    <x v="12"/>
    <x v="81"/>
  </r>
  <r>
    <x v="1"/>
    <x v="2"/>
    <s v="ROG HERO III G731GU-EV122T 17.3&quot;FHD 144Hz/i7-9750H/16GB/1TB SSD/GTX 1660Ti/Windows 10 Home"/>
    <n v="2"/>
    <m/>
    <x v="12"/>
    <x v="81"/>
  </r>
  <r>
    <x v="1"/>
    <x v="2"/>
    <s v="ROG HERO III G731GV-EV116T 17.3&quot;FHD 144Hz/i5-9300H/16GB/512GB SSD/RTX 2060 6Gb/Windows 10/Black"/>
    <n v="3"/>
    <m/>
    <x v="12"/>
    <x v="81"/>
  </r>
  <r>
    <x v="1"/>
    <x v="2"/>
    <s v="ROG SCAR II GL504GM-ES169T 15.6&quot;FHD 144Hz/i7-8750H/16GB/1TB+256GB SSD/GTX1060/Windows 10 Home"/>
    <n v="2"/>
    <m/>
    <x v="12"/>
    <x v="84"/>
  </r>
  <r>
    <x v="1"/>
    <x v="2"/>
    <s v="ROG SCAR II GL504GM-ES329T 15.6&quot;FHD 144Hz/i5-8300H/8GB/1TB+256GB SSD/GTX1060/Windows 10 Home"/>
    <n v="1"/>
    <m/>
    <x v="12"/>
    <x v="84"/>
  </r>
  <r>
    <x v="1"/>
    <x v="2"/>
    <s v="ROG SCAR II GL504GV-ES064 15.6&quot;FHD 144Hz/i7-8750H/16GB/1TB+128GB SSD/RTX 2060/DOS"/>
    <n v="1"/>
    <m/>
    <x v="12"/>
    <x v="84"/>
  </r>
  <r>
    <x v="1"/>
    <x v="2"/>
    <s v="ROG SCAR II GL504GV-ES092T 15.6&quot;FHD 144Hz/i7-8750H/16GB/512GB SSD/RTX 2060/Windows 10 Home"/>
    <n v="3"/>
    <m/>
    <x v="12"/>
    <x v="84"/>
  </r>
  <r>
    <x v="1"/>
    <x v="2"/>
    <s v="ROG SCAR II GL504GV-ES106T 15.6&quot;FHD 144Hz/i7-8750H/16GB/1TB+512GB SSD/RTX 2060/Windows 10 Home"/>
    <n v="1"/>
    <m/>
    <x v="12"/>
    <x v="84"/>
  </r>
  <r>
    <x v="1"/>
    <x v="2"/>
    <s v="ROG SCAR II GL504GV-ES112T 15.6&quot;FHD 144Hz/i5-8300H/16GB/512GB SSD/RTX 2060/Windows 10 Home"/>
    <n v="2"/>
    <m/>
    <x v="12"/>
    <x v="84"/>
  </r>
  <r>
    <x v="1"/>
    <x v="2"/>
    <s v="ROG SCAR II GL504GW-ES006 15.6&quot;FHD 144Hz/i7-8750H/16GB/1TB+256GB SSD/RTX 2070/DOS"/>
    <n v="1"/>
    <m/>
    <x v="12"/>
    <x v="84"/>
  </r>
  <r>
    <x v="1"/>
    <x v="2"/>
    <s v="ROG SCAR II GL504GW-ES023T 15.6&quot;FHD 144Hz/i7-8750H/16GB/1TB+256GB SSD/RTX 2070/Windows 10 Home"/>
    <n v="1"/>
    <m/>
    <x v="12"/>
    <x v="84"/>
  </r>
  <r>
    <x v="1"/>
    <x v="2"/>
    <s v="ROG SCAR II GL504GW-ES043 15.6&quot;FHD 144Hz/i7-8750H/16GB/512GB SSD/RTX 2070/DOS"/>
    <n v="2"/>
    <m/>
    <x v="12"/>
    <x v="84"/>
  </r>
  <r>
    <x v="1"/>
    <x v="2"/>
    <s v="ROG SCAR II GL504GW-ES058T 15.6&quot;FHD 144Hz/i7-8750H/16GB/1TB+512GB SSD/RTX 2070/Windows 10 Home"/>
    <n v="2"/>
    <m/>
    <x v="12"/>
    <x v="84"/>
  </r>
  <r>
    <x v="1"/>
    <x v="2"/>
    <s v="ROG SCAR II GL504GW-ES076T 15.6&quot;FHD 144Hz/i7-8750H/16GB/1TB SSD/RTX 2070/Windows 10 Home"/>
    <n v="5"/>
    <m/>
    <x v="12"/>
    <x v="84"/>
  </r>
  <r>
    <x v="1"/>
    <x v="2"/>
    <s v="ROG SCAR II GL704GV-EV022 17.3&quot;FHD 144Hz/i7-8750H/16GB/512GB SSD/RTX 2060/DOS/GunMetal Black"/>
    <n v="1"/>
    <m/>
    <x v="12"/>
    <x v="87"/>
  </r>
  <r>
    <x v="1"/>
    <x v="2"/>
    <s v="ROG SCAR II GL704GV-EV057T 17.3&quot;FHD 144Hz/i7-8750H/16GB/1TB+512GB SSD/RTX 2060/Windows 10 Home"/>
    <n v="1"/>
    <m/>
    <x v="12"/>
    <x v="87"/>
  </r>
  <r>
    <x v="1"/>
    <x v="2"/>
    <s v="ROG SCAR II GL704GV-EV058T 17.3&quot;FHD 144Hz/i7-8750H/16GB/512GB SSD/RTX 2060/Windows 10 Home"/>
    <n v="1"/>
    <m/>
    <x v="12"/>
    <x v="87"/>
  </r>
  <r>
    <x v="1"/>
    <x v="2"/>
    <s v="ROG SCAR II GL704GW-EV044 17.3&quot;FHD 144Hz/i7-8750H/16GB/512GB SSD/RTX 2070/DOS"/>
    <n v="1"/>
    <m/>
    <x v="12"/>
    <x v="87"/>
  </r>
  <r>
    <x v="1"/>
    <x v="2"/>
    <s v="ROG SCAR II GL704GW-EV083T 17.3&quot;FHD 144Hz/i7-8750H/16GB/1TB SSD/RTX 2070//Windows 10 Home"/>
    <n v="3"/>
    <m/>
    <x v="12"/>
    <x v="87"/>
  </r>
  <r>
    <x v="1"/>
    <x v="2"/>
    <s v="ROG SCAR II GL764GW-EV055T 17.3&quot;FHD 144Hz/i7-8750H/16GB/1TB+256GB SSD/RTX 2070/Windows 10 Home"/>
    <n v="4"/>
    <m/>
    <x v="12"/>
    <x v="103"/>
  </r>
  <r>
    <x v="1"/>
    <x v="2"/>
    <s v="ROG SCAR III G531GU-ES274T 15.6&quot;FHD 144Hz/i7-9750H/16GB/1TB+256G SSD/GTX 1660Ti/Windows 10 Home"/>
    <n v="2"/>
    <m/>
    <x v="12"/>
    <x v="79"/>
  </r>
  <r>
    <x v="1"/>
    <x v="2"/>
    <s v="ROG SCAR III G531GU-ES275T 15.6&quot;FHD 144Hz/i7-9750H/16GB/512GB SSD/GTX 1660Ti/Windows 10 Home"/>
    <n v="4"/>
    <m/>
    <x v="12"/>
    <x v="79"/>
  </r>
  <r>
    <x v="1"/>
    <x v="2"/>
    <s v="ROG SCAR III G531GV-ES191T 15.6&quot;FHD 144Hz/i7-9750H/16GB/1TB+512GB/RTX 2060/Windows 10 Home"/>
    <n v="1"/>
    <m/>
    <x v="12"/>
    <x v="79"/>
  </r>
  <r>
    <x v="1"/>
    <x v="2"/>
    <s v="ROG SCAR III G531GV-ES192T 15.6&quot;FHD 144Hz/i7-9750H/16GB/512GB SSD/RTX 2060/Windows 10 Home"/>
    <n v="1"/>
    <m/>
    <x v="12"/>
    <x v="79"/>
  </r>
  <r>
    <x v="1"/>
    <x v="2"/>
    <s v="ROG SCAR III G531GW-AZ227T 15.6&quot;FHD 240Hz/i7-9750H/16GB/1TB+ 512GB SSD/RTX 2070/Windows 10 Home"/>
    <n v="9"/>
    <m/>
    <x v="12"/>
    <x v="79"/>
  </r>
  <r>
    <x v="1"/>
    <x v="2"/>
    <s v="ROG SCAR III G531GW-AZ235 15.6&quot;FHD 240Hz/i7-9750H/16GB/1TB+512GB SSD/RTX 2070/DOS"/>
    <n v="6"/>
    <m/>
    <x v="12"/>
    <x v="79"/>
  </r>
  <r>
    <x v="1"/>
    <x v="2"/>
    <s v="ROG SCAR III G531GW-ES053 15.6&quot;FHD 144Hz/i7-9750H/16GB/1TB SSD/RTX 2070 8Gb/DOS/GunMetal Black"/>
    <n v="2"/>
    <m/>
    <x v="12"/>
    <x v="79"/>
  </r>
  <r>
    <x v="3"/>
    <x v="2"/>
    <s v="ROG SCAR III G731GU Intel i5 9300H/16Gb/1Tb + PCIE NVME 256G M.2 SSD/17.3&quot; FHD IPS Anti glare 144Hz/NVIDIA GeForce GTX 1660Ti 6Gb GDDR6/Win10 + FHD 1080P@60FPS External Camera"/>
    <n v="2"/>
    <m/>
    <x v="12"/>
    <x v="81"/>
  </r>
  <r>
    <x v="1"/>
    <x v="2"/>
    <s v="ROG SCAR III G731GU-EV115T 17.3&quot;FHD 144Hz/i7-9750H/16GB/512GB SSD/GTX 1660Ti/Windows 10 Home"/>
    <n v="8"/>
    <m/>
    <x v="12"/>
    <x v="81"/>
  </r>
  <r>
    <x v="1"/>
    <x v="2"/>
    <s v="ROG SCAR III G731GV-EV106T 17.3&quot;FHD 144Hz/i7-9750H/16GB/1TB+512GB SSD/RTX 2060/Windows 10 Home"/>
    <n v="3"/>
    <m/>
    <x v="12"/>
    <x v="81"/>
  </r>
  <r>
    <x v="1"/>
    <x v="2"/>
    <s v="ROG SCAR III G731GW-EV123T 17.3&quot;FHD 144Hz/i7-9750H/16GB/1TB+512GB SSD/RTX 2070/Windows 10 Home"/>
    <n v="13"/>
    <m/>
    <x v="12"/>
    <x v="81"/>
  </r>
  <r>
    <x v="1"/>
    <x v="2"/>
    <s v="ROG SCAR III G731GW-H6235T 17.3&quot;FHD 240Hz/i7-9750H/32GB/1TB SSD/RTX 2070 8Gb/Windows 10 Home"/>
    <n v="4"/>
    <m/>
    <x v="12"/>
    <x v="81"/>
  </r>
  <r>
    <x v="1"/>
    <x v="2"/>
    <s v="ROG STRIX  GL731GT-AU126T 17.3&quot;FHD 60Hz/i5-9300H/16GB/1TB+256GB SSD/GTX 1650 4G/Windows 10 Home"/>
    <n v="6"/>
    <m/>
    <x v="12"/>
    <x v="81"/>
  </r>
  <r>
    <x v="1"/>
    <x v="2"/>
    <s v="ROG STRIX GL531GT-AL234T BTS19 15.6&quot;FHD 120Hz/i5-9300H/8GB/512GB SSD/GTX 1650/Windows 10 Home"/>
    <n v="35"/>
    <m/>
    <x v="12"/>
    <x v="85"/>
  </r>
  <r>
    <x v="1"/>
    <x v="2"/>
    <s v="ROG STRIX GL531GT-AL240 15.6&quot;FHD 120Hz/i7-9750H/16GB/512GB SSD/GTX 1650 4G/DOS/Black W/Lightbar"/>
    <n v="6"/>
    <m/>
    <x v="12"/>
    <x v="85"/>
  </r>
  <r>
    <x v="1"/>
    <x v="2"/>
    <s v="ROG STRIX GL531GT-AL299T BTS19 15.6&quot;FHD 120Hz/i7-9750H/16GB/512GB SSD/GTX 1650/Windows 10 Home"/>
    <n v="13"/>
    <m/>
    <x v="12"/>
    <x v="85"/>
  </r>
  <r>
    <x v="1"/>
    <x v="2"/>
    <s v="ROG STRIX GL531GU-AL343 15.6&quot;FHD 120Hz/i5-9300H/8GB/512GB SSD/GTX 1660Ti/DOS/Black W/Lightbar"/>
    <n v="5"/>
    <m/>
    <x v="12"/>
    <x v="85"/>
  </r>
  <r>
    <x v="1"/>
    <x v="2"/>
    <s v="ROG STRIX GL531GU-AL343T 15.6&quot;FHD 120Hz/i5-9300H/8GB/512GB SSD/GTX 1660Ti 6Gb/Windows 10 Home"/>
    <n v="4"/>
    <m/>
    <x v="12"/>
    <x v="85"/>
  </r>
  <r>
    <x v="1"/>
    <x v="2"/>
    <s v="ROG STRIX GL531GU-AL357 15.6&quot;FHD 120Hz/i7-9750H/16GB/512GB SSD/GTX 1660Ti/DOS/Black W/Lightbar"/>
    <n v="14"/>
    <m/>
    <x v="12"/>
    <x v="85"/>
  </r>
  <r>
    <x v="1"/>
    <x v="2"/>
    <s v="ROG STRIX GL531GU-AL357T BTS19 15.6&quot;FHD 120Hz/i7-9750H/16GB/512GB SSD/GTX 1660Ti/Win 10 Home"/>
    <n v="14"/>
    <m/>
    <x v="12"/>
    <x v="85"/>
  </r>
  <r>
    <x v="1"/>
    <x v="2"/>
    <s v="ROG STRIX GL731GT-AU073T 17.3&quot;FHD 60Hz/i7-9750H/16GB/1TB+512GB SSD/GTX 1650/Windows 10 Home"/>
    <n v="21"/>
    <m/>
    <x v="12"/>
    <x v="88"/>
  </r>
  <r>
    <x v="1"/>
    <x v="2"/>
    <s v="ROG STRIX GL731GT-AU078T 17.3&quot;FHD 60Hz/i5-9300H/16GB/512GB SSD/GTX 1650/Windows 10 Home"/>
    <n v="7"/>
    <m/>
    <x v="12"/>
    <x v="88"/>
  </r>
  <r>
    <x v="1"/>
    <x v="2"/>
    <s v="ROG STRIX GL731GT-AU082 17.3&quot;FHD 60Hz/i5-9300H/8GB/512GB SSD/GTX 1650/DOS/Black W/Lightbar"/>
    <n v="15"/>
    <m/>
    <x v="12"/>
    <x v="88"/>
  </r>
  <r>
    <x v="1"/>
    <x v="2"/>
    <s v="ROG STRIX GL731GT-AU095T BTS19 17.3&quot;FHD 60Hz/i5-9300H/8GB/1TB+256GB SSD/GTX 1650 4G/Win 10 Home"/>
    <n v="13"/>
    <m/>
    <x v="12"/>
    <x v="88"/>
  </r>
  <r>
    <x v="1"/>
    <x v="2"/>
    <s v="ROG STRIX GL731GT-AU096T BTS19 17.3&quot;FHD 60Hz/i7-9750H/16GB/1TB+128GB SSD/GTX 1650/Win 10 Home"/>
    <n v="13"/>
    <m/>
    <x v="12"/>
    <x v="88"/>
  </r>
  <r>
    <x v="1"/>
    <x v="2"/>
    <s v="ROG STRIX GL731GU-EV104T 17.3&quot;FHD 144Hz/i7-9750H/16GB/1TB+512GB SSD/GTX 1660Ti/Windows 10 Home"/>
    <n v="19"/>
    <m/>
    <x v="12"/>
    <x v="88"/>
  </r>
  <r>
    <x v="1"/>
    <x v="2"/>
    <s v="ROG STRIX GL731GU-EV121 17.3&quot;FHD 144Hz/i5-9300H/16GB/512GB SSD/GTX 1660Ti/DOS/Black W/Lightbar"/>
    <n v="12"/>
    <m/>
    <x v="12"/>
    <x v="88"/>
  </r>
  <r>
    <x v="1"/>
    <x v="2"/>
    <s v="ROG STRIX GL731GU-EV136 BTS19 17.3&quot;FHD 144Hz/i7-9750H/16GB/1TB+256GB SSD/GTX 1660Ti/DOS"/>
    <n v="6"/>
    <m/>
    <x v="12"/>
    <x v="88"/>
  </r>
  <r>
    <x v="1"/>
    <x v="2"/>
    <s v="ROG STRIX GL731GU-EV136T BTS19 17.3&quot;FHD 144Hz/i7-9750H/16GB/1TB+256GB SSD/GTX 1660Ti/Win10 Home"/>
    <n v="4"/>
    <m/>
    <x v="12"/>
    <x v="88"/>
  </r>
  <r>
    <x v="1"/>
    <x v="2"/>
    <s v="ROG STRIX GL731GU-EV165T 17.3&quot;FHD 144Hz/i5-9300H/16GB/1TB+512GB SSD/GTX 1660Ti/Windows 10 Home"/>
    <n v="1"/>
    <m/>
    <x v="12"/>
    <x v="88"/>
  </r>
  <r>
    <x v="1"/>
    <x v="2"/>
    <s v="ROG STRIX GL731GV-EV115 17.3&quot;FHD 144Hz/i7-9750H/16GB/512GB SSD/RTX 2060/DOS/Black W/Lightbar"/>
    <n v="16"/>
    <m/>
    <x v="12"/>
    <x v="88"/>
  </r>
  <r>
    <x v="1"/>
    <x v="2"/>
    <s v="ROG STRIX GL731GV-EV133T BTS19 17.3&quot;FHD 144Hz/i7-9750H/16GB/1TB SSD/RTX 2060/Windows 10 Home"/>
    <n v="13"/>
    <m/>
    <x v="12"/>
    <x v="88"/>
  </r>
  <r>
    <x v="1"/>
    <x v="2"/>
    <s v="ROG STRIX GL731GV-EV136 XMS 17.3&quot;FHD 144Hz/i7-9750H/16GB/1TB+256GB SSD/RTX 2060/DOS/Black"/>
    <n v="3"/>
    <m/>
    <x v="12"/>
    <x v="88"/>
  </r>
  <r>
    <x v="1"/>
    <x v="2"/>
    <s v="ROG STRIX GL731GW-EV179T 17.3&quot;FHD 144Hz/i7-9750H/32GB/1TB SSD/RTX 2070 8Gb/Windows 10 Home"/>
    <n v="6"/>
    <m/>
    <x v="12"/>
    <x v="88"/>
  </r>
  <r>
    <x v="1"/>
    <x v="2"/>
    <s v="ROG STRIX GL731GW-EV182 17.3&quot;FHD 144Hz/i7-9750H/16GB/512GB SSD/RTX 2070 8G/DOS/Black W/Lightbar"/>
    <n v="11"/>
    <m/>
    <x v="12"/>
    <x v="88"/>
  </r>
  <r>
    <x v="1"/>
    <x v="2"/>
    <s v="ROG STRIX GL731GW-EV183T 17.3&quot;FHD 144Hz/i7-9750H/16GB/1TB+256GB SSD/RTX 2070 8G/Windows 10 Home"/>
    <n v="6"/>
    <m/>
    <x v="12"/>
    <x v="88"/>
  </r>
  <r>
    <x v="1"/>
    <x v="2"/>
    <s v="ROG ZEPHYRUS G GA502DU-AL025T BTS19 15.6&quot;FHD/AMD 7-3750H/16GB/512GB SSD/GTX 1660Ti/Win 10 Home"/>
    <n v="14"/>
    <m/>
    <x v="12"/>
    <x v="82"/>
  </r>
  <r>
    <x v="1"/>
    <x v="2"/>
    <s v="ROG ZEPHYRUS G GA502DU-AL036T 15.6&quot;FHD 120Hz/AMD 7-3750H/16GB/512GB SSD/GTX 1660Ti/Win 10 Home"/>
    <n v="3"/>
    <m/>
    <x v="12"/>
    <x v="82"/>
  </r>
  <r>
    <x v="1"/>
    <x v="2"/>
    <s v="ROG ZEPHYRUS M GU502GU-ES063T 15.6&quot;FHD 144Hz/i7-9750H/32GB/512GB SSD/GTX 1660Ti/Windows 10 Home"/>
    <n v="5"/>
    <m/>
    <x v="12"/>
    <x v="90"/>
  </r>
  <r>
    <x v="1"/>
    <x v="2"/>
    <s v="ROG ZEPHYRUS M GU502GU-ES086 15.6&quot;FHD 144Hz/i7-9750H/16GB/512GB SSD/GTX 1660Ti/DOS/Black Metal"/>
    <n v="7"/>
    <m/>
    <x v="12"/>
    <x v="90"/>
  </r>
  <r>
    <x v="1"/>
    <x v="2"/>
    <s v="ROG ZEPHYRUS M GU502GV-ES022 15.6&quot;FHD 144Hz/i7-9750H/16GB/1TB SSD/RTX 2060 6Gb/DOS/Black Metal"/>
    <n v="17"/>
    <m/>
    <x v="12"/>
    <x v="90"/>
  </r>
  <r>
    <x v="1"/>
    <x v="2"/>
    <s v="ROG ZEPHYRUS M GU502GV-ES045T BTS19 15.6&quot;FHD 144Hz/i7-9750H/16GB/512GB SSD/RTX 2060/Win 10 Home"/>
    <n v="14"/>
    <m/>
    <x v="12"/>
    <x v="90"/>
  </r>
  <r>
    <x v="1"/>
    <x v="2"/>
    <s v="ROG ZEPHYRUS S GX502GW-AZ125T 15.6&quot;FHD 240Hz/i7-9750H/32GB/1TB SSD/RTX 2070 8Gb/Windows 10 Home"/>
    <n v="1"/>
    <m/>
    <x v="12"/>
    <x v="90"/>
  </r>
  <r>
    <x v="1"/>
    <x v="2"/>
    <s v="ROG ZEPHYRUS S GX502GW-ES086T BTS19 15.6&quot;FHD/i7-9750H/16GB/512GB+512GB SSD/RTX 2070/Win 10 Home"/>
    <n v="2"/>
    <m/>
    <x v="12"/>
    <x v="90"/>
  </r>
  <r>
    <x v="1"/>
    <x v="2"/>
    <s v="ROG ZEPHYRUS S GX531GM-ES021T XMAS 15.6&quot;FHD/i7-8750H/24GB/512GB SSD/GTX 1060/Windows 10 Home"/>
    <n v="7"/>
    <m/>
    <x v="12"/>
    <x v="93"/>
  </r>
  <r>
    <x v="1"/>
    <x v="2"/>
    <s v="ROG ZEPHYRUS S GX531GV-ES024T 15.6&quot;FHD 144Hz/i7-8750H/16GB/1TB SSD/RTX 2060/Windows 10 Home"/>
    <n v="2"/>
    <m/>
    <x v="12"/>
    <x v="93"/>
  </r>
  <r>
    <x v="1"/>
    <x v="2"/>
    <s v="ROG ZEPHYRUS S GX531GW-ES009T 15.6&quot;FHD 144Hz/i7-8750H/16GB/512GB SSD/RTX 2070/Windows 10 Home"/>
    <n v="1"/>
    <m/>
    <x v="12"/>
    <x v="93"/>
  </r>
  <r>
    <x v="1"/>
    <x v="2"/>
    <s v="ROG ZEPHYRUS S GX531GW-ES053T 15.6&quot;FHD 144Hz/i7-8750H/16GB/1TB SSD/RTX 2070/Windows 10 Home"/>
    <n v="2"/>
    <m/>
    <x v="12"/>
    <x v="93"/>
  </r>
  <r>
    <x v="1"/>
    <x v="2"/>
    <s v="ROG ZEPHYRUS S GX531GX-ES033T 15.6&quot;FHD 144Hz/i7-8750H/16GB/1TB SSD/RTX 2080/Windows 10 Home"/>
    <n v="1"/>
    <m/>
    <x v="12"/>
    <x v="93"/>
  </r>
  <r>
    <x v="1"/>
    <x v="2"/>
    <s v="ROG ZEPHYRUS S GX531GXR-AZ062T 15.6&quot;FHD 240Hz/i7-9750H/16GB/1TB SSD/RTX 2080/Windows 10 Home"/>
    <n v="4"/>
    <m/>
    <x v="12"/>
    <x v="93"/>
  </r>
  <r>
    <x v="1"/>
    <x v="2"/>
    <s v="ROG ZEPHYRUS S GX701GV-EV005T 17.3&quot;FHD 144Hz/i7-8750H/8GB/512GB SSD/RTX 2060/Windows 10 Home"/>
    <n v="10"/>
    <m/>
    <x v="12"/>
    <x v="95"/>
  </r>
  <r>
    <x v="1"/>
    <x v="2"/>
    <s v="ROG ZEPHYRUS S GX701GV-EV006 17.3&quot;FHD 144Hz G-SYNC/i7-8750H/16GB/512GB SSD/RTX 2060/DOS"/>
    <n v="1"/>
    <m/>
    <x v="12"/>
    <x v="95"/>
  </r>
  <r>
    <x v="1"/>
    <x v="2"/>
    <s v="ROG ZEPHYRUS S GX701GV-EV006T 17.3&quot;FHD 144Hz/i7-8750H/16GB/512GB SSD/RTX 2060/Windows 10 Home"/>
    <n v="5"/>
    <m/>
    <x v="12"/>
    <x v="95"/>
  </r>
  <r>
    <x v="1"/>
    <x v="2"/>
    <s v="ROG ZEPHYRUS S GX701GV-EV016T 17.3&quot;FHD 144Hz/i7-8750H/16GB/1TB SSD/RTX 2060/Windows 10 Home"/>
    <n v="7"/>
    <m/>
    <x v="12"/>
    <x v="95"/>
  </r>
  <r>
    <x v="1"/>
    <x v="2"/>
    <s v="ROG ZEPHYRUS S GX701GVR-EV003T 17.3&quot;FHD 144Hz/i7-9750H/16GB/512GB SSD/RTX 2060/Windows 10 Home"/>
    <n v="2"/>
    <m/>
    <x v="12"/>
    <x v="95"/>
  </r>
  <r>
    <x v="1"/>
    <x v="2"/>
    <s v="ROG ZEPHYRUS S GX701GVR-EV012T 17.3&quot;FHD 144Hz/i7-9750H/32GB/1TB SSD/GF RTX 2060/Windows 10 Home"/>
    <n v="1"/>
    <m/>
    <x v="12"/>
    <x v="95"/>
  </r>
  <r>
    <x v="1"/>
    <x v="2"/>
    <s v="ROG ZEPHYRUS S GX701GVR-EV040 17.3&quot;FHD 144Hz/i7-9750H/16GB/1TB SSD/RTX 2060/DOS/Aluminum Black"/>
    <n v="2"/>
    <m/>
    <x v="12"/>
    <x v="95"/>
  </r>
  <r>
    <x v="1"/>
    <x v="2"/>
    <s v="ROG ZEPHYRUS S GX701GX-EV019T 17.3&quot;FHD 144Hz/i7-8750H/16GB/512GB SSD/RTX 2080/Windows 10 Home"/>
    <n v="1"/>
    <m/>
    <x v="12"/>
    <x v="95"/>
  </r>
  <r>
    <x v="1"/>
    <x v="2"/>
    <s v="ROG ZEPHYRUS S GX701GXR-EV058T BTS19 17.3&quot;FHD 144Hz/i7-9750H/24GB/1TB SSD/RTX 2080/Win 10 Home"/>
    <n v="2"/>
    <m/>
    <x v="12"/>
    <x v="95"/>
  </r>
  <r>
    <x v="1"/>
    <x v="2"/>
    <s v="ROG ZEPHYRUS S GX701GXR-EV063T 17.3&quot;FHD 144Hz/i7-9750H/32GB/1TB SSD/RTX 2080/Windows 10 Home"/>
    <n v="3"/>
    <m/>
    <x v="12"/>
    <x v="95"/>
  </r>
  <r>
    <x v="1"/>
    <x v="2"/>
    <s v="ROG ZEPHYRUS S GX701GXR-H6096T 17.3&quot;FHD 240Hz/i7-9750H/32GB/1TB SSD/RTX 2080/Windows 10 Home"/>
    <n v="1"/>
    <m/>
    <x v="12"/>
    <x v="95"/>
  </r>
  <r>
    <x v="1"/>
    <x v="2"/>
    <s v="S330FA-EY025 13.3&quot;FHD/Intel Core i5-8265U/8GB/512GB SSD/Intel UHD/noODD/DOS/Silver-Metal"/>
    <n v="5"/>
    <m/>
    <x v="13"/>
    <x v="104"/>
  </r>
  <r>
    <x v="1"/>
    <x v="2"/>
    <s v="S330UA-EY076T 13.3&quot;FHD/i7-8550U/8GB/256GB SSD/Intel UHD/noODD/Windows 10 Home/Silver Metal"/>
    <n v="120"/>
    <m/>
    <x v="13"/>
    <x v="105"/>
  </r>
  <r>
    <x v="3"/>
    <x v="2"/>
    <s v="S330UN Intel Core i5 8250U/4Gb/256Gb SSD/No ODD/13.3&quot; FHD Anti-Glare/NVIDIA GeForce MX150 2Gb GDDR5/Wi-Fi/Win10 Gold Metal"/>
    <n v="100"/>
    <m/>
    <x v="13"/>
    <x v="105"/>
  </r>
  <r>
    <x v="3"/>
    <x v="2"/>
    <s v="S330UN Intel Core i5 8250U/4Gb/256Gb SSD/No ODD/13.3&quot; FHD Anti-Glare/NVIDIA GeForce MX150 2Gb GDDR5/Wi-Fi/Win10 Gold Metal"/>
    <n v="1"/>
    <m/>
    <x v="13"/>
    <x v="105"/>
  </r>
  <r>
    <x v="3"/>
    <x v="2"/>
    <s v="S330UN Intel Core i5 8250U/4Gb/256Gb SSD/No ODD/13.3&quot; FHD Anti-Glare/NVIDIA GeForce MX150 2Gb GDDR5/Wi-Fi/Win10 Gold Metal"/>
    <n v="99"/>
    <m/>
    <x v="13"/>
    <x v="105"/>
  </r>
  <r>
    <x v="3"/>
    <x v="2"/>
    <s v="S330UN Intel Core i5 8250U/4Gb/256Gb SSD/No ODD/13.3&quot; FHD Anti-Glare/NVIDIA GeForce MX150 2Gb GDDR5/Wi-Fi/Win10 Gold Metal"/>
    <n v="1"/>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5"/>
    <m/>
    <x v="13"/>
    <x v="105"/>
  </r>
  <r>
    <x v="3"/>
    <x v="2"/>
    <s v="S330UN Intel i3 8130U/4Gb/128Gb SSD/No ODD/13.3&quot; FHD Anti-Glare/NVIDIA GeForce MX150 2Gb GDDR5/Camera/Wi-Fi/Win10 Gold Metal"/>
    <n v="15"/>
    <m/>
    <x v="13"/>
    <x v="105"/>
  </r>
  <r>
    <x v="3"/>
    <x v="2"/>
    <s v="S330UN Intel i3 8130U/4Gb/128Gb SSD/No ODD/13.3&quot; FHD Anti-Glare/NVIDIA GeForce MX150 2Gb GDDR5/Camera/Wi-Fi/Win10 Gold Metal"/>
    <n v="5"/>
    <m/>
    <x v="13"/>
    <x v="105"/>
  </r>
  <r>
    <x v="3"/>
    <x v="2"/>
    <s v="S330UN Intel i3 8130U/4Gb/128Gb SSD/No ODD/13.3&quot; FHD Anti-Glare/NVIDIA GeForce MX150 2Gb GDDR5/Camera/Wi-Fi/Win10 Gold Metal"/>
    <n v="5"/>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2"/>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3"/>
    <m/>
    <x v="13"/>
    <x v="105"/>
  </r>
  <r>
    <x v="3"/>
    <x v="2"/>
    <s v="S330UN Intel i3 8130U/4Gb/128Gb SSD/No ODD/13.3&quot; FHD Anti-Glare/NVIDIA GeForce MX150 2Gb GDDR5/Camera/Wi-Fi/Win10 Gold Metal"/>
    <n v="2"/>
    <m/>
    <x v="13"/>
    <x v="105"/>
  </r>
  <r>
    <x v="3"/>
    <x v="2"/>
    <s v="S330UN Intel i3 8130U/4Gb/128Gb SSD/No ODD/13.3&quot; FHD Anti-Glare/NVIDIA GeForce MX150 2Gb GDDR5/Camera/Wi-Fi/Win10 Gold Metal"/>
    <n v="2"/>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2"/>
    <m/>
    <x v="13"/>
    <x v="105"/>
  </r>
  <r>
    <x v="3"/>
    <x v="2"/>
    <s v="S330UN Intel i3 8130U/4Gb/128Gb SSD/No ODD/13.3&quot; FHD Anti-Glare/NVIDIA GeForce MX150 2Gb GDDR5/Camera/Wi-Fi/Win10 Gold Metal"/>
    <n v="2"/>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1"/>
    <m/>
    <x v="13"/>
    <x v="105"/>
  </r>
  <r>
    <x v="3"/>
    <x v="2"/>
    <s v="S330UN Intel i3 8130U/4Gb/128Gb SSD/No ODD/13.3&quot; FHD Anti-Glare/NVIDIA GeForce MX150 2Gb GDDR5/Camera/Wi-Fi/Win10 Gold Metal"/>
    <n v="1"/>
    <m/>
    <x v="13"/>
    <x v="105"/>
  </r>
  <r>
    <x v="1"/>
    <x v="2"/>
    <s v="S330UN-EY008T XMAS 13.3&quot;FHD/i5-8250U/8GB/256GB SSD/GF MX150/noODD/Windows 10 Home/Icicle Gold"/>
    <n v="1"/>
    <m/>
    <x v="13"/>
    <x v="105"/>
  </r>
  <r>
    <x v="5"/>
    <x v="2"/>
    <s v="S330UN-EY024T i3-8130U (2.2)/4G/128G SSD/13.3&quot;FHD AG/NV MX150 2G/noODD/FPR/BT/Win10 Icicle Gold, Metal"/>
    <n v="1"/>
    <m/>
    <x v="13"/>
    <x v="105"/>
  </r>
  <r>
    <x v="5"/>
    <x v="2"/>
    <s v="S330UN-EY024T i3-8130U (2.2)/4G/128G SSD/13.3&quot;FHD AG/NV MX150 2G/noODD/FPR/BT/Win10 Icicle Gold, Metal"/>
    <n v="5"/>
    <m/>
    <x v="13"/>
    <x v="105"/>
  </r>
  <r>
    <x v="1"/>
    <x v="2"/>
    <s v="S430FN-EB004T XMAS18 14.0&quot;FHD/i7-8565U/8GB/1TB+128GB SSD/GF MX150/Windows 10 Home/Gun Metal"/>
    <n v="2"/>
    <m/>
    <x v="13"/>
    <x v="106"/>
  </r>
  <r>
    <x v="5"/>
    <x v="2"/>
    <s v="S431FA-EB019T i5-8265U (1.6)/8G/256G SSD/14&quot;FHD AG/Int:Intel UHD 620/noODD/Win10 Gun Grey"/>
    <n v="160"/>
    <m/>
    <x v="13"/>
    <x v="107"/>
  </r>
  <r>
    <x v="5"/>
    <x v="2"/>
    <s v="S431FA-EB020 i5-8265U (1.6)/8G/512G SSD/14&quot;FHD AG/Int:Intel UHD 620/noODD/noOS Gun Grey"/>
    <n v="1"/>
    <m/>
    <x v="13"/>
    <x v="107"/>
  </r>
  <r>
    <x v="5"/>
    <x v="2"/>
    <s v="S431FA-EB020 i5-8265U (1.6)/8G/512G SSD/14&quot;FHD AG/Int:Intel UHD 620/noODD/noOS Gun Grey"/>
    <n v="4"/>
    <m/>
    <x v="13"/>
    <x v="107"/>
  </r>
  <r>
    <x v="5"/>
    <x v="2"/>
    <s v="S431FA-EB020 i5-8265U (1.6)/8G/512G SSD/14&quot;FHD AG/Int:Intel UHD 620/noODD/noOS Gun Grey"/>
    <n v="20"/>
    <m/>
    <x v="13"/>
    <x v="107"/>
  </r>
  <r>
    <x v="5"/>
    <x v="2"/>
    <s v="S431FA-EB020T i5-8265U (1.6)/8G/512G SSD/14&quot;FHD AG/Int:Intel UHD 620/noODD/Win10 Gun Grey"/>
    <n v="5"/>
    <m/>
    <x v="13"/>
    <x v="107"/>
  </r>
  <r>
    <x v="5"/>
    <x v="2"/>
    <s v="S431FA-EB020T i5-8265U (1.6)/8G/512G SSD/14&quot;FHD AG/Int:Intel UHD 620/noODD/Win10 Gun Grey"/>
    <n v="4"/>
    <m/>
    <x v="13"/>
    <x v="107"/>
  </r>
  <r>
    <x v="5"/>
    <x v="2"/>
    <s v="S431FA-EB032T i5-8265U (1.6)/8G/256G SSD/14&quot;FHD AG/Int:Intel UHD 620/noODD/Win10 Moss Green"/>
    <n v="160"/>
    <m/>
    <x v="13"/>
    <x v="107"/>
  </r>
  <r>
    <x v="5"/>
    <x v="2"/>
    <s v="S431FA-EB036T i7-8565U (1.8)/8G/256G SSD/14&quot;FHD AG/Int:Intel UHD 620/noODD/Win10 Moss Green"/>
    <n v="20"/>
    <m/>
    <x v="13"/>
    <x v="107"/>
  </r>
  <r>
    <x v="5"/>
    <x v="2"/>
    <s v="S431FA-EB040T i7-8565U (1.8)/8G/512G SSD/14&quot;FHD AG/Int:Intel UHD 620/noODD/Win10 Gun Grey"/>
    <n v="20"/>
    <m/>
    <x v="13"/>
    <x v="107"/>
  </r>
  <r>
    <x v="5"/>
    <x v="2"/>
    <s v="S431FA-EB052T i7-8565U (1.8)/8G/256G SSD/14&quot;FHD AG/Int:Intel UHD 620/noODD/Win10 Gun Grey"/>
    <n v="20"/>
    <m/>
    <x v="13"/>
    <x v="107"/>
  </r>
  <r>
    <x v="1"/>
    <x v="2"/>
    <s v="S510UF-BQ674T XMAS 15.6&quot;FHD/i3-8130U/8GB/1TB/GF MX130/noODD/Windows 10 Home/Grey Metal"/>
    <n v="1"/>
    <m/>
    <x v="13"/>
    <x v="108"/>
  </r>
  <r>
    <x v="5"/>
    <x v="2"/>
    <s v="S510UN-BQ193T i3-7100U (2.4)/6G/1T/15.6&quot;FHD AG/NV MX150 2G/noODD/BT/Win10 Grey, Metal"/>
    <n v="2"/>
    <m/>
    <x v="13"/>
    <x v="108"/>
  </r>
  <r>
    <x v="3"/>
    <x v="2"/>
    <s v="S530FN Intel i7 8565U/8Gb/1Tb/No ODD/15.6&quot; FHD Anti-Glare/NVIDIA GeForce MX150 2Gb GDDR5/Wi-Fi/Win10 Firmament Green Metal"/>
    <n v="1"/>
    <m/>
    <x v="13"/>
    <x v="109"/>
  </r>
  <r>
    <x v="3"/>
    <x v="2"/>
    <s v="S530FN Intel i7 8565U/8Gb/1Tb/No ODD/15.6&quot; FHD Anti-Glare/NVIDIA GeForce MX150 2Gb GDDR5/Wi-Fi/Win10 Firmament Green Metal"/>
    <n v="1"/>
    <m/>
    <x v="13"/>
    <x v="109"/>
  </r>
  <r>
    <x v="3"/>
    <x v="2"/>
    <s v="S530FN Intel i7 8565U/8Gb/1Tb/No ODD/15.6&quot; FHD Anti-Glare/NVIDIA GeForce MX150 2Gb GDDR5/Wi-Fi/Win10 Firmament Green Metal"/>
    <n v="1"/>
    <m/>
    <x v="13"/>
    <x v="109"/>
  </r>
  <r>
    <x v="3"/>
    <x v="2"/>
    <s v="S530FN Intel i7 8565U/8Gb/1Tb/No ODD/15.6&quot; FHD Anti-Glare/NVIDIA GeForce MX150 2Gb GDDR5/Wi-Fi/Win10 Firmament Green Metal"/>
    <n v="3"/>
    <m/>
    <x v="13"/>
    <x v="109"/>
  </r>
  <r>
    <x v="3"/>
    <x v="2"/>
    <s v="S530FN Intel i7 8565U/8Gb/1Tb/No ODD/15.6&quot; FHD Anti-Glare/NVIDIA GeForce MX150 2Gb GDDR5/Wi-Fi/Win10 Firmament Green Metal"/>
    <n v="1"/>
    <m/>
    <x v="13"/>
    <x v="109"/>
  </r>
  <r>
    <x v="3"/>
    <x v="2"/>
    <s v="S530FN Intel i7 8565U/8Gb/1Tb/No ODD/15.6&quot; FHD Anti-Glare/NVIDIA GeForce MX150 2Gb GDDR5/Wi-Fi/Win10 Firmament Green Metal"/>
    <n v="1"/>
    <m/>
    <x v="13"/>
    <x v="109"/>
  </r>
  <r>
    <x v="3"/>
    <x v="2"/>
    <s v="S530FN Intel i7 8565U/8Gb/1Tb/No ODD/15.6&quot; FHD Anti-Glare/NVIDIA GeForce MX150 2Gb GDDR5/Wi-Fi/Win10 Firmament Green Metal"/>
    <n v="1"/>
    <m/>
    <x v="13"/>
    <x v="109"/>
  </r>
  <r>
    <x v="3"/>
    <x v="2"/>
    <s v="S530FN Intel i7 8565U/8Gb/1Tb/No ODD/15.6&quot; FHD Anti-Glare/NVIDIA GeForce MX150 2Gb GDDR5/Wi-Fi/Win10 Firmament Green Metal"/>
    <n v="1"/>
    <m/>
    <x v="13"/>
    <x v="109"/>
  </r>
  <r>
    <x v="3"/>
    <x v="2"/>
    <s v="S530FN Intel i7 8565U/8Gb/1Tb/No ODD/15.6&quot; FHD Anti-Glare/NVIDIA GeForce MX150 2Gb GDDR5/Wi-Fi/Win10 Firmament Green Metal"/>
    <n v="1"/>
    <m/>
    <x v="13"/>
    <x v="109"/>
  </r>
  <r>
    <x v="3"/>
    <x v="2"/>
    <s v="S530FN Intel i7 8565U/8Gb/1Tb/No ODD/15.6&quot; FHD Anti-Glare/NVIDIA GeForce MX150 2Gb GDDR5/Wi-Fi/Win10 Firmament Green Metal"/>
    <n v="1"/>
    <m/>
    <x v="13"/>
    <x v="109"/>
  </r>
  <r>
    <x v="3"/>
    <x v="2"/>
    <s v="S530FN Intel i7 8565U/8Gb/1Tb/No ODD/15.6&quot; FHD Anti-Glare/NVIDIA GeForce MX150 2Gb GDDR5/Wi-Fi/Win10 Firmament Green Metal"/>
    <n v="10"/>
    <m/>
    <x v="13"/>
    <x v="109"/>
  </r>
  <r>
    <x v="3"/>
    <x v="2"/>
    <s v="S530FN Intel i7 8565U/8Gb/1Tb/No ODD/15.6&quot; FHD Anti-Glare/NVIDIA GeForce MX150 2Gb GDDR5/Wi-Fi/Win10 Firmament Green Metal"/>
    <n v="1"/>
    <m/>
    <x v="13"/>
    <x v="109"/>
  </r>
  <r>
    <x v="3"/>
    <x v="2"/>
    <s v="S530FN Intel i7 8565U/8Gb/1Tb/No ODD/15.6&quot; FHD Anti-Glare/NVIDIA GeForce MX150 2Gb GDDR5/Wi-Fi/Win10 Firmament Green Metal"/>
    <n v="1"/>
    <m/>
    <x v="13"/>
    <x v="109"/>
  </r>
  <r>
    <x v="3"/>
    <x v="2"/>
    <s v="S530FN Intel i7 8565U/8Gb/1Tb/No ODD/15.6&quot; FHD Anti-Glare/NVIDIA GeForce MX150 2Gb GDDR5/Wi-Fi/Win10 Firmament Green Metal"/>
    <n v="1"/>
    <m/>
    <x v="13"/>
    <x v="109"/>
  </r>
  <r>
    <x v="3"/>
    <x v="2"/>
    <s v="S530FN Intel i7 8565U/8Gb/1Tb/No ODD/15.6&quot; FHD Anti-Glare/NVIDIA GeForce MX150 2Gb GDDR5/Wi-Fi/Win10 Firmament Green Metal"/>
    <n v="1"/>
    <m/>
    <x v="13"/>
    <x v="109"/>
  </r>
  <r>
    <x v="3"/>
    <x v="2"/>
    <s v="S530FN Intel i7 8565U/8Gb/1Tb/No ODD/15.6&quot; FHD Anti-Glare/NVIDIA GeForce MX150 2Gb GDDR5/Wi-Fi/Win10 Firmament Green Metal"/>
    <n v="1"/>
    <m/>
    <x v="13"/>
    <x v="109"/>
  </r>
  <r>
    <x v="5"/>
    <x v="2"/>
    <s v="S530FN-BQ173T i7-8565U (1.8)/8G/1T/15.6&quot; FHD AG/NV MX150 2G/BT/Win10 Firmament Green, Metal"/>
    <n v="15"/>
    <m/>
    <x v="13"/>
    <x v="109"/>
  </r>
  <r>
    <x v="5"/>
    <x v="2"/>
    <s v="S530FN-BQ173T i7-8565U (1.8)/8G/1T/15.6&quot; FHD AG/NV MX150 2G/BT/Win10 Firmament Green, Metal"/>
    <n v="3"/>
    <m/>
    <x v="13"/>
    <x v="109"/>
  </r>
  <r>
    <x v="5"/>
    <x v="2"/>
    <s v="S530FN-BQ173T i7-8565U (1.8)/8G/1T/15.6&quot; FHD AG/NV MX150 2G/BT/Win10 Firmament Green, Metal"/>
    <n v="46"/>
    <m/>
    <x v="13"/>
    <x v="109"/>
  </r>
  <r>
    <x v="5"/>
    <x v="2"/>
    <s v="S530FN-BQ173T i7-8565U (1.8)/8G/1T/15.6&quot; FHD AG/NV MX150 2G/BT/Win10 Firmament Green, Metal"/>
    <n v="12"/>
    <m/>
    <x v="13"/>
    <x v="109"/>
  </r>
  <r>
    <x v="5"/>
    <x v="2"/>
    <s v="S530FN-BQ173T i7-8565U (1.8)/8G/1T/15.6&quot; FHD AG/NV MX150 2G/BT/Win10 Firmament Green, Metal"/>
    <n v="1"/>
    <m/>
    <x v="13"/>
    <x v="109"/>
  </r>
  <r>
    <x v="5"/>
    <x v="2"/>
    <s v="S530FN-BQ173T i7-8565U (1.8)/8G/1T/15.6&quot; FHD AG/NV MX150 2G/BT/Win10 Firmament Green, Metal"/>
    <n v="9"/>
    <m/>
    <x v="13"/>
    <x v="109"/>
  </r>
  <r>
    <x v="1"/>
    <x v="2"/>
    <s v="S530FN-BQ224T 15.6&quot;FHD/i7-8565U/8GB/1TB+256GB SSD/GF MX150 2G/noODD/Windows 10 Home/Green Metal"/>
    <n v="5"/>
    <m/>
    <x v="13"/>
    <x v="109"/>
  </r>
  <r>
    <x v="1"/>
    <x v="2"/>
    <s v="S530FN-BQ347T 15.6&quot;FHD/i5-8265U/6GB/1TB+128GB SSD/GF MX150 2G/noODD/Windows 10 Home/Green Metal"/>
    <n v="1"/>
    <m/>
    <x v="13"/>
    <x v="109"/>
  </r>
  <r>
    <x v="1"/>
    <x v="2"/>
    <s v="S530FN-BQ369T 15.6&quot;FHD/i5-8265U/8GB/256GB SSD/GF MX150 2Gb/Windows 10 Home/Silver Blue Metal"/>
    <n v="6"/>
    <m/>
    <x v="13"/>
    <x v="109"/>
  </r>
  <r>
    <x v="1"/>
    <x v="2"/>
    <s v="S530FN-BQ371T 15.6&quot;FHD/i7-8565U/8GB/256GB SSD/GF MX150 2Gb/noODD/Windows 10 Home/Green Metal"/>
    <n v="17"/>
    <m/>
    <x v="13"/>
    <x v="109"/>
  </r>
  <r>
    <x v="3"/>
    <x v="2"/>
    <s v="S530UF Intel Core i5 8250U/6Gb/1Tb/No ODD/15.6&quot; FHD/NVIDIA GeForce MX130 2Gb GDDR5/Wi-Fi/Win10 Firmament Green Metal"/>
    <n v="3"/>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2"/>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5"/>
    <m/>
    <x v="13"/>
    <x v="110"/>
  </r>
  <r>
    <x v="3"/>
    <x v="2"/>
    <s v="S530UF Intel Core i5 8250U/6Gb/1Tb/No ODD/15.6&quot; FHD/NVIDIA GeForce MX130 2Gb GDDR5/Wi-Fi/Win10 Firmament Green Metal"/>
    <n v="2"/>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3"/>
    <m/>
    <x v="13"/>
    <x v="110"/>
  </r>
  <r>
    <x v="3"/>
    <x v="2"/>
    <s v="S530UF Intel Core i5 8250U/6Gb/1Tb/No ODD/15.6&quot; FHD/NVIDIA GeForce MX130 2Gb GDDR5/Wi-Fi/Win10 Firmament Green Metal"/>
    <n v="3"/>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5"/>
    <m/>
    <x v="13"/>
    <x v="110"/>
  </r>
  <r>
    <x v="3"/>
    <x v="2"/>
    <s v="S530UF Intel Core i5 8250U/6Gb/1Tb/No ODD/15.6&quot; FHD/NVIDIA GeForce MX130 2Gb GDDR5/Wi-Fi/Win10 Firmament Green Metal"/>
    <n v="3"/>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4"/>
    <m/>
    <x v="13"/>
    <x v="110"/>
  </r>
  <r>
    <x v="3"/>
    <x v="2"/>
    <s v="S530UF Intel Core i5 8250U/6Gb/1Tb/No ODD/15.6&quot; FHD/NVIDIA GeForce MX130 2Gb GDDR5/Wi-Fi/Win10 Firmament Green Metal"/>
    <n v="10"/>
    <m/>
    <x v="13"/>
    <x v="110"/>
  </r>
  <r>
    <x v="3"/>
    <x v="2"/>
    <s v="S530UF Intel Core i5 8250U/6Gb/1Tb/No ODD/15.6&quot; FHD/NVIDIA GeForce MX130 2Gb GDDR5/Wi-Fi/Win10 Firmament Green Metal"/>
    <n v="3"/>
    <m/>
    <x v="13"/>
    <x v="110"/>
  </r>
  <r>
    <x v="3"/>
    <x v="2"/>
    <s v="S530UF Intel Core i5 8250U/6Gb/1Tb/No ODD/15.6&quot; FHD/NVIDIA GeForce MX130 2Gb GDDR5/Wi-Fi/Win10 Firmament Green Metal"/>
    <n v="5"/>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5"/>
    <m/>
    <x v="13"/>
    <x v="110"/>
  </r>
  <r>
    <x v="3"/>
    <x v="2"/>
    <s v="S530UF Intel Core i5 8250U/6Gb/1Tb/No ODD/15.6&quot; FHD/NVIDIA GeForce MX130 2Gb GDDR5/Wi-Fi/Win10 Firmament Green Metal"/>
    <n v="5"/>
    <m/>
    <x v="13"/>
    <x v="110"/>
  </r>
  <r>
    <x v="3"/>
    <x v="2"/>
    <s v="S530UF Intel Core i5 8250U/6Gb/1Tb/No ODD/15.6&quot; FHD/NVIDIA GeForce MX130 2Gb GDDR5/Wi-Fi/Win10 Firmament Green Metal"/>
    <n v="2"/>
    <m/>
    <x v="13"/>
    <x v="110"/>
  </r>
  <r>
    <x v="3"/>
    <x v="2"/>
    <s v="S530UF Intel Core i5 8250U/6Gb/1Tb/No ODD/15.6&quot; FHD/NVIDIA GeForce MX130 2Gb GDDR5/Wi-Fi/Win10 Firmament Green Metal"/>
    <n v="2"/>
    <m/>
    <x v="13"/>
    <x v="110"/>
  </r>
  <r>
    <x v="3"/>
    <x v="2"/>
    <s v="S530UF Intel Core i5 8250U/6Gb/1Tb/No ODD/15.6&quot; FHD/NVIDIA GeForce MX130 2Gb GDDR5/Wi-Fi/Win10 Firmament Green Metal"/>
    <n v="3"/>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2"/>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2"/>
    <m/>
    <x v="13"/>
    <x v="110"/>
  </r>
  <r>
    <x v="3"/>
    <x v="2"/>
    <s v="S530UF Intel Core i5 8250U/6Gb/1Tb/No ODD/15.6&quot; FHD/NVIDIA GeForce MX130 2Gb GDDR5/Wi-Fi/Win10 Firmament Green Metal"/>
    <n v="3"/>
    <m/>
    <x v="13"/>
    <x v="110"/>
  </r>
  <r>
    <x v="3"/>
    <x v="2"/>
    <s v="S530UF Intel Core i5 8250U/6Gb/1Tb/No ODD/15.6&quot; FHD/NVIDIA GeForce MX130 2Gb GDDR5/Wi-Fi/Win10 Firmament Green Metal"/>
    <n v="5"/>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5"/>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2"/>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3"/>
    <m/>
    <x v="13"/>
    <x v="110"/>
  </r>
  <r>
    <x v="3"/>
    <x v="2"/>
    <s v="S530UF Intel Core i5 8250U/6Gb/1Tb/No ODD/15.6&quot; FHD/NVIDIA GeForce MX130 2Gb GDDR5/Wi-Fi/Win10 Firmament Green Metal"/>
    <n v="2"/>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1"/>
    <m/>
    <x v="13"/>
    <x v="110"/>
  </r>
  <r>
    <x v="3"/>
    <x v="2"/>
    <s v="S530UF Intel Core i5 8250U/6Gb/1Tb/No ODD/15.6&quot; FHD/NVIDIA GeForce MX130 2Gb GDDR5/Wi-Fi/Win10 Firmament Green Metal"/>
    <n v="5"/>
    <m/>
    <x v="13"/>
    <x v="110"/>
  </r>
  <r>
    <x v="3"/>
    <x v="2"/>
    <s v="S530UF Intel Core i5 8250U/6Gb/1Tb/No ODD/15.6&quot; FHD/NVIDIA GeForce MX130 2Gb GDDR5/Wi-Fi/Win10 Firmament Green Metal"/>
    <n v="12"/>
    <m/>
    <x v="13"/>
    <x v="110"/>
  </r>
  <r>
    <x v="3"/>
    <x v="2"/>
    <s v="S530UF Intel Core i5 8250U/6Gb/1Tb/No ODD/15.6&quot; FHD/NVIDIA GeForce MX130 2Gb GDDR5/Wi-Fi/Win10 Firmament Green Metal"/>
    <n v="1"/>
    <m/>
    <x v="13"/>
    <x v="110"/>
  </r>
  <r>
    <x v="3"/>
    <x v="2"/>
    <s v="S532FL (BTS Edition) Intel i5 8265U/8Gb/256Gb SSD/No ODD/15.6&quot; FHD IPS Anti-Glare/NVIDIA GeForce MX250 2Gb GDDR5/Screen Pad/Wi-Fi/Win10 Green Metal"/>
    <n v="1"/>
    <m/>
    <x v="13"/>
    <x v="111"/>
  </r>
  <r>
    <x v="3"/>
    <x v="2"/>
    <s v="S532FL (BTS Edition) Intel i5 8265U/8Gb/256Gb SSD/No ODD/15.6&quot; FHD IPS Anti-Glare/NVIDIA GeForce MX250 2Gb GDDR5/Screen Pad/Wi-Fi/Win10 Green Metal"/>
    <n v="1"/>
    <m/>
    <x v="13"/>
    <x v="111"/>
  </r>
  <r>
    <x v="3"/>
    <x v="2"/>
    <s v="S532FL (BTS Edition) Intel i5 8265U/8Gb/256Gb SSD/No ODD/15.6&quot; FHD IPS Anti-Glare/NVIDIA GeForce MX250 2Gb GDDR5/Screen Pad/Wi-Fi/Win10 Green Metal"/>
    <n v="1"/>
    <m/>
    <x v="13"/>
    <x v="111"/>
  </r>
  <r>
    <x v="3"/>
    <x v="2"/>
    <s v="S532FL (BTS Edition) Intel i7 8565U/12Gb/512Gb SSD/No ODD/15.6&quot; FHD IPS Anti-Glare/NVIDIA GeForce MX250 2Gb GDDR5/Screen Pad/Wi-Fi/Win10 Green Metal"/>
    <n v="1"/>
    <m/>
    <x v="13"/>
    <x v="111"/>
  </r>
  <r>
    <x v="3"/>
    <x v="2"/>
    <s v="S532FL (BTS Edition) Intel i7 8565U/12Gb/512Gb SSD/No ODD/15.6&quot; FHD IPS Anti-Glare/NVIDIA GeForce MX250 2Gb GDDR5/Screen Pad/Wi-Fi/Win10 Green Metal"/>
    <n v="1"/>
    <m/>
    <x v="13"/>
    <x v="111"/>
  </r>
  <r>
    <x v="1"/>
    <x v="2"/>
    <s v="S532FL-BQ041T BTS19 15.6&quot;FHD/i7-8565U/12GB/512GB SSD/GF MX250 2Gb/Windows 10 Home/Green-Metal"/>
    <n v="13"/>
    <m/>
    <x v="13"/>
    <x v="111"/>
  </r>
  <r>
    <x v="1"/>
    <x v="2"/>
    <s v="S532FL-BQ042T BTS19 15.6&quot;FHD/i5-8265U/8GB/256GB SSD/GF MX250 2Gb/Windows 10 Home/Green-Metal"/>
    <n v="18"/>
    <m/>
    <x v="13"/>
    <x v="111"/>
  </r>
  <r>
    <x v="5"/>
    <x v="2"/>
    <s v="S532FL-BQ042T i5-8265U (1.6)/8G/256G SSD/15.6&quot;FHD AG/NV MX250 2G/noODD/Win10 Green, Metal"/>
    <n v="5"/>
    <m/>
    <x v="13"/>
    <x v="111"/>
  </r>
  <r>
    <x v="5"/>
    <x v="2"/>
    <s v="S532FL-BQ042T i5-8265U (1.6)/8G/256G SSD/15.6&quot;FHD AG/NV MX250 2G/noODD/Win10 Green, Metal"/>
    <n v="2"/>
    <m/>
    <x v="13"/>
    <x v="111"/>
  </r>
  <r>
    <x v="5"/>
    <x v="2"/>
    <s v="S532FL-BQ042T i5-8265U (1.6)/8G/256G SSD/15.6&quot;FHD AG/NV MX250 2G/noODD/Win10 Green, Metal"/>
    <n v="22"/>
    <m/>
    <x v="13"/>
    <x v="111"/>
  </r>
  <r>
    <x v="5"/>
    <x v="2"/>
    <s v="S532FL-BQ042T i5-8265U (1.6)/8G/256G SSD/15.6&quot;FHD AG/NV MX250 2G/noODD/Win10 Green, Metal"/>
    <n v="1"/>
    <m/>
    <x v="13"/>
    <x v="111"/>
  </r>
  <r>
    <x v="5"/>
    <x v="2"/>
    <s v="S532FL-BQ042T i5-8265U (1.6)/8G/256G SSD/15.6&quot;FHD AG/NV MX250 2G/noODD/Win10 Green, Metal"/>
    <n v="7"/>
    <m/>
    <x v="13"/>
    <x v="111"/>
  </r>
  <r>
    <x v="6"/>
    <x v="2"/>
    <s v="StudioBook Pro X W730G5T-AV009T Intel Xeon E-2276M/64Gb/2TB+2TB M.2 SSD (RAID 0)/ Quadro® RTX 5000 GDDR6 16GB/17.0 FHD WUXGA 1920x1200 16:10 AG/WiFi/BT/Windows 10 Pro/2.5Kg/Gray &amp; Metal/ScreenPad"/>
    <n v="2"/>
    <m/>
    <x v="15"/>
    <x v="112"/>
  </r>
  <r>
    <x v="1"/>
    <x v="2"/>
    <s v="TP202NA-EH008T 11.6&quot; HD Touch/N3350/4GB/64GB eMMC/Intel HD/Windows 10 Home/Black-Star Grey"/>
    <n v="600"/>
    <m/>
    <x v="16"/>
    <x v="113"/>
  </r>
  <r>
    <x v="3"/>
    <x v="2"/>
    <s v="TP401CA Intel m3 7Y30/4Gb/128Gb  EMMC/No ODD/14.0&quot; Touch FHD Glare/Camera/Wi-Fi/Win10 Light Grey"/>
    <n v="5"/>
    <m/>
    <x v="16"/>
    <x v="114"/>
  </r>
  <r>
    <x v="3"/>
    <x v="2"/>
    <s v="TP401CA Intel m3 7Y30/4Gb/128Gb  EMMC/No ODD/14.0&quot; Touch FHD Glare/Camera/Wi-Fi/Win10 Light Grey"/>
    <n v="1"/>
    <m/>
    <x v="16"/>
    <x v="114"/>
  </r>
  <r>
    <x v="3"/>
    <x v="2"/>
    <s v="TP401CA Intel m3 7Y30/4Gb/128Gb  EMMC/No ODD/14.0&quot; Touch FHD Glare/Camera/Wi-Fi/Win10 Light Grey"/>
    <n v="2"/>
    <m/>
    <x v="16"/>
    <x v="114"/>
  </r>
  <r>
    <x v="3"/>
    <x v="2"/>
    <s v="TP401CA Intel m3 7Y30/4Gb/128Gb  EMMC/No ODD/14.0&quot; Touch FHD Glare/Camera/Wi-Fi/Win10 Light Grey"/>
    <n v="1"/>
    <m/>
    <x v="16"/>
    <x v="114"/>
  </r>
  <r>
    <x v="5"/>
    <x v="2"/>
    <s v="TP401CA-EC083T m3-7Y30 (1.0)/4G/128G SSD/14.0&quot; FHD GL Touch/Int:Intel HD 615/BT/FPR/Win10 Light grey, Metal + стилус"/>
    <n v="1"/>
    <m/>
    <x v="16"/>
    <x v="114"/>
  </r>
  <r>
    <x v="1"/>
    <x v="2"/>
    <s v="TP401CA-EC131T XMAS 14.0&quot; FHD/i5-7Y54/4GB/128GB eMMC/Intel HD/Windows 10 Home/Light Grey Metal"/>
    <n v="2"/>
    <m/>
    <x v="16"/>
    <x v="114"/>
  </r>
  <r>
    <x v="1"/>
    <x v="2"/>
    <s v="TP412FA-EC111T BTS19 14.0&quot;FHD Touch/i3-8145U/4GB/256GB SSD/Intel UHD/Windows 10 Home"/>
    <n v="6"/>
    <m/>
    <x v="16"/>
    <x v="115"/>
  </r>
  <r>
    <x v="5"/>
    <x v="2"/>
    <s v="TP412FA-EC111T i3-8145U (2.1)/4G/256G SSD/14.0&quot;FHD GL Touch/Int:Intel UHD 620/FPR/Win10 Star Grey, Metal"/>
    <n v="11"/>
    <m/>
    <x v="16"/>
    <x v="115"/>
  </r>
  <r>
    <x v="5"/>
    <x v="2"/>
    <s v="TP412FA-EC111T i3-8145U (2.1)/4G/256G SSD/14.0&quot;FHD GL Touch/Int:Intel UHD 620/FPR/Win10 Star Grey, Metal"/>
    <n v="1"/>
    <m/>
    <x v="16"/>
    <x v="115"/>
  </r>
  <r>
    <x v="5"/>
    <x v="2"/>
    <s v="TP412FA-EC111T i3-8145U (2.1)/4G/256G SSD/14.0&quot;FHD GL Touch/Int:Intel UHD 620/FPR/Win10 Star Grey, Metal"/>
    <n v="9"/>
    <m/>
    <x v="16"/>
    <x v="115"/>
  </r>
  <r>
    <x v="5"/>
    <x v="2"/>
    <s v="TP412FA-EC111T i3-8145U (2.1)/4G/256G SSD/14.0&quot;FHD GL Touch/Int:Intel UHD 620/FPR/Win10 Star Grey, Metal"/>
    <n v="5"/>
    <m/>
    <x v="16"/>
    <x v="115"/>
  </r>
  <r>
    <x v="5"/>
    <x v="2"/>
    <s v="TP412FA-EC111T i3-8145U (2.1)/4G/256G SSD/14.0&quot;FHD GL Touch/Int:Intel UHD 620/FPR/Win10 Star Grey, Metal"/>
    <n v="1"/>
    <m/>
    <x v="16"/>
    <x v="115"/>
  </r>
  <r>
    <x v="5"/>
    <x v="2"/>
    <s v="TP412FA-EC111T i3-8145U (2.1)/4G/256G SSD/14.0&quot;FHD GL Touch/Int:Intel UHD 620/FPR/Win10 Star Grey, Metal"/>
    <n v="4"/>
    <m/>
    <x v="16"/>
    <x v="115"/>
  </r>
  <r>
    <x v="6"/>
    <x v="2"/>
    <s v="TP412UA-EC343RA"/>
    <n v="126"/>
    <m/>
    <x v="16"/>
    <x v="116"/>
  </r>
  <r>
    <x v="1"/>
    <x v="2"/>
    <s v="TUF FX504GD-E41023T 15.6&quot; FHD 60Hz/i5-8300H/6GB/1TB+128GB SSD/GTX 1050/Windows 10 Home"/>
    <n v="50"/>
    <m/>
    <x v="12"/>
    <x v="73"/>
  </r>
  <r>
    <x v="1"/>
    <x v="2"/>
    <s v="TUF FX504GD-E41024 15.6&quot; FHD 60Hz/i5-8300H/8GB/1TB+256GB SSD/GTX 1050 2Gb/DOS/Black-Red matter"/>
    <n v="102"/>
    <m/>
    <x v="12"/>
    <x v="73"/>
  </r>
  <r>
    <x v="3"/>
    <x v="2"/>
    <s v="TUF FX505DD AMD Ryzen 5 3550H/8Gb/1Tb/No ODD/15.6&quot; FHD IPS Anti-Glare 60Hz/NVIDIA GeForce GTX 1050 GDDR5 3Gb/Camera/Wi-Fi/Win10 Gold Steel"/>
    <n v="2"/>
    <m/>
    <x v="12"/>
    <x v="74"/>
  </r>
  <r>
    <x v="3"/>
    <x v="2"/>
    <s v="TUF FX505DD AMD Ryzen 5 3550H/8Gb/1Tb/No ODD/15.6&quot; FHD IPS Anti-Glare 60Hz/NVIDIA GeForce GTX 1050 GDDR5 3Gb/Camera/Wi-Fi/Win10 Gold Steel"/>
    <n v="1"/>
    <m/>
    <x v="12"/>
    <x v="74"/>
  </r>
  <r>
    <x v="3"/>
    <x v="2"/>
    <s v="TUF FX505DD AMD Ryzen 5 3550H/8Gb/1Tb/No ODD/15.6&quot; FHD IPS Anti-Glare 60Hz/NVIDIA GeForce GTX 1050 GDDR5 3Gb/Camera/Wi-Fi/Win10 Gold Steel"/>
    <n v="2"/>
    <m/>
    <x v="12"/>
    <x v="74"/>
  </r>
  <r>
    <x v="3"/>
    <x v="2"/>
    <s v="TUF FX505DD AMD Ryzen 5 3550H/8Gb/512Gb SSD/No ODD/15.6&quot; FHD IPS Anti-Glare 60Hz/NVIDIA GeForce GTX 1050 3Gb GDDR5/Camera/Wi-Fi/Win10 Black (Gold Steel)"/>
    <n v="1"/>
    <m/>
    <x v="12"/>
    <x v="74"/>
  </r>
  <r>
    <x v="3"/>
    <x v="2"/>
    <s v="TUF FX505DD AMD Ryzen 5 3550H/8Gb/512Gb SSD/No ODD/15.6&quot; FHD IPS Anti-Glare 60Hz/NVIDIA GeForce GTX 1050 3Gb GDDR5/Camera/Wi-Fi/Win10 Black (Gold Steel)"/>
    <n v="1"/>
    <m/>
    <x v="12"/>
    <x v="74"/>
  </r>
  <r>
    <x v="3"/>
    <x v="2"/>
    <s v="TUF FX505DD AMD Ryzen 5 3550H/8Gb/512Gb SSD/No ODD/15.6&quot; FHD IPS Anti-Glare 60Hz/NVIDIA GeForce GTX 1050 3Gb GDDR5/Camera/Wi-Fi/Win10 Black (Gold Steel)"/>
    <n v="1"/>
    <m/>
    <x v="12"/>
    <x v="74"/>
  </r>
  <r>
    <x v="3"/>
    <x v="2"/>
    <s v="TUF FX505DD AMD Ryzen 5 3550H/8Gb/512Gb SSD/No ODD/15.6&quot; FHD IPS Anti-Glare 60Hz/NVIDIA GeForce GTX 1050 3Gb GDDR5/Camera/Wi-Fi/Win10 Black (Gold Steel)"/>
    <n v="1"/>
    <m/>
    <x v="12"/>
    <x v="74"/>
  </r>
  <r>
    <x v="3"/>
    <x v="2"/>
    <s v="TUF FX505DD AMD Ryzen 5 3550H/8Gb/512Gb SSD/No ODD/15.6&quot; FHD IPS Anti-Glare 60Hz/NVIDIA GeForce GTX 1050 3Gb GDDR5/Camera/Wi-Fi/Win10 Black (Gold Steel)"/>
    <n v="4"/>
    <m/>
    <x v="12"/>
    <x v="74"/>
  </r>
  <r>
    <x v="3"/>
    <x v="2"/>
    <s v="TUF FX505DD AMD Ryzen 5 3550H/8Gb/512Gb SSD/No ODD/15.6&quot; FHD IPS Anti-Glare 60Hz/NVIDIA GeForce GTX 1050 3Gb GDDR5/Camera/Wi-Fi/Win10 Black (Gold Steel)"/>
    <n v="1"/>
    <m/>
    <x v="12"/>
    <x v="74"/>
  </r>
  <r>
    <x v="3"/>
    <x v="2"/>
    <s v="TUF FX505DD AMD Ryzen 5 3550H/8Gb/512Gb SSD/No ODD/15.6&quot; FHD IPS Anti-Glare 60Hz/NVIDIA GeForce GTX 1050 3Gb GDDR5/Camera/Wi-Fi/Win10 Black (Gold Steel)"/>
    <n v="7"/>
    <m/>
    <x v="12"/>
    <x v="74"/>
  </r>
  <r>
    <x v="3"/>
    <x v="2"/>
    <s v="TUF FX505DD AMD Ryzen 5 3550H/8Gb/512Gb SSD/No ODD/15.6&quot; FHD IPS Anti-Glare 60Hz/NVIDIA GeForce GTX 1050 3Gb GDDR5/Camera/Wi-Fi/Win10 Black (Gold Steel)"/>
    <n v="1"/>
    <m/>
    <x v="12"/>
    <x v="74"/>
  </r>
  <r>
    <x v="3"/>
    <x v="2"/>
    <s v="TUF FX505DD AMD Ryzen 5 3550H/8Gb/512Gb SSD/No ODD/15.6&quot; FHD IPS Anti-Glare 60Hz/NVIDIA GeForce GTX 1050 3Gb GDDR5/Camera/Wi-Fi/Win10 Black (Gold Steel)"/>
    <n v="9"/>
    <m/>
    <x v="12"/>
    <x v="74"/>
  </r>
  <r>
    <x v="3"/>
    <x v="2"/>
    <s v="TUF FX505DD AMD Ryzen 5 3550H/8Gb/PCIE NVME 512G M.2 SSD/No ODD/15.6&quot; FHD IPS Anti-Glare 60Hz/NVIDIA GeForce GTX 1050 GDDR5 3Gb/Camera/Wi-Fi/Win10 Stealth Black"/>
    <n v="1"/>
    <m/>
    <x v="12"/>
    <x v="74"/>
  </r>
  <r>
    <x v="3"/>
    <x v="2"/>
    <s v="TUF FX505DD AMD Ryzen 7 3750H/8Gb/1Tb+PCIE NVME 128G M.2 SSD/No ODD/15.6&quot; FHD IPS Anti-Glare 60Hz/NVIDIA GeForce GTX 1050 GDDR5 3Gb/Camera/Wi-Fi/Win10 Gold Steel"/>
    <n v="1"/>
    <m/>
    <x v="12"/>
    <x v="74"/>
  </r>
  <r>
    <x v="3"/>
    <x v="2"/>
    <s v="TUF FX505DD AMD Ryzen 7 3750H/8Gb/1Tb+PCIE NVME 128G M.2 SSD/No ODD/15.6&quot; FHD IPS Anti-Glare 60Hz/NVIDIA GeForce GTX 1050 GDDR5 3Gb/Camera/Wi-Fi/Win10 Gold Steel"/>
    <n v="1"/>
    <m/>
    <x v="12"/>
    <x v="74"/>
  </r>
  <r>
    <x v="3"/>
    <x v="2"/>
    <s v="TUF FX505DD AMD Ryzen 7 3750H/8Gb/1Tb+PCIE NVME 128G M.2 SSD/No ODD/15.6&quot; FHD IPS Anti-Glare 60Hz/NVIDIA GeForce GTX 1050 GDDR5 3Gb/Camera/Wi-Fi/Win10 Gold Steel"/>
    <n v="2"/>
    <m/>
    <x v="12"/>
    <x v="74"/>
  </r>
  <r>
    <x v="3"/>
    <x v="2"/>
    <s v="TUF FX505DD AMD Ryzen 7 3750H/8Gb/1Tb+PCIE NVME 128G M.2 SSD/No ODD/15.6&quot; FHD IPS Anti-Glare 60Hz/NVIDIA GeForce GTX 1050 GDDR5 3Gb/Camera/Wi-Fi/Win10 Gold Steel"/>
    <n v="4"/>
    <m/>
    <x v="12"/>
    <x v="74"/>
  </r>
  <r>
    <x v="3"/>
    <x v="2"/>
    <s v="TUF FX505DD AMD Ryzen 7 3750H/8Gb/1Tb+PCIE NVME 128G M.2 SSD/No ODD/15.6&quot; FHD IPS Anti-Glare 60Hz/NVIDIA GeForce GTX 1050 GDDR5 3Gb/Camera/Wi-Fi/Win10 Gold Steel"/>
    <n v="1"/>
    <m/>
    <x v="12"/>
    <x v="74"/>
  </r>
  <r>
    <x v="3"/>
    <x v="2"/>
    <s v="TUF FX505DD AMD Ryzen 7 3750H/8Gb/1Tb+PCIE NVME 128G M.2 SSD/No ODD/15.6&quot; FHD IPS Anti-Glare 60Hz/NVIDIA GeForce GTX 1050 GDDR5 3Gb/Camera/Wi-Fi/Win10 Gold Steel"/>
    <n v="1"/>
    <m/>
    <x v="12"/>
    <x v="74"/>
  </r>
  <r>
    <x v="3"/>
    <x v="2"/>
    <s v="TUF FX505DD AMD Ryzen 7 3750H/8Gb/1Tb+PCIE NVME 128G M.2 SSD/No ODD/15.6&quot; FHD IPS Anti-Glare 60Hz/NVIDIA GeForce GTX 1050 GDDR5 3Gb/Camera/Wi-Fi/Win10 Gold Steel"/>
    <n v="1"/>
    <m/>
    <x v="12"/>
    <x v="74"/>
  </r>
  <r>
    <x v="3"/>
    <x v="2"/>
    <s v="TUF FX505DD AMD Ryzen 7 3750H/8Gb/1Tb+PCIE NVME 128G M.2 SSD/No ODD/15.6&quot; FHD IPS Anti-Glare 60Hz/NVIDIA GeForce GTX 1050 GDDR5 3Gb/Camera/Wi-Fi/Win10 Gold Steel"/>
    <n v="1"/>
    <m/>
    <x v="12"/>
    <x v="74"/>
  </r>
  <r>
    <x v="3"/>
    <x v="2"/>
    <s v="TUF FX505DD AMD Ryzen 7 3750H/8Gb/1Tb+PCIE NVME 128G M.2 SSD/No ODD/15.6&quot; FHD IPS Anti-Glare 60Hz/NVIDIA GeForce GTX 1050 GDDR5 3Gb/Camera/Wi-Fi/Win10 Gold Steel"/>
    <n v="2"/>
    <m/>
    <x v="12"/>
    <x v="74"/>
  </r>
  <r>
    <x v="3"/>
    <x v="2"/>
    <s v="TUF FX505DD AMD Ryzen 7 3750H/8Gb/1Tb+PCIE NVME 128G M.2 SSD/No ODD/15.6&quot; FHD IPS Anti-Glare 60Hz/NVIDIA GeForce GTX 1050 GDDR5 3Gb/Camera/Wi-Fi/Win10 Gold Steel"/>
    <n v="2"/>
    <m/>
    <x v="12"/>
    <x v="74"/>
  </r>
  <r>
    <x v="3"/>
    <x v="2"/>
    <s v="TUF FX505DD AMD Ryzen 7 3750H/8Gb/PCIE NVME 256G M.2 SSD/No ODD/15.6&quot; FHD IPS Anti-Glare 60Hz/NVIDIA GeForce GTX 1050 GDDR5 3Gb/Camera/Wi-Fi/Win10 Stealth Black"/>
    <n v="1"/>
    <m/>
    <x v="12"/>
    <x v="74"/>
  </r>
  <r>
    <x v="3"/>
    <x v="2"/>
    <s v="TUF FX505DD AMD Ryzen 7 3750H/8Gb/PCIE NVME 256G M.2 SSD/No ODD/15.6&quot; FHD IPS Anti-Glare 60Hz/NVIDIA GeForce GTX 1050 GDDR5 3Gb/Camera/Wi-Fi/Win10 Stealth Black"/>
    <n v="1"/>
    <m/>
    <x v="12"/>
    <x v="74"/>
  </r>
  <r>
    <x v="3"/>
    <x v="2"/>
    <s v="TUF FX505DD AMD Ryzen 7 3750H/8Gb/PCIE NVME 256G M.2 SSD/No ODD/15.6&quot; FHD IPS Anti-Glare 60Hz/NVIDIA GeForce GTX 1050 GDDR5 3Gb/Camera/Wi-Fi/Win10 Stealth Black"/>
    <n v="1"/>
    <m/>
    <x v="12"/>
    <x v="74"/>
  </r>
  <r>
    <x v="3"/>
    <x v="2"/>
    <s v="TUF FX505DD AMD Ryzen 7 3750H/8Gb/PCIE NVME 256G M.2 SSD/No ODD/15.6&quot; FHD IPS Anti-Glare 60Hz/NVIDIA GeForce GTX 1050 GDDR5 3Gb/Camera/Wi-Fi/Win10 Stealth Black"/>
    <n v="4"/>
    <m/>
    <x v="12"/>
    <x v="74"/>
  </r>
  <r>
    <x v="3"/>
    <x v="2"/>
    <s v="TUF FX505DD AMD Ryzen 7 3750H/8Gb/PCIE NVME 512G M.2 SSD/No ODD/15.6&quot; FHD IPS Anti-Glare 120Hz/NVIDIA GeForce GTX 1050 GDDR5 3Gb/Camera/Wi-Fi/Win10 Stealth Black"/>
    <n v="1"/>
    <m/>
    <x v="12"/>
    <x v="74"/>
  </r>
  <r>
    <x v="3"/>
    <x v="2"/>
    <s v="TUF FX505DD AMD Ryzen 7 3750H/8Gb/PCIE NVME 512G M.2 SSD/No ODD/15.6&quot; FHD IPS Anti-Glare 120Hz/NVIDIA GeForce GTX 1050 GDDR5 3Gb/Camera/Wi-Fi/Win10 Stealth Black"/>
    <n v="1"/>
    <m/>
    <x v="12"/>
    <x v="74"/>
  </r>
  <r>
    <x v="3"/>
    <x v="2"/>
    <s v="TUF FX505DD AMD Ryzen 7 3750H/8Gb/PCIE NVME 512G M.2 SSD/No ODD/15.6&quot; FHD IPS Anti-Glare 120Hz/NVIDIA GeForce GTX 1050 GDDR5 3Gb/Camera/Wi-Fi/Win10 Stealth Black"/>
    <n v="1"/>
    <m/>
    <x v="12"/>
    <x v="74"/>
  </r>
  <r>
    <x v="3"/>
    <x v="2"/>
    <s v="TUF FX505DD AMD Ryzen 7 3750H/8Gb/PCIE NVME 512G M.2 SSD/No ODD/15.6&quot; FHD IPS Anti-Glare 120Hz/NVIDIA GeForce GTX 1050 GDDR5 3Gb/Camera/Wi-Fi/Win10 Stealth Black"/>
    <n v="1"/>
    <m/>
    <x v="12"/>
    <x v="74"/>
  </r>
  <r>
    <x v="3"/>
    <x v="2"/>
    <s v="TUF FX505DD AMD Ryzen 7 3750H/8Gb/PCIE NVME 512G M.2 SSD/No ODD/15.6&quot; FHD IPS Anti-Glare 120Hz/NVIDIA GeForce GTX 1050 GDDR5 3Gb/Camera/Wi-Fi/Win10 Stealth Black"/>
    <n v="1"/>
    <m/>
    <x v="12"/>
    <x v="74"/>
  </r>
  <r>
    <x v="3"/>
    <x v="2"/>
    <s v="TUF FX505DD AMD Ryzen 7 3750H/8Gb/PCIE NVME 512G M.2 SSD/No ODD/15.6&quot; FHD IPS Anti-Glare 120Hz/NVIDIA GeForce GTX 1050 GDDR5 3Gb/Camera/Wi-Fi/Win10 Stealth Black"/>
    <n v="4"/>
    <m/>
    <x v="12"/>
    <x v="74"/>
  </r>
  <r>
    <x v="3"/>
    <x v="2"/>
    <s v="TUF FX505DD AMD Ryzen 7 3750H/8Gb/PCIE NVME 512G M.2 SSD/No ODD/15.6&quot; FHD IPS Anti-Glare 120Hz/NVIDIA GeForce GTX 1050 GDDR5 3Gb/Camera/Wi-Fi/Win10 Stealth Black"/>
    <n v="1"/>
    <m/>
    <x v="12"/>
    <x v="74"/>
  </r>
  <r>
    <x v="3"/>
    <x v="2"/>
    <s v="TUF FX505DD AMD Ryzen 7 3750H/8Gb/PCIE NVME 512G M.2 SSD/No ODD/15.6&quot; FHD IPS Anti-Glare 120Hz/NVIDIA GeForce GTX 1050 GDDR5 3Gb/Camera/Wi-Fi/Win10 Stealth Black"/>
    <n v="1"/>
    <m/>
    <x v="12"/>
    <x v="74"/>
  </r>
  <r>
    <x v="1"/>
    <x v="2"/>
    <s v="TUF FX505DD-AL045T 15.6&quot;FHD 120Hz/AMD 7-3750H/8GB/512GB SSD/GTX 1050 3Gb/Windows 10 Home/Black"/>
    <n v="1"/>
    <m/>
    <x v="12"/>
    <x v="74"/>
  </r>
  <r>
    <x v="1"/>
    <x v="2"/>
    <s v="TUF FX505DD-BQ054T 15.6&quot;FHD 60Hz/AMD 7-3750H/8GB/256GB SSD/GTX 1050 3Gb/Windows 10 Home/Black"/>
    <n v="1"/>
    <m/>
    <x v="12"/>
    <x v="74"/>
  </r>
  <r>
    <x v="1"/>
    <x v="2"/>
    <s v="TUF FX505DD-BQ068T BTS19 15.6&quot;FHD 60Hz/AMD 7-3750H/8GB/1TB+128GB SSD/GTX 1050/Windows 10 Home"/>
    <n v="11"/>
    <m/>
    <x v="12"/>
    <x v="74"/>
  </r>
  <r>
    <x v="1"/>
    <x v="2"/>
    <s v="TUF FX505DD-BQ110T BTS19 15.6&quot;FHD 60Hz/AMD 5-3550H/8GB/1TB/GTX 1050 3Gb/Windows 10 Home"/>
    <n v="65"/>
    <m/>
    <x v="12"/>
    <x v="74"/>
  </r>
  <r>
    <x v="1"/>
    <x v="2"/>
    <s v="TUF FX505DD-BQ115 BTS19 15.6&quot;FHD 60Hz/AMD 5-3550H/8GB/256GB SSD/GTX 1050 3Gb/DOS"/>
    <n v="102"/>
    <m/>
    <x v="12"/>
    <x v="74"/>
  </r>
  <r>
    <x v="1"/>
    <x v="2"/>
    <s v="TUF FX505DD-BQ120 15.6&quot;FHD 60Hz/AMD 5-3550H/8GB/512GB SSD/GTX 1050 3Gb/DOS/GunMetal-Gold Steel"/>
    <n v="3"/>
    <m/>
    <x v="12"/>
    <x v="74"/>
  </r>
  <r>
    <x v="1"/>
    <x v="2"/>
    <s v="TUF FX505DD-BQ121T 15.6&quot;FHD 60Hz/AMD 5-3550H/8GB/512GB SSD/GTX 1050 3Gb/Windows 10 Home/Black"/>
    <n v="25"/>
    <m/>
    <x v="12"/>
    <x v="74"/>
  </r>
  <r>
    <x v="1"/>
    <x v="2"/>
    <s v="TUF FX505DD-BQ125T 15.6&quot;FHD 60Hz/AMD 5-3550H/8GB/1TB+128GB SSD/GTX 1050/Windows 10 Home/Black"/>
    <n v="5"/>
    <m/>
    <x v="12"/>
    <x v="74"/>
  </r>
  <r>
    <x v="1"/>
    <x v="2"/>
    <s v="TUF FX505DD-BQ291 15.6&quot;FHD 60Hz/AMD 5-3550H/16GB/1TB+256GB SSD/GTX 1050 3Gb/DOS"/>
    <n v="51"/>
    <m/>
    <x v="12"/>
    <x v="74"/>
  </r>
  <r>
    <x v="1"/>
    <x v="2"/>
    <s v="TUF FX505DD-BQ292T 15.6&quot;FHD 60Hz/AMD 5-3550H/16GB/512GB SSD/GTX 1050 3Gb/Windows 10 Home"/>
    <n v="11"/>
    <m/>
    <x v="12"/>
    <x v="74"/>
  </r>
  <r>
    <x v="1"/>
    <x v="2"/>
    <s v="TUF FX505DD-BQ293 15.6&quot;FHD 60Hz/AMD 7-3750H/16GB/512GB SSD/GTX 1050 3Gb/DOS/GunMetal Grey"/>
    <n v="26"/>
    <m/>
    <x v="12"/>
    <x v="74"/>
  </r>
  <r>
    <x v="3"/>
    <x v="2"/>
    <s v="TUF FX505DT AMD Ryzen 5 3550H/16Gb/512Gb SSD/No ODD/15.6&quot; FHD IPS Anti-Glare 120Hz/NVIDIA GeForce GTX 1650 4Gb GDDR5/Camera/Wi-Fi/Win10 Black (Gold Steel)"/>
    <n v="1"/>
    <m/>
    <x v="12"/>
    <x v="74"/>
  </r>
  <r>
    <x v="3"/>
    <x v="2"/>
    <s v="TUF FX505DT AMD Ryzen 5 3550H/16Gb/512Gb SSD/No ODD/15.6&quot; FHD IPS Anti-Glare 120Hz/NVIDIA GeForce GTX 1650 4Gb GDDR5/Camera/Wi-Fi/Win10 Black (Gold Steel)"/>
    <n v="1"/>
    <m/>
    <x v="12"/>
    <x v="74"/>
  </r>
  <r>
    <x v="3"/>
    <x v="2"/>
    <s v="TUF FX505DT AMD Ryzen 5 3550H/16Gb/512Gb SSD/No ODD/15.6&quot; FHD IPS Anti-Glare 120Hz/NVIDIA GeForce GTX 1650 4Gb GDDR5/Camera/Wi-Fi/Win10 Black (Gold Steel)"/>
    <n v="2"/>
    <m/>
    <x v="12"/>
    <x v="74"/>
  </r>
  <r>
    <x v="3"/>
    <x v="2"/>
    <s v="TUF FX505DT AMD Ryzen 5 3550H/16Gb/512Gb SSD/No ODD/15.6&quot; FHD IPS Anti-Glare 120Hz/NVIDIA GeForce GTX 1650 4Gb GDDR5/Camera/Wi-Fi/Win10 Black (Gold Steel)"/>
    <n v="1"/>
    <m/>
    <x v="12"/>
    <x v="74"/>
  </r>
  <r>
    <x v="3"/>
    <x v="2"/>
    <s v="TUF FX505DT AMD Ryzen 5 3550H/16Gb/512Gb SSD/No ODD/15.6&quot; FHD IPS Anti-Glare 120Hz/NVIDIA GeForce GTX 1650 4Gb GDDR5/Camera/Wi-Fi/Win10 Black (Gold Steel)"/>
    <n v="1"/>
    <m/>
    <x v="12"/>
    <x v="74"/>
  </r>
  <r>
    <x v="3"/>
    <x v="2"/>
    <s v="TUF FX505DT AMD Ryzen 5 3550H/16Gb/512Gb SSD/No ODD/15.6&quot; FHD IPS Anti-Glare 120Hz/NVIDIA GeForce GTX 1650 4Gb GDDR5/Camera/Wi-Fi/Win10 Black (Gold Steel)"/>
    <n v="2"/>
    <m/>
    <x v="12"/>
    <x v="74"/>
  </r>
  <r>
    <x v="3"/>
    <x v="2"/>
    <s v="TUF FX505DT AMD Ryzen 5 3550H/16Gb/512Gb SSD/No ODD/15.6&quot; FHD IPS Anti-Glare 120Hz/NVIDIA GeForce GTX 1650 4Gb GDDR5/Camera/Wi-Fi/Win10 Black (Gold Steel)"/>
    <n v="1"/>
    <m/>
    <x v="12"/>
    <x v="74"/>
  </r>
  <r>
    <x v="3"/>
    <x v="2"/>
    <s v="TUF FX505DT AMD Ryzen 5 3550H/16Gb/512Gb SSD/No ODD/15.6&quot; FHD IPS Anti-Glare 120Hz/NVIDIA GeForce GTX 1650 4Gb GDDR5/Camera/Wi-Fi/Win10 Black (Gold Steel)"/>
    <n v="2"/>
    <m/>
    <x v="12"/>
    <x v="74"/>
  </r>
  <r>
    <x v="3"/>
    <x v="2"/>
    <s v="TUF FX505DT AMD Ryzen 5 3550H/16Gb/512Gb SSD/No ODD/15.6&quot; FHD IPS Anti-Glare 120Hz/NVIDIA GeForce GTX 1650 4Gb GDDR5/Camera/Wi-Fi/Win10 Black (Gold Steel)"/>
    <n v="1"/>
    <m/>
    <x v="12"/>
    <x v="74"/>
  </r>
  <r>
    <x v="3"/>
    <x v="2"/>
    <s v="TUF FX505DT AMD Ryzen 5 3550H/16Gb/512Gb SSD/No ODD/15.6&quot; FHD IPS Anti-Glare 120Hz/NVIDIA GeForce GTX 1650 4Gb GDDR5/Camera/Wi-Fi/Win10 Black (Gold Steel)"/>
    <n v="1"/>
    <m/>
    <x v="12"/>
    <x v="74"/>
  </r>
  <r>
    <x v="3"/>
    <x v="2"/>
    <s v="TUF FX505DT AMD Ryzen 5 3550H/16Gb/512Gb SSD/No ODD/15.6&quot; FHD IPS Anti-Glare 120Hz/NVIDIA GeForce GTX 1650 4Gb GDDR5/Camera/Wi-Fi/Win10 Black (Gold Steel)"/>
    <n v="1"/>
    <m/>
    <x v="12"/>
    <x v="74"/>
  </r>
  <r>
    <x v="3"/>
    <x v="2"/>
    <s v="TUF FX505DT AMD Ryzen 5 3550H/16Gb/512Gb SSD/No ODD/15.6&quot; FHD IPS Anti-Glare 120Hz/NVIDIA GeForce GTX 1650 4Gb GDDR5/Camera/Wi-Fi/Win10 Black (Gold Steel)"/>
    <n v="5"/>
    <m/>
    <x v="12"/>
    <x v="74"/>
  </r>
  <r>
    <x v="3"/>
    <x v="2"/>
    <s v="TUF FX505DT AMD Ryzen 5 3550H/16Gb/512Gb SSD/No ODD/15.6&quot; FHD IPS Anti-Glare 120Hz/NVIDIA GeForce GTX 1650 4Gb GDDR5/Camera/Wi-Fi/Win10 Black (Gold Steel)"/>
    <n v="1"/>
    <m/>
    <x v="12"/>
    <x v="74"/>
  </r>
  <r>
    <x v="3"/>
    <x v="2"/>
    <s v="TUF FX505DT AMD Ryzen 5 3550H/16Gb/512Gb SSD/No ODD/15.6&quot; FHD IPS Anti-Glare 120Hz/NVIDIA GeForce GTX 1650 4Gb GDDR5/Camera/Wi-Fi/Win10 Stealth Black"/>
    <n v="1"/>
    <m/>
    <x v="12"/>
    <x v="74"/>
  </r>
  <r>
    <x v="3"/>
    <x v="2"/>
    <s v="TUF FX505DT AMD Ryzen 5 3550H/16Gb/512Gb SSD/No ODD/15.6&quot; FHD IPS Anti-Glare 120Hz/NVIDIA GeForce GTX 1650 4Gb GDDR5/Camera/Wi-Fi/Win10 Stealth Black"/>
    <n v="2"/>
    <m/>
    <x v="12"/>
    <x v="74"/>
  </r>
  <r>
    <x v="3"/>
    <x v="2"/>
    <s v="TUF FX505DT AMD Ryzen 5 3550H/16Gb/512Gb SSD/No ODD/15.6&quot; FHD IPS Anti-Glare 120Hz/NVIDIA GeForce GTX 1650 4Gb GDDR5/Camera/Wi-Fi/Win10 Stealth Black"/>
    <n v="1"/>
    <m/>
    <x v="12"/>
    <x v="74"/>
  </r>
  <r>
    <x v="3"/>
    <x v="2"/>
    <s v="TUF FX505DT AMD Ryzen 5 3550H/16Gb/512Gb SSD/No ODD/15.6&quot; FHD IPS Anti-Glare 120Hz/NVIDIA GeForce GTX 1650 4Gb GDDR5/Camera/Wi-Fi/Win10 Stealth Black"/>
    <n v="1"/>
    <m/>
    <x v="12"/>
    <x v="74"/>
  </r>
  <r>
    <x v="3"/>
    <x v="2"/>
    <s v="TUF FX505DT AMD Ryzen 5 3550H/16Gb/512Gb SSD/No ODD/15.6&quot; FHD IPS Anti-Glare 120Hz/NVIDIA GeForce GTX 1650 4Gb GDDR5/Camera/Wi-Fi/Win10 Stealth Black"/>
    <n v="1"/>
    <m/>
    <x v="12"/>
    <x v="74"/>
  </r>
  <r>
    <x v="3"/>
    <x v="2"/>
    <s v="TUF FX505DT AMD Ryzen 5 3550H/16Gb/512Gb SSD/No ODD/15.6&quot; FHD IPS Anti-Glare 120Hz/NVIDIA GeForce GTX 1650 4Gb GDDR5/Camera/Wi-Fi/Win10 Stealth Black"/>
    <n v="1"/>
    <m/>
    <x v="12"/>
    <x v="74"/>
  </r>
  <r>
    <x v="3"/>
    <x v="2"/>
    <s v="TUF FX505DT AMD Ryzen 5 3550H/16Gb/512Gb SSD/No ODD/15.6&quot; FHD IPS Anti-Glare 120Hz/NVIDIA GeForce GTX 1650 4Gb GDDR5/Camera/Wi-Fi/Win10 Stealth Black"/>
    <n v="1"/>
    <m/>
    <x v="12"/>
    <x v="74"/>
  </r>
  <r>
    <x v="3"/>
    <x v="2"/>
    <s v="TUF FX505DT AMD Ryzen 5 3550H/16Gb/512Gb SSD/No ODD/15.6&quot; FHD IPS Anti-Glare 120Hz/NVIDIA GeForce GTX 1650 4Gb GDDR5/Camera/Wi-Fi/Win10 Stealth Black"/>
    <n v="1"/>
    <m/>
    <x v="12"/>
    <x v="74"/>
  </r>
  <r>
    <x v="3"/>
    <x v="2"/>
    <s v="TUF FX505DT AMD Ryzen 5 3550H/16Gb/512Gb SSD/No ODD/15.6&quot; FHD IPS Anti-Glare 120Hz/NVIDIA GeForce GTX 1650 4Gb GDDR5/Camera/Wi-Fi/Win10 Stealth Black"/>
    <n v="1"/>
    <m/>
    <x v="12"/>
    <x v="74"/>
  </r>
  <r>
    <x v="3"/>
    <x v="2"/>
    <s v="TUF FX505DT AMD Ryzen 5 3550H/16Gb/512Gb SSD/No ODD/15.6&quot; FHD IPS Anti-Glare 120Hz/NVIDIA GeForce GTX 1650 4Gb GDDR5/Camera/Wi-Fi/Win10 Stealth Black"/>
    <n v="2"/>
    <m/>
    <x v="12"/>
    <x v="74"/>
  </r>
  <r>
    <x v="3"/>
    <x v="2"/>
    <s v="TUF FX505DT AMD Ryzen 5 3550H/16Gb/512Gb SSD/No ODD/15.6&quot; FHD IPS Anti-Glare 120Hz/NVIDIA GeForce GTX 1650 4Gb GDDR5/Camera/Wi-Fi/Win10 Stealth Black"/>
    <n v="1"/>
    <m/>
    <x v="12"/>
    <x v="74"/>
  </r>
  <r>
    <x v="3"/>
    <x v="2"/>
    <s v="TUF FX505DT AMD Ryzen 5 3550H/6Gb/1Tb+PCIE NVME 256G M.2 SSD/No ODD/15.6&quot; FHD IPS Anti-Glare 60Hz/NVIDIA GeForce GTX 1650 4Gb GDDR5/Camera/Wi-Fi/Win10 Gold Steel"/>
    <n v="1"/>
    <m/>
    <x v="12"/>
    <x v="74"/>
  </r>
  <r>
    <x v="3"/>
    <x v="2"/>
    <s v="TUF FX505DT AMD Ryzen 5 3550H/6Gb/1Tb+PCIE NVME 256G M.2 SSD/No ODD/15.6&quot; FHD IPS Anti-Glare 60Hz/NVIDIA GeForce GTX 1650 4Gb GDDR5/Camera/Wi-Fi/Win10 Gold Steel"/>
    <n v="1"/>
    <m/>
    <x v="12"/>
    <x v="74"/>
  </r>
  <r>
    <x v="3"/>
    <x v="2"/>
    <s v="TUF FX505DT AMD Ryzen 5 3550H/6Gb/1Tb+PCIE NVME 256G M.2 SSD/No ODD/15.6&quot; FHD IPS Anti-Glare 60Hz/NVIDIA GeForce GTX 1650 4Gb GDDR5/Camera/Wi-Fi/Win10 Gold Steel"/>
    <n v="1"/>
    <m/>
    <x v="12"/>
    <x v="74"/>
  </r>
  <r>
    <x v="3"/>
    <x v="2"/>
    <s v="TUF FX505DT AMD Ryzen 5 3550H/6Gb/1Tb+PCIE NVME 256G M.2 SSD/No ODD/15.6&quot; FHD IPS Anti-Glare 60Hz/NVIDIA GeForce GTX 1650 4Gb GDDR5/Camera/Wi-Fi/Win10 Gold Steel"/>
    <n v="2"/>
    <m/>
    <x v="12"/>
    <x v="74"/>
  </r>
  <r>
    <x v="3"/>
    <x v="2"/>
    <s v="TUF FX505DT AMD Ryzen 5 3550H/6Gb/1Tb+PCIE NVME 256G M.2 SSD/No ODD/15.6&quot; FHD IPS Anti-Glare 60Hz/NVIDIA GeForce GTX 1650 4Gb GDDR5/Camera/Wi-Fi/Win10 Gold Steel"/>
    <n v="2"/>
    <m/>
    <x v="12"/>
    <x v="74"/>
  </r>
  <r>
    <x v="3"/>
    <x v="2"/>
    <s v="TUF FX505DT AMD Ryzen 5 3550H/6Gb/1Tb+PCIE NVME 256G M.2 SSD/No ODD/15.6&quot; FHD IPS Anti-Glare 60Hz/NVIDIA GeForce GTX 1650 4Gb GDDR5/Camera/Wi-Fi/Win10 Gold Steel"/>
    <n v="3"/>
    <m/>
    <x v="12"/>
    <x v="74"/>
  </r>
  <r>
    <x v="3"/>
    <x v="2"/>
    <s v="TUF FX505DT AMD Ryzen 5 3550H/8Gb/512Gb SSD/No ODD/15.6&quot; FHD IPS Anti-Glare 60Hz/NVIDIA GeForce GTX 1650 4Gb GDDR5/Camera/Wi-Fi/Win10 Black (Gold Steel)"/>
    <n v="1"/>
    <m/>
    <x v="12"/>
    <x v="74"/>
  </r>
  <r>
    <x v="3"/>
    <x v="2"/>
    <s v="TUF FX505DT AMD Ryzen 5 3550H/8Gb/512Gb SSD/No ODD/15.6&quot; FHD IPS Anti-Glare 60Hz/NVIDIA GeForce GTX 1650 4Gb GDDR5/Camera/Wi-Fi/Win10 Black (Gold Steel)"/>
    <n v="2"/>
    <m/>
    <x v="12"/>
    <x v="74"/>
  </r>
  <r>
    <x v="3"/>
    <x v="2"/>
    <s v="TUF FX505DT AMD Ryzen 5 3550H/8Gb/512Gb SSD/No ODD/15.6&quot; FHD IPS Anti-Glare 60Hz/NVIDIA GeForce GTX 1650 4Gb GDDR5/Camera/Wi-Fi/Win10 Black (Gold Steel)"/>
    <n v="1"/>
    <m/>
    <x v="12"/>
    <x v="74"/>
  </r>
  <r>
    <x v="3"/>
    <x v="2"/>
    <s v="TUF FX505DT AMD Ryzen 5 3550H/8Gb/512Gb SSD/No ODD/15.6&quot; FHD IPS Anti-Glare 60Hz/NVIDIA GeForce GTX 1650 4Gb GDDR5/Camera/Wi-Fi/Win10 Black (Gold Steel)"/>
    <n v="20"/>
    <m/>
    <x v="12"/>
    <x v="74"/>
  </r>
  <r>
    <x v="3"/>
    <x v="2"/>
    <s v="TUF FX505DT AMD Ryzen 5 3550H/8Gb/512Gb SSD/No ODD/15.6&quot; FHD IPS Anti-Glare 60Hz/NVIDIA GeForce GTX 1650 4Gb GDDR5/Camera/Wi-Fi/Win10 Black (Gold Steel)"/>
    <n v="1"/>
    <m/>
    <x v="12"/>
    <x v="74"/>
  </r>
  <r>
    <x v="3"/>
    <x v="2"/>
    <s v="TUF FX505DT AMD Ryzen 5 3550H/8Gb/512Gb SSD/No ODD/15.6&quot; FHD IPS Anti-Glare 60Hz/NVIDIA GeForce GTX 1650 4Gb GDDR5/Camera/Wi-Fi/Win10 Black (Gold Steel)"/>
    <n v="1"/>
    <m/>
    <x v="12"/>
    <x v="74"/>
  </r>
  <r>
    <x v="3"/>
    <x v="2"/>
    <s v="TUF FX505DT AMD Ryzen 5 3550H/8Gb/512Gb SSD/No ODD/15.6&quot; FHD IPS Anti-Glare 60Hz/NVIDIA GeForce GTX 1650 4Gb GDDR5/Camera/Wi-Fi/Win10 Black (Gold Steel)"/>
    <n v="1"/>
    <m/>
    <x v="12"/>
    <x v="74"/>
  </r>
  <r>
    <x v="3"/>
    <x v="2"/>
    <s v="TUF FX505DT AMD Ryzen 7 3750H/16Gb/1Tb+PCIE NVME 256G M.2 SSD/No ODD/15.6&quot; FHD IPS Anti-Glare 120Hz/NVIDIA GeForce GTX 1650 4Gb GDDR5/Camera/Wi-Fi/No OS Stealth Black"/>
    <n v="1"/>
    <m/>
    <x v="12"/>
    <x v="74"/>
  </r>
  <r>
    <x v="3"/>
    <x v="2"/>
    <s v="TUF FX505DT AMD Ryzen 7 3750H/16Gb/1Tb+PCIE NVME 256G M.2 SSD/No ODD/15.6&quot; FHD IPS Anti-Glare 120Hz/NVIDIA GeForce GTX 1650 4Gb GDDR5/Camera/Wi-Fi/Win10 Stealth Black"/>
    <n v="1"/>
    <m/>
    <x v="12"/>
    <x v="74"/>
  </r>
  <r>
    <x v="3"/>
    <x v="2"/>
    <s v="TUF FX505DT AMD Ryzen 7 3750H/16Gb/1Tb+PCIE NVME 256G M.2 SSD/No ODD/15.6&quot; FHD IPS Anti-Glare 120Hz/NVIDIA GeForce GTX 1650 4Gb GDDR5/Camera/Wi-Fi/Win10 Stealth Black"/>
    <n v="1"/>
    <m/>
    <x v="12"/>
    <x v="74"/>
  </r>
  <r>
    <x v="3"/>
    <x v="2"/>
    <s v="TUF FX505DT AMD Ryzen 7 3750H/16Gb/1Tb+PCIE NVME 256G M.2 SSD/No ODD/15.6&quot; FHD IPS Anti-Glare 120Hz/NVIDIA GeForce GTX 1650 4Gb GDDR5/Camera/Wi-Fi/Win10 Stealth Black"/>
    <n v="2"/>
    <m/>
    <x v="12"/>
    <x v="74"/>
  </r>
  <r>
    <x v="3"/>
    <x v="2"/>
    <s v="TUF FX505DT AMD Ryzen 7 3750H/16Gb/1Tb+PCIE NVME 256G M.2 SSD/No ODD/15.6&quot; FHD IPS Anti-Glare 120Hz/NVIDIA GeForce GTX 1650 4Gb GDDR5/Camera/Wi-Fi/Win10 Stealth Black"/>
    <n v="2"/>
    <m/>
    <x v="12"/>
    <x v="74"/>
  </r>
  <r>
    <x v="3"/>
    <x v="2"/>
    <s v="TUF FX505DT AMD Ryzen 7 3750H/16Gb/1Tb+PCIE NVME 256G M.2 SSD/No ODD/15.6&quot; FHD IPS Anti-Glare 120Hz/NVIDIA GeForce GTX 1650 4Gb GDDR5/Camera/Wi-Fi/Win10 Stealth Black"/>
    <n v="4"/>
    <m/>
    <x v="12"/>
    <x v="74"/>
  </r>
  <r>
    <x v="3"/>
    <x v="2"/>
    <s v="TUF FX505DT AMD Ryzen 7 3750H/16Gb/1Tb+PCIE NVME 256G M.2 SSD/No ODD/15.6&quot; FHD IPS Anti-Glare 120Hz/NVIDIA GeForce GTX 1650 4Gb GDDR5/Camera/Wi-Fi/Win10 Stealth Black"/>
    <n v="1"/>
    <m/>
    <x v="12"/>
    <x v="74"/>
  </r>
  <r>
    <x v="3"/>
    <x v="2"/>
    <s v="TUF FX505DT AMD Ryzen 7 3750H/16Gb/1Tb+PCIE NVME 256G M.2 SSD/No ODD/15.6&quot; FHD IPS Anti-Glare 120Hz/NVIDIA GeForce GTX 1650 4Gb GDDR5/Camera/Wi-Fi/Win10 Stealth Black"/>
    <n v="1"/>
    <m/>
    <x v="12"/>
    <x v="74"/>
  </r>
  <r>
    <x v="3"/>
    <x v="2"/>
    <s v="TUF FX505DT AMD Ryzen 7 3750H/16Gb/1Tb+PCIE NVME 256G M.2 SSD/No ODD/15.6&quot; FHD IPS Anti-Glare 120Hz/NVIDIA GeForce GTX 1650 4Gb GDDR5/Camera/Wi-Fi/Win10 Stealth Black"/>
    <n v="1"/>
    <m/>
    <x v="12"/>
    <x v="74"/>
  </r>
  <r>
    <x v="3"/>
    <x v="2"/>
    <s v="TUF FX505DT AMD Ryzen 7 3750H/16Gb/1Tb+PCIE NVME 256G M.2 SSD/No ODD/15.6&quot; FHD IPS Anti-Glare 120Hz/NVIDIA GeForce GTX 1650 4Gb GDDR5/Camera/Wi-Fi/Win10 Stealth Black"/>
    <n v="1"/>
    <m/>
    <x v="12"/>
    <x v="74"/>
  </r>
  <r>
    <x v="3"/>
    <x v="2"/>
    <s v="TUF FX505DT AMD Ryzen 7 3750H/16Gb/1Tb+PCIE NVME 256G M.2 SSD/No ODD/15.6&quot; FHD IPS Anti-Glare 120Hz/NVIDIA GeForce GTX 1650 4Gb GDDR5/Camera/Wi-Fi/Win10 Stealth Black"/>
    <n v="2"/>
    <m/>
    <x v="12"/>
    <x v="74"/>
  </r>
  <r>
    <x v="3"/>
    <x v="2"/>
    <s v="TUF FX505DT AMD Ryzen 7 3750H/16Gb/1Tb+PCIE NVME 256G M.2 SSD/No ODD/15.6&quot; FHD IPS Anti-Glare 120Hz/NVIDIA GeForce GTX 1650 4Gb GDDR5/Camera/Wi-Fi/Win10 Stealth Black"/>
    <n v="1"/>
    <m/>
    <x v="12"/>
    <x v="74"/>
  </r>
  <r>
    <x v="3"/>
    <x v="2"/>
    <s v="TUF FX505DT AMD Ryzen 7 3750H/16Gb/1Tb+PCIE NVME 256G M.2 SSD/No ODD/15.6&quot; FHD IPS Anti-Glare 120Hz/NVIDIA GeForce GTX 1650 4Gb GDDR5/Camera/Wi-Fi/Win10 Stealth Black"/>
    <n v="1"/>
    <m/>
    <x v="12"/>
    <x v="74"/>
  </r>
  <r>
    <x v="3"/>
    <x v="2"/>
    <s v="TUF FX505DT AMD Ryzen 7 3750H/8Gb/512Gb SSD/No ODD/15.6&quot; FHD IPS Anti-Glare 120Hz/NVIDIA GeForce GTX 1650 4Gb GDDR5/Camera/Wi-Fi/No OS Black (Gold Steel)"/>
    <n v="1"/>
    <m/>
    <x v="12"/>
    <x v="74"/>
  </r>
  <r>
    <x v="3"/>
    <x v="2"/>
    <s v="TUF FX505DT AMD Ryzen 7 3750H/8Gb/512Gb SSD/No ODD/15.6&quot; FHD IPS Anti-Glare 120Hz/NVIDIA GeForce GTX 1650 4Gb GDDR5/Camera/Wi-Fi/No OS Black (Gold Steel)"/>
    <n v="4"/>
    <m/>
    <x v="12"/>
    <x v="74"/>
  </r>
  <r>
    <x v="3"/>
    <x v="2"/>
    <s v="TUF FX505DT AMD Ryzen 7 3750H/8Gb/512Gb SSD/No ODD/15.6&quot; FHD IPS Anti-Glare 120Hz/NVIDIA GeForce GTX 1650 4Gb GDDR5/Camera/Wi-Fi/No OS Black (Gold Steel)"/>
    <n v="1"/>
    <m/>
    <x v="12"/>
    <x v="74"/>
  </r>
  <r>
    <x v="3"/>
    <x v="2"/>
    <s v="TUF FX505DT AMD Ryzen 7 3750H/8Gb/512Gb SSD/No ODD/15.6&quot; FHD IPS Anti-Glare 120Hz/NVIDIA GeForce GTX 1650 4Gb GDDR5/Camera/Wi-Fi/No OS Black (Gold Steel)"/>
    <n v="3"/>
    <m/>
    <x v="12"/>
    <x v="74"/>
  </r>
  <r>
    <x v="3"/>
    <x v="2"/>
    <s v="TUF FX505DT AMD Ryzen 7 3750H/8Gb/512Gb SSD/No ODD/15.6&quot; FHD IPS Anti-Glare 120Hz/NVIDIA GeForce GTX 1650 4Gb GDDR5/Camera/Wi-Fi/No OS Black (Gold Steel)"/>
    <n v="2"/>
    <m/>
    <x v="12"/>
    <x v="74"/>
  </r>
  <r>
    <x v="3"/>
    <x v="2"/>
    <s v="TUF FX505DT AMD Ryzen 7 3750H/8Gb/512Gb SSD/No ODD/15.6&quot; FHD IPS Anti-Glare 120Hz/NVIDIA GeForce GTX 1650 4Gb GDDR5/Camera/Wi-Fi/No OS Black (Gold Steel)"/>
    <n v="4"/>
    <m/>
    <x v="12"/>
    <x v="74"/>
  </r>
  <r>
    <x v="3"/>
    <x v="2"/>
    <s v="TUF FX505DT AMD Ryzen 7 3750H/8Gb/512Gb SSD/No ODD/15.6&quot; FHD IPS Anti-Glare 120Hz/NVIDIA GeForce GTX 1650 4Gb GDDR5/Camera/Wi-Fi/No OS Black (Gold Steel)"/>
    <n v="2"/>
    <m/>
    <x v="12"/>
    <x v="74"/>
  </r>
  <r>
    <x v="3"/>
    <x v="2"/>
    <s v="TUF FX505DT AMD Ryzen 7 3750H/8Gb/512Gb SSD/No ODD/15.6&quot; FHD IPS Anti-Glare 120Hz/NVIDIA GeForce GTX 1650 4Gb GDDR5/Camera/Wi-Fi/No OS Black (Gold Steel)"/>
    <n v="3"/>
    <m/>
    <x v="12"/>
    <x v="74"/>
  </r>
  <r>
    <x v="3"/>
    <x v="2"/>
    <s v="TUF FX505DT AMD Ryzen 7 3750H/8Gb/512Gb SSD/No ODD/15.6&quot; FHD IPS Anti-Glare 120Hz/NVIDIA GeForce GTX 1650 4Gb GDDR5/Camera/Wi-Fi/No OS Black (Gold Steel)"/>
    <n v="6"/>
    <m/>
    <x v="12"/>
    <x v="74"/>
  </r>
  <r>
    <x v="3"/>
    <x v="2"/>
    <s v="TUF FX505DT AMD Ryzen 7 3750H/8Gb/PCIE NVME 512G M.2 SSD/No ODD/15.6&quot; FHD IPS Anti-Glare 60Hz/NVIDIA GeForce GTX 1650 4Gb GDDR5/Camera/Wi-Fi/Win10 Gold Steel"/>
    <n v="1"/>
    <m/>
    <x v="12"/>
    <x v="74"/>
  </r>
  <r>
    <x v="3"/>
    <x v="2"/>
    <s v="TUF FX505DT AMD Ryzen 7 3750H/8Gb/PCIE NVME 512G M.2 SSD/No ODD/15.6&quot; FHD IPS Anti-Glare 60Hz/NVIDIA GeForce GTX 1650 4Gb GDDR5/Camera/Wi-Fi/Win10 Gold Steel"/>
    <n v="2"/>
    <m/>
    <x v="12"/>
    <x v="74"/>
  </r>
  <r>
    <x v="3"/>
    <x v="2"/>
    <s v="TUF FX505DT AMD Ryzen 7 3750H/8Gb/PCIE NVME 512G M.2 SSD/No ODD/15.6&quot; FHD IPS Anti-Glare 60Hz/NVIDIA GeForce GTX 1650 4Gb GDDR5/Camera/Wi-Fi/Win10 Gold Steel"/>
    <n v="1"/>
    <m/>
    <x v="12"/>
    <x v="74"/>
  </r>
  <r>
    <x v="3"/>
    <x v="2"/>
    <s v="TUF FX505DT AMD Ryzen 7 3750H/8Gb/PCIE NVME 512G M.2 SSD/No ODD/15.6&quot; FHD IPS Anti-Glare 60Hz/NVIDIA GeForce GTX 1650 4Gb GDDR5/Camera/Wi-Fi/Win10 Gold Steel"/>
    <n v="2"/>
    <m/>
    <x v="12"/>
    <x v="74"/>
  </r>
  <r>
    <x v="3"/>
    <x v="2"/>
    <s v="TUF FX505DT AMD Ryzen 7 3750H/8Gb/PCIE NVME 512G M.2 SSD/No ODD/15.6&quot; FHD IPS Anti-Glare 60Hz/NVIDIA GeForce GTX 1650 4Gb GDDR5/Camera/Wi-Fi/Win10 Gold Steel"/>
    <n v="2"/>
    <m/>
    <x v="12"/>
    <x v="74"/>
  </r>
  <r>
    <x v="3"/>
    <x v="2"/>
    <s v="TUF FX505DT AMD Ryzen 7 3750H/8Gb/PCIE NVME 512G M.2 SSD/No ODD/15.6&quot; FHD IPS Anti-Glare 60Hz/NVIDIA GeForce GTX 1650 4Gb GDDR5/Camera/Wi-Fi/Win10 Gold Steel"/>
    <n v="2"/>
    <m/>
    <x v="12"/>
    <x v="74"/>
  </r>
  <r>
    <x v="3"/>
    <x v="2"/>
    <s v="TUF FX505DT AMD Ryzen 7 3750H/8Gb/PCIE NVME 512G M.2 SSD/No ODD/15.6&quot; FHD IPS Anti-Glare 60Hz/NVIDIA GeForce GTX 1650 4Gb GDDR5/Camera/Wi-Fi/Win10 Gold Steel"/>
    <n v="1"/>
    <m/>
    <x v="12"/>
    <x v="74"/>
  </r>
  <r>
    <x v="1"/>
    <x v="2"/>
    <s v="TUF FX505DT-AL023T 15.6&quot;FHD 120Hz/AMD 7-3750H/16GB/512GB SSD/GTX 1650 4Gb/noODD/Windows 10 Home"/>
    <n v="12"/>
    <m/>
    <x v="12"/>
    <x v="74"/>
  </r>
  <r>
    <x v="1"/>
    <x v="2"/>
    <s v="TUF FX505DT-AL050T 15.6&quot;FHD 120Hz/AMD 7-3750H/16GB/1TB+256GB SSD/GTX 1650/noODD/Windows 10 Home"/>
    <n v="5"/>
    <m/>
    <x v="12"/>
    <x v="74"/>
  </r>
  <r>
    <x v="1"/>
    <x v="2"/>
    <s v="TUF FX505DT-AL235T 15.6&quot;FHD 120Hz/AMD 5-3550H/16GB/512GB SSD/GTX 1650 4Gb/Windows 10 Home"/>
    <n v="5"/>
    <m/>
    <x v="12"/>
    <x v="74"/>
  </r>
  <r>
    <x v="1"/>
    <x v="2"/>
    <s v="TUF FX505DT-AL240 15.6&quot;FHD 120Hz/AMD 5-3550H/16GB/1TB+256GB SSD/GTX 1650 4Gb/DOS"/>
    <n v="26"/>
    <m/>
    <x v="12"/>
    <x v="74"/>
  </r>
  <r>
    <x v="1"/>
    <x v="2"/>
    <s v="TUF FX505DT-AL240T 15.6&quot;FHD 120Hz/AMD 5-3550H/16GB/1TB+256GB SSD/GTX 1650 4Gb/Windows 10 Home"/>
    <n v="4"/>
    <m/>
    <x v="12"/>
    <x v="74"/>
  </r>
  <r>
    <x v="1"/>
    <x v="2"/>
    <s v="TUF FX505DT-BQ028T BTS19 15.6&quot;FHD 60Hz/AMD 7-3750H/8GB/1TB+256GB SSD/GTX 1650/Windows 10 Home"/>
    <n v="164"/>
    <m/>
    <x v="12"/>
    <x v="74"/>
  </r>
  <r>
    <x v="1"/>
    <x v="2"/>
    <s v="TUF FX505DT-BQ038T BTS19 15.6&quot;FHD 60Hz/AMD 7-3750H/16GB/1TB+256GB SSD/GTX 1650/Windows 10 Home"/>
    <n v="13"/>
    <m/>
    <x v="12"/>
    <x v="74"/>
  </r>
  <r>
    <x v="1"/>
    <x v="2"/>
    <s v="TUF FX505DT-BQ135T BTS19 15.6&quot;FHD 60Hz/AMD 5-3550H/6GB/512GB SSD/GTX 1650 4Gb/Windows 10 Home"/>
    <n v="674"/>
    <m/>
    <x v="12"/>
    <x v="74"/>
  </r>
  <r>
    <x v="1"/>
    <x v="2"/>
    <s v="TUF FX505DT-BQ137 BTS19 15.6&quot;FHD 60Hz/AMD 5-3550H/8GB/256GB SSD/GTX 1650 4Gb/DOS"/>
    <n v="78"/>
    <m/>
    <x v="12"/>
    <x v="74"/>
  </r>
  <r>
    <x v="1"/>
    <x v="2"/>
    <s v="TUF FX505DT-BQ138T 15.6&quot;FHD 60Hz/AMD 5-3550H/8GB/512GB SSD/GTX 1650/Windows 10 Home"/>
    <n v="6"/>
    <m/>
    <x v="12"/>
    <x v="74"/>
  </r>
  <r>
    <x v="1"/>
    <x v="2"/>
    <s v="TUF FX505DT-BQ140T BTS19 15.6&quot;FHD 60Hz/AMD 7-3750H/8GB/512GB SSD/GTX 1650 4Gb/Windows 10 Home"/>
    <n v="8"/>
    <m/>
    <x v="12"/>
    <x v="74"/>
  </r>
  <r>
    <x v="1"/>
    <x v="2"/>
    <s v="TUF FX505DT-BQ241T BTS19 15.6&quot;FHD 60Hz/AMD 5-3550H/6GB/1TB+256GB SSD/GTX 1650/Windows 10 Home"/>
    <n v="75"/>
    <m/>
    <x v="12"/>
    <x v="74"/>
  </r>
  <r>
    <x v="3"/>
    <x v="2"/>
    <s v="TUF FX505DU AMD Ryzen 7 3750H/16Gb/1Tb + PCIE NVME 256G M.2 SSD/No ODD/15.6&quot; FHD IPS Anti-Glare 120Hz/NVIDIA GeForce GTX 1660Ti 6Gb GDDR6/Camera/Wi-Fi/No OS Black (Gold Steel)"/>
    <n v="1"/>
    <m/>
    <x v="12"/>
    <x v="74"/>
  </r>
  <r>
    <x v="3"/>
    <x v="2"/>
    <s v="TUF FX505DU AMD Ryzen 7 3750H/16Gb/1Tb + PCIE NVME 256G M.2 SSD/No ODD/15.6&quot; FHD IPS Anti-Glare 120Hz/NVIDIA GeForce GTX 1660Ti 6Gb GDDR6/Camera/Wi-Fi/No OS Black (Gold Steel)"/>
    <n v="4"/>
    <m/>
    <x v="12"/>
    <x v="74"/>
  </r>
  <r>
    <x v="3"/>
    <x v="2"/>
    <s v="TUF FX505DU AMD Ryzen 7 3750H/16Gb/1Tb + PCIE NVME 256G M.2 SSD/No ODD/15.6&quot; FHD IPS Anti-Glare 120Hz/NVIDIA GeForce GTX 1660Ti 6Gb GDDR6/Camera/Wi-Fi/No OS Black (Gold Steel)"/>
    <n v="1"/>
    <m/>
    <x v="12"/>
    <x v="74"/>
  </r>
  <r>
    <x v="3"/>
    <x v="2"/>
    <s v="TUF FX505DU AMD Ryzen 7 3750H/16Gb/1Tb + PCIE NVME 256G M.2 SSD/No ODD/15.6&quot; FHD IPS Anti-Glare 120Hz/NVIDIA GeForce GTX 1660Ti 6Gb GDDR6/Camera/Wi-Fi/No OS Black (Gold Steel)"/>
    <n v="1"/>
    <m/>
    <x v="12"/>
    <x v="74"/>
  </r>
  <r>
    <x v="3"/>
    <x v="2"/>
    <s v="TUF FX505DU AMD Ryzen 7 3750H/16Gb/1Tb + PCIE NVME 256G M.2 SSD/No ODD/15.6&quot; FHD IPS Anti-Glare 120Hz/NVIDIA GeForce GTX 1660Ti 6Gb GDDR6/Camera/Wi-Fi/No OS Black (Gold Steel)"/>
    <n v="3"/>
    <m/>
    <x v="12"/>
    <x v="74"/>
  </r>
  <r>
    <x v="3"/>
    <x v="2"/>
    <s v="TUF FX505DU AMD Ryzen 7 3750H/16Gb/1Tb + PCIE NVME 256G M.2 SSD/No ODD/15.6&quot; FHD IPS Anti-Glare 120Hz/NVIDIA GeForce GTX 1660Ti 6Gb GDDR6/Camera/Wi-Fi/No OS Black (Gold Steel)"/>
    <n v="1"/>
    <m/>
    <x v="12"/>
    <x v="74"/>
  </r>
  <r>
    <x v="3"/>
    <x v="2"/>
    <s v="TUF FX505DU AMD Ryzen 7 3750H/16Gb/1Tb + PCIE NVME 256G M.2 SSD/No ODD/15.6&quot; FHD IPS Anti-Glare 120Hz/NVIDIA GeForce GTX 1660Ti 6Gb GDDR6/Camera/Wi-Fi/No OS Black (Gold Steel)"/>
    <n v="1"/>
    <m/>
    <x v="12"/>
    <x v="74"/>
  </r>
  <r>
    <x v="3"/>
    <x v="2"/>
    <s v="TUF FX505DU AMD Ryzen 7 3750H/16Gb/1Tb + PCIE NVME 256G M.2 SSD/No ODD/15.6&quot; FHD IPS Anti-Glare 120Hz/NVIDIA GeForce GTX 1660Ti 6Gb GDDR6/Camera/Wi-Fi/No OS Black (Gold Steel)"/>
    <n v="1"/>
    <m/>
    <x v="12"/>
    <x v="74"/>
  </r>
  <r>
    <x v="3"/>
    <x v="2"/>
    <s v="TUF FX505DU AMD Ryzen 7 3750H/16Gb/1Tb + PCIE NVME 512G M.2 SSD/No ODD/15.6&quot; FHD IPS Anti-Glare 120Hz/NVIDIA GeForce GTX 1660Ti 6Gb GDDR6/Camera/Wi-Fi/Win10 Black (Gold Steel)"/>
    <n v="1"/>
    <m/>
    <x v="12"/>
    <x v="74"/>
  </r>
  <r>
    <x v="3"/>
    <x v="2"/>
    <s v="TUF FX505DU AMD Ryzen 7 3750H/16Gb/1Tb + PCIE NVME 512G M.2 SSD/No ODD/15.6&quot; FHD IPS Anti-Glare 120Hz/NVIDIA GeForce GTX 1660Ti 6Gb GDDR6/Camera/Wi-Fi/Win10 Black (Gold Steel)"/>
    <n v="2"/>
    <m/>
    <x v="12"/>
    <x v="74"/>
  </r>
  <r>
    <x v="3"/>
    <x v="2"/>
    <s v="TUF FX505DU AMD Ryzen 7 3750H/16Gb/1Tb + PCIE NVME 512G M.2 SSD/No ODD/15.6&quot; FHD IPS Anti-Glare 120Hz/NVIDIA GeForce GTX 1660Ti 6Gb GDDR6/Camera/Wi-Fi/Win10 Black (Gold Steel)"/>
    <n v="1"/>
    <m/>
    <x v="12"/>
    <x v="74"/>
  </r>
  <r>
    <x v="3"/>
    <x v="2"/>
    <s v="TUF FX505DU AMD Ryzen 7 3750H/16Gb/1Tb + PCIE NVME 512G M.2 SSD/No ODD/15.6&quot; FHD IPS Anti-Glare 120Hz/NVIDIA GeForce GTX 1660Ti 6Gb GDDR6/Camera/Wi-Fi/Win10 Black (Gold Steel)"/>
    <n v="1"/>
    <m/>
    <x v="12"/>
    <x v="74"/>
  </r>
  <r>
    <x v="3"/>
    <x v="2"/>
    <s v="TUF FX505DU AMD Ryzen 7 3750H/16Gb/1Tb + PCIE NVME 512G M.2 SSD/No ODD/15.6&quot; FHD IPS Anti-Glare 120Hz/NVIDIA GeForce GTX 1660Ti 6Gb GDDR6/Camera/Wi-Fi/Win10 Black (Gold Steel)"/>
    <n v="5"/>
    <m/>
    <x v="12"/>
    <x v="74"/>
  </r>
  <r>
    <x v="3"/>
    <x v="2"/>
    <s v="TUF FX505DU AMD Ryzen 7 3750H/16Gb/1Tb + PCIE NVME 512G M.2 SSD/No ODD/15.6&quot; FHD IPS Anti-Glare 120Hz/NVIDIA GeForce GTX 1660Ti 6Gb GDDR6/Camera/Wi-Fi/Win10 Black (Gold Steel)"/>
    <n v="3"/>
    <m/>
    <x v="12"/>
    <x v="74"/>
  </r>
  <r>
    <x v="3"/>
    <x v="2"/>
    <s v="TUF FX505DU AMD Ryzen 7 3750H/16Gb/1Tb SSD/No ODD/15.6&quot; FHD IPS Anti-Glare 120Hz/NVIDIA GeForce GTX 1660Ti 6Gb GDDR6/Camera/Wi-Fi/Win10 Black Gold Steel"/>
    <n v="2"/>
    <m/>
    <x v="12"/>
    <x v="74"/>
  </r>
  <r>
    <x v="3"/>
    <x v="2"/>
    <s v="TUF FX505DU AMD Ryzen 7 3750H/8Gb/1Tb+PCIE NVME 128G M.2 SSD/No ODD/15.6&quot; FHD IPS Anti-Glare 60Hz/NVIDIA GeForce GTX 1660Ti 6Gb GDDR6/Camera/Wi-Fi/No OS Black Gold Steel"/>
    <n v="1"/>
    <m/>
    <x v="12"/>
    <x v="74"/>
  </r>
  <r>
    <x v="3"/>
    <x v="2"/>
    <s v="TUF FX505DU AMD Ryzen 7 3750H/8Gb/1Tb+PCIE NVME 128G M.2 SSD/No ODD/15.6&quot; FHD IPS Anti-Glare 60Hz/NVIDIA GeForce GTX 1660Ti 6Gb GDDR6/Camera/Wi-Fi/No OS Black Gold Steel"/>
    <n v="1"/>
    <m/>
    <x v="12"/>
    <x v="74"/>
  </r>
  <r>
    <x v="3"/>
    <x v="2"/>
    <s v="TUF FX505DU AMD Ryzen 7 3750H/8Gb/1Tb+PCIE NVME 128G M.2 SSD/No ODD/15.6&quot; FHD IPS Anti-Glare 60Hz/NVIDIA GeForce GTX 1660Ti 6Gb GDDR6/Camera/Wi-Fi/No OS Black Gold Steel"/>
    <n v="1"/>
    <m/>
    <x v="12"/>
    <x v="74"/>
  </r>
  <r>
    <x v="3"/>
    <x v="2"/>
    <s v="TUF FX505DU AMD Ryzen 7 3750H/8Gb/1Tb+PCIE NVME 128G M.2 SSD/No ODD/15.6&quot; FHD IPS Anti-Glare 60Hz/NVIDIA GeForce GTX 1660Ti 6Gb GDDR6/Camera/Wi-Fi/No OS Black Gold Steel"/>
    <n v="1"/>
    <m/>
    <x v="12"/>
    <x v="74"/>
  </r>
  <r>
    <x v="3"/>
    <x v="2"/>
    <s v="TUF FX505DU AMD Ryzen 7 3750H/8Gb/1Tb+PCIE NVME 128G M.2 SSD/No ODD/15.6&quot; FHD IPS Anti-Glare 60Hz/NVIDIA GeForce GTX 1660Ti 6Gb GDDR6/Camera/Wi-Fi/No OS Black Gold Steel"/>
    <n v="1"/>
    <m/>
    <x v="12"/>
    <x v="74"/>
  </r>
  <r>
    <x v="3"/>
    <x v="2"/>
    <s v="TUF FX505DU AMD Ryzen 7 3750H/8Gb/1Tb+PCIE NVME 128G M.2 SSD/No ODD/15.6&quot; FHD IPS Anti-Glare 60Hz/NVIDIA GeForce GTX 1660Ti 6Gb GDDR6/Camera/Wi-Fi/Win10 Black Gold Steel"/>
    <n v="1"/>
    <m/>
    <x v="12"/>
    <x v="74"/>
  </r>
  <r>
    <x v="3"/>
    <x v="2"/>
    <s v="TUF FX505DU AMD Ryzen 7 3750H/8Gb/1Tb+PCIE NVME 128G M.2 SSD/No ODD/15.6&quot; FHD IPS Anti-Glare 60Hz/NVIDIA GeForce GTX 1660Ti 6Gb GDDR6/Camera/Wi-Fi/Win10 Black Gold Steel"/>
    <n v="1"/>
    <m/>
    <x v="12"/>
    <x v="74"/>
  </r>
  <r>
    <x v="3"/>
    <x v="2"/>
    <s v="TUF FX505DU AMD Ryzen 7 3750H/8Gb/1Tb+PCIE NVME 128G M.2 SSD/No ODD/15.6&quot; FHD IPS Anti-Glare 60Hz/NVIDIA GeForce GTX 1660Ti 6Gb GDDR6/Camera/Wi-Fi/Win10 Black Gold Steel"/>
    <n v="1"/>
    <m/>
    <x v="12"/>
    <x v="74"/>
  </r>
  <r>
    <x v="3"/>
    <x v="2"/>
    <s v="TUF FX505DU AMD Ryzen 7 3750H/8Gb/1Tb+PCIE NVME 128G M.2 SSD/No ODD/15.6&quot; FHD IPS Anti-Glare 60Hz/NVIDIA GeForce GTX 1660Ti 6Gb GDDR6/Camera/Wi-Fi/Win10 Black Gold Steel"/>
    <n v="1"/>
    <m/>
    <x v="12"/>
    <x v="74"/>
  </r>
  <r>
    <x v="3"/>
    <x v="2"/>
    <s v="TUF FX505DU AMD Ryzen 7 3750H/8Gb/1Tb+PCIE NVME 128G M.2 SSD/No ODD/15.6&quot; FHD IPS Anti-Glare 60Hz/NVIDIA GeForce GTX 1660Ti 6Gb GDDR6/Camera/Wi-Fi/Win10 Black Gold Steel"/>
    <n v="1"/>
    <m/>
    <x v="12"/>
    <x v="74"/>
  </r>
  <r>
    <x v="3"/>
    <x v="2"/>
    <s v="TUF FX505DU AMD Ryzen 7 3750H/8Gb/1Tb+PCIE NVME 128G M.2 SSD/No ODD/15.6&quot; FHD IPS Anti-Glare 60Hz/NVIDIA GeForce GTX 1660Ti 6Gb GDDR6/Camera/Wi-Fi/Win10 Black Gold Steel"/>
    <n v="1"/>
    <m/>
    <x v="12"/>
    <x v="74"/>
  </r>
  <r>
    <x v="3"/>
    <x v="2"/>
    <s v="TUF FX505DU AMD Ryzen 7 3750H/8Gb/1Tb+PCIE NVME 128G M.2 SSD/No ODD/15.6&quot; FHD IPS Anti-Glare 60Hz/NVIDIA GeForce GTX 1660Ti 6Gb GDDR6/Camera/Wi-Fi/Win10 Black Gold Steel"/>
    <n v="1"/>
    <m/>
    <x v="12"/>
    <x v="74"/>
  </r>
  <r>
    <x v="3"/>
    <x v="2"/>
    <s v="TUF FX505DU AMD Ryzen 7 3750H/8Gb/1Tb+PCIE NVME 128G M.2 SSD/No ODD/15.6&quot; FHD IPS Anti-Glare 60Hz/NVIDIA GeForce GTX 1660Ti 6Gb GDDR6/Camera/Wi-Fi/Win10 Black Gold Steel"/>
    <n v="2"/>
    <m/>
    <x v="12"/>
    <x v="74"/>
  </r>
  <r>
    <x v="3"/>
    <x v="2"/>
    <s v="TUF FX505DU AMD Ryzen 7 3750H/8Gb/1Tb+PCIE NVME 128G M.2 SSD/No ODD/15.6&quot; FHD IPS Anti-Glare 60Hz/NVIDIA GeForce GTX 1660Ti 6Gb GDDR6/Camera/Wi-Fi/Win10 Black Gold Steel"/>
    <n v="1"/>
    <m/>
    <x v="12"/>
    <x v="74"/>
  </r>
  <r>
    <x v="3"/>
    <x v="2"/>
    <s v="TUF FX505DU AMD Ryzen 7 3750H/8Gb/1Tb+PCIE NVME 128G M.2 SSD/No ODD/15.6&quot; FHD IPS Anti-Glare 60Hz/NVIDIA GeForce GTX 1660Ti 6Gb GDDR6/Camera/Wi-Fi/Win10 Black Gold Steel"/>
    <n v="1"/>
    <m/>
    <x v="12"/>
    <x v="74"/>
  </r>
  <r>
    <x v="3"/>
    <x v="2"/>
    <s v="TUF FX505DU AMD Ryzen 7 3750H/8Gb/1Tb+PCIE NVME 128G M.2 SSD/No ODD/15.6&quot; FHD IPS Anti-Glare 60Hz/NVIDIA GeForce GTX 1660Ti 6Gb GDDR6/Camera/Wi-Fi/Win10 Black Gold Steel"/>
    <n v="1"/>
    <m/>
    <x v="12"/>
    <x v="74"/>
  </r>
  <r>
    <x v="3"/>
    <x v="2"/>
    <s v="TUF FX505DU AMD Ryzen 7 3750H/8Gb/1Tb+PCIE NVME 128G M.2 SSD/No ODD/15.6&quot; FHD IPS Anti-Glare 60Hz/NVIDIA GeForce GTX 1660Ti 6Gb GDDR6/Camera/Wi-Fi/Win10 Black Gold Steel"/>
    <n v="1"/>
    <m/>
    <x v="12"/>
    <x v="74"/>
  </r>
  <r>
    <x v="3"/>
    <x v="2"/>
    <s v="TUF FX505DU AMD Ryzen 7 3750H/8Gb/512Gb SSD/No ODD/15.6&quot; FHD IPS Anti-Glare 120Hz/NVIDIA GeForce GTX 1660Ti 6Gb GDDR6/Camera/Wi-Fi/Win10 Black (Gold Steel)"/>
    <n v="1"/>
    <m/>
    <x v="12"/>
    <x v="74"/>
  </r>
  <r>
    <x v="3"/>
    <x v="2"/>
    <s v="TUF FX505DU AMD Ryzen 7 3750H/8Gb/512Gb SSD/No ODD/15.6&quot; FHD IPS Anti-Glare 120Hz/NVIDIA GeForce GTX 1660Ti 6Gb GDDR6/Camera/Wi-Fi/Win10 Black (Gold Steel)"/>
    <n v="1"/>
    <m/>
    <x v="12"/>
    <x v="74"/>
  </r>
  <r>
    <x v="3"/>
    <x v="2"/>
    <s v="TUF FX505DU AMD Ryzen 7 3750H/8Gb/512Gb SSD/No ODD/15.6&quot; FHD IPS Anti-Glare 120Hz/NVIDIA GeForce GTX 1660Ti 6Gb GDDR6/Camera/Wi-Fi/Win10 Black (Gold Steel)"/>
    <n v="1"/>
    <m/>
    <x v="12"/>
    <x v="74"/>
  </r>
  <r>
    <x v="3"/>
    <x v="2"/>
    <s v="TUF FX505DU AMD Ryzen 7 3750H/8Gb/512Gb SSD/No ODD/15.6&quot; FHD IPS Anti-Glare 120Hz/NVIDIA GeForce GTX 1660Ti 6Gb GDDR6/Camera/Wi-Fi/Win10 Black (Gold Steel)"/>
    <n v="1"/>
    <m/>
    <x v="12"/>
    <x v="74"/>
  </r>
  <r>
    <x v="3"/>
    <x v="2"/>
    <s v="TUF FX505DU AMD Ryzen 7 3750H/8Gb/512Gb SSD/No ODD/15.6&quot; FHD IPS Anti-Glare 120Hz/NVIDIA GeForce GTX 1660Ti 6Gb GDDR6/Camera/Wi-Fi/Win10 Black (Gold Steel)"/>
    <n v="1"/>
    <m/>
    <x v="12"/>
    <x v="74"/>
  </r>
  <r>
    <x v="3"/>
    <x v="2"/>
    <s v="TUF FX505DU AMD Ryzen 7 3750H/8Gb/512Gb SSD/No ODD/15.6&quot; FHD IPS Anti-Glare 120Hz/NVIDIA GeForce GTX 1660Ti 6Gb GDDR6/Camera/Wi-Fi/Win10 Black (Gold Steel)"/>
    <n v="5"/>
    <m/>
    <x v="12"/>
    <x v="74"/>
  </r>
  <r>
    <x v="3"/>
    <x v="2"/>
    <s v="TUF FX505DU AMD Ryzen 7 3750H/8Gb/512Gb SSD/No ODD/15.6&quot; FHD IPS Anti-Glare 120Hz/NVIDIA GeForce GTX 1660Ti 6Gb GDDR6/Camera/Wi-Fi/Win10 Black (Gold Steel)"/>
    <n v="1"/>
    <m/>
    <x v="12"/>
    <x v="74"/>
  </r>
  <r>
    <x v="3"/>
    <x v="2"/>
    <s v="TUF FX505DU AMD Ryzen 7 3750H/8Gb/512Gb SSD/No ODD/15.6&quot; FHD IPS Anti-Glare 120Hz/NVIDIA GeForce GTX 1660Ti 6Gb GDDR6/Camera/Wi-Fi/Win10 Black (Gold Steel)"/>
    <n v="2"/>
    <m/>
    <x v="12"/>
    <x v="74"/>
  </r>
  <r>
    <x v="1"/>
    <x v="2"/>
    <s v="TUF FX505DU-AL079T 15.6&quot;FHD 120Hz/AMD 7-3750H/16GB/512GB SSD/GTX 1660 Ti 6Gb/Windows 10 Home"/>
    <n v="2"/>
    <m/>
    <x v="12"/>
    <x v="74"/>
  </r>
  <r>
    <x v="1"/>
    <x v="2"/>
    <s v="TUF FX505DU-BQ024T BTS19 15.6&quot;FHD 60Hz/AMD 7-3750H/8GB/512GB SSD/GTX 1660Ti/Windows 10 Home"/>
    <n v="108"/>
    <m/>
    <x v="12"/>
    <x v="74"/>
  </r>
  <r>
    <x v="1"/>
    <x v="2"/>
    <s v="TUF FX505DU-BQ037T 15.6&quot;FHD 60Hz/AMD 7-3750H/8GB/1TB+256GB SSD/GTX 1660 Ti/Windows 10 Home"/>
    <n v="2"/>
    <m/>
    <x v="12"/>
    <x v="74"/>
  </r>
  <r>
    <x v="1"/>
    <x v="2"/>
    <s v="TUF FX505DU-BQ061 BTS19 15.6&quot;FHD 60Hz/AMD 7-3750H/8GB/1TB+128GB SSD/GTX 1660Ti 6Gb/DOS"/>
    <n v="9"/>
    <m/>
    <x v="12"/>
    <x v="74"/>
  </r>
  <r>
    <x v="1"/>
    <x v="2"/>
    <s v="TUF FX505DU-BQ061T BTS19 15.6&quot;FHD 60Hz/AMD 7-3750H/8GB/1TB+128GB SSD/GTX 1660Ti/Windows 10 Home"/>
    <n v="4"/>
    <m/>
    <x v="12"/>
    <x v="74"/>
  </r>
  <r>
    <x v="3"/>
    <x v="2"/>
    <s v="TUF FX505DV AMD Ryzen 5 3550H/16Gb/512Gb SSD/No ODD/15.6&quot; FHD IPS Anti-Glare 60Hz/NVIDIA® GeForce RTX™ 2060 6Gb GDDR6/Camera/Wi-Fi/Win10 Stealth Black"/>
    <n v="1"/>
    <m/>
    <x v="12"/>
    <x v="74"/>
  </r>
  <r>
    <x v="3"/>
    <x v="2"/>
    <s v="TUF FX505DV AMD Ryzen 5 3550H/16Gb/512Gb SSD/No ODD/15.6&quot; FHD IPS Anti-Glare 60Hz/NVIDIA® GeForce RTX™ 2060 6Gb GDDR6/Camera/Wi-Fi/Win10 Stealth Black"/>
    <n v="1"/>
    <m/>
    <x v="12"/>
    <x v="74"/>
  </r>
  <r>
    <x v="3"/>
    <x v="2"/>
    <s v="TUF FX505DV AMD Ryzen 5 3550H/16Gb/512Gb SSD/No ODD/15.6&quot; FHD IPS Anti-Glare 60Hz/NVIDIA® GeForce RTX™ 2060 6Gb GDDR6/Camera/Wi-Fi/Win10 Stealth Black"/>
    <n v="5"/>
    <m/>
    <x v="12"/>
    <x v="74"/>
  </r>
  <r>
    <x v="3"/>
    <x v="2"/>
    <s v="TUF FX505DV AMD Ryzen 5 3550H/16Gb/512Gb SSD/No ODD/15.6&quot; FHD IPS Anti-Glare 60Hz/NVIDIA® GeForce RTX™ 2060 6Gb GDDR6/Camera/Wi-Fi/Win10 Stealth Black"/>
    <n v="3"/>
    <m/>
    <x v="12"/>
    <x v="74"/>
  </r>
  <r>
    <x v="3"/>
    <x v="2"/>
    <s v="TUF FX505DV AMD Ryzen 5 3550H/16Gb/512Gb SSD/No ODD/15.6&quot; FHD IPS Anti-Glare 60Hz/NVIDIA® GeForce RTX™ 2060 6Gb GDDR6/Camera/Wi-Fi/Win10 Stealth Black"/>
    <n v="2"/>
    <m/>
    <x v="12"/>
    <x v="74"/>
  </r>
  <r>
    <x v="3"/>
    <x v="2"/>
    <s v="TUF FX505DV AMD Ryzen 7 3750H/16Gb/1Tb + PCIE NVME 512G M.2 SSD/No ODD/15.6&quot; FHD IPS Anti-Glare 120Hz/NVIDIA® GeForce RTX™ 2060 6Gb GDDR6/Camera/Wi-Fi/No OS Gunmetal Gray"/>
    <n v="1"/>
    <m/>
    <x v="12"/>
    <x v="74"/>
  </r>
  <r>
    <x v="3"/>
    <x v="2"/>
    <s v="TUF FX505DV AMD Ryzen 7 3750H/16Gb/1Tb + PCIE NVME 512G M.2 SSD/No ODD/15.6&quot; FHD IPS Anti-Glare 120Hz/NVIDIA® GeForce RTX™ 2060 6Gb GDDR6/Camera/Wi-Fi/No OS Gunmetal Gray"/>
    <n v="1"/>
    <m/>
    <x v="12"/>
    <x v="74"/>
  </r>
  <r>
    <x v="3"/>
    <x v="2"/>
    <s v="TUF FX505DV AMD Ryzen 7 3750H/16Gb/1Tb + PCIE NVME 512G M.2 SSD/No ODD/15.6&quot; FHD IPS Anti-Glare 120Hz/NVIDIA® GeForce RTX™ 2060 6Gb GDDR6/Camera/Wi-Fi/No OS Gunmetal Gray"/>
    <n v="5"/>
    <m/>
    <x v="12"/>
    <x v="74"/>
  </r>
  <r>
    <x v="3"/>
    <x v="2"/>
    <s v="TUF FX505DV AMD Ryzen 7 3750H/16Gb/1Tb + PCIE NVME 512G M.2 SSD/No ODD/15.6&quot; FHD IPS Anti-Glare 120Hz/NVIDIA® GeForce RTX™ 2060 6Gb GDDR6/Camera/Wi-Fi/No OS Gunmetal Gray"/>
    <n v="13"/>
    <m/>
    <x v="12"/>
    <x v="74"/>
  </r>
  <r>
    <x v="3"/>
    <x v="2"/>
    <s v="TUF FX505DV AMD Ryzen 7 3750H/16Gb/1Tb + PCIE NVME 512G M.2 SSD/No ODD/15.6&quot; FHD IPS Anti-Glare 120Hz/NVIDIA® GeForce RTX™ 2060 6Gb GDDR6/Camera/Wi-Fi/No OS Gunmetal Gray"/>
    <n v="1"/>
    <m/>
    <x v="12"/>
    <x v="74"/>
  </r>
  <r>
    <x v="3"/>
    <x v="2"/>
    <s v="TUF FX505DV AMD Ryzen 7 3750H/16Gb/1Tb + PCIE NVME 512G M.2 SSD/No ODD/15.6&quot; FHD IPS Anti-Glare 120Hz/NVIDIA® GeForce RTX™ 2060 6Gb GDDR6/Camera/Wi-Fi/No OS Gunmetal Gray"/>
    <n v="5"/>
    <m/>
    <x v="12"/>
    <x v="74"/>
  </r>
  <r>
    <x v="3"/>
    <x v="2"/>
    <s v="TUF FX505DV AMD Ryzen 7 3750H/16Gb/1Tb + PCIE NVME 512G M.2 SSD/No ODD/15.6&quot; FHD IPS Anti-Glare 120Hz/NVIDIA® GeForce RTX™ 2060 6Gb GDDR6/Camera/Wi-Fi/Win10 Gunmetal Gray"/>
    <n v="1"/>
    <m/>
    <x v="12"/>
    <x v="74"/>
  </r>
  <r>
    <x v="3"/>
    <x v="2"/>
    <s v="TUF FX505DV AMD Ryzen 7 3750H/16Gb/1Tb + PCIE NVME 512G M.2 SSD/No ODD/15.6&quot; FHD IPS Anti-Glare 120Hz/NVIDIA® GeForce RTX™ 2060 6Gb GDDR6/Camera/Wi-Fi/Win10 Gunmetal Gray"/>
    <n v="2"/>
    <m/>
    <x v="12"/>
    <x v="74"/>
  </r>
  <r>
    <x v="3"/>
    <x v="2"/>
    <s v="TUF FX505DV AMD Ryzen 7 3750H/16Gb/1Tb + PCIE NVME 512G M.2 SSD/No ODD/15.6&quot; FHD IPS Anti-Glare 120Hz/NVIDIA® GeForce RTX™ 2060 6Gb GDDR6/Camera/Wi-Fi/Win10 Gunmetal Gray"/>
    <n v="2"/>
    <m/>
    <x v="12"/>
    <x v="74"/>
  </r>
  <r>
    <x v="3"/>
    <x v="2"/>
    <s v="TUF FX505DV AMD Ryzen 7 3750H/8Gb/512Gb SSD/No ODD/15.6&quot; FHD IPS Anti-Glare 120Hz/NVIDIA® GeForce RTX™ 2060 6Gb GDDR6/Camera/Wi-Fi/No OS Gunmetal Gray"/>
    <n v="5"/>
    <m/>
    <x v="12"/>
    <x v="74"/>
  </r>
  <r>
    <x v="3"/>
    <x v="2"/>
    <s v="TUF FX505DV AMD Ryzen 7 3750H/8Gb/512Gb SSD/No ODD/15.6&quot; FHD IPS Anti-Glare 120Hz/NVIDIA® GeForce RTX™ 2060 6Gb GDDR6/Camera/Wi-Fi/No OS Gunmetal Gray"/>
    <n v="1"/>
    <m/>
    <x v="12"/>
    <x v="74"/>
  </r>
  <r>
    <x v="3"/>
    <x v="2"/>
    <s v="TUF FX505DV AMD Ryzen 7 3750H/8Gb/512Gb SSD/No ODD/15.6&quot; FHD IPS Anti-Glare 120Hz/NVIDIA® GeForce RTX™ 2060 6Gb GDDR6/Camera/Wi-Fi/No OS Gunmetal Gray"/>
    <n v="5"/>
    <m/>
    <x v="12"/>
    <x v="74"/>
  </r>
  <r>
    <x v="3"/>
    <x v="2"/>
    <s v="TUF FX505DV AMD Ryzen 7 3750H/8Gb/512Gb SSD/No ODD/15.6&quot; FHD IPS Anti-Glare 120Hz/NVIDIA® GeForce RTX™ 2060 6Gb GDDR6/Camera/Wi-Fi/No OS Gunmetal Gray"/>
    <n v="1"/>
    <m/>
    <x v="12"/>
    <x v="74"/>
  </r>
  <r>
    <x v="3"/>
    <x v="2"/>
    <s v="TUF FX505DV AMD Ryzen 7 3750H/8Gb/512Gb SSD/No ODD/15.6&quot; FHD IPS Anti-Glare 120Hz/NVIDIA® GeForce RTX™ 2060 6Gb GDDR6/Camera/Wi-Fi/No OS Gunmetal Gray"/>
    <n v="2"/>
    <m/>
    <x v="12"/>
    <x v="74"/>
  </r>
  <r>
    <x v="3"/>
    <x v="2"/>
    <s v="TUF FX505DV AMD Ryzen 7 3750H/8Gb/512Gb SSD/No ODD/15.6&quot; FHD IPS Anti-Glare 120Hz/NVIDIA® GeForce RTX™ 2060 6Gb GDDR6/Camera/Wi-Fi/No OS Gunmetal Gray"/>
    <n v="3"/>
    <m/>
    <x v="12"/>
    <x v="74"/>
  </r>
  <r>
    <x v="3"/>
    <x v="2"/>
    <s v="TUF FX505DV AMD Ryzen 7 3750H/8Gb/512Gb SSD/No ODD/15.6&quot; FHD IPS Anti-Glare 120Hz/NVIDIA® GeForce RTX™ 2060 6Gb GDDR6/Camera/Wi-Fi/No OS Gunmetal Gray"/>
    <n v="3"/>
    <m/>
    <x v="12"/>
    <x v="74"/>
  </r>
  <r>
    <x v="3"/>
    <x v="2"/>
    <s v="TUF FX505DV AMD Ryzen 7 3750H/8Gb/512Gb SSD/No ODD/15.6&quot; FHD IPS Anti-Glare 120Hz/NVIDIA® GeForce RTX™ 2060 6Gb GDDR6/Camera/Wi-Fi/No OS Gunmetal Gray"/>
    <n v="5"/>
    <m/>
    <x v="12"/>
    <x v="74"/>
  </r>
  <r>
    <x v="3"/>
    <x v="2"/>
    <s v="TUF FX505DV AMD Ryzen 7 3750H/8Gb/512Gb SSD/No ODD/15.6&quot; FHD IPS Anti-Glare 120Hz/NVIDIA® GeForce RTX™ 2060 6Gb GDDR6/Camera/Wi-Fi/No OS Gunmetal Gray"/>
    <n v="1"/>
    <m/>
    <x v="12"/>
    <x v="74"/>
  </r>
  <r>
    <x v="1"/>
    <x v="2"/>
    <s v="TUF FX505DY-AL016 15.6&quot;FHD 120Hz/AMD 5-3550H/8GB/256GB SSD/AMD RX560X 4Gb/DOS/Black-Red Matter"/>
    <n v="6"/>
    <m/>
    <x v="12"/>
    <x v="74"/>
  </r>
  <r>
    <x v="1"/>
    <x v="2"/>
    <s v="TUF FX505DY-AL029 15.6&quot;FHD 120Hz/AMD 5-3550H/16GB/512GB SSD/AMD RX560X 4Gb/DOS/Black-Red Matter"/>
    <n v="10"/>
    <m/>
    <x v="12"/>
    <x v="74"/>
  </r>
  <r>
    <x v="1"/>
    <x v="2"/>
    <s v="TUF FX505DY-AL067T 15.6&quot;FHD 120Hz/AMD 5-3550H/6GB/256GB SSD/AMD RX560X 4Gb/Windows 10 Home"/>
    <n v="21"/>
    <m/>
    <x v="12"/>
    <x v="74"/>
  </r>
  <r>
    <x v="1"/>
    <x v="2"/>
    <s v="TUF FX505DY-BQ004 15.6&quot;FHD 60Hz/AMD 5-3550H/8GB/1TB+256GB SSD/AMD RX560X/DOS/Black-Red Matter"/>
    <n v="7"/>
    <m/>
    <x v="12"/>
    <x v="74"/>
  </r>
  <r>
    <x v="1"/>
    <x v="2"/>
    <s v="TUF FX505DY-BQ024 15.6&quot;FHD 60Hz/AMD 5-3550H/8GB/512GB SSD/AMD RX560X/noODD/Black-Red Matter"/>
    <n v="1"/>
    <m/>
    <x v="12"/>
    <x v="74"/>
  </r>
  <r>
    <x v="1"/>
    <x v="2"/>
    <s v="TUF FX505DY-BQ024T 15.6&quot;FHD 60Hz/AMD 5-3550H/8GB/512GB SSD/AMD RX560X /Windows 10 Home"/>
    <n v="35"/>
    <m/>
    <x v="12"/>
    <x v="74"/>
  </r>
  <r>
    <x v="1"/>
    <x v="2"/>
    <s v="TUF FX505DY-BQ054T 15.6&quot;FHD 60Hz/AMD 5-3550H/6GB/1TB+128GB SSD/AMD RX560X/Windows 10 Home"/>
    <n v="26"/>
    <m/>
    <x v="12"/>
    <x v="74"/>
  </r>
  <r>
    <x v="1"/>
    <x v="2"/>
    <s v="TUF FX505DY-BQ066T 15.6&quot;FHD 60Hz/AMD 5-3550H/6GB/256GB SSD/AMD RX560X 4Gb/Windows 10 Home"/>
    <n v="15"/>
    <m/>
    <x v="12"/>
    <x v="74"/>
  </r>
  <r>
    <x v="1"/>
    <x v="2"/>
    <s v="TUF FX505DY-BQ068T 15.6&quot;FHD 60Hz/AMD 5-3550H/6GB/1TB HDD/AMD RX560X 4Gb/Windows 10 Home"/>
    <n v="1029"/>
    <m/>
    <x v="12"/>
    <x v="74"/>
  </r>
  <r>
    <x v="3"/>
    <x v="2"/>
    <s v="TUF FX505GD Intel i5 8300H/16Gb/1Tb + PCIE NVME 256G M.2 SSD/No ODD/15.6&quot; FHD IPS Anti glare 60Hz/NVIDIA GeForce GTX1050 4Gb GDDR5/Camera/Wi-Fi/Win10 Metal Gold Steel"/>
    <n v="2"/>
    <m/>
    <x v="12"/>
    <x v="75"/>
  </r>
  <r>
    <x v="3"/>
    <x v="2"/>
    <s v="TUF FX505GD Intel i5 8300H/16Gb/1Tb + PCIE NVME 256G M.2 SSD/No ODD/15.6&quot; FHD IPS Anti glare 60Hz/NVIDIA GeForce GTX1050 4Gb GDDR5/Camera/Wi-Fi/Win10 Metal Gold Steel"/>
    <n v="1"/>
    <m/>
    <x v="12"/>
    <x v="75"/>
  </r>
  <r>
    <x v="3"/>
    <x v="2"/>
    <s v="TUF FX505GD Intel i5 8300H/16Gb/1Tb + PCIE NVME 256G M.2 SSD/No ODD/15.6&quot; FHD IPS Anti glare 60Hz/NVIDIA GeForce GTX1050 4Gb GDDR5/Camera/Wi-Fi/Win10 Metal Gold Steel"/>
    <n v="1"/>
    <m/>
    <x v="12"/>
    <x v="75"/>
  </r>
  <r>
    <x v="3"/>
    <x v="2"/>
    <s v="TUF FX505GD Intel i5 8300H/16Gb/1Tb + PCIE NVME 256G M.2 SSD/No ODD/15.6&quot; FHD IPS Anti glare 60Hz/NVIDIA GeForce GTX1050 4Gb GDDR5/Camera/Wi-Fi/Win10 Metal Gold Steel"/>
    <n v="1"/>
    <m/>
    <x v="12"/>
    <x v="75"/>
  </r>
  <r>
    <x v="3"/>
    <x v="2"/>
    <s v="TUF FX505GD Intel i5 8300H/16Gb/1Tb + PCIE NVME 256G M.2 SSD/No ODD/15.6&quot; FHD IPS Anti glare 60Hz/NVIDIA GeForce GTX1050 4Gb GDDR5/Camera/Wi-Fi/Win10 Metal Gold Steel"/>
    <n v="1"/>
    <m/>
    <x v="12"/>
    <x v="75"/>
  </r>
  <r>
    <x v="1"/>
    <x v="2"/>
    <s v="TUF FX505GD-BQ254T 15.6&quot;FHD/i5-8300H/16GB/1TB+256GB SSD/GTX 1050/Windows 10 Home/GunMetal"/>
    <n v="9"/>
    <m/>
    <x v="12"/>
    <x v="75"/>
  </r>
  <r>
    <x v="3"/>
    <x v="2"/>
    <s v="TUF FX505GE Intel Core i5 8300H/16Gb/1Tb+PCIE NVME 256G M.2 SSD/No ODD/15.6&quot; FHD IPS Anti glare 60Hz/NVIDIA GeForce GTX 1050Ti 4Gb GDDR5/Camera/Wi-Fi/Win10 Metal Gold Steel"/>
    <n v="1"/>
    <m/>
    <x v="12"/>
    <x v="75"/>
  </r>
  <r>
    <x v="3"/>
    <x v="2"/>
    <s v="TUF FX505GE Intel Core i5 8300H/16Gb/1Tb+PCIE NVME 256G M.2 SSD/No ODD/15.6&quot; FHD IPS Anti glare 60Hz/NVIDIA GeForce GTX 1050Ti 4Gb GDDR5/Camera/Wi-Fi/Win10 Metal Gold Steel"/>
    <n v="2"/>
    <m/>
    <x v="12"/>
    <x v="75"/>
  </r>
  <r>
    <x v="3"/>
    <x v="2"/>
    <s v="TUF FX505GE Intel Core i5 8300H/8Gb/512Gb SSD/No ODD/15.6&quot; FHD IPS Anti glare 60Hz/NVIDIA GeForce GTX 1050Ti 4Gb GDDR5/Camera/Wi-Fi/Win10 Metal Gold Steel"/>
    <n v="1"/>
    <m/>
    <x v="12"/>
    <x v="75"/>
  </r>
  <r>
    <x v="3"/>
    <x v="2"/>
    <s v="TUF FX505GE Intel Core i5 8300H/8Gb/512Gb SSD/No ODD/15.6&quot; FHD IPS Anti glare 60Hz/NVIDIA GeForce GTX 1050Ti 4Gb GDDR5/Camera/Wi-Fi/Win10 Metal Gold Steel"/>
    <n v="2"/>
    <m/>
    <x v="12"/>
    <x v="75"/>
  </r>
  <r>
    <x v="3"/>
    <x v="2"/>
    <s v="TUF FX505GE Intel Core i5 8300H/8Gb/512Gb SSD/No ODD/15.6&quot; FHD IPS Anti glare 60Hz/NVIDIA GeForce GTX 1050Ti 4Gb GDDR5/Camera/Wi-Fi/Win10 Metal Gold Steel"/>
    <n v="1"/>
    <m/>
    <x v="12"/>
    <x v="75"/>
  </r>
  <r>
    <x v="3"/>
    <x v="2"/>
    <s v="TUF FX505GE Intel Core i7 8750H/8Gb/512Gb SSD/No ODD/15.6&quot; FHD IPS Anti glare 60Hz/NVIDIA GeForce GTX 1050Ti 4Gb GDDR5/Camera/Wi-Fi/Win10 Metal Gold Steel"/>
    <n v="2"/>
    <m/>
    <x v="12"/>
    <x v="75"/>
  </r>
  <r>
    <x v="3"/>
    <x v="2"/>
    <s v="TUF FX505GE Intel Core i7 8750H/8Gb/512Gb SSD/No ODD/15.6&quot; FHD IPS Anti glare 60Hz/NVIDIA GeForce GTX 1050Ti 4Gb GDDR5/Camera/Wi-Fi/Win10 Metal Gold Steel"/>
    <n v="1"/>
    <m/>
    <x v="12"/>
    <x v="75"/>
  </r>
  <r>
    <x v="3"/>
    <x v="2"/>
    <s v="TUF FX505GE Intel Core i7 8750H/8Gb/512Gb SSD/No ODD/15.6&quot; FHD IPS Anti glare 60Hz/NVIDIA GeForce GTX 1050Ti 4Gb GDDR5/Camera/Wi-Fi/Win10 Metal Gold Steel"/>
    <n v="2"/>
    <m/>
    <x v="12"/>
    <x v="75"/>
  </r>
  <r>
    <x v="3"/>
    <x v="2"/>
    <s v="TUF FX505GE Intel Core i7 8750H/8Gb/512Gb SSD/No ODD/15.6&quot; FHD IPS Anti glare 60Hz/NVIDIA GeForce GTX 1050Ti 4Gb GDDR5/Camera/Wi-Fi/Win10 Metal Gold Steel"/>
    <n v="1"/>
    <m/>
    <x v="12"/>
    <x v="75"/>
  </r>
  <r>
    <x v="3"/>
    <x v="2"/>
    <s v="TUF FX505GE Intel Core i7 8750H/8Gb/512Gb SSD/No ODD/15.6&quot; FHD IPS Anti glare 60Hz/NVIDIA GeForce GTX 1050Ti 4Gb GDDR5/Camera/Wi-Fi/Win10 Metal Gold Steel"/>
    <n v="1"/>
    <m/>
    <x v="12"/>
    <x v="75"/>
  </r>
  <r>
    <x v="3"/>
    <x v="2"/>
    <s v="TUF FX505GE Intel Core i7 8750H/8Gb/512Gb SSD/No ODD/15.6&quot; FHD IPS Anti glare 60Hz/NVIDIA GeForce GTX 1050Ti 4Gb GDDR5/Camera/Wi-Fi/Win10 Metal Gold Steel"/>
    <n v="1"/>
    <m/>
    <x v="12"/>
    <x v="75"/>
  </r>
  <r>
    <x v="1"/>
    <x v="2"/>
    <s v="TUF FX505GE-BQ527 15.6&quot;FHD 60Hz/i5-8300H/8GB/1TB+ 256GB SSD/GTX 1050Ti 4Gb/DOS/Black-Red Fusion"/>
    <n v="26"/>
    <m/>
    <x v="12"/>
    <x v="75"/>
  </r>
  <r>
    <x v="3"/>
    <x v="2"/>
    <s v="TUF FX505GM Intel Core i5 8300H/16Gb/1Tb + PCIE NVME 256G M.2 SSD/No ODD/15.6&quot; FHD IPS Anti glare 60Hz/NVIDIA GeForce GTX 1060 6Gb GDDR5/Camera/Wi-Fi/No OS Metal Gold Steel"/>
    <n v="1"/>
    <m/>
    <x v="12"/>
    <x v="75"/>
  </r>
  <r>
    <x v="3"/>
    <x v="2"/>
    <s v="TUF FX505GM Intel Core i5 8300H/8Gb/1Tb + PCIE NVME 256G M.2 SSD/No ODD/15.6&quot; FHD IPS Anti glare 60Hz/NVIDIA GeForce GTX 1060 6Gb GDDR5/Camera/Wi-Fi/Win10 Metal Gold Steel"/>
    <n v="1"/>
    <m/>
    <x v="12"/>
    <x v="75"/>
  </r>
  <r>
    <x v="3"/>
    <x v="2"/>
    <s v="TUF FX505GM Intel Core i7 8750H/8Gb/1Tb + 256SSD/No ODD/15.6&quot; FHD IPS Anti glare 60Hz/NVIDIA GeForce GTX 1060 6Gb GDDR5/Camera/Wi-Fi/No OS Metal Gold Steel"/>
    <n v="1"/>
    <m/>
    <x v="12"/>
    <x v="75"/>
  </r>
  <r>
    <x v="3"/>
    <x v="2"/>
    <s v="TUF FX505GM Intel i5 8300H/16Gb/1Tb + PCIE NVME 256G M.2 SSD/No ODD/15.6&quot; FHD IPS Anti-Glare 144Hz/NVIDIA GeForce GTX 1060 6Gb GDDR5/Camera/Wi-Fi/Win10 Metal Gold Sreel"/>
    <n v="1"/>
    <m/>
    <x v="12"/>
    <x v="75"/>
  </r>
  <r>
    <x v="1"/>
    <x v="2"/>
    <s v="TUF FX505GM-BN275 15.6&quot;FHD/i5-8300H/8GB/1TB+256GB SSD/GTX 1060/noODD/DOS/GunMetal-Gold Steel"/>
    <n v="2"/>
    <m/>
    <x v="12"/>
    <x v="75"/>
  </r>
  <r>
    <x v="1"/>
    <x v="2"/>
    <s v="TUF FX570UD-DM189T 15.6&quot;FHD/i5-8250U/6GB/1TB+128GB SSD/GTX 1050/Windows 10 Home/Flame Red"/>
    <n v="70"/>
    <m/>
    <x v="12"/>
    <x v="76"/>
  </r>
  <r>
    <x v="3"/>
    <x v="2"/>
    <s v="TUF FX705DD AMD Ryzen 5 3550H/8Gb/1Tb+PCIE NVME 128G M.2 SSD/No ODD/17.3&quot; FHD IPS Anti-Glare 60Hz/NVIDIA GeForce GTX 1050 3Gb GDDR5/Camera/Wi-Fi/Win10"/>
    <n v="1"/>
    <m/>
    <x v="12"/>
    <x v="77"/>
  </r>
  <r>
    <x v="3"/>
    <x v="2"/>
    <s v="TUF FX705DD AMD Ryzen 5 3550H/8Gb/1Tb+PCIE NVME 128G M.2 SSD/No ODD/17.3&quot; FHD IPS Anti-Glare 60Hz/NVIDIA GeForce GTX 1050 3Gb GDDR5/Camera/Wi-Fi/Win10"/>
    <n v="1"/>
    <m/>
    <x v="12"/>
    <x v="77"/>
  </r>
  <r>
    <x v="3"/>
    <x v="2"/>
    <s v="TUF FX705DD AMD Ryzen 5 3550H/8Gb/512Gb SSD/No ODD/17.3&quot; FHD IPS Anti-Glare 60Hz/NVIDIA GeForce GTX 1050 3Gb GDDR5/Camera/Wi-Fi/Win10 Black"/>
    <n v="44"/>
    <m/>
    <x v="12"/>
    <x v="77"/>
  </r>
  <r>
    <x v="3"/>
    <x v="2"/>
    <s v="TUF FX705DD AMD Ryzen 5 3550H/8Gb/512Gb SSD/No ODD/17.3&quot; FHD IPS Anti-Glare 60Hz/NVIDIA GeForce GTX 1050 3Gb GDDR5/Camera/Wi-Fi/Win10 Black"/>
    <n v="4"/>
    <m/>
    <x v="12"/>
    <x v="77"/>
  </r>
  <r>
    <x v="3"/>
    <x v="2"/>
    <s v="TUF FX705DD AMD Ryzen 7 3750H/16Gb/1Tb + PCIE NVME 256G M.2 SSD/No ODD/17.3&quot; FHD Anti-Glare 60Hz/NVIDIA GeForce GTX 1050 3Gb GDDR5/Camera/Wi-Fi/Edless Black"/>
    <n v="10"/>
    <m/>
    <x v="12"/>
    <x v="77"/>
  </r>
  <r>
    <x v="3"/>
    <x v="2"/>
    <s v="TUF FX705DD AMD Ryzen 7 3750H/16Gb/1Tb + PCIE NVME 256G M.2 SSD/No ODD/17.3&quot; FHD Anti-Glare 60Hz/NVIDIA GeForce GTX 1050 3Gb GDDR5/Camera/Wi-Fi/Win10 Black"/>
    <n v="24"/>
    <m/>
    <x v="12"/>
    <x v="77"/>
  </r>
  <r>
    <x v="3"/>
    <x v="2"/>
    <s v="TUF FX705DD AMD Ryzen 7 3750H/8Gb/1Tb + PCIE NVME 128G M.2 SSD/No ODD/17.3&quot; FHD IPS Anti-Glare 60Hz/NVIDIA GeForce GTX 1050 3Gb GDDR5/Camera/Wi-Fi/Win10 Black"/>
    <n v="2"/>
    <m/>
    <x v="12"/>
    <x v="77"/>
  </r>
  <r>
    <x v="3"/>
    <x v="2"/>
    <s v="TUF FX705DD AMD Ryzen 7 3750H/8Gb/1Tb + PCIE NVME 128G M.2 SSD/No ODD/17.3&quot; FHD IPS Anti-Glare 60Hz/NVIDIA GeForce GTX 1050 3Gb GDDR5/Camera/Wi-Fi/Win10 Black"/>
    <n v="1"/>
    <m/>
    <x v="12"/>
    <x v="77"/>
  </r>
  <r>
    <x v="3"/>
    <x v="2"/>
    <s v="TUF FX705DD AMD Ryzen 7 3750H/8Gb/1Tb + PCIE NVME 128G M.2 SSD/No ODD/17.3&quot; FHD IPS Anti-Glare 60Hz/NVIDIA GeForce GTX 1050 3Gb GDDR5/Camera/Wi-Fi/Win10 Black"/>
    <n v="2"/>
    <m/>
    <x v="12"/>
    <x v="77"/>
  </r>
  <r>
    <x v="3"/>
    <x v="2"/>
    <s v="TUF FX705DD AMD Ryzen 7 3750H/8Gb/512Gb SSD/No ODD/17.3&quot; FHD IPS Anti-Glare 60Hz/NVIDIA GeForce GTX 1050 3Gb GDDR5/Camera/Wi-Fi/Win10 Black"/>
    <n v="1"/>
    <m/>
    <x v="12"/>
    <x v="77"/>
  </r>
  <r>
    <x v="3"/>
    <x v="2"/>
    <s v="TUF FX705DD AMD Ryzen 7 3750H/8Gb/512Gb SSD/No ODD/17.3&quot; FHD IPS Anti-Glare 60Hz/NVIDIA GeForce GTX 1050 3Gb GDDR5/Camera/Wi-Fi/Win10 Black"/>
    <n v="1"/>
    <m/>
    <x v="12"/>
    <x v="77"/>
  </r>
  <r>
    <x v="1"/>
    <x v="2"/>
    <s v="TUF FX705DD-AU016T 17.3&quot;FHD 60Hz/AMD 7-3750H/8GB/1TB+256GB SSD/GTX 1050/Windows 10 Home/Black"/>
    <n v="11"/>
    <m/>
    <x v="12"/>
    <x v="77"/>
  </r>
  <r>
    <x v="1"/>
    <x v="2"/>
    <s v="TUF FX705DD-AU017T 17.3&quot;FHD 60Hz/AMD 7-3750H/8GB/512GB SSD/GTX 1050/Windows 10 Home/Black"/>
    <n v="11"/>
    <m/>
    <x v="12"/>
    <x v="77"/>
  </r>
  <r>
    <x v="1"/>
    <x v="2"/>
    <s v="TUF FX705DD-AU020T 17.3&quot;FHD 60Hz/AMD 7-3750H/8GB/1TB+128GB SSD/GTX 1050/Windows 10 Home/Black"/>
    <n v="5"/>
    <m/>
    <x v="12"/>
    <x v="77"/>
  </r>
  <r>
    <x v="1"/>
    <x v="2"/>
    <s v="TUF FX705DD-AU031 BTS19 17.3&quot;FHD 60Hz/AMD 5-3550H/8GB/1TB/GTX 1050 3Gb/DOS/GunMetal-Gold Steel"/>
    <n v="72"/>
    <m/>
    <x v="12"/>
    <x v="77"/>
  </r>
  <r>
    <x v="1"/>
    <x v="2"/>
    <s v="TUF FX705DD-AU035T BTS19 17.3&quot;FHD 60Hz/AMD 5-3550H/8GB/1TB+128GB SSD/GTX 1050/Windows 10 Home"/>
    <n v="48"/>
    <m/>
    <x v="12"/>
    <x v="77"/>
  </r>
  <r>
    <x v="1"/>
    <x v="2"/>
    <s v="TUF FX705DD-AU036T 17.3&quot;FHD 60Hz/AMD 5-3550H/8GB/512GB SSD/GTX 1050 3Gb/noODD/Windows 10 Home"/>
    <n v="2"/>
    <m/>
    <x v="12"/>
    <x v="77"/>
  </r>
  <r>
    <x v="1"/>
    <x v="2"/>
    <s v="TUF FX705DD-AU087T 17.3&quot;FHD 60Hz/AMD 7-3750H/16GB/512GB SSD/GTX 1050/Windows 10 Home"/>
    <n v="5"/>
    <m/>
    <x v="12"/>
    <x v="77"/>
  </r>
  <r>
    <x v="1"/>
    <x v="2"/>
    <s v="TUF FX705DD-AU088T 17.3&quot;FHD 60Hz/AMD 7-3750H/16GB/1TB+256GB SSD/GTX 1050/Windows 10 Home"/>
    <n v="12"/>
    <m/>
    <x v="12"/>
    <x v="77"/>
  </r>
  <r>
    <x v="1"/>
    <x v="2"/>
    <s v="TUF FX705DD-AU089T 17.3&quot;FHD 60Hz/AMD 5-3550H/8GB/512GB SSD/GTX 1050/Windows 10 Home/Black"/>
    <n v="12"/>
    <m/>
    <x v="12"/>
    <x v="77"/>
  </r>
  <r>
    <x v="3"/>
    <x v="2"/>
    <s v="TUF FX705DT AMD Ryzen  3750H/8Gb/1Tb + PCIE NVME 256G M.2 SSD/No ODD/17.3&quot; FHD IPS Anti-Glare 60Hz/NVIDIA GeForce GTX 1650 4Gb GDDR5/Camera/Wi-Fi/Win10 Black"/>
    <n v="2"/>
    <m/>
    <x v="12"/>
    <x v="77"/>
  </r>
  <r>
    <x v="3"/>
    <x v="2"/>
    <s v="TUF FX705DT AMD Ryzen  3750H/8Gb/1Tb + PCIE NVME 256G M.2 SSD/No ODD/17.3&quot; FHD IPS Anti-Glare 60Hz/NVIDIA GeForce GTX 1650 4Gb GDDR5/Camera/Wi-Fi/Win10 Black"/>
    <n v="2"/>
    <m/>
    <x v="12"/>
    <x v="77"/>
  </r>
  <r>
    <x v="3"/>
    <x v="2"/>
    <s v="TUF FX705DT AMD Ryzen  3750H/8Gb/1Tb + PCIE NVME 256G M.2 SSD/No ODD/17.3&quot; FHD IPS Anti-Glare 60Hz/NVIDIA GeForce GTX 1650 4Gb GDDR5/Camera/Wi-Fi/Win10 Black"/>
    <n v="5"/>
    <m/>
    <x v="12"/>
    <x v="77"/>
  </r>
  <r>
    <x v="3"/>
    <x v="2"/>
    <s v="TUF FX705DT AMD Ryzen 5 3550H/16Gb/1Tb+PCIE NVME 256G M.2 SSD/No ODD/17.3&quot; FHD IPS Anti-Glare 60Hz/NVIDIA GeForce GTX 1650 4Gb GDDR5/Camera/Wi-Fi/Win10 Gold Steel"/>
    <n v="1"/>
    <m/>
    <x v="12"/>
    <x v="77"/>
  </r>
  <r>
    <x v="3"/>
    <x v="2"/>
    <s v="TUF FX705DT AMD Ryzen 5 3550H/16Gb/1Tb+PCIE NVME 256G M.2 SSD/No ODD/17.3&quot; FHD IPS Anti-Glare 60Hz/NVIDIA GeForce GTX 1650 4Gb GDDR5/Camera/Wi-Fi/Win10 Gold Steel"/>
    <n v="1"/>
    <m/>
    <x v="12"/>
    <x v="77"/>
  </r>
  <r>
    <x v="3"/>
    <x v="2"/>
    <s v="TUF FX705DT AMD Ryzen 5 3550H/16Gb/1Tb+PCIE NVME 256G M.2 SSD/No ODD/17.3&quot; FHD IPS Anti-Glare 60Hz/NVIDIA GeForce GTX 1650 4Gb GDDR5/Camera/Wi-Fi/Win10 Gold Steel"/>
    <n v="1"/>
    <m/>
    <x v="12"/>
    <x v="77"/>
  </r>
  <r>
    <x v="3"/>
    <x v="2"/>
    <s v="TUF FX705DT AMD Ryzen 5 3550H/16Gb/1Tb+PCIE NVME 256G M.2 SSD/No ODD/17.3&quot; FHD IPS Anti-Glare 60Hz/NVIDIA GeForce GTX 1650 4Gb GDDR5/Camera/Wi-Fi/Win10 Gold Steel"/>
    <n v="2"/>
    <m/>
    <x v="12"/>
    <x v="77"/>
  </r>
  <r>
    <x v="3"/>
    <x v="2"/>
    <s v="TUF FX705DT AMD Ryzen 5 3550H/16Gb/1Tb+PCIE NVME 256G M.2 SSD/No ODD/17.3&quot; FHD IPS Anti-Glare 60Hz/NVIDIA GeForce GTX 1650 4Gb GDDR5/Camera/Wi-Fi/Win10 Gold Steel"/>
    <n v="1"/>
    <m/>
    <x v="12"/>
    <x v="77"/>
  </r>
  <r>
    <x v="3"/>
    <x v="2"/>
    <s v="TUF FX705DT AMD Ryzen 5 3550H/16Gb/1Tb+PCIE NVME 256G M.2 SSD/No ODD/17.3&quot; FHD IPS Anti-Glare 60Hz/NVIDIA GeForce GTX 1650 4Gb GDDR5/Camera/Wi-Fi/Win10 Gold Steel"/>
    <n v="1"/>
    <m/>
    <x v="12"/>
    <x v="77"/>
  </r>
  <r>
    <x v="3"/>
    <x v="2"/>
    <s v="TUF FX705DT AMD Ryzen 5 3550H/16Gb/1Tb+PCIE NVME 256G M.2 SSD/No ODD/17.3&quot; FHD IPS Anti-Glare 60Hz/NVIDIA GeForce GTX 1650 4Gb GDDR5/Camera/Wi-Fi/Win10 Gold Steel"/>
    <n v="3"/>
    <m/>
    <x v="12"/>
    <x v="77"/>
  </r>
  <r>
    <x v="3"/>
    <x v="2"/>
    <s v="TUF FX705DT AMD Ryzen 5 3550H/16Gb/1Tb+PCIE NVME 256G M.2 SSD/No ODD/17.3&quot; FHD IPS Anti-Glare 60Hz/NVIDIA GeForce GTX 1650 4Gb GDDR5/Camera/Wi-Fi/Win10 Gold Steel"/>
    <n v="1"/>
    <m/>
    <x v="12"/>
    <x v="77"/>
  </r>
  <r>
    <x v="3"/>
    <x v="2"/>
    <s v="TUF FX705DT AMD Ryzen 5 3550H/16Gb/1Tb+PCIE NVME 256G M.2 SSD/No ODD/17.3&quot; FHD IPS Anti-Glare 60Hz/NVIDIA GeForce GTX 1650 4Gb GDDR5/Camera/Wi-Fi/Win10 Gold Steel"/>
    <n v="4"/>
    <m/>
    <x v="12"/>
    <x v="77"/>
  </r>
  <r>
    <x v="3"/>
    <x v="2"/>
    <s v="TUF FX705DT AMD Ryzen 5 3550H/8Gb/1Tb + PCIE NVME 256G M.2 SSD/No ODD/17.3&quot; FHD IPS Anti-Glare 60Hz/NVIDIA GeForce GTX 1650 4Gb GDDR5/Camera/Wi-Fi/Win10 Black (Gold Steel)"/>
    <n v="1"/>
    <m/>
    <x v="12"/>
    <x v="77"/>
  </r>
  <r>
    <x v="3"/>
    <x v="2"/>
    <s v="TUF FX705DT AMD Ryzen 5 3550H/8Gb/1Tb + PCIE NVME 256G M.2 SSD/No ODD/17.3&quot; FHD IPS Anti-Glare 60Hz/NVIDIA GeForce GTX 1650 4Gb GDDR5/Camera/Wi-Fi/Win10 Black (Gold Steel)"/>
    <n v="1"/>
    <m/>
    <x v="12"/>
    <x v="77"/>
  </r>
  <r>
    <x v="3"/>
    <x v="2"/>
    <s v="TUF FX705DT AMD Ryzen 5 3550H/8Gb/1Tb + PCIE NVME 256G M.2 SSD/No ODD/17.3&quot; FHD IPS Anti-Glare 60Hz/NVIDIA GeForce GTX 1650 4Gb GDDR5/Camera/Wi-Fi/Win10 Black (Gold Steel)"/>
    <n v="1"/>
    <m/>
    <x v="12"/>
    <x v="77"/>
  </r>
  <r>
    <x v="3"/>
    <x v="2"/>
    <s v="TUF FX705DT AMD Ryzen 5 3550H/8Gb/1Tb + PCIE NVME 256G M.2 SSD/No ODD/17.3&quot; FHD IPS Anti-Glare 60Hz/NVIDIA GeForce GTX 1650 4Gb GDDR5/Camera/Wi-Fi/Win10 Black (Gold Steel)"/>
    <n v="1"/>
    <m/>
    <x v="12"/>
    <x v="77"/>
  </r>
  <r>
    <x v="3"/>
    <x v="2"/>
    <s v="TUF FX705DT AMD Ryzen 5 3550H/8Gb/1Tb + PCIE NVME 256G M.2 SSD/No ODD/17.3&quot; FHD IPS Anti-Glare 60Hz/NVIDIA GeForce GTX 1650 4Gb GDDR5/Camera/Wi-Fi/Win10 Black (Gold Steel)"/>
    <n v="2"/>
    <m/>
    <x v="12"/>
    <x v="77"/>
  </r>
  <r>
    <x v="3"/>
    <x v="2"/>
    <s v="TUF FX705DT AMD Ryzen 5 3550H/8Gb/1Tb + PCIE NVME 256G M.2 SSD/No ODD/17.3&quot; FHD IPS Anti-Glare 60Hz/NVIDIA GeForce GTX 1650 4Gb GDDR5/Camera/Wi-Fi/Win10 Black (Gold Steel)"/>
    <n v="2"/>
    <m/>
    <x v="12"/>
    <x v="77"/>
  </r>
  <r>
    <x v="3"/>
    <x v="2"/>
    <s v="TUF FX705DT AMD Ryzen 5 3550H/8Gb/1Tb + PCIE NVME 256G M.2 SSD/No ODD/17.3&quot; FHD IPS Anti-Glare 60Hz/NVIDIA GeForce GTX 1650 4Gb GDDR5/Camera/Wi-Fi/Win10 Black (Gold Steel)"/>
    <n v="1"/>
    <m/>
    <x v="12"/>
    <x v="77"/>
  </r>
  <r>
    <x v="3"/>
    <x v="2"/>
    <s v="TUF FX705DT AMD Ryzen 5 3550H/8Gb/1Tb + PCIE NVME 256G M.2 SSD/No ODD/17.3&quot; FHD IPS Anti-Glare 60Hz/NVIDIA GeForce GTX 1650 4Gb GDDR5/Camera/Wi-Fi/Win10 Black (Gold Steel)"/>
    <n v="1"/>
    <m/>
    <x v="12"/>
    <x v="77"/>
  </r>
  <r>
    <x v="3"/>
    <x v="2"/>
    <s v="TUF FX705DT AMD Ryzen 5 3550H/8Gb/1Tb + PCIE NVME 256G M.2 SSD/No ODD/17.3&quot; FHD IPS Anti-Glare 60Hz/NVIDIA GeForce GTX 1650 4Gb GDDR5/Camera/Wi-Fi/Win10 Black (Gold Steel)"/>
    <n v="5"/>
    <m/>
    <x v="12"/>
    <x v="77"/>
  </r>
  <r>
    <x v="3"/>
    <x v="2"/>
    <s v="TUF FX705DT AMD Ryzen 5 3550H/8Gb/1Tb + PCIE NVME 256G M.2 SSD/No ODD/17.3&quot; FHD IPS Anti-Glare 60Hz/NVIDIA GeForce GTX 1650 4Gb GDDR5/Camera/Wi-Fi/Win10 Black (Gold Steel)"/>
    <n v="2"/>
    <m/>
    <x v="12"/>
    <x v="77"/>
  </r>
  <r>
    <x v="3"/>
    <x v="2"/>
    <s v="TUF FX705DT AMD Ryzen 7 3750H/16Gb/1Tb+PCIE NVME 256G M.2 SSD/No ODD/17.3&quot; FHD IPS Anti-Glare 60Hz/NVIDIA GeForce GTX 1650 4Gb GDDR5/Camera/Wi-Fi/No OS Gold Steel"/>
    <n v="1"/>
    <m/>
    <x v="12"/>
    <x v="77"/>
  </r>
  <r>
    <x v="3"/>
    <x v="2"/>
    <s v="TUF FX705DT AMD Ryzen 7 3750H/16Gb/1Tb+PCIE NVME 256G M.2 SSD/No ODD/17.3&quot; FHD IPS Anti-Glare 60Hz/NVIDIA GeForce GTX 1650 4Gb GDDR5/Camera/Wi-Fi/No OS Gold Steel"/>
    <n v="1"/>
    <m/>
    <x v="12"/>
    <x v="77"/>
  </r>
  <r>
    <x v="3"/>
    <x v="2"/>
    <s v="TUF FX705DT AMD Ryzen 7 3750H/16Gb/1Tb+PCIE NVME 256G M.2 SSD/No ODD/17.3&quot; FHD IPS Anti-Glare 60Hz/NVIDIA GeForce GTX 1650 4Gb GDDR5/Camera/Wi-Fi/Win10 Gold Steel"/>
    <n v="2"/>
    <m/>
    <x v="12"/>
    <x v="77"/>
  </r>
  <r>
    <x v="3"/>
    <x v="2"/>
    <s v="TUF FX705DT AMD Ryzen 7 3750H/16Gb/1Tb+PCIE NVME 256G M.2 SSD/No ODD/17.3&quot; FHD IPS Anti-Glare 60Hz/NVIDIA GeForce GTX 1650 4Gb GDDR5/Camera/Wi-Fi/Win10 Gold Steel"/>
    <n v="1"/>
    <m/>
    <x v="12"/>
    <x v="77"/>
  </r>
  <r>
    <x v="3"/>
    <x v="2"/>
    <s v="TUF FX705DT AMD Ryzen 7 3750H/16Gb/1Tb+PCIE NVME 256G M.2 SSD/No ODD/17.3&quot; FHD IPS Anti-Glare 60Hz/NVIDIA GeForce GTX 1650 4Gb GDDR5/Camera/Wi-Fi/Win10 Gold Steel"/>
    <n v="1"/>
    <m/>
    <x v="12"/>
    <x v="77"/>
  </r>
  <r>
    <x v="3"/>
    <x v="2"/>
    <s v="TUF FX705DT AMD Ryzen 7 3750H/16Gb/1Tb+PCIE NVME 256G M.2 SSD/No ODD/17.3&quot; FHD IPS Anti-Glare 60Hz/NVIDIA GeForce GTX 1650 4Gb GDDR5/Camera/Wi-Fi/Win10 Gold Steel"/>
    <n v="2"/>
    <m/>
    <x v="12"/>
    <x v="77"/>
  </r>
  <r>
    <x v="3"/>
    <x v="2"/>
    <s v="TUF FX705DT AMD Ryzen 7 3750H/16Gb/1Tb+PCIE NVME 256G M.2 SSD/No ODD/17.3&quot; FHD IPS Anti-Glare 60Hz/NVIDIA GeForce GTX 1650 4Gb GDDR5/Camera/Wi-Fi/Win10 Gold Steel"/>
    <n v="1"/>
    <m/>
    <x v="12"/>
    <x v="77"/>
  </r>
  <r>
    <x v="3"/>
    <x v="2"/>
    <s v="TUF FX705DT AMD Ryzen 7 3750H/16Gb/1Tb+PCIE NVME 256G M.2 SSD/No ODD/17.3&quot; FHD IPS Anti-Glare 60Hz/NVIDIA GeForce GTX 1650 4Gb GDDR5/Camera/Wi-Fi/Win10 Gold Steel"/>
    <n v="1"/>
    <m/>
    <x v="12"/>
    <x v="77"/>
  </r>
  <r>
    <x v="3"/>
    <x v="2"/>
    <s v="TUF FX705DT AMD Ryzen 7 3750H/16Gb/1Tb+PCIE NVME 256G M.2 SSD/No ODD/17.3&quot; FHD IPS Anti-Glare 60Hz/NVIDIA GeForce GTX 1650 4Gb GDDR5/Camera/Wi-Fi/Win10 Gold Steel"/>
    <n v="2"/>
    <m/>
    <x v="12"/>
    <x v="77"/>
  </r>
  <r>
    <x v="3"/>
    <x v="2"/>
    <s v="TUF FX705DT AMD Ryzen 7 3750H/16Gb/1Tb+PCIE NVME 256G M.2 SSD/No ODD/17.3&quot; FHD IPS Anti-Glare 60Hz/NVIDIA GeForce GTX 1650 4Gb GDDR5/Camera/Wi-Fi/Win10 Gold Steel"/>
    <n v="6"/>
    <m/>
    <x v="12"/>
    <x v="77"/>
  </r>
  <r>
    <x v="3"/>
    <x v="2"/>
    <s v="TUF FX705DT AMD Ryzen 7 3750H/16Gb/1Tb+PCIE NVME 512G M.2 SSD/No ODD/17.3&quot; FHD IPS Anti-Glare 60Hz/NVIDIA GeForce GTX 1650 4Gb GDDR5/Camera/Wi-Fi/Win10 Gold Steel"/>
    <n v="1"/>
    <m/>
    <x v="12"/>
    <x v="77"/>
  </r>
  <r>
    <x v="3"/>
    <x v="2"/>
    <s v="TUF FX705DT AMD Ryzen 7 3750H/16Gb/1Tb+PCIE NVME 512G M.2 SSD/No ODD/17.3&quot; FHD IPS Anti-Glare 60Hz/NVIDIA GeForce GTX 1650 4Gb GDDR5/Camera/Wi-Fi/Win10 Gold Steel"/>
    <n v="1"/>
    <m/>
    <x v="12"/>
    <x v="77"/>
  </r>
  <r>
    <x v="3"/>
    <x v="2"/>
    <s v="TUF FX705DT AMD Ryzen 7 3750H/16Gb/1Tb+PCIE NVME 512G M.2 SSD/No ODD/17.3&quot; FHD IPS Anti-Glare 60Hz/NVIDIA GeForce GTX 1650 4Gb GDDR5/Camera/Wi-Fi/Win10 Gold Steel"/>
    <n v="1"/>
    <m/>
    <x v="12"/>
    <x v="77"/>
  </r>
  <r>
    <x v="3"/>
    <x v="2"/>
    <s v="TUF FX705DT AMD Ryzen 7 3750H/16Gb/1Tb+PCIE NVME 512G M.2 SSD/No ODD/17.3&quot; FHD IPS Anti-Glare 60Hz/NVIDIA GeForce GTX 1650 4Gb GDDR5/Camera/Wi-Fi/Win10 Gold Steel"/>
    <n v="1"/>
    <m/>
    <x v="12"/>
    <x v="77"/>
  </r>
  <r>
    <x v="3"/>
    <x v="2"/>
    <s v="TUF FX705DT AMD Ryzen 7 3750H/16Gb/1Tb+PCIE NVME 512G M.2 SSD/No ODD/17.3&quot; FHD IPS Anti-Glare 60Hz/NVIDIA GeForce GTX 1650 4Gb GDDR5/Camera/Wi-Fi/Win10 Gold Steel"/>
    <n v="1"/>
    <m/>
    <x v="12"/>
    <x v="77"/>
  </r>
  <r>
    <x v="3"/>
    <x v="2"/>
    <s v="TUF FX705DT AMD Ryzen 7 3750H/16Gb/1Tb+PCIE NVME 512G M.2 SSD/No ODD/17.3&quot; FHD IPS Anti-Glare 60Hz/NVIDIA GeForce GTX 1650 4Gb GDDR5/Camera/Wi-Fi/Win10 Gold Steel"/>
    <n v="2"/>
    <m/>
    <x v="12"/>
    <x v="77"/>
  </r>
  <r>
    <x v="3"/>
    <x v="2"/>
    <s v="TUF FX705DT AMD Ryzen 7 3750H/16Gb/1Tb+PCIE NVME 512G M.2 SSD/No ODD/17.3&quot; FHD IPS Anti-Glare 60Hz/NVIDIA GeForce GTX 1650 4Gb GDDR5/Camera/Wi-Fi/Win10 Gold Steel"/>
    <n v="1"/>
    <m/>
    <x v="12"/>
    <x v="77"/>
  </r>
  <r>
    <x v="3"/>
    <x v="2"/>
    <s v="TUF FX705DT AMD Ryzen 7 3750H/16Gb/1Tb+PCIE NVME 512G M.2 SSD/No ODD/17.3&quot; FHD IPS Anti-Glare 60Hz/NVIDIA GeForce GTX 1650 4Gb GDDR5/Camera/Wi-Fi/Win10 Gold Steel"/>
    <n v="1"/>
    <m/>
    <x v="12"/>
    <x v="77"/>
  </r>
  <r>
    <x v="3"/>
    <x v="2"/>
    <s v="TUF FX705DT AMD Ryzen 7 3750H/16Gb/1Tb+PCIE NVME 512G M.2 SSD/No ODD/17.3&quot; FHD IPS Anti-Glare 60Hz/NVIDIA GeForce GTX 1650 4Gb GDDR5/Camera/Wi-Fi/Win10 Gold Steel"/>
    <n v="1"/>
    <m/>
    <x v="12"/>
    <x v="77"/>
  </r>
  <r>
    <x v="3"/>
    <x v="2"/>
    <s v="TUF FX705DT AMD Ryzen 7 3750H/16Gb/1Tb+PCIE NVME 512G M.2 SSD/No ODD/17.3&quot; FHD IPS Anti-Glare 60Hz/NVIDIA GeForce GTX 1650 4Gb GDDR5/Camera/Wi-Fi/Win10 Gold Steel"/>
    <n v="1"/>
    <m/>
    <x v="12"/>
    <x v="77"/>
  </r>
  <r>
    <x v="3"/>
    <x v="2"/>
    <s v="TUF FX705DT AMD Ryzen 7 3750H/16Gb/1Tb+PCIE NVME 512G M.2 SSD/No ODD/17.3&quot; FHD IPS Anti-Glare 60Hz/NVIDIA GeForce GTX 1650 4Gb GDDR5/Camera/Wi-Fi/Win10 Gold Steel"/>
    <n v="1"/>
    <m/>
    <x v="12"/>
    <x v="77"/>
  </r>
  <r>
    <x v="3"/>
    <x v="2"/>
    <s v="TUF FX705DT AMD Ryzen 7 3750H/16Gb/1Tb+PCIE NVME 512G M.2 SSD/No ODD/17.3&quot; FHD IPS Anti-Glare 60Hz/NVIDIA GeForce GTX 1650 4Gb GDDR5/Camera/Wi-Fi/Win10 Gold Steel"/>
    <n v="5"/>
    <m/>
    <x v="12"/>
    <x v="77"/>
  </r>
  <r>
    <x v="3"/>
    <x v="2"/>
    <s v="TUF FX705DT AMD Ryzen 7 3750H/16Gb/1Tb+PCIE NVME 512G M.2 SSD/No ODD/17.3&quot; FHD IPS Anti-Glare 60Hz/NVIDIA GeForce GTX 1650 4Gb GDDR5/Camera/Wi-Fi/Win10 Gold Steel"/>
    <n v="4"/>
    <m/>
    <x v="12"/>
    <x v="77"/>
  </r>
  <r>
    <x v="3"/>
    <x v="2"/>
    <s v="TUF FX705DT AMD Ryzen 7 3750H/16Gb/1Tb+PCIE NVME 512G M.2 SSD/No ODD/17.3&quot; FHD IPS Anti-Glare 60Hz/NVIDIA GeForce GTX 1650 4Gb GDDR5/Camera/Wi-Fi/Win10 Gold Steel"/>
    <n v="1"/>
    <m/>
    <x v="12"/>
    <x v="77"/>
  </r>
  <r>
    <x v="3"/>
    <x v="2"/>
    <s v="TUF FX705DT AMD Ryzen 7 3750H/8Gb/1Tb+PCIE NVME 128G M.2 SSD/No ODD/17.3&quot; FHD IPS Anti-Glare 60Hz/NVIDIA GeForce GTX 1650 4Gb GDDR5/Camera/Wi-Fi/Win10 Gold Steel"/>
    <n v="1"/>
    <m/>
    <x v="12"/>
    <x v="77"/>
  </r>
  <r>
    <x v="3"/>
    <x v="2"/>
    <s v="TUF FX705DT AMD Ryzen 7 3750H/8Gb/1Tb+PCIE NVME 128G M.2 SSD/No ODD/17.3&quot; FHD IPS Anti-Glare 60Hz/NVIDIA GeForce GTX 1650 4Gb GDDR5/Camera/Wi-Fi/Win10 Gold Steel"/>
    <n v="3"/>
    <m/>
    <x v="12"/>
    <x v="77"/>
  </r>
  <r>
    <x v="3"/>
    <x v="2"/>
    <s v="TUF FX705DT AMD Ryzen 7 3750H/8Gb/1Tb+PCIE NVME 128G M.2 SSD/No ODD/17.3&quot; FHD IPS Anti-Glare 60Hz/NVIDIA GeForce GTX 1650 4Gb GDDR5/Camera/Wi-Fi/Win10 Gold Steel"/>
    <n v="1"/>
    <m/>
    <x v="12"/>
    <x v="77"/>
  </r>
  <r>
    <x v="3"/>
    <x v="2"/>
    <s v="TUF FX705DT AMD Ryzen 7 3750H/8Gb/1Tb+PCIE NVME 128G M.2 SSD/No ODD/17.3&quot; FHD IPS Anti-Glare 60Hz/NVIDIA GeForce GTX 1650 4Gb GDDR5/Camera/Wi-Fi/Win10 Gold Steel"/>
    <n v="1"/>
    <m/>
    <x v="12"/>
    <x v="77"/>
  </r>
  <r>
    <x v="3"/>
    <x v="2"/>
    <s v="TUF FX705DT AMD Ryzen 7 3750H/8Gb/1Tb+PCIE NVME 128G M.2 SSD/No ODD/17.3&quot; FHD IPS Anti-Glare 60Hz/NVIDIA GeForce GTX 1650 4Gb GDDR5/Camera/Wi-Fi/Win10 Gold Steel"/>
    <n v="2"/>
    <m/>
    <x v="12"/>
    <x v="77"/>
  </r>
  <r>
    <x v="3"/>
    <x v="2"/>
    <s v="TUF FX705DT AMD Ryzen 7 3750H/8Gb/1Tb+PCIE NVME 128G M.2 SSD/No ODD/17.3&quot; FHD IPS Anti-Glare 60Hz/NVIDIA GeForce GTX 1650 4Gb GDDR5/Camera/Wi-Fi/Win10 Gold Steel"/>
    <n v="2"/>
    <m/>
    <x v="12"/>
    <x v="77"/>
  </r>
  <r>
    <x v="3"/>
    <x v="2"/>
    <s v="TUF FX705DT AMD Ryzen 7 3750H/8Gb/1Tb+PCIE NVME 128G M.2 SSD/No ODD/17.3&quot; FHD IPS Anti-Glare 60Hz/NVIDIA GeForce GTX 1650 4Gb GDDR5/Camera/Wi-Fi/Win10 Gold Steel"/>
    <n v="4"/>
    <m/>
    <x v="12"/>
    <x v="77"/>
  </r>
  <r>
    <x v="3"/>
    <x v="2"/>
    <s v="TUF FX705DT AMD Ryzen 7 3750H/8Gb/512Gb SSD/No ODD/17.3&quot; FHD IPS Anti-Glare 60Hz/NVIDIA GeForce GTX 1650 4Gb GDDR5/Camera/Wi-Fi/No OS Black (Gold Steel)"/>
    <n v="1"/>
    <m/>
    <x v="12"/>
    <x v="77"/>
  </r>
  <r>
    <x v="3"/>
    <x v="2"/>
    <s v="TUF FX705DT AMD Ryzen 7 3750H/8Gb/512Gb SSD/No ODD/17.3&quot; FHD IPS Anti-Glare 60Hz/NVIDIA GeForce GTX 1650 4Gb GDDR5/Camera/Wi-Fi/No OS Black (Gold Steel)"/>
    <n v="4"/>
    <m/>
    <x v="12"/>
    <x v="77"/>
  </r>
  <r>
    <x v="3"/>
    <x v="2"/>
    <s v="TUF FX705DT AMD Ryzen 7 3750H/8Gb/512Gb SSD/No ODD/17.3&quot; FHD IPS Anti-Glare 60Hz/NVIDIA GeForce GTX 1650 4Gb GDDR5/Camera/Wi-Fi/No OS Black (Gold Steel)"/>
    <n v="1"/>
    <m/>
    <x v="12"/>
    <x v="77"/>
  </r>
  <r>
    <x v="3"/>
    <x v="2"/>
    <s v="TUF FX705DT AMD Ryzen 7 3750H/8Gb/512Gb SSD/No ODD/17.3&quot; FHD IPS Anti-Glare 60Hz/NVIDIA GeForce GTX 1650 4Gb GDDR5/Camera/Wi-Fi/No OS Black (Gold Steel)"/>
    <n v="1"/>
    <m/>
    <x v="12"/>
    <x v="77"/>
  </r>
  <r>
    <x v="3"/>
    <x v="2"/>
    <s v="TUF FX705DT AMD Ryzen 7 3750H/8Gb/512Gb SSD/No ODD/17.3&quot; FHD IPS Anti-Glare 60Hz/NVIDIA GeForce GTX 1650 4Gb GDDR5/Camera/Wi-Fi/No OS Black (Gold Steel)"/>
    <n v="1"/>
    <m/>
    <x v="12"/>
    <x v="77"/>
  </r>
  <r>
    <x v="3"/>
    <x v="2"/>
    <s v="TUF FX705DT AMD Ryzen 7 3750H/8Gb/512Gb SSD/No ODD/17.3&quot; FHD IPS Anti-Glare 60Hz/NVIDIA GeForce GTX 1650 4Gb GDDR5/Camera/Wi-Fi/No OS Black (Gold Steel)"/>
    <n v="1"/>
    <m/>
    <x v="12"/>
    <x v="77"/>
  </r>
  <r>
    <x v="3"/>
    <x v="2"/>
    <s v="TUF FX705DT AMD Ryzen 7 3750H/8Gb/512Gb SSD/No ODD/17.3&quot; FHD IPS Anti-Glare 60Hz/NVIDIA GeForce GTX 1650 4Gb GDDR5/Camera/Wi-Fi/No OS Black (Gold Steel)"/>
    <n v="3"/>
    <m/>
    <x v="12"/>
    <x v="77"/>
  </r>
  <r>
    <x v="3"/>
    <x v="2"/>
    <s v="TUF FX705DT AMD Ryzen 7 3750H/8Gb/512Gb SSD/No ODD/17.3&quot; FHD IPS Anti-Glare 60Hz/NVIDIA GeForce GTX 1650 4Gb GDDR5/Camera/Wi-Fi/No OS Black (Gold Steel)"/>
    <n v="1"/>
    <m/>
    <x v="12"/>
    <x v="77"/>
  </r>
  <r>
    <x v="3"/>
    <x v="2"/>
    <s v="TUF FX705DT AMD Ryzen 7 3750H/8Gb/512Gb SSD/No ODD/17.3&quot; FHD IPS Anti-Glare 60Hz/NVIDIA GeForce GTX 1650 4Gb GDDR5/Camera/Wi-Fi/No OS Black (Gold Steel)"/>
    <n v="1"/>
    <m/>
    <x v="12"/>
    <x v="77"/>
  </r>
  <r>
    <x v="3"/>
    <x v="2"/>
    <s v="TUF FX705DT AMD Ryzen 7 3750H/8Gb/512Gb SSD/No ODD/17.3&quot; FHD IPS Anti-Glare 60Hz/NVIDIA GeForce GTX 1650 4Gb GDDR5/Camera/Wi-Fi/No OS Black (Gold Steel)"/>
    <n v="1"/>
    <m/>
    <x v="12"/>
    <x v="77"/>
  </r>
  <r>
    <x v="3"/>
    <x v="2"/>
    <s v="TUF FX705DT AMD Ryzen 7 3750H/8Gb/512Gb SSD/No ODD/17.3&quot; FHD IPS Anti-Glare 60Hz/NVIDIA GeForce GTX 1650 4Gb GDDR5/Camera/Wi-Fi/No OS Black (Gold Steel)"/>
    <n v="5"/>
    <m/>
    <x v="12"/>
    <x v="77"/>
  </r>
  <r>
    <x v="3"/>
    <x v="2"/>
    <s v="TUF FX705DT AMD Ryzen 7 3750H/8Gb/512Gb SSD/No ODD/17.3&quot; FHD IPS Anti-Glare 60Hz/NVIDIA GeForce GTX 1650 4Gb GDDR5/Camera/Wi-Fi/No OS Black (Gold Steel)"/>
    <n v="1"/>
    <m/>
    <x v="12"/>
    <x v="77"/>
  </r>
  <r>
    <x v="3"/>
    <x v="2"/>
    <s v="TUF FX705DT AMD Ryzen 7 3750H/8Gb/512Gb SSD/No ODD/17.3&quot; FHD IPS Anti-Glare 60Hz/NVIDIA GeForce GTX 1650 4Gb GDDR5/Camera/Wi-Fi/No OS Black (Gold Steel)"/>
    <n v="1"/>
    <m/>
    <x v="12"/>
    <x v="77"/>
  </r>
  <r>
    <x v="3"/>
    <x v="2"/>
    <s v="TUF FX705DT AMD Ryzen 7 3750H/8Gb/512Gb SSD/No ODD/17.3&quot; FHD IPS Anti-Glare 60Hz/NVIDIA GeForce GTX 1650 4Gb GDDR5/Camera/Wi-Fi/Win10 Black (Gold Steel)"/>
    <n v="1"/>
    <m/>
    <x v="12"/>
    <x v="77"/>
  </r>
  <r>
    <x v="3"/>
    <x v="2"/>
    <s v="TUF FX705DT AMD Ryzen 7 3750H/8Gb/512Gb SSD/No ODD/17.3&quot; FHD IPS Anti-Glare 60Hz/NVIDIA GeForce GTX 1650 4Gb GDDR5/Camera/Wi-Fi/Win10 Black (Gold Steel)"/>
    <n v="3"/>
    <m/>
    <x v="12"/>
    <x v="77"/>
  </r>
  <r>
    <x v="3"/>
    <x v="2"/>
    <s v="TUF FX705DT AMD Ryzen 7 3750H/8Gb/512Gb SSD/No ODD/17.3&quot; FHD IPS Anti-Glare 60Hz/NVIDIA GeForce GTX 1650 4Gb GDDR5/Camera/Wi-Fi/Win10 Black (Gold Steel)"/>
    <n v="2"/>
    <m/>
    <x v="12"/>
    <x v="77"/>
  </r>
  <r>
    <x v="3"/>
    <x v="2"/>
    <s v="TUF FX705DT AMD Ryzen 7 3750H/8Gb/512Gb SSD/No ODD/17.3&quot; FHD IPS Anti-Glare 60Hz/NVIDIA GeForce GTX 1650 4Gb GDDR5/Camera/Wi-Fi/Win10 Black (Gold Steel)"/>
    <n v="3"/>
    <m/>
    <x v="12"/>
    <x v="77"/>
  </r>
  <r>
    <x v="3"/>
    <x v="2"/>
    <s v="TUF FX705DT AMD Ryzen 7 3750H/8Gb/512Gb SSD/No ODD/17.3&quot; FHD IPS Anti-Glare 60Hz/NVIDIA GeForce GTX 1650 4Gb GDDR5/Camera/Wi-Fi/Win10 Black (Gold Steel)"/>
    <n v="4"/>
    <m/>
    <x v="12"/>
    <x v="77"/>
  </r>
  <r>
    <x v="1"/>
    <x v="2"/>
    <s v="TUF FX705DT-AU039 17.3&quot;FHD 60Hz/AMD 7-3750H/8GB/512GB SSD/GTX 1650 4Gb/DOS/GunMetal-Gold Steel"/>
    <n v="16"/>
    <m/>
    <x v="12"/>
    <x v="77"/>
  </r>
  <r>
    <x v="1"/>
    <x v="2"/>
    <s v="TUF FX705DT-AU039T 17.3&quot;FHD 60Hz/AMD 7-3750H/8GB/512GB SSD/GTX 1650 4Gb/Windows 10 Home/"/>
    <n v="5"/>
    <m/>
    <x v="12"/>
    <x v="77"/>
  </r>
  <r>
    <x v="1"/>
    <x v="2"/>
    <s v="TUF FX705DT-AU048 BTS19 17.3&quot;FHD 60Hz/AMD 5-3550H/8GB/1TB/GTX 1650 4Gb/DOS/GunMetal-Gold Steel"/>
    <n v="96"/>
    <m/>
    <x v="12"/>
    <x v="77"/>
  </r>
  <r>
    <x v="1"/>
    <x v="2"/>
    <s v="TUF FX705DT-AU056T 17.3&quot;FHD 60Hz/AMD 5-3550H/8GB/512GB SSD/GTX 1650 4Gb/Windows 10 Home"/>
    <n v="11"/>
    <m/>
    <x v="12"/>
    <x v="77"/>
  </r>
  <r>
    <x v="1"/>
    <x v="2"/>
    <s v="TUF FX705DT-AU058T BTS19 17.3&quot;FHD 60Hz/AMD 7-3750H/8GB/1TB+128GB SSD/GTX 1650/Windows 10 Home"/>
    <n v="9"/>
    <m/>
    <x v="12"/>
    <x v="77"/>
  </r>
  <r>
    <x v="1"/>
    <x v="2"/>
    <s v="TUF FX705DT-AU059 17.3&quot;FHD 60Hz/AMD 7-3750H/16GB/512GB SSD/GTX 1650 4Gb/DOS/GunMetal-Gold Steel"/>
    <n v="18"/>
    <m/>
    <x v="12"/>
    <x v="77"/>
  </r>
  <r>
    <x v="1"/>
    <x v="2"/>
    <s v="TUF FX705DT-AU102T 17.3&quot;FHD 60Hz/AMD 5-3550H/16GB/512GB SSD/GTX 1650 4Gb/Windows 10 Home"/>
    <n v="1"/>
    <m/>
    <x v="12"/>
    <x v="77"/>
  </r>
  <r>
    <x v="1"/>
    <x v="2"/>
    <s v="TUF FX705DT-AU112T BTS19 17.3&quot;FHD 60Hz/AMD 7-3750H/16GB/1TB+128GB SSD/GTX 1650/Windows 10 Home"/>
    <n v="432"/>
    <m/>
    <x v="12"/>
    <x v="77"/>
  </r>
  <r>
    <x v="3"/>
    <x v="2"/>
    <s v="TUF FX705DU AMD Ryzen 7 3750H/16Gb/1Tb + PCIE NVME 128G M.2 SSD/No ODD/17.3&quot; FHD IPS Anti-Glare 60Hz/NVIDIA GeForce GTX 1660Ti 6Gb GDDR6/Camera/Wi-Fi/Win10 Gold Steel"/>
    <n v="1"/>
    <m/>
    <x v="12"/>
    <x v="77"/>
  </r>
  <r>
    <x v="3"/>
    <x v="2"/>
    <s v="TUF FX705DU AMD Ryzen 7 3750H/16Gb/1Tb + PCIE NVME 128G M.2 SSD/No ODD/17.3&quot; FHD IPS Anti-Glare 60Hz/NVIDIA GeForce GTX 1660Ti 6Gb GDDR6/Camera/Wi-Fi/Win10 Gold Steel"/>
    <n v="1"/>
    <m/>
    <x v="12"/>
    <x v="77"/>
  </r>
  <r>
    <x v="3"/>
    <x v="2"/>
    <s v="TUF FX705DU AMD Ryzen 7 3750H/16Gb/1Tb + PCIE NVME 128G M.2 SSD/No ODD/17.3&quot; FHD IPS Anti-Glare 60Hz/NVIDIA GeForce GTX 1660Ti 6Gb GDDR6/Camera/Wi-Fi/Win10 Gold Steel"/>
    <n v="1"/>
    <m/>
    <x v="12"/>
    <x v="77"/>
  </r>
  <r>
    <x v="3"/>
    <x v="2"/>
    <s v="TUF FX705DU AMD Ryzen 7 3750H/16Gb/1Tb + PCIE NVME 128G M.2 SSD/No ODD/17.3&quot; FHD IPS Anti-Glare 60Hz/NVIDIA GeForce GTX 1660Ti 6Gb GDDR6/Camera/Wi-Fi/Win10 Gold Steel"/>
    <n v="1"/>
    <m/>
    <x v="12"/>
    <x v="77"/>
  </r>
  <r>
    <x v="3"/>
    <x v="2"/>
    <s v="TUF FX705DU AMD Ryzen 7 3750H/16Gb/1Tb + PCIE NVME 128G M.2 SSD/No ODD/17.3&quot; FHD IPS Anti-Glare 60Hz/NVIDIA GeForce GTX 1660Ti 6Gb GDDR6/Camera/Wi-Fi/Win10 Gold Steel"/>
    <n v="1"/>
    <m/>
    <x v="12"/>
    <x v="77"/>
  </r>
  <r>
    <x v="3"/>
    <x v="2"/>
    <s v="TUF FX705DU AMD Ryzen 7 3750H/16Gb/1Tb + PCIE NVME 128G M.2 SSD/No ODD/17.3&quot; FHD IPS Anti-Glare 60Hz/NVIDIA GeForce GTX 1660Ti 6Gb GDDR6/Camera/Wi-Fi/Win10 Gold Steel"/>
    <n v="1"/>
    <m/>
    <x v="12"/>
    <x v="77"/>
  </r>
  <r>
    <x v="3"/>
    <x v="2"/>
    <s v="TUF FX705DU AMD Ryzen 7 3750H/16Gb/1Tb + PCIE NVME 128G M.2 SSD/No ODD/17.3&quot; FHD IPS Anti-Glare 60Hz/NVIDIA GeForce GTX 1660Ti 6Gb GDDR6/Camera/Wi-Fi/Win10 Gold Steel"/>
    <n v="1"/>
    <m/>
    <x v="12"/>
    <x v="77"/>
  </r>
  <r>
    <x v="3"/>
    <x v="2"/>
    <s v="TUF FX705DU AMD Ryzen 7 3750H/16Gb/1Tb+PCIE NVME 256G M.2 SSD/No ODD/17.3&quot; FHD IPS Anti-Glare 60Hz/NVIDIA GeForce GTX 1660Ti 6Gb GDDR6/Camera/Wi-Fi/Win10 Black Gold Steel"/>
    <n v="1"/>
    <m/>
    <x v="12"/>
    <x v="77"/>
  </r>
  <r>
    <x v="3"/>
    <x v="2"/>
    <s v="TUF FX705DU AMD Ryzen 7 3750H/16Gb/1Tb+PCIE NVME 256G M.2 SSD/No ODD/17.3&quot; FHD IPS Anti-Glare 60Hz/NVIDIA GeForce GTX 1660Ti 6Gb GDDR6/Camera/Wi-Fi/Win10 Black Gold Steel"/>
    <n v="1"/>
    <m/>
    <x v="12"/>
    <x v="77"/>
  </r>
  <r>
    <x v="3"/>
    <x v="2"/>
    <s v="TUF FX705DU AMD Ryzen 7 3750H/16Gb/1Tb+PCIE NVME 256G M.2 SSD/No ODD/17.3&quot; FHD IPS Anti-Glare 60Hz/NVIDIA GeForce GTX 1660Ti 6Gb GDDR6/Camera/Wi-Fi/Win10 Black Gold Steel"/>
    <n v="2"/>
    <m/>
    <x v="12"/>
    <x v="77"/>
  </r>
  <r>
    <x v="3"/>
    <x v="2"/>
    <s v="TUF FX705DU AMD Ryzen 7 3750H/16Gb/1Tb+PCIE NVME 256G M.2 SSD/No ODD/17.3&quot; FHD IPS Anti-Glare 60Hz/NVIDIA GeForce GTX 1660Ti 6Gb GDDR6/Camera/Wi-Fi/Win10 Black Gold Steel"/>
    <n v="1"/>
    <m/>
    <x v="12"/>
    <x v="77"/>
  </r>
  <r>
    <x v="3"/>
    <x v="2"/>
    <s v="TUF FX705DU AMD Ryzen 7 3750H/16Gb/1Tb+PCIE NVME 256G M.2 SSD/No ODD/17.3&quot; FHD IPS Anti-Glare 60Hz/NVIDIA GeForce GTX 1660Ti 6Gb GDDR6/Camera/Wi-Fi/Win10 Black Gold Steel"/>
    <n v="1"/>
    <m/>
    <x v="12"/>
    <x v="77"/>
  </r>
  <r>
    <x v="3"/>
    <x v="2"/>
    <s v="TUF FX705DU AMD Ryzen 7 3750H/16Gb/1Tb+PCIE NVME 256G M.2 SSD/No ODD/17.3&quot; FHD IPS Anti-Glare 60Hz/NVIDIA GeForce GTX 1660Ti 6Gb GDDR6/Camera/Wi-Fi/Win10 Black Gold Steel"/>
    <n v="1"/>
    <m/>
    <x v="12"/>
    <x v="77"/>
  </r>
  <r>
    <x v="3"/>
    <x v="2"/>
    <s v="TUF FX705DU AMD Ryzen 7 3750H/16Gb/1Tb+PCIE NVME 256G M.2 SSD/No ODD/17.3&quot; FHD IPS Anti-Glare 60Hz/NVIDIA GeForce GTX 1660Ti 6Gb GDDR6/Camera/Wi-Fi/Win10 Black Gold Steel"/>
    <n v="2"/>
    <m/>
    <x v="12"/>
    <x v="77"/>
  </r>
  <r>
    <x v="3"/>
    <x v="2"/>
    <s v="TUF FX705DU AMD Ryzen 7 3750H/16Gb/1Tb+PCIE NVME 256G M.2 SSD/No ODD/17.3&quot; FHD IPS Anti-Glare 60Hz/NVIDIA GeForce GTX 1660Ti 6Gb GDDR6/Camera/Wi-Fi/Win10 Black Gold Steel"/>
    <n v="1"/>
    <m/>
    <x v="12"/>
    <x v="77"/>
  </r>
  <r>
    <x v="3"/>
    <x v="2"/>
    <s v="TUF FX705DU AMD Ryzen 7 3750H/16Gb/1Tb+PCIE NVME 256G M.2 SSD/No ODD/17.3&quot; FHD IPS Anti-Glare 60Hz/NVIDIA GeForce GTX 1660Ti 6Gb GDDR6/Camera/Wi-Fi/Win10 Black Gold Steel"/>
    <n v="1"/>
    <m/>
    <x v="12"/>
    <x v="77"/>
  </r>
  <r>
    <x v="3"/>
    <x v="2"/>
    <s v="TUF FX705DU AMD Ryzen 7 3750H/16Gb/1Tb+PCIE NVME 256G M.2 SSD/No ODD/17.3&quot; FHD IPS Anti-Glare 60Hz/NVIDIA GeForce GTX 1660Ti 6Gb GDDR6/Camera/Wi-Fi/Win10 Black Gold Steel"/>
    <n v="1"/>
    <m/>
    <x v="12"/>
    <x v="77"/>
  </r>
  <r>
    <x v="3"/>
    <x v="2"/>
    <s v="TUF FX705DU AMD Ryzen 7 3750H/16Gb/1Tb+PCIE NVME 256G M.2 SSD/No ODD/17.3&quot; FHD IPS Anti-Glare 60Hz/NVIDIA GeForce GTX 1660Ti 6Gb GDDR6/Camera/Wi-Fi/Win10 Black Gold Steel"/>
    <n v="2"/>
    <m/>
    <x v="12"/>
    <x v="77"/>
  </r>
  <r>
    <x v="3"/>
    <x v="2"/>
    <s v="TUF FX705DU AMD Ryzen 7 3750H/16Gb/1Tb+PCIE NVME 256G M.2 SSD/No ODD/17.3&quot; FHD IPS Anti-Glare 60Hz/NVIDIA GeForce GTX 1660Ti 6Gb GDDR6/Camera/Wi-Fi/Win10 Black Gold Steel"/>
    <n v="1"/>
    <m/>
    <x v="12"/>
    <x v="77"/>
  </r>
  <r>
    <x v="3"/>
    <x v="2"/>
    <s v="TUF FX705DU AMD Ryzen 7 3750H/16Gb/512Gb SSD/No ODD/17.3&quot; FHD IPS Anti-Glare 60Hz/NVIDIA GeForce GTX 1660Ti 6Gb GDDR6/Camera/Wi-Fi/No OS Black"/>
    <n v="1"/>
    <m/>
    <x v="12"/>
    <x v="77"/>
  </r>
  <r>
    <x v="3"/>
    <x v="2"/>
    <s v="TUF FX705DU AMD Ryzen 7 3750H/16Gb/512Gb SSD/No ODD/17.3&quot; FHD IPS Anti-Glare 60Hz/NVIDIA GeForce GTX 1660Ti 6Gb GDDR6/Camera/Wi-Fi/No OS Black"/>
    <n v="2"/>
    <m/>
    <x v="12"/>
    <x v="77"/>
  </r>
  <r>
    <x v="3"/>
    <x v="2"/>
    <s v="TUF FX705DU AMD Ryzen 7 3750H/16Gb/512Gb SSD/No ODD/17.3&quot; FHD IPS Anti-Glare 60Hz/NVIDIA GeForce GTX 1660Ti 6Gb GDDR6/Camera/Wi-Fi/No OS Black"/>
    <n v="2"/>
    <m/>
    <x v="12"/>
    <x v="77"/>
  </r>
  <r>
    <x v="3"/>
    <x v="2"/>
    <s v="TUF FX705DU AMD Ryzen 7 3750H/16Gb/512Gb SSD/No ODD/17.3&quot; FHD IPS Anti-Glare 60Hz/NVIDIA GeForce GTX 1660Ti 6Gb GDDR6/Camera/Wi-Fi/No OS Black"/>
    <n v="1"/>
    <m/>
    <x v="12"/>
    <x v="77"/>
  </r>
  <r>
    <x v="3"/>
    <x v="2"/>
    <s v="TUF FX705DU AMD Ryzen 7 3750H/16Gb/512Gb SSD/No ODD/17.3&quot; FHD IPS Anti-Glare 60Hz/NVIDIA GeForce GTX 1660Ti 6Gb GDDR6/Camera/Wi-Fi/No OS Black"/>
    <n v="1"/>
    <m/>
    <x v="12"/>
    <x v="77"/>
  </r>
  <r>
    <x v="3"/>
    <x v="2"/>
    <s v="TUF FX705DU AMD Ryzen 7 3750H/16Gb/512Gb SSD/No ODD/17.3&quot; FHD IPS Anti-Glare 60Hz/NVIDIA GeForce GTX 1660Ti 6Gb GDDR6/Camera/Wi-Fi/No OS Black"/>
    <n v="5"/>
    <m/>
    <x v="12"/>
    <x v="77"/>
  </r>
  <r>
    <x v="3"/>
    <x v="2"/>
    <s v="TUF FX705DU AMD Ryzen 7 3750H/16Gb/512Gb SSD/No ODD/17.3&quot; FHD IPS Anti-Glare 60Hz/NVIDIA GeForce GTX 1660Ti 6Gb GDDR6/Camera/Wi-Fi/No OS Black"/>
    <n v="4"/>
    <m/>
    <x v="12"/>
    <x v="77"/>
  </r>
  <r>
    <x v="3"/>
    <x v="2"/>
    <s v="TUF FX705DU AMD Ryzen 7 3750H/16Gb/512Gb SSD/No ODD/17.3&quot; FHD IPS Anti-Glare 60Hz/NVIDIA GeForce GTX 1660Ti 6Gb GDDR6/Camera/Wi-Fi/No OS Black"/>
    <n v="1"/>
    <m/>
    <x v="12"/>
    <x v="77"/>
  </r>
  <r>
    <x v="3"/>
    <x v="2"/>
    <s v="TUF FX705DU AMD Ryzen 7 3750H/16Gb/512Gb SSD/No ODD/17.3&quot; FHD IPS Anti-Glare 60Hz/NVIDIA GeForce GTX 1660Ti 6Gb GDDR6/Camera/Wi-Fi/No OS Gold Steel"/>
    <n v="1"/>
    <m/>
    <x v="12"/>
    <x v="77"/>
  </r>
  <r>
    <x v="3"/>
    <x v="2"/>
    <s v="TUF FX705DU AMD Ryzen 7 3750H/16Gb/512Gb SSD/No ODD/17.3&quot; FHD IPS Anti-Glare 60Hz/NVIDIA GeForce GTX 1660Ti 6Gb GDDR6/Camera/Wi-Fi/No OS Gold Steel"/>
    <n v="10"/>
    <m/>
    <x v="12"/>
    <x v="77"/>
  </r>
  <r>
    <x v="3"/>
    <x v="2"/>
    <s v="TUF FX705DU AMD Ryzen 7 3750H/16Gb/512Gb SSD/No ODD/17.3&quot; FHD IPS Anti-Glare 60Hz/NVIDIA GeForce GTX 1660Ti 6Gb GDDR6/Camera/Wi-Fi/No OS Gold Steel"/>
    <n v="1"/>
    <m/>
    <x v="12"/>
    <x v="77"/>
  </r>
  <r>
    <x v="3"/>
    <x v="2"/>
    <s v="TUF FX705DU AMD Ryzen 7 3750H/16Gb/512Gb SSD/No ODD/17.3&quot; FHD IPS Anti-Glare 60Hz/NVIDIA GeForce GTX 1660Ti 6Gb GDDR6/Camera/Wi-Fi/No OS Gold Steel"/>
    <n v="2"/>
    <m/>
    <x v="12"/>
    <x v="77"/>
  </r>
  <r>
    <x v="3"/>
    <x v="2"/>
    <s v="TUF FX705DU AMD Ryzen 7 3750H/16Gb/512Gb SSD/No ODD/17.3&quot; FHD IPS Anti-Glare 60Hz/NVIDIA GeForce GTX 1660Ti 6Gb GDDR6/Camera/Wi-Fi/No OS Gold Steel"/>
    <n v="1"/>
    <m/>
    <x v="12"/>
    <x v="77"/>
  </r>
  <r>
    <x v="3"/>
    <x v="2"/>
    <s v="TUF FX705DU AMD Ryzen 7 3750H/16Gb/512Gb SSD/No ODD/17.3&quot; FHD IPS Anti-Glare 60Hz/NVIDIA GeForce GTX 1660Ti 6Gb GDDR6/Camera/Wi-Fi/No OS Gold Steel"/>
    <n v="1"/>
    <m/>
    <x v="12"/>
    <x v="77"/>
  </r>
  <r>
    <x v="3"/>
    <x v="2"/>
    <s v="TUF FX705DU AMD Ryzen 7 3750H/16Gb/512Gb SSD/No ODD/17.3&quot; FHD IPS Anti-Glare 60Hz/NVIDIA GeForce GTX 1660Ti 6Gb GDDR6/Camera/Wi-Fi/No OS Gold Steel"/>
    <n v="1"/>
    <m/>
    <x v="12"/>
    <x v="77"/>
  </r>
  <r>
    <x v="3"/>
    <x v="2"/>
    <s v="TUF FX705DU AMD Ryzen 7 3750H/16Gb/512Gb SSD/No ODD/17.3&quot; FHD IPS Anti-Glare 60Hz/NVIDIA GeForce GTX 1660Ti 6Gb GDDR6/Camera/Wi-Fi/No OS Gold Steel"/>
    <n v="2"/>
    <m/>
    <x v="12"/>
    <x v="77"/>
  </r>
  <r>
    <x v="3"/>
    <x v="2"/>
    <s v="TUF FX705DU AMD Ryzen 7 3750H/16Gb/512Gb SSD/No ODD/17.3&quot; FHD IPS Anti-Glare 60Hz/NVIDIA GeForce GTX 1660Ti 6Gb GDDR6/Camera/Wi-Fi/No OS Gold Steel"/>
    <n v="1"/>
    <m/>
    <x v="12"/>
    <x v="77"/>
  </r>
  <r>
    <x v="3"/>
    <x v="2"/>
    <s v="TUF FX705DU AMD Ryzen 7 3750H/16Gb/512Gb SSD/No ODD/17.3&quot; FHD IPS Anti-Glare 60Hz/NVIDIA GeForce GTX 1660Ti 6Gb GDDR6/Camera/Wi-Fi/No OS Gold Steel"/>
    <n v="1"/>
    <m/>
    <x v="12"/>
    <x v="77"/>
  </r>
  <r>
    <x v="3"/>
    <x v="2"/>
    <s v="TUF FX705DU AMD Ryzen 7 3750H/16Gb/512Gb SSD/No ODD/17.3&quot; FHD IPS Anti-Glare 60Hz/NVIDIA GeForce GTX 1660Ti 6Gb GDDR6/Camera/Wi-Fi/No OS Gold Steel"/>
    <n v="2"/>
    <m/>
    <x v="12"/>
    <x v="77"/>
  </r>
  <r>
    <x v="3"/>
    <x v="2"/>
    <s v="TUF FX705DU AMD Ryzen 7 3750H/16Gb/512Gb SSD/No ODD/17.3&quot; FHD IPS Anti-Glare 60Hz/NVIDIA GeForce GTX 1660Ti 6Gb GDDR6/Camera/Wi-Fi/No OS Gold Steel"/>
    <n v="2"/>
    <m/>
    <x v="12"/>
    <x v="77"/>
  </r>
  <r>
    <x v="3"/>
    <x v="2"/>
    <s v="TUF FX705DU AMD Ryzen 7 3750H/16Gb/512Gb SSD/No ODD/17.3&quot; FHD IPS Anti-Glare 60Hz/NVIDIA GeForce GTX 1660Ti 6Gb GDDR6/Camera/Wi-Fi/No OS Gold Steel"/>
    <n v="1"/>
    <m/>
    <x v="12"/>
    <x v="77"/>
  </r>
  <r>
    <x v="3"/>
    <x v="2"/>
    <s v="TUF FX705DU AMD Ryzen 7 3750H/8Gb/1Tb +  PCIE NVME 256G M.2 SSD/No ODD/17.3&quot; FHD IPS Anti-Glare 60Hz/NVIDIA GeForce GTX 1660Ti 6Gb GDDR6/Camera/Wi-Fi/No OS Black Gold Steel"/>
    <n v="1"/>
    <m/>
    <x v="12"/>
    <x v="77"/>
  </r>
  <r>
    <x v="3"/>
    <x v="2"/>
    <s v="TUF FX705DU AMD Ryzen 7 3750H/8Gb/1Tb +  PCIE NVME 256G M.2 SSD/No ODD/17.3&quot; FHD IPS Anti-Glare 60Hz/NVIDIA GeForce GTX 1660Ti 6Gb GDDR6/Camera/Wi-Fi/No OS Black Gold Steel"/>
    <n v="1"/>
    <m/>
    <x v="12"/>
    <x v="77"/>
  </r>
  <r>
    <x v="3"/>
    <x v="2"/>
    <s v="TUF FX705DU AMD Ryzen 7 3750H/8Gb/1Tb +  PCIE NVME 256G M.2 SSD/No ODD/17.3&quot; FHD IPS Anti-Glare 60Hz/NVIDIA GeForce GTX 1660Ti 6Gb GDDR6/Camera/Wi-Fi/No OS Black Gold Steel"/>
    <n v="1"/>
    <m/>
    <x v="12"/>
    <x v="77"/>
  </r>
  <r>
    <x v="3"/>
    <x v="2"/>
    <s v="TUF FX705DU AMD Ryzen 7 3750H/8Gb/1Tb +  PCIE NVME 256G M.2 SSD/No ODD/17.3&quot; FHD IPS Anti-Glare 60Hz/NVIDIA GeForce GTX 1660Ti 6Gb GDDR6/Camera/Wi-Fi/No OS Black Gold Steel"/>
    <n v="1"/>
    <m/>
    <x v="12"/>
    <x v="77"/>
  </r>
  <r>
    <x v="3"/>
    <x v="2"/>
    <s v="TUF FX705DU AMD Ryzen 7 3750H/8Gb/1Tb +  PCIE NVME 256G M.2 SSD/No ODD/17.3&quot; FHD IPS Anti-Glare 60Hz/NVIDIA GeForce GTX 1660Ti 6Gb GDDR6/Camera/Wi-Fi/No OS Black Gold Steel"/>
    <n v="1"/>
    <m/>
    <x v="12"/>
    <x v="77"/>
  </r>
  <r>
    <x v="3"/>
    <x v="2"/>
    <s v="TUF FX705DU AMD Ryzen 7 3750H/8Gb/1Tb +  PCIE NVME 256G M.2 SSD/No ODD/17.3&quot; FHD IPS Anti-Glare 60Hz/NVIDIA GeForce GTX 1660Ti 6Gb GDDR6/Camera/Wi-Fi/No OS Black Gold Steel"/>
    <n v="1"/>
    <m/>
    <x v="12"/>
    <x v="77"/>
  </r>
  <r>
    <x v="3"/>
    <x v="2"/>
    <s v="TUF FX705DU AMD Ryzen 7 3750H/8Gb/1Tb +  PCIE NVME 256G M.2 SSD/No ODD/17.3&quot; FHD IPS Anti-Glare 60Hz/NVIDIA GeForce GTX 1660Ti 6Gb GDDR6/Camera/Wi-Fi/No OS Black Gold Steel"/>
    <n v="1"/>
    <m/>
    <x v="12"/>
    <x v="77"/>
  </r>
  <r>
    <x v="3"/>
    <x v="2"/>
    <s v="TUF FX705DU AMD Ryzen 7 3750H/8Gb/1Tb + PCIE NVME 128G M.2 SSD/No ODD/17.3&quot; FHD IPS Anti-Glare 60Hz/NVIDIA GeForce GTX 1660Ti GDDR6 6Gb/Camera/Wi-Fi/No Os Gold Steel"/>
    <n v="1"/>
    <m/>
    <x v="12"/>
    <x v="77"/>
  </r>
  <r>
    <x v="3"/>
    <x v="2"/>
    <s v="TUF FX705DU AMD Ryzen 7 3750H/8Gb/1Tb + PCIE NVME 128G M.2 SSD/No ODD/17.3&quot; FHD IPS Anti-Glare 60Hz/NVIDIA GeForce GTX 1660Ti GDDR6 6Gb/Camera/Wi-Fi/No Os Gold Steel"/>
    <n v="2"/>
    <m/>
    <x v="12"/>
    <x v="77"/>
  </r>
  <r>
    <x v="3"/>
    <x v="2"/>
    <s v="TUF FX705DU AMD Ryzen 7 3750H/8Gb/1Tb + PCIE NVME 128G M.2 SSD/No ODD/17.3&quot; FHD IPS Anti-Glare 60Hz/NVIDIA GeForce GTX 1660Ti GDDR6 6Gb/Camera/Wi-Fi/No Os Gold Steel"/>
    <n v="5"/>
    <m/>
    <x v="12"/>
    <x v="77"/>
  </r>
  <r>
    <x v="3"/>
    <x v="2"/>
    <s v="TUF FX705DU AMD Ryzen 7 3750H/8Gb/1Tb + PCIE NVME 128G M.2 SSD/No ODD/17.3&quot; FHD IPS Anti-Glare 60Hz/NVIDIA GeForce GTX 1660Ti GDDR6 6Gb/Camera/Wi-Fi/No Os Gold Steel"/>
    <n v="1"/>
    <m/>
    <x v="12"/>
    <x v="77"/>
  </r>
  <r>
    <x v="3"/>
    <x v="2"/>
    <s v="TUF FX705DU AMD Ryzen 7 3750H/8Gb/1Tb + PCIE NVME 128G M.2 SSD/No ODD/17.3&quot; FHD IPS Anti-Glare 60Hz/NVIDIA GeForce GTX 1660Ti GDDR6 6Gb/Camera/Wi-Fi/No Os Gold Steel"/>
    <n v="3"/>
    <m/>
    <x v="12"/>
    <x v="77"/>
  </r>
  <r>
    <x v="3"/>
    <x v="2"/>
    <s v="TUF FX705DU AMD Ryzen 7 3750H/8Gb/1Tb + PCIE NVME 128G M.2 SSD/No ODD/17.3&quot; FHD IPS Anti-Glare 60Hz/NVIDIA GeForce GTX 1660Ti GDDR6 6Gb/Camera/Wi-Fi/No Os Gold Steel"/>
    <n v="1"/>
    <m/>
    <x v="12"/>
    <x v="77"/>
  </r>
  <r>
    <x v="3"/>
    <x v="2"/>
    <s v="TUF FX705DU AMD Ryzen 7 3750H/8Gb/1Tb + PCIE NVME 128G M.2 SSD/No ODD/17.3&quot; FHD IPS Anti-Glare 60Hz/NVIDIA GeForce GTX 1660Ti GDDR6 6Gb/Camera/Wi-Fi/No Os Gold Steel"/>
    <n v="1"/>
    <m/>
    <x v="12"/>
    <x v="77"/>
  </r>
  <r>
    <x v="3"/>
    <x v="2"/>
    <s v="TUF FX705DU AMD Ryzen 7 3750H/8Gb/1Tb + PCIE NVME 128G M.2 SSD/No ODD/17.3&quot; FHD IPS Anti-Glare 60Hz/NVIDIA GeForce GTX 1660Ti GDDR6 6Gb/Camera/Wi-Fi/No Os Gold Steel"/>
    <n v="1"/>
    <m/>
    <x v="12"/>
    <x v="77"/>
  </r>
  <r>
    <x v="3"/>
    <x v="2"/>
    <s v="TUF FX705DU AMD Ryzen 7 3750H/8Gb/1Tb + PCIE NVME 128G M.2 SSD/No ODD/17.3&quot; FHD IPS Anti-Glare 60Hz/NVIDIA GeForce GTX 1660Ti GDDR6 6Gb/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2"/>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0"/>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1"/>
    <m/>
    <x v="12"/>
    <x v="77"/>
  </r>
  <r>
    <x v="3"/>
    <x v="2"/>
    <s v="TUF FX705DU AMD Ryzen 7 3750H/8Gb/512Gb SSD/No ODD/17.3&quot; FHD IPS Anti-Glare 60Hz/NVIDIA GeForce GTX 1660Ti 6Gb GDDR6/Camera/Wi-Fi/No OS Gold Steel"/>
    <n v="5"/>
    <m/>
    <x v="12"/>
    <x v="77"/>
  </r>
  <r>
    <x v="3"/>
    <x v="2"/>
    <s v="TUF FX705DU AMD Ryzen 7 3750H/8Gb/512Gb SSD/No ODD/17.3&quot; FHD IPS Anti-Glare 60Hz/NVIDIA GeForce GTX 1660Ti 6Gb GDDR6/Camera/Wi-Fi/No OS Gold Steel"/>
    <n v="2"/>
    <m/>
    <x v="12"/>
    <x v="77"/>
  </r>
  <r>
    <x v="1"/>
    <x v="2"/>
    <s v="TUF FX705DU-AU024 17.3&quot;FHD 60Hz/AMD 7-3750H/8GB/512GB SSD/GTX 1660 Ti/DOS/GunMetal-Gold Steel"/>
    <n v="1"/>
    <m/>
    <x v="12"/>
    <x v="77"/>
  </r>
  <r>
    <x v="1"/>
    <x v="2"/>
    <s v="TUF FX705DU-AU024T 17.3&quot;FHD 60Hz/AMD 7-3750H/8GB/512GB SSD/GTX 1660 Ti 6Gb/Windows 10 Home"/>
    <n v="1"/>
    <m/>
    <x v="12"/>
    <x v="77"/>
  </r>
  <r>
    <x v="1"/>
    <x v="2"/>
    <s v="TUF FX705DU-AU044 BTS19 17.3&quot;FHD 60Hz/AMD 7-3750H/8GB/1TB+128GB SSD/GTX 1660Ti 6Gb/DOS"/>
    <n v="22"/>
    <m/>
    <x v="12"/>
    <x v="77"/>
  </r>
  <r>
    <x v="1"/>
    <x v="2"/>
    <s v="TUF FX705DU-AU064T BTS19 17.3&quot;FHD 60Hz/AMD 7-3750H/16GB/1TB+128GB SSD/GTX 1660Ti/Win 10 Home"/>
    <n v="2"/>
    <m/>
    <x v="12"/>
    <x v="77"/>
  </r>
  <r>
    <x v="1"/>
    <x v="2"/>
    <s v="TUF FX705DU-AU070T BTS19 17.3&quot;FHD 60Hz/AMD 7-3750H/16GB/1TB+512GB SSD/GTX 1660Ti/Win 10 Home"/>
    <n v="12"/>
    <m/>
    <x v="12"/>
    <x v="77"/>
  </r>
  <r>
    <x v="1"/>
    <x v="2"/>
    <s v="TUF FX705DU-AU092 17.3&quot;FHD 60Hz/AMD 7-3750H/16GB/1TB+512GB SSD/GTX 1660 Ti/DOS"/>
    <n v="2"/>
    <m/>
    <x v="12"/>
    <x v="77"/>
  </r>
  <r>
    <x v="3"/>
    <x v="2"/>
    <s v="TUF FX705DY AMD R5 3550H/8Gb/512Gb SSD/No ODD/17.3&quot; FHD IPS Anti glare 60Hz/AMD RADEON RX560X 4Gb GDDR5/Camera/Wi-Fi/Win10 Black Red Matter"/>
    <n v="2"/>
    <m/>
    <x v="12"/>
    <x v="77"/>
  </r>
  <r>
    <x v="3"/>
    <x v="2"/>
    <s v="TUF FX705DY AMD R5 3550H/8Gb/512Gb SSD/No ODD/17.3&quot; FHD IPS Anti glare 60Hz/AMD RADEON RX560X 4Gb GDDR5/Camera/Wi-Fi/Win10 Black Red Matter"/>
    <n v="1"/>
    <m/>
    <x v="12"/>
    <x v="77"/>
  </r>
  <r>
    <x v="1"/>
    <x v="2"/>
    <s v="TUF FX705DY-AU017 17.3&quot;FHD 60Hz/AMD 5-3550H/8GB/512GB SSD/AMD RX560X/noODD/DOS/Red Matter"/>
    <n v="33"/>
    <m/>
    <x v="12"/>
    <x v="77"/>
  </r>
  <r>
    <x v="1"/>
    <x v="2"/>
    <s v="TUF FX705DY-AU017T 17.3&quot;FHD/AMD 5-3550H/8GB/512GB SSD/AMD RX560X/Windows 10 Home/Red Matter"/>
    <n v="16"/>
    <m/>
    <x v="12"/>
    <x v="77"/>
  </r>
  <r>
    <x v="1"/>
    <x v="2"/>
    <s v="TUF FX705DY-AU019T 17.3&quot;FHD/AMD 5-3550H/8GB/128GB SSD+1TB/AMD RX560X/Windows 10 Home/Red Matter"/>
    <n v="11"/>
    <m/>
    <x v="12"/>
    <x v="77"/>
  </r>
  <r>
    <x v="1"/>
    <x v="2"/>
    <s v="TUF FX705DY-AU042T 17.3&quot;FHD/AMD 5-3550H/8GB/256GB SSD+1TB/AMD RX560X/Windows 10 Home/Red Matter"/>
    <n v="4"/>
    <m/>
    <x v="12"/>
    <x v="77"/>
  </r>
  <r>
    <x v="1"/>
    <x v="2"/>
    <s v="TUF FX705DY-AU054T 17.3&quot;FHD 60Hz/AMD 5-3550H/6GB/1TB HDD/AMD RX560X 4Gb/Windows 10 Home"/>
    <n v="5"/>
    <m/>
    <x v="12"/>
    <x v="77"/>
  </r>
  <r>
    <x v="3"/>
    <x v="2"/>
    <s v="TUF FX705GD Intel Core i5 8300H/6Gb/1Tb + PCIEG NVME 128G M.2 SSD/No ODD/17.3&quot; FHD IPS Anti glare 60Hz/NVIDIA GeForce GTX 1050 2Gb GDDR5/Camera/Wi-Fi/Win10 Black Red matter"/>
    <n v="1"/>
    <m/>
    <x v="12"/>
    <x v="78"/>
  </r>
  <r>
    <x v="3"/>
    <x v="2"/>
    <s v="TUF FX705GD Intel Core i5 8300H/6Gb/1Tb + PCIEG NVME 128G M.2 SSD/No ODD/17.3&quot; FHD IPS Anti glare 60Hz/NVIDIA GeForce GTX 1050 2Gb GDDR5/Camera/Wi-Fi/Win10 Black Red matter"/>
    <n v="4"/>
    <m/>
    <x v="12"/>
    <x v="78"/>
  </r>
  <r>
    <x v="3"/>
    <x v="2"/>
    <s v="TUF FX705GD Intel Core i5 8300H/6Gb/1Tb + PCIEG NVME 128G M.2 SSD/No ODD/17.3&quot; FHD IPS Anti glare 60Hz/NVIDIA GeForce GTX 1050 2Gb GDDR5/Camera/Wi-Fi/Win10 Black Red matter"/>
    <n v="10"/>
    <m/>
    <x v="12"/>
    <x v="78"/>
  </r>
  <r>
    <x v="3"/>
    <x v="2"/>
    <s v="TUF FX705GD Intel Core i5 8300H/6Gb/1Tb + PCIEG NVME 128G M.2 SSD/No ODD/17.3&quot; FHD IPS Anti glare 60Hz/NVIDIA GeForce GTX 1050 2Gb GDDR5/Camera/Wi-Fi/Win10 Black Red matter"/>
    <n v="1"/>
    <m/>
    <x v="12"/>
    <x v="78"/>
  </r>
  <r>
    <x v="3"/>
    <x v="2"/>
    <s v="TUF FX705GD Intel Core i5 8300H/6Gb/1Tb + PCIEG NVME 128G M.2 SSD/No ODD/17.3&quot; FHD IPS Anti glare 60Hz/NVIDIA GeForce GTX 1050 2Gb GDDR5/Camera/Wi-Fi/Win10 Black Red matter"/>
    <n v="1"/>
    <m/>
    <x v="12"/>
    <x v="78"/>
  </r>
  <r>
    <x v="3"/>
    <x v="2"/>
    <s v="TUF FX705GD Intel Core i5 8300H/6Gb/1Tb + PCIEG NVME 128G M.2 SSD/No ODD/17.3&quot; FHD IPS Anti glare 60Hz/NVIDIA GeForce GTX 1050 2Gb GDDR5/Camera/Wi-Fi/Win10 Black Red matter"/>
    <n v="1"/>
    <m/>
    <x v="12"/>
    <x v="78"/>
  </r>
  <r>
    <x v="3"/>
    <x v="2"/>
    <s v="TUF FX705GD Intel Core i5 8300H/6Gb/1Tb + PCIEG NVME 128G M.2 SSD/No ODD/17.3&quot; FHD IPS Anti glare 60Hz/NVIDIA GeForce GTX 1050 2Gb GDDR5/Camera/Wi-Fi/Win10 Black Red matter"/>
    <n v="4"/>
    <m/>
    <x v="12"/>
    <x v="78"/>
  </r>
  <r>
    <x v="3"/>
    <x v="2"/>
    <s v="TUF FX705GD Intel Core i5 8300H/6Gb/1Tb + PCIEG NVME 128G M.2 SSD/No ODD/17.3&quot; FHD IPS Anti glare 60Hz/NVIDIA GeForce GTX 1050 2Gb GDDR5/Camera/Wi-Fi/Win10 Black Red matter"/>
    <n v="1"/>
    <m/>
    <x v="12"/>
    <x v="78"/>
  </r>
  <r>
    <x v="3"/>
    <x v="2"/>
    <s v="TUF FX705GD Intel Core i5 8300H/6Gb/1Tb + PCIEG NVME 128G M.2 SSD/No ODD/17.3&quot; FHD IPS Anti glare 60Hz/NVIDIA GeForce GTX 1050 2Gb GDDR5/Camera/Wi-Fi/Win10 Black Red matter"/>
    <n v="10"/>
    <m/>
    <x v="12"/>
    <x v="78"/>
  </r>
  <r>
    <x v="3"/>
    <x v="2"/>
    <s v="TUF FX705GD Intel Core i5 8300H/6Gb/1Tb + PCIEG NVME 128G M.2 SSD/No ODD/17.3&quot; FHD IPS Anti glare 60Hz/NVIDIA GeForce GTX 1050 2Gb GDDR5/Camera/Wi-Fi/Win10 Black Red matter"/>
    <n v="1"/>
    <m/>
    <x v="12"/>
    <x v="78"/>
  </r>
  <r>
    <x v="3"/>
    <x v="2"/>
    <s v="TUF FX705GD Intel Core i5 8300H/6Gb/1Tb + PCIEG NVME 128G M.2 SSD/No ODD/17.3&quot; FHD IPS Anti glare 60Hz/NVIDIA GeForce GTX 1050 2Gb GDDR5/Camera/Wi-Fi/Win10 Black Red matter"/>
    <n v="2"/>
    <m/>
    <x v="12"/>
    <x v="78"/>
  </r>
  <r>
    <x v="3"/>
    <x v="2"/>
    <s v="TUF FX705GD Intel Core i5 8300H/6Gb/1Tb + PCIEG NVME 128G M.2 SSD/No ODD/17.3&quot; FHD IPS Anti glare 60Hz/NVIDIA GeForce GTX 1050 2Gb GDDR5/Camera/Wi-Fi/Win10 Black Red matter"/>
    <n v="1"/>
    <m/>
    <x v="12"/>
    <x v="78"/>
  </r>
  <r>
    <x v="3"/>
    <x v="2"/>
    <s v="TUF FX705GD Intel Core i5 8300H/6Gb/1Tb + PCIEG NVME 128G M.2 SSD/No ODD/17.3&quot; FHD IPS Anti glare 60Hz/NVIDIA GeForce GTX 1050 2Gb GDDR5/Camera/Wi-Fi/Win10 Black Red matter"/>
    <n v="11"/>
    <m/>
    <x v="12"/>
    <x v="78"/>
  </r>
  <r>
    <x v="3"/>
    <x v="2"/>
    <s v="TUF FX705GD Intel Core i5 8300H/6Gb/1Tb + PCIEG NVME 128G M.2 SSD/No ODD/17.3&quot; FHD IPS Anti glare 60Hz/NVIDIA GeForce GTX 1050 2Gb GDDR5/Camera/Wi-Fi/Win10 Black Red matter"/>
    <n v="1"/>
    <m/>
    <x v="12"/>
    <x v="78"/>
  </r>
  <r>
    <x v="3"/>
    <x v="2"/>
    <s v="TUF FX705GD Intel Core i7 8750H/8Gb/1Tb/No ODD/17.3&quot; FHD IPS Anti glare 60Hz/NVIDIA GeForce GTX 1050 2Gb GDDR5/Camera/Wi-Fi/Win10 Black Red Matter"/>
    <n v="1"/>
    <m/>
    <x v="12"/>
    <x v="78"/>
  </r>
  <r>
    <x v="3"/>
    <x v="2"/>
    <s v="TUF FX705GD Intel Core i7 8750H/8Gb/1Tb/No ODD/17.3&quot; FHD IPS Anti glare 60Hz/NVIDIA GeForce GTX 1050 2Gb GDDR5/Camera/Wi-Fi/Win10 Black Red Matter"/>
    <n v="1"/>
    <m/>
    <x v="12"/>
    <x v="78"/>
  </r>
  <r>
    <x v="3"/>
    <x v="2"/>
    <s v="TUF FX705GD Intel Core i7 8750H/8Gb/1Tb/No ODD/17.3&quot; FHD IPS Anti glare 60Hz/NVIDIA GeForce GTX 1050 2Gb GDDR5/Camera/Wi-Fi/Win10 Black Red Matter"/>
    <n v="2"/>
    <m/>
    <x v="12"/>
    <x v="78"/>
  </r>
  <r>
    <x v="3"/>
    <x v="2"/>
    <s v="TUF FX705GD Intel Core i7 8750H/8Gb/1Tb/No ODD/17.3&quot; FHD IPS Anti glare 60Hz/NVIDIA GeForce GTX 1050 4Gb GDDR5/Camera/Wi-Fi/No OS Black Gold Steel"/>
    <n v="1"/>
    <m/>
    <x v="12"/>
    <x v="78"/>
  </r>
  <r>
    <x v="3"/>
    <x v="2"/>
    <s v="TUF FX705GD Intel Core i7 8750H/8Gb/1Tb/No ODD/17.3&quot; FHD IPS Anti glare 60Hz/NVIDIA GeForce GTX 1050 4Gb GDDR5/Camera/Wi-Fi/No OS Black Gold Steel"/>
    <n v="2"/>
    <m/>
    <x v="12"/>
    <x v="78"/>
  </r>
  <r>
    <x v="3"/>
    <x v="2"/>
    <s v="TUF FX705GD Intel Core i7 8750H/8Gb/1Tb/No ODD/17.3&quot; FHD IPS Anti glare 60Hz/NVIDIA GeForce GTX 1050 4Gb GDDR5/Camera/Wi-Fi/No OS Black Gold Steel"/>
    <n v="2"/>
    <m/>
    <x v="12"/>
    <x v="78"/>
  </r>
  <r>
    <x v="3"/>
    <x v="2"/>
    <s v="TUF FX705GD Intel Core i7 8750H/8Gb/1Tb/No ODD/17.3&quot; FHD IPS Anti glare 60Hz/NVIDIA GeForce GTX 1050 4Gb GDDR5/Camera/Wi-Fi/No OS Black Gold Steel"/>
    <n v="1"/>
    <m/>
    <x v="12"/>
    <x v="78"/>
  </r>
  <r>
    <x v="3"/>
    <x v="2"/>
    <s v="TUF FX705GD Intel Core i7 8750H/8Gb/1Tb/No ODD/17.3&quot; FHD IPS Anti glare 60Hz/NVIDIA GeForce GTX 1050 4Gb GDDR5/Camera/Wi-Fi/No OS Black Gold Steel"/>
    <n v="1"/>
    <m/>
    <x v="12"/>
    <x v="78"/>
  </r>
  <r>
    <x v="3"/>
    <x v="2"/>
    <s v="TUF FX705GD Intel Core i7 8750H/8Gb/1Tb/No ODD/17.3&quot; FHD IPS Anti glare 60Hz/NVIDIA GeForce GTX 1050 4Gb GDDR5/Camera/Wi-Fi/No OS Black Gold Steel"/>
    <n v="1"/>
    <m/>
    <x v="12"/>
    <x v="78"/>
  </r>
  <r>
    <x v="3"/>
    <x v="2"/>
    <s v="TUF FX705GD Intel Core i7 8750H/8Gb/1Tb/No ODD/17.3&quot; FHD IPS Anti glare 60Hz/NVIDIA GeForce GTX 1050 4Gb GDDR5/Camera/Wi-Fi/No OS Black Gold Steel"/>
    <n v="1"/>
    <m/>
    <x v="12"/>
    <x v="78"/>
  </r>
  <r>
    <x v="3"/>
    <x v="2"/>
    <s v="TUF FX705GD Intel Core i7 8750H/8Gb/1Tb/No ODD/17.3&quot; FHD IPS Anti glare 60Hz/NVIDIA GeForce GTX 1050 4Gb GDDR5/Camera/Wi-Fi/No OS Black Gold Steel"/>
    <n v="1"/>
    <m/>
    <x v="12"/>
    <x v="78"/>
  </r>
  <r>
    <x v="3"/>
    <x v="2"/>
    <s v="TUF FX705GD Intel Core i7 8750H/8Gb/1Tb/No ODD/17.3&quot; FHD IPS Anti glare 60Hz/NVIDIA GeForce GTX 1050 4Gb GDDR5/Camera/Wi-Fi/No OS Black Gold Steel"/>
    <n v="1"/>
    <m/>
    <x v="12"/>
    <x v="78"/>
  </r>
  <r>
    <x v="3"/>
    <x v="2"/>
    <s v="TUF FX705GD Intel Core i7 8750H/8Gb/1Tb/No ODD/17.3&quot; FHD IPS Anti glare 60Hz/NVIDIA GeForce GTX 1050 4Gb GDDR5/Camera/Wi-Fi/No OS Black Gold Steel"/>
    <n v="9"/>
    <m/>
    <x v="12"/>
    <x v="78"/>
  </r>
  <r>
    <x v="3"/>
    <x v="2"/>
    <s v="TUF FX705GD Intel Core i7 8750H/8Gb/1Tb/No ODD/17.3&quot; FHD IPS Anti glare 60Hz/NVIDIA GeForce GTX 1050 4Gb GDDR5/Camera/Wi-Fi/No OS Black Gold Steel"/>
    <n v="2"/>
    <m/>
    <x v="12"/>
    <x v="78"/>
  </r>
  <r>
    <x v="3"/>
    <x v="2"/>
    <s v="TUF FX705GD Intel Core i7 8750H/8Gb/512Gb SSD/No ODD/17.3&quot; FHD IPS Anti glare 60Hz/NVIDIA GeForce GTX 1050 4Gb GDDR5/Camera/Wi-Fi/Win10 Black Gold Steel"/>
    <n v="1"/>
    <m/>
    <x v="12"/>
    <x v="78"/>
  </r>
  <r>
    <x v="3"/>
    <x v="2"/>
    <s v="TUF FX705GD Intel Core i7 8750H/8Gb/512Gb SSD/No ODD/17.3&quot; FHD IPS Anti glare 60Hz/NVIDIA GeForce GTX 1050 4Gb GDDR5/Camera/Wi-Fi/Win10 Black Gold Steel"/>
    <n v="1"/>
    <m/>
    <x v="12"/>
    <x v="78"/>
  </r>
  <r>
    <x v="3"/>
    <x v="2"/>
    <s v="TUF FX705GD Intel i5 8300H/8Gb/1Tb/No ODD/17.3&quot; FHD IPS Anti-Glare 60Hz/NVIDIA GeForce GTX 1050 2Gb GDDR5/Camera/Wi-Fi/Win10 Metal Red Matter"/>
    <n v="1"/>
    <m/>
    <x v="12"/>
    <x v="78"/>
  </r>
  <r>
    <x v="3"/>
    <x v="2"/>
    <s v="TUF FX705GD Intel i7 8750H/8Gb/512Gb SSD/No ODD/17.3&quot; FHD IPS Anti-Glare 60Hz/NVIDIA GeForce GTX 1050 4Gb GDDR5/Camera/Wi-Fi/No OS Metal Gold Steel"/>
    <n v="1"/>
    <m/>
    <x v="12"/>
    <x v="78"/>
  </r>
  <r>
    <x v="3"/>
    <x v="2"/>
    <s v="TUF FX705GD Intel i7 8750H/8Gb/512Gb SSD/No ODD/17.3&quot; FHD IPS Anti-Glare 60Hz/NVIDIA GeForce GTX 1050 4Gb GDDR5/Camera/Wi-Fi/No OS Metal Gold Steel"/>
    <n v="1"/>
    <m/>
    <x v="12"/>
    <x v="78"/>
  </r>
  <r>
    <x v="3"/>
    <x v="2"/>
    <s v="TUF FX705GD Intel i7 8750H/8Gb/512Gb SSD/No ODD/17.3&quot; FHD IPS Anti-Glare 60Hz/NVIDIA GeForce GTX 1050 4Gb GDDR5/Camera/Wi-Fi/No OS Metal Gold Steel"/>
    <n v="1"/>
    <m/>
    <x v="12"/>
    <x v="78"/>
  </r>
  <r>
    <x v="3"/>
    <x v="2"/>
    <s v="TUF FX705GD Intel i7 8750H/8Gb/512Gb SSD/No ODD/17.3&quot; FHD IPS Anti-Glare 60Hz/NVIDIA GeForce GTX 1050 4Gb GDDR5/Camera/Wi-Fi/No OS Metal Gold Steel"/>
    <n v="1"/>
    <m/>
    <x v="12"/>
    <x v="78"/>
  </r>
  <r>
    <x v="3"/>
    <x v="2"/>
    <s v="TUF FX705GD Intel i7 8750H/8Gb/512Gb SSD/No ODD/17.3&quot; FHD IPS Anti-Glare 60Hz/NVIDIA GeForce GTX 1050 4Gb GDDR5/Camera/Wi-Fi/No OS Metal Gold Steel"/>
    <n v="1"/>
    <m/>
    <x v="12"/>
    <x v="78"/>
  </r>
  <r>
    <x v="3"/>
    <x v="2"/>
    <s v="TUF FX705GD Intel i7 8750H/8Gb/512Gb SSD/No ODD/17.3&quot; FHD IPS Anti-Glare 60Hz/NVIDIA GeForce GTX 1050 4Gb GDDR5/Camera/Wi-Fi/No OS Metal Gold Steel"/>
    <n v="2"/>
    <m/>
    <x v="12"/>
    <x v="78"/>
  </r>
  <r>
    <x v="1"/>
    <x v="2"/>
    <s v="TUF FX705GD-EW187T 17.3&quot;FHD/i5-8300H/8GB/1TB/GTX 1050/noODD/Windows 10 Home/Black-Red matter"/>
    <n v="3"/>
    <m/>
    <x v="12"/>
    <x v="78"/>
  </r>
  <r>
    <x v="1"/>
    <x v="2"/>
    <s v="TUF FX705GD-EW188 17.3&quot;FHD/i7-8750H/8GB/1TB/GTX 1050 2Gb/noODD/DOS/Black-Red matter"/>
    <n v="44"/>
    <m/>
    <x v="12"/>
    <x v="78"/>
  </r>
  <r>
    <x v="1"/>
    <x v="2"/>
    <s v="TUF FX705GD-EW188T 17.3&quot;FHD/i7-8750H/8GB/1TB/GTX 1050/noODD/Windows 10 Home/Black-Red matter"/>
    <n v="1"/>
    <m/>
    <x v="12"/>
    <x v="78"/>
  </r>
  <r>
    <x v="1"/>
    <x v="2"/>
    <s v="TUF FX705GD-EW207T 17.3&quot;FHD 60Hz/i7-8750H/8GB/512GB SSD/GTX 1050 4Gb/Windows 10 Home"/>
    <n v="1"/>
    <m/>
    <x v="12"/>
    <x v="78"/>
  </r>
  <r>
    <x v="3"/>
    <x v="2"/>
    <s v="TUF FX705GE Intel Core i5 8300H/16Gb/1Tb + PCIE NVME 256G M.2 SSD/No ODD/17.3&quot; FHD IPS Anti glare 60Hz/NVIDIA GeForce GTX 1050 Ti 4Gb/Camera/Wi-Fi/Win10 Black Gold Steel"/>
    <n v="1"/>
    <m/>
    <x v="12"/>
    <x v="78"/>
  </r>
  <r>
    <x v="3"/>
    <x v="2"/>
    <s v="TUF FX705GE Intel Core i5 8300H/16Gb/1Tb + PCIE NVME 256G M.2 SSD/No ODD/17.3&quot; FHD IPS Anti glare 60Hz/NVIDIA GeForce GTX 1050 Ti 4Gb/Camera/Wi-Fi/Win10 Black Gold Steel"/>
    <n v="1"/>
    <m/>
    <x v="12"/>
    <x v="78"/>
  </r>
  <r>
    <x v="3"/>
    <x v="2"/>
    <s v="TUF FX705GE Intel Core i5 8300H/16Gb/1Tb + PCIE NVME 256G M.2 SSD/No ODD/17.3&quot; FHD IPS Anti glare 60Hz/NVIDIA GeForce GTX 1050 Ti 4Gb/Camera/Wi-Fi/Win10 Black Gold Steel"/>
    <n v="3"/>
    <m/>
    <x v="12"/>
    <x v="78"/>
  </r>
  <r>
    <x v="3"/>
    <x v="2"/>
    <s v="TUF FX705GE Intel Core i5 8300H/8Gb/1Tb + PCIE NVME 256G M.2 SSD/No ODD/17.3&quot; FHD IPS Anti glare 60Hz/NVIDIA GeForce GTX 1050Ti 4Gb GDDR5/Camera/Wi-Fi/No OS Black  Red matter"/>
    <n v="1"/>
    <m/>
    <x v="12"/>
    <x v="78"/>
  </r>
  <r>
    <x v="3"/>
    <x v="2"/>
    <s v="TUF FX705GE Intel Core i5 8300H/8Gb/1Tb + PCIE NVME 256G M.2 SSD/No ODD/17.3&quot; FHD IPS Anti glare 60Hz/NVIDIA GeForce GTX 1050Ti 4Gb GDDR5/Camera/Wi-Fi/No OS Black  Red matter"/>
    <n v="1"/>
    <m/>
    <x v="12"/>
    <x v="78"/>
  </r>
  <r>
    <x v="3"/>
    <x v="2"/>
    <s v="TUF FX705GE Intel Core i5 8300H/8Gb/1Tb + PCIE NVME 256G M.2 SSD/No ODD/17.3&quot; FHD IPS Anti glare 60Hz/NVIDIA GeForce GTX 1050Ti 4Gb GDDR5/Camera/Wi-Fi/No OS Black  Red matter"/>
    <n v="5"/>
    <m/>
    <x v="12"/>
    <x v="78"/>
  </r>
  <r>
    <x v="3"/>
    <x v="2"/>
    <s v="TUF FX705GE Intel Core i5 8300H/8Gb/1Tb + PCIE NVME 256G M.2 SSD/No ODD/17.3&quot; FHD IPS Anti glare 60Hz/NVIDIA GeForce GTX 1050Ti 4Gb GDDR5/Camera/Wi-Fi/No OS Black  Red matter"/>
    <n v="1"/>
    <m/>
    <x v="12"/>
    <x v="78"/>
  </r>
  <r>
    <x v="3"/>
    <x v="2"/>
    <s v="TUF FX705GE Intel Core i5 8300H/8Gb/1Tb + PCIE NVME 256G M.2 SSD/No ODD/17.3&quot; FHD IPS Anti glare 60Hz/NVIDIA GeForce GTX 1050Ti 4Gb GDDR5/Camera/Wi-Fi/No OS Black  Red matter"/>
    <n v="1"/>
    <m/>
    <x v="12"/>
    <x v="78"/>
  </r>
  <r>
    <x v="3"/>
    <x v="2"/>
    <s v="TUF FX705GE Intel Core i5 8300H/8Gb/512Gb SSD/No ODD/17.3&quot; FHD IPS Anti glare 60Hz/NVIDIA GeForce GTX 1050Ti 4Gb GDDR5/Camera/Wi-Fi/Win10 Black Gold Steel"/>
    <n v="1"/>
    <m/>
    <x v="12"/>
    <x v="78"/>
  </r>
  <r>
    <x v="3"/>
    <x v="2"/>
    <s v="TUF FX705GE Intel Core i5 8300H/8Gb/512Gb SSD/No ODD/17.3&quot; FHD IPS Anti glare 60Hz/NVIDIA GeForce GTX 1050Ti 4Gb GDDR5/Camera/Wi-Fi/Win10 Black Gold Steel"/>
    <n v="1"/>
    <m/>
    <x v="12"/>
    <x v="78"/>
  </r>
  <r>
    <x v="3"/>
    <x v="2"/>
    <s v="TUF FX705GE Intel Core i5 8300H/8Gb/512Gb SSD/No ODD/17.3&quot; FHD IPS Anti glare 60Hz/NVIDIA GeForce GTX 1050Ti 4Gb GDDR5/Camera/Wi-Fi/Win10 Black Gold Steel"/>
    <n v="1"/>
    <m/>
    <x v="12"/>
    <x v="78"/>
  </r>
  <r>
    <x v="3"/>
    <x v="2"/>
    <s v="TUF FX705GE Intel Core i5 8300H/8Gb/512Gb SSD/No ODD/17.3&quot; FHD IPS Anti glare 60Hz/NVIDIA GeForce GTX 1050Ti 4Gb GDDR5/Camera/Wi-Fi/Win10 Black Gold Steel"/>
    <n v="1"/>
    <m/>
    <x v="12"/>
    <x v="78"/>
  </r>
  <r>
    <x v="3"/>
    <x v="2"/>
    <s v="TUF FX705GE Intel Core i5 8300H/8Gb/512Gb SSD/No ODD/17.3&quot; FHD IPS Anti glare 60Hz/NVIDIA GeForce GTX 1050Ti 4Gb GDDR5/Camera/Wi-Fi/Win10 Black Gold Steel"/>
    <n v="1"/>
    <m/>
    <x v="12"/>
    <x v="78"/>
  </r>
  <r>
    <x v="3"/>
    <x v="2"/>
    <s v="TUF FX705GE Intel Core i5 8300H/8Gb/512Gb SSD/No ODD/17.3&quot; FHD IPS Anti glare 60Hz/NVIDIA GeForce GTX 1050Ti 4Gb GDDR5/Camera/Wi-Fi/Win10 Black Gold Steel"/>
    <n v="2"/>
    <m/>
    <x v="12"/>
    <x v="78"/>
  </r>
  <r>
    <x v="3"/>
    <x v="2"/>
    <s v="TUF FX705GE Intel Core i7 8750H/16Gb/512Gb SSD/No ODD/17.3&quot; FHD IPS Anti glare 60Hz/NVIDIA GeForce GTX 1050Ti 4Gb GDDR5/Camera/Wi-Fi/No OS Black Gold Steel"/>
    <n v="1"/>
    <m/>
    <x v="12"/>
    <x v="78"/>
  </r>
  <r>
    <x v="3"/>
    <x v="2"/>
    <s v="TUF FX705GE Intel Core i7 8750H/8Gb/1Tb/No ODD/17.3&quot; FHD IPS Anti glare 60Hz/NVIDIA GeForce GTX 1050Ti 4Gb GDDR5/Wi-Fi/No OS Gunmetal Black Gold Steel"/>
    <n v="1"/>
    <m/>
    <x v="12"/>
    <x v="78"/>
  </r>
  <r>
    <x v="3"/>
    <x v="2"/>
    <s v="TUF FX705GE Intel Core i7 8750H/8Gb/1Tb/No ODD/17.3&quot; FHD IPS Anti glare 60Hz/NVIDIA GeForce GTX 1050Ti 4Gb GDDR5/Wi-Fi/No OS Gunmetal Black Gold Steel"/>
    <n v="1"/>
    <m/>
    <x v="12"/>
    <x v="78"/>
  </r>
  <r>
    <x v="3"/>
    <x v="2"/>
    <s v="TUF FX705GE Intel Core i7 8750H/8Gb/1Tb/No ODD/17.3&quot; FHD IPS Anti glare 60Hz/NVIDIA GeForce GTX 1050Ti 4Gb GDDR5/Wi-Fi/No OS Gunmetal Black Gold Steel"/>
    <n v="1"/>
    <m/>
    <x v="12"/>
    <x v="78"/>
  </r>
  <r>
    <x v="3"/>
    <x v="2"/>
    <s v="TUF FX705GE Intel Core i7 8750H/8Gb/1Tb/No ODD/17.3&quot; FHD IPS Anti glare 60Hz/NVIDIA GeForce GTX 1050Ti 4Gb GDDR5/Wi-Fi/No OS Gunmetal Black Gold Steel"/>
    <n v="1"/>
    <m/>
    <x v="12"/>
    <x v="78"/>
  </r>
  <r>
    <x v="3"/>
    <x v="2"/>
    <s v="TUF FX705GE Intel Core i7 8750H/8Gb/1Tb/No ODD/17.3&quot; FHD IPS Anti glare 60Hz/NVIDIA GeForce GTX 1050Ti 4Gb GDDR5/Wi-Fi/No OS Gunmetal Black Gold Steel"/>
    <n v="1"/>
    <m/>
    <x v="12"/>
    <x v="78"/>
  </r>
  <r>
    <x v="3"/>
    <x v="2"/>
    <s v="TUF FX705GE Intel Core i7 8750H/8Gb/1Tb/No ODD/17.3&quot; FHD IPS Anti glare 60Hz/NVIDIA GeForce GTX 1050Ti 4Gb GDDR5/Wi-Fi/No OS Gunmetal Black Gold Steel"/>
    <n v="2"/>
    <m/>
    <x v="12"/>
    <x v="78"/>
  </r>
  <r>
    <x v="3"/>
    <x v="2"/>
    <s v="TUF FX705GE Intel Core i7 8750H/8Gb/1Tb/No ODD/17.3&quot; FHD IPS Anti glare 60Hz/NVIDIA GeForce GTX 1050Ti 4Gb GDDR5/Wi-Fi/No OS Gunmetal Black Gold Steel"/>
    <n v="1"/>
    <m/>
    <x v="12"/>
    <x v="78"/>
  </r>
  <r>
    <x v="3"/>
    <x v="2"/>
    <s v="TUF FX705GE Intel Core i7 8750H/8Gb/1Tb/No ODD/17.3&quot; FHD IPS Anti glare 60Hz/NVIDIA GeForce GTX 1050Ti 4Gb GDDR5/Wi-Fi/No OS Gunmetal Black Gold Steel"/>
    <n v="1"/>
    <m/>
    <x v="12"/>
    <x v="78"/>
  </r>
  <r>
    <x v="3"/>
    <x v="2"/>
    <s v="TUF FX705GE Intel i5 8300H/8Gb/1Tb + PCIE NVME 256G M.2 SSD/No ODD/17.3&quot; FHD IPS Anti glare 60Hz/NVIDIA GeForce GTX 1050Ti 4Gb GDDR5/Wi-Fi/Win10 Gunmetal Gold Steel"/>
    <n v="1"/>
    <m/>
    <x v="12"/>
    <x v="78"/>
  </r>
  <r>
    <x v="3"/>
    <x v="2"/>
    <s v="TUF FX705GE Intel i5 8300H/8Gb/1Tb + PCIE NVME 256G M.2 SSD/No ODD/17.3&quot; FHD IPS Anti glare 60Hz/NVIDIA GeForce GTX 1050Ti 4Gb GDDR5/Wi-Fi/Win10 Gunmetal Gold Steel"/>
    <n v="1"/>
    <m/>
    <x v="12"/>
    <x v="78"/>
  </r>
  <r>
    <x v="3"/>
    <x v="2"/>
    <s v="TUF FX705GE Intel i5 8300H/8Gb/1Tb + PCIE NVME 256G M.2 SSD/No ODD/17.3&quot; FHD IPS Anti glare 60Hz/NVIDIA GeForce GTX 1050Ti 4Gb GDDR5/Wi-Fi/Win10 Gunmetal Gold Steel"/>
    <n v="1"/>
    <m/>
    <x v="12"/>
    <x v="78"/>
  </r>
  <r>
    <x v="3"/>
    <x v="2"/>
    <s v="TUF FX705GE Intel i5 8300H/8Gb/1Tb + PCIE NVME 256G M.2 SSD/No ODD/17.3&quot; FHD IPS Anti glare 60Hz/NVIDIA GeForce GTX 1050Ti 4Gb GDDR5/Wi-Fi/Win10 Gunmetal Gold Steel"/>
    <n v="1"/>
    <m/>
    <x v="12"/>
    <x v="78"/>
  </r>
  <r>
    <x v="3"/>
    <x v="2"/>
    <s v="TUF FX705GE Intel i5 8300H/8Gb/1Tb + PCIE NVME 256G M.2 SSD/No ODD/17.3&quot; FHD IPS Anti glare 60Hz/NVIDIA GeForce GTX 1050Ti 4Gb GDDR5/Wi-Fi/Win10 Gunmetal Gold Steel"/>
    <n v="1"/>
    <m/>
    <x v="12"/>
    <x v="78"/>
  </r>
  <r>
    <x v="3"/>
    <x v="2"/>
    <s v="TUF FX705GE Intel i5 8300H/8Gb/1Tb + PCIE NVME 256G M.2 SSD/No ODD/17.3&quot; FHD IPS Anti glare 60Hz/NVIDIA GeForce GTX 1050Ti 4Gb GDDR5/Wi-Fi/Win10 Gunmetal Gold Steel"/>
    <n v="10"/>
    <m/>
    <x v="12"/>
    <x v="78"/>
  </r>
  <r>
    <x v="3"/>
    <x v="2"/>
    <s v="TUF FX705GE Intel i5 8300H/8Gb/1Tb + PCIE NVME 256G M.2 SSD/No ODD/17.3&quot; FHD IPS Anti glare 60Hz/NVIDIA GeForce GTX 1050Ti 4Gb GDDR5/Wi-Fi/Win10 Gunmetal Gold Steel"/>
    <n v="1"/>
    <m/>
    <x v="12"/>
    <x v="78"/>
  </r>
  <r>
    <x v="3"/>
    <x v="2"/>
    <s v="TUF FX705GE Intel i5 8300H/8Gb/1Tb/No ODD/17.3&quot; FHD IPS Anti glare 60Hz/NVIDIA GeForce GTX 1050Ti 4Gb GDDR5/Wi-Fi/Win 10 Gunmetal Gold Steel"/>
    <n v="1"/>
    <m/>
    <x v="12"/>
    <x v="78"/>
  </r>
  <r>
    <x v="3"/>
    <x v="2"/>
    <s v="TUF FX705GE Intel i5 8300H/8Gb/1Tb/No ODD/17.3&quot; FHD IPS Anti glare 60Hz/NVIDIA GeForce GTX 1050Ti 4Gb GDDR5/Wi-Fi/Win 10 Gunmetal Gold Steel"/>
    <n v="1"/>
    <m/>
    <x v="12"/>
    <x v="78"/>
  </r>
  <r>
    <x v="3"/>
    <x v="2"/>
    <s v="TUF FX705GE Intel i5 8300H/8Gb/1Tb/No ODD/17.3&quot; FHD IPS Anti glare 60Hz/NVIDIA GeForce GTX 1050Ti 4Gb GDDR5/Wi-Fi/Win 10 Gunmetal Gold Steel"/>
    <n v="2"/>
    <m/>
    <x v="12"/>
    <x v="78"/>
  </r>
  <r>
    <x v="3"/>
    <x v="2"/>
    <s v="TUF FX705GE Intel i5 8300H/8Gb/1Tb/No ODD/17.3&quot; FHD IPS Anti glare 60Hz/NVIDIA GeForce GTX 1050Ti 4Gb GDDR5/Wi-Fi/Win 10 Gunmetal Gold Steel"/>
    <n v="1"/>
    <m/>
    <x v="12"/>
    <x v="78"/>
  </r>
  <r>
    <x v="1"/>
    <x v="2"/>
    <s v="TUF FX705GE-EW134 17.3&quot;FHD 60Hz/i5-8300H/8GB/1TB+256GB SSD/GTX 1050 Ti 4Gb/DOS/Black-Red matter"/>
    <n v="34"/>
    <m/>
    <x v="12"/>
    <x v="78"/>
  </r>
  <r>
    <x v="1"/>
    <x v="2"/>
    <s v="TUF FX705GE-EW134T 17.3&quot;FHD 60Hz/i5-8300H/8GB/1TB+256GB SSD/GTX 1050 Ti/Windows 10 Home"/>
    <n v="6"/>
    <m/>
    <x v="12"/>
    <x v="78"/>
  </r>
  <r>
    <x v="1"/>
    <x v="2"/>
    <s v="TUF FX705GE-EW169 17.3&quot;FHD/Intel Core i7-8750H/8GB/1TB/GTX 1050Ti/noODD/DOS/GunMetal-Gold Steel"/>
    <n v="2"/>
    <m/>
    <x v="12"/>
    <x v="78"/>
  </r>
  <r>
    <x v="1"/>
    <x v="2"/>
    <s v="TUF FX705GE-EW170 17.3&quot;FHD/Intel Core i5-8300H/8GB/1TB/GTX 1050Ti/noODD/DOS/GunMetal-Gold Steel"/>
    <n v="6"/>
    <m/>
    <x v="12"/>
    <x v="78"/>
  </r>
  <r>
    <x v="1"/>
    <x v="2"/>
    <s v="TUF FX705GE-EW170T 17.3&quot;FHD/i5-8300H/8GB/1TB/GTX 1050Ti/Windows 10 Home/GunMetal-Gold Steel"/>
    <n v="1"/>
    <m/>
    <x v="12"/>
    <x v="78"/>
  </r>
  <r>
    <x v="1"/>
    <x v="2"/>
    <s v="TUF FX705GE-EW228 17.3&quot;FHD 60Hz/i5-8300H/16GB/1TB+256GB SSD/GTX 1050 Ti 4G/DOS/Black-Red matter"/>
    <n v="8"/>
    <m/>
    <x v="12"/>
    <x v="78"/>
  </r>
  <r>
    <x v="1"/>
    <x v="2"/>
    <s v="TUF FX705GE-EW238 17.3&quot;FHD 60Hz/i7-8750H/16GB/512GB SSD/GTX 1050Ti/DOS/GunMetal-Gold Steel"/>
    <n v="20"/>
    <m/>
    <x v="12"/>
    <x v="78"/>
  </r>
  <r>
    <x v="3"/>
    <x v="2"/>
    <s v="TUF FX705GM Intel Core i7 8750H/8Gb/1Tb+128Gb SSD/No ODD/17.3&quot; FHD IPS Anti-Glare 60Hz/NVIDIA GeForce GTX 1060 3Gb GDDR5/Wi-Fi/Win10 Black Red Matter"/>
    <n v="5"/>
    <m/>
    <x v="12"/>
    <x v="78"/>
  </r>
  <r>
    <x v="3"/>
    <x v="2"/>
    <s v="TUF FX705GM Intel Core i7 8750H/8Gb/1Tb+128Gb SSD/No ODD/17.3&quot; FHD IPS Anti-Glare 60Hz/NVIDIA GeForce GTX 1060 3Gb GDDR5/Wi-Fi/Win10 Black Red Matter"/>
    <n v="4"/>
    <m/>
    <x v="12"/>
    <x v="78"/>
  </r>
  <r>
    <x v="3"/>
    <x v="2"/>
    <s v="TUF FX705GM Intel Core i7 8750H/8Gb/1Tb+128Gb SSD/No ODD/17.3&quot; FHD IPS Anti-Glare 60Hz/NVIDIA GeForce GTX 1060 3Gb GDDR5/Wi-Fi/Win10 Black Red Matter"/>
    <n v="2"/>
    <m/>
    <x v="12"/>
    <x v="78"/>
  </r>
  <r>
    <x v="3"/>
    <x v="2"/>
    <s v="TUF FX705GM Intel i5 8300H/16Gb/1Tb + PCIEG NVME 256G M.2 SSD/No ODD/17.3&quot; FHD IPS Anti glare 144Hz/NVIDIA GeForce GTX 1060 6Gb GDDR5/Wi-Fi/Win10 Black Gold Steel"/>
    <n v="2"/>
    <m/>
    <x v="12"/>
    <x v="78"/>
  </r>
  <r>
    <x v="3"/>
    <x v="2"/>
    <s v="TUF FX705GM Intel i7 8750H/16Gb/1Tb + PCIEG NVME 256G M.2 SSD/No ODD/17.3&quot; FHD IPS Anti glare 144Hz/NVIDIA GeForce GTX 1060 6Gb GDDR5/Wi-Fi/Win10 Black Gold Steel"/>
    <n v="1"/>
    <m/>
    <x v="12"/>
    <x v="78"/>
  </r>
  <r>
    <x v="3"/>
    <x v="2"/>
    <s v="TUF FX705GM Intel i7 8750H/16Gb/1Tb + PCIEG NVME 256G M.2 SSD/No ODD/17.3&quot; FHD IPS Anti glare 144Hz/NVIDIA GeForce GTX 1060 6Gb GDDR5/Wi-Fi/Win10 Black Gold Steel"/>
    <n v="1"/>
    <m/>
    <x v="12"/>
    <x v="78"/>
  </r>
  <r>
    <x v="3"/>
    <x v="2"/>
    <s v="TUF FX705GM Intel i7 8750H/16Gb/512Gb SSD/No ODD/17.3&quot; FHD IPS Anti glare 144Hz/NVIDIA GeForce GTX 1060 6Gb GDDR5/Wi-Fi/No OS Black Gold Steel"/>
    <n v="1"/>
    <m/>
    <x v="12"/>
    <x v="78"/>
  </r>
  <r>
    <x v="3"/>
    <x v="2"/>
    <s v="TUF FX705GM Intel i7 8750H/16Gb/512Gb SSD/No ODD/17.3&quot; FHD IPS Anti glare 144Hz/NVIDIA GeForce GTX 1060 6Gb GDDR5/Wi-Fi/No OS Black Gold Steel"/>
    <n v="1"/>
    <m/>
    <x v="12"/>
    <x v="78"/>
  </r>
  <r>
    <x v="3"/>
    <x v="2"/>
    <s v="TUF FX705GM Intel i7 8750H/16Gb/512Gb SSD/No ODD/17.3&quot; FHD IPS Anti glare 144Hz/NVIDIA GeForce GTX 1060 6Gb GDDR5/Wi-Fi/No OS Black Gold Steel"/>
    <n v="1"/>
    <m/>
    <x v="12"/>
    <x v="78"/>
  </r>
  <r>
    <x v="3"/>
    <x v="2"/>
    <s v="TUF FX705GM Intel i7 8750H/16Gb/512Gb SSD/No ODD/17.3&quot; FHD IPS Anti glare 144Hz/NVIDIA GeForce GTX 1060 6Gb GDDR5/Wi-Fi/No OS Black Gold Steel"/>
    <n v="2"/>
    <m/>
    <x v="12"/>
    <x v="78"/>
  </r>
  <r>
    <x v="3"/>
    <x v="2"/>
    <s v="TUF FX705GM Intel i7 8750H/16Gb/512Gb SSD/No ODD/17.3&quot; FHD IPS Anti glare 144Hz/NVIDIA GeForce GTX 1060 6Gb GDDR5/Wi-Fi/No OS Black Gold Steel"/>
    <n v="1"/>
    <m/>
    <x v="12"/>
    <x v="78"/>
  </r>
  <r>
    <x v="3"/>
    <x v="2"/>
    <s v="TUF FX705GM Intel i7 8750H/16Gb/512Gb SSD/No ODD/17.3&quot; FHD IPS Anti glare 144Hz/NVIDIA GeForce GTX 1060 6Gb GDDR5/Wi-Fi/No OS Black Gold Steel"/>
    <n v="1"/>
    <m/>
    <x v="12"/>
    <x v="78"/>
  </r>
  <r>
    <x v="3"/>
    <x v="2"/>
    <s v="TUF FX705GM Intel i7 8750H/16Gb/512Gb SSD/No ODD/17.3&quot; FHD IPS Anti glare 144Hz/NVIDIA GeForce GTX 1060 6Gb GDDR5/Wi-Fi/No OS Black Gold Steel"/>
    <n v="1"/>
    <m/>
    <x v="12"/>
    <x v="78"/>
  </r>
  <r>
    <x v="3"/>
    <x v="2"/>
    <s v="TUF FX705GM Intel i7 8750H/8Gb/1Tb + PCIEG NVME 256G M.2 SSD/No ODD/17.3&quot; FHD IPS Anti glare 60Hz/NVIDIA GeForce GTX 1060 3Gb GDDR5/Wi-Fi/Win10 Black Red Matter"/>
    <n v="1"/>
    <m/>
    <x v="12"/>
    <x v="78"/>
  </r>
  <r>
    <x v="3"/>
    <x v="2"/>
    <s v="TUF FX705GM Intel i7 8750H/8Gb/1Tb + PCIEG NVME 256G M.2 SSD/No ODD/17.3&quot; FHD IPS Anti glare 60Hz/NVIDIA GeForce GTX 1060 3Gb GDDR5/Wi-Fi/Win10 Black Red Matter"/>
    <n v="1"/>
    <m/>
    <x v="12"/>
    <x v="78"/>
  </r>
  <r>
    <x v="3"/>
    <x v="2"/>
    <s v="TUF FX705GM Intel i7 8750H/8Gb/1Tb + PCIEG NVME 256G M.2 SSD/No ODD/17.3&quot; FHD IPS Anti glare 60Hz/NVIDIA GeForce GTX 1060 3Gb GDDR5/Wi-Fi/Win10 Black Red Matter"/>
    <n v="1"/>
    <m/>
    <x v="12"/>
    <x v="78"/>
  </r>
  <r>
    <x v="3"/>
    <x v="2"/>
    <s v="TUF FX705GM Intel i7 8750H/8Gb/1Tb + PCIEG NVME 256G M.2 SSD/No ODD/17.3&quot; FHD IPS Anti glare 60Hz/NVIDIA GeForce GTX 1060 3Gb GDDR5/Wi-Fi/Win10 Black Red Matter"/>
    <n v="1"/>
    <m/>
    <x v="12"/>
    <x v="78"/>
  </r>
  <r>
    <x v="1"/>
    <x v="2"/>
    <s v="TUF FX705GM-EV020T 17.3&quot;FHD 144Hz/i7-8750H/16GB/1TB+256GB SSD/GTX 1060 6Gb/Windows 10 Home"/>
    <n v="13"/>
    <m/>
    <x v="12"/>
    <x v="78"/>
  </r>
  <r>
    <x v="1"/>
    <x v="2"/>
    <s v="TUF FX705GM-EV148 17.3&quot;FHD 144Hz/i7-8750H/16GB/512GB SSD/GTX 1060 6Gb/DOS/GunMetal-Gold Steel"/>
    <n v="1"/>
    <m/>
    <x v="12"/>
    <x v="78"/>
  </r>
  <r>
    <x v="1"/>
    <x v="2"/>
    <s v="TUF FX705GM-EW010T 17.3&quot;FHD 60Hz/i7-8750H/8GB/1TB+128GB SSD/GTX 1060/Windows 10 Home"/>
    <n v="11"/>
    <m/>
    <x v="12"/>
    <x v="78"/>
  </r>
  <r>
    <x v="1"/>
    <x v="2"/>
    <s v="TUF FX705GM-EW175 17.3&quot;FHD 60Hz/i5-8300H/8GB/512GB SSD/GTX 1060/noODD/DOS/GunMetal-Gold Steel"/>
    <n v="16"/>
    <m/>
    <x v="12"/>
    <x v="78"/>
  </r>
  <r>
    <x v="5"/>
    <x v="2"/>
    <s v="UM462DA-AI040T AMD Ryzen R5-3500U (2.0)/8G/256G SSD/14.0&quot;FHD GL Touch/Int:AMD Radeon Vega 8/noODD/Win10 Light Grey + стилус"/>
    <n v="9"/>
    <m/>
    <x v="17"/>
    <x v="117"/>
  </r>
  <r>
    <x v="5"/>
    <x v="2"/>
    <s v="UM462DA-AI040T AMD Ryzen R5-3500U (2.0)/8G/256G SSD/14.0&quot;FHD GL Touch/Int:AMD Radeon Vega 8/noODD/Win10 Light Grey + стилус"/>
    <n v="40"/>
    <m/>
    <x v="17"/>
    <x v="117"/>
  </r>
  <r>
    <x v="5"/>
    <x v="2"/>
    <s v="UM462DA-AI040T AMD Ryzen R5-3500U (2.0)/8G/256G SSD/14.0&quot;FHD GL Touch/Int:AMD Radeon Vega 8/noODD/Win10 Light Grey + стилус"/>
    <n v="1"/>
    <m/>
    <x v="17"/>
    <x v="117"/>
  </r>
  <r>
    <x v="5"/>
    <x v="2"/>
    <s v="UM462DA-AI040T AMD Ryzen R5-3500U (2.0)/8G/256G SSD/14.0&quot;FHD GL Touch/Int:AMD Radeon Vega 8/noODD/Win10 Light Grey + стилус"/>
    <n v="1"/>
    <m/>
    <x v="17"/>
    <x v="117"/>
  </r>
  <r>
    <x v="5"/>
    <x v="2"/>
    <s v="UM462DA-AI040T AMD Ryzen R5-3500U (2.0)/8G/256G SSD/14.0&quot;FHD GL Touch/Int:AMD Radeon Vega 8/noODD/Win10 Light Grey + стилус"/>
    <n v="2"/>
    <m/>
    <x v="17"/>
    <x v="117"/>
  </r>
  <r>
    <x v="1"/>
    <x v="2"/>
    <s v="UM462DA-AI040T BTS19 14.0&quot;FHD Touch/AMD R5-3500U/8GB/256GB SSD/AMD Vega 8/Windows 10 Home"/>
    <n v="7"/>
    <m/>
    <x v="18"/>
    <x v="118"/>
  </r>
  <r>
    <x v="5"/>
    <x v="2"/>
    <s v="UX310UA-FB1117T i5-7200U (2.5)/8G/512G SSD/13.3&quot; QHD+ AG IPS/Int:Intel HD 620/BT/Win10 Quartz Grey + чехол"/>
    <n v="4"/>
    <m/>
    <x v="18"/>
    <x v="118"/>
  </r>
  <r>
    <x v="5"/>
    <x v="2"/>
    <s v="UX310UA-FB1117T i5-7200U (2.5)/8G/512G SSD/13.3&quot; QHD+ AG IPS/Int:Intel HD 620/BT/Win10 Quartz Grey + чехол"/>
    <n v="1"/>
    <m/>
    <x v="18"/>
    <x v="118"/>
  </r>
  <r>
    <x v="5"/>
    <x v="2"/>
    <s v="UX310UA-FB1117T i5-7200U (2.5)/8G/512G SSD/13.3&quot; QHD+ AG IPS/Int:Intel HD 620/BT/Win10 Quartz Grey + чехол"/>
    <n v="5"/>
    <m/>
    <x v="18"/>
    <x v="118"/>
  </r>
  <r>
    <x v="1"/>
    <x v="2"/>
    <s v="UX331FN-EG004T XMAS18 13.3&quot;FHD/i7-8565U/8GB/512GB SSD/GF MX150 2Gb/Windows 10 Home/Slate Grey"/>
    <n v="3"/>
    <m/>
    <x v="18"/>
    <x v="119"/>
  </r>
  <r>
    <x v="1"/>
    <x v="2"/>
    <s v="UX331FN-EG018T 13.3&quot;FHD/i7-8565U/16GB/1TB/GF MX150 2Gb/noODD/Windows 10 Home/Slate Grey"/>
    <n v="3"/>
    <m/>
    <x v="18"/>
    <x v="119"/>
  </r>
  <r>
    <x v="5"/>
    <x v="2"/>
    <s v="UX331UA-EG156T i3-8130U (2.2)/4G/128G SSD/13.3&quot; FHD AG IPS/Int:Intel UHD 620/FPR/BT/Win10 Royal Blue + чехол"/>
    <n v="2"/>
    <m/>
    <x v="18"/>
    <x v="120"/>
  </r>
  <r>
    <x v="5"/>
    <x v="2"/>
    <s v="UX331UA-EG156T i3-8130U (2.2)/4G/128G SSD/13.3&quot; FHD AG IPS/Int:Intel UHD 620/FPR/BT/Win10 Royal Blue + чехол"/>
    <n v="105"/>
    <m/>
    <x v="18"/>
    <x v="120"/>
  </r>
  <r>
    <x v="5"/>
    <x v="2"/>
    <s v="UX331UA-EG156T i3-8130U (2.2)/4G/128G SSD/13.3&quot; FHD AG IPS/Int:Intel UHD 620/FPR/BT/Win10 Royal Blue + чехол"/>
    <n v="5"/>
    <m/>
    <x v="18"/>
    <x v="120"/>
  </r>
  <r>
    <x v="5"/>
    <x v="2"/>
    <s v="UX331UA-EG156T i3-8130U (2.2)/4G/128G SSD/13.3&quot; FHD AG IPS/Int:Intel UHD 620/FPR/BT/Win10 Royal Blue + чехол"/>
    <n v="1"/>
    <m/>
    <x v="18"/>
    <x v="120"/>
  </r>
  <r>
    <x v="1"/>
    <x v="2"/>
    <s v="UX331UA-EG156T XMAS18 13.3&quot; FHD/i3-8130U/4GB/128GB SSD/Intel UHD/Windows 10 Home/Royal Blue"/>
    <n v="13"/>
    <m/>
    <x v="18"/>
    <x v="120"/>
  </r>
  <r>
    <x v="5"/>
    <x v="2"/>
    <s v="UX331UN-EG080T i5-8250U/8G/512G SSD/13.3 FHD IPS AG/NV MX150 2G/Wi-Fi/Win10 Royal Blue"/>
    <n v="1"/>
    <m/>
    <x v="18"/>
    <x v="121"/>
  </r>
  <r>
    <x v="1"/>
    <x v="2"/>
    <s v="UX333FA-A3018T 13.3&quot;FHD/i5-8265U/8GB/256GB SSD/Intel UHD/noODD/Windows 10 Home/Royal Blue Metal"/>
    <n v="13"/>
    <m/>
    <x v="18"/>
    <x v="121"/>
  </r>
  <r>
    <x v="1"/>
    <x v="2"/>
    <s v="UX333FA-A3054T 13.3&quot;FHD/i7-8565U/8GB/512GB SSD/Intel UHD/Windows 10 Home/Icicle Silver Metal"/>
    <n v="11"/>
    <m/>
    <x v="18"/>
    <x v="121"/>
  </r>
  <r>
    <x v="1"/>
    <x v="2"/>
    <s v="UX333FA-A3071T 13.3&quot;FHD/i5-8265U/8GB/256GB SSD/Intel UHD/noODD/Windows 10 Home/Royal Blue Metal"/>
    <n v="13"/>
    <m/>
    <x v="18"/>
    <x v="121"/>
  </r>
  <r>
    <x v="1"/>
    <x v="2"/>
    <s v="UX333FA-A4011T 13.3&quot;FHD/i5-8265U/8GB/256GB SSD/Intel UHD/noODD/Windows 10 Home/Royal Blue Metal"/>
    <n v="12"/>
    <m/>
    <x v="18"/>
    <x v="121"/>
  </r>
  <r>
    <x v="1"/>
    <x v="2"/>
    <s v="UX333FN-A3067T 13.3&quot;FHD/i5-8265U/8GB/256GB SSD/GF MX150 2Gb/Windows 10 Home/Royal Blue Metal"/>
    <n v="6"/>
    <m/>
    <x v="18"/>
    <x v="121"/>
  </r>
  <r>
    <x v="1"/>
    <x v="2"/>
    <s v="UX333FN-A3105T 13.3&quot;FHD/i5-8265U/8GB/256GB SSD/MX150 2Gb/Windows 10 Home/Icicle Silver Metal"/>
    <n v="13"/>
    <m/>
    <x v="18"/>
    <x v="121"/>
  </r>
  <r>
    <x v="1"/>
    <x v="2"/>
    <s v="UX333FN-A3107T 13.3&quot;FHD/i7-8565U/8GB/512GB SSD/GF MX150 2Gb/Windows 10 Home/Royal Blue Metal"/>
    <n v="20"/>
    <m/>
    <x v="18"/>
    <x v="121"/>
  </r>
  <r>
    <x v="1"/>
    <x v="2"/>
    <s v="UX333FN-A3110T 13.3&quot;FHD/i7-8565U/8GB/512GB SSD/MX150 2Gb/Windows 10 Home/Icicle Silver Metal"/>
    <n v="11"/>
    <m/>
    <x v="18"/>
    <x v="121"/>
  </r>
  <r>
    <x v="5"/>
    <x v="2"/>
    <s v="UX333FN-A4176T i7-8565U (1.8)/8G/256G SSD/13.3&quot;FHD GL/NV MX150 2G/noODD/Win10 Burgundy Red, Metal"/>
    <n v="3"/>
    <m/>
    <x v="18"/>
    <x v="121"/>
  </r>
  <r>
    <x v="5"/>
    <x v="2"/>
    <s v="UX333FN-A4176T i7-8565U (1.8)/8G/256G SSD/13.3&quot;FHD GL/NV MX150 2G/noODD/Win10 Burgundy Red, Metal"/>
    <n v="2"/>
    <m/>
    <x v="18"/>
    <x v="121"/>
  </r>
  <r>
    <x v="5"/>
    <x v="2"/>
    <s v="UX333FN-A4176T i7-8565U (1.8)/8G/256G SSD/13.3&quot;FHD GL/NV MX150 2G/noODD/Win10 Burgundy Red, Metal"/>
    <n v="7"/>
    <m/>
    <x v="18"/>
    <x v="121"/>
  </r>
  <r>
    <x v="5"/>
    <x v="2"/>
    <s v="UX333FN-A4177T i7-8565U (1.8)/16G/1T SSD/13.3&quot;FHD GL IPS/NV MX150 2G/noODD/Win10 Burgundy Red, Metal"/>
    <n v="5"/>
    <m/>
    <x v="18"/>
    <x v="121"/>
  </r>
  <r>
    <x v="5"/>
    <x v="2"/>
    <s v="UX333FN-A4196T i7-8565U (1.8)/8G/512G SSD/13.3&quot;FHD GL IPS/NV MX150 2G/noODD/Win10 Burgundy Red, Metal"/>
    <n v="10"/>
    <m/>
    <x v="18"/>
    <x v="121"/>
  </r>
  <r>
    <x v="5"/>
    <x v="2"/>
    <s v="UX333FN-A4196T i7-8565U (1.8)/8G/512G SSD/13.3&quot;FHD GL IPS/NV MX150 2G/noODD/Win10 Burgundy Red, Metal"/>
    <n v="2"/>
    <m/>
    <x v="18"/>
    <x v="121"/>
  </r>
  <r>
    <x v="5"/>
    <x v="2"/>
    <s v="UX333FN-A4196T i7-8565U (1.8)/8G/512G SSD/13.3&quot;FHD GL IPS/NV MX150 2G/noODD/Win10 Burgundy Red, Metal"/>
    <n v="4"/>
    <m/>
    <x v="18"/>
    <x v="121"/>
  </r>
  <r>
    <x v="5"/>
    <x v="2"/>
    <s v="UX333FN-A4196T i7-8565U (1.8)/8G/512G SSD/13.3&quot;FHD GL IPS/NV MX150 2G/noODD/Win10 Burgundy Red, Metal"/>
    <n v="3"/>
    <m/>
    <x v="18"/>
    <x v="121"/>
  </r>
  <r>
    <x v="1"/>
    <x v="2"/>
    <s v="UX334FL-A4003T XMAS 13.3&quot;FHD/i5-8265U/8GB/512GB SSD/GF MX250 2Gb/Windows 10 Home/Royal Blue"/>
    <n v="7"/>
    <m/>
    <x v="18"/>
    <x v="122"/>
  </r>
  <r>
    <x v="1"/>
    <x v="2"/>
    <s v="UX334FL-A4033T 13.3&quot;FHD/i5-8265U/8GB/512GB SSD/GF MX250 2Gb/Windows 10 Home/White and leather"/>
    <n v="12"/>
    <m/>
    <x v="18"/>
    <x v="122"/>
  </r>
  <r>
    <x v="5"/>
    <x v="2"/>
    <s v="UX334FL-A4033T i5-8265U (1.6)/8G/512G SSD/13.3&quot;FHD GL IPS/NV MX250 2G/ScreenPad/Win10 White + чехол, мышь, коврик"/>
    <n v="22"/>
    <m/>
    <x v="18"/>
    <x v="122"/>
  </r>
  <r>
    <x v="5"/>
    <x v="2"/>
    <s v="UX334FL-A4051T i7-8565U (1.8)/8G/512G SSD/13.3&quot;FHD GL IPS/NV MX250 2G/ScreenPad/Win10 White + чехол, мышь, коврик"/>
    <n v="22"/>
    <m/>
    <x v="17"/>
    <x v="123"/>
  </r>
  <r>
    <x v="1"/>
    <x v="2"/>
    <s v="UX362FA-EL026T 13.3&quot;FHD Touch/i5-8265U/8GB/256GB SSD/Intel UHD/noODD/Windows 10 Home/Black"/>
    <n v="2"/>
    <m/>
    <x v="17"/>
    <x v="123"/>
  </r>
  <r>
    <x v="1"/>
    <x v="2"/>
    <s v="UX362FA-EL077T 13.3&quot;FHD Touch/i5-8265U/8GB/256GB SSD/Intel UHD/noODD/Windows 10 Home/Royal Blue"/>
    <n v="6"/>
    <m/>
    <x v="17"/>
    <x v="123"/>
  </r>
  <r>
    <x v="1"/>
    <x v="2"/>
    <s v="UX362FA-EL122T 13.3&quot;FHD Touch/i7-8565U/16GB/512GB SSD/Intel UHD/Windows 10 Home/Royal Blue"/>
    <n v="11"/>
    <m/>
    <x v="17"/>
    <x v="123"/>
  </r>
  <r>
    <x v="1"/>
    <x v="2"/>
    <s v="UX362FA-EL123T 13.3&quot;FHD/i7-8565U/8GB/512GB SSD/Intel UHD/noODD/Windows 10 Home/Royal Blue"/>
    <n v="22"/>
    <m/>
    <x v="17"/>
    <x v="123"/>
  </r>
  <r>
    <x v="1"/>
    <x v="2"/>
    <s v="UX362FA-EL176T 13.3&quot;FHD/i5-8265U/8GB/512GB SSD/Intel UHD/noODD/Windows 10 Home/Royal Blue"/>
    <n v="15"/>
    <m/>
    <x v="17"/>
    <x v="123"/>
  </r>
  <r>
    <x v="5"/>
    <x v="2"/>
    <s v="UX370UA-C4201T i7-8550U/16G/512G SSD/13.3''FHD IPS Touch GL/Win10 Blue"/>
    <n v="1"/>
    <m/>
    <x v="18"/>
    <x v="124"/>
  </r>
  <r>
    <x v="1"/>
    <x v="2"/>
    <s v="UX391FA-AH007T 13.3&quot;FHD/i5-8265U/8GB/256GB SSD/Intel UHD/Windows 10 Home/Deep Dive Blue Metal"/>
    <n v="6"/>
    <m/>
    <x v="18"/>
    <x v="125"/>
  </r>
  <r>
    <x v="1"/>
    <x v="2"/>
    <s v="UX391FA-AH009T 13.3&quot;FHD/i7-8565U/8GB/512GB SSD/Intel UHD/noODD//Windows 10 Home/Deep Dive Blue"/>
    <n v="7"/>
    <m/>
    <x v="18"/>
    <x v="125"/>
  </r>
  <r>
    <x v="1"/>
    <x v="2"/>
    <s v="UX391FA-AH010T 13.3&quot;FHD/i7-8565U/16GB/512GB SSD/Intel UHD/Windows 10 Home/Deep Dive Blue Metal"/>
    <n v="11"/>
    <m/>
    <x v="18"/>
    <x v="125"/>
  </r>
  <r>
    <x v="1"/>
    <x v="2"/>
    <s v="UX392FA-AB008T 14.0&quot;FHD/i5-8265U/8GB/256GB SSD/Intel UHD/noODD/Windows 10 Home/Galaxy Blue"/>
    <n v="29"/>
    <m/>
    <x v="18"/>
    <x v="126"/>
  </r>
  <r>
    <x v="1"/>
    <x v="2"/>
    <s v="UX392FA-AB021R 13.9&quot;FHD 400-nits/i7-8565U/16GB/512GB SSD/Intel UHD/Windows 10 Pro/Utopia Blue"/>
    <n v="32"/>
    <m/>
    <x v="18"/>
    <x v="126"/>
  </r>
  <r>
    <x v="5"/>
    <x v="2"/>
    <s v="UX431FA-AM022T i5 8265U(1.6Ghz)/8Gb/256SSDGb/14&quot; FHD/noDVD/Intel UHD Graphics 620/Cam/BT/WiFi//Win10/Blue Metal"/>
    <n v="1"/>
    <m/>
    <x v="18"/>
    <x v="127"/>
  </r>
  <r>
    <x v="1"/>
    <x v="2"/>
    <s v="UX431FA-AN070T XMAS 14.0&quot;FHD/i3-8145U/4GB/256GB SSD/Intel UHD/Windows 10 Home/Utopia Blue Metal"/>
    <n v="3"/>
    <m/>
    <x v="18"/>
    <x v="127"/>
  </r>
  <r>
    <x v="1"/>
    <x v="2"/>
    <s v="UX433FA-A5093T XMS18 14.0&quot;FHD/i3-8145U/8GB/256GB SSD/Intel UHD/Windows 10 Home/Royal Blue Metal"/>
    <n v="13"/>
    <m/>
    <x v="18"/>
    <x v="128"/>
  </r>
  <r>
    <x v="1"/>
    <x v="2"/>
    <s v="UX433FN(NEW)-A5224T 14.0&quot;FHD/i7-8565U/8GB/512GB SSD/MX150/Windows 10 Home/Royal Blue Metal"/>
    <n v="16"/>
    <m/>
    <x v="18"/>
    <x v="128"/>
  </r>
  <r>
    <x v="1"/>
    <x v="2"/>
    <s v="UX433FN(NEW)-A5323T 14.0&quot;FHD/i5-8265U/8GB/256GB SSD/MX150/Windows 10 Home/Icicle Silver Metal"/>
    <n v="17"/>
    <m/>
    <x v="18"/>
    <x v="128"/>
  </r>
  <r>
    <x v="1"/>
    <x v="2"/>
    <s v="UX481FL-BM021TS XMAS 14.0&quot;FHD 300-nits/i7-10510U/16GB/1TB SSD/MX250 2Gb/Windows 10 Home"/>
    <n v="37"/>
    <m/>
    <x v="19"/>
    <x v="129"/>
  </r>
  <r>
    <x v="5"/>
    <x v="2"/>
    <s v="UX481FL-BM024TS i5-10210U (1.6)/16G/512G SSD/14.0&quot;FHD AG IPS/NV MX250 2G/ScreenPad Plus/Win10 Blue"/>
    <n v="14"/>
    <m/>
    <x v="19"/>
    <x v="129"/>
  </r>
  <r>
    <x v="5"/>
    <x v="2"/>
    <s v="UX481FL-BM024TS i5-10210U (1.6)/16G/512G SSD/14.0&quot;FHD AG IPS/NV MX250 2G/ScreenPad Plus/Win10 Blue"/>
    <n v="2"/>
    <m/>
    <x v="19"/>
    <x v="129"/>
  </r>
  <r>
    <x v="5"/>
    <x v="2"/>
    <s v="UX481FL-BM024TS i5-10210U (1.6)/16G/512G SSD/14.0&quot;FHD AG IPS/NV MX250 2G/ScreenPad Plus/Win10 Blue"/>
    <n v="2"/>
    <m/>
    <x v="19"/>
    <x v="129"/>
  </r>
  <r>
    <x v="1"/>
    <x v="2"/>
    <s v="UX481FL-BM024TS XMAS 14.0&quot;FHD 300-nits/i5-10210U/16GB/512GB SSD/MX250 2Gb/Windows 10 Home"/>
    <n v="38"/>
    <m/>
    <x v="19"/>
    <x v="129"/>
  </r>
  <r>
    <x v="1"/>
    <x v="2"/>
    <s v="UX533FD-A8078T 15.6&quot;FHD/i7-8565U/8GB/512GB SSD/GTX 1050 MAX Q/Windows 10 Home/Royal Blue Metal"/>
    <n v="64"/>
    <m/>
    <x v="18"/>
    <x v="130"/>
  </r>
  <r>
    <x v="5"/>
    <x v="2"/>
    <s v="UX533FD-A8078T i7-8565U (1.8)/8G/512G SSD/15.6&quot;FHD AG IPS/NV GTX1050 2G/noODD/Win10 Royal Blue, Metal + чехол"/>
    <n v="1"/>
    <m/>
    <x v="18"/>
    <x v="130"/>
  </r>
  <r>
    <x v="5"/>
    <x v="2"/>
    <s v="UX533FD-A8078T i7-8565U (1.8)/8G/512G SSD/15.6&quot;FHD AG IPS/NV GTX1050 2G/noODD/Win10 Royal Blue, Metal + чехол"/>
    <n v="15"/>
    <m/>
    <x v="18"/>
    <x v="130"/>
  </r>
  <r>
    <x v="5"/>
    <x v="2"/>
    <s v="UX533FD-A8078T i7-8565U (1.8)/8G/512G SSD/15.6&quot;FHD AG IPS/NV GTX1050 2G/noODD/Win10 Royal Blue, Metal + чехол"/>
    <n v="1"/>
    <m/>
    <x v="18"/>
    <x v="130"/>
  </r>
  <r>
    <x v="5"/>
    <x v="2"/>
    <s v="UX533FD-A8078T i7-8565U (1.8)/8G/512G SSD/15.6&quot;FHD AG IPS/NV GTX1050 2G/noODD/Win10 Royal Blue, Metal + чехол"/>
    <n v="7"/>
    <m/>
    <x v="18"/>
    <x v="130"/>
  </r>
  <r>
    <x v="1"/>
    <x v="2"/>
    <s v="UX533FD-A8079 XMS19 15.6&quot;FHD/i5-8265U/8GB/256GB SSD/GTX 1050 MAX Q/Windows 10 Home"/>
    <n v="34"/>
    <m/>
    <x v="18"/>
    <x v="130"/>
  </r>
  <r>
    <x v="1"/>
    <x v="2"/>
    <s v="UX562FD-A1061TS 15.6&quot;UHD/i7-8565U/16GB/512GB SSD/GTX 1050 MAX Q 2Gb/Windows 10 Home/Gun Grey"/>
    <n v="13"/>
    <m/>
    <x v="17"/>
    <x v="131"/>
  </r>
  <r>
    <x v="1"/>
    <x v="2"/>
    <s v="UX562FD-A1074TS 15.6&quot;UHD/i5-8265U/12GB/512GB SSD/GTX 1050 MAX Q 2Gb/Windows 10 Home/Gun Grey"/>
    <n v="7"/>
    <m/>
    <x v="17"/>
    <x v="131"/>
  </r>
  <r>
    <x v="1"/>
    <x v="2"/>
    <s v="UX580GD-BN050T 15.6&quot;FHD/i5-8300H/8GB/256GB SSD/GTX 1050/Windows 10 Home/Deep Dive Blue"/>
    <n v="2"/>
    <m/>
    <x v="20"/>
    <x v="132"/>
  </r>
  <r>
    <x v="1"/>
    <x v="2"/>
    <s v="UX580GD-BO079T 15.6&quot;FHD/i9-8950HK/16GB/1TB SSD/GTX 1050/noODD/Windows 10 Home/Deep Dive Blue"/>
    <n v="7"/>
    <m/>
    <x v="20"/>
    <x v="132"/>
  </r>
  <r>
    <x v="1"/>
    <x v="2"/>
    <s v="UX581GV-H2001T 15.6&quot;UHD 400-nits/i9-9980HK/32GB/1TB SSD/RTX 2060/Windows 10 Home/Celestial Blue"/>
    <n v="24"/>
    <m/>
    <x v="19"/>
    <x v="133"/>
  </r>
  <r>
    <x v="1"/>
    <x v="2"/>
    <s v="UX581GV-H2002T 15.6&quot;UHD 400-nits/i7-9750H/16GB/1TB SSD/RTX 2060/Windows 10 Home/Celestial Blue"/>
    <n v="27"/>
    <m/>
    <x v="19"/>
    <x v="133"/>
  </r>
  <r>
    <x v="5"/>
    <x v="2"/>
    <s v="UX581GV-H2002T i7-9750H (2.6)/16G/1T SSD/15.6&quot;UHD GL Touch/NV RTX2060 6G/NumberPad/ScreenPad Plus/Win10 Blue + Стилус"/>
    <n v="7"/>
    <m/>
    <x v="19"/>
    <x v="133"/>
  </r>
  <r>
    <x v="5"/>
    <x v="2"/>
    <s v="UX581GV-H2002T i7-9750H (2.6)/16G/1T SSD/15.6&quot;UHD GL Touch/NV RTX2060 6G/NumberPad/ScreenPad Plus/Win10 Blue + Стилус"/>
    <n v="1"/>
    <m/>
    <x v="19"/>
    <x v="133"/>
  </r>
  <r>
    <x v="5"/>
    <x v="2"/>
    <s v="UX581GV-H2002T i7-9750H (2.6)/16G/1T SSD/15.6&quot;UHD GL Touch/NV RTX2060 6G/NumberPad/ScreenPad Plus/Win10 Blue + Стилус"/>
    <n v="1"/>
    <m/>
    <x v="19"/>
    <x v="133"/>
  </r>
  <r>
    <x v="6"/>
    <x v="2"/>
    <s v="VivoBook 17 X712FA-BX026T Intel Core i5 8265U/8Gb/2Tb HDD+128Gb SSD/17.3&quot; NanoEdge HD+ 1600x900 AG/Illuminated KB/Intel UHD Graphics 620/WiFi/BT/Cam/ErgoLift/Windows 10 Home/2.3Kg/Silver"/>
    <n v="8"/>
    <m/>
    <x v="13"/>
    <x v="134"/>
  </r>
  <r>
    <x v="6"/>
    <x v="2"/>
    <s v="VivoBook 17 X712FB-BX014T Intel Core i5 8265U/8Gb/1Tb HDD+128Gb SSD/17.3&quot; NanoEdge HD+ 1600x900 AG/Illuminated KB/GeForce MX110 2Gb/WiFi/BT/Cam/ErgoLift/Windows 10 Home/2.3Kg/Silver"/>
    <n v="4"/>
    <m/>
    <x v="13"/>
    <x v="134"/>
  </r>
  <r>
    <x v="6"/>
    <x v="2"/>
    <s v="VivoBook 17 X712FB-BX015T Intel Core i7 8565U/12Gb/2Tb HDD+128Gb SSD/17.3&quot; NanoEdge HD+ 1600x900 AG/Illuminated KB/GeForce MX110 2Gb/WiFi/BT/Cam/ErgoLift/Windows 10 Home/2.3Kg/Silver"/>
    <n v="4"/>
    <m/>
    <x v="13"/>
    <x v="134"/>
  </r>
  <r>
    <x v="6"/>
    <x v="2"/>
    <s v="VivoBook 17 X712FB-BX016T Intel Core i7 8565U/8Gb/512Gb SSD/17.3&quot; NanoEdge HD+ 1600x900 AG/Illuminated KB/GeForce MX110 2Gb/WiFi/BT/Cam/ErgoLift/Windows 10 Home/2.3Kg/Silver"/>
    <n v="43"/>
    <m/>
    <x v="13"/>
    <x v="134"/>
  </r>
  <r>
    <x v="6"/>
    <x v="2"/>
    <s v="VivoBook Flip 14 TP412UA-EC206RA Intel®Pentium 4415U 2.3GHz /4Gb/128Gb SSD/Intel HD graphics 620/14.0&quot;/FHD TOUCH (1920x1080)AG/WiFi/BT/Cam/Windows 10 Pro/1,5kg/Star Grey"/>
    <n v="315"/>
    <m/>
    <x v="16"/>
    <x v="116"/>
  </r>
  <r>
    <x v="6"/>
    <x v="2"/>
    <s v="VivoBook Max K540UA-GQ2404T Intel Pentium 4417U 2.3 GHz/8GB/256GB SSD/Intel UHD Graphics 620/no ODD/15.6&quot;/HD (1366x768)/WiFi/BT/Cam/Windows 10 Home/1,9Kg"/>
    <n v="67"/>
    <m/>
    <x v="13"/>
    <x v="96"/>
  </r>
  <r>
    <x v="6"/>
    <x v="2"/>
    <s v="VivoBook Max K540UB-DM597T Intel Core i3-7020/6GB/HDD 1TB/GeForce MX110 2GB/no ODD/15.6&quot;/FHD (1920x1080)/WiFi/BT/Cam/Windows 10 Home /1,9Kg"/>
    <n v="31"/>
    <m/>
    <x v="13"/>
    <x v="96"/>
  </r>
  <r>
    <x v="6"/>
    <x v="2"/>
    <s v="VivoBook Pro N580GD (M580GD-E4494T) Core i7 8750H/16Gb/1TB HDD+128Gb SSD/15.6&quot;FHD AG (1920x1080)/no ODD/GeForce GTX1050 4Gb/Illum KB/WiFi/BT/Windows 10 Home/1.99Kg/GREY_Metal"/>
    <n v="41"/>
    <m/>
    <x v="14"/>
    <x v="135"/>
  </r>
  <r>
    <x v="6"/>
    <x v="2"/>
    <s v="VivoBook Pro N580GD (M580GD-E4552R) Core i7 8750H/16Gb/1TB HDD+256Gb SSD/15.6&quot;FHD AG (1920x1080)/no ODD/GeForce GTX1050 4Gb/Illum KB/WiFi/BT/Windows 10 Pro/1.99Kg/GREY_Metal"/>
    <n v="1"/>
    <m/>
    <x v="14"/>
    <x v="135"/>
  </r>
  <r>
    <x v="6"/>
    <x v="2"/>
    <s v="VivoBook Pro N580GD (M580GD-E4553T) Core i5 8300H/8Gb/1TB HDD+128Gb SSD/15.6&quot;FHD AG (1920x1080)/no ODD/GeForce GTX1050 4Gb/Illum KB/WiFi/BT/Windows 10 Home/1.99Kg/GREY_Metal"/>
    <n v="25"/>
    <m/>
    <x v="14"/>
    <x v="135"/>
  </r>
  <r>
    <x v="6"/>
    <x v="2"/>
    <s v="VivoBook S14 S430FA-EB585R Core i3-8145U/8Gb/256GB SSD SATA3/14.0 FHD(1920x1080) AG IPS/WiFi/BT/Cam/Windows 10 Pro/Gun_Metal/1.4Kg/Optical Mouse"/>
    <n v="42"/>
    <m/>
    <x v="13"/>
    <x v="106"/>
  </r>
  <r>
    <x v="6"/>
    <x v="2"/>
    <s v="VivoBook S14 S432FL-AM051T Core i7 8565U/8b/512Gb M.2 SSD/14.0&quot;FHD IPS AG(1920x1080)/GeForce MX250 2Gb/WiFi/BT/Cam/ScreenPad 2.0/Windows 10 Home/1.45Kg/Silver_Metal"/>
    <n v="63"/>
    <m/>
    <x v="13"/>
    <x v="136"/>
  </r>
  <r>
    <x v="6"/>
    <x v="2"/>
    <s v="VivoBook S15 S532FL-BN119T Core i5 8265U/8b/512Gb M.2 SSD/15.6&quot;FHD IPS (1920x1080)/GeForce MX250 2Gb/WiFi/BT/Cam/ScreenPad 2.0/Windows 10 Home/1.8Kg/Silver/Bag+Optical Mouse"/>
    <n v="54"/>
    <m/>
    <x v="13"/>
    <x v="111"/>
  </r>
  <r>
    <x v="6"/>
    <x v="2"/>
    <s v="VivoBook S15 S532FL-BN120T Core i7 8565U/16b/512Gb M.2 SSD/15.6&quot;FHD IPS (1920x1080)/GeForce MX250 2Gb/WiFi/BT/Cam/ScreenPad 2.0/Windows 10 Home/1.8Kg/Silver/Bag+Optical Mouse"/>
    <n v="54"/>
    <m/>
    <x v="13"/>
    <x v="111"/>
  </r>
  <r>
    <x v="6"/>
    <x v="2"/>
    <s v="Vivobook XMAS X540MA-GQ064T Celeron N4000/4Gb/500Gb HDD/15.6&quot;HD (1366x768)/no ODD/WiFi/BT/Cam/Windows 10 Home/2Kg/Black"/>
    <n v="40"/>
    <m/>
    <x v="12"/>
    <x v="72"/>
  </r>
  <r>
    <x v="1"/>
    <x v="2"/>
    <s v="W730G5T-AV009T 17.0&quot;WUXGA 300-nits/Intel Xeon E-2276M/64GB/2TB+2TB SSD/RTX 5000/Windows 10 Pro"/>
    <n v="1"/>
    <m/>
    <x v="15"/>
    <x v="112"/>
  </r>
  <r>
    <x v="3"/>
    <x v="2"/>
    <s v="X412UB (Pronet BTS19)  Intel 4417U/4Gb/256Gb SSD/14.0&quot; FHD IPS Anti-Glare/NVIDIA GeForce MX110 2Gb GDDR5/WIFI/ENDLESS Peacock Blue"/>
    <n v="1"/>
    <m/>
    <x v="13"/>
    <x v="137"/>
  </r>
  <r>
    <x v="3"/>
    <x v="2"/>
    <s v="X412UB (Pronet BTS19)  Intel 4417U/4Gb/256Gb SSD/14.0&quot; FHD IPS Anti-Glare/NVIDIA GeForce MX110 2Gb GDDR5/WIFI/ENDLESS Peacock Blue"/>
    <n v="1"/>
    <m/>
    <x v="13"/>
    <x v="137"/>
  </r>
  <r>
    <x v="3"/>
    <x v="2"/>
    <s v="X412UB (Pronet BTS19)  Intel 4417U/4Gb/256Gb SSD/14.0&quot; FHD IPS Anti-Glare/NVIDIA GeForce MX110 2Gb GDDR5/WIFI/ENDLESS Peacock Blue"/>
    <n v="1"/>
    <m/>
    <x v="13"/>
    <x v="137"/>
  </r>
  <r>
    <x v="3"/>
    <x v="2"/>
    <s v="X412UB (Pronet BTS19)  Intel 4417U/4Gb/256Gb SSD/14.0&quot; FHD IPS Anti-Glare/NVIDIA GeForce MX110 2Gb GDDR5/WIFI/ENDLESS Peacock Blue"/>
    <n v="3"/>
    <m/>
    <x v="13"/>
    <x v="137"/>
  </r>
  <r>
    <x v="3"/>
    <x v="2"/>
    <s v="X412UB (Pronet BTS19)  Intel 4417U/4Gb/256Gb SSD/14.0&quot; FHD IPS Anti-Glare/NVIDIA GeForce MX110 2Gb GDDR5/WIFI/ENDLESS Peacock Blue"/>
    <n v="1"/>
    <m/>
    <x v="13"/>
    <x v="137"/>
  </r>
  <r>
    <x v="3"/>
    <x v="2"/>
    <s v="X412UB (Pronet BTS19)  Intel 4417U/4Gb/256Gb SSD/14.0&quot; FHD IPS Anti-Glare/NVIDIA GeForce MX110 2Gb GDDR5/WIFI/ENDLESS Peacock Blue"/>
    <n v="4"/>
    <m/>
    <x v="13"/>
    <x v="137"/>
  </r>
  <r>
    <x v="3"/>
    <x v="2"/>
    <s v="X412UB (Pronet BTS19)  Intel 4417U/4Gb/256Gb SSD/14.0&quot; FHD IPS Anti-Glare/NVIDIA GeForce MX110 2Gb GDDR5/WIFI/ENDLESS Peacock Blue"/>
    <n v="1"/>
    <m/>
    <x v="13"/>
    <x v="137"/>
  </r>
  <r>
    <x v="3"/>
    <x v="2"/>
    <s v="X412UB (Pronet BTS19)  Intel 4417U/4Gb/256Gb SSD/14.0&quot; FHD IPS Anti-Glare/NVIDIA GeForce MX110 2Gb GDDR5/WIFI/ENDLESS Peacock Blue"/>
    <n v="2"/>
    <m/>
    <x v="13"/>
    <x v="137"/>
  </r>
  <r>
    <x v="3"/>
    <x v="2"/>
    <s v="X412UB (Pronet BTS19)  Intel 4417U/4Gb/256Gb SSD/14.0&quot; FHD IPS Anti-Glare/NVIDIA GeForce MX110 2Gb GDDR5/WIFI/ENDLESS Peacock Blue"/>
    <n v="1"/>
    <m/>
    <x v="13"/>
    <x v="137"/>
  </r>
  <r>
    <x v="3"/>
    <x v="2"/>
    <s v="X412UB (Pronet BTS19)  Intel 4417U/4Gb/256Gb SSD/14.0&quot; FHD IPS Anti-Glare/NVIDIA GeForce MX110 2Gb GDDR5/WIFI/ENDLESS Peacock Blue"/>
    <n v="4"/>
    <m/>
    <x v="13"/>
    <x v="137"/>
  </r>
  <r>
    <x v="3"/>
    <x v="2"/>
    <s v="X412UB (Pronet BTS19)  Intel 4417U/4Gb/256Gb SSD/14.0&quot; FHD IPS Anti-Glare/NVIDIA GeForce MX110 2Gb GDDR5/WIFI/ENDLESS Peacock Blue"/>
    <n v="3"/>
    <m/>
    <x v="13"/>
    <x v="137"/>
  </r>
  <r>
    <x v="3"/>
    <x v="2"/>
    <s v="X412UB (Pronet BTS19)  Intel 4417U/4Gb/256Gb SSD/14.0&quot; FHD IPS Anti-Glare/NVIDIA GeForce MX110 2Gb GDDR5/WIFI/ENDLESS Silver"/>
    <n v="1"/>
    <m/>
    <x v="13"/>
    <x v="137"/>
  </r>
  <r>
    <x v="3"/>
    <x v="2"/>
    <s v="X412UB (Pronet BTS19)  Intel 4417U/4Gb/256Gb SSD/14.0&quot; FHD IPS Anti-Glare/NVIDIA GeForce MX110 2Gb GDDR5/WIFI/ENDLESS Silver"/>
    <n v="1"/>
    <m/>
    <x v="13"/>
    <x v="137"/>
  </r>
  <r>
    <x v="3"/>
    <x v="2"/>
    <s v="X412UB (Pronet BTS19)  Intel 4417U/4Gb/256Gb SSD/14.0&quot; FHD IPS Anti-Glare/NVIDIA GeForce MX110 2Gb GDDR5/WIFI/ENDLESS Silver"/>
    <n v="1"/>
    <m/>
    <x v="13"/>
    <x v="137"/>
  </r>
  <r>
    <x v="3"/>
    <x v="2"/>
    <s v="X412UB (Pronet BTS19)  Intel 4417U/4Gb/256Gb SSD/14.0&quot; FHD IPS Anti-Glare/NVIDIA GeForce MX110 2Gb GDDR5/WIFI/ENDLESS Silver"/>
    <n v="1"/>
    <m/>
    <x v="13"/>
    <x v="137"/>
  </r>
  <r>
    <x v="3"/>
    <x v="2"/>
    <s v="X412UB (Pronet BTS19)  Intel 4417U/4Gb/256Gb SSD/14.0&quot; FHD IPS Anti-Glare/NVIDIA GeForce MX110 2Gb GDDR5/WIFI/ENDLESS Silver"/>
    <n v="1"/>
    <m/>
    <x v="13"/>
    <x v="137"/>
  </r>
  <r>
    <x v="3"/>
    <x v="2"/>
    <s v="X412UB (Pronet BTS19)  Intel 4417U/4Gb/256Gb SSD/14.0&quot; FHD IPS Anti-Glare/NVIDIA GeForce MX110 2Gb GDDR5/WIFI/ENDLESS Silver"/>
    <n v="1"/>
    <m/>
    <x v="13"/>
    <x v="137"/>
  </r>
  <r>
    <x v="3"/>
    <x v="2"/>
    <s v="X412UB (Pronet BTS19)  Intel 4417U/4Gb/256Gb SSD/14.0&quot; FHD IPS Anti-Glare/NVIDIA GeForce MX110 2Gb GDDR5/WIFI/ENDLESS Silver"/>
    <n v="1"/>
    <m/>
    <x v="13"/>
    <x v="137"/>
  </r>
  <r>
    <x v="3"/>
    <x v="2"/>
    <s v="X412UB (Pronet BTS19)  Intel 4417U/4Gb/256Gb SSD/14.0&quot; FHD IPS Anti-Glare/NVIDIA GeForce MX110 2Gb GDDR5/WIFI/ENDLESS Silver"/>
    <n v="4"/>
    <m/>
    <x v="13"/>
    <x v="137"/>
  </r>
  <r>
    <x v="3"/>
    <x v="2"/>
    <s v="X412UB (Pronet BTS19)  Intel 4417U/4Gb/256Gb SSD/14.0&quot; FHD IPS Anti-Glare/NVIDIA GeForce MX110 2Gb GDDR5/WIFI/ENDLESS Silver"/>
    <n v="4"/>
    <m/>
    <x v="13"/>
    <x v="137"/>
  </r>
  <r>
    <x v="3"/>
    <x v="2"/>
    <s v="X412UB (Pronet BTS19)  Intel 4417U/4Gb/256Gb SSD/14.0&quot; FHD IPS Anti-Glare/NVIDIA GeForce MX110 2Gb GDDR5/WIFI/ENDLESS Silver"/>
    <n v="2"/>
    <m/>
    <x v="13"/>
    <x v="137"/>
  </r>
  <r>
    <x v="3"/>
    <x v="2"/>
    <s v="X412UB (Pronet BTS19)  Intel 4417U/4Gb/256Gb SSD/14.0&quot; FHD IPS Anti-Glare/NVIDIA GeForce MX110 2Gb GDDR5/WIFI/ENDLESS Slate Grey"/>
    <n v="2"/>
    <m/>
    <x v="13"/>
    <x v="137"/>
  </r>
  <r>
    <x v="3"/>
    <x v="2"/>
    <s v="X412UB (Pronet BTS19)  Intel 4417U/4Gb/256Gb SSD/14.0&quot; FHD IPS Anti-Glare/NVIDIA GeForce MX110 2Gb GDDR5/WIFI/ENDLESS Slate Grey"/>
    <n v="1"/>
    <m/>
    <x v="13"/>
    <x v="137"/>
  </r>
  <r>
    <x v="3"/>
    <x v="2"/>
    <s v="X412UB (Pronet BTS19)  Intel 4417U/4Gb/256Gb SSD/14.0&quot; FHD IPS Anti-Glare/NVIDIA GeForce MX110 2Gb GDDR5/WIFI/ENDLESS Slate Grey"/>
    <n v="2"/>
    <m/>
    <x v="13"/>
    <x v="137"/>
  </r>
  <r>
    <x v="3"/>
    <x v="2"/>
    <s v="X412UB (Pronet BTS19)  Intel 4417U/4Gb/256Gb SSD/14.0&quot; FHD IPS Anti-Glare/NVIDIA GeForce MX110 2Gb GDDR5/WIFI/ENDLESS Slate Grey"/>
    <n v="20"/>
    <m/>
    <x v="13"/>
    <x v="137"/>
  </r>
  <r>
    <x v="3"/>
    <x v="2"/>
    <s v="X412UB (Pronet BTS19)  Intel 4417U/4Gb/256Gb SSD/14.0&quot; FHD IPS Anti-Glare/NVIDIA GeForce MX110 2Gb GDDR5/WIFI/ENDLESS Slate Grey"/>
    <n v="1"/>
    <m/>
    <x v="13"/>
    <x v="137"/>
  </r>
  <r>
    <x v="3"/>
    <x v="2"/>
    <s v="X412UB (Pronet BTS19)  Intel 4417U/4Gb/256Gb SSD/14.0&quot; FHD IPS Anti-Glare/NVIDIA GeForce MX110 2Gb GDDR5/WIFI/ENDLESS Slate Grey"/>
    <n v="1"/>
    <m/>
    <x v="13"/>
    <x v="137"/>
  </r>
  <r>
    <x v="3"/>
    <x v="2"/>
    <s v="X412UB (Pronet BTS19)  Intel 4417U/4Gb/256Gb SSD/14.0&quot; FHD IPS Anti-Glare/NVIDIA GeForce MX110 2Gb GDDR5/WIFI/ENDLESS Slate Grey"/>
    <n v="10"/>
    <m/>
    <x v="13"/>
    <x v="137"/>
  </r>
  <r>
    <x v="3"/>
    <x v="2"/>
    <s v="X412UB (Pronet BTS19)  Intel 4417U/4Gb/256Gb SSD/14.0&quot; FHD IPS Anti-Glare/NVIDIA GeForce MX110 2Gb GDDR5/WIFI/Win10 Peacock Blue"/>
    <n v="1"/>
    <m/>
    <x v="13"/>
    <x v="137"/>
  </r>
  <r>
    <x v="3"/>
    <x v="2"/>
    <s v="X412UB (Pronet BTS19)  Intel 4417U/4Gb/256Gb SSD/14.0&quot; FHD IPS Anti-Glare/NVIDIA GeForce MX110 2Gb GDDR5/WIFI/Win10 Peacock Blue"/>
    <n v="2"/>
    <m/>
    <x v="13"/>
    <x v="137"/>
  </r>
  <r>
    <x v="3"/>
    <x v="2"/>
    <s v="X412UB (Pronet BTS19)  Intel 4417U/4Gb/256Gb SSD/14.0&quot; FHD IPS Anti-Glare/NVIDIA GeForce MX110 2Gb GDDR5/WIFI/Win10 Peacock Blue"/>
    <n v="1"/>
    <m/>
    <x v="13"/>
    <x v="137"/>
  </r>
  <r>
    <x v="3"/>
    <x v="2"/>
    <s v="X412UB (Pronet BTS19)  Intel 4417U/4Gb/256Gb SSD/14.0&quot; FHD IPS Anti-Glare/NVIDIA GeForce MX110 2Gb GDDR5/WIFI/Win10 Peacock Blue"/>
    <n v="1"/>
    <m/>
    <x v="13"/>
    <x v="137"/>
  </r>
  <r>
    <x v="3"/>
    <x v="2"/>
    <s v="X412UB (Pronet BTS19)  Intel 4417U/4Gb/256Gb SSD/14.0&quot; FHD IPS Anti-Glare/NVIDIA GeForce MX110 2Gb GDDR5/WIFI/Win10 Peacock Blue"/>
    <n v="1"/>
    <m/>
    <x v="13"/>
    <x v="137"/>
  </r>
  <r>
    <x v="3"/>
    <x v="2"/>
    <s v="X412UB (Pronet BTS19)  Intel 4417U/4Gb/256Gb SSD/14.0&quot; FHD IPS Anti-Glare/NVIDIA GeForce MX110 2Gb GDDR5/WIFI/Win10 Peacock Blue"/>
    <n v="2"/>
    <m/>
    <x v="13"/>
    <x v="137"/>
  </r>
  <r>
    <x v="3"/>
    <x v="2"/>
    <s v="X412UB (Pronet BTS19)  Intel 4417U/4Gb/256Gb SSD/14.0&quot; FHD IPS Anti-Glare/NVIDIA GeForce MX110 2Gb GDDR5/WIFI/Win10 Peacock Blue"/>
    <n v="1"/>
    <m/>
    <x v="13"/>
    <x v="137"/>
  </r>
  <r>
    <x v="3"/>
    <x v="2"/>
    <s v="X412UB (Pronet BTS19)  Intel 4417U/4Gb/256Gb SSD/14.0&quot; FHD IPS Anti-Glare/NVIDIA GeForce MX110 2Gb GDDR5/WIFI/Win10 Peacock Blue"/>
    <n v="2"/>
    <m/>
    <x v="13"/>
    <x v="137"/>
  </r>
  <r>
    <x v="3"/>
    <x v="2"/>
    <s v="X412UB (Pronet BTS19)  Intel 4417U/4Gb/256Gb SSD/14.0&quot; FHD IPS Anti-Glare/NVIDIA GeForce MX110 2Gb GDDR5/WIFI/Win10 Peacock Blue"/>
    <n v="2"/>
    <m/>
    <x v="13"/>
    <x v="137"/>
  </r>
  <r>
    <x v="3"/>
    <x v="2"/>
    <s v="X412UB (Pronet BTS19)  Intel 4417U/4Gb/256Gb SSD/14.0&quot; FHD IPS Anti-Glare/NVIDIA GeForce MX110 2Gb GDDR5/WIFI/Win10 Peacock Blue"/>
    <n v="1"/>
    <m/>
    <x v="13"/>
    <x v="137"/>
  </r>
  <r>
    <x v="3"/>
    <x v="2"/>
    <s v="X412UB (Pronet BTS19)  Intel 4417U/4Gb/256Gb SSD/14.0&quot; FHD IPS Anti-Glare/NVIDIA GeForce MX110 2Gb GDDR5/WIFI/Win10 Peacock Blue"/>
    <n v="1"/>
    <m/>
    <x v="13"/>
    <x v="137"/>
  </r>
  <r>
    <x v="3"/>
    <x v="2"/>
    <s v="X412UB (Pronet BTS19)  Intel 4417U/4Gb/256Gb SSD/14.0&quot; FHD IPS Anti-Glare/NVIDIA GeForce MX110 2Gb GDDR5/WIFI/Win10 Peacock Blue"/>
    <n v="3"/>
    <m/>
    <x v="13"/>
    <x v="137"/>
  </r>
  <r>
    <x v="3"/>
    <x v="2"/>
    <s v="X412UB (Pronet BTS19)  Intel 4417U/4Gb/256Gb SSD/14.0&quot; FHD IPS Anti-Glare/NVIDIA GeForce MX110 2Gb GDDR5/WIFI/Win10 Peacock Blue"/>
    <n v="1"/>
    <m/>
    <x v="13"/>
    <x v="137"/>
  </r>
  <r>
    <x v="3"/>
    <x v="2"/>
    <s v="X412UB (Pronet BTS19)  Intel 4417U/4Gb/256Gb SSD/14.0&quot; FHD IPS Anti-Glare/NVIDIA GeForce MX110 2Gb GDDR5/WIFI/Win10 Silver"/>
    <n v="1"/>
    <m/>
    <x v="13"/>
    <x v="137"/>
  </r>
  <r>
    <x v="3"/>
    <x v="2"/>
    <s v="X412UB (Pronet BTS19)  Intel 4417U/4Gb/256Gb SSD/14.0&quot; FHD IPS Anti-Glare/NVIDIA GeForce MX110 2Gb GDDR5/WIFI/Win10 Silver"/>
    <n v="1"/>
    <m/>
    <x v="13"/>
    <x v="137"/>
  </r>
  <r>
    <x v="3"/>
    <x v="2"/>
    <s v="X412UB (Pronet BTS19)  Intel 4417U/4Gb/256Gb SSD/14.0&quot; FHD IPS Anti-Glare/NVIDIA GeForce MX110 2Gb GDDR5/WIFI/Win10 Silver"/>
    <n v="2"/>
    <m/>
    <x v="13"/>
    <x v="137"/>
  </r>
  <r>
    <x v="3"/>
    <x v="2"/>
    <s v="X412UB (Pronet BTS19)  Intel 4417U/4Gb/256Gb SSD/14.0&quot; FHD IPS Anti-Glare/NVIDIA GeForce MX110 2Gb GDDR5/WIFI/Win10 Silver"/>
    <n v="1"/>
    <m/>
    <x v="13"/>
    <x v="137"/>
  </r>
  <r>
    <x v="3"/>
    <x v="2"/>
    <s v="X412UB (Pronet BTS19)  Intel 4417U/4Gb/256Gb SSD/14.0&quot; FHD IPS Anti-Glare/NVIDIA GeForce MX110 2Gb GDDR5/WIFI/Win10 Silver"/>
    <n v="12"/>
    <m/>
    <x v="13"/>
    <x v="137"/>
  </r>
  <r>
    <x v="3"/>
    <x v="2"/>
    <s v="X412UB (Pronet BTS19)  Intel 4417U/4Gb/256Gb SSD/14.0&quot; FHD IPS Anti-Glare/NVIDIA GeForce MX110 2Gb GDDR5/WIFI/Win10 Silver"/>
    <n v="1"/>
    <m/>
    <x v="13"/>
    <x v="137"/>
  </r>
  <r>
    <x v="3"/>
    <x v="2"/>
    <s v="X412UB (Pronet BTS19)  Intel 4417U/4Gb/256Gb SSD/14.0&quot; FHD IPS Anti-Glare/NVIDIA GeForce MX110 2Gb GDDR5/WIFI/Win10 Silver"/>
    <n v="2"/>
    <m/>
    <x v="13"/>
    <x v="137"/>
  </r>
  <r>
    <x v="3"/>
    <x v="2"/>
    <s v="X412UB (Pronet BTS19)  Intel 4417U/4Gb/256Gb SSD/14.0&quot; FHD IPS Anti-Glare/NVIDIA GeForce MX110 2Gb GDDR5/WIFI/Win10 Silver"/>
    <n v="5"/>
    <m/>
    <x v="13"/>
    <x v="137"/>
  </r>
  <r>
    <x v="3"/>
    <x v="2"/>
    <s v="X412UB (Pronet BTS19)  Intel 4417U/4Gb/256Gb SSD/14.0&quot; FHD IPS Anti-Glare/NVIDIA GeForce MX110 2Gb GDDR5/WIFI/Win10 Silver"/>
    <n v="1"/>
    <m/>
    <x v="13"/>
    <x v="137"/>
  </r>
  <r>
    <x v="3"/>
    <x v="2"/>
    <s v="X412UB (Pronet BTS19)  Intel 4417U/4Gb/256Gb SSD/14.0&quot; FHD IPS Anti-Glare/NVIDIA GeForce MX110 2Gb GDDR5/WIFI/Win10 Silver"/>
    <n v="1"/>
    <m/>
    <x v="13"/>
    <x v="137"/>
  </r>
  <r>
    <x v="3"/>
    <x v="2"/>
    <s v="X412UB (Pronet BTS19)  Intel 4417U/4Gb/256Gb SSD/14.0&quot; FHD IPS Anti-Glare/NVIDIA GeForce MX110 2Gb GDDR5/WIFI/Win10 Silver"/>
    <n v="1"/>
    <m/>
    <x v="13"/>
    <x v="137"/>
  </r>
  <r>
    <x v="3"/>
    <x v="2"/>
    <s v="X412UB (Pronet BTS19)  Intel 4417U/4Gb/256Gb SSD/14.0&quot; FHD IPS Anti-Glare/NVIDIA GeForce MX110 2Gb GDDR5/WIFI/Win10 Silver"/>
    <n v="1"/>
    <m/>
    <x v="13"/>
    <x v="137"/>
  </r>
  <r>
    <x v="3"/>
    <x v="2"/>
    <s v="X412UB (Pronet BTS19)  Intel 4417U/4Gb/256Gb SSD/14.0&quot; FHD IPS Anti-Glare/NVIDIA GeForce MX110 2Gb GDDR5/WIFI/Win10 Silver"/>
    <n v="1"/>
    <m/>
    <x v="13"/>
    <x v="137"/>
  </r>
  <r>
    <x v="3"/>
    <x v="2"/>
    <s v="X412UB (Pronet BTS19)  Intel 4417U/4Gb/256Gb SSD/14.0&quot; FHD IPS Anti-Glare/NVIDIA GeForce MX110 2Gb GDDR5/WIFI/Win10 Silver"/>
    <n v="1"/>
    <m/>
    <x v="13"/>
    <x v="137"/>
  </r>
  <r>
    <x v="3"/>
    <x v="2"/>
    <s v="X412UB (Pronet BTS19)  Intel 4417U/4Gb/256Gb SSD/14.0&quot; FHD IPS Anti-Glare/NVIDIA GeForce MX110 2Gb GDDR5/WIFI/Win10 Silver"/>
    <n v="1"/>
    <m/>
    <x v="13"/>
    <x v="137"/>
  </r>
  <r>
    <x v="3"/>
    <x v="2"/>
    <s v="X412UB (Pronet BTS19)  Intel 4417U/4Gb/256Gb SSD/14.0&quot; FHD IPS Anti-Glare/NVIDIA GeForce MX110 2Gb GDDR5/WIFI/Win10 Silver"/>
    <n v="1"/>
    <m/>
    <x v="13"/>
    <x v="137"/>
  </r>
  <r>
    <x v="3"/>
    <x v="2"/>
    <s v="X412UB (Pronet BTS19)  Intel 4417U/4Gb/256Gb SSD/14.0&quot; FHD IPS Anti-Glare/NVIDIA GeForce MX110 2Gb GDDR5/WIFI/Win10 Silver"/>
    <n v="2"/>
    <m/>
    <x v="13"/>
    <x v="137"/>
  </r>
  <r>
    <x v="3"/>
    <x v="2"/>
    <s v="X412UB (Pronet BTS19)  Intel 4417U/4Gb/256Gb SSD/14.0&quot; FHD IPS Anti-Glare/NVIDIA GeForce MX110 2Gb GDDR5/WIFI/Win10 Silver"/>
    <n v="3"/>
    <m/>
    <x v="13"/>
    <x v="137"/>
  </r>
  <r>
    <x v="3"/>
    <x v="2"/>
    <s v="X412UB (Pronet BTS19)  Intel 4417U/4Gb/256Gb SSD/14.0&quot; FHD IPS Anti-Glare/NVIDIA GeForce MX110 2Gb GDDR5/WIFI/Win10 Silver"/>
    <n v="1"/>
    <m/>
    <x v="13"/>
    <x v="137"/>
  </r>
  <r>
    <x v="3"/>
    <x v="2"/>
    <s v="X412UB (Pronet BTS19)  Intel 4417U/4Gb/256Gb SSD/14.0&quot; FHD IPS Anti-Glare/NVIDIA GeForce MX110 2Gb GDDR5/WIFI/Win10 Slate Grey"/>
    <n v="1"/>
    <m/>
    <x v="13"/>
    <x v="137"/>
  </r>
  <r>
    <x v="3"/>
    <x v="2"/>
    <s v="X412UB (Pronet BTS19)  Intel 4417U/4Gb/256Gb SSD/14.0&quot; FHD IPS Anti-Glare/NVIDIA GeForce MX110 2Gb GDDR5/WIFI/Win10 Slate Grey"/>
    <n v="12"/>
    <m/>
    <x v="13"/>
    <x v="137"/>
  </r>
  <r>
    <x v="3"/>
    <x v="2"/>
    <s v="X412UB (Pronet BTS19)  Intel 4417U/4Gb/256Gb SSD/14.0&quot; FHD IPS Anti-Glare/NVIDIA GeForce MX110 2Gb GDDR5/WIFI/Win10 Slate Grey"/>
    <n v="1"/>
    <m/>
    <x v="13"/>
    <x v="137"/>
  </r>
  <r>
    <x v="3"/>
    <x v="2"/>
    <s v="X412UB (Pronet BTS19)  Intel 4417U/4Gb/256Gb SSD/14.0&quot; FHD IPS Anti-Glare/NVIDIA GeForce MX110 2Gb GDDR5/WIFI/Win10 Slate Grey"/>
    <n v="1"/>
    <m/>
    <x v="13"/>
    <x v="137"/>
  </r>
  <r>
    <x v="3"/>
    <x v="2"/>
    <s v="X412UB (Pronet BTS19)  Intel 4417U/4Gb/256Gb SSD/14.0&quot; FHD IPS Anti-Glare/NVIDIA GeForce MX110 2Gb GDDR5/WIFI/Win10 Slate Grey"/>
    <n v="1"/>
    <m/>
    <x v="13"/>
    <x v="137"/>
  </r>
  <r>
    <x v="3"/>
    <x v="2"/>
    <s v="X412UB (Pronet BTS19)  Intel 4417U/4Gb/256Gb SSD/14.0&quot; FHD IPS Anti-Glare/NVIDIA GeForce MX110 2Gb GDDR5/WIFI/Win10 Slate Grey"/>
    <n v="1"/>
    <m/>
    <x v="13"/>
    <x v="137"/>
  </r>
  <r>
    <x v="3"/>
    <x v="2"/>
    <s v="X412UB (Pronet BTS19)  Intel 4417U/4Gb/256Gb SSD/14.0&quot; FHD IPS Anti-Glare/NVIDIA GeForce MX110 2Gb GDDR5/WIFI/Win10 Slate Grey"/>
    <n v="2"/>
    <m/>
    <x v="13"/>
    <x v="137"/>
  </r>
  <r>
    <x v="3"/>
    <x v="2"/>
    <s v="X412UB (Pronet BTS19)  Intel 4417U/4Gb/256Gb SSD/14.0&quot; FHD IPS Anti-Glare/NVIDIA GeForce MX110 2Gb GDDR5/WIFI/Win10 Slate Grey"/>
    <n v="1"/>
    <m/>
    <x v="13"/>
    <x v="137"/>
  </r>
  <r>
    <x v="3"/>
    <x v="2"/>
    <s v="X412UB (Pronet BTS19)  Intel 4417U/4Gb/256Gb SSD/14.0&quot; FHD IPS Anti-Glare/NVIDIA GeForce MX110 2Gb GDDR5/WIFI/Win10 Slate Grey"/>
    <n v="1"/>
    <m/>
    <x v="13"/>
    <x v="137"/>
  </r>
  <r>
    <x v="3"/>
    <x v="2"/>
    <s v="X412UB (Pronet BTS19)  Intel 4417U/4Gb/256Gb SSD/14.0&quot; FHD IPS Anti-Glare/NVIDIA GeForce MX110 2Gb GDDR5/WIFI/Win10 Slate Grey"/>
    <n v="1"/>
    <m/>
    <x v="13"/>
    <x v="137"/>
  </r>
  <r>
    <x v="3"/>
    <x v="2"/>
    <s v="X412UB (Pronet BTS19)  Intel 4417U/4Gb/256Gb SSD/14.0&quot; FHD IPS Anti-Glare/NVIDIA GeForce MX110 2Gb GDDR5/WIFI/Win10 Slate Grey"/>
    <n v="2"/>
    <m/>
    <x v="13"/>
    <x v="137"/>
  </r>
  <r>
    <x v="3"/>
    <x v="2"/>
    <s v="X412UB (Pronet BTS19)  Intel 4417U/4Gb/256Gb SSD/14.0&quot; FHD IPS Anti-Glare/NVIDIA GeForce MX110 2Gb GDDR5/WIFI/Win10 Slate Grey"/>
    <n v="1"/>
    <m/>
    <x v="13"/>
    <x v="137"/>
  </r>
  <r>
    <x v="1"/>
    <x v="2"/>
    <s v="X420FA-EB085T 14.0&quot;FHD/i3-8145U/4GB/128GB SSD/Intel UHD/Windows 10 Home/Transparent Silver"/>
    <n v="2"/>
    <m/>
    <x v="12"/>
    <x v="138"/>
  </r>
  <r>
    <x v="1"/>
    <x v="2"/>
    <s v="X505BA-EJ151 15.6&quot;FHD/AMD E2-9000/4GB/500GB/AMD R2/noODD/OC ENDLESS/Matt Dark Grey"/>
    <n v="1"/>
    <m/>
    <x v="12"/>
    <x v="139"/>
  </r>
  <r>
    <x v="3"/>
    <x v="2"/>
    <s v="X505ZA (BTS Edition) AMD R3-2200U/6Gb/256Gb SSD/no ODD/15.6&quot; FHD Anti-Glare/Wi-Fi/Windows 10"/>
    <n v="2"/>
    <m/>
    <x v="13"/>
    <x v="140"/>
  </r>
  <r>
    <x v="3"/>
    <x v="2"/>
    <s v="X505ZA (BTS Edition) AMD R3-2200U/6Gb/256Gb SSD/no ODD/15.6&quot; FHD Anti-Glare/Wi-Fi/Windows 10"/>
    <n v="1"/>
    <m/>
    <x v="13"/>
    <x v="140"/>
  </r>
  <r>
    <x v="3"/>
    <x v="2"/>
    <s v="X505ZA (BTS Edition) AMD R3-2200U/6Gb/256Gb SSD/no ODD/15.6&quot; FHD Anti-Glare/Wi-Fi/Windows 10"/>
    <n v="2"/>
    <m/>
    <x v="13"/>
    <x v="140"/>
  </r>
  <r>
    <x v="3"/>
    <x v="2"/>
    <s v="X505ZA (BTS Edition) AMD R3-2200U/6Gb/256Gb SSD/no ODD/15.6&quot; FHD Anti-Glare/Wi-Fi/Windows 10"/>
    <n v="1"/>
    <m/>
    <x v="13"/>
    <x v="140"/>
  </r>
  <r>
    <x v="3"/>
    <x v="2"/>
    <s v="X505ZA (BTS Edition) AMD R3-2200U/6Gb/256Gb SSD/no ODD/15.6&quot; FHD Anti-Glare/Wi-Fi/Windows 10"/>
    <n v="1"/>
    <m/>
    <x v="13"/>
    <x v="140"/>
  </r>
  <r>
    <x v="3"/>
    <x v="2"/>
    <s v="X505ZA (BTS Edition) AMD R3-2200U/6Gb/256Gb SSD/no ODD/15.6&quot; FHD Anti-Glare/Wi-Fi/Windows 10"/>
    <n v="2"/>
    <m/>
    <x v="13"/>
    <x v="140"/>
  </r>
  <r>
    <x v="3"/>
    <x v="2"/>
    <s v="X505ZA (BTS Edition) AMD R3-2200U/6Gb/256Gb SSD/no ODD/15.6&quot; FHD Anti-Glare/Wi-Fi/Windows 10"/>
    <n v="1"/>
    <m/>
    <x v="13"/>
    <x v="140"/>
  </r>
  <r>
    <x v="3"/>
    <x v="2"/>
    <s v="X505ZA AMD R5-2500U/8Gb/256Gb SSD/no ODD/15.6&quot; FHD Anti-Glare/Wi-Fi/Win10 Dark Grey Metal"/>
    <n v="1"/>
    <m/>
    <x v="13"/>
    <x v="140"/>
  </r>
  <r>
    <x v="3"/>
    <x v="2"/>
    <s v="X505ZA AMD R5-2500U/8Gb/256Gb SSD/no ODD/15.6&quot; FHD Anti-Glare/Wi-Fi/Win10 Dark Grey Metal"/>
    <n v="1"/>
    <m/>
    <x v="13"/>
    <x v="140"/>
  </r>
  <r>
    <x v="3"/>
    <x v="2"/>
    <s v="X505ZA AMD R5-2500U/8Gb/256Gb SSD/no ODD/15.6&quot; FHD Anti-Glare/Wi-Fi/Win10 Dark Grey Metal"/>
    <n v="1"/>
    <m/>
    <x v="13"/>
    <x v="140"/>
  </r>
  <r>
    <x v="3"/>
    <x v="2"/>
    <s v="X505ZA AMD R5-2500U/8Gb/256Gb SSD/no ODD/15.6&quot; FHD Anti-Glare/Wi-Fi/Win10 Dark Grey Metal"/>
    <n v="1"/>
    <m/>
    <x v="13"/>
    <x v="140"/>
  </r>
  <r>
    <x v="3"/>
    <x v="2"/>
    <s v="X505ZA AMD R5-2500U/8Gb/256Gb SSD/no ODD/15.6&quot; FHD Anti-Glare/Wi-Fi/Win10 Dark Grey Metal"/>
    <n v="1"/>
    <m/>
    <x v="13"/>
    <x v="140"/>
  </r>
  <r>
    <x v="3"/>
    <x v="2"/>
    <s v="X505ZA AMD R5-2500U/8Gb/256Gb SSD/no ODD/15.6&quot; FHD Anti-Glare/Wi-Fi/Win10 Dark Grey Metal"/>
    <n v="1"/>
    <m/>
    <x v="13"/>
    <x v="140"/>
  </r>
  <r>
    <x v="3"/>
    <x v="2"/>
    <s v="X505ZA AMD R5-2500U/8Gb/256Gb SSD/no ODD/15.6&quot; FHD Anti-Glare/Wi-Fi/Win10 Dark Grey Metal"/>
    <n v="1"/>
    <m/>
    <x v="13"/>
    <x v="140"/>
  </r>
  <r>
    <x v="3"/>
    <x v="2"/>
    <s v="X505ZA AMD R5-2500U/8Gb/256Gb SSD/no ODD/15.6&quot; FHD Anti-Glare/Wi-Fi/Win10 Dark Grey Metal"/>
    <n v="1"/>
    <m/>
    <x v="13"/>
    <x v="140"/>
  </r>
  <r>
    <x v="3"/>
    <x v="2"/>
    <s v="X505ZA AMD R5-2500U/8Gb/256Gb SSD/no ODD/15.6&quot; FHD Anti-Glare/Wi-Fi/Win10 Dark Grey Metal"/>
    <n v="1"/>
    <m/>
    <x v="13"/>
    <x v="140"/>
  </r>
  <r>
    <x v="3"/>
    <x v="2"/>
    <s v="X505ZA AMD R5-2500U/8Gb/256Gb SSD/no ODD/15.6&quot; FHD Anti-Glare/Wi-Fi/Win10 Dark Grey Metal"/>
    <n v="1"/>
    <m/>
    <x v="13"/>
    <x v="140"/>
  </r>
  <r>
    <x v="3"/>
    <x v="2"/>
    <s v="X505ZA AMD R5-2500U/8Gb/256Gb SSD/no ODD/15.6&quot; FHD Anti-Glare/Wi-Fi/Win10 Dark Grey Metal"/>
    <n v="1"/>
    <m/>
    <x v="13"/>
    <x v="140"/>
  </r>
  <r>
    <x v="3"/>
    <x v="2"/>
    <s v="X505ZA AMD R5-2500U/8Gb/256Gb SSD/no ODD/15.6&quot; FHD Anti-Glare/Wi-Fi/Win10 Dark Grey Metal"/>
    <n v="1"/>
    <m/>
    <x v="13"/>
    <x v="140"/>
  </r>
  <r>
    <x v="3"/>
    <x v="2"/>
    <s v="X505ZA AMD R5-2500U/8Gb/256Gb SSD/no ODD/15.6&quot; FHD Anti-Glare/Wi-Fi/Win10 Dark Grey Metal"/>
    <n v="6"/>
    <m/>
    <x v="13"/>
    <x v="140"/>
  </r>
  <r>
    <x v="3"/>
    <x v="2"/>
    <s v="X505ZA AMD R5-2500U/8Gb/256Gb SSD/no ODD/15.6&quot; FHD Anti-Glare/Wi-Fi/Win10 Dark Grey Metal"/>
    <n v="1"/>
    <m/>
    <x v="13"/>
    <x v="140"/>
  </r>
  <r>
    <x v="3"/>
    <x v="2"/>
    <s v="X505ZA AMD R5-2500U/8Gb/256Gb SSD/no ODD/15.6&quot; FHD Anti-Glare/Wi-Fi/Win10 Dark Grey Metal"/>
    <n v="1"/>
    <m/>
    <x v="13"/>
    <x v="140"/>
  </r>
  <r>
    <x v="3"/>
    <x v="2"/>
    <s v="X505ZA AMD R7-2700U/12Gb/1Tb + 128Gb SSD/no ODD/15.6&quot; FHD Anti-Glare/Wi-Fi/Win10 Dark Grey Metal"/>
    <n v="1"/>
    <m/>
    <x v="13"/>
    <x v="140"/>
  </r>
  <r>
    <x v="3"/>
    <x v="2"/>
    <s v="X505ZA AMD R7-2700U/12Gb/1Tb + 128Gb SSD/no ODD/15.6&quot; FHD Anti-Glare/Wi-Fi/Win10 Dark Grey Metal"/>
    <n v="1"/>
    <m/>
    <x v="13"/>
    <x v="140"/>
  </r>
  <r>
    <x v="3"/>
    <x v="2"/>
    <s v="X505ZA AMD R7-2700U/12Gb/1Tb + 128Gb SSD/no ODD/15.6&quot; FHD Anti-Glare/Wi-Fi/Win10 Dark Grey Metal"/>
    <n v="1"/>
    <m/>
    <x v="13"/>
    <x v="140"/>
  </r>
  <r>
    <x v="3"/>
    <x v="2"/>
    <s v="X505ZA AMD R7-2700U/12Gb/1Tb + 128Gb SSD/no ODD/15.6&quot; FHD Anti-Glare/Wi-Fi/Win10 Dark Grey Metal"/>
    <n v="1"/>
    <m/>
    <x v="13"/>
    <x v="140"/>
  </r>
  <r>
    <x v="3"/>
    <x v="2"/>
    <s v="X505ZA AMD R7-2700U/12Gb/1Tb + 128Gb SSD/no ODD/15.6&quot; FHD Anti-Glare/Wi-Fi/Win10 Dark Grey Metal"/>
    <n v="2"/>
    <m/>
    <x v="13"/>
    <x v="140"/>
  </r>
  <r>
    <x v="1"/>
    <x v="2"/>
    <s v="X505ZA-BQ035T XMAS18 15.6&quot;FHD/AMD R5-2500U/8GB/1TB/AMD Vega 8/noODD/Windows 10 Home/Star Grey"/>
    <n v="37"/>
    <m/>
    <x v="13"/>
    <x v="140"/>
  </r>
  <r>
    <x v="1"/>
    <x v="2"/>
    <s v="X505ZA-BQ037T 15.6&quot;FHD/AMD R7-2700U/12GB/1TB+128GB SSD/AMD RX Vega 10/noODD/Windows 10 Home"/>
    <n v="8"/>
    <m/>
    <x v="13"/>
    <x v="140"/>
  </r>
  <r>
    <x v="1"/>
    <x v="2"/>
    <s v="X505ZA-BQ422T XMAS 15.6&quot;FHD/AMD R3-2200U/8GB/1TB/AMD Vega 3/noODD/Windows 10 Home/Icicle Gold"/>
    <n v="5"/>
    <m/>
    <x v="13"/>
    <x v="140"/>
  </r>
  <r>
    <x v="5"/>
    <x v="2"/>
    <s v="X505ZA-BQ473T AMD Ryzen R3-2200U (2.5)/4G/128G SSD/15.6&quot;FHD AG/Int:AMD Radeon Vega 3/noODD/Win10 Dark Grey"/>
    <n v="1"/>
    <m/>
    <x v="13"/>
    <x v="140"/>
  </r>
  <r>
    <x v="5"/>
    <x v="2"/>
    <s v="X505ZA-BQ473T AMD Ryzen R3-2200U (2.5)/4G/128G SSD/15.6&quot;FHD AG/Int:AMD Radeon Vega 3/noODD/Win10 Dark Grey"/>
    <n v="3"/>
    <m/>
    <x v="13"/>
    <x v="140"/>
  </r>
  <r>
    <x v="5"/>
    <x v="2"/>
    <s v="X505ZA-BQ473T AMD Ryzen R3-2200U (2.5)/4G/128G SSD/15.6&quot;FHD AG/Int:AMD Radeon Vega 3/noODD/Win10 Dark Grey"/>
    <n v="45"/>
    <m/>
    <x v="13"/>
    <x v="140"/>
  </r>
  <r>
    <x v="5"/>
    <x v="2"/>
    <s v="X505ZA-BQ473T AMD Ryzen R3-2200U (2.5)/4G/128G SSD/15.6&quot;FHD AG/Int:AMD Radeon Vega 3/noODD/Win10 Dark Grey"/>
    <n v="2"/>
    <m/>
    <x v="13"/>
    <x v="140"/>
  </r>
  <r>
    <x v="5"/>
    <x v="2"/>
    <s v="X505ZA-BQ473T AMD Ryzen R3-2200U (2.5)/4G/128G SSD/15.6&quot;FHD AG/Int:AMD Radeon Vega 3/noODD/Win10 Dark Grey"/>
    <n v="1"/>
    <m/>
    <x v="13"/>
    <x v="140"/>
  </r>
  <r>
    <x v="1"/>
    <x v="2"/>
    <s v="X505ZA-BQ473T BTS19 15.6&quot;FHD/AMD R3-2200U/4GB/128GB SSD/AMD Vega 3/noODD/Windows 10 Home"/>
    <n v="35"/>
    <m/>
    <x v="13"/>
    <x v="140"/>
  </r>
  <r>
    <x v="1"/>
    <x v="2"/>
    <s v="X505ZA-BQ737T 15.6&quot;FHD/R3-2300U/6GB/128GB SSD/AMD Vega 6/noODD/Windows 10 Home/Dark Grey Metal"/>
    <n v="10"/>
    <m/>
    <x v="13"/>
    <x v="140"/>
  </r>
  <r>
    <x v="5"/>
    <x v="2"/>
    <s v="X505ZA-BQ837 AMD Ryzen R3-2200U (2.5)/8G/256G SSD/15.6&quot;FHD AG/Int:AMD Radeon Vega 3/noODD/ENDLESS Dark Grey"/>
    <n v="19"/>
    <m/>
    <x v="13"/>
    <x v="140"/>
  </r>
  <r>
    <x v="5"/>
    <x v="2"/>
    <s v="X505ZA-BQ837 AMD Ryzen R3-2200U (2.5)/8G/256G SSD/15.6&quot;FHD AG/Int:AMD Radeon Vega 3/noODD/ENDLESS Dark Grey"/>
    <n v="5"/>
    <m/>
    <x v="13"/>
    <x v="140"/>
  </r>
  <r>
    <x v="5"/>
    <x v="2"/>
    <s v="X505ZA-BQ837 AMD Ryzen R3-2200U (2.5)/8G/256G SSD/15.6&quot;FHD AG/Int:AMD Radeon Vega 3/noODD/ENDLESS Dark Grey"/>
    <n v="2"/>
    <m/>
    <x v="13"/>
    <x v="140"/>
  </r>
  <r>
    <x v="5"/>
    <x v="2"/>
    <s v="X505ZA-BQ837 AMD Ryzen R3-2200U (2.5)/8G/256G SSD/15.6&quot;FHD AG/Int:AMD Radeon Vega 3/noODD/ENDLESS Dark Grey"/>
    <n v="16"/>
    <m/>
    <x v="13"/>
    <x v="140"/>
  </r>
  <r>
    <x v="5"/>
    <x v="2"/>
    <s v="X505ZA-BQ837 AMD Ryzen R3-2200U (2.5)/8G/256G SSD/15.6&quot;FHD AG/Int:AMD Radeon Vega 3/noODD/ENDLESS Dark Grey"/>
    <n v="2"/>
    <m/>
    <x v="13"/>
    <x v="140"/>
  </r>
  <r>
    <x v="5"/>
    <x v="2"/>
    <s v="X505ZA-BQ837 AMD Ryzen R3-2200U (2.5)/8G/256G SSD/15.6&quot;FHD AG/Int:AMD Radeon Vega 3/noODD/ENDLESS Dark Grey"/>
    <n v="1"/>
    <m/>
    <x v="13"/>
    <x v="140"/>
  </r>
  <r>
    <x v="5"/>
    <x v="2"/>
    <s v="X505ZA-BQ837 AMD Ryzen R3-2200U (2.5)/8G/256G SSD/15.6&quot;FHD AG/Int:AMD Radeon Vega 3/noODD/ENDLESS Dark Grey"/>
    <n v="1"/>
    <m/>
    <x v="13"/>
    <x v="140"/>
  </r>
  <r>
    <x v="1"/>
    <x v="2"/>
    <s v="X505ZA-BQ837 BTS19 15.6&quot;FHD/AMD R3-2200U/8GB/256GB SSD/AMD Vega 3/OC ENDLESS/Matt Dark Grey"/>
    <n v="186"/>
    <m/>
    <x v="13"/>
    <x v="140"/>
  </r>
  <r>
    <x v="5"/>
    <x v="2"/>
    <s v="X505ZA-BQ866T AMD Ryzen R3-2200U (2.5)/6G/256G SSD/15.6&quot;FHD AG/Int:AMD Radeon Vega 3/noODD/Win10 Dark Grey"/>
    <n v="8"/>
    <m/>
    <x v="13"/>
    <x v="140"/>
  </r>
  <r>
    <x v="5"/>
    <x v="2"/>
    <s v="X505ZA-BQ866T AMD Ryzen R3-2200U (2.5)/6G/256G SSD/15.6&quot;FHD AG/Int:AMD Radeon Vega 3/noODD/Win10 Dark Grey"/>
    <n v="14"/>
    <m/>
    <x v="13"/>
    <x v="140"/>
  </r>
  <r>
    <x v="5"/>
    <x v="2"/>
    <s v="X505ZA-BQ866T AMD Ryzen R3-2200U (2.5)/6G/256G SSD/15.6&quot;FHD AG/Int:AMD Radeon Vega 3/noODD/Win10 Dark Grey"/>
    <n v="28"/>
    <m/>
    <x v="13"/>
    <x v="140"/>
  </r>
  <r>
    <x v="5"/>
    <x v="2"/>
    <s v="X505ZA-BQ866T AMD Ryzen R3-2200U (2.5)/6G/256G SSD/15.6&quot;FHD AG/Int:AMD Radeon Vega 3/noODD/Win10 Dark Grey"/>
    <n v="10"/>
    <m/>
    <x v="13"/>
    <x v="140"/>
  </r>
  <r>
    <x v="5"/>
    <x v="2"/>
    <s v="X505ZA-BQ866T AMD Ryzen R3-2200U (2.5)/6G/256G SSD/15.6&quot;FHD AG/Int:AMD Radeon Vega 3/noODD/Win10 Dark Grey"/>
    <n v="8"/>
    <m/>
    <x v="13"/>
    <x v="140"/>
  </r>
  <r>
    <x v="1"/>
    <x v="2"/>
    <s v="X505ZA-BQ866T BTS19 15.6&quot;FHD/AMD R3-2200U/6GB/256GB SSD/AMD Vega 3/noODD/Windows 10 Home"/>
    <n v="102"/>
    <m/>
    <x v="13"/>
    <x v="140"/>
  </r>
  <r>
    <x v="1"/>
    <x v="2"/>
    <s v="X505ZA-EJ417T 15.6&quot;FHD/AMD R5-2500U/6GB/1TB/AMD Vega 8/noODD/Windows 10 Home/Dark Grey Metal"/>
    <n v="1"/>
    <m/>
    <x v="13"/>
    <x v="140"/>
  </r>
  <r>
    <x v="3"/>
    <x v="2"/>
    <s v="X507UA (BTS Edition) Intel 4417U/4Gb/128Gb SSD/No ODD/15.6&quot; FHD Anti-Glare/Wi-Fi/Endless Stary Grey"/>
    <n v="1"/>
    <m/>
    <x v="13"/>
    <x v="71"/>
  </r>
  <r>
    <x v="3"/>
    <x v="2"/>
    <s v="X507UA (BTS Edition) Intel 4417U/4Gb/128Gb SSD/No ODD/15.6&quot; FHD Anti-Glare/Wi-Fi/Endless Stary Grey"/>
    <n v="1"/>
    <m/>
    <x v="13"/>
    <x v="71"/>
  </r>
  <r>
    <x v="3"/>
    <x v="2"/>
    <s v="X507UA (BTS Edition) Intel 4417U/4Gb/128Gb SSD/No ODD/15.6&quot; FHD Anti-Glare/Wi-Fi/Endless Stary Grey"/>
    <n v="1"/>
    <m/>
    <x v="13"/>
    <x v="71"/>
  </r>
  <r>
    <x v="3"/>
    <x v="2"/>
    <s v="X507UA (BTS Edition) Intel 4417U/4Gb/128Gb SSD/No ODD/15.6&quot; FHD Anti-Glare/Wi-Fi/Endless Stary Grey"/>
    <n v="2"/>
    <m/>
    <x v="13"/>
    <x v="71"/>
  </r>
  <r>
    <x v="3"/>
    <x v="2"/>
    <s v="X507UA (BTS Edition) Intel 4417U/4Gb/128Gb SSD/No ODD/15.6&quot; FHD Anti-Glare/Wi-Fi/Endless Stary Grey"/>
    <n v="4"/>
    <m/>
    <x v="13"/>
    <x v="71"/>
  </r>
  <r>
    <x v="3"/>
    <x v="2"/>
    <s v="X507UA (BTS Edition) Intel 4417U/4Gb/128Gb SSD/No ODD/15.6&quot; FHD Anti-Glare/Wi-Fi/Endless Stary Grey"/>
    <n v="5"/>
    <m/>
    <x v="13"/>
    <x v="71"/>
  </r>
  <r>
    <x v="3"/>
    <x v="2"/>
    <s v="X507UA (BTS Edition) Intel 4417U/4Gb/128Gb SSD/No ODD/15.6&quot; FHD Anti-Glare/Wi-Fi/Endless Stary Grey"/>
    <n v="1"/>
    <m/>
    <x v="13"/>
    <x v="71"/>
  </r>
  <r>
    <x v="3"/>
    <x v="2"/>
    <s v="X507UA (BTS Edition) Intel 4417U/4Gb/128Gb SSD/No ODD/15.6&quot; FHD Anti-Glare/Wi-Fi/Endless Stary Grey"/>
    <n v="1"/>
    <m/>
    <x v="13"/>
    <x v="71"/>
  </r>
  <r>
    <x v="3"/>
    <x v="2"/>
    <s v="X507UA (BTS Edition) Intel 4417U/4Gb/128Gb SSD/No ODD/15.6&quot; FHD Anti-Glare/Wi-Fi/Endless Stary Grey"/>
    <n v="1"/>
    <m/>
    <x v="13"/>
    <x v="71"/>
  </r>
  <r>
    <x v="3"/>
    <x v="2"/>
    <s v="X507UA (BTS Edition) Intel 4417U/4Gb/128Gb SSD/No ODD/15.6&quot; FHD Anti-Glare/Wi-Fi/Endless Stary Grey"/>
    <n v="2"/>
    <m/>
    <x v="13"/>
    <x v="71"/>
  </r>
  <r>
    <x v="1"/>
    <x v="2"/>
    <s v="X507UA-EJ1148 BTS19 15.6&quot;FHD/Intel Pentium 4417U/4GB/128GB SSD/Intel UHD/OC ENDSLESS/Stary Grey"/>
    <n v="65"/>
    <m/>
    <x v="13"/>
    <x v="71"/>
  </r>
  <r>
    <x v="5"/>
    <x v="2"/>
    <s v="X507UA-EJ1148 Pentium 4417U (2.3)/4G/128G SSD/15.6&quot;FHD AG/Int:Intel UHD/noODD/ENDLESS Stary Grey + мышь"/>
    <n v="2"/>
    <m/>
    <x v="13"/>
    <x v="71"/>
  </r>
  <r>
    <x v="5"/>
    <x v="2"/>
    <s v="X507UA-EJ1148 Pentium 4417U (2.3)/4G/128G SSD/15.6&quot;FHD AG/Int:Intel UHD/noODD/ENDLESS Stary Grey + мышь"/>
    <n v="21"/>
    <m/>
    <x v="13"/>
    <x v="71"/>
  </r>
  <r>
    <x v="5"/>
    <x v="2"/>
    <s v="X507UA-EJ1148 Pentium 4417U (2.3)/4G/128G SSD/15.6&quot;FHD AG/Int:Intel UHD/noODD/ENDLESS Stary Grey + мышь"/>
    <n v="3"/>
    <m/>
    <x v="13"/>
    <x v="71"/>
  </r>
  <r>
    <x v="5"/>
    <x v="2"/>
    <s v="X507UA-EJ1148 Pentium 4417U (2.3)/4G/128G SSD/15.6&quot;FHD AG/Int:Intel UHD/noODD/ENDLESS Stary Grey + мышь"/>
    <n v="1"/>
    <m/>
    <x v="13"/>
    <x v="71"/>
  </r>
  <r>
    <x v="5"/>
    <x v="2"/>
    <s v="X507UA-EJ1148 Pentium 4417U (2.3)/4G/128G SSD/15.6&quot;FHD AG/Int:Intel UHD/noODD/ENDLESS Stary Grey + мышь"/>
    <n v="3"/>
    <m/>
    <x v="13"/>
    <x v="71"/>
  </r>
  <r>
    <x v="5"/>
    <x v="2"/>
    <s v="X507UA-EJ1148 Pentium 4417U (2.3)/4G/128G SSD/15.6&quot;FHD AG/Int:Intel UHD/noODD/ENDLESS Stary Grey + мышь"/>
    <n v="5"/>
    <m/>
    <x v="13"/>
    <x v="71"/>
  </r>
  <r>
    <x v="3"/>
    <x v="2"/>
    <s v="X507UF (BTS Edition) Intel i3-7020U/4Gb/500Gb/No ODD/15.6&quot; FHD Anti-Glare/NVIDIA GeForce MX130 2Gb GDDR5/Win10 Black"/>
    <n v="1"/>
    <m/>
    <x v="13"/>
    <x v="71"/>
  </r>
  <r>
    <x v="3"/>
    <x v="2"/>
    <s v="X507UF (BTS Edition) Intel i3-7020U/4Gb/500Gb/No ODD/15.6&quot; FHD Anti-Glare/NVIDIA GeForce MX130 2Gb GDDR5/Win10 Black"/>
    <n v="1"/>
    <m/>
    <x v="13"/>
    <x v="71"/>
  </r>
  <r>
    <x v="3"/>
    <x v="2"/>
    <s v="X507UF (BTS Edition) Intel i3-7020U/4Gb/500Gb/No ODD/15.6&quot; FHD Anti-Glare/NVIDIA GeForce MX130 2Gb GDDR5/Win10 Black"/>
    <n v="1"/>
    <m/>
    <x v="13"/>
    <x v="71"/>
  </r>
  <r>
    <x v="3"/>
    <x v="2"/>
    <s v="X507UF Intel i3-7020U/6Gb/1Tb/No ODD/15.6&quot; FHD Anti-Glare/NVIDIA GeForce MX130 2Gb GDDR5/Camera/Wi-Fi/Endless Stary Grey"/>
    <n v="33"/>
    <m/>
    <x v="13"/>
    <x v="71"/>
  </r>
  <r>
    <x v="3"/>
    <x v="2"/>
    <s v="X507UF Intel i3-7020U/6Gb/1Tb/No ODD/15.6&quot; FHD Anti-Glare/NVIDIA GeForce MX130 2Gb GDDR5/Camera/Wi-Fi/Endless Stary Grey"/>
    <n v="3"/>
    <m/>
    <x v="13"/>
    <x v="71"/>
  </r>
  <r>
    <x v="3"/>
    <x v="2"/>
    <s v="X507UF Intel i3-7020U/6Gb/1Tb/No ODD/15.6&quot; FHD Anti-Glare/NVIDIA GeForce MX130 2Gb GDDR5/Camera/Wi-Fi/Endless Stary Grey"/>
    <n v="1"/>
    <m/>
    <x v="13"/>
    <x v="71"/>
  </r>
  <r>
    <x v="3"/>
    <x v="2"/>
    <s v="X507UF Intel i3-7020U/6Gb/1Tb/No ODD/15.6&quot; FHD Anti-Glare/NVIDIA GeForce MX130 2Gb GDDR5/Camera/Wi-Fi/Endless Stary Grey"/>
    <n v="1"/>
    <m/>
    <x v="13"/>
    <x v="71"/>
  </r>
  <r>
    <x v="3"/>
    <x v="2"/>
    <s v="X507UF Intel i3-7020U/6Gb/1Tb/No ODD/15.6&quot; FHD Anti-Glare/NVIDIA GeForce MX130 2Gb GDDR5/Camera/Wi-Fi/Endless Stary Grey"/>
    <n v="1"/>
    <m/>
    <x v="13"/>
    <x v="71"/>
  </r>
  <r>
    <x v="3"/>
    <x v="2"/>
    <s v="X507UF Intel i3-7020U/6Gb/1Tb/No ODD/15.6&quot; FHD Anti-Glare/NVIDIA GeForce MX130 2Gb GDDR5/Camera/Wi-Fi/Endless Stary Grey"/>
    <n v="1"/>
    <m/>
    <x v="13"/>
    <x v="71"/>
  </r>
  <r>
    <x v="3"/>
    <x v="2"/>
    <s v="X507UF Intel i3-7020U/6Gb/1Tb/No ODD/15.6&quot; FHD Anti-Glare/NVIDIA GeForce MX130 2Gb GDDR5/Camera/Wi-Fi/Endless Stary Grey"/>
    <n v="1"/>
    <m/>
    <x v="13"/>
    <x v="71"/>
  </r>
  <r>
    <x v="3"/>
    <x v="2"/>
    <s v="X507UF Intel i3-7020U/6Gb/1Tb/No ODD/15.6&quot; FHD Anti-Glare/NVIDIA GeForce MX130 2Gb GDDR5/Camera/Wi-Fi/Endless Stary Grey"/>
    <n v="1"/>
    <m/>
    <x v="13"/>
    <x v="71"/>
  </r>
  <r>
    <x v="3"/>
    <x v="2"/>
    <s v="X507UF Intel i3-7020U/6Gb/1Tb/No ODD/15.6&quot; FHD Anti-Glare/NVIDIA GeForce MX130 2Gb GDDR5/Camera/Wi-Fi/Endless Stary Grey"/>
    <n v="6"/>
    <m/>
    <x v="13"/>
    <x v="71"/>
  </r>
  <r>
    <x v="3"/>
    <x v="2"/>
    <s v="X507UF Intel i3-7020U/6Gb/1Tb/No ODD/15.6&quot; FHD Anti-Glare/NVIDIA GeForce MX130 2Gb GDDR5/Camera/Wi-Fi/Endless Stary Grey"/>
    <n v="1"/>
    <m/>
    <x v="13"/>
    <x v="71"/>
  </r>
  <r>
    <x v="3"/>
    <x v="2"/>
    <s v="X507UF Intel i3-7020U/6Gb/1Tb/No ODD/15.6&quot; FHD Anti-Glare/NVIDIA GeForce MX130 2Gb GDDR5/Camera/Wi-Fi/Endless Stary Grey"/>
    <n v="10"/>
    <m/>
    <x v="13"/>
    <x v="71"/>
  </r>
  <r>
    <x v="1"/>
    <x v="2"/>
    <s v="X507UF-BQ364T 15.6&quot;FHD/Intel Core i3-7020U/6GB/256GB SSD/GF MX130/Windows 10 Home/Stary Grey"/>
    <n v="12"/>
    <m/>
    <x v="13"/>
    <x v="71"/>
  </r>
  <r>
    <x v="1"/>
    <x v="2"/>
    <s v="X507UF-EJ343T 15.6&quot;FHD/i3-8130U/6GB/256GB SSD/GF MX130 2Gb/noODD/Windows 10 Home/Stary Grey"/>
    <n v="1"/>
    <m/>
    <x v="13"/>
    <x v="71"/>
  </r>
  <r>
    <x v="1"/>
    <x v="2"/>
    <s v="X507UF-EJ474T BTS19 15.6&quot;FHD/i3-7020U/4GB/500GB/GF MX130 2Gb/Windows 10 Home/Stary Grey"/>
    <n v="98"/>
    <m/>
    <x v="13"/>
    <x v="71"/>
  </r>
  <r>
    <x v="1"/>
    <x v="2"/>
    <s v="X507UF-EJ498 BTS19 15.6&quot;FHD/Intel Core i3-7020U/8GB/1TB/GF MX130 2Gb/OC ENDLESS/Stary Grey"/>
    <n v="67"/>
    <m/>
    <x v="13"/>
    <x v="71"/>
  </r>
  <r>
    <x v="5"/>
    <x v="2"/>
    <s v="X507UF-EJ498 i3-7020U (2.3)/8G/1T/15.6&quot;FHD AG/NV MX130 2G/noODD/noOS Stary Grey"/>
    <n v="32"/>
    <m/>
    <x v="13"/>
    <x v="71"/>
  </r>
  <r>
    <x v="5"/>
    <x v="2"/>
    <s v="X507UF-EJ498 i3-7020U (2.3)/8G/1T/15.6&quot;FHD AG/NV MX130 2G/noODD/noOS Stary Grey"/>
    <n v="1"/>
    <m/>
    <x v="13"/>
    <x v="71"/>
  </r>
  <r>
    <x v="5"/>
    <x v="2"/>
    <s v="X507UF-EJ498 i3-7020U (2.3)/8G/1T/15.6&quot;FHD AG/NV MX130 2G/noODD/noOS Stary Grey"/>
    <n v="4"/>
    <m/>
    <x v="13"/>
    <x v="71"/>
  </r>
  <r>
    <x v="5"/>
    <x v="2"/>
    <s v="X507UF-EJ498 i3-7020U (2.3)/8G/1T/15.6&quot;FHD AG/NV MX130 2G/noODD/noOS Stary Grey"/>
    <n v="32"/>
    <m/>
    <x v="13"/>
    <x v="71"/>
  </r>
  <r>
    <x v="5"/>
    <x v="2"/>
    <s v="X507UF-EJ498 i3-7020U (2.3)/8G/1T/15.6&quot;FHD AG/NV MX130 2G/noODD/noOS Stary Grey"/>
    <n v="1"/>
    <m/>
    <x v="13"/>
    <x v="71"/>
  </r>
  <r>
    <x v="5"/>
    <x v="2"/>
    <s v="X507UF-EJ498 i3-7020U (2.3)/8G/1T/15.6&quot;FHD AG/NV MX130 2G/noODD/noOS Stary Grey"/>
    <n v="2"/>
    <m/>
    <x v="13"/>
    <x v="71"/>
  </r>
  <r>
    <x v="1"/>
    <x v="2"/>
    <s v="X507UF-EJ503 BTS19 15.6&quot;FHD/Intel Core i3-7020U/6GB/1TB/GF MX130 2Gb/OC ENDLESS/Stary Grey"/>
    <n v="62"/>
    <m/>
    <x v="13"/>
    <x v="71"/>
  </r>
  <r>
    <x v="5"/>
    <x v="2"/>
    <s v="X507UF-EJ503 i3-7020U (2.3)/6G/1T/15.6&quot; FHD AG/NV MX130 2G/noODD/BT/ENDLESS Stary Grey"/>
    <n v="2"/>
    <m/>
    <x v="13"/>
    <x v="71"/>
  </r>
  <r>
    <x v="5"/>
    <x v="2"/>
    <s v="X507UF-EJ503 i3-7020U (2.3)/6G/1T/15.6&quot; FHD AG/NV MX130 2G/noODD/BT/ENDLESS Stary Grey"/>
    <n v="2"/>
    <m/>
    <x v="13"/>
    <x v="71"/>
  </r>
  <r>
    <x v="5"/>
    <x v="2"/>
    <s v="X507UF-EJ503 i3-7020U (2.3)/6G/1T/15.6&quot; FHD AG/NV MX130 2G/noODD/BT/ENDLESS Stary Grey"/>
    <n v="2"/>
    <m/>
    <x v="13"/>
    <x v="71"/>
  </r>
  <r>
    <x v="5"/>
    <x v="2"/>
    <s v="X507UF-EJ503 i3-7020U (2.3)/6G/1T/15.6&quot; FHD AG/NV MX130 2G/noODD/BT/ENDLESS Stary Grey"/>
    <n v="1"/>
    <m/>
    <x v="13"/>
    <x v="71"/>
  </r>
  <r>
    <x v="1"/>
    <x v="2"/>
    <s v="X509UA-EJ202 XMAS 15.6&quot;FHD/4417U/8GB/256GB SSD/Intel HD/DOS/Slate Grey"/>
    <n v="5"/>
    <m/>
    <x v="13"/>
    <x v="141"/>
  </r>
  <r>
    <x v="1"/>
    <x v="2"/>
    <s v="X509UA-EJ202T XMAS 15.6&quot;FHD/4417U/8GB/256GB SSD/Intel HD/Windows 10 Home/Slate Grey"/>
    <n v="79"/>
    <m/>
    <x v="13"/>
    <x v="141"/>
  </r>
  <r>
    <x v="1"/>
    <x v="2"/>
    <s v="X510UF-BQ757T 15.6&quot;FHD/Intel Core i3-7020U/8GB/256GB SSD/GF MX130 2Gb/Windows 10 Home/Grey"/>
    <n v="10"/>
    <m/>
    <x v="12"/>
    <x v="142"/>
  </r>
  <r>
    <x v="1"/>
    <x v="2"/>
    <s v="X510UF-BQ758 15.6&quot;FHD/Intel Core i3-7020U/4GB/256GB SSD/GF MX130 2Gb/noODD/OC ENDLESS/Red"/>
    <n v="22"/>
    <m/>
    <x v="12"/>
    <x v="142"/>
  </r>
  <r>
    <x v="3"/>
    <x v="2"/>
    <s v="X512DA (Pronet BTS19)  AMD R3-3200U/4Gb/256Gb SSD/15.6&quot; FHD IPS Anti-Glare/WIFI/ENDLESS Peacock Blue"/>
    <n v="15"/>
    <m/>
    <x v="13"/>
    <x v="143"/>
  </r>
  <r>
    <x v="3"/>
    <x v="2"/>
    <s v="X512DA (Pronet BTS19)  AMD R3-3200U/4Gb/256Gb SSD/15.6&quot; FHD IPS Anti-Glare/WIFI/ENDLESS Peacock Blue"/>
    <n v="3"/>
    <m/>
    <x v="13"/>
    <x v="143"/>
  </r>
  <r>
    <x v="3"/>
    <x v="2"/>
    <s v="X512DA (Pronet BTS19)  AMD R3-3200U/4Gb/256Gb SSD/15.6&quot; FHD IPS Anti-Glare/WIFI/Win10 Peacock Blue"/>
    <n v="1"/>
    <m/>
    <x v="13"/>
    <x v="143"/>
  </r>
  <r>
    <x v="3"/>
    <x v="2"/>
    <s v="X512DA (Pronet BTS19)  AMD R3-3200U/4Gb/256Gb SSD/15.6&quot; FHD IPS Anti-Glare/WIFI/Win10 Peacock Blue"/>
    <n v="4"/>
    <m/>
    <x v="13"/>
    <x v="143"/>
  </r>
  <r>
    <x v="3"/>
    <x v="2"/>
    <s v="X512DA (Pronet BTS19)  AMD R3-3200U/4Gb/256Gb SSD/15.6&quot; FHD IPS Anti-Glare/WIFI/Win10 Peacock Blue"/>
    <n v="3"/>
    <m/>
    <x v="13"/>
    <x v="143"/>
  </r>
  <r>
    <x v="3"/>
    <x v="2"/>
    <s v="X512DA (Pronet BTS19)  AMD R3-3200U/4Gb/256Gb SSD/15.6&quot; FHD IPS Anti-Glare/WIFI/Win10 Peacock Blue"/>
    <n v="2"/>
    <m/>
    <x v="13"/>
    <x v="143"/>
  </r>
  <r>
    <x v="3"/>
    <x v="2"/>
    <s v="X512DA (Pronet BTS19)  AMD R3-3200U/4Gb/256Gb SSD/15.6&quot; FHD IPS Anti-Glare/WIFI/Win10 Peacock Blue"/>
    <n v="1"/>
    <m/>
    <x v="13"/>
    <x v="143"/>
  </r>
  <r>
    <x v="3"/>
    <x v="2"/>
    <s v="X512DA (Pronet BTS19)  AMD R3-3200U/4Gb/256Gb SSD/15.6&quot; FHD IPS Anti-Glare/WIFI/Win10 Peacock Blue"/>
    <n v="1"/>
    <m/>
    <x v="13"/>
    <x v="143"/>
  </r>
  <r>
    <x v="3"/>
    <x v="2"/>
    <s v="X512DA (Pronet BTS19)  AMD R3-3200U/4Gb/256Gb SSD/15.6&quot; FHD IPS Anti-Glare/WIFI/Win10 Peacock Blue"/>
    <n v="1"/>
    <m/>
    <x v="13"/>
    <x v="143"/>
  </r>
  <r>
    <x v="3"/>
    <x v="2"/>
    <s v="X512DA (Pronet BTS19)  AMD R3-3200U/4Gb/256Gb SSD/15.6&quot; FHD IPS Anti-Glare/WIFI/Win10 Peacock Blue"/>
    <n v="9"/>
    <m/>
    <x v="13"/>
    <x v="143"/>
  </r>
  <r>
    <x v="3"/>
    <x v="2"/>
    <s v="X512DA (Pronet BTS19)  AMD R3-3200U/4Gb/256Gb SSD/15.6&quot; FHD IPS Anti-Glare/WIFI/Win10 Peacock Blue"/>
    <n v="1"/>
    <m/>
    <x v="13"/>
    <x v="143"/>
  </r>
  <r>
    <x v="3"/>
    <x v="2"/>
    <s v="X512DA (Pronet BTS19)  AMD R3-3200U/4Gb/256Gb SSD/15.6&quot; FHD IPS Anti-Glare/WIFI/Win10 Peacock Blue"/>
    <n v="2"/>
    <m/>
    <x v="13"/>
    <x v="143"/>
  </r>
  <r>
    <x v="3"/>
    <x v="2"/>
    <s v="X512DA (Pronet BTS19)  AMD R3-3200U/4Gb/256Gb SSD/15.6&quot; FHD IPS Anti-Glare/WIFI/Win10 Peacock Blue"/>
    <n v="3"/>
    <m/>
    <x v="13"/>
    <x v="143"/>
  </r>
  <r>
    <x v="3"/>
    <x v="2"/>
    <s v="X512DA (Pronet BTS19)  AMD R3-3200U/4Gb/256Gb SSD/15.6&quot; FHD IPS Anti-Glare/WIFI/Win10 Peacock Blue"/>
    <n v="1"/>
    <m/>
    <x v="13"/>
    <x v="143"/>
  </r>
  <r>
    <x v="3"/>
    <x v="2"/>
    <s v="X512DA (Pronet BTS19)  AMD R3-3200U/4Gb/256Gb SSD/15.6&quot; FHD IPS Anti-Glare/WIFI/Win10 Peacock Blue"/>
    <n v="1"/>
    <m/>
    <x v="13"/>
    <x v="143"/>
  </r>
  <r>
    <x v="3"/>
    <x v="2"/>
    <s v="X512DA (Pronet BTS19)  AMD R3-3200U/4Gb/256Gb SSD/15.6&quot; FHD IPS Anti-Glare/WIFI/Win10 Peacock Blue"/>
    <n v="20"/>
    <m/>
    <x v="13"/>
    <x v="143"/>
  </r>
  <r>
    <x v="3"/>
    <x v="2"/>
    <s v="X512DA (Pronet BTS19)  AMD R3-3200U/4Gb/256Gb SSD/15.6&quot; FHD IPS Anti-Glare/WIFI/Win10 Peacock Blue"/>
    <n v="1"/>
    <m/>
    <x v="13"/>
    <x v="143"/>
  </r>
  <r>
    <x v="3"/>
    <x v="2"/>
    <s v="X512DA (Pronet BTS19)  AMD R3-3200U/4Gb/256Gb SSD/15.6&quot; FHD IPS Anti-Glare/WIFI/Win10 Peacock Blue"/>
    <n v="1"/>
    <m/>
    <x v="13"/>
    <x v="143"/>
  </r>
  <r>
    <x v="3"/>
    <x v="2"/>
    <s v="X512DA (Pronet BTS19)  AMD R3-3200U/4Gb/256Gb SSD/15.6&quot; FHD IPS Anti-Glare/WIFI/Win10 Peacock Blue"/>
    <n v="2"/>
    <m/>
    <x v="13"/>
    <x v="143"/>
  </r>
  <r>
    <x v="3"/>
    <x v="2"/>
    <s v="X512DA (Pronet BTS19)  AMD R3-3200U/4Gb/256Gb SSD/15.6&quot; FHD IPS Anti-Glare/WIFI/Win10 Silver"/>
    <n v="1"/>
    <m/>
    <x v="13"/>
    <x v="143"/>
  </r>
  <r>
    <x v="3"/>
    <x v="2"/>
    <s v="X512DA (Pronet BTS19)  AMD R3-3200U/4Gb/256Gb SSD/15.6&quot; FHD IPS Anti-Glare/WIFI/Win10 Silver"/>
    <n v="10"/>
    <m/>
    <x v="13"/>
    <x v="143"/>
  </r>
  <r>
    <x v="3"/>
    <x v="2"/>
    <s v="X512DA (Pronet BTS19)  AMD R3-3200U/4Gb/256Gb SSD/15.6&quot; FHD IPS Anti-Glare/WIFI/Win10 Silver"/>
    <n v="1"/>
    <m/>
    <x v="13"/>
    <x v="143"/>
  </r>
  <r>
    <x v="3"/>
    <x v="2"/>
    <s v="X512DA (Pronet BTS19)  AMD R3-3200U/4Gb/256Gb SSD/15.6&quot; FHD IPS Anti-Glare/WIFI/Win10 Silver"/>
    <n v="2"/>
    <m/>
    <x v="13"/>
    <x v="143"/>
  </r>
  <r>
    <x v="3"/>
    <x v="2"/>
    <s v="X512DA (Pronet BTS19)  AMD R3-3200U/4Gb/256Gb SSD/15.6&quot; FHD IPS Anti-Glare/WIFI/Win10 Silver"/>
    <n v="1"/>
    <m/>
    <x v="13"/>
    <x v="143"/>
  </r>
  <r>
    <x v="3"/>
    <x v="2"/>
    <s v="X512DA (Pronet BTS19)  AMD R3-3200U/4Gb/256Gb SSD/15.6&quot; FHD IPS Anti-Glare/WIFI/Win10 Silver"/>
    <n v="1"/>
    <m/>
    <x v="13"/>
    <x v="143"/>
  </r>
  <r>
    <x v="3"/>
    <x v="2"/>
    <s v="X512DA (Pronet BTS19)  AMD R3-3200U/4Gb/256Gb SSD/15.6&quot; FHD IPS Anti-Glare/WIFI/Win10 Silver"/>
    <n v="1"/>
    <m/>
    <x v="13"/>
    <x v="143"/>
  </r>
  <r>
    <x v="3"/>
    <x v="2"/>
    <s v="X512DA (Pronet BTS19)  AMD R3-3200U/4Gb/256Gb SSD/15.6&quot; FHD IPS Anti-Glare/WIFI/Win10 Silver"/>
    <n v="20"/>
    <m/>
    <x v="13"/>
    <x v="143"/>
  </r>
  <r>
    <x v="3"/>
    <x v="2"/>
    <s v="X512DA (Pronet BTS19)  AMD R3-3200U/4Gb/256Gb SSD/15.6&quot; FHD IPS Anti-Glare/WIFI/Win10 Silver"/>
    <n v="1"/>
    <m/>
    <x v="13"/>
    <x v="143"/>
  </r>
  <r>
    <x v="3"/>
    <x v="2"/>
    <s v="X512DA (Pronet BTS19)  AMD R3-3200U/4Gb/256Gb SSD/15.6&quot; FHD IPS Anti-Glare/WIFI/Win10 Slate Gray"/>
    <n v="1"/>
    <m/>
    <x v="13"/>
    <x v="143"/>
  </r>
  <r>
    <x v="3"/>
    <x v="2"/>
    <s v="X512DA (Pronet BTS19)  AMD R3-3200U/4Gb/256Gb SSD/15.6&quot; FHD IPS Anti-Glare/WIFI/Win10 Slate Gray"/>
    <n v="1"/>
    <m/>
    <x v="13"/>
    <x v="143"/>
  </r>
  <r>
    <x v="3"/>
    <x v="2"/>
    <s v="X512DA (Pronet BTS19)  AMD R3-3200U/4Gb/256Gb SSD/15.6&quot; FHD IPS Anti-Glare/WIFI/Win10 Slate Gray"/>
    <n v="1"/>
    <m/>
    <x v="13"/>
    <x v="143"/>
  </r>
  <r>
    <x v="3"/>
    <x v="2"/>
    <s v="X512DA (Pronet BTS19)  AMD R3-3200U/4Gb/256Gb SSD/15.6&quot; FHD IPS Anti-Glare/WIFI/Win10 Slate Gray"/>
    <n v="1"/>
    <m/>
    <x v="13"/>
    <x v="143"/>
  </r>
  <r>
    <x v="3"/>
    <x v="2"/>
    <s v="X512DA (Pronet BTS19)  AMD R3-3200U/4Gb/256Gb SSD/15.6&quot; FHD IPS Anti-Glare/WIFI/Win10 Slate Gray"/>
    <n v="10"/>
    <m/>
    <x v="13"/>
    <x v="143"/>
  </r>
  <r>
    <x v="3"/>
    <x v="2"/>
    <s v="X512DA (Pronet BTS19)  AMD R3-3200U/4Gb/256Gb SSD/15.6&quot; FHD IPS Anti-Glare/WIFI/Win10 Slate Gray"/>
    <n v="5"/>
    <m/>
    <x v="13"/>
    <x v="143"/>
  </r>
  <r>
    <x v="3"/>
    <x v="2"/>
    <s v="X512DA (Pronet BTS19)  AMD R3-3200U/4Gb/256Gb SSD/15.6&quot; FHD IPS Anti-Glare/WIFI/Win10 Slate Gray"/>
    <n v="1"/>
    <m/>
    <x v="13"/>
    <x v="143"/>
  </r>
  <r>
    <x v="3"/>
    <x v="2"/>
    <s v="X512DA (Pronet BTS19)  AMD R3-3200U/4Gb/256Gb SSD/15.6&quot; FHD IPS Anti-Glare/WIFI/Win10 Slate Gray"/>
    <n v="20"/>
    <m/>
    <x v="13"/>
    <x v="143"/>
  </r>
  <r>
    <x v="3"/>
    <x v="2"/>
    <s v="X512DA (Pronet BTS19)  AMD R3-3200U/4Gb/256Gb SSD/15.6&quot; FHD IPS Anti-Glare/WIFI/Win10 Slate Gray"/>
    <n v="1"/>
    <m/>
    <x v="13"/>
    <x v="143"/>
  </r>
  <r>
    <x v="3"/>
    <x v="2"/>
    <s v="X512DA (Pronet BTS19)  AMD R3-3200U/4Gb/256Gb SSD/15.6&quot; FHD IPS Anti-Glare/WIFI/Win10 Slate Gray"/>
    <n v="1"/>
    <m/>
    <x v="13"/>
    <x v="143"/>
  </r>
  <r>
    <x v="3"/>
    <x v="2"/>
    <s v="X512DA (Pronet BTS19)  AMD R3-3200U/4Gb/256Gb SSD/15.6&quot; FHD IPS Anti-Glare/WIFI/Win10 Slate Gray"/>
    <n v="1"/>
    <m/>
    <x v="13"/>
    <x v="143"/>
  </r>
  <r>
    <x v="3"/>
    <x v="2"/>
    <s v="X512DA (Pronet BTS19)  AMD R3-3200U/4Gb/256Gb SSD/15.6&quot; FHD IPS Anti-Glare/WIFI/Win10 Slate Gray"/>
    <n v="1"/>
    <m/>
    <x v="13"/>
    <x v="143"/>
  </r>
  <r>
    <x v="3"/>
    <x v="2"/>
    <s v="X512DA (Pronet BTS19)  AMD R3-3200U/4Gb/256Gb SSD/15.6&quot; FHD IPS Anti-Glare/WIFI/Win10 Slate Gray"/>
    <n v="10"/>
    <m/>
    <x v="13"/>
    <x v="143"/>
  </r>
  <r>
    <x v="3"/>
    <x v="2"/>
    <s v="X512DA (Pronet BTS19)  AMD R3-3200U/4Gb/256Gb SSD/15.6&quot; FHD IPS Anti-Glare/WIFI/Win10 Slate Gray"/>
    <n v="1"/>
    <m/>
    <x v="13"/>
    <x v="143"/>
  </r>
  <r>
    <x v="3"/>
    <x v="2"/>
    <s v="X512DA (Pronet BTS19)  AMD R3-3200U/4Gb/256Gb SSD/15.6&quot; FHD IPS Anti-Glare/WIFI/Win10 Slate Gray"/>
    <n v="1"/>
    <m/>
    <x v="13"/>
    <x v="143"/>
  </r>
  <r>
    <x v="3"/>
    <x v="2"/>
    <s v="X512DA (Pronet BTS19)  AMD R3-3200U/4Gb/256Gb SSD/15.6&quot; FHD IPS Anti-Glare/WIFI/Win10 Slate Gray"/>
    <n v="5"/>
    <m/>
    <x v="13"/>
    <x v="143"/>
  </r>
  <r>
    <x v="3"/>
    <x v="2"/>
    <s v="X512DA (Pronet BTS19)  AMD R3-3200U/4Gb/256Gb SSD/15.6&quot; FHD IPS Anti-Glare/WIFI/Win10 Slate Gray"/>
    <n v="2"/>
    <m/>
    <x v="13"/>
    <x v="143"/>
  </r>
  <r>
    <x v="3"/>
    <x v="2"/>
    <s v="X512DA (Pronet BTS19)  AMD R5-3500U/4Gb/256Gb SSD/15.6&quot; FHD IPS Anti-Glare/WIFI/Win10 Peacock Blue"/>
    <n v="2"/>
    <m/>
    <x v="13"/>
    <x v="143"/>
  </r>
  <r>
    <x v="3"/>
    <x v="2"/>
    <s v="X512DA (Pronet BTS19)  AMD R5-3500U/4Gb/256Gb SSD/15.6&quot; FHD IPS Anti-Glare/WIFI/Win10 Peacock Blue"/>
    <n v="1"/>
    <m/>
    <x v="13"/>
    <x v="143"/>
  </r>
  <r>
    <x v="3"/>
    <x v="2"/>
    <s v="X512DA (Pronet BTS19)  AMD R5-3500U/4Gb/256Gb SSD/15.6&quot; FHD IPS Anti-Glare/WIFI/Win10 Peacock Blue"/>
    <n v="1"/>
    <m/>
    <x v="13"/>
    <x v="143"/>
  </r>
  <r>
    <x v="3"/>
    <x v="2"/>
    <s v="X512DA (Pronet BTS19)  AMD R5-3500U/4Gb/256Gb SSD/15.6&quot; FHD IPS Anti-Glare/WIFI/Win10 Peacock Blue"/>
    <n v="1"/>
    <m/>
    <x v="13"/>
    <x v="143"/>
  </r>
  <r>
    <x v="3"/>
    <x v="2"/>
    <s v="X512DA (Pronet BTS19)  AMD R5-3500U/4Gb/256Gb SSD/15.6&quot; FHD IPS Anti-Glare/WIFI/Win10 Peacock Blue"/>
    <n v="3"/>
    <m/>
    <x v="13"/>
    <x v="143"/>
  </r>
  <r>
    <x v="3"/>
    <x v="2"/>
    <s v="X512DA (Pronet BTS19)  AMD R5-3500U/4Gb/256Gb SSD/15.6&quot; FHD IPS Anti-Glare/WIFI/Win10 Peacock Blue"/>
    <n v="1"/>
    <m/>
    <x v="13"/>
    <x v="143"/>
  </r>
  <r>
    <x v="3"/>
    <x v="2"/>
    <s v="X512DA (Pronet BTS19)  AMD R5-3500U/4Gb/256Gb SSD/15.6&quot; FHD IPS Anti-Glare/WIFI/Win10 Peacock Blue"/>
    <n v="1"/>
    <m/>
    <x v="13"/>
    <x v="143"/>
  </r>
  <r>
    <x v="3"/>
    <x v="2"/>
    <s v="X512DA (Pronet BTS19)  AMD R5-3500U/4Gb/256Gb SSD/15.6&quot; FHD IPS Anti-Glare/WIFI/Win10 Peacock Blue"/>
    <n v="3"/>
    <m/>
    <x v="13"/>
    <x v="143"/>
  </r>
  <r>
    <x v="3"/>
    <x v="2"/>
    <s v="X512DA (Pronet BTS19)  AMD R5-3500U/4Gb/256Gb SSD/15.6&quot; FHD IPS Anti-Glare/WIFI/Win10 Peacock Blue"/>
    <n v="1"/>
    <m/>
    <x v="13"/>
    <x v="143"/>
  </r>
  <r>
    <x v="3"/>
    <x v="2"/>
    <s v="X512DA (Pronet BTS19)  AMD R5-3500U/4Gb/256Gb SSD/15.6&quot; FHD IPS Anti-Glare/WIFI/Win10 Peacock Blue"/>
    <n v="1"/>
    <m/>
    <x v="13"/>
    <x v="143"/>
  </r>
  <r>
    <x v="3"/>
    <x v="2"/>
    <s v="X512DA (Pronet BTS19)  AMD R5-3500U/4Gb/256Gb SSD/15.6&quot; FHD IPS Anti-Glare/WIFI/Win10 Peacock Blue"/>
    <n v="1"/>
    <m/>
    <x v="13"/>
    <x v="143"/>
  </r>
  <r>
    <x v="3"/>
    <x v="2"/>
    <s v="X512DA (Pronet BTS19)  AMD R5-3500U/4Gb/256Gb SSD/15.6&quot; FHD IPS Anti-Glare/WIFI/Win10 Peacock Blue"/>
    <n v="1"/>
    <m/>
    <x v="13"/>
    <x v="143"/>
  </r>
  <r>
    <x v="3"/>
    <x v="2"/>
    <s v="X512DA (Pronet BTS19)  AMD R5-3500U/4Gb/256Gb SSD/15.6&quot; FHD IPS Anti-Glare/WIFI/Win10 Peacock Blue"/>
    <n v="10"/>
    <m/>
    <x v="13"/>
    <x v="143"/>
  </r>
  <r>
    <x v="3"/>
    <x v="2"/>
    <s v="X512DA (Pronet BTS19)  AMD R5-3500U/4Gb/256Gb SSD/15.6&quot; FHD IPS Anti-Glare/WIFI/Win10 Peacock Blue"/>
    <n v="2"/>
    <m/>
    <x v="13"/>
    <x v="143"/>
  </r>
  <r>
    <x v="3"/>
    <x v="2"/>
    <s v="X512DA (Pronet BTS19)  AMD R5-3500U/4Gb/256Gb SSD/15.6&quot; FHD IPS Anti-Glare/WIFI/Win10 Silver"/>
    <n v="1"/>
    <m/>
    <x v="13"/>
    <x v="143"/>
  </r>
  <r>
    <x v="3"/>
    <x v="2"/>
    <s v="X512DA (Pronet BTS19)  AMD R5-3500U/4Gb/256Gb SSD/15.6&quot; FHD IPS Anti-Glare/WIFI/Win10 Silver"/>
    <n v="2"/>
    <m/>
    <x v="13"/>
    <x v="143"/>
  </r>
  <r>
    <x v="3"/>
    <x v="2"/>
    <s v="X512DA (Pronet BTS19)  AMD R5-3500U/4Gb/256Gb SSD/15.6&quot; FHD IPS Anti-Glare/WIFI/Win10 Silver"/>
    <n v="10"/>
    <m/>
    <x v="13"/>
    <x v="143"/>
  </r>
  <r>
    <x v="3"/>
    <x v="2"/>
    <s v="X512DA (Pronet BTS19)  AMD R5-3500U/4Gb/256Gb SSD/15.6&quot; FHD IPS Anti-Glare/WIFI/Win10 Silver"/>
    <n v="2"/>
    <m/>
    <x v="13"/>
    <x v="143"/>
  </r>
  <r>
    <x v="3"/>
    <x v="2"/>
    <s v="X512DA (Pronet BTS19)  AMD R5-3500U/4Gb/256Gb SSD/15.6&quot; FHD IPS Anti-Glare/WIFI/Win10 Silver"/>
    <n v="3"/>
    <m/>
    <x v="13"/>
    <x v="143"/>
  </r>
  <r>
    <x v="3"/>
    <x v="2"/>
    <s v="X512DA (Pronet BTS19)  AMD R5-3500U/4Gb/256Gb SSD/15.6&quot; FHD IPS Anti-Glare/WIFI/Win10 Silver"/>
    <n v="2"/>
    <m/>
    <x v="13"/>
    <x v="143"/>
  </r>
  <r>
    <x v="3"/>
    <x v="2"/>
    <s v="X512DA (Pronet BTS19)  AMD R5-3500U/4Gb/256Gb SSD/15.6&quot; FHD IPS Anti-Glare/WIFI/Win10 Silver"/>
    <n v="1"/>
    <m/>
    <x v="13"/>
    <x v="143"/>
  </r>
  <r>
    <x v="3"/>
    <x v="2"/>
    <s v="X512DA (Pronet BTS19)  AMD R5-3500U/4Gb/256Gb SSD/15.6&quot; FHD IPS Anti-Glare/WIFI/Win10 Silver"/>
    <n v="1"/>
    <m/>
    <x v="13"/>
    <x v="143"/>
  </r>
  <r>
    <x v="3"/>
    <x v="2"/>
    <s v="X512DA (Pronet BTS19)  AMD R5-3500U/4Gb/256Gb SSD/15.6&quot; FHD IPS Anti-Glare/WIFI/Win10 Silver"/>
    <n v="1"/>
    <m/>
    <x v="13"/>
    <x v="143"/>
  </r>
  <r>
    <x v="3"/>
    <x v="2"/>
    <s v="X512DA (Pronet BTS19)  AMD R5-3500U/4Gb/256Gb SSD/15.6&quot; FHD IPS Anti-Glare/WIFI/Win10 Silver"/>
    <n v="1"/>
    <m/>
    <x v="13"/>
    <x v="143"/>
  </r>
  <r>
    <x v="3"/>
    <x v="2"/>
    <s v="X512DA (Pronet BTS19)  AMD R5-3500U/4Gb/256Gb SSD/15.6&quot; FHD IPS Anti-Glare/WIFI/Win10 Silver"/>
    <n v="1"/>
    <m/>
    <x v="13"/>
    <x v="143"/>
  </r>
  <r>
    <x v="3"/>
    <x v="2"/>
    <s v="X512DA (Pronet BTS19)  AMD R5-3500U/4Gb/256Gb SSD/15.6&quot; FHD IPS Anti-Glare/WIFI/Win10 Silver"/>
    <n v="2"/>
    <m/>
    <x v="13"/>
    <x v="143"/>
  </r>
  <r>
    <x v="3"/>
    <x v="2"/>
    <s v="X512DA (Pronet BTS19)  AMD R5-3500U/4Gb/256Gb SSD/15.6&quot; FHD IPS Anti-Glare/WIFI/Win10 Silver"/>
    <n v="10"/>
    <m/>
    <x v="13"/>
    <x v="143"/>
  </r>
  <r>
    <x v="3"/>
    <x v="2"/>
    <s v="X512DA (Pronet BTS19)  AMD R5-3500U/4Gb/256Gb SSD/15.6&quot; FHD IPS Anti-Glare/WIFI/Win10 Silver"/>
    <n v="2"/>
    <m/>
    <x v="13"/>
    <x v="143"/>
  </r>
  <r>
    <x v="3"/>
    <x v="2"/>
    <s v="X512DA (Pronet BTS19)  AMD R5-3500U/4Gb/256Gb SSD/15.6&quot; FHD IPS Anti-Glare/WIFI/Win10 Slate Gray"/>
    <n v="1"/>
    <m/>
    <x v="13"/>
    <x v="143"/>
  </r>
  <r>
    <x v="3"/>
    <x v="2"/>
    <s v="X512DA (Pronet BTS19)  AMD R5-3500U/4Gb/256Gb SSD/15.6&quot; FHD IPS Anti-Glare/WIFI/Win10 Slate Gray"/>
    <n v="1"/>
    <m/>
    <x v="13"/>
    <x v="143"/>
  </r>
  <r>
    <x v="3"/>
    <x v="2"/>
    <s v="X512DA (Pronet BTS19)  AMD R5-3500U/4Gb/256Gb SSD/15.6&quot; FHD IPS Anti-Glare/WIFI/Win10 Slate Gray"/>
    <n v="1"/>
    <m/>
    <x v="13"/>
    <x v="143"/>
  </r>
  <r>
    <x v="3"/>
    <x v="2"/>
    <s v="X512DA (Pronet BTS19)  AMD R5-3500U/4Gb/256Gb SSD/15.6&quot; FHD IPS Anti-Glare/WIFI/Win10 Slate Gray"/>
    <n v="10"/>
    <m/>
    <x v="13"/>
    <x v="143"/>
  </r>
  <r>
    <x v="3"/>
    <x v="2"/>
    <s v="X512DA (Pronet BTS19)  AMD R5-3500U/4Gb/256Gb SSD/15.6&quot; FHD IPS Anti-Glare/WIFI/Win10 Slate Gray"/>
    <n v="10"/>
    <m/>
    <x v="13"/>
    <x v="143"/>
  </r>
  <r>
    <x v="3"/>
    <x v="2"/>
    <s v="X512DA (Pronet BTS19)  AMD R5-3500U/4Gb/256Gb SSD/15.6&quot; FHD IPS Anti-Glare/WIFI/Win10 Slate Gray"/>
    <n v="3"/>
    <m/>
    <x v="13"/>
    <x v="143"/>
  </r>
  <r>
    <x v="3"/>
    <x v="2"/>
    <s v="X512DA (Pronet BTS19)  AMD R5-3500U/4Gb/256Gb SSD/15.6&quot; FHD IPS Anti-Glare/WIFI/Win10 Slate Gray"/>
    <n v="3"/>
    <m/>
    <x v="13"/>
    <x v="143"/>
  </r>
  <r>
    <x v="3"/>
    <x v="2"/>
    <s v="X512DA (Pronet BTS19)  AMD R5-3500U/4Gb/256Gb SSD/15.6&quot; FHD IPS Anti-Glare/WIFI/Win10 Slate Gray"/>
    <n v="1"/>
    <m/>
    <x v="13"/>
    <x v="143"/>
  </r>
  <r>
    <x v="3"/>
    <x v="2"/>
    <s v="X512DA (Pronet BTS19)  AMD R5-3500U/4Gb/256Gb SSD/15.6&quot; FHD IPS Anti-Glare/WIFI/Win10 Slate Gray"/>
    <n v="3"/>
    <m/>
    <x v="13"/>
    <x v="143"/>
  </r>
  <r>
    <x v="3"/>
    <x v="2"/>
    <s v="X512DA (Pronet BTS19)  AMD R5-3500U/4Gb/256Gb SSD/15.6&quot; FHD IPS Anti-Glare/WIFI/Win10 Slate Gray"/>
    <n v="7"/>
    <m/>
    <x v="13"/>
    <x v="143"/>
  </r>
  <r>
    <x v="3"/>
    <x v="2"/>
    <s v="X512DA (Pronet BTS19)  AMD R5-3500U/4Gb/256Gb SSD/15.6&quot; FHD IPS Anti-Glare/WIFI/Win10 Slate Gray"/>
    <n v="2"/>
    <m/>
    <x v="13"/>
    <x v="143"/>
  </r>
  <r>
    <x v="3"/>
    <x v="2"/>
    <s v="X512DA (Pronet BTS19)  AMD R5-3500U/4Gb/256Gb SSD/15.6&quot; FHD IPS Anti-Glare/WIFI/Win10 Slate Gray"/>
    <n v="1"/>
    <m/>
    <x v="13"/>
    <x v="143"/>
  </r>
  <r>
    <x v="3"/>
    <x v="2"/>
    <s v="X512DA (Pronet BTS19)  AMD R5-3500U/4Gb/256Gb SSD/15.6&quot; FHD IPS Anti-Glare/WIFI/Win10 Slate Gray"/>
    <n v="1"/>
    <m/>
    <x v="13"/>
    <x v="143"/>
  </r>
  <r>
    <x v="3"/>
    <x v="2"/>
    <s v="X512DA (Pronet BTS19)  AMD R5-3500U/4Gb/256Gb SSD/15.6&quot; FHD IPS Anti-Glare/WIFI/Win10 Slate Gray"/>
    <n v="5"/>
    <m/>
    <x v="13"/>
    <x v="143"/>
  </r>
  <r>
    <x v="3"/>
    <x v="2"/>
    <s v="X512DA (Pronet BTS19)  AMD R5-3500U/4Gb/256Gb SSD/15.6&quot; FHD IPS Anti-Glare/WIFI/Win10 Slate Gray"/>
    <n v="10"/>
    <m/>
    <x v="13"/>
    <x v="143"/>
  </r>
  <r>
    <x v="3"/>
    <x v="2"/>
    <s v="X512DA (Pronet BTS19)  AMD R5-3500U/4Gb/256Gb SSD/15.6&quot; FHD IPS Anti-Glare/WIFI/Win10 Slate Gray"/>
    <n v="3"/>
    <m/>
    <x v="13"/>
    <x v="143"/>
  </r>
  <r>
    <x v="3"/>
    <x v="2"/>
    <s v="X512DA (Pronet BTS19)  AMD R5-3500U/4Gb/256Gb SSD/15.6&quot; FHD IPS Anti-Glare/WIFI/Win10 Slate Gray"/>
    <n v="2"/>
    <m/>
    <x v="13"/>
    <x v="143"/>
  </r>
  <r>
    <x v="3"/>
    <x v="2"/>
    <s v="X512DK (BTS Edition) AMD R5-3500U/8Gb/1Tb/15.6&quot; FHD IPS Anti-Glare/AMD Radeon™ R540X 2Gb GDDR5/WIFI/Win10 Grey"/>
    <n v="1"/>
    <m/>
    <x v="13"/>
    <x v="143"/>
  </r>
  <r>
    <x v="3"/>
    <x v="2"/>
    <s v="X512DK (BTS Edition) AMD R5-3500U/8Gb/1Tb/15.6&quot; FHD IPS Anti-Glare/AMD Radeon™ R540X 2Gb GDDR5/WIFI/Win10 Grey"/>
    <n v="1"/>
    <m/>
    <x v="13"/>
    <x v="143"/>
  </r>
  <r>
    <x v="3"/>
    <x v="2"/>
    <s v="X512DK (BTS Edition) AMD R5-3500U/8Gb/1Tb/15.6&quot; FHD IPS Anti-Glare/AMD Radeon™ R540X 2Gb GDDR5/WIFI/Win10 Grey"/>
    <n v="1"/>
    <m/>
    <x v="13"/>
    <x v="143"/>
  </r>
  <r>
    <x v="3"/>
    <x v="2"/>
    <s v="X512DK (BTS Edition) AMD R5-3500U/8Gb/1Tb/15.6&quot; FHD IPS Anti-Glare/AMD Radeon™ R540X 2Gb GDDR5/WIFI/Win10 Grey"/>
    <n v="1"/>
    <m/>
    <x v="13"/>
    <x v="143"/>
  </r>
  <r>
    <x v="3"/>
    <x v="2"/>
    <s v="X512DK (BTS Edition) AMD R5-3500U/8Gb/1Tb/15.6&quot; FHD IPS Anti-Glare/AMD Radeon™ R540X 2Gb GDDR5/WIFI/Win10 Grey"/>
    <n v="2"/>
    <m/>
    <x v="13"/>
    <x v="143"/>
  </r>
  <r>
    <x v="3"/>
    <x v="2"/>
    <s v="X512DK (BTS Edition) AMD R5-3500U/8Gb/1Tb/15.6&quot; FHD IPS Anti-Glare/AMD Radeon™ R540X 2Gb GDDR5/WIFI/Win10 Grey"/>
    <n v="2"/>
    <m/>
    <x v="13"/>
    <x v="143"/>
  </r>
  <r>
    <x v="3"/>
    <x v="2"/>
    <s v="X512DK (BTS Edition) AMD R5-3500U/8Gb/1Tb/15.6&quot; FHD IPS Anti-Glare/AMD Radeon™ R540X 2Gb GDDR5/WIFI/Win10 Grey"/>
    <n v="2"/>
    <m/>
    <x v="13"/>
    <x v="143"/>
  </r>
  <r>
    <x v="3"/>
    <x v="2"/>
    <s v="X512DK (BTS Edition) AMD R5-3500U/8Gb/1Tb/15.6&quot; FHD IPS Anti-Glare/AMD Radeon™ R540X 2Gb GDDR5/WIFI/Win10 Grey"/>
    <n v="2"/>
    <m/>
    <x v="13"/>
    <x v="143"/>
  </r>
  <r>
    <x v="3"/>
    <x v="2"/>
    <s v="X512DK (BTS Edition) AMD R5-3500U/8Gb/1Tb/15.6&quot; FHD IPS Anti-Glare/AMD Radeon™ R540X 2Gb GDDR5/WIFI/Win10 Grey"/>
    <n v="3"/>
    <m/>
    <x v="13"/>
    <x v="143"/>
  </r>
  <r>
    <x v="3"/>
    <x v="2"/>
    <s v="X512DK (BTS Edition) AMD R5-3500U/8Gb/1Tb/15.6&quot; FHD IPS Anti-Glare/AMD Radeon™ R540X 2Gb GDDR5/WIFI/Win10 Grey"/>
    <n v="1"/>
    <m/>
    <x v="13"/>
    <x v="143"/>
  </r>
  <r>
    <x v="3"/>
    <x v="2"/>
    <s v="X512DK (BTS Edition) AMD R5-3500U/8Gb/1Tb/15.6&quot; FHD IPS Anti-Glare/AMD Radeon™ R540X 2Gb GDDR5/WIFI/Win10 Grey"/>
    <n v="1"/>
    <m/>
    <x v="13"/>
    <x v="143"/>
  </r>
  <r>
    <x v="3"/>
    <x v="2"/>
    <s v="X512DK (Pronet BTS19)  AMD R3-3200U/4Gb/256Gb SSD/15.6&quot; FHD IPS Anti-Glare/AMD Radeon™ R540X 2Gb GDDR5/WIFI/Win10 Slate Gray"/>
    <n v="3"/>
    <m/>
    <x v="13"/>
    <x v="143"/>
  </r>
  <r>
    <x v="3"/>
    <x v="2"/>
    <s v="X512DK (Pronet BTS19)  AMD R3-3200U/4Gb/256Gb SSD/15.6&quot; FHD IPS Anti-Glare/AMD Radeon™ R540X 2Gb GDDR5/WIFI/Win10 Slate Gray"/>
    <n v="10"/>
    <m/>
    <x v="13"/>
    <x v="143"/>
  </r>
  <r>
    <x v="3"/>
    <x v="2"/>
    <s v="X512DK (Pronet BTS19)  AMD R3-3200U/4Gb/256Gb SSD/15.6&quot; FHD IPS Anti-Glare/AMD Radeon™ R540X 2Gb GDDR5/WIFI/Win10 Slate Gray"/>
    <n v="2"/>
    <m/>
    <x v="13"/>
    <x v="143"/>
  </r>
  <r>
    <x v="3"/>
    <x v="2"/>
    <s v="X512DK (Pronet BTS19)  AMD R3-3200U/4Gb/256Gb SSD/15.6&quot; FHD IPS Anti-Glare/AMD Radeon™ R540X 2Gb GDDR5/WIFI/Win10 Slate Gray"/>
    <n v="3"/>
    <m/>
    <x v="13"/>
    <x v="143"/>
  </r>
  <r>
    <x v="3"/>
    <x v="2"/>
    <s v="X512DK (Pronet BTS19)  AMD R3-3200U/4Gb/256Gb SSD/15.6&quot; FHD IPS Anti-Glare/AMD Radeon™ R540X 2Gb GDDR5/WIFI/Win10 Slate Gray"/>
    <n v="1"/>
    <m/>
    <x v="13"/>
    <x v="143"/>
  </r>
  <r>
    <x v="3"/>
    <x v="2"/>
    <s v="X512DK (Pronet BTS19)  AMD R3-3200U/4Gb/256Gb SSD/15.6&quot; FHD IPS Anti-Glare/AMD Radeon™ R540X 2Gb GDDR5/WIFI/Win10 Slate Gray"/>
    <n v="1"/>
    <m/>
    <x v="13"/>
    <x v="143"/>
  </r>
  <r>
    <x v="3"/>
    <x v="2"/>
    <s v="X512DK (Pronet BTS19)  AMD R3-3200U/4Gb/256Gb SSD/15.6&quot; FHD IPS Anti-Glare/AMD Radeon™ R540X 2Gb GDDR5/WIFI/Win10 Slate Gray"/>
    <n v="1"/>
    <m/>
    <x v="13"/>
    <x v="143"/>
  </r>
  <r>
    <x v="3"/>
    <x v="2"/>
    <s v="X512DK (Pronet BTS19)  AMD R3-3200U/4Gb/256Gb SSD/15.6&quot; FHD IPS Anti-Glare/AMD Radeon™ R540X 2Gb GDDR5/WIFI/Win10 Slate Gray"/>
    <n v="1"/>
    <m/>
    <x v="13"/>
    <x v="143"/>
  </r>
  <r>
    <x v="3"/>
    <x v="2"/>
    <s v="X512DK (Pronet BTS19)  AMD R3-3200U/4Gb/256Gb SSD/15.6&quot; FHD IPS Anti-Glare/AMD Radeon™ R540X 2Gb GDDR5/WIFI/Win10 Slate Gray"/>
    <n v="1"/>
    <m/>
    <x v="13"/>
    <x v="143"/>
  </r>
  <r>
    <x v="3"/>
    <x v="2"/>
    <s v="X512DK (Pronet BTS19)  AMD R3-3200U/4Gb/256Gb SSD/15.6&quot; FHD IPS Anti-Glare/AMD Radeon™ R540X 2Gb GDDR5/WIFI/Win10 Slate Gray"/>
    <n v="1"/>
    <m/>
    <x v="13"/>
    <x v="143"/>
  </r>
  <r>
    <x v="3"/>
    <x v="2"/>
    <s v="X512DK (Pronet BTS19)  AMD R3-3200U/4Gb/256Gb SSD/15.6&quot; FHD IPS Anti-Glare/AMD Radeon™ R540X 2Gb GDDR5/WIFI/Win10 Slate Gray"/>
    <n v="1"/>
    <m/>
    <x v="13"/>
    <x v="143"/>
  </r>
  <r>
    <x v="3"/>
    <x v="2"/>
    <s v="X512DK (Pronet BTS19)  AMD R3-3200U/4Gb/256Gb SSD/15.6&quot; FHD IPS Anti-Glare/AMD Radeon™ R540X 2Gb GDDR5/WIFI/Win10 Slate Gray"/>
    <n v="2"/>
    <m/>
    <x v="13"/>
    <x v="143"/>
  </r>
  <r>
    <x v="3"/>
    <x v="2"/>
    <s v="X512DK (Pronet BTS19)  AMD R5-3500U/4Gb/256Gb SSD/15.6&quot; FHD IPS Anti-Glare/AMD Radeon™ R540X 2Gb GDDR5/WIFI/Win10 Peacock Blue"/>
    <n v="1"/>
    <m/>
    <x v="13"/>
    <x v="143"/>
  </r>
  <r>
    <x v="3"/>
    <x v="2"/>
    <s v="X512DK (Pronet BTS19)  AMD R5-3500U/4Gb/256Gb SSD/15.6&quot; FHD IPS Anti-Glare/AMD Radeon™ R540X 2Gb GDDR5/WIFI/Win10 Peacock Blue"/>
    <n v="1"/>
    <m/>
    <x v="13"/>
    <x v="143"/>
  </r>
  <r>
    <x v="3"/>
    <x v="2"/>
    <s v="X512DK (Pronet BTS19)  AMD R5-3500U/4Gb/256Gb SSD/15.6&quot; FHD IPS Anti-Glare/AMD Radeon™ R540X 2Gb GDDR5/WIFI/Win10 Peacock Blue"/>
    <n v="3"/>
    <m/>
    <x v="13"/>
    <x v="143"/>
  </r>
  <r>
    <x v="3"/>
    <x v="2"/>
    <s v="X512DK (Pronet BTS19)  AMD R5-3500U/4Gb/256Gb SSD/15.6&quot; FHD IPS Anti-Glare/AMD Radeon™ R540X 2Gb GDDR5/WIFI/Win10 Peacock Blue"/>
    <n v="1"/>
    <m/>
    <x v="13"/>
    <x v="143"/>
  </r>
  <r>
    <x v="3"/>
    <x v="2"/>
    <s v="X512DK (Pronet BTS19)  AMD R5-3500U/4Gb/256Gb SSD/15.6&quot; FHD IPS Anti-Glare/AMD Radeon™ R540X 2Gb GDDR5/WIFI/Win10 Peacock Blue"/>
    <n v="1"/>
    <m/>
    <x v="13"/>
    <x v="143"/>
  </r>
  <r>
    <x v="3"/>
    <x v="2"/>
    <s v="X512DK (Pronet BTS19)  AMD R5-3500U/4Gb/256Gb SSD/15.6&quot; FHD IPS Anti-Glare/AMD Radeon™ R540X 2Gb GDDR5/WIFI/Win10 Peacock Blue"/>
    <n v="1"/>
    <m/>
    <x v="13"/>
    <x v="143"/>
  </r>
  <r>
    <x v="3"/>
    <x v="2"/>
    <s v="X512DK (Pronet BTS19)  AMD R5-3500U/4Gb/256Gb SSD/15.6&quot; FHD IPS Anti-Glare/AMD Radeon™ R540X 2Gb GDDR5/WIFI/Win10 Peacock Blue"/>
    <n v="1"/>
    <m/>
    <x v="13"/>
    <x v="143"/>
  </r>
  <r>
    <x v="3"/>
    <x v="2"/>
    <s v="X512DK (Pronet BTS19)  AMD R5-3500U/4Gb/256Gb SSD/15.6&quot; FHD IPS Anti-Glare/AMD Radeon™ R540X 2Gb GDDR5/WIFI/Win10 Peacock Blue"/>
    <n v="1"/>
    <m/>
    <x v="13"/>
    <x v="143"/>
  </r>
  <r>
    <x v="3"/>
    <x v="2"/>
    <s v="X512DK (Pronet BTS19)  AMD R5-3500U/4Gb/256Gb SSD/15.6&quot; FHD IPS Anti-Glare/AMD Radeon™ R540X 2Gb GDDR5/WIFI/Win10 Peacock Blue"/>
    <n v="1"/>
    <m/>
    <x v="13"/>
    <x v="143"/>
  </r>
  <r>
    <x v="3"/>
    <x v="2"/>
    <s v="X512DK (Pronet BTS19)  AMD R5-3500U/4Gb/256Gb SSD/15.6&quot; FHD IPS Anti-Glare/AMD Radeon™ R540X 2Gb GDDR5/WIFI/Win10 Peacock Blue"/>
    <n v="2"/>
    <m/>
    <x v="13"/>
    <x v="143"/>
  </r>
  <r>
    <x v="3"/>
    <x v="2"/>
    <s v="X512DK (Pronet BTS19)  AMD R5-3500U/4Gb/256Gb SSD/15.6&quot; FHD IPS Anti-Glare/AMD Radeon™ R540X 2Gb GDDR5/WIFI/Win10 Slate Gray"/>
    <n v="10"/>
    <m/>
    <x v="13"/>
    <x v="143"/>
  </r>
  <r>
    <x v="3"/>
    <x v="2"/>
    <s v="X512DK (Pronet BTS19)  AMD R5-3500U/4Gb/256Gb SSD/15.6&quot; FHD IPS Anti-Glare/AMD Radeon™ R540X 2Gb GDDR5/WIFI/Win10 Slate Gray"/>
    <n v="1"/>
    <m/>
    <x v="13"/>
    <x v="143"/>
  </r>
  <r>
    <x v="3"/>
    <x v="2"/>
    <s v="X512DK (Pronet BTS19)  AMD R5-3500U/4Gb/256Gb SSD/15.6&quot; FHD IPS Anti-Glare/AMD Radeon™ R540X 2Gb GDDR5/WIFI/Win10 Slate Gray"/>
    <n v="1"/>
    <m/>
    <x v="13"/>
    <x v="143"/>
  </r>
  <r>
    <x v="3"/>
    <x v="2"/>
    <s v="X512DK (Pronet BTS19)  AMD R5-3500U/4Gb/256Gb SSD/15.6&quot; FHD IPS Anti-Glare/AMD Radeon™ R540X 2Gb GDDR5/WIFI/Win10 Slate Gray"/>
    <n v="1"/>
    <m/>
    <x v="13"/>
    <x v="143"/>
  </r>
  <r>
    <x v="3"/>
    <x v="2"/>
    <s v="X512DK (Pronet BTS19)  AMD R5-3500U/4Gb/256Gb SSD/15.6&quot; FHD IPS Anti-Glare/AMD Radeon™ R540X 2Gb GDDR5/WIFI/Win10 Slate Gray"/>
    <n v="3"/>
    <m/>
    <x v="13"/>
    <x v="143"/>
  </r>
  <r>
    <x v="3"/>
    <x v="2"/>
    <s v="X512DK (Pronet BTS19)  AMD R5-3500U/4Gb/256Gb SSD/15.6&quot; FHD IPS Anti-Glare/AMD Radeon™ R540X 2Gb GDDR5/WIFI/Win10 Slate Gray"/>
    <n v="2"/>
    <m/>
    <x v="13"/>
    <x v="143"/>
  </r>
  <r>
    <x v="3"/>
    <x v="2"/>
    <s v="X512DK (Pronet BTS19)  AMD R5-3500U/4Gb/256Gb SSD/15.6&quot; FHD IPS Anti-Glare/AMD Radeon™ R540X 2Gb GDDR5/WIFI/Win10 Slate Gray"/>
    <n v="1"/>
    <m/>
    <x v="13"/>
    <x v="143"/>
  </r>
  <r>
    <x v="3"/>
    <x v="2"/>
    <s v="X512DK (Pronet BTS19)  AMD R5-3500U/4Gb/256Gb SSD/15.6&quot; FHD IPS Anti-Glare/AMD Radeon™ R540X 2Gb GDDR5/WIFI/Win10 Slate Gray"/>
    <n v="2"/>
    <m/>
    <x v="13"/>
    <x v="143"/>
  </r>
  <r>
    <x v="3"/>
    <x v="2"/>
    <s v="X512DK (Pronet BTS19)  AMD R5-3500U/4Gb/256Gb SSD/15.6&quot; FHD IPS Anti-Glare/AMD Radeon™ R540X 2Gb GDDR5/WIFI/Win10 Slate Gray"/>
    <n v="1"/>
    <m/>
    <x v="13"/>
    <x v="143"/>
  </r>
  <r>
    <x v="3"/>
    <x v="2"/>
    <s v="X512DK (Pronet BTS19)  AMD R5-3500U/4Gb/256Gb SSD/15.6&quot; FHD IPS Anti-Glare/AMD Radeon™ R540X 2Gb GDDR5/WIFI/Win10 Slate Gray"/>
    <n v="1"/>
    <m/>
    <x v="13"/>
    <x v="143"/>
  </r>
  <r>
    <x v="3"/>
    <x v="2"/>
    <s v="X512DK (Pronet BTS19)  AMD R5-3500U/4Gb/256Gb SSD/15.6&quot; FHD IPS Anti-Glare/AMD Radeon™ R540X 2Gb GDDR5/WIFI/Win10 Slate Gray"/>
    <n v="1"/>
    <m/>
    <x v="13"/>
    <x v="143"/>
  </r>
  <r>
    <x v="3"/>
    <x v="2"/>
    <s v="X512DK (Pronet BTS19)  AMD R5-3500U/4Gb/256Gb SSD/15.6&quot; FHD IPS Anti-Glare/AMD Radeon™ R540X 2Gb GDDR5/WIFI/Win10 Slate Gray"/>
    <n v="1"/>
    <m/>
    <x v="13"/>
    <x v="143"/>
  </r>
  <r>
    <x v="3"/>
    <x v="2"/>
    <s v="X512DK (Pronet BTS19)  AMD R5-3500U/4Gb/256Gb SSD/15.6&quot; FHD IPS Anti-Glare/AMD Radeon™ R540X 2Gb GDDR5/WIFI/Win10 Slate Gray"/>
    <n v="5"/>
    <m/>
    <x v="13"/>
    <x v="143"/>
  </r>
  <r>
    <x v="3"/>
    <x v="2"/>
    <s v="X512DK (Pronet BTS19)  AMD R5-3500U/4Gb/256Gb SSD/15.6&quot; FHD IPS Anti-Glare/AMD Radeon™ R540X 2Gb GDDR5/WIFI/Win10 Slate Gray"/>
    <n v="6"/>
    <m/>
    <x v="13"/>
    <x v="143"/>
  </r>
  <r>
    <x v="3"/>
    <x v="2"/>
    <s v="X512DK (Pronet BTS19)  AMD R5-3500U/4Gb/256Gb SSD/15.6&quot; FHD IPS Anti-Glare/AMD Radeon™ R540X 2Gb GDDR5/WIFI/Win10 Slate Gray"/>
    <n v="2"/>
    <m/>
    <x v="13"/>
    <x v="143"/>
  </r>
  <r>
    <x v="3"/>
    <x v="2"/>
    <s v="X512DK (Pronet BTS19)  AMD R5-3500U/4Gb/256Gb SSD/15.6&quot; FHD IPS Anti-Glare/AMD Radeon™ R540X 2Gb GDDR5/WIFI/Win10 Slate Gray"/>
    <n v="1"/>
    <m/>
    <x v="13"/>
    <x v="143"/>
  </r>
  <r>
    <x v="3"/>
    <x v="2"/>
    <s v="X512DK (Pronet BTS19)  AMD R5-3500U/4Gb/256Gb SSD/15.6&quot; FHD IPS Anti-Glare/AMD Radeon™ R540X 2Gb GDDR5/WIFI/Win10 Slate Gray"/>
    <n v="1"/>
    <m/>
    <x v="13"/>
    <x v="143"/>
  </r>
  <r>
    <x v="3"/>
    <x v="2"/>
    <s v="X512DK (Pronet BTS19)  AMD R5-3500U/4Gb/256Gb SSD/15.6&quot; FHD IPS Anti-Glare/AMD Radeon™ R540X 2Gb GDDR5/WIFI/Win10 Slate Gray"/>
    <n v="1"/>
    <m/>
    <x v="13"/>
    <x v="143"/>
  </r>
  <r>
    <x v="3"/>
    <x v="2"/>
    <s v="X512DK (Pronet BTS19)  AMD R5-3500U/4Gb/256Gb SSD/15.6&quot; FHD IPS Anti-Glare/AMD Radeon™ R540X 2Gb GDDR5/WIFI/Win10 Slate Gray"/>
    <n v="5"/>
    <m/>
    <x v="13"/>
    <x v="143"/>
  </r>
  <r>
    <x v="3"/>
    <x v="2"/>
    <s v="X512DK (Pronet BTS19)  AMD R5-3500U/4Gb/256Gb SSD/15.6&quot; FHD IPS Anti-Glare/AMD Radeon™ R540X 2Gb GDDR5/WIFI/Win10 Slate Gray"/>
    <n v="1"/>
    <m/>
    <x v="13"/>
    <x v="143"/>
  </r>
  <r>
    <x v="3"/>
    <x v="2"/>
    <s v="X512DK (Pronet BTS19)  AMD R5-3500U/4Gb/256Gb SSD/15.6&quot; FHD IPS Anti-Glare/AMD Radeon™ R540X 2Gb GDDR5/WIFI/Win10 Slate Gray"/>
    <n v="2"/>
    <m/>
    <x v="13"/>
    <x v="143"/>
  </r>
  <r>
    <x v="3"/>
    <x v="2"/>
    <s v="X512DK (Pronet BTS19)  AMD R5-3500U/4Gb/256Gb SSD/15.6&quot; FHD IPS Anti-Glare/AMD Radeon™ R540X 2Gb GDDR5/WIFI/Win10 Slate Gray"/>
    <n v="3"/>
    <m/>
    <x v="13"/>
    <x v="143"/>
  </r>
  <r>
    <x v="3"/>
    <x v="2"/>
    <s v="X512DK (Pronet BTS19)  AMD R5-3500U/4Gb/256Gb SSD/15.6&quot; FHD IPS Anti-Glare/AMD Radeon™ R540X 2Gb GDDR5/WIFI/Win10 Slate Gray"/>
    <n v="1"/>
    <m/>
    <x v="13"/>
    <x v="143"/>
  </r>
  <r>
    <x v="3"/>
    <x v="2"/>
    <s v="X512DK (Pronet BTS19)  AMD R5-3500U/4Gb/256Gb SSD/15.6&quot; FHD IPS Anti-Glare/AMD Radeon™ R540X 2Gb GDDR5/WIFI/Win10 Slate Gray"/>
    <n v="1"/>
    <m/>
    <x v="13"/>
    <x v="143"/>
  </r>
  <r>
    <x v="3"/>
    <x v="2"/>
    <s v="X512DK (Pronet BTS19)  AMD R5-3500U/4Gb/256Gb SSD/15.6&quot; FHD IPS Anti-Glare/AMD Radeon™ R540X 2Gb GDDR5/WIFI/Win10 Slate Gray"/>
    <n v="2"/>
    <m/>
    <x v="13"/>
    <x v="143"/>
  </r>
  <r>
    <x v="5"/>
    <x v="2"/>
    <s v="X512DK-BQ069T AMD Ryzen R3-3200 (2.6)/4G/500G/15.6&quot;FHD AG/AMD R540X 2G/noODD/Win10 Slate Gray"/>
    <n v="1"/>
    <m/>
    <x v="13"/>
    <x v="143"/>
  </r>
  <r>
    <x v="5"/>
    <x v="2"/>
    <s v="X512DK-BQ069T AMD Ryzen R3-3200 (2.6)/4G/500G/15.6&quot;FHD AG/AMD R540X 2G/noODD/Win10 Slate Gray"/>
    <n v="1"/>
    <m/>
    <x v="13"/>
    <x v="143"/>
  </r>
  <r>
    <x v="5"/>
    <x v="2"/>
    <s v="X512DK-BQ069T AMD Ryzen R3-3200 (2.6)/4G/500G/15.6&quot;FHD AG/AMD R540X 2G/noODD/Win10 Slate Gray"/>
    <n v="39"/>
    <m/>
    <x v="13"/>
    <x v="143"/>
  </r>
  <r>
    <x v="5"/>
    <x v="2"/>
    <s v="X512DK-BQ069T AMD Ryzen R3-3200 (2.6)/4G/500G/15.6&quot;FHD AG/AMD R540X 2G/noODD/Win10 Slate Gray"/>
    <n v="1"/>
    <m/>
    <x v="13"/>
    <x v="143"/>
  </r>
  <r>
    <x v="1"/>
    <x v="2"/>
    <s v="X512DK-BQ069T BTS19 15.6&quot;FHD/AMD R3-3200U/4GB/500GB/AMD R540X 2Gb/Windows 10 Home/Slate Grey"/>
    <n v="64"/>
    <m/>
    <x v="13"/>
    <x v="143"/>
  </r>
  <r>
    <x v="1"/>
    <x v="2"/>
    <s v="X512DK-BQ070T BTS19 15.6&quot;FHD/AMD R3-3200U/4GB/256GB SSD/AMD R540X/Windows 10 Home/Slate Grey"/>
    <n v="52"/>
    <m/>
    <x v="13"/>
    <x v="143"/>
  </r>
  <r>
    <x v="5"/>
    <x v="2"/>
    <s v="X512DK-BQ071T AMD Ryzen R5-3500U (2.0)/8G/1T/15.6&quot;FHD AG/AMD R540X 2G/noODD/Win10 Slate Gray"/>
    <n v="1"/>
    <m/>
    <x v="13"/>
    <x v="143"/>
  </r>
  <r>
    <x v="5"/>
    <x v="2"/>
    <s v="X512DK-BQ071T AMD Ryzen R5-3500U (2.0)/8G/1T/15.6&quot;FHD AG/AMD R540X 2G/noODD/Win10 Slate Gray"/>
    <n v="9"/>
    <m/>
    <x v="13"/>
    <x v="143"/>
  </r>
  <r>
    <x v="5"/>
    <x v="2"/>
    <s v="X512DK-BQ071T AMD Ryzen R5-3500U (2.0)/8G/1T/15.6&quot;FHD AG/AMD R540X 2G/noODD/Win10 Slate Gray"/>
    <n v="1"/>
    <m/>
    <x v="13"/>
    <x v="143"/>
  </r>
  <r>
    <x v="5"/>
    <x v="2"/>
    <s v="X512DK-BQ071T AMD Ryzen R5-3500U (2.0)/8G/1T/15.6&quot;FHD AG/AMD R540X 2G/noODD/Win10 Slate Gray"/>
    <n v="1"/>
    <m/>
    <x v="13"/>
    <x v="143"/>
  </r>
  <r>
    <x v="5"/>
    <x v="2"/>
    <s v="X512DK-BQ071T AMD Ryzen R5-3500U (2.0)/8G/1T/15.6&quot;FHD AG/AMD R540X 2G/noODD/Win10 Slate Gray"/>
    <n v="2"/>
    <m/>
    <x v="13"/>
    <x v="143"/>
  </r>
  <r>
    <x v="5"/>
    <x v="2"/>
    <s v="X512DK-BQ071T AMD Ryzen R5-3500U (2.0)/8G/1T/15.6&quot;FHD AG/AMD R540X 2G/noODD/Win10 Slate Gray"/>
    <n v="2"/>
    <m/>
    <x v="13"/>
    <x v="143"/>
  </r>
  <r>
    <x v="1"/>
    <x v="2"/>
    <s v="X512DK-BQ071T BTS19 15.6&quot;FHD/AMD R5-3500U/8GB/1TB/AMD R540X 2Gb/Windows 10 Home/Slate Grey"/>
    <n v="34"/>
    <m/>
    <x v="13"/>
    <x v="143"/>
  </r>
  <r>
    <x v="3"/>
    <x v="2"/>
    <s v="X512FA (Pronet BTS19)  Intel i3-8145U/4Gb/1Tb + Intel® Optane™ 16G M.2 /15.6&quot; FHD IPS Anti-Glare/WIFI/Win10 Peacock Blue"/>
    <n v="4"/>
    <m/>
    <x v="13"/>
    <x v="144"/>
  </r>
  <r>
    <x v="3"/>
    <x v="2"/>
    <s v="X512FA (Pronet BTS19)  Intel i3-8145U/4Gb/1Tb + Intel® Optane™ 16G M.2 /15.6&quot; FHD IPS Anti-Glare/WIFI/Win10 Peacock Blue"/>
    <n v="2"/>
    <m/>
    <x v="13"/>
    <x v="144"/>
  </r>
  <r>
    <x v="3"/>
    <x v="2"/>
    <s v="X512FA (Pronet BTS19)  Intel i3-8145U/4Gb/1Tb + Intel® Optane™ 16G M.2 /15.6&quot; FHD IPS Anti-Glare/WIFI/Win10 Peacock Blue"/>
    <n v="3"/>
    <m/>
    <x v="13"/>
    <x v="144"/>
  </r>
  <r>
    <x v="3"/>
    <x v="2"/>
    <s v="X512FA (Pronet BTS19)  Intel i3-8145U/4Gb/1Tb + Intel® Optane™ 16G M.2 /15.6&quot; FHD IPS Anti-Glare/WIFI/Win10 Peacock Blue"/>
    <n v="1"/>
    <m/>
    <x v="13"/>
    <x v="144"/>
  </r>
  <r>
    <x v="3"/>
    <x v="2"/>
    <s v="X512FA (Pronet BTS19)  Intel i3-8145U/4Gb/1Tb + Intel® Optane™ 16G M.2 /15.6&quot; FHD IPS Anti-Glare/WIFI/Win10 Peacock Blue"/>
    <n v="2"/>
    <m/>
    <x v="13"/>
    <x v="144"/>
  </r>
  <r>
    <x v="3"/>
    <x v="2"/>
    <s v="X512FA (Pronet BTS19)  Intel i3-8145U/4Gb/1Tb + Intel® Optane™ 16G M.2 /15.6&quot; FHD IPS Anti-Glare/WIFI/Win10 Peacock Blue"/>
    <n v="1"/>
    <m/>
    <x v="13"/>
    <x v="144"/>
  </r>
  <r>
    <x v="3"/>
    <x v="2"/>
    <s v="X512FA (Pronet BTS19)  Intel i3-8145U/4Gb/1Tb + Intel® Optane™ 16G M.2 /15.6&quot; FHD IPS Anti-Glare/WIFI/Win10 Peacock Blue"/>
    <n v="2"/>
    <m/>
    <x v="13"/>
    <x v="144"/>
  </r>
  <r>
    <x v="3"/>
    <x v="2"/>
    <s v="X512FA (Pronet BTS19)  Intel i3-8145U/4Gb/1Tb + Intel® Optane™ 16G M.2 /15.6&quot; FHD IPS Anti-Glare/WIFI/Win10 Peacock Blue"/>
    <n v="2"/>
    <m/>
    <x v="13"/>
    <x v="144"/>
  </r>
  <r>
    <x v="3"/>
    <x v="2"/>
    <s v="X512FA (Pronet BTS19)  Intel i3-8145U/4Gb/1Tb + Intel® Optane™ 16G M.2 /15.6&quot; FHD IPS Anti-Glare/WIFI/Win10 Peacock Blue"/>
    <n v="1"/>
    <m/>
    <x v="13"/>
    <x v="144"/>
  </r>
  <r>
    <x v="3"/>
    <x v="2"/>
    <s v="X512FA (Pronet BTS19)  Intel i3-8145U/4Gb/1Tb + Intel® Optane™ 16G M.2 /15.6&quot; FHD IPS Anti-Glare/WIFI/Win10 Peacock Blue"/>
    <n v="2"/>
    <m/>
    <x v="13"/>
    <x v="144"/>
  </r>
  <r>
    <x v="3"/>
    <x v="2"/>
    <s v="X512FA (Pronet BTS19)  Intel i3-8145U/4Gb/1Tb + Intel® Optane™ 16G M.2 /15.6&quot; FHD IPS Anti-Glare/WIFI/Win10 Slate Gray"/>
    <n v="4"/>
    <m/>
    <x v="13"/>
    <x v="144"/>
  </r>
  <r>
    <x v="3"/>
    <x v="2"/>
    <s v="X512FA (Pronet BTS19)  Intel i3-8145U/4Gb/1Tb + Intel® Optane™ 16G M.2 /15.6&quot; FHD IPS Anti-Glare/WIFI/Win10 Slate Gray"/>
    <n v="2"/>
    <m/>
    <x v="13"/>
    <x v="144"/>
  </r>
  <r>
    <x v="3"/>
    <x v="2"/>
    <s v="X512FA (Pronet BTS19)  Intel i3-8145U/4Gb/1Tb + Intel® Optane™ 16G M.2 /15.6&quot; FHD IPS Anti-Glare/WIFI/Win10 Slate Gray"/>
    <n v="1"/>
    <m/>
    <x v="13"/>
    <x v="144"/>
  </r>
  <r>
    <x v="3"/>
    <x v="2"/>
    <s v="X512FA (Pronet BTS19)  Intel i3-8145U/4Gb/1Tb + Intel® Optane™ 16G M.2 /15.6&quot; FHD IPS Anti-Glare/WIFI/Win10 Slate Gray"/>
    <n v="12"/>
    <m/>
    <x v="13"/>
    <x v="144"/>
  </r>
  <r>
    <x v="3"/>
    <x v="2"/>
    <s v="X512FA (Pronet BTS19)  Intel i3-8145U/4Gb/1Tb + Intel® Optane™ 16G M.2 /15.6&quot; FHD IPS Anti-Glare/WIFI/Win10 Slate Gray"/>
    <n v="2"/>
    <m/>
    <x v="13"/>
    <x v="144"/>
  </r>
  <r>
    <x v="3"/>
    <x v="2"/>
    <s v="X512FA (Pronet BTS19)  Intel i3-8145U/4Gb/1Tb + Intel® Optane™ 16G M.2 /15.6&quot; FHD IPS Anti-Glare/WIFI/Win10 Slate Gray"/>
    <n v="1"/>
    <m/>
    <x v="13"/>
    <x v="144"/>
  </r>
  <r>
    <x v="3"/>
    <x v="2"/>
    <s v="X512FA (Pronet BTS19)  Intel i3-8145U/4Gb/1Tb + Intel® Optane™ 16G M.2 /15.6&quot; FHD IPS Anti-Glare/WIFI/Win10 Slate Gray"/>
    <n v="1"/>
    <m/>
    <x v="13"/>
    <x v="144"/>
  </r>
  <r>
    <x v="3"/>
    <x v="2"/>
    <s v="X512FA (Pronet BTS19)  Intel i3-8145U/4Gb/1Tb + Intel® Optane™ 16G M.2 /15.6&quot; FHD IPS Anti-Glare/WIFI/Win10 Slate Gray"/>
    <n v="2"/>
    <m/>
    <x v="13"/>
    <x v="144"/>
  </r>
  <r>
    <x v="3"/>
    <x v="2"/>
    <s v="X512FA (Pronet BTS19)  Intel i3-8145U/4Gb/1Tb + Intel® Optane™ 16G M.2 /15.6&quot; FHD IPS Anti-Glare/WIFI/Win10 Slate Gray"/>
    <n v="1"/>
    <m/>
    <x v="13"/>
    <x v="144"/>
  </r>
  <r>
    <x v="3"/>
    <x v="2"/>
    <s v="X512FA (Pronet BTS19)  Intel i3-8145U/4Gb/1Tb + Intel® Optane™ 16G M.2 /15.6&quot; FHD IPS Anti-Glare/WIFI/Win10 Slate Gray"/>
    <n v="3"/>
    <m/>
    <x v="13"/>
    <x v="144"/>
  </r>
  <r>
    <x v="3"/>
    <x v="2"/>
    <s v="X512FL (BTS Edition)  Intel i5-8265U/8Gb/256Gb SSD/15.6&quot; FHD Anti-Glare/NVIDIA GeForce MX250 2Gb GDDR5/WIFI/Win10 Coral Crush"/>
    <n v="1"/>
    <m/>
    <x v="13"/>
    <x v="144"/>
  </r>
  <r>
    <x v="3"/>
    <x v="2"/>
    <s v="X512FL (BTS Edition)  Intel i5-8265U/8Gb/256Gb SSD/15.6&quot; FHD Anti-Glare/NVIDIA GeForce MX250 2Gb GDDR5/WIFI/Win10 Coral Crush"/>
    <n v="37"/>
    <m/>
    <x v="13"/>
    <x v="144"/>
  </r>
  <r>
    <x v="3"/>
    <x v="2"/>
    <s v="X512FL (BTS Edition)  Intel i5-8265U/8Gb/256Gb SSD/15.6&quot; FHD IPS Anti-Glare/NVIDIA GeForce MX250 2Gb GDDR5/WIFI/Win10 Grey"/>
    <n v="1"/>
    <m/>
    <x v="13"/>
    <x v="144"/>
  </r>
  <r>
    <x v="3"/>
    <x v="2"/>
    <s v="X512FL (BTS Edition)  Intel i5-8265U/8Gb/256Gb SSD/15.6&quot; FHD IPS Anti-Glare/NVIDIA GeForce MX250 2Gb GDDR5/WIFI/Win10 Grey"/>
    <n v="2"/>
    <m/>
    <x v="13"/>
    <x v="144"/>
  </r>
  <r>
    <x v="3"/>
    <x v="2"/>
    <s v="X512FL (BTS Edition)  Intel i5-8265U/8Gb/256Gb SSD/15.6&quot; FHD IPS Anti-Glare/NVIDIA GeForce MX250 2Gb GDDR5/WIFI/Win10 Grey"/>
    <n v="1"/>
    <m/>
    <x v="13"/>
    <x v="144"/>
  </r>
  <r>
    <x v="3"/>
    <x v="2"/>
    <s v="X512FL (BTS Edition)  Intel i5-8265U/8Gb/256Gb SSD/15.6&quot; FHD IPS Anti-Glare/NVIDIA GeForce MX250 2Gb GDDR5/WIFI/Win10 Grey"/>
    <n v="29"/>
    <m/>
    <x v="13"/>
    <x v="144"/>
  </r>
  <r>
    <x v="3"/>
    <x v="2"/>
    <s v="X512FL (BTS Edition)  Intel i5-8265U/8Gb/256Gb SSD/15.6&quot; FHD IPS Anti-Glare/NVIDIA GeForce MX250 2Gb GDDR5/WIFI/Win10 Peacock Blue"/>
    <n v="9"/>
    <m/>
    <x v="13"/>
    <x v="144"/>
  </r>
  <r>
    <x v="3"/>
    <x v="2"/>
    <s v="X512FL (BTS Edition)  Intel i5-8265U/8Gb/256Gb SSD/15.6&quot; FHD IPS Anti-Glare/NVIDIA GeForce MX250 2Gb GDDR5/WIFI/Win10 Peacock Blue"/>
    <n v="2"/>
    <m/>
    <x v="13"/>
    <x v="144"/>
  </r>
  <r>
    <x v="3"/>
    <x v="2"/>
    <s v="X512FL (BTS Edition)  Intel i5-8265U/8Gb/256Gb SSD/15.6&quot; FHD IPS Anti-Glare/NVIDIA GeForce MX250 2Gb GDDR5/WIFI/Win10 Peacock Blue"/>
    <n v="1"/>
    <m/>
    <x v="13"/>
    <x v="144"/>
  </r>
  <r>
    <x v="3"/>
    <x v="2"/>
    <s v="X512FL (BTS Edition)  Intel i5-8265U/8Gb/256Gb SSD/15.6&quot; FHD IPS Anti-Glare/NVIDIA GeForce MX250 2Gb GDDR5/WIFI/Win10 Peacock Blue"/>
    <n v="1"/>
    <m/>
    <x v="13"/>
    <x v="144"/>
  </r>
  <r>
    <x v="3"/>
    <x v="2"/>
    <s v="X512FL (BTS Edition)  Intel i5-8265U/8Gb/256Gb SSD/15.6&quot; FHD IPS Anti-Glare/NVIDIA GeForce MX250 2Gb GDDR5/WIFI/Win10 Silver"/>
    <n v="1"/>
    <m/>
    <x v="13"/>
    <x v="144"/>
  </r>
  <r>
    <x v="3"/>
    <x v="2"/>
    <s v="X512FL (BTS Edition)  Intel i5-8265U/8Gb/256Gb SSD/15.6&quot; FHD IPS Anti-Glare/NVIDIA GeForce MX250 2Gb GDDR5/WIFI/Win10 Silver"/>
    <n v="1"/>
    <m/>
    <x v="13"/>
    <x v="144"/>
  </r>
  <r>
    <x v="3"/>
    <x v="2"/>
    <s v="X512FL (BTS Edition)  Intel i5-8265U/8Gb/256Gb SSD/15.6&quot; FHD IPS Anti-Glare/NVIDIA GeForce MX250 2Gb GDDR5/WIFI/Win10 Silver"/>
    <n v="1"/>
    <m/>
    <x v="13"/>
    <x v="144"/>
  </r>
  <r>
    <x v="3"/>
    <x v="2"/>
    <s v="X512FL (BTS Edition)  Intel i5-8265U/8Gb/256Gb SSD/15.6&quot; FHD IPS Anti-Glare/NVIDIA GeForce MX250 2Gb GDDR5/WIFI/Win10 Silver"/>
    <n v="53"/>
    <m/>
    <x v="13"/>
    <x v="144"/>
  </r>
  <r>
    <x v="3"/>
    <x v="2"/>
    <s v="X512FL (BTS Edition)  Intel i7-8565U/8Gb/1Tb+128Gb SSD/15.6&quot; FHD IPS Anti-Glare/NVIDIA GeForce MX250 2Gb GDDR5/WIFI/Win10 Gray"/>
    <n v="2"/>
    <m/>
    <x v="13"/>
    <x v="144"/>
  </r>
  <r>
    <x v="3"/>
    <x v="2"/>
    <s v="X512FL (BTS Edition)  Intel i7-8565U/8Gb/1Tb+128Gb SSD/15.6&quot; FHD IPS Anti-Glare/NVIDIA GeForce MX250 2Gb GDDR5/WIFI/Win10 Gray"/>
    <n v="1"/>
    <m/>
    <x v="13"/>
    <x v="144"/>
  </r>
  <r>
    <x v="3"/>
    <x v="2"/>
    <s v="X512FL (BTS Edition)  Intel i7-8565U/8Gb/1Tb+128Gb SSD/15.6&quot; FHD IPS Anti-Glare/NVIDIA GeForce MX250 2Gb GDDR5/WIFI/Win10 Gray"/>
    <n v="1"/>
    <m/>
    <x v="13"/>
    <x v="144"/>
  </r>
  <r>
    <x v="3"/>
    <x v="2"/>
    <s v="X512FL (BTS Edition)  Intel i7-8565U/8Gb/1Tb+128Gb SSD/15.6&quot; FHD IPS Anti-Glare/NVIDIA GeForce MX250 2Gb GDDR5/WIFI/Win10 Gray"/>
    <n v="1"/>
    <m/>
    <x v="13"/>
    <x v="144"/>
  </r>
  <r>
    <x v="3"/>
    <x v="2"/>
    <s v="X512FL (BTS Edition)  Intel i7-8565U/8Gb/1Tb+128Gb SSD/15.6&quot; FHD IPS Anti-Glare/NVIDIA GeForce MX250 2Gb GDDR5/WIFI/Win10 Gray"/>
    <n v="1"/>
    <m/>
    <x v="13"/>
    <x v="144"/>
  </r>
  <r>
    <x v="3"/>
    <x v="2"/>
    <s v="X512FL (BTS Edition)  Intel i7-8565U/8Gb/1Tb+128Gb SSD/15.6&quot; FHD IPS Anti-Glare/NVIDIA GeForce MX250 2Gb GDDR5/WIFI/Win10 Gray"/>
    <n v="7"/>
    <m/>
    <x v="13"/>
    <x v="144"/>
  </r>
  <r>
    <x v="3"/>
    <x v="2"/>
    <s v="X512FL (BTS Edition)  Intel i7-8565U/8Gb/1Tb+128Gb SSD/15.6&quot; FHD IPS Anti-Glare/NVIDIA GeForce MX250 2Gb GDDR5/WIFI/Win10 Gray"/>
    <n v="10"/>
    <m/>
    <x v="13"/>
    <x v="144"/>
  </r>
  <r>
    <x v="1"/>
    <x v="2"/>
    <s v="X512FL-BQ122T BTS19 15.6&quot;FHD/i7-8565U/8GB/1TB+128GB SSD/GF MX250 2Gb/Windows 10 Home/Slate Grey"/>
    <n v="7"/>
    <m/>
    <x v="13"/>
    <x v="144"/>
  </r>
  <r>
    <x v="5"/>
    <x v="2"/>
    <s v="X512FL-BQ122T i7-8565U (1.8)/8G/1T+128G SSD/15.6&quot;FHD AG/NV MX250 2G/noODD/Win10 Slate Gray"/>
    <n v="6"/>
    <m/>
    <x v="13"/>
    <x v="144"/>
  </r>
  <r>
    <x v="5"/>
    <x v="2"/>
    <s v="X512FL-BQ122T i7-8565U (1.8)/8G/1T+128G SSD/15.6&quot;FHD AG/NV MX250 2G/noODD/Win10 Slate Gray"/>
    <n v="1"/>
    <m/>
    <x v="13"/>
    <x v="144"/>
  </r>
  <r>
    <x v="5"/>
    <x v="2"/>
    <s v="X512FL-BQ122T i7-8565U (1.8)/8G/1T+128G SSD/15.6&quot;FHD AG/NV MX250 2G/noODD/Win10 Slate Gray"/>
    <n v="1"/>
    <m/>
    <x v="13"/>
    <x v="144"/>
  </r>
  <r>
    <x v="5"/>
    <x v="2"/>
    <s v="X512FL-BQ122T i7-8565U (1.8)/8G/1T+128G SSD/15.6&quot;FHD AG/NV MX250 2G/noODD/Win10 Slate Gray"/>
    <n v="4"/>
    <m/>
    <x v="13"/>
    <x v="144"/>
  </r>
  <r>
    <x v="5"/>
    <x v="2"/>
    <s v="X512FL-BQ122T i7-8565U (1.8)/8G/1T+128G SSD/15.6&quot;FHD AG/NV MX250 2G/noODD/Win10 Slate Gray"/>
    <n v="7"/>
    <m/>
    <x v="13"/>
    <x v="144"/>
  </r>
  <r>
    <x v="1"/>
    <x v="2"/>
    <s v="X512FL-BQ259T BTS19 15.6&quot;FHD/i5-8265U/8GB/256GB SSD/GF MX250 2Gb/Windows 10 Home/Slate Grey"/>
    <n v="33"/>
    <m/>
    <x v="13"/>
    <x v="144"/>
  </r>
  <r>
    <x v="5"/>
    <x v="2"/>
    <s v="X512FL-BQ259T i5-8265U (1.6)/8G/256G SSD/15.6&quot;FHD AG/NV MX250 2G/noODD/Win10 Slate Gray"/>
    <n v="14"/>
    <m/>
    <x v="13"/>
    <x v="144"/>
  </r>
  <r>
    <x v="5"/>
    <x v="2"/>
    <s v="X512FL-BQ259T i5-8265U (1.6)/8G/256G SSD/15.6&quot;FHD AG/NV MX250 2G/noODD/Win10 Slate Gray"/>
    <n v="3"/>
    <m/>
    <x v="13"/>
    <x v="144"/>
  </r>
  <r>
    <x v="5"/>
    <x v="2"/>
    <s v="X512FL-BQ259T i5-8265U (1.6)/8G/256G SSD/15.6&quot;FHD AG/NV MX250 2G/noODD/Win10 Slate Gray"/>
    <n v="5"/>
    <m/>
    <x v="13"/>
    <x v="144"/>
  </r>
  <r>
    <x v="5"/>
    <x v="2"/>
    <s v="X512FL-BQ259T i5-8265U (1.6)/8G/256G SSD/15.6&quot;FHD AG/NV MX250 2G/noODD/Win10 Slate Gray"/>
    <n v="7"/>
    <m/>
    <x v="13"/>
    <x v="144"/>
  </r>
  <r>
    <x v="5"/>
    <x v="2"/>
    <s v="X512FL-BQ259T i5-8265U (1.6)/8G/256G SSD/15.6&quot;FHD AG/NV MX250 2G/noODD/Win10 Slate Gray"/>
    <n v="2"/>
    <m/>
    <x v="13"/>
    <x v="144"/>
  </r>
  <r>
    <x v="1"/>
    <x v="2"/>
    <s v="X512FL-BQ260T BTS19 15.6&quot;FHD/i5-8265U/8GB/256GB SSD/GF MX250 2Gb/Windows 10 Home/Peacock Blue"/>
    <n v="63"/>
    <m/>
    <x v="13"/>
    <x v="144"/>
  </r>
  <r>
    <x v="5"/>
    <x v="2"/>
    <s v="X512FL-BQ260T i5-8265U (1.6)/8G/256G SSD/15.6&quot;FHD AG/NV MX250 2G/noODD/Win10 Peacock Blue"/>
    <n v="6"/>
    <m/>
    <x v="13"/>
    <x v="144"/>
  </r>
  <r>
    <x v="5"/>
    <x v="2"/>
    <s v="X512FL-BQ260T i5-8265U (1.6)/8G/256G SSD/15.6&quot;FHD AG/NV MX250 2G/noODD/Win10 Peacock Blue"/>
    <n v="1"/>
    <m/>
    <x v="13"/>
    <x v="144"/>
  </r>
  <r>
    <x v="5"/>
    <x v="2"/>
    <s v="X512FL-BQ260T i5-8265U (1.6)/8G/256G SSD/15.6&quot;FHD AG/NV MX250 2G/noODD/Win10 Peacock Blue"/>
    <n v="5"/>
    <m/>
    <x v="13"/>
    <x v="144"/>
  </r>
  <r>
    <x v="5"/>
    <x v="2"/>
    <s v="X512FL-BQ260T i5-8265U (1.6)/8G/256G SSD/15.6&quot;FHD AG/NV MX250 2G/noODD/Win10 Peacock Blue"/>
    <n v="37"/>
    <m/>
    <x v="13"/>
    <x v="144"/>
  </r>
  <r>
    <x v="5"/>
    <x v="2"/>
    <s v="X512FL-BQ260T i5-8265U (1.6)/8G/256G SSD/15.6&quot;FHD AG/NV MX250 2G/noODD/Win10 Peacock Blue"/>
    <n v="1"/>
    <m/>
    <x v="13"/>
    <x v="144"/>
  </r>
  <r>
    <x v="1"/>
    <x v="2"/>
    <s v="X512FL-BQ261T BTS19 15.6&quot;FHD/i5-8265U/8GB/256GB SSD/GF MX250 2Gb/Windows 10 Home/Coral Crush"/>
    <n v="19"/>
    <m/>
    <x v="13"/>
    <x v="144"/>
  </r>
  <r>
    <x v="5"/>
    <x v="2"/>
    <s v="X512FL-BQ261T i5-8265U (1.6)/8G/256G SSD/15.6&quot;FHD AG/NV MX250 2G/noODD/Win10 Coral Crush"/>
    <n v="15"/>
    <m/>
    <x v="13"/>
    <x v="144"/>
  </r>
  <r>
    <x v="5"/>
    <x v="2"/>
    <s v="X512FL-BQ261T i5-8265U (1.6)/8G/256G SSD/15.6&quot;FHD AG/NV MX250 2G/noODD/Win10 Coral Crush"/>
    <n v="9"/>
    <m/>
    <x v="13"/>
    <x v="144"/>
  </r>
  <r>
    <x v="5"/>
    <x v="2"/>
    <s v="X512FL-BQ261T i5-8265U (1.6)/8G/256G SSD/15.6&quot;FHD AG/NV MX250 2G/noODD/Win10 Coral Crush"/>
    <n v="1"/>
    <m/>
    <x v="13"/>
    <x v="144"/>
  </r>
  <r>
    <x v="5"/>
    <x v="2"/>
    <s v="X512FL-BQ261T i5-8265U (1.6)/8G/256G SSD/15.6&quot;FHD AG/NV MX250 2G/noODD/Win10 Coral Crush"/>
    <n v="1"/>
    <m/>
    <x v="13"/>
    <x v="144"/>
  </r>
  <r>
    <x v="5"/>
    <x v="2"/>
    <s v="X512FL-BQ261T i5-8265U (1.6)/8G/256G SSD/15.6&quot;FHD AG/NV MX250 2G/noODD/Win10 Coral Crush"/>
    <n v="1"/>
    <m/>
    <x v="13"/>
    <x v="144"/>
  </r>
  <r>
    <x v="5"/>
    <x v="2"/>
    <s v="X512FL-BQ261T i5-8265U (1.6)/8G/256G SSD/15.6&quot;FHD AG/NV MX250 2G/noODD/Win10 Coral Crush"/>
    <n v="3"/>
    <m/>
    <x v="13"/>
    <x v="144"/>
  </r>
  <r>
    <x v="1"/>
    <x v="2"/>
    <s v="X512FL-BQ262T BTS19 15.6&quot;FHD/i5-8265U/8GB/256GB SSD/GF MX250/Windows 10 Home/Transparent Silver"/>
    <n v="18"/>
    <m/>
    <x v="13"/>
    <x v="144"/>
  </r>
  <r>
    <x v="5"/>
    <x v="2"/>
    <s v="X512FL-BQ262T i5-8265U (1.6)/8G/256G SSD/15.6&quot;FHD AG/NV MX250 2G/noODD/Win10 Silver"/>
    <n v="34"/>
    <m/>
    <x v="13"/>
    <x v="144"/>
  </r>
  <r>
    <x v="5"/>
    <x v="2"/>
    <s v="X512FL-BQ262T i5-8265U (1.6)/8G/256G SSD/15.6&quot;FHD AG/NV MX250 2G/noODD/Win10 Silver"/>
    <n v="2"/>
    <m/>
    <x v="13"/>
    <x v="144"/>
  </r>
  <r>
    <x v="5"/>
    <x v="2"/>
    <s v="X512FL-BQ262T i5-8265U (1.6)/8G/256G SSD/15.6&quot;FHD AG/NV MX250 2G/noODD/Win10 Silver"/>
    <n v="12"/>
    <m/>
    <x v="13"/>
    <x v="144"/>
  </r>
  <r>
    <x v="5"/>
    <x v="2"/>
    <s v="X512FL-BQ262T i5-8265U (1.6)/8G/256G SSD/15.6&quot;FHD AG/NV MX250 2G/noODD/Win10 Silver"/>
    <n v="1"/>
    <m/>
    <x v="13"/>
    <x v="144"/>
  </r>
  <r>
    <x v="5"/>
    <x v="2"/>
    <s v="X512FL-BQ262T i5-8265U (1.6)/8G/256G SSD/15.6&quot;FHD AG/NV MX250 2G/noODD/Win10 Silver"/>
    <n v="3"/>
    <m/>
    <x v="13"/>
    <x v="144"/>
  </r>
  <r>
    <x v="3"/>
    <x v="2"/>
    <s v="X512UA (Pronet BTS19)  Intel i3-7020U/4Gb/256Gb SSD/15.6&quot; FHD IPS Anti-Glare/WIFI/Win10 Coral Crush"/>
    <n v="1"/>
    <m/>
    <x v="13"/>
    <x v="145"/>
  </r>
  <r>
    <x v="3"/>
    <x v="2"/>
    <s v="X512UA (Pronet BTS19)  Intel i3-7020U/4Gb/256Gb SSD/15.6&quot; FHD IPS Anti-Glare/WIFI/Win10 Coral Crush"/>
    <n v="2"/>
    <m/>
    <x v="13"/>
    <x v="145"/>
  </r>
  <r>
    <x v="3"/>
    <x v="2"/>
    <s v="X512UA (Pronet BTS19)  Intel i3-7020U/4Gb/256Gb SSD/15.6&quot; FHD IPS Anti-Glare/WIFI/Win10 Coral Crush"/>
    <n v="1"/>
    <m/>
    <x v="13"/>
    <x v="145"/>
  </r>
  <r>
    <x v="3"/>
    <x v="2"/>
    <s v="X512UA (Pronet BTS19)  Intel i3-7020U/4Gb/256Gb SSD/15.6&quot; FHD IPS Anti-Glare/WIFI/Win10 Coral Crush"/>
    <n v="1"/>
    <m/>
    <x v="13"/>
    <x v="145"/>
  </r>
  <r>
    <x v="3"/>
    <x v="2"/>
    <s v="X512UA (Pronet BTS19)  Intel i3-7020U/4Gb/256Gb SSD/15.6&quot; FHD IPS Anti-Glare/WIFI/Win10 Coral Crush"/>
    <n v="1"/>
    <m/>
    <x v="13"/>
    <x v="145"/>
  </r>
  <r>
    <x v="3"/>
    <x v="2"/>
    <s v="X512UA (Pronet BTS19)  Intel i3-7020U/4Gb/256Gb SSD/15.6&quot; FHD IPS Anti-Glare/WIFI/Win10 Coral Crush"/>
    <n v="3"/>
    <m/>
    <x v="13"/>
    <x v="145"/>
  </r>
  <r>
    <x v="3"/>
    <x v="2"/>
    <s v="X512UA (Pronet BTS19)  Intel i3-7020U/4Gb/256Gb SSD/15.6&quot; FHD IPS Anti-Glare/WIFI/Win10 Coral Crush"/>
    <n v="1"/>
    <m/>
    <x v="13"/>
    <x v="145"/>
  </r>
  <r>
    <x v="3"/>
    <x v="2"/>
    <s v="X512UA (Pronet BTS19)  Intel i3-7020U/4Gb/256Gb SSD/15.6&quot; FHD IPS Anti-Glare/WIFI/Win10 Coral Crush"/>
    <n v="1"/>
    <m/>
    <x v="13"/>
    <x v="145"/>
  </r>
  <r>
    <x v="3"/>
    <x v="2"/>
    <s v="X512UA (Pronet BTS19)  Intel i3-7020U/4Gb/256Gb SSD/15.6&quot; FHD IPS Anti-Glare/WIFI/Win10 Coral Crush"/>
    <n v="1"/>
    <m/>
    <x v="13"/>
    <x v="145"/>
  </r>
  <r>
    <x v="3"/>
    <x v="2"/>
    <s v="X512UA (Pronet BTS19)  Intel i3-7020U/4Gb/256Gb SSD/15.6&quot; FHD IPS Anti-Glare/WIFI/Win10 Coral Crush"/>
    <n v="3"/>
    <m/>
    <x v="13"/>
    <x v="145"/>
  </r>
  <r>
    <x v="3"/>
    <x v="2"/>
    <s v="X512UA (Pronet BTS19)  Intel i3-7020U/4Gb/256Gb SSD/15.6&quot; FHD IPS Anti-Glare/WIFI/Win10 Coral Crush"/>
    <n v="1"/>
    <m/>
    <x v="13"/>
    <x v="145"/>
  </r>
  <r>
    <x v="3"/>
    <x v="2"/>
    <s v="X512UA (Pronet BTS19)  Intel i3-7020U/4Gb/256Gb SSD/15.6&quot; FHD IPS Anti-Glare/WIFI/Win10 Coral Crush"/>
    <n v="1"/>
    <m/>
    <x v="13"/>
    <x v="145"/>
  </r>
  <r>
    <x v="3"/>
    <x v="2"/>
    <s v="X512UA (Pronet BTS19)  Intel i3-7020U/4Gb/256Gb SSD/15.6&quot; FHD IPS Anti-Glare/WIFI/Win10 Coral Crush"/>
    <n v="1"/>
    <m/>
    <x v="13"/>
    <x v="145"/>
  </r>
  <r>
    <x v="3"/>
    <x v="2"/>
    <s v="X512UA (Pronet BTS19)  Intel i3-7020U/4Gb/256Gb SSD/15.6&quot; FHD IPS Anti-Glare/WIFI/Win10 Coral Crush"/>
    <n v="1"/>
    <m/>
    <x v="13"/>
    <x v="145"/>
  </r>
  <r>
    <x v="3"/>
    <x v="2"/>
    <s v="X512UA (Pronet BTS19)  Intel i3-7020U/4Gb/256Gb SSD/15.6&quot; FHD IPS Anti-Glare/WIFI/Win10 Coral Crush"/>
    <n v="1"/>
    <m/>
    <x v="13"/>
    <x v="145"/>
  </r>
  <r>
    <x v="3"/>
    <x v="2"/>
    <s v="X512UA (Pronet BTS19)  Intel i3-7020U/4Gb/256Gb SSD/15.6&quot; FHD IPS Anti-Glare/WIFI/Win10 Coral Crush"/>
    <n v="2"/>
    <m/>
    <x v="13"/>
    <x v="145"/>
  </r>
  <r>
    <x v="3"/>
    <x v="2"/>
    <s v="X512UA (Pronet BTS19)  Intel i3-7020U/4Gb/256Gb SSD/15.6&quot; FHD IPS Anti-Glare/WIFI/Win10 Coral Crush"/>
    <n v="5"/>
    <m/>
    <x v="13"/>
    <x v="145"/>
  </r>
  <r>
    <x v="3"/>
    <x v="2"/>
    <s v="X512UA (Pronet BTS19)  Intel i3-7020U/4Gb/256Gb SSD/15.6&quot; FHD IPS Anti-Glare/WIFI/Win10 Coral Crush"/>
    <n v="2"/>
    <m/>
    <x v="13"/>
    <x v="145"/>
  </r>
  <r>
    <x v="3"/>
    <x v="2"/>
    <s v="X512UA (Pronet BTS19)  Intel i3-7020U/4Gb/256Gb SSD/15.6&quot; FHD IPS Anti-Glare/WIFI/Win10 Peacock Blue"/>
    <n v="2"/>
    <m/>
    <x v="13"/>
    <x v="145"/>
  </r>
  <r>
    <x v="3"/>
    <x v="2"/>
    <s v="X512UA (Pronet BTS19)  Intel i3-7020U/4Gb/256Gb SSD/15.6&quot; FHD IPS Anti-Glare/WIFI/Win10 Peacock Blue"/>
    <n v="2"/>
    <m/>
    <x v="13"/>
    <x v="145"/>
  </r>
  <r>
    <x v="3"/>
    <x v="2"/>
    <s v="X512UA (Pronet BTS19)  Intel i3-7020U/4Gb/256Gb SSD/15.6&quot; FHD IPS Anti-Glare/WIFI/Win10 Peacock Blue"/>
    <n v="1"/>
    <m/>
    <x v="13"/>
    <x v="145"/>
  </r>
  <r>
    <x v="3"/>
    <x v="2"/>
    <s v="X512UA (Pronet BTS19)  Intel i3-7020U/4Gb/256Gb SSD/15.6&quot; FHD IPS Anti-Glare/WIFI/Win10 Peacock Blue"/>
    <n v="1"/>
    <m/>
    <x v="13"/>
    <x v="145"/>
  </r>
  <r>
    <x v="3"/>
    <x v="2"/>
    <s v="X512UA (Pronet BTS19)  Intel i3-7020U/4Gb/256Gb SSD/15.6&quot; FHD IPS Anti-Glare/WIFI/Win10 Peacock Blue"/>
    <n v="1"/>
    <m/>
    <x v="13"/>
    <x v="145"/>
  </r>
  <r>
    <x v="3"/>
    <x v="2"/>
    <s v="X512UA (Pronet BTS19)  Intel i3-7020U/4Gb/256Gb SSD/15.6&quot; FHD IPS Anti-Glare/WIFI/Win10 Peacock Blue"/>
    <n v="3"/>
    <m/>
    <x v="13"/>
    <x v="145"/>
  </r>
  <r>
    <x v="3"/>
    <x v="2"/>
    <s v="X512UA (Pronet BTS19)  Intel i3-7020U/4Gb/256Gb SSD/15.6&quot; FHD IPS Anti-Glare/WIFI/Win10 Peacock Blue"/>
    <n v="1"/>
    <m/>
    <x v="13"/>
    <x v="145"/>
  </r>
  <r>
    <x v="3"/>
    <x v="2"/>
    <s v="X512UA (Pronet BTS19)  Intel i3-7020U/4Gb/256Gb SSD/15.6&quot; FHD IPS Anti-Glare/WIFI/Win10 Peacock Blue"/>
    <n v="1"/>
    <m/>
    <x v="13"/>
    <x v="145"/>
  </r>
  <r>
    <x v="3"/>
    <x v="2"/>
    <s v="X512UA (Pronet BTS19)  Intel i3-7020U/4Gb/256Gb SSD/15.6&quot; FHD IPS Anti-Glare/WIFI/Win10 Peacock Blue"/>
    <n v="5"/>
    <m/>
    <x v="13"/>
    <x v="145"/>
  </r>
  <r>
    <x v="3"/>
    <x v="2"/>
    <s v="X512UA (Pronet BTS19)  Intel i3-7020U/4Gb/256Gb SSD/15.6&quot; FHD IPS Anti-Glare/WIFI/Win10 Peacock Blue"/>
    <n v="2"/>
    <m/>
    <x v="13"/>
    <x v="145"/>
  </r>
  <r>
    <x v="3"/>
    <x v="2"/>
    <s v="X512UA (Pronet BTS19)  Intel i3-7020U/4Gb/256Gb SSD/15.6&quot; FHD IPS Anti-Glare/WIFI/Win10 Slate Gray"/>
    <n v="2"/>
    <m/>
    <x v="13"/>
    <x v="145"/>
  </r>
  <r>
    <x v="3"/>
    <x v="2"/>
    <s v="X512UA (Pronet BTS19)  Intel i3-7020U/4Gb/256Gb SSD/15.6&quot; FHD IPS Anti-Glare/WIFI/Win10 Slate Gray"/>
    <n v="2"/>
    <m/>
    <x v="13"/>
    <x v="145"/>
  </r>
  <r>
    <x v="3"/>
    <x v="2"/>
    <s v="X512UA (Pronet BTS19)  Intel i3-7020U/4Gb/256Gb SSD/15.6&quot; FHD IPS Anti-Glare/WIFI/Win10 Slate Gray"/>
    <n v="4"/>
    <m/>
    <x v="13"/>
    <x v="145"/>
  </r>
  <r>
    <x v="3"/>
    <x v="2"/>
    <s v="X512UA (Pronet BTS19)  Intel i3-7020U/4Gb/256Gb SSD/15.6&quot; FHD IPS Anti-Glare/WIFI/Win10 Slate Gray"/>
    <n v="1"/>
    <m/>
    <x v="13"/>
    <x v="145"/>
  </r>
  <r>
    <x v="3"/>
    <x v="2"/>
    <s v="X512UA (Pronet BTS19)  Intel i3-7020U/4Gb/256Gb SSD/15.6&quot; FHD IPS Anti-Glare/WIFI/Win10 Slate Gray"/>
    <n v="1"/>
    <m/>
    <x v="13"/>
    <x v="145"/>
  </r>
  <r>
    <x v="3"/>
    <x v="2"/>
    <s v="X512UA (Pronet BTS19)  Intel i3-7020U/4Gb/256Gb SSD/15.6&quot; FHD IPS Anti-Glare/WIFI/Win10 Slate Gray"/>
    <n v="1"/>
    <m/>
    <x v="13"/>
    <x v="145"/>
  </r>
  <r>
    <x v="3"/>
    <x v="2"/>
    <s v="X512UA (Pronet BTS19)  Intel i3-7020U/4Gb/256Gb SSD/15.6&quot; FHD IPS Anti-Glare/WIFI/Win10 Slate Gray"/>
    <n v="1"/>
    <m/>
    <x v="13"/>
    <x v="145"/>
  </r>
  <r>
    <x v="3"/>
    <x v="2"/>
    <s v="X512UA (Pronet BTS19)  Intel i3-7020U/4Gb/256Gb SSD/15.6&quot; FHD IPS Anti-Glare/WIFI/Win10 Slate Gray"/>
    <n v="1"/>
    <m/>
    <x v="13"/>
    <x v="145"/>
  </r>
  <r>
    <x v="3"/>
    <x v="2"/>
    <s v="X512UA (Pronet BTS19)  Intel i3-7020U/4Gb/256Gb SSD/15.6&quot; FHD IPS Anti-Glare/WIFI/Win10 Slate Gray"/>
    <n v="4"/>
    <m/>
    <x v="13"/>
    <x v="145"/>
  </r>
  <r>
    <x v="3"/>
    <x v="2"/>
    <s v="X512UA (Pronet BTS19)  Intel i3-7020U/4Gb/256Gb SSD/15.6&quot; FHD IPS Anti-Glare/WIFI/Win10 Slate Gray"/>
    <n v="2"/>
    <m/>
    <x v="13"/>
    <x v="145"/>
  </r>
  <r>
    <x v="3"/>
    <x v="2"/>
    <s v="X512UA (Pronet BTS19)  Intel i3-7020U/4Gb/256Gb SSD/15.6&quot; FHD IPS Anti-Glare/WIFI/Win10 Slate Gray"/>
    <n v="4"/>
    <m/>
    <x v="13"/>
    <x v="145"/>
  </r>
  <r>
    <x v="3"/>
    <x v="2"/>
    <s v="X512UA (Pronet BTS19)  Intel i3-7020U/4Gb/256Gb SSD/15.6&quot; FHD IPS Anti-Glare/WIFI/Win10 Slate Gray"/>
    <n v="1"/>
    <m/>
    <x v="13"/>
    <x v="145"/>
  </r>
  <r>
    <x v="3"/>
    <x v="2"/>
    <s v="X512UA (Pronet BTS19)  Intel i3-7020U/4Gb/256Gb SSD/15.6&quot; FHD IPS Anti-Glare/WIFI/Win10 Slate Gray"/>
    <n v="1"/>
    <m/>
    <x v="13"/>
    <x v="145"/>
  </r>
  <r>
    <x v="3"/>
    <x v="2"/>
    <s v="X512UA (Pronet BTS19)  Intel i3-7020U/4Gb/256Gb SSD/15.6&quot; FHD IPS Anti-Glare/WIFI/Win10 Slate Gray"/>
    <n v="5"/>
    <m/>
    <x v="13"/>
    <x v="145"/>
  </r>
  <r>
    <x v="3"/>
    <x v="2"/>
    <s v="X512UA (Pronet BTS19)  Intel i3-7020U/4Gb/256Gb SSD/15.6&quot; FHD IPS Anti-Glare/WIFI/Win10 Slate Gray"/>
    <n v="1"/>
    <m/>
    <x v="13"/>
    <x v="145"/>
  </r>
  <r>
    <x v="3"/>
    <x v="2"/>
    <s v="X512UA (Pronet BTS19)  Intel i3-7020U/4Gb/256Gb SSD/15.6&quot; FHD IPS Anti-Glare/WIFI/Win10 Slate Gray"/>
    <n v="1"/>
    <m/>
    <x v="13"/>
    <x v="145"/>
  </r>
  <r>
    <x v="3"/>
    <x v="2"/>
    <s v="X512UA (Pronet BTS19)  Intel i3-7020U/4Gb/256Gb SSD/15.6&quot; FHD IPS Anti-Glare/WIFI/Win10 Slate Gray"/>
    <n v="1"/>
    <m/>
    <x v="13"/>
    <x v="145"/>
  </r>
  <r>
    <x v="3"/>
    <x v="2"/>
    <s v="X512UA (Pronet BTS19)  Intel i3-7020U/4Gb/256Gb SSD/15.6&quot; FHD IPS Anti-Glare/WIFI/Win10 Slate Gray"/>
    <n v="3"/>
    <m/>
    <x v="13"/>
    <x v="145"/>
  </r>
  <r>
    <x v="3"/>
    <x v="2"/>
    <s v="X512UA (Pronet BTS19)  Intel i3-7020U/4Gb/256Gb SSD/15.6&quot; FHD IPS Anti-Glare/WIFI/Win10 Slate Gray"/>
    <n v="1"/>
    <m/>
    <x v="13"/>
    <x v="145"/>
  </r>
  <r>
    <x v="3"/>
    <x v="2"/>
    <s v="X512UA (Pronet BTS19)  Intel i3-7020U/4Gb/256Gb SSD/15.6&quot; FHD IPS Anti-Glare/WIFI/Win10 Slate Gray"/>
    <n v="2"/>
    <m/>
    <x v="13"/>
    <x v="145"/>
  </r>
  <r>
    <x v="3"/>
    <x v="2"/>
    <s v="X512UA (Pronet BTS19)  Intel i3-7020U/8Gb/256Gb SSD/15.6&quot; FHD IPS Anti-Glare/WIFI/Win10 Slate Gray"/>
    <n v="2"/>
    <m/>
    <x v="13"/>
    <x v="145"/>
  </r>
  <r>
    <x v="3"/>
    <x v="2"/>
    <s v="X512UA (Pronet BTS19)  Intel i3-7020U/8Gb/256Gb SSD/15.6&quot; FHD IPS Anti-Glare/WIFI/Win10 Slate Gray"/>
    <n v="1"/>
    <m/>
    <x v="13"/>
    <x v="145"/>
  </r>
  <r>
    <x v="3"/>
    <x v="2"/>
    <s v="X512UA (Pronet BTS19)  Intel i3-7020U/8Gb/256Gb SSD/15.6&quot; FHD IPS Anti-Glare/WIFI/Win10 Slate Gray"/>
    <n v="1"/>
    <m/>
    <x v="13"/>
    <x v="145"/>
  </r>
  <r>
    <x v="3"/>
    <x v="2"/>
    <s v="X512UA (Pronet BTS19)  Intel i3-7020U/8Gb/256Gb SSD/15.6&quot; FHD IPS Anti-Glare/WIFI/Win10 Slate Gray"/>
    <n v="3"/>
    <m/>
    <x v="13"/>
    <x v="145"/>
  </r>
  <r>
    <x v="3"/>
    <x v="2"/>
    <s v="X512UA (Pronet BTS19)  Intel i3-7020U/8Gb/256Gb SSD/15.6&quot; FHD IPS Anti-Glare/WIFI/Win10 Slate Gray"/>
    <n v="2"/>
    <m/>
    <x v="13"/>
    <x v="145"/>
  </r>
  <r>
    <x v="3"/>
    <x v="2"/>
    <s v="X512UA (Pronet BTS19)  Intel i3-7020U/8Gb/256Gb SSD/15.6&quot; FHD IPS Anti-Glare/WIFI/Win10 Slate Gray"/>
    <n v="5"/>
    <m/>
    <x v="13"/>
    <x v="145"/>
  </r>
  <r>
    <x v="3"/>
    <x v="2"/>
    <s v="X512UA (Pronet BTS19)  Intel i3-7020U/8Gb/256Gb SSD/15.6&quot; FHD IPS Anti-Glare/WIFI/Win10 Slate Gray"/>
    <n v="2"/>
    <m/>
    <x v="13"/>
    <x v="145"/>
  </r>
  <r>
    <x v="3"/>
    <x v="2"/>
    <s v="X512UA (Pronet BTS19)  Intel i3-7020U/8Gb/256Gb SSD/15.6&quot; FHD IPS Anti-Glare/WIFI/Win10 Slate Gray"/>
    <n v="3"/>
    <m/>
    <x v="13"/>
    <x v="145"/>
  </r>
  <r>
    <x v="3"/>
    <x v="2"/>
    <s v="X512UA (Pronet BTS19)  Intel i3-7020U/8Gb/256Gb SSD/15.6&quot; FHD IPS Anti-Glare/WIFI/Win10 Slate Gray"/>
    <n v="1"/>
    <m/>
    <x v="13"/>
    <x v="145"/>
  </r>
  <r>
    <x v="3"/>
    <x v="2"/>
    <s v="X512UA (Pronet BTS19)  Intel i3-7020U/8Gb/256Gb SSD/15.6&quot; FHD IPS Anti-Glare/WIFI/Win10 Slate Gray"/>
    <n v="1"/>
    <m/>
    <x v="13"/>
    <x v="145"/>
  </r>
  <r>
    <x v="3"/>
    <x v="2"/>
    <s v="X512UA (Pronet BTS19)  Intel i3-7020U/8Gb/256Gb SSD/15.6&quot; FHD IPS Anti-Glare/WIFI/Win10 Slate Gray"/>
    <n v="1"/>
    <m/>
    <x v="13"/>
    <x v="145"/>
  </r>
  <r>
    <x v="3"/>
    <x v="2"/>
    <s v="X512UA (Pronet BTS19)  Intel i3-7020U/8Gb/256Gb SSD/15.6&quot; FHD IPS Anti-Glare/WIFI/Win10 Slate Gray"/>
    <n v="1"/>
    <m/>
    <x v="13"/>
    <x v="145"/>
  </r>
  <r>
    <x v="3"/>
    <x v="2"/>
    <s v="X512UA (Pronet BTS19)  Intel i5-8250U/8Gb/256Gb SSD/15.6&quot; FHD IPS Anti-Glare/WIFI/Win10 Coral Crush"/>
    <n v="2"/>
    <m/>
    <x v="13"/>
    <x v="145"/>
  </r>
  <r>
    <x v="3"/>
    <x v="2"/>
    <s v="X512UA (Pronet BTS19)  Intel i5-8250U/8Gb/256Gb SSD/15.6&quot; FHD IPS Anti-Glare/WIFI/Win10 Coral Crush"/>
    <n v="2"/>
    <m/>
    <x v="13"/>
    <x v="145"/>
  </r>
  <r>
    <x v="3"/>
    <x v="2"/>
    <s v="X512UA (Pronet BTS19)  Intel i5-8250U/8Gb/256Gb SSD/15.6&quot; FHD IPS Anti-Glare/WIFI/Win10 Coral Crush"/>
    <n v="3"/>
    <m/>
    <x v="13"/>
    <x v="145"/>
  </r>
  <r>
    <x v="3"/>
    <x v="2"/>
    <s v="X512UA (Pronet BTS19)  Intel i5-8250U/8Gb/256Gb SSD/15.6&quot; FHD IPS Anti-Glare/WIFI/Win10 Coral Crush"/>
    <n v="29"/>
    <m/>
    <x v="13"/>
    <x v="145"/>
  </r>
  <r>
    <x v="3"/>
    <x v="2"/>
    <s v="X512UA (Pronet BTS19)  Intel i5-8250U/8Gb/256Gb SSD/15.6&quot; FHD IPS Anti-Glare/WIFI/Win10 Coral Crush"/>
    <n v="5"/>
    <m/>
    <x v="13"/>
    <x v="145"/>
  </r>
  <r>
    <x v="3"/>
    <x v="2"/>
    <s v="X512UA (Pronet BTS19)  Intel i5-8250U/8Gb/256Gb SSD/15.6&quot; FHD IPS Anti-Glare/WIFI/Win10 Peacock Blue"/>
    <n v="2"/>
    <m/>
    <x v="13"/>
    <x v="145"/>
  </r>
  <r>
    <x v="3"/>
    <x v="2"/>
    <s v="X512UA (Pronet BTS19)  Intel i5-8250U/8Gb/256Gb SSD/15.6&quot; FHD IPS Anti-Glare/WIFI/Win10 Peacock Blue"/>
    <n v="1"/>
    <m/>
    <x v="13"/>
    <x v="145"/>
  </r>
  <r>
    <x v="3"/>
    <x v="2"/>
    <s v="X512UA (Pronet BTS19)  Intel i5-8250U/8Gb/256Gb SSD/15.6&quot; FHD IPS Anti-Glare/WIFI/Win10 Peacock Blue"/>
    <n v="20"/>
    <m/>
    <x v="13"/>
    <x v="145"/>
  </r>
  <r>
    <x v="3"/>
    <x v="2"/>
    <s v="X512UA (Pronet BTS19)  Intel i5-8250U/8Gb/256Gb SSD/15.6&quot; FHD IPS Anti-Glare/WIFI/Win10 Peacock Blue"/>
    <n v="3"/>
    <m/>
    <x v="13"/>
    <x v="145"/>
  </r>
  <r>
    <x v="3"/>
    <x v="2"/>
    <s v="X512UA (Pronet BTS19)  Intel i5-8250U/8Gb/256Gb SSD/15.6&quot; FHD IPS Anti-Glare/WIFI/Win10 Peacock Blue"/>
    <n v="53"/>
    <m/>
    <x v="13"/>
    <x v="145"/>
  </r>
  <r>
    <x v="3"/>
    <x v="2"/>
    <s v="X512UA (Pronet BTS19)  Intel i5-8250U/8Gb/256Gb SSD/15.6&quot; FHD IPS Anti-Glare/WIFI/Win10 Peacock Blue"/>
    <n v="1"/>
    <m/>
    <x v="13"/>
    <x v="145"/>
  </r>
  <r>
    <x v="3"/>
    <x v="2"/>
    <s v="X512UA (Pronet BTS19)  Intel i5-8250U/8Gb/256Gb SSD/15.6&quot; FHD IPS Anti-Glare/WIFI/Win10 Peacock Blue"/>
    <n v="5"/>
    <m/>
    <x v="13"/>
    <x v="145"/>
  </r>
  <r>
    <x v="3"/>
    <x v="2"/>
    <s v="X512UA Intel i3-8130U/4Gb/256Gb SSD/15.6&quot; FHD IPS Anti-Glare/WIFI/Win10 PEACOCK BLUE"/>
    <n v="4"/>
    <m/>
    <x v="13"/>
    <x v="145"/>
  </r>
  <r>
    <x v="3"/>
    <x v="2"/>
    <s v="X512UA Intel i3-8130U/4Gb/256Gb SSD/15.6&quot; FHD IPS Anti-Glare/WIFI/Win10 PEACOCK BLUE"/>
    <n v="1"/>
    <m/>
    <x v="13"/>
    <x v="145"/>
  </r>
  <r>
    <x v="3"/>
    <x v="2"/>
    <s v="X512UA Intel i3-8130U/4Gb/256Gb SSD/15.6&quot; FHD IPS Anti-Glare/WIFI/Win10 PEACOCK BLUE"/>
    <n v="1"/>
    <m/>
    <x v="13"/>
    <x v="145"/>
  </r>
  <r>
    <x v="3"/>
    <x v="2"/>
    <s v="X512UA Intel i3-8130U/4Gb/256Gb SSD/15.6&quot; FHD IPS Anti-Glare/WIFI/Win10 PEACOCK BLUE"/>
    <n v="1"/>
    <m/>
    <x v="13"/>
    <x v="145"/>
  </r>
  <r>
    <x v="3"/>
    <x v="2"/>
    <s v="X512UA Intel i3-8130U/4Gb/256Gb SSD/15.6&quot; FHD IPS Anti-Glare/WIFI/Win10 PEACOCK BLUE"/>
    <n v="1"/>
    <m/>
    <x v="13"/>
    <x v="145"/>
  </r>
  <r>
    <x v="3"/>
    <x v="2"/>
    <s v="X512UA Intel i3-8130U/4Gb/256Gb SSD/15.6&quot; FHD IPS Anti-Glare/WIFI/Win10 PEACOCK BLUE"/>
    <n v="12"/>
    <m/>
    <x v="13"/>
    <x v="145"/>
  </r>
  <r>
    <x v="3"/>
    <x v="2"/>
    <s v="X512UA Intel i3-8130U/4Gb/256Gb SSD/15.6&quot; FHD IPS Anti-Glare/WIFI/Win10 SLATE GRAY"/>
    <n v="1"/>
    <m/>
    <x v="13"/>
    <x v="145"/>
  </r>
  <r>
    <x v="3"/>
    <x v="2"/>
    <s v="X512UA Intel i3-8130U/4Gb/256Gb SSD/15.6&quot; FHD IPS Anti-Glare/WIFI/Win10 SLATE GRAY"/>
    <n v="8"/>
    <m/>
    <x v="13"/>
    <x v="145"/>
  </r>
  <r>
    <x v="3"/>
    <x v="2"/>
    <s v="X512UA Intel i3-8130U/4Gb/256Gb SSD/15.6&quot; FHD IPS Anti-Glare/WIFI/Win10 SLATE GRAY"/>
    <n v="1"/>
    <m/>
    <x v="13"/>
    <x v="145"/>
  </r>
  <r>
    <x v="3"/>
    <x v="2"/>
    <s v="X512UA Intel i3-8130U/4Gb/256Gb SSD/15.6&quot; FHD IPS Anti-Glare/WIFI/Win10 SLATE GRAY"/>
    <n v="1"/>
    <m/>
    <x v="13"/>
    <x v="145"/>
  </r>
  <r>
    <x v="3"/>
    <x v="2"/>
    <s v="X512UA Intel i3-8130U/4Gb/256Gb SSD/15.6&quot; FHD IPS Anti-Glare/WIFI/Win10 SLATE GRAY"/>
    <n v="2"/>
    <m/>
    <x v="13"/>
    <x v="145"/>
  </r>
  <r>
    <x v="3"/>
    <x v="2"/>
    <s v="X512UA Intel i3-8130U/4Gb/256Gb SSD/15.6&quot; FHD IPS Anti-Glare/WIFI/Win10 SLATE GRAY"/>
    <n v="1"/>
    <m/>
    <x v="13"/>
    <x v="145"/>
  </r>
  <r>
    <x v="3"/>
    <x v="2"/>
    <s v="X512UA Intel i3-8130U/4Gb/256Gb SSD/15.6&quot; FHD IPS Anti-Glare/WIFI/Win10 SLATE GRAY"/>
    <n v="4"/>
    <m/>
    <x v="13"/>
    <x v="145"/>
  </r>
  <r>
    <x v="3"/>
    <x v="2"/>
    <s v="X512UA Intel i3-8130U/4Gb/256Gb SSD/15.6&quot; FHD IPS Anti-Glare/WIFI/Win10 SLATE GRAY"/>
    <n v="1"/>
    <m/>
    <x v="13"/>
    <x v="145"/>
  </r>
  <r>
    <x v="3"/>
    <x v="2"/>
    <s v="X512UA Intel i3-8130U/4Gb/256Gb SSD/15.6&quot; FHD IPS Anti-Glare/WIFI/Win10 SLATE GRAY"/>
    <n v="1"/>
    <m/>
    <x v="13"/>
    <x v="145"/>
  </r>
  <r>
    <x v="3"/>
    <x v="2"/>
    <s v="X512UA Intel i3-8130U/4Gb/256Gb SSD/15.6&quot; FHD IPS Anti-Glare/WIFI/Win10 SLATE GRAY"/>
    <n v="1"/>
    <m/>
    <x v="13"/>
    <x v="145"/>
  </r>
  <r>
    <x v="3"/>
    <x v="2"/>
    <s v="X512UA Intel i3-8130U/4Gb/256Gb SSD/15.6&quot; FHD IPS Anti-Glare/WIFI/Win10 SLATE GRAY"/>
    <n v="1"/>
    <m/>
    <x v="13"/>
    <x v="145"/>
  </r>
  <r>
    <x v="3"/>
    <x v="2"/>
    <s v="X512UA Intel i3-8130U/4Gb/256Gb SSD/15.6&quot; FHD IPS Anti-Glare/WIFI/Win10 SLATE GRAY"/>
    <n v="1"/>
    <m/>
    <x v="13"/>
    <x v="145"/>
  </r>
  <r>
    <x v="3"/>
    <x v="2"/>
    <s v="X512UA Intel i3-8130U/4Gb/256Gb SSD/15.6&quot; FHD IPS Anti-Glare/WIFI/Win10 SLATE GRAY"/>
    <n v="1"/>
    <m/>
    <x v="13"/>
    <x v="145"/>
  </r>
  <r>
    <x v="3"/>
    <x v="2"/>
    <s v="X512UA Intel i3-8130U/4Gb/256Gb SSD/15.6&quot; FHD IPS Anti-Glare/WIFI/Win10 SLATE GRAY"/>
    <n v="4"/>
    <m/>
    <x v="13"/>
    <x v="145"/>
  </r>
  <r>
    <x v="3"/>
    <x v="2"/>
    <s v="X512UA Intel i3-8130U/4Gb/256Gb SSD/15.6&quot; FHD IPS Anti-Glare/WIFI/Win10 SLATE GRAY"/>
    <n v="1"/>
    <m/>
    <x v="13"/>
    <x v="145"/>
  </r>
  <r>
    <x v="3"/>
    <x v="2"/>
    <s v="X512UA Intel i3-8130U/4Gb/256Gb SSD/15.6&quot; FHD IPS Anti-Glare/WIFI/Win10 SLATE GRAY"/>
    <n v="1"/>
    <m/>
    <x v="13"/>
    <x v="145"/>
  </r>
  <r>
    <x v="3"/>
    <x v="2"/>
    <s v="X512UA Intel i3-8130U/4Gb/256Gb SSD/15.6&quot; FHD IPS Anti-Glare/WIFI/Win10 SLATE GRAY"/>
    <n v="1"/>
    <m/>
    <x v="13"/>
    <x v="145"/>
  </r>
  <r>
    <x v="3"/>
    <x v="2"/>
    <s v="X512UA Intel i3-8130U/4Gb/256Gb SSD/15.6&quot; FHD IPS Anti-Glare/WIFI/Win10 SLATE GRAY"/>
    <n v="2"/>
    <m/>
    <x v="13"/>
    <x v="145"/>
  </r>
  <r>
    <x v="3"/>
    <x v="2"/>
    <s v="X512UA Intel i3-8130U/4Gb/256Gb SSD/15.6&quot; FHD IPS Anti-Glare/WIFI/Win10 SLATE GRAY"/>
    <n v="5"/>
    <m/>
    <x v="13"/>
    <x v="145"/>
  </r>
  <r>
    <x v="3"/>
    <x v="2"/>
    <s v="X512UA Intel i3-8130U/4Gb/256Gb SSD/15.6&quot; FHD IPS Anti-Glare/WIFI/Win10 SLATE GRAY"/>
    <n v="2"/>
    <m/>
    <x v="13"/>
    <x v="145"/>
  </r>
  <r>
    <x v="3"/>
    <x v="2"/>
    <s v="X512UA Intel i3-8130U/4Gb/256Gb SSD/15.6&quot; FHD IPS Anti-Glare/WIFI/Win10 SLATE GRAY"/>
    <n v="1"/>
    <m/>
    <x v="13"/>
    <x v="145"/>
  </r>
  <r>
    <x v="3"/>
    <x v="2"/>
    <s v="X512UA Intel i3-8130U/4Gb/256Gb SSD/15.6&quot; FHD IPS Anti-Glare/WIFI/Win10 SLATE GRAY"/>
    <n v="1"/>
    <m/>
    <x v="13"/>
    <x v="145"/>
  </r>
  <r>
    <x v="3"/>
    <x v="2"/>
    <s v="X512UA Intel i3-8130U/4Gb/256Gb SSD/15.6&quot; FHD IPS Anti-Glare/WIFI/Win10 SLATE GRAY"/>
    <n v="8"/>
    <m/>
    <x v="13"/>
    <x v="145"/>
  </r>
  <r>
    <x v="3"/>
    <x v="2"/>
    <s v="X512UA Intel i3-8130U/4Gb/256Gb SSD/15.6&quot; FHD IPS Anti-Glare/WIFI/Win10 SLATE GRAY"/>
    <n v="1"/>
    <m/>
    <x v="13"/>
    <x v="145"/>
  </r>
  <r>
    <x v="3"/>
    <x v="2"/>
    <s v="X512UA Intel i3-8130U/4Gb/256Gb SSD/15.6&quot; FHD IPS Anti-Glare/WIFI/Win10 SLATE GRAY"/>
    <n v="1"/>
    <m/>
    <x v="13"/>
    <x v="145"/>
  </r>
  <r>
    <x v="3"/>
    <x v="2"/>
    <s v="X512UA Intel i5-8250U/8Gb/256Gb SSD/15.6&quot; FHD IPS Anti-Glare/WIFI/Win10 PEACOCK BLUE"/>
    <n v="2"/>
    <m/>
    <x v="13"/>
    <x v="145"/>
  </r>
  <r>
    <x v="3"/>
    <x v="2"/>
    <s v="X512UA Intel i5-8250U/8Gb/256Gb SSD/15.6&quot; FHD IPS Anti-Glare/WIFI/Win10 PEACOCK BLUE"/>
    <n v="18"/>
    <m/>
    <x v="13"/>
    <x v="145"/>
  </r>
  <r>
    <x v="3"/>
    <x v="2"/>
    <s v="X512UA Intel i5-8250U/8Gb/256Gb SSD/15.6&quot; FHD IPS Anti-Glare/WIFI/Win10 SLATE GRAY"/>
    <n v="1"/>
    <m/>
    <x v="13"/>
    <x v="145"/>
  </r>
  <r>
    <x v="3"/>
    <x v="2"/>
    <s v="X512UA Intel i5-8250U/8Gb/256Gb SSD/15.6&quot; FHD IPS Anti-Glare/WIFI/Win10 SLATE GRAY"/>
    <n v="4"/>
    <m/>
    <x v="13"/>
    <x v="145"/>
  </r>
  <r>
    <x v="3"/>
    <x v="2"/>
    <s v="X512UA Intel i5-8250U/8Gb/256Gb SSD/15.6&quot; FHD IPS Anti-Glare/WIFI/Win10 SLATE GRAY"/>
    <n v="1"/>
    <m/>
    <x v="13"/>
    <x v="145"/>
  </r>
  <r>
    <x v="3"/>
    <x v="2"/>
    <s v="X512UA Intel i5-8250U/8Gb/256Gb SSD/15.6&quot; FHD IPS Anti-Glare/WIFI/Win10 SLATE GRAY"/>
    <n v="1"/>
    <m/>
    <x v="13"/>
    <x v="145"/>
  </r>
  <r>
    <x v="3"/>
    <x v="2"/>
    <s v="X512UA Intel i5-8250U/8Gb/256Gb SSD/15.6&quot; FHD IPS Anti-Glare/WIFI/Win10 SLATE GRAY"/>
    <n v="1"/>
    <m/>
    <x v="13"/>
    <x v="145"/>
  </r>
  <r>
    <x v="3"/>
    <x v="2"/>
    <s v="X512UA Intel i5-8250U/8Gb/256Gb SSD/15.6&quot; FHD IPS Anti-Glare/WIFI/Win10 SLATE GRAY"/>
    <n v="5"/>
    <m/>
    <x v="13"/>
    <x v="145"/>
  </r>
  <r>
    <x v="3"/>
    <x v="2"/>
    <s v="X512UA Intel i5-8250U/8Gb/256Gb SSD/15.6&quot; FHD IPS Anti-Glare/WIFI/Win10 SLATE GRAY"/>
    <n v="1"/>
    <m/>
    <x v="13"/>
    <x v="145"/>
  </r>
  <r>
    <x v="3"/>
    <x v="2"/>
    <s v="X512UA Intel i5-8250U/8Gb/256Gb SSD/15.6&quot; FHD IPS Anti-Glare/WIFI/Win10 SLATE GRAY"/>
    <n v="1"/>
    <m/>
    <x v="13"/>
    <x v="145"/>
  </r>
  <r>
    <x v="3"/>
    <x v="2"/>
    <s v="X512UA Intel i5-8250U/8Gb/256Gb SSD/15.6&quot; FHD IPS Anti-Glare/WIFI/Win10 SLATE GRAY"/>
    <n v="1"/>
    <m/>
    <x v="13"/>
    <x v="145"/>
  </r>
  <r>
    <x v="3"/>
    <x v="2"/>
    <s v="X512UA Intel i5-8250U/8Gb/256Gb SSD/15.6&quot; FHD IPS Anti-Glare/WIFI/Win10 SLATE GRAY"/>
    <n v="4"/>
    <m/>
    <x v="13"/>
    <x v="145"/>
  </r>
  <r>
    <x v="3"/>
    <x v="2"/>
    <s v="X512UA Intel i5-8250U/8Gb/256Gb SSD/15.6&quot; FHD IPS Anti-Glare/WIFI/Win10 SLATE GRAY"/>
    <n v="7"/>
    <m/>
    <x v="13"/>
    <x v="145"/>
  </r>
  <r>
    <x v="3"/>
    <x v="2"/>
    <s v="X512UA Intel i5-8250U/8Gb/256Gb SSD/15.6&quot; FHD IPS Anti-Glare/WIFI/Win10 SLATE GRAY"/>
    <n v="1"/>
    <m/>
    <x v="13"/>
    <x v="145"/>
  </r>
  <r>
    <x v="3"/>
    <x v="2"/>
    <s v="X512UA Intel i5-8250U/8Gb/256Gb SSD/15.6&quot; FHD IPS Anti-Glare/WIFI/Win10 SLATE GRAY"/>
    <n v="1"/>
    <m/>
    <x v="13"/>
    <x v="145"/>
  </r>
  <r>
    <x v="3"/>
    <x v="2"/>
    <s v="X512UA Intel i5-8250U/8Gb/256Gb SSD/15.6&quot; FHD IPS Anti-Glare/WIFI/Win10 SLATE GRAY"/>
    <n v="1"/>
    <m/>
    <x v="13"/>
    <x v="145"/>
  </r>
  <r>
    <x v="3"/>
    <x v="2"/>
    <s v="X512UA Intel i5-8250U/8Gb/256Gb SSD/15.6&quot; FHD IPS Anti-Glare/WIFI/Win10 SLATE GRAY"/>
    <n v="1"/>
    <m/>
    <x v="13"/>
    <x v="145"/>
  </r>
  <r>
    <x v="3"/>
    <x v="2"/>
    <s v="X512UA Intel i5-8250U/8Gb/256Gb SSD/15.6&quot; FHD IPS Anti-Glare/WIFI/Win10 SLATE GRAY"/>
    <n v="2"/>
    <m/>
    <x v="13"/>
    <x v="145"/>
  </r>
  <r>
    <x v="3"/>
    <x v="2"/>
    <s v="X512UA Intel i5-8250U/8Gb/256Gb SSD/15.6&quot; FHD IPS Anti-Glare/WIFI/Win10 SLATE GRAY"/>
    <n v="1"/>
    <m/>
    <x v="13"/>
    <x v="145"/>
  </r>
  <r>
    <x v="3"/>
    <x v="2"/>
    <s v="X512UA Intel i5-8250U/8Gb/256Gb SSD/15.6&quot; FHD IPS Anti-Glare/WIFI/Win10 SLATE GRAY"/>
    <n v="2"/>
    <m/>
    <x v="13"/>
    <x v="145"/>
  </r>
  <r>
    <x v="1"/>
    <x v="2"/>
    <s v="X512UA-BQ236T 15.6&quot;FHD/Intel Core i3-8130U/4GB/256GB SSD/Intel UHD/Windows 10 Home/Slate Grey"/>
    <n v="40"/>
    <m/>
    <x v="13"/>
    <x v="145"/>
  </r>
  <r>
    <x v="1"/>
    <x v="2"/>
    <s v="X512UA-BQ271T 15.6&quot;FHD/i3-8130U/4GB/256GB SSD/Intel UHD/noODD/Windows 10 Home/Peacock Blue"/>
    <n v="38"/>
    <m/>
    <x v="13"/>
    <x v="145"/>
  </r>
  <r>
    <x v="3"/>
    <x v="2"/>
    <s v="X512UB (BTS Edition) Intel i3-7020U/6Gb/1Tb/15.6&quot; FHD IPS Anti-Glare/NVIDIA GeForce MX110 2Gb GDDR5/Win10"/>
    <n v="2"/>
    <m/>
    <x v="13"/>
    <x v="145"/>
  </r>
  <r>
    <x v="3"/>
    <x v="2"/>
    <s v="X512UB (BTS Edition) Intel i3-7020U/6Gb/1Tb/15.6&quot; FHD IPS Anti-Glare/NVIDIA GeForce MX110 2Gb GDDR5/Win10"/>
    <n v="1"/>
    <m/>
    <x v="13"/>
    <x v="145"/>
  </r>
  <r>
    <x v="3"/>
    <x v="2"/>
    <s v="X512UB (BTS Edition) Intel i3-7020U/6Gb/1Tb/15.6&quot; FHD IPS Anti-Glare/NVIDIA GeForce MX110 2Gb GDDR5/Win10"/>
    <n v="1"/>
    <m/>
    <x v="13"/>
    <x v="145"/>
  </r>
  <r>
    <x v="3"/>
    <x v="2"/>
    <s v="X512UB (BTS Edition) Intel i3-7020U/6Gb/1Tb/15.6&quot; FHD IPS Anti-Glare/NVIDIA GeForce MX110 2Gb GDDR5/Win10"/>
    <n v="3"/>
    <m/>
    <x v="13"/>
    <x v="145"/>
  </r>
  <r>
    <x v="3"/>
    <x v="2"/>
    <s v="X512UB (BTS Edition) Intel i3-7020U/6Gb/1Tb/15.6&quot; FHD IPS Anti-Glare/NVIDIA GeForce MX110 2Gb GDDR5/Win10"/>
    <n v="2"/>
    <m/>
    <x v="13"/>
    <x v="145"/>
  </r>
  <r>
    <x v="3"/>
    <x v="2"/>
    <s v="X512UB (BTS Edition) Intel i3-7020U/6Gb/1Tb/15.6&quot; FHD IPS Anti-Glare/NVIDIA GeForce MX110 2Gb GDDR5/Win10"/>
    <n v="10"/>
    <m/>
    <x v="13"/>
    <x v="145"/>
  </r>
  <r>
    <x v="3"/>
    <x v="2"/>
    <s v="X512UB (BTS Edition) Intel i3-7020U/6Gb/1Tb/15.6&quot; FHD IPS Anti-Glare/NVIDIA GeForce MX110 2Gb GDDR5/Win10 Silver"/>
    <n v="1"/>
    <m/>
    <x v="13"/>
    <x v="145"/>
  </r>
  <r>
    <x v="3"/>
    <x v="2"/>
    <s v="X512UB (BTS Edition) Intel i3-7020U/6Gb/1Tb/15.6&quot; FHD IPS Anti-Glare/NVIDIA GeForce MX110 2Gb GDDR5/Win10 Silver"/>
    <n v="1"/>
    <m/>
    <x v="13"/>
    <x v="145"/>
  </r>
  <r>
    <x v="3"/>
    <x v="2"/>
    <s v="X512UB (BTS Edition) Intel i3-7020U/6Gb/1Tb/15.6&quot; FHD IPS Anti-Glare/NVIDIA GeForce MX110 2Gb GDDR5/Win10 Silver"/>
    <n v="2"/>
    <m/>
    <x v="13"/>
    <x v="145"/>
  </r>
  <r>
    <x v="3"/>
    <x v="2"/>
    <s v="X512UB (BTS Edition) Intel i3-7020U/6Gb/1Tb/15.6&quot; FHD IPS Anti-Glare/NVIDIA GeForce MX110 2Gb GDDR5/Win10 Silver"/>
    <n v="2"/>
    <m/>
    <x v="13"/>
    <x v="145"/>
  </r>
  <r>
    <x v="3"/>
    <x v="2"/>
    <s v="X512UB (BTS Edition) Intel i3-7020U/6Gb/1Tb/15.6&quot; FHD IPS Anti-Glare/NVIDIA GeForce MX110 2Gb GDDR5/Win10 Silver"/>
    <n v="1"/>
    <m/>
    <x v="13"/>
    <x v="145"/>
  </r>
  <r>
    <x v="3"/>
    <x v="2"/>
    <s v="X512UB (BTS Edition) Intel i3-7020U/6Gb/1Tb/15.6&quot; FHD IPS Anti-Glare/NVIDIA GeForce MX110 2Gb GDDR5/Win10 Silver"/>
    <n v="2"/>
    <m/>
    <x v="13"/>
    <x v="145"/>
  </r>
  <r>
    <x v="3"/>
    <x v="2"/>
    <s v="X512UB (BTS Edition) Intel i3-7020U/6Gb/1Tb/15.6&quot; FHD IPS Anti-Glare/NVIDIA GeForce MX110 2Gb GDDR5/Win10 Silver"/>
    <n v="1"/>
    <m/>
    <x v="13"/>
    <x v="145"/>
  </r>
  <r>
    <x v="3"/>
    <x v="2"/>
    <s v="X512UB (BTS Edition) Intel i3-7020U/6Gb/1Tb/15.6&quot; FHD IPS Anti-Glare/NVIDIA GeForce MX110 2Gb GDDR5/Win10 Silver"/>
    <n v="1"/>
    <m/>
    <x v="13"/>
    <x v="145"/>
  </r>
  <r>
    <x v="3"/>
    <x v="2"/>
    <s v="X512UB (BTS Edition) Intel i3-7020U/6Gb/1Tb/15.6&quot; FHD IPS Anti-Glare/NVIDIA GeForce MX110 2Gb GDDR5/Win10 Silver"/>
    <n v="2"/>
    <m/>
    <x v="13"/>
    <x v="145"/>
  </r>
  <r>
    <x v="1"/>
    <x v="2"/>
    <s v="X512UB-BQ125T BTS19 15.6&quot;FHD/i3-7020U/6GB/1TB/GF MX110/noODD/Windows 10 Home/Peacock Blue"/>
    <n v="70"/>
    <m/>
    <x v="13"/>
    <x v="145"/>
  </r>
  <r>
    <x v="5"/>
    <x v="2"/>
    <s v="X512UB-BQ125T i3-7020U (2.3)/6G/1T/15.6&quot;FHD AG/NV MX110 2G/noODD/Win10 Peacock Blue"/>
    <n v="3"/>
    <m/>
    <x v="13"/>
    <x v="145"/>
  </r>
  <r>
    <x v="1"/>
    <x v="2"/>
    <s v="X512UB-BQ127T BTS19 15.6&quot;FHD/i3-7020U/6GB/1TB/GF MX110/noODD/Windows 10 Home/Slate Grey"/>
    <n v="18"/>
    <m/>
    <x v="13"/>
    <x v="145"/>
  </r>
  <r>
    <x v="5"/>
    <x v="2"/>
    <s v="X512UB-BQ127T i3-7020U (2.3)/6G/1T/15.6&quot;FHD AG/NV MX110 2G/noODD/Win10 Slate Gray"/>
    <n v="1"/>
    <m/>
    <x v="13"/>
    <x v="145"/>
  </r>
  <r>
    <x v="5"/>
    <x v="2"/>
    <s v="X512UB-BQ127T i3-7020U (2.3)/6G/1T/15.6&quot;FHD AG/NV MX110 2G/noODD/Win10 Slate Gray"/>
    <n v="2"/>
    <m/>
    <x v="13"/>
    <x v="145"/>
  </r>
  <r>
    <x v="5"/>
    <x v="2"/>
    <s v="X512UB-BQ127T i3-7020U (2.3)/6G/1T/15.6&quot;FHD AG/NV MX110 2G/noODD/Win10 Slate Gray"/>
    <n v="4"/>
    <m/>
    <x v="13"/>
    <x v="145"/>
  </r>
  <r>
    <x v="5"/>
    <x v="2"/>
    <s v="X512UB-BQ127T i3-7020U (2.3)/6G/1T/15.6&quot;FHD AG/NV MX110 2G/noODD/Win10 Slate Gray"/>
    <n v="1"/>
    <m/>
    <x v="13"/>
    <x v="145"/>
  </r>
  <r>
    <x v="1"/>
    <x v="2"/>
    <s v="X512UB-BQ128T BTS19 15.6&quot;FHD/i3-7020U/6GB/1TB/GF MX110/Windows 10 Home/Transparent Silver"/>
    <n v="15"/>
    <m/>
    <x v="13"/>
    <x v="145"/>
  </r>
  <r>
    <x v="5"/>
    <x v="2"/>
    <s v="X512UB-BQ128T i3-7020U (2.3)/6G/1T/15.6&quot;FHD AG/NV MX110 2G/noODD/Win10 Silver"/>
    <n v="3"/>
    <m/>
    <x v="13"/>
    <x v="145"/>
  </r>
  <r>
    <x v="5"/>
    <x v="2"/>
    <s v="X512UB-BQ128T i3-7020U (2.3)/6G/1T/15.6&quot;FHD AG/NV MX110 2G/noODD/Win10 Silver"/>
    <n v="3"/>
    <m/>
    <x v="13"/>
    <x v="145"/>
  </r>
  <r>
    <x v="3"/>
    <x v="2"/>
    <s v="X512UF Intel i5-8250U/8Gb/1Tb + 128Gb SSD/15.6&quot; FHD Anti-Glare/NVIDIA GeForce MX130 2Gb GDDR5/WIFI/Win10 Slate Gray"/>
    <n v="1"/>
    <m/>
    <x v="13"/>
    <x v="145"/>
  </r>
  <r>
    <x v="3"/>
    <x v="2"/>
    <s v="X512UF Intel i5-8250U/8Gb/1Tb + 128Gb SSD/15.6&quot; FHD Anti-Glare/NVIDIA GeForce MX130 2Gb GDDR5/WIFI/Win10 Slate Gray"/>
    <n v="3"/>
    <m/>
    <x v="13"/>
    <x v="145"/>
  </r>
  <r>
    <x v="3"/>
    <x v="2"/>
    <s v="X512UF Intel i5-8250U/8Gb/1Tb + 128Gb SSD/15.6&quot; FHD Anti-Glare/NVIDIA GeForce MX130 2Gb GDDR5/WIFI/Win10 Slate Gray"/>
    <n v="1"/>
    <m/>
    <x v="13"/>
    <x v="145"/>
  </r>
  <r>
    <x v="3"/>
    <x v="2"/>
    <s v="X512UF Intel i5-8250U/8Gb/1Tb + 128Gb SSD/15.6&quot; FHD Anti-Glare/NVIDIA GeForce MX130 2Gb GDDR5/WIFI/Win10 Slate Gray"/>
    <n v="31"/>
    <m/>
    <x v="13"/>
    <x v="145"/>
  </r>
  <r>
    <x v="3"/>
    <x v="2"/>
    <s v="X512UF Intel i5-8250U/8Gb/1Tb + 128Gb SSD/15.6&quot; FHD Anti-Glare/NVIDIA GeForce MX130 2Gb GDDR5/WIFI/Win10 Slate Gray"/>
    <n v="1"/>
    <m/>
    <x v="13"/>
    <x v="145"/>
  </r>
  <r>
    <x v="1"/>
    <x v="2"/>
    <s v="X512UF-BQ116T 15.6&quot;FHD/Intel Core i5-8250U/8GB/256GB SSD/GF MX130/Windows 10 Home/Slate Grey"/>
    <n v="31"/>
    <m/>
    <x v="13"/>
    <x v="145"/>
  </r>
  <r>
    <x v="1"/>
    <x v="2"/>
    <s v="X512UF-BQ129T 15.6&quot;FHD/Intel Core i7-8550U/8GB/256GB SSD/GF MX130/Windows 10 Home/Slate Grey"/>
    <n v="4"/>
    <m/>
    <x v="13"/>
    <x v="145"/>
  </r>
  <r>
    <x v="1"/>
    <x v="2"/>
    <s v="X512UF-BQ133T 15.6&quot;FHD/i5-8250U/8GB/1TB+128GB SSD/GF MX130/Windows 10 Home/Peacock Blue"/>
    <n v="16"/>
    <m/>
    <x v="13"/>
    <x v="145"/>
  </r>
  <r>
    <x v="3"/>
    <x v="2"/>
    <s v="X540BA (BTS Edition) AMD E2-9000/4Gb/500GB/15.6&quot; HD Anti-Glare/UMA/Windows 10"/>
    <n v="7"/>
    <m/>
    <x v="12"/>
    <x v="146"/>
  </r>
  <r>
    <x v="3"/>
    <x v="2"/>
    <s v="X540BA (BTS Edition) AMD E2-9000/4Gb/500GB/15.6&quot; HD Anti-Glare/UMA/Windows 10"/>
    <n v="4"/>
    <m/>
    <x v="12"/>
    <x v="146"/>
  </r>
  <r>
    <x v="5"/>
    <x v="2"/>
    <s v="X540BA-DM317T AMD A6-9225 (2.6)/4G/256G SSD/15.6&quot;FHD AG/Int:AMD Radeon R4/Win10 Chocolate Black"/>
    <n v="34"/>
    <m/>
    <x v="12"/>
    <x v="146"/>
  </r>
  <r>
    <x v="5"/>
    <x v="2"/>
    <s v="X540BA-DM317T AMD A6-9225 (2.6)/4G/256G SSD/15.6&quot;FHD AG/Int:AMD Radeon R4/Win10 Chocolate Black"/>
    <n v="1"/>
    <m/>
    <x v="12"/>
    <x v="146"/>
  </r>
  <r>
    <x v="5"/>
    <x v="2"/>
    <s v="X540BA-DM317T AMD A6-9225 (2.6)/4G/256G SSD/15.6&quot;FHD AG/Int:AMD Radeon R4/Win10 Chocolate Black"/>
    <n v="12"/>
    <m/>
    <x v="12"/>
    <x v="146"/>
  </r>
  <r>
    <x v="5"/>
    <x v="2"/>
    <s v="X540BA-DM317T AMD A6-9225 (2.6)/4G/256G SSD/15.6&quot;FHD AG/Int:AMD Radeon R4/Win10 Chocolate Black"/>
    <n v="20"/>
    <m/>
    <x v="12"/>
    <x v="146"/>
  </r>
  <r>
    <x v="5"/>
    <x v="2"/>
    <s v="X540BA-DM317T AMD A6-9225 (2.6)/4G/256G SSD/15.6&quot;FHD AG/Int:AMD Radeon R4/Win10 Chocolate Black"/>
    <n v="1"/>
    <m/>
    <x v="12"/>
    <x v="146"/>
  </r>
  <r>
    <x v="5"/>
    <x v="2"/>
    <s v="X540BA-DM317T AMD A6-9225 (2.6)/4G/256G SSD/15.6&quot;FHD AG/Int:AMD Radeon R4/Win10 Chocolate Black"/>
    <n v="13"/>
    <m/>
    <x v="12"/>
    <x v="146"/>
  </r>
  <r>
    <x v="1"/>
    <x v="2"/>
    <s v="X540BA-DM317T BTS19 15.6&quot;FHD/AMD A6-9225/4GB/256GB SSD/AMD R4/Windows 10 Home/Chocolate Black"/>
    <n v="139"/>
    <m/>
    <x v="12"/>
    <x v="146"/>
  </r>
  <r>
    <x v="5"/>
    <x v="2"/>
    <s v="X540BA-GQ001T AMD E2-9000 (1.8)/4G/500G/15.6&quot;HD AG/Int:AMD Radeon R2/noODD/Win10 Chocolate Black"/>
    <n v="2"/>
    <m/>
    <x v="12"/>
    <x v="146"/>
  </r>
  <r>
    <x v="5"/>
    <x v="2"/>
    <s v="X540BA-GQ001T AMD E2-9000 (1.8)/4G/500G/15.6&quot;HD AG/Int:AMD Radeon R2/noODD/Win10 Chocolate Black"/>
    <n v="2"/>
    <m/>
    <x v="12"/>
    <x v="146"/>
  </r>
  <r>
    <x v="5"/>
    <x v="2"/>
    <s v="X540BA-GQ001T AMD E2-9000 (1.8)/4G/500G/15.6&quot;HD AG/Int:AMD Radeon R2/noODD/Win10 Chocolate Black"/>
    <n v="17"/>
    <m/>
    <x v="12"/>
    <x v="146"/>
  </r>
  <r>
    <x v="5"/>
    <x v="2"/>
    <s v="X540BA-GQ001T AMD E2-9000 (1.8)/4G/500G/15.6&quot;HD AG/Int:AMD Radeon R2/noODD/Win10 Chocolate Black"/>
    <n v="9"/>
    <m/>
    <x v="12"/>
    <x v="146"/>
  </r>
  <r>
    <x v="5"/>
    <x v="2"/>
    <s v="X540BA-GQ001T AMD E2-9000 (1.8)/4G/500G/15.6&quot;HD AG/Int:AMD Radeon R2/noODD/Win10 Chocolate Black"/>
    <n v="7"/>
    <m/>
    <x v="12"/>
    <x v="146"/>
  </r>
  <r>
    <x v="5"/>
    <x v="2"/>
    <s v="X540BA-GQ001T AMD E2-9000 (1.8)/4G/500G/15.6&quot;HD AG/Int:AMD Radeon R2/noODD/Win10 Chocolate Black"/>
    <n v="2"/>
    <m/>
    <x v="12"/>
    <x v="146"/>
  </r>
  <r>
    <x v="1"/>
    <x v="2"/>
    <s v="X540BA-GQ001T BTS19 15.6&quot;HD/AMD E2-9000/4GB/500GB/AMD R2/noODD/Windows 10 Home/Chocolate Black"/>
    <n v="333"/>
    <m/>
    <x v="12"/>
    <x v="146"/>
  </r>
  <r>
    <x v="1"/>
    <x v="2"/>
    <s v="X540BA-GQ202T 15.6&quot;HD/AMD A9-9425/8GB/1TB/AMD Radeon R5/noODD/Windows 10 Home/Chocolate Black"/>
    <n v="18"/>
    <m/>
    <x v="12"/>
    <x v="146"/>
  </r>
  <r>
    <x v="5"/>
    <x v="2"/>
    <s v="X540BA-GQ248 AMD E2-9000 (1.8)/4G/500G/15.6&quot;HD AG/Int:AMD Radeon R2/DVD-SM/ENDLESS Chocolate Black"/>
    <n v="3"/>
    <m/>
    <x v="12"/>
    <x v="146"/>
  </r>
  <r>
    <x v="5"/>
    <x v="2"/>
    <s v="X540BA-GQ248 AMD E2-9000 (1.8)/4G/500G/15.6&quot;HD AG/Int:AMD Radeon R2/DVD-SM/ENDLESS Chocolate Black"/>
    <n v="1"/>
    <m/>
    <x v="12"/>
    <x v="146"/>
  </r>
  <r>
    <x v="5"/>
    <x v="2"/>
    <s v="X540BA-GQ248 AMD E2-9000 (1.8)/4G/500G/15.6&quot;HD AG/Int:AMD Radeon R2/DVD-SM/ENDLESS Chocolate Black"/>
    <n v="15"/>
    <m/>
    <x v="12"/>
    <x v="146"/>
  </r>
  <r>
    <x v="5"/>
    <x v="2"/>
    <s v="X540BA-GQ248 AMD E2-9000 (1.8)/4G/500G/15.6&quot;HD AG/Int:AMD Radeon R2/DVD-SM/ENDLESS Chocolate Black"/>
    <n v="1"/>
    <m/>
    <x v="12"/>
    <x v="146"/>
  </r>
  <r>
    <x v="5"/>
    <x v="2"/>
    <s v="X540BA-GQ248 AMD E2-9000 (1.8)/4G/500G/15.6&quot;HD AG/Int:AMD Radeon R2/DVD-SM/ENDLESS Chocolate Black"/>
    <n v="20"/>
    <m/>
    <x v="12"/>
    <x v="146"/>
  </r>
  <r>
    <x v="5"/>
    <x v="2"/>
    <s v="X540BA-GQ248 AMD E2-9000 (1.8)/4G/500G/15.6&quot;HD AG/Int:AMD Radeon R2/DVD-SM/ENDLESS Chocolate Black"/>
    <n v="6"/>
    <m/>
    <x v="12"/>
    <x v="146"/>
  </r>
  <r>
    <x v="1"/>
    <x v="2"/>
    <s v="X540BA-GQ248 BTS19 15.6&quot;HD/AMD E2-9000/4GB/500GB/AMD R2/DVD-RW/OC ENDLESS/Chocolate Black"/>
    <n v="328"/>
    <m/>
    <x v="12"/>
    <x v="146"/>
  </r>
  <r>
    <x v="5"/>
    <x v="2"/>
    <s v="X540BA-GQ386 AMD A4-9125 (2.3)/4G/500G/15.6&quot;HD AG/Int:AMD Radeon R3/noODD/noOS"/>
    <n v="21"/>
    <m/>
    <x v="12"/>
    <x v="146"/>
  </r>
  <r>
    <x v="5"/>
    <x v="2"/>
    <s v="X540BA-GQ386 AMD A4-9125 (2.3)/4G/500G/15.6&quot;HD AG/Int:AMD Radeon R3/noODD/noOS"/>
    <n v="16"/>
    <m/>
    <x v="12"/>
    <x v="146"/>
  </r>
  <r>
    <x v="5"/>
    <x v="2"/>
    <s v="X540BA-GQ386 AMD A4-9125 (2.3)/4G/500G/15.6&quot;HD AG/Int:AMD Radeon R3/noODD/noOS"/>
    <n v="59"/>
    <m/>
    <x v="12"/>
    <x v="146"/>
  </r>
  <r>
    <x v="5"/>
    <x v="2"/>
    <s v="X540BA-GQ386 AMD A4-9125 (2.3)/4G/500G/15.6&quot;HD AG/Int:AMD Radeon R3/noODD/noOS"/>
    <n v="2"/>
    <m/>
    <x v="12"/>
    <x v="146"/>
  </r>
  <r>
    <x v="1"/>
    <x v="2"/>
    <s v="X540BA-GQ386 BTS19 15.6&quot;HD/AMD A4-9125/4GB/500GB/AMD Radeon R3/noODD/OC ENDLESS/Chocolate Black"/>
    <n v="259"/>
    <m/>
    <x v="12"/>
    <x v="146"/>
  </r>
  <r>
    <x v="5"/>
    <x v="2"/>
    <s v="X540BA-GQ386T AMD A4-9125 (2.3)/4G/500G/15.6&quot;HD AG/Int:AMD Radeon R3/noODD/Win10"/>
    <n v="1"/>
    <m/>
    <x v="12"/>
    <x v="146"/>
  </r>
  <r>
    <x v="5"/>
    <x v="2"/>
    <s v="X540BA-GQ386T AMD A4-9125 (2.3)/4G/500G/15.6&quot;HD AG/Int:AMD Radeon R3/noODD/Win10"/>
    <n v="3"/>
    <m/>
    <x v="12"/>
    <x v="146"/>
  </r>
  <r>
    <x v="5"/>
    <x v="2"/>
    <s v="X540BA-GQ386T AMD A4-9125 (2.3)/4G/500G/15.6&quot;HD AG/Int:AMD Radeon R3/noODD/Win10"/>
    <n v="3"/>
    <m/>
    <x v="12"/>
    <x v="146"/>
  </r>
  <r>
    <x v="5"/>
    <x v="2"/>
    <s v="X540BA-GQ386T AMD A4-9125 (2.3)/4G/500G/15.6&quot;HD AG/Int:AMD Radeon R3/noODD/Win10"/>
    <n v="5"/>
    <m/>
    <x v="12"/>
    <x v="146"/>
  </r>
  <r>
    <x v="5"/>
    <x v="2"/>
    <s v="X540BA-GQ386T AMD A4-9125 (2.3)/4G/500G/15.6&quot;HD AG/Int:AMD Radeon R3/noODD/Win10"/>
    <n v="33"/>
    <m/>
    <x v="12"/>
    <x v="146"/>
  </r>
  <r>
    <x v="5"/>
    <x v="2"/>
    <s v="X540BA-GQ386T AMD A4-9125 (2.3)/4G/500G/15.6&quot;HD AG/Int:AMD Radeon R3/noODD/Win10"/>
    <n v="11"/>
    <m/>
    <x v="12"/>
    <x v="146"/>
  </r>
  <r>
    <x v="1"/>
    <x v="2"/>
    <s v="X540BA-GQ386T BTS19 15.6&quot;HD/AMD A4-9125/4GB/500GB/AMD R3/noODD/Windows 10 Home/Chocolate Black"/>
    <n v="251"/>
    <m/>
    <x v="12"/>
    <x v="146"/>
  </r>
  <r>
    <x v="5"/>
    <x v="2"/>
    <s v="X540BA-GQ525T AMD A4-9125 (2.3)/4G/500G/15.6&quot;HD AG/Int:AMD Radeon R3/noODD/Win10 Silver"/>
    <n v="66"/>
    <m/>
    <x v="12"/>
    <x v="146"/>
  </r>
  <r>
    <x v="1"/>
    <x v="2"/>
    <s v="X540BP-DM118T 15.6&quot;FHD/A9-9425/8GB/256GB SSD/AMD R5 M420/Windows 10 Home/Chocolate Black"/>
    <n v="10"/>
    <m/>
    <x v="12"/>
    <x v="146"/>
  </r>
  <r>
    <x v="1"/>
    <x v="2"/>
    <s v="X540BP-DM119T 15.6&quot;FHD/A9-9425/8GB/1TB+128GB SSD/AMD R5 M420/Windows 10 Home/Chocolate Black"/>
    <n v="2"/>
    <m/>
    <x v="12"/>
    <x v="146"/>
  </r>
  <r>
    <x v="5"/>
    <x v="2"/>
    <s v="X540LA-XX1007 i3-5005U (2.0)/4G/500G/15.6&quot; HD GL/Int:Intel HD 5500/noODD/BT/ENDLESS Chocolate Black"/>
    <n v="1"/>
    <m/>
    <x v="12"/>
    <x v="147"/>
  </r>
  <r>
    <x v="5"/>
    <x v="2"/>
    <s v="X540LA-XX1007T i3-5005U (2.0)/4G/500G/15.6&quot; HD GL/Int:Intel HD 5500/noODD/BT/Win10 Chocolate Black"/>
    <n v="1"/>
    <m/>
    <x v="12"/>
    <x v="147"/>
  </r>
  <r>
    <x v="3"/>
    <x v="2"/>
    <s v="X540MA Intel N4000/4Gb/500Gb/no ODD/15.6&quot; HD Anti-Glare/Wi-Fi/Win10 Chocolate Black"/>
    <n v="1"/>
    <m/>
    <x v="12"/>
    <x v="72"/>
  </r>
  <r>
    <x v="3"/>
    <x v="2"/>
    <s v="X540MA Intel N4000/4Gb/500Gb/no ODD/15.6&quot; HD Anti-Glare/Wi-Fi/Win10 Chocolate Black"/>
    <n v="10"/>
    <m/>
    <x v="12"/>
    <x v="72"/>
  </r>
  <r>
    <x v="3"/>
    <x v="2"/>
    <s v="X540MA Intel N4000/4Gb/500Gb/no ODD/15.6&quot; HD Anti-Glare/Wi-Fi/Win10 Chocolate Black"/>
    <n v="1"/>
    <m/>
    <x v="12"/>
    <x v="72"/>
  </r>
  <r>
    <x v="3"/>
    <x v="2"/>
    <s v="X540MA Intel N4000/4Gb/500Gb/no ODD/15.6&quot; HD Anti-Glare/Wi-Fi/Win10 Chocolate Black"/>
    <n v="1"/>
    <m/>
    <x v="12"/>
    <x v="72"/>
  </r>
  <r>
    <x v="3"/>
    <x v="2"/>
    <s v="X540MA Intel N4000/4Gb/500Gb/no ODD/15.6&quot; HD Anti-Glare/Wi-Fi/Win10 Chocolate Black"/>
    <n v="1"/>
    <m/>
    <x v="12"/>
    <x v="72"/>
  </r>
  <r>
    <x v="3"/>
    <x v="2"/>
    <s v="X540MA Intel N4000/4Gb/500Gb/no ODD/15.6&quot; HD Anti-Glare/Wi-Fi/Win10 Chocolate Black"/>
    <n v="2"/>
    <m/>
    <x v="12"/>
    <x v="72"/>
  </r>
  <r>
    <x v="3"/>
    <x v="2"/>
    <s v="X540MA Intel N4000/4Gb/500Gb/no ODD/15.6&quot; HD Anti-Glare/Wi-Fi/Win10 Chocolate Black"/>
    <n v="1"/>
    <m/>
    <x v="12"/>
    <x v="72"/>
  </r>
  <r>
    <x v="3"/>
    <x v="2"/>
    <s v="X540MA Intel N4000/4Gb/500Gb/no ODD/15.6&quot; HD Anti-Glare/Wi-Fi/Win10 Chocolate Black"/>
    <n v="1"/>
    <m/>
    <x v="12"/>
    <x v="72"/>
  </r>
  <r>
    <x v="3"/>
    <x v="2"/>
    <s v="X540MA Intel N4000/4Gb/500Gb/no ODD/15.6&quot; HD Anti-Glare/Wi-Fi/Win10 Chocolate Black"/>
    <n v="1"/>
    <m/>
    <x v="12"/>
    <x v="72"/>
  </r>
  <r>
    <x v="3"/>
    <x v="2"/>
    <s v="X540MA Intel N4000/4Gb/500Gb/no ODD/15.6&quot; HD Anti-Glare/Wi-Fi/Win10 Chocolate Black"/>
    <n v="4"/>
    <m/>
    <x v="12"/>
    <x v="72"/>
  </r>
  <r>
    <x v="3"/>
    <x v="2"/>
    <s v="X540MA Intel N4000/4Gb/500Gb/no ODD/15.6&quot; HD Anti-Glare/Wi-Fi/Win10 Chocolate Black"/>
    <n v="20"/>
    <m/>
    <x v="12"/>
    <x v="72"/>
  </r>
  <r>
    <x v="3"/>
    <x v="2"/>
    <s v="X540MA Intel N4000/4Gb/500Gb/no ODD/15.6&quot; HD Anti-Glare/Wi-Fi/Win10 Chocolate Black"/>
    <n v="6"/>
    <m/>
    <x v="12"/>
    <x v="72"/>
  </r>
  <r>
    <x v="5"/>
    <x v="2"/>
    <s v="X540MA-GQ064 Celeron N4000 (1.1)/4G/500G/15.6&quot; HD AG/Int:Intel UHD 600/noODD/BT/ENDLESS Black"/>
    <n v="91"/>
    <m/>
    <x v="12"/>
    <x v="72"/>
  </r>
  <r>
    <x v="5"/>
    <x v="2"/>
    <s v="X540MA-GQ064 Celeron N4000 (1.1)/4G/500G/15.6&quot; HD AG/Int:Intel UHD 600/noODD/BT/ENDLESS Black"/>
    <n v="2"/>
    <m/>
    <x v="12"/>
    <x v="72"/>
  </r>
  <r>
    <x v="5"/>
    <x v="2"/>
    <s v="X540MA-GQ064 Celeron N4000 (1.1)/4G/500G/15.6&quot; HD AG/Int:Intel UHD 600/noODD/BT/ENDLESS Black"/>
    <n v="3"/>
    <m/>
    <x v="12"/>
    <x v="72"/>
  </r>
  <r>
    <x v="5"/>
    <x v="2"/>
    <s v="X540MA-GQ064 Celeron N4000 (1.1)/4G/500G/15.6&quot; HD AG/Int:Intel UHD 600/noODD/BT/ENDLESS Black"/>
    <n v="5"/>
    <m/>
    <x v="12"/>
    <x v="72"/>
  </r>
  <r>
    <x v="5"/>
    <x v="2"/>
    <s v="X540MA-GQ064 Celeron N4000 (1.1)/4G/500G/15.6&quot; HD AG/Int:Intel UHD 600/noODD/BT/ENDLESS Black"/>
    <n v="191"/>
    <m/>
    <x v="12"/>
    <x v="72"/>
  </r>
  <r>
    <x v="5"/>
    <x v="2"/>
    <s v="X540MA-GQ064 Celeron N4000 (1.1)/4G/500G/15.6&quot; HD AG/Int:Intel UHD 600/noODD/BT/ENDLESS Black"/>
    <n v="18"/>
    <m/>
    <x v="12"/>
    <x v="72"/>
  </r>
  <r>
    <x v="1"/>
    <x v="2"/>
    <s v="X540MA-GQ064 XMAS18 15.6&quot;HD/N4000/4GB/500GB/Intel UHD/noODD/OC ENDLESS/Chocolate Black"/>
    <n v="162"/>
    <m/>
    <x v="12"/>
    <x v="72"/>
  </r>
  <r>
    <x v="5"/>
    <x v="2"/>
    <s v="X540MA-GQ297 Pentium N5000 (1.1)/4G/500G/15.6&quot; HD AG/Int:Intel UHD 605/noODD/BT/ENDLESS Black + мышь"/>
    <n v="2"/>
    <m/>
    <x v="12"/>
    <x v="72"/>
  </r>
  <r>
    <x v="5"/>
    <x v="2"/>
    <s v="X540MA-GQ297 Pentium N5000 (1.1)/4G/500G/15.6&quot; HD AG/Int:Intel UHD 605/noODD/BT/ENDLESS Black + мышь"/>
    <n v="1"/>
    <m/>
    <x v="12"/>
    <x v="72"/>
  </r>
  <r>
    <x v="5"/>
    <x v="2"/>
    <s v="X540MA-GQ297 Pentium N5000 (1.1)/4G/500G/15.6&quot; HD AG/Int:Intel UHD 605/noODD/BT/ENDLESS Black + мышь"/>
    <n v="6"/>
    <m/>
    <x v="12"/>
    <x v="72"/>
  </r>
  <r>
    <x v="5"/>
    <x v="2"/>
    <s v="X540MB-GQ079 Pentium N5000 (1.1)/4G/500G/15.6&quot; HD AG/NV MX110 2G/DVD-SM/BT/DOS Black"/>
    <n v="1"/>
    <m/>
    <x v="12"/>
    <x v="148"/>
  </r>
  <r>
    <x v="3"/>
    <x v="2"/>
    <s v="X540NA Intel N3450/2Gb/500Gb/15.6&quot; HD Anti-Glare/Edless Chocolate Black"/>
    <n v="2"/>
    <m/>
    <x v="12"/>
    <x v="148"/>
  </r>
  <r>
    <x v="5"/>
    <x v="2"/>
    <s v="X540NA-GQ005 Celeron N3350 (1.1)/4G/500G/15.6&quot; HD AG/Int:Intel HD 500/noODD/BT/ENDLESS Black"/>
    <n v="66"/>
    <m/>
    <x v="12"/>
    <x v="148"/>
  </r>
  <r>
    <x v="5"/>
    <x v="2"/>
    <s v="X540NA-GQ005T Celeron N3350 (1.1)/4G/500G/15.6&quot; HD AG/Int:Intel HD 500/noODD/BT/Win10 Black"/>
    <n v="66"/>
    <m/>
    <x v="12"/>
    <x v="148"/>
  </r>
  <r>
    <x v="5"/>
    <x v="2"/>
    <s v="X540NA-GQ149 Celeron N3450 (1.1)/2G/500G/15.6&quot; HD AG/Int:Intel HD/noODD/BT/ENDLESS Black"/>
    <n v="6"/>
    <m/>
    <x v="12"/>
    <x v="148"/>
  </r>
  <r>
    <x v="1"/>
    <x v="2"/>
    <s v="X540UA-GQ2298T BTS19 15.6&quot;HD/4405U/8GB/256GB SSD/Intel HD/Windows 10 Home/Chocolate Black"/>
    <n v="3"/>
    <m/>
    <x v="12"/>
    <x v="96"/>
  </r>
  <r>
    <x v="1"/>
    <x v="2"/>
    <s v="X540UB-DM048T XMAS18 15.6&quot;FHD/i3-6006U/4GB/500GB/GF MX110/noODD/Windows 10 Home/Chocolate Black"/>
    <n v="140"/>
    <m/>
    <x v="12"/>
    <x v="96"/>
  </r>
  <r>
    <x v="1"/>
    <x v="2"/>
    <s v="X540UB-DM264 XMAS18 15.6&quot;FHD/i3-6006U/4GB/500GB/GF MX110/DVD-RW/OC ENDLESS/Chocolate Black"/>
    <n v="1"/>
    <m/>
    <x v="12"/>
    <x v="96"/>
  </r>
  <r>
    <x v="5"/>
    <x v="2"/>
    <s v="X540YA-XO047D AMD E1-7010 (1.5)/2G/500G/15.6&quot; HD AG/Int:AMD Radeon R2/noDVD/BT/DOS Chocolate Black"/>
    <n v="2"/>
    <m/>
    <x v="12"/>
    <x v="68"/>
  </r>
  <r>
    <x v="3"/>
    <x v="2"/>
    <s v="X541UV Intel i3 6006U/8Gb/1Tb/No ODD/15.6&quot; HD/NVIDIA® GeForce® 920MX 2Gb DDR3/Wi-Fi/Windows 10 Chocolate Black"/>
    <n v="3"/>
    <m/>
    <x v="12"/>
    <x v="149"/>
  </r>
  <r>
    <x v="3"/>
    <x v="2"/>
    <s v="X541UV Intel i3 6006U/8Gb/1Tb/No ODD/15.6&quot; HD/NVIDIA® GeForce® 920MX 2Gb DDR3/Wi-Fi/Windows 10 Chocolate Black"/>
    <n v="1"/>
    <m/>
    <x v="12"/>
    <x v="149"/>
  </r>
  <r>
    <x v="3"/>
    <x v="2"/>
    <s v="X541UV Intel i3 6006U/8Gb/1Tb/No ODD/15.6&quot; HD/NVIDIA® GeForce® 920MX 2Gb DDR3/Wi-Fi/Windows 10 Chocolate Black"/>
    <n v="1"/>
    <m/>
    <x v="12"/>
    <x v="149"/>
  </r>
  <r>
    <x v="3"/>
    <x v="2"/>
    <s v="X541UV Intel i3 6006U/8Gb/1Tb/No ODD/15.6&quot; HD/NVIDIA® GeForce® 920MX 2Gb DDR3/Wi-Fi/Windows 10 Chocolate Black"/>
    <n v="1"/>
    <m/>
    <x v="12"/>
    <x v="149"/>
  </r>
  <r>
    <x v="3"/>
    <x v="2"/>
    <s v="X541UV Intel i3 6006U/8Gb/1Tb/No ODD/15.6&quot; HD/NVIDIA® GeForce® 920MX 2Gb DDR3/Wi-Fi/Windows 10 Chocolate Black"/>
    <n v="1"/>
    <m/>
    <x v="12"/>
    <x v="149"/>
  </r>
  <r>
    <x v="3"/>
    <x v="2"/>
    <s v="X541UV Intel i3 6006U/8Gb/1Tb/No ODD/15.6&quot; HD/NVIDIA® GeForce® 920MX 2Gb DDR3/Wi-Fi/Windows 10 Chocolate Black"/>
    <n v="1"/>
    <m/>
    <x v="12"/>
    <x v="149"/>
  </r>
  <r>
    <x v="3"/>
    <x v="2"/>
    <s v="X541UV Intel i3 6006U/8Gb/1Tb/No ODD/15.6&quot; HD/NVIDIA® GeForce® 920MX 2Gb DDR3/Wi-Fi/Windows 10 Chocolate Black"/>
    <n v="1"/>
    <m/>
    <x v="12"/>
    <x v="149"/>
  </r>
  <r>
    <x v="3"/>
    <x v="2"/>
    <s v="X541UV Intel i3 6006U/8Gb/1Tb/No ODD/15.6&quot; HD/NVIDIA® GeForce® 920MX 2Gb DDR3/Wi-Fi/Windows 10 Chocolate Black"/>
    <n v="1"/>
    <m/>
    <x v="12"/>
    <x v="149"/>
  </r>
  <r>
    <x v="3"/>
    <x v="2"/>
    <s v="X541UV Intel i3 6006U/8Gb/1Tb/No ODD/15.6&quot; HD/NVIDIA® GeForce® 920MX 2Gb DDR3/Wi-Fi/Windows 10 Chocolate Black"/>
    <n v="2"/>
    <m/>
    <x v="12"/>
    <x v="149"/>
  </r>
  <r>
    <x v="3"/>
    <x v="2"/>
    <s v="X541UV Intel i3 6006U/8Gb/1Tb/No ODD/15.6&quot; HD/NVIDIA® GeForce® 920MX 2Gb DDR3/Wi-Fi/Windows 10 Chocolate Black"/>
    <n v="1"/>
    <m/>
    <x v="12"/>
    <x v="149"/>
  </r>
  <r>
    <x v="3"/>
    <x v="2"/>
    <s v="X541UV Intel i3 6006U/8Gb/1Tb/No ODD/15.6&quot; HD/NVIDIA® GeForce® 920MX 2Gb DDR3/Wi-Fi/Windows 10 Chocolate Black"/>
    <n v="10"/>
    <m/>
    <x v="12"/>
    <x v="149"/>
  </r>
  <r>
    <x v="3"/>
    <x v="2"/>
    <s v="X541UV Intel i3 6006U/8Gb/1Tb/No ODD/15.6&quot; HD/NVIDIA® GeForce® 920MX 2Gb DDR3/Wi-Fi/Windows 10 Chocolate Black"/>
    <n v="1"/>
    <m/>
    <x v="12"/>
    <x v="149"/>
  </r>
  <r>
    <x v="3"/>
    <x v="2"/>
    <s v="X541UV Intel i3 6006U/8Gb/1Tb/No ODD/15.6&quot; HD/NVIDIA® GeForce® 920MX 2Gb DDR3/Wi-Fi/Windows 10 Chocolate Black"/>
    <n v="1"/>
    <m/>
    <x v="12"/>
    <x v="149"/>
  </r>
  <r>
    <x v="3"/>
    <x v="2"/>
    <s v="X541UV Intel i3 6006U/8Gb/1Tb/No ODD/15.6&quot; HD/NVIDIA® GeForce® 920MX 2Gb DDR3/Wi-Fi/Windows 10 Chocolate Black"/>
    <n v="3"/>
    <m/>
    <x v="12"/>
    <x v="149"/>
  </r>
  <r>
    <x v="3"/>
    <x v="2"/>
    <s v="X541UV Intel i3 6006U/8Gb/1Tb/No ODD/15.6&quot; HD/NVIDIA® GeForce® 920MX 2Gb DDR3/Wi-Fi/Windows 10 Chocolate Black"/>
    <n v="1"/>
    <m/>
    <x v="12"/>
    <x v="149"/>
  </r>
  <r>
    <x v="1"/>
    <x v="2"/>
    <s v="X541UV-DM1594T XMAS 15.6&quot;FHD/i3-6006U/4GB/500GB/GF 920MX/noODD/Windows 10 Home/Chocolate Black"/>
    <n v="8"/>
    <m/>
    <x v="12"/>
    <x v="149"/>
  </r>
  <r>
    <x v="5"/>
    <x v="2"/>
    <s v="X541UV-DM1607T i3-6006U (2.0)/8G/1T/15.6&quot;FHD AG/NV 920MX 2G/noODD/BT/Win10 Black"/>
    <n v="46"/>
    <m/>
    <x v="12"/>
    <x v="149"/>
  </r>
  <r>
    <x v="5"/>
    <x v="2"/>
    <s v="X541UV-DM1607T i3-6006U (2.0)/8G/1T/15.6&quot;FHD AG/NV 920MX 2G/noODD/BT/Win10 Black"/>
    <n v="27"/>
    <m/>
    <x v="12"/>
    <x v="149"/>
  </r>
  <r>
    <x v="5"/>
    <x v="2"/>
    <s v="X541UV-DM1607T i3-6006U (2.0)/8G/1T/15.6&quot;FHD AG/NV 920MX 2G/noODD/BT/Win10 Black"/>
    <n v="36"/>
    <m/>
    <x v="12"/>
    <x v="149"/>
  </r>
  <r>
    <x v="5"/>
    <x v="2"/>
    <s v="X541UV-DM1607T i3-6006U (2.0)/8G/1T/15.6&quot;FHD AG/NV 920MX 2G/noODD/BT/Win10 Black"/>
    <n v="5"/>
    <m/>
    <x v="12"/>
    <x v="149"/>
  </r>
  <r>
    <x v="5"/>
    <x v="2"/>
    <s v="X541UV-DM1607T i3-6006U (2.0)/8G/1T/15.6&quot;FHD AG/NV 920MX 2G/noODD/BT/Win10 Black"/>
    <n v="16"/>
    <m/>
    <x v="12"/>
    <x v="149"/>
  </r>
  <r>
    <x v="5"/>
    <x v="2"/>
    <s v="X541UV-DM1609 i3-6006U (2.0)/8G/1T/15.6&quot;FHD AG/NV 920MX 2G/noODD/BT/ENDLESS Silver Gradient"/>
    <n v="2"/>
    <m/>
    <x v="12"/>
    <x v="149"/>
  </r>
  <r>
    <x v="1"/>
    <x v="2"/>
    <s v="X541UV-DM1609 XMAS18 15.6&quot;FHD/i3-6006U/8GB/1TB/GF 920MX 2Gb/noODD/OC ENDLESS/Silver Gradient"/>
    <n v="45"/>
    <m/>
    <x v="12"/>
    <x v="149"/>
  </r>
  <r>
    <x v="5"/>
    <x v="2"/>
    <s v="X542UA-DM572 Pentium 4405U (2.1)/8G/1T/15.6&quot;FHD AG/Int:Intel HD 510/noODD/BT/ENDLESS Grey"/>
    <n v="5"/>
    <m/>
    <x v="13"/>
    <x v="150"/>
  </r>
  <r>
    <x v="5"/>
    <x v="2"/>
    <s v="X542UF-DM071T i5-8250U (1.6)/8G/1T/15.6&quot;FHD AG/NV MX130 2G/noODD/BT/Win10 Dark Grey"/>
    <n v="1"/>
    <m/>
    <x v="13"/>
    <x v="150"/>
  </r>
  <r>
    <x v="3"/>
    <x v="2"/>
    <s v="X543UA (BTS Edition) Intel 4417U/4Gb/500Gb/15.6&quot; FHD Anti-Glare/Cam/Wi-Fi/Windows 10"/>
    <n v="2"/>
    <m/>
    <x v="13"/>
    <x v="67"/>
  </r>
  <r>
    <x v="3"/>
    <x v="2"/>
    <s v="X543UA (BTS Edition) Intel 4417U/4Gb/500Gb/15.6&quot; FHD Anti-Glare/Cam/Wi-Fi/Windows 10"/>
    <n v="5"/>
    <m/>
    <x v="13"/>
    <x v="67"/>
  </r>
  <r>
    <x v="3"/>
    <x v="2"/>
    <s v="X543UA (BTS Edition) Intel 4417U/4Gb/500Gb/15.6&quot; FHD Anti-Glare/Cam/Wi-Fi/Windows 10"/>
    <n v="5"/>
    <m/>
    <x v="13"/>
    <x v="67"/>
  </r>
  <r>
    <x v="3"/>
    <x v="2"/>
    <s v="X543UA (BTS Edition) Intel 4417U/4Gb/500Gb/15.6&quot; FHD Anti-Glare/Cam/Wi-Fi/Windows 10"/>
    <n v="10"/>
    <m/>
    <x v="13"/>
    <x v="67"/>
  </r>
  <r>
    <x v="3"/>
    <x v="2"/>
    <s v="X543UA (BTS Edition) Intel 4417U/4Gb/500Gb/15.6&quot; FHD Anti-Glare/Cam/Wi-Fi/Windows 10"/>
    <n v="32"/>
    <m/>
    <x v="13"/>
    <x v="67"/>
  </r>
  <r>
    <x v="3"/>
    <x v="2"/>
    <s v="X543UA (BTS Edition) Intel 4417U/4Gb/500GB/15.6&quot; HD Anti-Glare/Cam/Wi-Fi/Endless"/>
    <n v="1"/>
    <m/>
    <x v="13"/>
    <x v="67"/>
  </r>
  <r>
    <x v="3"/>
    <x v="2"/>
    <s v="X543UA (BTS Edition) Intel 4417U/4Gb/500GB/15.6&quot; HD Anti-Glare/Cam/Wi-Fi/Endless"/>
    <n v="10"/>
    <m/>
    <x v="13"/>
    <x v="67"/>
  </r>
  <r>
    <x v="3"/>
    <x v="2"/>
    <s v="X543UA (BTS Edition) Intel 4417U/4Gb/500GB/15.6&quot; HD Anti-Glare/Cam/Wi-Fi/Endless"/>
    <n v="16"/>
    <m/>
    <x v="13"/>
    <x v="67"/>
  </r>
  <r>
    <x v="3"/>
    <x v="2"/>
    <s v="X543UA (BTS Edition) Intel i3 7020U/4Gb/500GB/15.6&quot; FHD Anti-Glare/Cam/Wi-Fi/Windows 10"/>
    <n v="20"/>
    <m/>
    <x v="13"/>
    <x v="67"/>
  </r>
  <r>
    <x v="3"/>
    <x v="2"/>
    <s v="X543UA (BTS Edition) Intel i3 7020U/4Gb/500GB/15.6&quot; FHD Anti-Glare/Cam/Wi-Fi/Windows 10"/>
    <n v="1"/>
    <m/>
    <x v="13"/>
    <x v="67"/>
  </r>
  <r>
    <x v="3"/>
    <x v="2"/>
    <s v="X543UA (BTS Edition) Intel i3 7020U/4Gb/500GB/15.6&quot; FHD Anti-Glare/Cam/Wi-Fi/Windows 10"/>
    <n v="1"/>
    <m/>
    <x v="13"/>
    <x v="67"/>
  </r>
  <r>
    <x v="3"/>
    <x v="2"/>
    <s v="X543UA (BTS Edition) Intel i3 7020U/4Gb/500GB/15.6&quot; FHD Anti-Glare/Cam/Wi-Fi/Windows 10"/>
    <n v="2"/>
    <m/>
    <x v="13"/>
    <x v="67"/>
  </r>
  <r>
    <x v="3"/>
    <x v="2"/>
    <s v="X543UA (BTS Edition) Intel i3 7020U/4Gb/500GB/15.6&quot; FHD Anti-Glare/Cam/Wi-Fi/Windows 10"/>
    <n v="3"/>
    <m/>
    <x v="13"/>
    <x v="67"/>
  </r>
  <r>
    <x v="3"/>
    <x v="2"/>
    <s v="X543UA (BTS Edition) Intel i3 7020U/4Gb/500GB/15.6&quot; FHD Anti-Glare/Cam/Wi-Fi/Windows 10"/>
    <n v="7"/>
    <m/>
    <x v="13"/>
    <x v="67"/>
  </r>
  <r>
    <x v="3"/>
    <x v="2"/>
    <s v="X543UA Intel 4417U/4Gb/500Gb/15.6&quot; FHD Anti-Glare/Cam/Wi-Fi/ENDLESS Star Gray"/>
    <n v="2"/>
    <m/>
    <x v="13"/>
    <x v="67"/>
  </r>
  <r>
    <x v="3"/>
    <x v="2"/>
    <s v="X543UA Intel 4417U/4Gb/500Gb/15.6&quot; FHD Anti-Glare/Cam/Wi-Fi/ENDLESS Star Gray"/>
    <n v="2"/>
    <m/>
    <x v="13"/>
    <x v="67"/>
  </r>
  <r>
    <x v="3"/>
    <x v="2"/>
    <s v="X543UA Intel 4417U/4Gb/500Gb/15.6&quot; FHD Anti-Glare/Cam/Wi-Fi/ENDLESS Star Gray"/>
    <n v="1"/>
    <m/>
    <x v="13"/>
    <x v="67"/>
  </r>
  <r>
    <x v="3"/>
    <x v="2"/>
    <s v="X543UA Intel 4417U/4Gb/500Gb/15.6&quot; FHD Anti-Glare/Cam/Wi-Fi/ENDLESS Star Gray"/>
    <n v="1"/>
    <m/>
    <x v="13"/>
    <x v="67"/>
  </r>
  <r>
    <x v="3"/>
    <x v="2"/>
    <s v="X543UA Intel 4417U/4Gb/500Gb/15.6&quot; FHD Anti-Glare/Cam/Wi-Fi/ENDLESS Star Gray"/>
    <n v="1"/>
    <m/>
    <x v="13"/>
    <x v="67"/>
  </r>
  <r>
    <x v="3"/>
    <x v="2"/>
    <s v="X543UA Intel 4417U/4Gb/500Gb/15.6&quot; FHD Anti-Glare/Cam/Wi-Fi/ENDLESS Star Gray"/>
    <n v="1"/>
    <m/>
    <x v="13"/>
    <x v="67"/>
  </r>
  <r>
    <x v="3"/>
    <x v="2"/>
    <s v="X543UA Intel 4417U/4Gb/500Gb/15.6&quot; FHD Anti-Glare/Cam/Wi-Fi/ENDLESS Star Gray"/>
    <n v="1"/>
    <m/>
    <x v="13"/>
    <x v="67"/>
  </r>
  <r>
    <x v="3"/>
    <x v="2"/>
    <s v="X543UA Intel 4417U/4Gb/500Gb/15.6&quot; FHD Anti-Glare/Cam/Wi-Fi/ENDLESS Star Gray"/>
    <n v="2"/>
    <m/>
    <x v="13"/>
    <x v="67"/>
  </r>
  <r>
    <x v="3"/>
    <x v="2"/>
    <s v="X543UA Intel 4417U/4Gb/500Gb/15.6&quot; FHD Anti-Glare/Cam/Wi-Fi/ENDLESS Star Gray"/>
    <n v="2"/>
    <m/>
    <x v="13"/>
    <x v="67"/>
  </r>
  <r>
    <x v="3"/>
    <x v="2"/>
    <s v="X543UA Intel 4417U/4Gb/500Gb/15.6&quot; FHD Anti-Glare/Cam/Wi-Fi/ENDLESS Star Gray"/>
    <n v="4"/>
    <m/>
    <x v="13"/>
    <x v="67"/>
  </r>
  <r>
    <x v="3"/>
    <x v="2"/>
    <s v="X543UA Intel 4417U/4Gb/500Gb/15.6&quot; FHD Anti-Glare/Cam/Wi-Fi/ENDLESS Star Gray"/>
    <n v="2"/>
    <m/>
    <x v="13"/>
    <x v="67"/>
  </r>
  <r>
    <x v="3"/>
    <x v="2"/>
    <s v="X543UA Intel 4417U/4Gb/500Gb/15.6&quot; FHD Anti-Glare/Cam/Wi-Fi/ENDLESS Star Gray"/>
    <n v="1"/>
    <m/>
    <x v="13"/>
    <x v="67"/>
  </r>
  <r>
    <x v="3"/>
    <x v="2"/>
    <s v="X543UA Intel 4417U/4Gb/500Gb/15.6&quot; FHD Anti-Glare/Cam/Wi-Fi/ENDLESS Star Gray"/>
    <n v="2"/>
    <m/>
    <x v="13"/>
    <x v="67"/>
  </r>
  <r>
    <x v="1"/>
    <x v="2"/>
    <s v="X543UA-DM1467 15.6&quot;FHD/Intel Pentium 4417U/4GB/500GB HDD/Intel UHD/DVD-RW/OC ENDLESS/Star Grey"/>
    <n v="4"/>
    <m/>
    <x v="13"/>
    <x v="67"/>
  </r>
  <r>
    <x v="5"/>
    <x v="2"/>
    <s v="X543UA-DM1467 Pentium 4417U (2.3)/4G/500G/15.6&quot;FHD AG/Int:Intel UHD 620/DVD-SM/ENDLESS Star Gray"/>
    <n v="3"/>
    <m/>
    <x v="13"/>
    <x v="67"/>
  </r>
  <r>
    <x v="5"/>
    <x v="2"/>
    <s v="X543UA-DM1468T Pentium 4417U (2.3)/4G/500G/15.6&quot;FHD AG/Int:Intel UHD 620/noODD/Win10 Star Gray"/>
    <n v="3"/>
    <m/>
    <x v="13"/>
    <x v="67"/>
  </r>
  <r>
    <x v="5"/>
    <x v="2"/>
    <s v="X543UA-DM1468T Pentium 4417U (2.3)/4G/500G/15.6&quot;FHD AG/Int:Intel UHD 620/noODD/Win10 Star Gray"/>
    <n v="3"/>
    <m/>
    <x v="13"/>
    <x v="67"/>
  </r>
  <r>
    <x v="5"/>
    <x v="2"/>
    <s v="X543UA-DM1468T Pentium 4417U (2.3)/4G/500G/15.6&quot;FHD AG/Int:Intel UHD 620/noODD/Win10 Star Gray"/>
    <n v="2"/>
    <m/>
    <x v="13"/>
    <x v="67"/>
  </r>
  <r>
    <x v="1"/>
    <x v="2"/>
    <s v="X543UA-DM1540T BTS19 15.6&quot;FHD/i3-7020U/4GB/500GB HDD/Intel HD 620/Windows 10 Home/Star Grey"/>
    <n v="35"/>
    <m/>
    <x v="13"/>
    <x v="67"/>
  </r>
  <r>
    <x v="5"/>
    <x v="2"/>
    <s v="X543UA-DM1540T i3-7020U (2.3)/4G/500G/15.6&quot;FHD AG/Int:Intel HD 620/noODD/Win10 Star Gray"/>
    <n v="28"/>
    <m/>
    <x v="13"/>
    <x v="67"/>
  </r>
  <r>
    <x v="5"/>
    <x v="2"/>
    <s v="X543UA-DM1540T i3-7020U (2.3)/4G/500G/15.6&quot;FHD AG/Int:Intel HD 620/noODD/Win10 Star Gray"/>
    <n v="1"/>
    <m/>
    <x v="13"/>
    <x v="67"/>
  </r>
  <r>
    <x v="5"/>
    <x v="2"/>
    <s v="X543UA-DM1540T i3-7020U (2.3)/4G/500G/15.6&quot;FHD AG/Int:Intel HD 620/noODD/Win10 Star Gray"/>
    <n v="3"/>
    <m/>
    <x v="13"/>
    <x v="67"/>
  </r>
  <r>
    <x v="5"/>
    <x v="2"/>
    <s v="X543UA-DM1540T i3-7020U (2.3)/4G/500G/15.6&quot;FHD AG/Int:Intel HD 620/noODD/Win10 Star Gray"/>
    <n v="5"/>
    <m/>
    <x v="13"/>
    <x v="67"/>
  </r>
  <r>
    <x v="1"/>
    <x v="2"/>
    <s v="X543UA-DM1663T BTS19 15.6&quot;FHD/i3-7020U/4GB/128GB SSD/Intel HD 620/Windows 10 Home/Star Grey"/>
    <n v="47"/>
    <m/>
    <x v="13"/>
    <x v="67"/>
  </r>
  <r>
    <x v="5"/>
    <x v="2"/>
    <s v="X543UA-DM1663T i3-7020U (2.3)/4G/128G SSD/15.6&quot;FHD AG/Int:Intel HD 620/noODD/Win10 Star Gray"/>
    <n v="6"/>
    <m/>
    <x v="13"/>
    <x v="67"/>
  </r>
  <r>
    <x v="5"/>
    <x v="2"/>
    <s v="X543UA-DM1663T i3-7020U (2.3)/4G/128G SSD/15.6&quot;FHD AG/Int:Intel HD 620/noODD/Win10 Star Gray"/>
    <n v="1"/>
    <m/>
    <x v="13"/>
    <x v="67"/>
  </r>
  <r>
    <x v="5"/>
    <x v="2"/>
    <s v="X543UA-DM1663T i3-7020U (2.3)/4G/128G SSD/15.6&quot;FHD AG/Int:Intel HD 620/noODD/Win10 Star Gray"/>
    <n v="1"/>
    <m/>
    <x v="13"/>
    <x v="67"/>
  </r>
  <r>
    <x v="1"/>
    <x v="2"/>
    <s v="X543UA-GQ1836T BTS19 15.6&quot;HD/4417U/4GB/500GB/Intel UHD/Windows 10 Home/Star Grey"/>
    <n v="156"/>
    <m/>
    <x v="13"/>
    <x v="67"/>
  </r>
  <r>
    <x v="5"/>
    <x v="2"/>
    <s v="X543UA-GQ1836T Pentium 4417U (2.3)/4G/500G/15.6&quot;HD AG/Int:Intel UHD/Win10 Star Gray"/>
    <n v="1"/>
    <m/>
    <x v="13"/>
    <x v="67"/>
  </r>
  <r>
    <x v="5"/>
    <x v="2"/>
    <s v="X543UA-GQ1836T Pentium 4417U (2.3)/4G/500G/15.6&quot;HD AG/Int:Intel UHD/Win10 Star Gray"/>
    <n v="34"/>
    <m/>
    <x v="13"/>
    <x v="67"/>
  </r>
  <r>
    <x v="5"/>
    <x v="2"/>
    <s v="X543UA-GQ1836T Pentium 4417U (2.3)/4G/500G/15.6&quot;HD AG/Int:Intel UHD/Win10 Star Gray"/>
    <n v="2"/>
    <m/>
    <x v="13"/>
    <x v="67"/>
  </r>
  <r>
    <x v="5"/>
    <x v="2"/>
    <s v="X543UA-GQ1836T Pentium 4417U (2.3)/4G/500G/15.6&quot;HD AG/Int:Intel UHD/Win10 Star Gray"/>
    <n v="5"/>
    <m/>
    <x v="13"/>
    <x v="67"/>
  </r>
  <r>
    <x v="5"/>
    <x v="2"/>
    <s v="X543UA-GQ1836T Pentium 4417U (2.3)/4G/500G/15.6&quot;HD AG/Int:Intel UHD/Win10 Star Gray"/>
    <n v="2"/>
    <m/>
    <x v="13"/>
    <x v="67"/>
  </r>
  <r>
    <x v="5"/>
    <x v="2"/>
    <s v="X543UA-GQ1836T Pentium 4417U (2.3)/4G/500G/15.6&quot;HD AG/Int:Intel UHD/Win10 Star Gray"/>
    <n v="2"/>
    <m/>
    <x v="13"/>
    <x v="67"/>
  </r>
  <r>
    <x v="5"/>
    <x v="2"/>
    <s v="X543UA-GQ1836T Pentium 4417U (2.3)/4G/500G/15.6&quot;HD AG/Int:Intel UHD/Win10 Star Gray"/>
    <n v="1"/>
    <m/>
    <x v="13"/>
    <x v="67"/>
  </r>
  <r>
    <x v="5"/>
    <x v="2"/>
    <s v="X543UA-GQ1836T Pentium 4417U (2.3)/4G/500G/15.6&quot;HD AG/Int:Intel UHD/Win10 Star Gray"/>
    <n v="2"/>
    <m/>
    <x v="13"/>
    <x v="67"/>
  </r>
  <r>
    <x v="1"/>
    <x v="2"/>
    <s v="X543UA-GQ2044 BTS19 15.6&quot;HD/4417U/4GB/500GB/Intel UHD 620/DVD-RW/OC ENDLESS/Star Grey"/>
    <n v="107"/>
    <m/>
    <x v="13"/>
    <x v="67"/>
  </r>
  <r>
    <x v="5"/>
    <x v="2"/>
    <s v="X543UA-GQ2044 Pentium 4417U (2.3)/4G/500G/15.6&quot;HD AG/Int:Intel UHD/DVD-SM/ENDLESS Star Gray"/>
    <n v="17"/>
    <m/>
    <x v="13"/>
    <x v="67"/>
  </r>
  <r>
    <x v="5"/>
    <x v="2"/>
    <s v="X543UA-GQ2044 Pentium 4417U (2.3)/4G/500G/15.6&quot;HD AG/Int:Intel UHD/DVD-SM/ENDLESS Star Gray"/>
    <n v="5"/>
    <m/>
    <x v="13"/>
    <x v="67"/>
  </r>
  <r>
    <x v="5"/>
    <x v="2"/>
    <s v="X543UA-GQ2044 Pentium 4417U (2.3)/4G/500G/15.6&quot;HD AG/Int:Intel UHD/DVD-SM/ENDLESS Star Gray"/>
    <n v="2"/>
    <m/>
    <x v="13"/>
    <x v="67"/>
  </r>
  <r>
    <x v="5"/>
    <x v="2"/>
    <s v="X543UA-GQ2044 Pentium 4417U (2.3)/4G/500G/15.6&quot;HD AG/Int:Intel UHD/DVD-SM/ENDLESS Star Gray"/>
    <n v="4"/>
    <m/>
    <x v="13"/>
    <x v="67"/>
  </r>
  <r>
    <x v="5"/>
    <x v="2"/>
    <s v="X543UA-GQ2044 Pentium 4417U (2.3)/4G/500G/15.6&quot;HD AG/Int:Intel UHD/DVD-SM/ENDLESS Star Gray"/>
    <n v="2"/>
    <m/>
    <x v="13"/>
    <x v="67"/>
  </r>
  <r>
    <x v="3"/>
    <x v="2"/>
    <s v="X543UB (BTS Editiion) Intel 4417U/4Gb/256GB SSD/15.6&quot; HD Anti-Glare/NVIDIA GeForce MX110 2GB/Endless"/>
    <n v="3"/>
    <m/>
    <x v="13"/>
    <x v="67"/>
  </r>
  <r>
    <x v="3"/>
    <x v="2"/>
    <s v="X543UB (BTS Editiion) Intel 4417U/4Gb/256GB SSD/15.6&quot; HD Anti-Glare/NVIDIA GeForce MX110 2GB/Endless"/>
    <n v="15"/>
    <m/>
    <x v="13"/>
    <x v="67"/>
  </r>
  <r>
    <x v="3"/>
    <x v="2"/>
    <s v="X543UB (BTS Editiion) Intel 4417U/4Gb/500GB/15.6&quot; HD Anti-Glare/NVIDIA GeForce MX110 2GB/Windows 10"/>
    <n v="7"/>
    <m/>
    <x v="13"/>
    <x v="67"/>
  </r>
  <r>
    <x v="3"/>
    <x v="2"/>
    <s v="X543UB (BTS Editiion) Intel 4417U/4Gb/500GB/15.6&quot; HD Anti-Glare/NVIDIA GeForce MX110 2GB/Windows 10"/>
    <n v="12"/>
    <m/>
    <x v="13"/>
    <x v="67"/>
  </r>
  <r>
    <x v="3"/>
    <x v="2"/>
    <s v="X543UB (BTS Editiion) Intel 4417U/4Gb/500GB/15.6&quot; HD Anti-Glare/NVIDIA GeForce MX110 2GB/Windows 10"/>
    <n v="1"/>
    <m/>
    <x v="13"/>
    <x v="67"/>
  </r>
  <r>
    <x v="3"/>
    <x v="2"/>
    <s v="X543UB (BTS Editiion) Intel 4417U/4Gb/500GB/15.6&quot; HD Anti-Glare/NVIDIA GeForce MX110 2GB/Windows 10"/>
    <n v="1"/>
    <m/>
    <x v="13"/>
    <x v="67"/>
  </r>
  <r>
    <x v="3"/>
    <x v="2"/>
    <s v="X543UB (BTS Editiion) Intel 4417U/4Gb/500GB/15.6&quot; HD Anti-Glare/NVIDIA GeForce MX110 2GB/Windows 10"/>
    <n v="3"/>
    <m/>
    <x v="13"/>
    <x v="67"/>
  </r>
  <r>
    <x v="3"/>
    <x v="2"/>
    <s v="X543UB (BTS Editiion) Intel 4417U/4Gb/500GB/15.6&quot; HD Anti-Glare/NVIDIA GeForce MX110 2GB/Windows 10"/>
    <n v="2"/>
    <m/>
    <x v="13"/>
    <x v="67"/>
  </r>
  <r>
    <x v="3"/>
    <x v="2"/>
    <s v="X543UB (BTS Editiion) Intel 4417U/4Gb/500GB/15.6&quot; HD Anti-Glare/NVIDIA GeForce MX110 2GB/Windows 10"/>
    <n v="25"/>
    <m/>
    <x v="13"/>
    <x v="67"/>
  </r>
  <r>
    <x v="3"/>
    <x v="2"/>
    <s v="X543UB (BTS Editiion) Intel 4417U/4Gb/500GB/15.6&quot; HD Anti-Glare/NVIDIA GeForce MX110 2GB/Windows 10"/>
    <n v="1"/>
    <m/>
    <x v="13"/>
    <x v="67"/>
  </r>
  <r>
    <x v="3"/>
    <x v="2"/>
    <s v="X543UB (BTS Editiion) Intel i3-7020/4Gb/128GB SSD/15.6&quot; FHD Anti-Glare/NVIDIA GeForce MX110 2GB/Windows 10"/>
    <n v="2"/>
    <m/>
    <x v="13"/>
    <x v="67"/>
  </r>
  <r>
    <x v="3"/>
    <x v="2"/>
    <s v="X543UB (BTS Editiion) Intel i3-7020/4Gb/128GB SSD/15.6&quot; FHD Anti-Glare/NVIDIA GeForce MX110 2GB/Windows 10"/>
    <n v="2"/>
    <m/>
    <x v="13"/>
    <x v="67"/>
  </r>
  <r>
    <x v="3"/>
    <x v="2"/>
    <s v="X543UB (BTS Editiion) Intel i3-7020/4Gb/128GB SSD/15.6&quot; FHD Anti-Glare/NVIDIA GeForce MX110 2GB/Windows 10"/>
    <n v="1"/>
    <m/>
    <x v="13"/>
    <x v="67"/>
  </r>
  <r>
    <x v="3"/>
    <x v="2"/>
    <s v="X543UB (BTS Editiion) Intel i3-7020/4Gb/128GB SSD/15.6&quot; FHD Anti-Glare/NVIDIA GeForce MX110 2GB/Windows 10"/>
    <n v="1"/>
    <m/>
    <x v="13"/>
    <x v="67"/>
  </r>
  <r>
    <x v="3"/>
    <x v="2"/>
    <s v="X543UB (BTS Editiion) Intel i3-7020/4Gb/128GB SSD/15.6&quot; FHD Anti-Glare/NVIDIA GeForce MX110 2GB/Windows 10"/>
    <n v="1"/>
    <m/>
    <x v="13"/>
    <x v="67"/>
  </r>
  <r>
    <x v="3"/>
    <x v="2"/>
    <s v="X543UB (BTS Editiion) Intel i3-7020/4Gb/128GB SSD/15.6&quot; FHD Anti-Glare/NVIDIA GeForce MX110 2GB/Windows 10"/>
    <n v="2"/>
    <m/>
    <x v="13"/>
    <x v="67"/>
  </r>
  <r>
    <x v="3"/>
    <x v="2"/>
    <s v="X543UB (BTS Editiion) Intel i3-7020/4Gb/128GB SSD/15.6&quot; FHD Anti-Glare/NVIDIA GeForce MX110 2GB/Windows 10"/>
    <n v="1"/>
    <m/>
    <x v="13"/>
    <x v="67"/>
  </r>
  <r>
    <x v="3"/>
    <x v="2"/>
    <s v="X543UB (BTS Editiion) Intel i3-7020/4Gb/128GB SSD/15.6&quot; FHD Anti-Glare/NVIDIA GeForce MX110 2GB/Windows 10"/>
    <n v="10"/>
    <m/>
    <x v="13"/>
    <x v="67"/>
  </r>
  <r>
    <x v="3"/>
    <x v="2"/>
    <s v="X543UB (BTS Editiion) Intel i3-7020/4Gb/128GB SSD/15.6&quot; FHD Anti-Glare/NVIDIA GeForce MX110 2GB/Windows 10"/>
    <n v="3"/>
    <m/>
    <x v="13"/>
    <x v="67"/>
  </r>
  <r>
    <x v="3"/>
    <x v="2"/>
    <s v="X543UB (BTS Editiion) Intel i3-7020/4Gb/256GB SSD/15.6&quot; FHD Anti-Glare/NVIDIA GeForce MX110 2GB/Dos"/>
    <n v="1"/>
    <m/>
    <x v="13"/>
    <x v="67"/>
  </r>
  <r>
    <x v="3"/>
    <x v="2"/>
    <s v="X543UB (BTS Editiion) Intel i3-7020/4Gb/256GB SSD/15.6&quot; FHD Anti-Glare/NVIDIA GeForce MX110 2GB/Dos"/>
    <n v="1"/>
    <m/>
    <x v="13"/>
    <x v="67"/>
  </r>
  <r>
    <x v="3"/>
    <x v="2"/>
    <s v="X543UB (BTS Editiion) Intel i3-7020/4Gb/256GB SSD/15.6&quot; FHD Anti-Glare/NVIDIA GeForce MX110 2GB/Dos"/>
    <n v="1"/>
    <m/>
    <x v="13"/>
    <x v="67"/>
  </r>
  <r>
    <x v="3"/>
    <x v="2"/>
    <s v="X543UB (BTS Editiion) Intel i3-7020/4Gb/256GB SSD/15.6&quot; FHD Anti-Glare/NVIDIA GeForce MX110 2GB/Dos"/>
    <n v="1"/>
    <m/>
    <x v="13"/>
    <x v="67"/>
  </r>
  <r>
    <x v="3"/>
    <x v="2"/>
    <s v="X543UB (BTS Editiion) Intel i3-7020/4Gb/256GB SSD/15.6&quot; FHD Anti-Glare/NVIDIA GeForce MX110 2GB/Dos"/>
    <n v="1"/>
    <m/>
    <x v="13"/>
    <x v="67"/>
  </r>
  <r>
    <x v="3"/>
    <x v="2"/>
    <s v="X543UB (BTS Editiion) Intel i3-7020/4Gb/256GB SSD/15.6&quot; FHD Anti-Glare/NVIDIA GeForce MX110 2GB/Dos"/>
    <n v="8"/>
    <m/>
    <x v="13"/>
    <x v="67"/>
  </r>
  <r>
    <x v="3"/>
    <x v="2"/>
    <s v="X543UB (BTS Editiion) Intel i3-7020/4Gb/256GB SSD/15.6&quot; FHD Anti-Glare/NVIDIA GeForce MX110 2GB/Dos"/>
    <n v="4"/>
    <m/>
    <x v="13"/>
    <x v="67"/>
  </r>
  <r>
    <x v="3"/>
    <x v="2"/>
    <s v="X543UB (BTS Editiion) Intel i3-7020/4Gb/256GB SSD/15.6&quot; FHD Anti-Glare/NVIDIA GeForce MX110 2GB/Dos"/>
    <n v="6"/>
    <m/>
    <x v="13"/>
    <x v="67"/>
  </r>
  <r>
    <x v="3"/>
    <x v="2"/>
    <s v="X543UB (BTS Editiion) Intel i3-7020/4Gb/256GB SSD/15.6&quot; FHD Anti-Glare/NVIDIA GeForce MX110 2GB/Windows 10"/>
    <n v="1"/>
    <m/>
    <x v="13"/>
    <x v="67"/>
  </r>
  <r>
    <x v="3"/>
    <x v="2"/>
    <s v="X543UB (BTS Editiion) Intel i3-7020/4Gb/256GB SSD/15.6&quot; FHD Anti-Glare/NVIDIA GeForce MX110 2GB/Windows 10"/>
    <n v="1"/>
    <m/>
    <x v="13"/>
    <x v="67"/>
  </r>
  <r>
    <x v="3"/>
    <x v="2"/>
    <s v="X543UB (BTS Editiion) Intel i3-7020/4Gb/256GB SSD/15.6&quot; FHD Anti-Glare/NVIDIA GeForce MX110 2GB/Windows 10"/>
    <n v="1"/>
    <m/>
    <x v="13"/>
    <x v="67"/>
  </r>
  <r>
    <x v="3"/>
    <x v="2"/>
    <s v="X543UB (BTS Editiion) Intel i3-7020/4Gb/256GB SSD/15.6&quot; FHD Anti-Glare/NVIDIA GeForce MX110 2GB/Windows 10"/>
    <n v="1"/>
    <m/>
    <x v="13"/>
    <x v="67"/>
  </r>
  <r>
    <x v="3"/>
    <x v="2"/>
    <s v="X543UB (BTS Editiion) Intel i3-7020/4Gb/256GB SSD/15.6&quot; FHD Anti-Glare/NVIDIA GeForce MX110 2GB/Windows 10"/>
    <n v="2"/>
    <m/>
    <x v="13"/>
    <x v="67"/>
  </r>
  <r>
    <x v="3"/>
    <x v="2"/>
    <s v="X543UB (BTS Editiion) Intel i3-7020/4Gb/256GB SSD/15.6&quot; FHD Anti-Glare/NVIDIA GeForce MX110 2GB/Windows 10"/>
    <n v="1"/>
    <m/>
    <x v="13"/>
    <x v="67"/>
  </r>
  <r>
    <x v="3"/>
    <x v="2"/>
    <s v="X543UB (BTS Editiion) Intel i3-7020/4Gb/256GB SSD/15.6&quot; FHD Anti-Glare/NVIDIA GeForce MX110 2GB/Windows 10"/>
    <n v="1"/>
    <m/>
    <x v="13"/>
    <x v="67"/>
  </r>
  <r>
    <x v="3"/>
    <x v="2"/>
    <s v="X543UB (BTS Editiion) Intel i3-7020/4Gb/256GB SSD/15.6&quot; FHD Anti-Glare/NVIDIA GeForce MX110 2GB/Windows 10"/>
    <n v="1"/>
    <m/>
    <x v="13"/>
    <x v="67"/>
  </r>
  <r>
    <x v="3"/>
    <x v="2"/>
    <s v="X543UB (BTS Editiion) Intel i3-7020/4Gb/256GB SSD/15.6&quot; FHD Anti-Glare/NVIDIA GeForce MX110 2GB/Windows 10"/>
    <n v="2"/>
    <m/>
    <x v="13"/>
    <x v="67"/>
  </r>
  <r>
    <x v="3"/>
    <x v="2"/>
    <s v="X543UB (BTS Editiion) Intel i3-7020/4Gb/256GB SSD/15.6&quot; FHD Anti-Glare/NVIDIA GeForce MX110 2GB/Windows 10"/>
    <n v="1"/>
    <m/>
    <x v="13"/>
    <x v="67"/>
  </r>
  <r>
    <x v="3"/>
    <x v="2"/>
    <s v="X543UB (BTS Editiion) Intel i3-7020/4Gb/256GB SSD/15.6&quot; FHD Anti-Glare/NVIDIA GeForce MX110 2GB/Windows 10"/>
    <n v="2"/>
    <m/>
    <x v="13"/>
    <x v="67"/>
  </r>
  <r>
    <x v="3"/>
    <x v="2"/>
    <s v="X543UB (BTS Editiion) Intel i3-7020/4Gb/256GB SSD/15.6&quot; FHD Anti-Glare/NVIDIA GeForce MX110 2GB/Windows 10"/>
    <n v="1"/>
    <m/>
    <x v="13"/>
    <x v="67"/>
  </r>
  <r>
    <x v="3"/>
    <x v="2"/>
    <s v="X543UB Intel 4417U/4Gb/500Gb/15.6&quot; FHD Anti-Glare/NVIDIA GeForce MX110 2Gb GDDR5/Cam/Wi-Fi/Win10 Star Gray"/>
    <n v="1"/>
    <m/>
    <x v="13"/>
    <x v="67"/>
  </r>
  <r>
    <x v="3"/>
    <x v="2"/>
    <s v="X543UB Intel 4417U/4Gb/500Gb/15.6&quot; FHD Anti-Glare/NVIDIA GeForce MX110 2Gb GDDR5/Cam/Wi-Fi/Win10 Star Gray"/>
    <n v="1"/>
    <m/>
    <x v="13"/>
    <x v="67"/>
  </r>
  <r>
    <x v="3"/>
    <x v="2"/>
    <s v="X543UB Intel 4417U/4Gb/500Gb/15.6&quot; FHD Anti-Glare/NVIDIA GeForce MX110 2Gb GDDR5/Cam/Wi-Fi/Win10 Star Gray"/>
    <n v="1"/>
    <m/>
    <x v="13"/>
    <x v="67"/>
  </r>
  <r>
    <x v="1"/>
    <x v="2"/>
    <s v="X543UB-DM1169 BTS19 15.6&quot;FHD/4417U/4GB/256GB SSD/GF MX110 2Gb/noODD/OC ENDLESS/Star Grey"/>
    <n v="99"/>
    <m/>
    <x v="13"/>
    <x v="67"/>
  </r>
  <r>
    <x v="5"/>
    <x v="2"/>
    <s v="X543UB-DM1169 Pentium 4417U (2.3)/4G/256G SSD/15.6&quot;FHD AG/NV MX110 2G/noODD/ENDLESS Star Gray"/>
    <n v="37"/>
    <m/>
    <x v="13"/>
    <x v="67"/>
  </r>
  <r>
    <x v="5"/>
    <x v="2"/>
    <s v="X543UB-DM1169 Pentium 4417U (2.3)/4G/256G SSD/15.6&quot;FHD AG/NV MX110 2G/noODD/ENDLESS Star Gray"/>
    <n v="24"/>
    <m/>
    <x v="13"/>
    <x v="67"/>
  </r>
  <r>
    <x v="5"/>
    <x v="2"/>
    <s v="X543UB-DM1169 Pentium 4417U (2.3)/4G/256G SSD/15.6&quot;FHD AG/NV MX110 2G/noODD/ENDLESS Star Gray"/>
    <n v="5"/>
    <m/>
    <x v="13"/>
    <x v="67"/>
  </r>
  <r>
    <x v="5"/>
    <x v="2"/>
    <s v="X543UB-DM1169 Pentium 4417U (2.3)/4G/256G SSD/15.6&quot;FHD AG/NV MX110 2G/noODD/ENDLESS Star Gray"/>
    <n v="3"/>
    <m/>
    <x v="13"/>
    <x v="67"/>
  </r>
  <r>
    <x v="5"/>
    <x v="2"/>
    <s v="X543UB-DM1169 Pentium 4417U (2.3)/4G/256G SSD/15.6&quot;FHD AG/NV MX110 2G/noODD/ENDLESS Star Gray"/>
    <n v="4"/>
    <m/>
    <x v="13"/>
    <x v="67"/>
  </r>
  <r>
    <x v="1"/>
    <x v="2"/>
    <s v="X543UB-DM1170 BTS19 15.6&quot;FHD/i3-7020U/4GB/500GB/GF MX110 2Gb/DVD-RW/OC ENDLESS/Star Grey"/>
    <n v="110"/>
    <m/>
    <x v="13"/>
    <x v="67"/>
  </r>
  <r>
    <x v="5"/>
    <x v="2"/>
    <s v="X543UB-DM1170 i3-7020U (2.3)/4G/500G/15.6&quot;FHD AG/NV MX110 2G/DVD-SM/ENDLESS Star Gray"/>
    <n v="3"/>
    <m/>
    <x v="13"/>
    <x v="67"/>
  </r>
  <r>
    <x v="5"/>
    <x v="2"/>
    <s v="X543UB-DM1170 i3-7020U (2.3)/4G/500G/15.6&quot;FHD AG/NV MX110 2G/DVD-SM/ENDLESS Star Gray"/>
    <n v="5"/>
    <m/>
    <x v="13"/>
    <x v="67"/>
  </r>
  <r>
    <x v="5"/>
    <x v="2"/>
    <s v="X543UB-DM1170 i3-7020U (2.3)/4G/500G/15.6&quot;FHD AG/NV MX110 2G/DVD-SM/ENDLESS Star Gray"/>
    <n v="5"/>
    <m/>
    <x v="13"/>
    <x v="67"/>
  </r>
  <r>
    <x v="5"/>
    <x v="2"/>
    <s v="X543UB-DM1170 i3-7020U (2.3)/4G/500G/15.6&quot;FHD AG/NV MX110 2G/DVD-SM/ENDLESS Star Gray"/>
    <n v="1"/>
    <m/>
    <x v="13"/>
    <x v="67"/>
  </r>
  <r>
    <x v="5"/>
    <x v="2"/>
    <s v="X543UB-DM1170 i3-7020U (2.3)/4G/500G/15.6&quot;FHD AG/NV MX110 2G/DVD-SM/ENDLESS Star Gray"/>
    <n v="2"/>
    <m/>
    <x v="13"/>
    <x v="67"/>
  </r>
  <r>
    <x v="5"/>
    <x v="2"/>
    <s v="X543UB-DM1170 i3-7020U (2.3)/4G/500G/15.6&quot;FHD AG/NV MX110 2G/DVD-SM/ENDLESS Star Gray"/>
    <n v="1"/>
    <m/>
    <x v="13"/>
    <x v="67"/>
  </r>
  <r>
    <x v="1"/>
    <x v="2"/>
    <s v="X543UB-DM1172T BTS19 15.6&quot;FHD/i3-7020U/4GB/256GB SSD/GF MX110 2Gb/Windows 10 Home/Star Grey"/>
    <n v="67"/>
    <m/>
    <x v="13"/>
    <x v="67"/>
  </r>
  <r>
    <x v="5"/>
    <x v="2"/>
    <s v="X543UB-DM1172T i3-7020U (2.3)/4G/256G SSD/15.6&quot;FHD AG/NV MX110 2G/noODD/Win10 Star Gray"/>
    <n v="3"/>
    <m/>
    <x v="13"/>
    <x v="67"/>
  </r>
  <r>
    <x v="5"/>
    <x v="2"/>
    <s v="X543UB-DM1172T i3-7020U (2.3)/4G/256G SSD/15.6&quot;FHD AG/NV MX110 2G/noODD/Win10 Star Gray"/>
    <n v="1"/>
    <m/>
    <x v="13"/>
    <x v="67"/>
  </r>
  <r>
    <x v="5"/>
    <x v="2"/>
    <s v="X543UB-DM1172T i3-7020U (2.3)/4G/256G SSD/15.6&quot;FHD AG/NV MX110 2G/noODD/Win10 Star Gray"/>
    <n v="1"/>
    <m/>
    <x v="13"/>
    <x v="67"/>
  </r>
  <r>
    <x v="1"/>
    <x v="2"/>
    <s v="X543UB-DM1277T BTS19 15.6&quot;FHD/i3-7020U/4GB/128GB SSD/GF MX110 2Gb/Windows 10 Home/Star Grey"/>
    <n v="37"/>
    <m/>
    <x v="13"/>
    <x v="67"/>
  </r>
  <r>
    <x v="5"/>
    <x v="2"/>
    <s v="X543UB-DM1277T i3-7020U (2.3)/4G/128G SSD/15.6&quot;FHD AG/NV MX110 2G/noODD/Win10 Star Gray"/>
    <n v="21"/>
    <m/>
    <x v="13"/>
    <x v="67"/>
  </r>
  <r>
    <x v="5"/>
    <x v="2"/>
    <s v="X543UB-DM1277T i3-7020U (2.3)/4G/128G SSD/15.6&quot;FHD AG/NV MX110 2G/noODD/Win10 Star Gray"/>
    <n v="3"/>
    <m/>
    <x v="13"/>
    <x v="67"/>
  </r>
  <r>
    <x v="5"/>
    <x v="2"/>
    <s v="X543UB-DM1277T i3-7020U (2.3)/4G/128G SSD/15.6&quot;FHD AG/NV MX110 2G/noODD/Win10 Star Gray"/>
    <n v="1"/>
    <m/>
    <x v="13"/>
    <x v="67"/>
  </r>
  <r>
    <x v="5"/>
    <x v="2"/>
    <s v="X543UB-DM1277T i3-7020U (2.3)/4G/128G SSD/15.6&quot;FHD AG/NV MX110 2G/noODD/Win10 Star Gray"/>
    <n v="8"/>
    <m/>
    <x v="13"/>
    <x v="67"/>
  </r>
  <r>
    <x v="1"/>
    <x v="2"/>
    <s v="X543UB-DM938T 15.6&quot;FHD/Intel Pentium 4417U/4GB/500GB HDD/MX110/noODD/Windows 10 Home/Star Grey"/>
    <n v="4"/>
    <m/>
    <x v="13"/>
    <x v="67"/>
  </r>
  <r>
    <x v="1"/>
    <x v="2"/>
    <s v="X543UB-GQ1156T BTS19 15.6&quot;HD/4417U/4GB/500GB/GF MX110/noODD/Windows 10 Home/Star Grey"/>
    <n v="243"/>
    <m/>
    <x v="13"/>
    <x v="67"/>
  </r>
  <r>
    <x v="5"/>
    <x v="2"/>
    <s v="X543UB-GQ1156T Pentium 4417U (2.3)/4G/500G/15.6&quot;HD AG/NV MX110 2G/Win10 Star Gray"/>
    <n v="2"/>
    <m/>
    <x v="13"/>
    <x v="67"/>
  </r>
  <r>
    <x v="5"/>
    <x v="2"/>
    <s v="X543UB-GQ1156T Pentium 4417U (2.3)/4G/500G/15.6&quot;HD AG/NV MX110 2G/Win10 Star Gray"/>
    <n v="2"/>
    <m/>
    <x v="13"/>
    <x v="67"/>
  </r>
  <r>
    <x v="5"/>
    <x v="2"/>
    <s v="X543UB-GQ1156T Pentium 4417U (2.3)/4G/500G/15.6&quot;HD AG/NV MX110 2G/Win10 Star Gray"/>
    <n v="41"/>
    <m/>
    <x v="13"/>
    <x v="67"/>
  </r>
  <r>
    <x v="5"/>
    <x v="2"/>
    <s v="X543UB-GQ1156T Pentium 4417U (2.3)/4G/500G/15.6&quot;HD AG/NV MX110 2G/Win10 Star Gray"/>
    <n v="3"/>
    <m/>
    <x v="13"/>
    <x v="67"/>
  </r>
  <r>
    <x v="5"/>
    <x v="2"/>
    <s v="X543UB-GQ1156T Pentium 4417U (2.3)/4G/500G/15.6&quot;HD AG/NV MX110 2G/Win10 Star Gray"/>
    <n v="10"/>
    <m/>
    <x v="13"/>
    <x v="67"/>
  </r>
  <r>
    <x v="5"/>
    <x v="2"/>
    <s v="X543UB-GQ1156T Pentium 4417U (2.3)/4G/500G/15.6&quot;HD AG/NV MX110 2G/Win10 Star Gray"/>
    <n v="3"/>
    <m/>
    <x v="13"/>
    <x v="67"/>
  </r>
  <r>
    <x v="5"/>
    <x v="2"/>
    <s v="X543UB-GQ1156T Pentium 4417U (2.3)/4G/500G/15.6&quot;HD AG/NV MX110 2G/Win10 Star Gray"/>
    <n v="1"/>
    <m/>
    <x v="13"/>
    <x v="67"/>
  </r>
  <r>
    <x v="5"/>
    <x v="2"/>
    <s v="X543UB-GQ1168 Pentium 4417U (2.3)/4G/500G/15.6&quot;HD AG/NV MX110 2G/DVD-SM/ENDLESS Star Gray"/>
    <n v="66"/>
    <m/>
    <x v="13"/>
    <x v="67"/>
  </r>
  <r>
    <x v="1"/>
    <x v="2"/>
    <s v="X543UB-GQ1168 XMAS 15.6&quot;HD/Intel Pentium 4417U/4GB/500GB/MX110 2Gb/DVD-RW/OC ENDLESS/Star Grey"/>
    <n v="99"/>
    <m/>
    <x v="13"/>
    <x v="67"/>
  </r>
  <r>
    <x v="1"/>
    <x v="2"/>
    <s v="X543UB-GQ822T 15.6&quot;HD/i3-7020U/6GB/1TB HDD/GF MX110 2Gb/noODD/Windows 10 Home/Star Grey"/>
    <n v="1"/>
    <m/>
    <x v="13"/>
    <x v="67"/>
  </r>
  <r>
    <x v="3"/>
    <x v="2"/>
    <s v="X570UD Intel i7-8550U/8/1TB+128GB SSD/15.6&quot; FHD IPS/NVIDIA GeForce GTX 1050 GDDR5 2Gb/Windows 10"/>
    <n v="1"/>
    <m/>
    <x v="12"/>
    <x v="151"/>
  </r>
  <r>
    <x v="3"/>
    <x v="2"/>
    <s v="X570UD Intel i7-8550U/8/1TB+128GB SSD/15.6&quot; FHD IPS/NVIDIA GeForce GTX 1050 GDDR5 2Gb/Windows 10"/>
    <n v="63"/>
    <m/>
    <x v="12"/>
    <x v="151"/>
  </r>
  <r>
    <x v="5"/>
    <x v="2"/>
    <s v="X570UD-E4021T i5-8250U (1.6)/8G/1T/15.6&quot; FHD AG/NV GTX1050 2G/noODD/BT/Win10 Black"/>
    <n v="30"/>
    <m/>
    <x v="12"/>
    <x v="151"/>
  </r>
  <r>
    <x v="5"/>
    <x v="2"/>
    <s v="X570UD-E4021T i5-8250U (1.6)/8G/1T/15.6&quot; FHD AG/NV GTX1050 2G/noODD/BT/Win10 Black"/>
    <n v="8"/>
    <m/>
    <x v="12"/>
    <x v="151"/>
  </r>
  <r>
    <x v="5"/>
    <x v="2"/>
    <s v="X570UD-E4021T i5-8250U (1.6)/8G/1T/15.6&quot; FHD AG/NV GTX1050 2G/noODD/BT/Win10 Black"/>
    <n v="5"/>
    <m/>
    <x v="12"/>
    <x v="151"/>
  </r>
  <r>
    <x v="5"/>
    <x v="2"/>
    <s v="X570UD-E4021T i5-8250U (1.6)/8G/1T/15.6&quot; FHD AG/NV GTX1050 2G/noODD/BT/Win10 Black"/>
    <n v="2"/>
    <m/>
    <x v="12"/>
    <x v="151"/>
  </r>
  <r>
    <x v="5"/>
    <x v="2"/>
    <s v="X570UD-E4021T i5-8250U (1.6)/8G/1T/15.6&quot; FHD AG/NV GTX1050 2G/noODD/BT/Win10 Black"/>
    <n v="4"/>
    <m/>
    <x v="12"/>
    <x v="151"/>
  </r>
  <r>
    <x v="5"/>
    <x v="2"/>
    <s v="X570UD-E4021T i5-8250U (1.6)/8G/1T/15.6&quot; FHD AG/NV GTX1050 2G/noODD/BT/Win10 Black"/>
    <n v="9"/>
    <m/>
    <x v="12"/>
    <x v="151"/>
  </r>
  <r>
    <x v="1"/>
    <x v="2"/>
    <s v="X570UD-E4028T 15.6&quot;FHD/i5-8250U/8GB/256GB SSD/GTX 1050/Windows 10 Home/Black-Blue slide"/>
    <n v="61"/>
    <m/>
    <x v="12"/>
    <x v="151"/>
  </r>
  <r>
    <x v="1"/>
    <x v="2"/>
    <s v="X570UD-E4098T 15.6&quot;FHD/i5-8250U/8GB/1TB+128GB SSD/GTX 1050/Windows 10 Home/Black-Blue slide"/>
    <n v="13"/>
    <m/>
    <x v="12"/>
    <x v="151"/>
  </r>
  <r>
    <x v="1"/>
    <x v="2"/>
    <s v="X570UD-E4383T 15.6&quot;FHD/i7-8550U/16GB/1TB+256GB SSD/GTX 1050/Windows 10 Home/Black-Blue"/>
    <n v="2"/>
    <m/>
    <x v="12"/>
    <x v="151"/>
  </r>
  <r>
    <x v="1"/>
    <x v="2"/>
    <s v="X570UD-E4384T 15.6&quot;FHD/i7-8550U/12GB/1TB+128GB SSD/GTX 1050/Windows 10 Home/Black-Blue slide"/>
    <n v="4"/>
    <m/>
    <x v="12"/>
    <x v="151"/>
  </r>
  <r>
    <x v="3"/>
    <x v="2"/>
    <s v="X705MB Intel N5000/4Gb/1Tb/NO ODD/17,3&quot; HD+ Anti-Glare/NVIDIA GeForce MX110 2Gb GDDR5/Wi-Fi/Windows 10 Star Grey"/>
    <n v="10"/>
    <m/>
    <x v="12"/>
    <x v="152"/>
  </r>
  <r>
    <x v="3"/>
    <x v="2"/>
    <s v="X705MB Intel N5000/4Gb/1Tb/NO ODD/17,3&quot; HD+ Anti-Glare/NVIDIA GeForce MX110 2Gb GDDR5/Wi-Fi/Windows 10 Star Grey"/>
    <n v="1"/>
    <m/>
    <x v="12"/>
    <x v="152"/>
  </r>
  <r>
    <x v="3"/>
    <x v="2"/>
    <s v="X705MB Intel N5000/4Gb/1Tb/NO ODD/17,3&quot; HD+ Anti-Glare/NVIDIA GeForce MX110 2Gb GDDR5/Wi-Fi/Windows 10 Star Grey"/>
    <n v="1"/>
    <m/>
    <x v="12"/>
    <x v="152"/>
  </r>
  <r>
    <x v="3"/>
    <x v="2"/>
    <s v="X705MB Intel N5000/4Gb/1Tb/NO ODD/17,3&quot; HD+ Anti-Glare/NVIDIA GeForce MX110 2Gb GDDR5/Wi-Fi/Windows 10 Star Grey"/>
    <n v="1"/>
    <m/>
    <x v="12"/>
    <x v="152"/>
  </r>
  <r>
    <x v="3"/>
    <x v="2"/>
    <s v="X705MB Intel N5000/4Gb/1Tb/NO ODD/17,3&quot; HD+ Anti-Glare/NVIDIA GeForce MX110 2Gb GDDR5/Wi-Fi/Windows 10 Star Grey"/>
    <n v="1"/>
    <m/>
    <x v="12"/>
    <x v="152"/>
  </r>
  <r>
    <x v="3"/>
    <x v="2"/>
    <s v="X705MB Intel N5000/4Gb/1Tb/NO ODD/17,3&quot; HD+ Anti-Glare/NVIDIA GeForce MX110 2Gb GDDR5/Wi-Fi/Windows 10 Star Grey"/>
    <n v="5"/>
    <m/>
    <x v="12"/>
    <x v="152"/>
  </r>
  <r>
    <x v="3"/>
    <x v="2"/>
    <s v="X705MB Intel N5000/4Gb/1Tb/NO ODD/17,3&quot; HD+ Anti-Glare/NVIDIA GeForce MX110 2Gb GDDR5/Wi-Fi/Windows 10 Star Grey"/>
    <n v="1"/>
    <m/>
    <x v="12"/>
    <x v="152"/>
  </r>
  <r>
    <x v="3"/>
    <x v="2"/>
    <s v="X705MB Intel N5000/4Gb/1Tb/NO ODD/17,3&quot; HD+ Anti-Glare/NVIDIA GeForce MX110 2Gb GDDR5/Wi-Fi/Windows 10 Star Grey"/>
    <n v="1"/>
    <m/>
    <x v="12"/>
    <x v="152"/>
  </r>
  <r>
    <x v="3"/>
    <x v="2"/>
    <s v="X705MB Intel N5000/4Gb/1Tb/NO ODD/17,3&quot; HD+ Anti-Glare/NVIDIA GeForce MX110 2Gb GDDR5/Wi-Fi/Windows 10 Star Grey"/>
    <n v="1"/>
    <m/>
    <x v="12"/>
    <x v="152"/>
  </r>
  <r>
    <x v="3"/>
    <x v="2"/>
    <s v="X705MB Intel N5000/4Gb/1Tb/NO ODD/17,3&quot; HD+ Anti-Glare/NVIDIA GeForce MX110 2Gb GDDR5/Wi-Fi/Windows 10 Star Grey"/>
    <n v="1"/>
    <m/>
    <x v="12"/>
    <x v="152"/>
  </r>
  <r>
    <x v="5"/>
    <x v="2"/>
    <s v="X705MB-BX010T Pentium Silver N5000 (1.1)/4G/1T/17.3&quot; HD+ AG/NV MX110 2G/noODD/BT/Win10 Grey"/>
    <n v="4"/>
    <m/>
    <x v="12"/>
    <x v="152"/>
  </r>
  <r>
    <x v="5"/>
    <x v="2"/>
    <s v="X705MB-BX010T Pentium Silver N5000 (1.1)/4G/1T/17.3&quot; HD+ AG/NV MX110 2G/noODD/BT/Win10 Grey"/>
    <n v="5"/>
    <m/>
    <x v="12"/>
    <x v="152"/>
  </r>
  <r>
    <x v="5"/>
    <x v="2"/>
    <s v="X705MB-BX010T Pentium Silver N5000 (1.1)/4G/1T/17.3&quot; HD+ AG/NV MX110 2G/noODD/BT/Win10 Grey"/>
    <n v="24"/>
    <m/>
    <x v="12"/>
    <x v="152"/>
  </r>
  <r>
    <x v="5"/>
    <x v="2"/>
    <s v="X705MB-BX010T Pentium Silver N5000 (1.1)/4G/1T/17.3&quot; HD+ AG/NV MX110 2G/noODD/BT/Win10 Grey"/>
    <n v="1"/>
    <m/>
    <x v="12"/>
    <x v="152"/>
  </r>
  <r>
    <x v="5"/>
    <x v="2"/>
    <s v="X705MB-BX010T Pentium Silver N5000 (1.1)/4G/1T/17.3&quot; HD+ AG/NV MX110 2G/noODD/BT/Win10 Grey"/>
    <n v="12"/>
    <m/>
    <x v="12"/>
    <x v="152"/>
  </r>
  <r>
    <x v="1"/>
    <x v="2"/>
    <s v="X705MB-BX010T XMAS18 17.3&quot;HD+/N5000/4GB/1TB/GF MX110 2Gb/noODD/Windows 10 Home/Star Grey"/>
    <n v="163"/>
    <m/>
    <x v="12"/>
    <x v="152"/>
  </r>
  <r>
    <x v="3"/>
    <x v="2"/>
    <s v="X705UA (Pronet BTS19) Intel 4417U/4Gb/256Gb SSD/no ODD/17.3&quot; FHD IPS Anti-Glare/Wi-Fi/Win10 Star Grey"/>
    <n v="2"/>
    <m/>
    <x v="13"/>
    <x v="153"/>
  </r>
  <r>
    <x v="3"/>
    <x v="2"/>
    <s v="X705UA (Pronet BTS19) Intel 4417U/4Gb/256Gb SSD/no ODD/17.3&quot; FHD IPS Anti-Glare/Wi-Fi/Win10 Star Grey"/>
    <n v="5"/>
    <m/>
    <x v="13"/>
    <x v="153"/>
  </r>
  <r>
    <x v="3"/>
    <x v="2"/>
    <s v="X705UA (Pronet BTS19) Intel 4417U/4Gb/256Gb SSD/no ODD/17.3&quot; FHD IPS Anti-Glare/Wi-Fi/Win10 Star Grey"/>
    <n v="3"/>
    <m/>
    <x v="13"/>
    <x v="153"/>
  </r>
  <r>
    <x v="3"/>
    <x v="2"/>
    <s v="X705UA (Pronet BTS19) Intel 4417U/4Gb/256Gb SSD/no ODD/17.3&quot; FHD IPS Anti-Glare/Wi-Fi/Win10 Star Grey"/>
    <n v="1"/>
    <m/>
    <x v="13"/>
    <x v="153"/>
  </r>
  <r>
    <x v="3"/>
    <x v="2"/>
    <s v="X705UA (Pronet BTS19) Intel 4417U/4Gb/256Gb SSD/no ODD/17.3&quot; FHD IPS Anti-Glare/Wi-Fi/Win10 Star Grey"/>
    <n v="1"/>
    <m/>
    <x v="13"/>
    <x v="153"/>
  </r>
  <r>
    <x v="3"/>
    <x v="2"/>
    <s v="X705UA (Pronet BTS19) Intel 4417U/4Gb/256Gb SSD/no ODD/17.3&quot; FHD IPS Anti-Glare/Wi-Fi/Win10 Star Grey"/>
    <n v="20"/>
    <m/>
    <x v="13"/>
    <x v="153"/>
  </r>
  <r>
    <x v="3"/>
    <x v="2"/>
    <s v="X705UA (Pronet BTS19) Intel 4417U/4Gb/256Gb SSD/no ODD/17.3&quot; FHD IPS Anti-Glare/Wi-Fi/Win10 Star Grey"/>
    <n v="2"/>
    <m/>
    <x v="13"/>
    <x v="153"/>
  </r>
  <r>
    <x v="3"/>
    <x v="2"/>
    <s v="X705UA (Pronet BTS19) Intel 4417U/4Gb/256Gb SSD/no ODD/17.3&quot; FHD IPS Anti-Glare/Wi-Fi/Win10 Star Grey"/>
    <n v="1"/>
    <m/>
    <x v="13"/>
    <x v="153"/>
  </r>
  <r>
    <x v="3"/>
    <x v="2"/>
    <s v="X705UA (Pronet BTS19) Intel 4417U/4Gb/256Gb SSD/no ODD/17.3&quot; FHD IPS Anti-Glare/Wi-Fi/Win10 Star Grey"/>
    <n v="1"/>
    <m/>
    <x v="13"/>
    <x v="153"/>
  </r>
  <r>
    <x v="3"/>
    <x v="2"/>
    <s v="X705UA (Pronet BTS19) Intel 4417U/4Gb/256Gb SSD/no ODD/17.3&quot; FHD IPS Anti-Glare/Wi-Fi/Win10 Star Grey"/>
    <n v="12"/>
    <m/>
    <x v="13"/>
    <x v="153"/>
  </r>
  <r>
    <x v="3"/>
    <x v="2"/>
    <s v="X705UA (Pronet BTS19) Intel 4417U/4Gb/256Gb SSD/no ODD/17.3&quot; FHD IPS Anti-Glare/Wi-Fi/Win10 Star Grey"/>
    <n v="1"/>
    <m/>
    <x v="13"/>
    <x v="153"/>
  </r>
  <r>
    <x v="3"/>
    <x v="2"/>
    <s v="X705UA (Pronet BTS19) Intel 4417U/4Gb/256Gb SSD/no ODD/17.3&quot; FHD IPS Anti-Glare/Wi-Fi/Win10 Star Grey"/>
    <n v="1"/>
    <m/>
    <x v="13"/>
    <x v="153"/>
  </r>
  <r>
    <x v="3"/>
    <x v="2"/>
    <s v="X705UA (Pronet BTS19) Intel 4417U/4Gb/256Gb SSD/no ODD/17.3&quot; FHD IPS Anti-Glare/Wi-Fi/Win10 Star Grey"/>
    <n v="5"/>
    <m/>
    <x v="13"/>
    <x v="153"/>
  </r>
  <r>
    <x v="3"/>
    <x v="2"/>
    <s v="X705UA (Pronet BTS19) Intel 4417U/4Gb/256Gb SSD/no ODD/17.3&quot; FHD IPS Anti-Glare/Wi-Fi/Win10 Star Grey"/>
    <n v="1"/>
    <m/>
    <x v="13"/>
    <x v="153"/>
  </r>
  <r>
    <x v="3"/>
    <x v="2"/>
    <s v="X705UA (Pronet BTS19) Intel 4417U/4Gb/256Gb SSD/no ODD/17.3&quot; FHD IPS Anti-Glare/Wi-Fi/Win10 Star Grey"/>
    <n v="5"/>
    <m/>
    <x v="13"/>
    <x v="153"/>
  </r>
  <r>
    <x v="3"/>
    <x v="2"/>
    <s v="X705UA (Pronet BTS19) Intel 4417U/4Gb/256Gb SSD/no ODD/17.3&quot; FHD IPS Anti-Glare/Wi-Fi/Win10 Star Grey"/>
    <n v="1"/>
    <m/>
    <x v="13"/>
    <x v="153"/>
  </r>
  <r>
    <x v="3"/>
    <x v="2"/>
    <s v="X705UA (Pronet BTS19) Intel 4417U/4Gb/256Gb SSD/no ODD/17.3&quot; FHD IPS Anti-Glare/Wi-Fi/Win10 Star Grey"/>
    <n v="1"/>
    <m/>
    <x v="13"/>
    <x v="153"/>
  </r>
  <r>
    <x v="3"/>
    <x v="2"/>
    <s v="X705UA (Pronet BTS19) Intel 4417U/4Gb/256Gb SSD/no ODD/17.3&quot; FHD IPS Anti-Glare/Wi-Fi/Win10 Star Grey"/>
    <n v="1"/>
    <m/>
    <x v="13"/>
    <x v="153"/>
  </r>
  <r>
    <x v="3"/>
    <x v="2"/>
    <s v="X705UA (Pronet BTS19) Intel 4417U/4Gb/256Gb SSD/no ODD/17.3&quot; FHD IPS Anti-Glare/Wi-Fi/Win10 Star Grey"/>
    <n v="2"/>
    <m/>
    <x v="13"/>
    <x v="153"/>
  </r>
  <r>
    <x v="3"/>
    <x v="2"/>
    <s v="X705UA (Pronet BTS19) Intel 4417U/4Gb/256Gb SSD/no ODD/17.3&quot; FHD IPS Anti-Glare/Wi-Fi/Win10 Star Grey"/>
    <n v="1"/>
    <m/>
    <x v="13"/>
    <x v="153"/>
  </r>
  <r>
    <x v="3"/>
    <x v="2"/>
    <s v="X705UA (Pronet BTS19) Intel 4417U/4Gb/256Gb SSD/no ODD/17.3&quot; FHD IPS Anti-Glare/Wi-Fi/Win10 Star Grey"/>
    <n v="1"/>
    <m/>
    <x v="13"/>
    <x v="153"/>
  </r>
  <r>
    <x v="3"/>
    <x v="2"/>
    <s v="X705UA (Pronet BTS19) Intel 4417U/4Gb/256Gb SSD/no ODD/17.3&quot; FHD IPS Anti-Glare/Wi-Fi/Win10 Star Grey"/>
    <n v="2"/>
    <m/>
    <x v="13"/>
    <x v="153"/>
  </r>
  <r>
    <x v="3"/>
    <x v="2"/>
    <s v="X705UA (Pronet BTS19) Intel 4417U/4Gb/256Gb SSD/no ODD/17.3&quot; FHD IPS Anti-Glare/Wi-Fi/Win10 Star Grey"/>
    <n v="2"/>
    <m/>
    <x v="13"/>
    <x v="153"/>
  </r>
  <r>
    <x v="3"/>
    <x v="2"/>
    <s v="X705UA (Pronet BTS19) Intel 4417U/4Gb/256Gb SSD/no ODD/17.3&quot; FHD IPS Anti-Glare/Wi-Fi/Win10 Star Grey"/>
    <n v="1"/>
    <m/>
    <x v="13"/>
    <x v="153"/>
  </r>
  <r>
    <x v="3"/>
    <x v="2"/>
    <s v="X705UA (Pronet BTS19) Intel 4417U/4Gb/256Gb SSD/no ODD/17.3&quot; FHD IPS Anti-Glare/Wi-Fi/Win10 Star Grey"/>
    <n v="1"/>
    <m/>
    <x v="13"/>
    <x v="153"/>
  </r>
  <r>
    <x v="3"/>
    <x v="2"/>
    <s v="X705UA (Pronet BTS19) Intel 4417U/4Gb/256Gb SSD/no ODD/17.3&quot; FHD IPS Anti-Glare/Wi-Fi/Win10 Star Grey"/>
    <n v="1"/>
    <m/>
    <x v="13"/>
    <x v="153"/>
  </r>
  <r>
    <x v="3"/>
    <x v="2"/>
    <s v="X705UA (Pronet BTS19) Intel 4417U/4Gb/256Gb SSD/no ODD/17.3&quot; FHD IPS Anti-Glare/Wi-Fi/Win10 Star Grey"/>
    <n v="1"/>
    <m/>
    <x v="13"/>
    <x v="153"/>
  </r>
  <r>
    <x v="3"/>
    <x v="2"/>
    <s v="X705UA (Pronet BTS19) Intel 4417U/4Gb/256Gb SSD/no ODD/17.3&quot; FHD IPS Anti-Glare/Wi-Fi/Win10 Star Grey"/>
    <n v="2"/>
    <m/>
    <x v="13"/>
    <x v="153"/>
  </r>
  <r>
    <x v="3"/>
    <x v="2"/>
    <s v="X705UA (Pronet BTS19) Intel 4417U/4Gb/256Gb SSD/no ODD/17.3&quot; FHD IPS Anti-Glare/Wi-Fi/Win10 Star Grey"/>
    <n v="1"/>
    <m/>
    <x v="13"/>
    <x v="153"/>
  </r>
  <r>
    <x v="3"/>
    <x v="2"/>
    <s v="X705UA (Pronet BTS19) Intel 4417U/4Gb/256Gb SSD/no ODD/17.3&quot; FHD IPS Anti-Glare/Wi-Fi/Win10 Star Grey"/>
    <n v="15"/>
    <m/>
    <x v="13"/>
    <x v="153"/>
  </r>
  <r>
    <x v="3"/>
    <x v="2"/>
    <s v="X705UA (Pronet BTS19) Intel 4417U/4Gb/256Gb SSD/no ODD/17.3&quot; FHD IPS Anti-Glare/Wi-Fi/Win10 Star Grey"/>
    <n v="1"/>
    <m/>
    <x v="13"/>
    <x v="153"/>
  </r>
  <r>
    <x v="3"/>
    <x v="2"/>
    <s v="X705UA (Pronet BTS19) Intel 4417U/4Gb/256Gb SSD/no ODD/17.3&quot; FHD IPS Anti-Glare/Wi-Fi/Win10 Star Grey"/>
    <n v="1"/>
    <m/>
    <x v="13"/>
    <x v="153"/>
  </r>
  <r>
    <x v="3"/>
    <x v="2"/>
    <s v="X705UA (Pronet BTS19) Intel 4417U/4Gb/256Gb SSD/no ODD/17.3&quot; FHD IPS Anti-Glare/Wi-Fi/Win10 Star Grey"/>
    <n v="1"/>
    <m/>
    <x v="13"/>
    <x v="153"/>
  </r>
  <r>
    <x v="3"/>
    <x v="2"/>
    <s v="X705UA (Pronet BTS19) Intel 4417U/4Gb/256Gb SSD/no ODD/17.3&quot; FHD IPS Anti-Glare/Wi-Fi/Win10 Star Grey"/>
    <n v="5"/>
    <m/>
    <x v="13"/>
    <x v="153"/>
  </r>
  <r>
    <x v="3"/>
    <x v="2"/>
    <s v="X705UA (Pronet BTS19) Intel 4417U/4Gb/256Gb SSD/no ODD/17.3&quot; FHD IPS Anti-Glare/Wi-Fi/Win10 Star Grey"/>
    <n v="1"/>
    <m/>
    <x v="13"/>
    <x v="153"/>
  </r>
  <r>
    <x v="3"/>
    <x v="2"/>
    <s v="X705UA (Pronet BTS19) Intel 4417U/4Gb/256Gb SSD/no ODD/17.3&quot; FHD IPS Anti-Glare/Wi-Fi/Win10 Star Grey"/>
    <n v="2"/>
    <m/>
    <x v="13"/>
    <x v="153"/>
  </r>
  <r>
    <x v="3"/>
    <x v="2"/>
    <s v="X705UA (Pronet BTS19) Intel 4417U/4Gb/256Gb SSD/no ODD/17.3&quot; FHD IPS Anti-Glare/Wi-Fi/Win10 Star Grey"/>
    <n v="2"/>
    <m/>
    <x v="13"/>
    <x v="153"/>
  </r>
  <r>
    <x v="3"/>
    <x v="2"/>
    <s v="X705UA (Pronet BTS19) Intel 4417U/4Gb/256Gb SSD/no ODD/17.3&quot; FHD IPS Anti-Glare/Wi-Fi/Win10 Star Grey"/>
    <n v="1"/>
    <m/>
    <x v="13"/>
    <x v="153"/>
  </r>
  <r>
    <x v="3"/>
    <x v="2"/>
    <s v="X705UA (Pronet BTS19) Intel 4417U/4Gb/256Gb SSD/no ODD/17.3&quot; FHD IPS Anti-Glare/Wi-Fi/Win10 Star Grey"/>
    <n v="1"/>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38"/>
    <m/>
    <x v="13"/>
    <x v="153"/>
  </r>
  <r>
    <x v="3"/>
    <x v="2"/>
    <s v="X705UA (Pronet BTS19) Intel 4417U/4Gb/256Gb SSD/no ODD/17.3&quot; FHD IPS Anti-Glare/Wi-Fi/Win10 White"/>
    <n v="3"/>
    <m/>
    <x v="13"/>
    <x v="153"/>
  </r>
  <r>
    <x v="3"/>
    <x v="2"/>
    <s v="X705UA (Pronet BTS19) Intel 4417U/4Gb/256Gb SSD/no ODD/17.3&quot; FHD IPS Anti-Glare/Wi-Fi/Win10 White"/>
    <n v="2"/>
    <m/>
    <x v="13"/>
    <x v="153"/>
  </r>
  <r>
    <x v="3"/>
    <x v="2"/>
    <s v="X705UA (Pronet BTS19) Intel 4417U/4Gb/256Gb SSD/no ODD/17.3&quot; FHD IPS Anti-Glare/Wi-Fi/Win10 White"/>
    <n v="3"/>
    <m/>
    <x v="13"/>
    <x v="153"/>
  </r>
  <r>
    <x v="3"/>
    <x v="2"/>
    <s v="X705UA (Pronet BTS19) Intel 4417U/4Gb/256Gb SSD/no ODD/17.3&quot; FHD IPS Anti-Glare/Wi-Fi/Win10 White"/>
    <n v="20"/>
    <m/>
    <x v="13"/>
    <x v="153"/>
  </r>
  <r>
    <x v="3"/>
    <x v="2"/>
    <s v="X705UA (Pronet BTS19) Intel 4417U/4Gb/256Gb SSD/no ODD/17.3&quot; FHD IPS Anti-Glare/Wi-Fi/Win10 White"/>
    <n v="2"/>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2"/>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5"/>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4Gb/256Gb SSD/no ODD/17.3&quot; FHD IPS Anti-Glare/Wi-Fi/Win10 White"/>
    <n v="1"/>
    <m/>
    <x v="13"/>
    <x v="153"/>
  </r>
  <r>
    <x v="3"/>
    <x v="2"/>
    <s v="X705UA (Pronet BTS19) Intel 4417U/8Gb/256Gb SSD/no ODD/17.3&quot; FHD IPS Anti-Glare/Wi-Fi/Win10 Star Grey"/>
    <n v="1"/>
    <m/>
    <x v="13"/>
    <x v="153"/>
  </r>
  <r>
    <x v="3"/>
    <x v="2"/>
    <s v="X705UA (Pronet BTS19) Intel 4417U/8Gb/256Gb SSD/no ODD/17.3&quot; FHD IPS Anti-Glare/Wi-Fi/Win10 Star Grey"/>
    <n v="1"/>
    <m/>
    <x v="13"/>
    <x v="153"/>
  </r>
  <r>
    <x v="3"/>
    <x v="2"/>
    <s v="X705UA (Pronet BTS19) Intel 4417U/8Gb/256Gb SSD/no ODD/17.3&quot; FHD IPS Anti-Glare/Wi-Fi/Win10 Star Grey"/>
    <n v="1"/>
    <m/>
    <x v="13"/>
    <x v="153"/>
  </r>
  <r>
    <x v="3"/>
    <x v="2"/>
    <s v="X705UA (Pronet BTS19) Intel 4417U/8Gb/256Gb SSD/no ODD/17.3&quot; FHD IPS Anti-Glare/Wi-Fi/Win10 Star Grey"/>
    <n v="2"/>
    <m/>
    <x v="13"/>
    <x v="153"/>
  </r>
  <r>
    <x v="3"/>
    <x v="2"/>
    <s v="X705UA (Pronet BTS19) Intel 4417U/8Gb/256Gb SSD/no ODD/17.3&quot; FHD IPS Anti-Glare/Wi-Fi/Win10 Star Grey"/>
    <n v="1"/>
    <m/>
    <x v="13"/>
    <x v="153"/>
  </r>
  <r>
    <x v="3"/>
    <x v="2"/>
    <s v="X705UA (Pronet BTS19) Intel 4417U/8Gb/256Gb SSD/no ODD/17.3&quot; FHD IPS Anti-Glare/Wi-Fi/Win10 Star Grey"/>
    <n v="1"/>
    <m/>
    <x v="13"/>
    <x v="153"/>
  </r>
  <r>
    <x v="3"/>
    <x v="2"/>
    <s v="X705UA (Pronet BTS19) Intel 4417U/8Gb/256Gb SSD/no ODD/17.3&quot; FHD IPS Anti-Glare/Wi-Fi/Win10 Star Grey"/>
    <n v="3"/>
    <m/>
    <x v="13"/>
    <x v="153"/>
  </r>
  <r>
    <x v="3"/>
    <x v="2"/>
    <s v="X705UA (Pronet BTS19) Intel 4417U/8Gb/256Gb SSD/no ODD/17.3&quot; FHD IPS Anti-Glare/Wi-Fi/Win10 Star Grey"/>
    <n v="1"/>
    <m/>
    <x v="13"/>
    <x v="153"/>
  </r>
  <r>
    <x v="3"/>
    <x v="2"/>
    <s v="X705UA (Pronet BTS19) Intel 4417U/8Gb/256Gb SSD/no ODD/17.3&quot; FHD IPS Anti-Glare/Wi-Fi/Win10 Star Grey"/>
    <n v="1"/>
    <m/>
    <x v="13"/>
    <x v="153"/>
  </r>
  <r>
    <x v="3"/>
    <x v="2"/>
    <s v="X705UA (Pronet BTS19) Intel 4417U/8Gb/256Gb SSD/no ODD/17.3&quot; FHD IPS Anti-Glare/Wi-Fi/Win10 Star Grey"/>
    <n v="1"/>
    <m/>
    <x v="13"/>
    <x v="153"/>
  </r>
  <r>
    <x v="3"/>
    <x v="2"/>
    <s v="X705UA (Pronet BTS19) Intel 4417U/8Gb/256Gb SSD/no ODD/17.3&quot; FHD IPS Anti-Glare/Wi-Fi/Win10 Star Grey"/>
    <n v="1"/>
    <m/>
    <x v="13"/>
    <x v="153"/>
  </r>
  <r>
    <x v="3"/>
    <x v="2"/>
    <s v="X705UA (Pronet BTS19) Intel 4417U/8Gb/256Gb SSD/no ODD/17.3&quot; FHD IPS Anti-Glare/Wi-Fi/Win10 Star Grey"/>
    <n v="1"/>
    <m/>
    <x v="13"/>
    <x v="153"/>
  </r>
  <r>
    <x v="3"/>
    <x v="2"/>
    <s v="X705UA (Pronet BTS19) Intel 4417U/8Gb/256Gb SSD/no ODD/17.3&quot; FHD IPS Anti-Glare/Wi-Fi/Win10 Star Grey"/>
    <n v="1"/>
    <m/>
    <x v="13"/>
    <x v="153"/>
  </r>
  <r>
    <x v="3"/>
    <x v="2"/>
    <s v="X705UA (Pronet BTS19) Intel 4417U/8Gb/256Gb SSD/no ODD/17.3&quot; FHD IPS Anti-Glare/Wi-Fi/Win10 Star Grey"/>
    <n v="3"/>
    <m/>
    <x v="13"/>
    <x v="153"/>
  </r>
  <r>
    <x v="3"/>
    <x v="2"/>
    <s v="X705UA (Pronet BTS19) Intel 4417U/8Gb/256Gb SSD/no ODD/17.3&quot; FHD IPS Anti-Glare/Wi-Fi/Win10 Star Grey"/>
    <n v="2"/>
    <m/>
    <x v="13"/>
    <x v="153"/>
  </r>
  <r>
    <x v="3"/>
    <x v="2"/>
    <s v="X705UA (Pronet BTS19) Intel 4417U/8Gb/256Gb SSD/no ODD/17.3&quot; FHD IPS Anti-Glare/Wi-Fi/Win10 Star Grey"/>
    <n v="1"/>
    <m/>
    <x v="13"/>
    <x v="153"/>
  </r>
  <r>
    <x v="3"/>
    <x v="2"/>
    <s v="X705UA (Pronet BTS19) Intel 4417U/8Gb/256Gb SSD/no ODD/17.3&quot; FHD IPS Anti-Glare/Wi-Fi/Win10 Star Grey"/>
    <n v="2"/>
    <m/>
    <x v="13"/>
    <x v="153"/>
  </r>
  <r>
    <x v="3"/>
    <x v="2"/>
    <s v="X705UA (Pronet BTS19) Intel 4417U/8Gb/256Gb SSD/no ODD/17.3&quot; FHD IPS Anti-Glare/Wi-Fi/Win10 Star Grey"/>
    <n v="1"/>
    <m/>
    <x v="13"/>
    <x v="153"/>
  </r>
  <r>
    <x v="3"/>
    <x v="2"/>
    <s v="X705UA (Pronet BTS19) Intel 4417U/8Gb/256Gb SSD/no ODD/17.3&quot; FHD IPS Anti-Glare/Wi-Fi/Win10 Star Grey"/>
    <n v="1"/>
    <m/>
    <x v="13"/>
    <x v="153"/>
  </r>
  <r>
    <x v="3"/>
    <x v="2"/>
    <s v="X705UA (Pronet BTS19) Intel 4417U/8Gb/256Gb SSD/no ODD/17.3&quot; FHD IPS Anti-Glare/Wi-Fi/Win10 Star Grey"/>
    <n v="1"/>
    <m/>
    <x v="13"/>
    <x v="153"/>
  </r>
  <r>
    <x v="3"/>
    <x v="2"/>
    <s v="X705UA (Pronet BTS19) Intel 4417U/8Gb/256Gb SSD/no ODD/17.3&quot; FHD IPS Anti-Glare/Wi-Fi/Win10 Star Grey"/>
    <n v="1"/>
    <m/>
    <x v="13"/>
    <x v="153"/>
  </r>
  <r>
    <x v="3"/>
    <x v="2"/>
    <s v="X705UA (Pronet BTS19) Intel 4417U/8Gb/256Gb SSD/no ODD/17.3&quot; FHD IPS Anti-Glare/Wi-Fi/Win10 Star Grey"/>
    <n v="2"/>
    <m/>
    <x v="13"/>
    <x v="153"/>
  </r>
  <r>
    <x v="3"/>
    <x v="2"/>
    <s v="X705UA (Pronet BTS19) Intel 4417U/8Gb/256Gb SSD/no ODD/17.3&quot; FHD IPS Anti-Glare/Wi-Fi/Win10 Star Grey"/>
    <n v="2"/>
    <m/>
    <x v="13"/>
    <x v="153"/>
  </r>
  <r>
    <x v="3"/>
    <x v="2"/>
    <s v="X705UA (Pronet BTS19) Intel 4417U/8Gb/256Gb SSD/no ODD/17.3&quot; FHD IPS Anti-Glare/Wi-Fi/Win10 Star Grey"/>
    <n v="2"/>
    <m/>
    <x v="13"/>
    <x v="153"/>
  </r>
  <r>
    <x v="3"/>
    <x v="2"/>
    <s v="X705UA (Pronet BTS19) Intel 4417U/8Gb/256Gb SSD/no ODD/17.3&quot; FHD IPS Anti-Glare/Wi-Fi/Win10 Star Grey"/>
    <n v="1"/>
    <m/>
    <x v="13"/>
    <x v="153"/>
  </r>
  <r>
    <x v="3"/>
    <x v="2"/>
    <s v="X705UA (Pronet BTS19) Intel 4417U/8Gb/256Gb SSD/no ODD/17.3&quot; FHD IPS Anti-Glare/Wi-Fi/Win10 White"/>
    <n v="1"/>
    <m/>
    <x v="13"/>
    <x v="153"/>
  </r>
  <r>
    <x v="3"/>
    <x v="2"/>
    <s v="X705UA (Pronet BTS19) Intel 4417U/8Gb/256Gb SSD/no ODD/17.3&quot; FHD IPS Anti-Glare/Wi-Fi/Win10 White"/>
    <n v="1"/>
    <m/>
    <x v="13"/>
    <x v="153"/>
  </r>
  <r>
    <x v="3"/>
    <x v="2"/>
    <s v="X705UA (Pronet BTS19) Intel 4417U/8Gb/256Gb SSD/no ODD/17.3&quot; FHD IPS Anti-Glare/Wi-Fi/Win10 White"/>
    <n v="3"/>
    <m/>
    <x v="13"/>
    <x v="153"/>
  </r>
  <r>
    <x v="3"/>
    <x v="2"/>
    <s v="X705UA (Pronet BTS19) Intel 4417U/8Gb/256Gb SSD/no ODD/17.3&quot; FHD IPS Anti-Glare/Wi-Fi/Win10 White"/>
    <n v="1"/>
    <m/>
    <x v="13"/>
    <x v="153"/>
  </r>
  <r>
    <x v="3"/>
    <x v="2"/>
    <s v="X705UA (Pronet BTS19) Intel 4417U/8Gb/256Gb SSD/no ODD/17.3&quot; FHD IPS Anti-Glare/Wi-Fi/Win10 White"/>
    <n v="1"/>
    <m/>
    <x v="13"/>
    <x v="153"/>
  </r>
  <r>
    <x v="3"/>
    <x v="2"/>
    <s v="X705UA (Pronet BTS19) Intel 4417U/8Gb/256Gb SSD/no ODD/17.3&quot; FHD IPS Anti-Glare/Wi-Fi/Win10 White"/>
    <n v="1"/>
    <m/>
    <x v="13"/>
    <x v="153"/>
  </r>
  <r>
    <x v="3"/>
    <x v="2"/>
    <s v="X705UA (Pronet BTS19) Intel 4417U/8Gb/256Gb SSD/no ODD/17.3&quot; FHD IPS Anti-Glare/Wi-Fi/Win10 White"/>
    <n v="1"/>
    <m/>
    <x v="13"/>
    <x v="153"/>
  </r>
  <r>
    <x v="3"/>
    <x v="2"/>
    <s v="X705UA (Pronet BTS19) Intel 4417U/8Gb/256Gb SSD/no ODD/17.3&quot; FHD IPS Anti-Glare/Wi-Fi/Win10 White"/>
    <n v="5"/>
    <m/>
    <x v="13"/>
    <x v="153"/>
  </r>
  <r>
    <x v="3"/>
    <x v="2"/>
    <s v="X705UA (Pronet BTS19) Intel 4417U/8Gb/256Gb SSD/no ODD/17.3&quot; FHD IPS Anti-Glare/Wi-Fi/Win10 White"/>
    <n v="1"/>
    <m/>
    <x v="13"/>
    <x v="153"/>
  </r>
  <r>
    <x v="3"/>
    <x v="2"/>
    <s v="X705UA (Pronet BTS19) Intel 4417U/8Gb/256Gb SSD/no ODD/17.3&quot; FHD IPS Anti-Glare/Wi-Fi/Win10 White"/>
    <n v="20"/>
    <m/>
    <x v="13"/>
    <x v="153"/>
  </r>
  <r>
    <x v="3"/>
    <x v="2"/>
    <s v="X705UA (Pronet BTS19) Intel 4417U/8Gb/256Gb SSD/no ODD/17.3&quot; FHD IPS Anti-Glare/Wi-Fi/Win10 White"/>
    <n v="2"/>
    <m/>
    <x v="13"/>
    <x v="153"/>
  </r>
  <r>
    <x v="3"/>
    <x v="2"/>
    <s v="X705UA (Pronet BTS19) Intel 4417U/8Gb/256Gb SSD/no ODD/17.3&quot; FHD IPS Anti-Glare/Wi-Fi/Win10 White"/>
    <n v="1"/>
    <m/>
    <x v="13"/>
    <x v="153"/>
  </r>
  <r>
    <x v="3"/>
    <x v="2"/>
    <s v="X705UA (Pronet BTS19) Intel 4417U/8Gb/256Gb SSD/no ODD/17.3&quot; FHD IPS Anti-Glare/Wi-Fi/Win10 White"/>
    <n v="1"/>
    <m/>
    <x v="13"/>
    <x v="153"/>
  </r>
  <r>
    <x v="1"/>
    <x v="2"/>
    <s v="X705UA-GC860T BTS19 17.3&quot;FHD/4417U/4GB/1TB/Intel HD 610/noODD/Windows 10 Home/Star Grey"/>
    <n v="28"/>
    <m/>
    <x v="13"/>
    <x v="153"/>
  </r>
  <r>
    <x v="5"/>
    <x v="2"/>
    <s v="X705UA-GC860T Pentium 4417U (2.3)/4G/1T/17.3&quot;FHD AG IPS/Int:Intel HD/noODD/Win10 Star Grey"/>
    <n v="17"/>
    <m/>
    <x v="13"/>
    <x v="153"/>
  </r>
  <r>
    <x v="5"/>
    <x v="2"/>
    <s v="X705UA-GC860T Pentium 4417U (2.3)/4G/1T/17.3&quot;FHD AG IPS/Int:Intel HD/noODD/Win10 Star Grey"/>
    <n v="13"/>
    <m/>
    <x v="13"/>
    <x v="153"/>
  </r>
  <r>
    <x v="5"/>
    <x v="2"/>
    <s v="X705UA-GC860T Pentium 4417U (2.3)/4G/1T/17.3&quot;FHD AG IPS/Int:Intel HD/noODD/Win10 Star Grey"/>
    <n v="1"/>
    <m/>
    <x v="13"/>
    <x v="153"/>
  </r>
  <r>
    <x v="5"/>
    <x v="2"/>
    <s v="X705UA-GC860T Pentium 4417U (2.3)/4G/1T/17.3&quot;FHD AG IPS/Int:Intel HD/noODD/Win10 Star Grey"/>
    <n v="1"/>
    <m/>
    <x v="13"/>
    <x v="153"/>
  </r>
  <r>
    <x v="5"/>
    <x v="2"/>
    <s v="X705UA-GC860T Pentium 4417U (2.3)/4G/1T/17.3&quot;FHD AG IPS/Int:Intel HD/noODD/Win10 Star Grey"/>
    <n v="10"/>
    <m/>
    <x v="13"/>
    <x v="153"/>
  </r>
  <r>
    <x v="3"/>
    <x v="2"/>
    <s v="X705UB (BTS Edition) Intel 4417U/4Gb/1Tb/no ODD/17.3&quot; FHD IPS Anti-Glare/NVIDIA GeForce MX110 2Gb GDDR5/Wi-Fi/Win10 Grey"/>
    <n v="27"/>
    <m/>
    <x v="13"/>
    <x v="153"/>
  </r>
  <r>
    <x v="3"/>
    <x v="2"/>
    <s v="X705UB (Pronet BTS19) Intel 4417U/4Gb/256Gb SSD/no ODD/17.3&quot; FHD IPS Anti-Glare/NVIDIA GeForce MX110 2Gb GDDR5/Wi-Fi/Win10 Star Grey"/>
    <n v="2"/>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12"/>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5"/>
    <m/>
    <x v="13"/>
    <x v="153"/>
  </r>
  <r>
    <x v="3"/>
    <x v="2"/>
    <s v="X705UB (Pronet BTS19) Intel 4417U/4Gb/256Gb SSD/no ODD/17.3&quot; FHD IPS Anti-Glare/NVIDIA GeForce MX110 2Gb GDDR5/Wi-Fi/Win10 Star Grey"/>
    <n v="2"/>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2"/>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2"/>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5"/>
    <m/>
    <x v="13"/>
    <x v="153"/>
  </r>
  <r>
    <x v="3"/>
    <x v="2"/>
    <s v="X705UB (Pronet BTS19) Intel 4417U/4Gb/256Gb SSD/no ODD/17.3&quot; FHD IPS Anti-Glare/NVIDIA GeForce MX110 2Gb GDDR5/Wi-Fi/Win10 Star Grey"/>
    <n v="6"/>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Star Grey"/>
    <n v="1"/>
    <m/>
    <x v="13"/>
    <x v="153"/>
  </r>
  <r>
    <x v="3"/>
    <x v="2"/>
    <s v="X705UB (Pronet BTS19) Intel 4417U/4Gb/256Gb SSD/no ODD/17.3&quot; FHD IPS Anti-Glare/NVIDIA GeForce MX110 2Gb GDDR5/Wi-Fi/Win10 White"/>
    <n v="1"/>
    <m/>
    <x v="13"/>
    <x v="153"/>
  </r>
  <r>
    <x v="3"/>
    <x v="2"/>
    <s v="X705UB (Pronet BTS19) Intel 4417U/4Gb/256Gb SSD/no ODD/17.3&quot; FHD IPS Anti-Glare/NVIDIA GeForce MX110 2Gb GDDR5/Wi-Fi/Win10 White"/>
    <n v="1"/>
    <m/>
    <x v="13"/>
    <x v="153"/>
  </r>
  <r>
    <x v="3"/>
    <x v="2"/>
    <s v="X705UB (Pronet BTS19) Intel 4417U/4Gb/256Gb SSD/no ODD/17.3&quot; FHD IPS Anti-Glare/NVIDIA GeForce MX110 2Gb GDDR5/Wi-Fi/Win10 White"/>
    <n v="5"/>
    <m/>
    <x v="13"/>
    <x v="153"/>
  </r>
  <r>
    <x v="3"/>
    <x v="2"/>
    <s v="X705UB (Pronet BTS19) Intel 4417U/4Gb/256Gb SSD/no ODD/17.3&quot; FHD IPS Anti-Glare/NVIDIA GeForce MX110 2Gb GDDR5/Wi-Fi/Win10 White"/>
    <n v="1"/>
    <m/>
    <x v="13"/>
    <x v="153"/>
  </r>
  <r>
    <x v="3"/>
    <x v="2"/>
    <s v="X705UB (Pronet BTS19) Intel 4417U/4Gb/256Gb SSD/no ODD/17.3&quot; FHD IPS Anti-Glare/NVIDIA GeForce MX110 2Gb GDDR5/Wi-Fi/Win10 White"/>
    <n v="5"/>
    <m/>
    <x v="13"/>
    <x v="153"/>
  </r>
  <r>
    <x v="3"/>
    <x v="2"/>
    <s v="X705UB (Pronet BTS19) Intel 4417U/4Gb/256Gb SSD/no ODD/17.3&quot; FHD IPS Anti-Glare/NVIDIA GeForce MX110 2Gb GDDR5/Wi-Fi/Win10 White"/>
    <n v="1"/>
    <m/>
    <x v="13"/>
    <x v="153"/>
  </r>
  <r>
    <x v="3"/>
    <x v="2"/>
    <s v="X705UB (Pronet BTS19) Intel 4417U/4Gb/256Gb SSD/no ODD/17.3&quot; FHD IPS Anti-Glare/NVIDIA GeForce MX110 2Gb GDDR5/Wi-Fi/Win10 White"/>
    <n v="1"/>
    <m/>
    <x v="13"/>
    <x v="153"/>
  </r>
  <r>
    <x v="3"/>
    <x v="2"/>
    <s v="X705UB (Pronet BTS19) Intel 4417U/4Gb/256Gb SSD/no ODD/17.3&quot; FHD IPS Anti-Glare/NVIDIA GeForce MX110 2Gb GDDR5/Wi-Fi/Win10 White"/>
    <n v="1"/>
    <m/>
    <x v="13"/>
    <x v="153"/>
  </r>
  <r>
    <x v="3"/>
    <x v="2"/>
    <s v="X705UB (Pronet BTS19) Intel 4417U/4Gb/256Gb SSD/no ODD/17.3&quot; FHD IPS Anti-Glare/NVIDIA GeForce MX110 2Gb GDDR5/Wi-Fi/Win10 White"/>
    <n v="3"/>
    <m/>
    <x v="13"/>
    <x v="153"/>
  </r>
  <r>
    <x v="3"/>
    <x v="2"/>
    <s v="X705UB (Pronet BTS19) Intel 4417U/4Gb/256Gb SSD/no ODD/17.3&quot; FHD IPS Anti-Glare/NVIDIA GeForce MX110 2Gb GDDR5/Wi-Fi/Win10 White"/>
    <n v="1"/>
    <m/>
    <x v="13"/>
    <x v="153"/>
  </r>
  <r>
    <x v="3"/>
    <x v="2"/>
    <s v="X705UB (Pronet BTS19) Intel 4417U/4Gb/256Gb SSD/no ODD/17.3&quot; FHD IPS Anti-Glare/NVIDIA GeForce MX110 2Gb GDDR5/Wi-Fi/Win10 White"/>
    <n v="1"/>
    <m/>
    <x v="13"/>
    <x v="153"/>
  </r>
  <r>
    <x v="3"/>
    <x v="2"/>
    <s v="X705UB (Pronet BTS19) Intel 4417U/4Gb/256Gb SSD/no ODD/17.3&quot; FHD IPS Anti-Glare/NVIDIA GeForce MX110 2Gb GDDR5/Wi-Fi/Win10 White"/>
    <n v="1"/>
    <m/>
    <x v="13"/>
    <x v="153"/>
  </r>
  <r>
    <x v="3"/>
    <x v="2"/>
    <s v="X705UB (Pronet BTS19) Intel 4417U/4Gb/256Gb SSD/no ODD/17.3&quot; FHD IPS Anti-Glare/NVIDIA GeForce MX110 2Gb GDDR5/Wi-Fi/Win10 White"/>
    <n v="1"/>
    <m/>
    <x v="13"/>
    <x v="153"/>
  </r>
  <r>
    <x v="3"/>
    <x v="2"/>
    <s v="X705UB (Pronet BTS19) Intel 4417U/4Gb/256Gb SSD/no ODD/17.3&quot; FHD IPS Anti-Glare/NVIDIA GeForce MX110 2Gb GDDR5/Wi-Fi/Win10 White"/>
    <n v="1"/>
    <m/>
    <x v="13"/>
    <x v="153"/>
  </r>
  <r>
    <x v="3"/>
    <x v="2"/>
    <s v="X705UB (Pronet BTS19) Intel 4417U/4Gb/256Gb SSD/no ODD/17.3&quot; FHD IPS Anti-Glare/NVIDIA GeForce MX110 2Gb GDDR5/Wi-Fi/Win10 White"/>
    <n v="2"/>
    <m/>
    <x v="13"/>
    <x v="153"/>
  </r>
  <r>
    <x v="3"/>
    <x v="2"/>
    <s v="X705UB (Pronet BTS19) Intel 4417U/4Gb/256Gb SSD/no ODD/17.3&quot; FHD IPS Anti-Glare/NVIDIA GeForce MX110 2Gb GDDR5/Wi-Fi/Win10 White"/>
    <n v="1"/>
    <m/>
    <x v="13"/>
    <x v="153"/>
  </r>
  <r>
    <x v="3"/>
    <x v="2"/>
    <s v="X705UB (Pronet BTS19) Intel 4417U/4Gb/256Gb SSD/no ODD/17.3&quot; FHD IPS Anti-Glare/NVIDIA GeForce MX110 2Gb GDDR5/Wi-Fi/Win10 White"/>
    <n v="2"/>
    <m/>
    <x v="13"/>
    <x v="153"/>
  </r>
  <r>
    <x v="3"/>
    <x v="2"/>
    <s v="X705UB (Pronet BTS19) Intel 4417U/4Gb/256Gb SSD/no ODD/17.3&quot; FHD IPS Anti-Glare/NVIDIA GeForce MX110 2Gb GDDR5/Wi-Fi/Win10 White"/>
    <n v="4"/>
    <m/>
    <x v="13"/>
    <x v="153"/>
  </r>
  <r>
    <x v="3"/>
    <x v="2"/>
    <s v="X705UB (Pronet BTS19) Intel 4417U/4Gb/256Gb SSD/no ODD/17.3&quot; FHD IPS Anti-Glare/NVIDIA GeForce MX110 2Gb GDDR5/Wi-Fi/Win10 White"/>
    <n v="1"/>
    <m/>
    <x v="13"/>
    <x v="153"/>
  </r>
  <r>
    <x v="3"/>
    <x v="2"/>
    <s v="X705UB (Pronet BTS19) Intel 4417U/4Gb/256Gb SSD/no ODD/17.3&quot; FHD IPS Anti-Glare/NVIDIA GeForce MX110 2Gb GDDR5/Wi-Fi/Win10 White"/>
    <n v="1"/>
    <m/>
    <x v="13"/>
    <x v="153"/>
  </r>
  <r>
    <x v="3"/>
    <x v="2"/>
    <s v="X705UB (Pronet BTS19) Intel 4417U/8Gb/256Gb SSD/no ODD/17.3&quot; FHD IPS Anti-Glare/NVIDIA GeForce MX110 2Gb GDDR5/Wi-Fi/Win10 Star Grey"/>
    <n v="1"/>
    <m/>
    <x v="13"/>
    <x v="153"/>
  </r>
  <r>
    <x v="3"/>
    <x v="2"/>
    <s v="X705UB (Pronet BTS19) Intel 4417U/8Gb/256Gb SSD/no ODD/17.3&quot; FHD IPS Anti-Glare/NVIDIA GeForce MX110 2Gb GDDR5/Wi-Fi/Win10 Star Grey"/>
    <n v="1"/>
    <m/>
    <x v="13"/>
    <x v="153"/>
  </r>
  <r>
    <x v="3"/>
    <x v="2"/>
    <s v="X705UB (Pronet BTS19) Intel 4417U/8Gb/256Gb SSD/no ODD/17.3&quot; FHD IPS Anti-Glare/NVIDIA GeForce MX110 2Gb GDDR5/Wi-Fi/Win10 Star Grey"/>
    <n v="1"/>
    <m/>
    <x v="13"/>
    <x v="153"/>
  </r>
  <r>
    <x v="3"/>
    <x v="2"/>
    <s v="X705UB (Pronet BTS19) Intel 4417U/8Gb/256Gb SSD/no ODD/17.3&quot; FHD IPS Anti-Glare/NVIDIA GeForce MX110 2Gb GDDR5/Wi-Fi/Win10 Star Grey"/>
    <n v="2"/>
    <m/>
    <x v="13"/>
    <x v="153"/>
  </r>
  <r>
    <x v="3"/>
    <x v="2"/>
    <s v="X705UB (Pronet BTS19) Intel 4417U/8Gb/256Gb SSD/no ODD/17.3&quot; FHD IPS Anti-Glare/NVIDIA GeForce MX110 2Gb GDDR5/Wi-Fi/Win10 Star Grey"/>
    <n v="1"/>
    <m/>
    <x v="13"/>
    <x v="153"/>
  </r>
  <r>
    <x v="3"/>
    <x v="2"/>
    <s v="X705UB (Pronet BTS19) Intel 4417U/8Gb/256Gb SSD/no ODD/17.3&quot; FHD IPS Anti-Glare/NVIDIA GeForce MX110 2Gb GDDR5/Wi-Fi/Win10 Star Grey"/>
    <n v="1"/>
    <m/>
    <x v="13"/>
    <x v="153"/>
  </r>
  <r>
    <x v="3"/>
    <x v="2"/>
    <s v="X705UB (Pronet BTS19) Intel 4417U/8Gb/256Gb SSD/no ODD/17.3&quot; FHD IPS Anti-Glare/NVIDIA GeForce MX110 2Gb GDDR5/Wi-Fi/Win10 Star Grey"/>
    <n v="3"/>
    <m/>
    <x v="13"/>
    <x v="153"/>
  </r>
  <r>
    <x v="3"/>
    <x v="2"/>
    <s v="X705UB (Pronet BTS19) Intel 4417U/8Gb/256Gb SSD/no ODD/17.3&quot; FHD IPS Anti-Glare/NVIDIA GeForce MX110 2Gb GDDR5/Wi-Fi/Win10 Star Grey"/>
    <n v="1"/>
    <m/>
    <x v="13"/>
    <x v="153"/>
  </r>
  <r>
    <x v="3"/>
    <x v="2"/>
    <s v="X705UB (Pronet BTS19) Intel 4417U/8Gb/256Gb SSD/no ODD/17.3&quot; FHD IPS Anti-Glare/NVIDIA GeForce MX110 2Gb GDDR5/Wi-Fi/Win10 Star Grey"/>
    <n v="1"/>
    <m/>
    <x v="13"/>
    <x v="153"/>
  </r>
  <r>
    <x v="3"/>
    <x v="2"/>
    <s v="X705UB (Pronet BTS19) Intel 4417U/8Gb/256Gb SSD/no ODD/17.3&quot; FHD IPS Anti-Glare/NVIDIA GeForce MX110 2Gb GDDR5/Wi-Fi/Win10 Star Grey"/>
    <n v="2"/>
    <m/>
    <x v="13"/>
    <x v="153"/>
  </r>
  <r>
    <x v="3"/>
    <x v="2"/>
    <s v="X705UB (Pronet BTS19) Intel 4417U/8Gb/256Gb SSD/no ODD/17.3&quot; FHD IPS Anti-Glare/NVIDIA GeForce MX110 2Gb GDDR5/Wi-Fi/Win10 White"/>
    <n v="1"/>
    <m/>
    <x v="13"/>
    <x v="153"/>
  </r>
  <r>
    <x v="3"/>
    <x v="2"/>
    <s v="X705UB (Pronet BTS19) Intel 4417U/8Gb/256Gb SSD/no ODD/17.3&quot; FHD IPS Anti-Glare/NVIDIA GeForce MX110 2Gb GDDR5/Wi-Fi/Win10 White"/>
    <n v="1"/>
    <m/>
    <x v="13"/>
    <x v="153"/>
  </r>
  <r>
    <x v="3"/>
    <x v="2"/>
    <s v="X705UB (Pronet BTS19) Intel 4417U/8Gb/256Gb SSD/no ODD/17.3&quot; FHD IPS Anti-Glare/NVIDIA GeForce MX110 2Gb GDDR5/Wi-Fi/Win10 White"/>
    <n v="1"/>
    <m/>
    <x v="13"/>
    <x v="153"/>
  </r>
  <r>
    <x v="3"/>
    <x v="2"/>
    <s v="X705UB (Pronet BTS19) Intel 4417U/8Gb/256Gb SSD/no ODD/17.3&quot; FHD IPS Anti-Glare/NVIDIA GeForce MX110 2Gb GDDR5/Wi-Fi/Win10 White"/>
    <n v="1"/>
    <m/>
    <x v="13"/>
    <x v="153"/>
  </r>
  <r>
    <x v="3"/>
    <x v="2"/>
    <s v="X705UB (Pronet BTS19) Intel 4417U/8Gb/256Gb SSD/no ODD/17.3&quot; FHD IPS Anti-Glare/NVIDIA GeForce MX110 2Gb GDDR5/Wi-Fi/Win10 White"/>
    <n v="1"/>
    <m/>
    <x v="13"/>
    <x v="153"/>
  </r>
  <r>
    <x v="3"/>
    <x v="2"/>
    <s v="X705UB (Pronet BTS19) Intel 4417U/8Gb/256Gb SSD/no ODD/17.3&quot; FHD IPS Anti-Glare/NVIDIA GeForce MX110 2Gb GDDR5/Wi-Fi/Win10 White"/>
    <n v="2"/>
    <m/>
    <x v="13"/>
    <x v="153"/>
  </r>
  <r>
    <x v="3"/>
    <x v="2"/>
    <s v="X705UB (Pronet BTS19) Intel 4417U/8Gb/256Gb SSD/no ODD/17.3&quot; FHD IPS Anti-Glare/NVIDIA GeForce MX110 2Gb GDDR5/Wi-Fi/Win10 White"/>
    <n v="3"/>
    <m/>
    <x v="13"/>
    <x v="153"/>
  </r>
  <r>
    <x v="3"/>
    <x v="2"/>
    <s v="X705UB (Pronet BTS19) Intel 4417U/8Gb/256Gb SSD/no ODD/17.3&quot; FHD IPS Anti-Glare/NVIDIA GeForce MX110 2Gb GDDR5/Wi-Fi/Win10 White"/>
    <n v="3"/>
    <m/>
    <x v="13"/>
    <x v="153"/>
  </r>
  <r>
    <x v="3"/>
    <x v="2"/>
    <s v="X705UB (Pronet BTS19) Intel 4417U/8Gb/256Gb SSD/no ODD/17.3&quot; FHD IPS Anti-Glare/NVIDIA GeForce MX110 2Gb GDDR5/Wi-Fi/Win10 White"/>
    <n v="1"/>
    <m/>
    <x v="13"/>
    <x v="153"/>
  </r>
  <r>
    <x v="3"/>
    <x v="2"/>
    <s v="X705UB (Pronet BTS19) Intel 4417U/8Gb/256Gb SSD/no ODD/17.3&quot; FHD IPS Anti-Glare/NVIDIA GeForce MX110 2Gb GDDR5/Wi-Fi/Win10 White"/>
    <n v="1"/>
    <m/>
    <x v="13"/>
    <x v="153"/>
  </r>
  <r>
    <x v="3"/>
    <x v="2"/>
    <s v="X705UB (Pronet BTS19) Intel 4417U/8Gb/256Gb SSD/no ODD/17.3&quot; FHD IPS Anti-Glare/NVIDIA GeForce MX110 2Gb GDDR5/Wi-Fi/Win10 White"/>
    <n v="2"/>
    <m/>
    <x v="13"/>
    <x v="153"/>
  </r>
  <r>
    <x v="3"/>
    <x v="2"/>
    <s v="X705UB (Pronet BTS19) Intel 4417U/8Gb/256Gb SSD/no ODD/17.3&quot; FHD IPS Anti-Glare/NVIDIA GeForce MX110 2Gb GDDR5/Wi-Fi/Win10 White"/>
    <n v="2"/>
    <m/>
    <x v="13"/>
    <x v="153"/>
  </r>
  <r>
    <x v="3"/>
    <x v="2"/>
    <s v="X705UB (Pronet BTS19) Intel 4417U/8Gb/256Gb SSD/no ODD/17.3&quot; FHD IPS Anti-Glare/NVIDIA GeForce MX110 2Gb GDDR5/Wi-Fi/Win10 White"/>
    <n v="1"/>
    <m/>
    <x v="13"/>
    <x v="153"/>
  </r>
  <r>
    <x v="3"/>
    <x v="2"/>
    <s v="X705UB (Pronet BTS19) Intel 4417U/8Gb/256Gb SSD/no ODD/17.3&quot; FHD IPS Anti-Glare/NVIDIA GeForce MX110 2Gb GDDR5/Wi-Fi/Win10 White"/>
    <n v="1"/>
    <m/>
    <x v="13"/>
    <x v="153"/>
  </r>
  <r>
    <x v="3"/>
    <x v="2"/>
    <s v="X705UB (Pronet BTS19) Intel 4417U/8Gb/256Gb SSD/no ODD/17.3&quot; FHD IPS Anti-Glare/NVIDIA GeForce MX110 2Gb GDDR5/Wi-Fi/Win10 White"/>
    <n v="1"/>
    <m/>
    <x v="13"/>
    <x v="153"/>
  </r>
  <r>
    <x v="3"/>
    <x v="2"/>
    <s v="X705UB (Pronet BTS19) Intel 4417U/8Gb/256Gb SSD/no ODD/17.3&quot; FHD IPS Anti-Glare/NVIDIA GeForce MX110 2Gb GDDR5/Wi-Fi/Win10 White"/>
    <n v="1"/>
    <m/>
    <x v="13"/>
    <x v="153"/>
  </r>
  <r>
    <x v="1"/>
    <x v="2"/>
    <s v="X705UB-GC265T BTS19 17.3&quot;FHD/4417U/4GB/1TB/GF MX110 2Gb/noODD/Windows 10 Home/Star Grey"/>
    <n v="29"/>
    <m/>
    <x v="13"/>
    <x v="153"/>
  </r>
  <r>
    <x v="5"/>
    <x v="2"/>
    <s v="X705UB-GC265T Pentium 4417U (2.3)/4G/1T/17.3&quot;FHD AG IPS/NV MX110 2G/noODD/Win10 Star Grey"/>
    <n v="28"/>
    <m/>
    <x v="13"/>
    <x v="153"/>
  </r>
  <r>
    <x v="5"/>
    <x v="2"/>
    <s v="X705UB-GC265T Pentium 4417U (2.3)/4G/1T/17.3&quot;FHD AG IPS/NV MX110 2G/noODD/Win10 Star Grey"/>
    <n v="1"/>
    <m/>
    <x v="13"/>
    <x v="153"/>
  </r>
  <r>
    <x v="5"/>
    <x v="2"/>
    <s v="X705UB-GC265T Pentium 4417U (2.3)/4G/1T/17.3&quot;FHD AG IPS/NV MX110 2G/noODD/Win10 Star Grey"/>
    <n v="55"/>
    <m/>
    <x v="13"/>
    <x v="153"/>
  </r>
  <r>
    <x v="5"/>
    <x v="2"/>
    <s v="X705UB-GC265T Pentium 4417U (2.3)/4G/1T/17.3&quot;FHD AG IPS/NV MX110 2G/noODD/Win10 Star Grey"/>
    <n v="1"/>
    <m/>
    <x v="13"/>
    <x v="153"/>
  </r>
  <r>
    <x v="5"/>
    <x v="2"/>
    <s v="X705UB-GC265T Pentium 4417U (2.3)/4G/1T/17.3&quot;FHD AG IPS/NV MX110 2G/noODD/Win10 Star Grey"/>
    <n v="1"/>
    <m/>
    <x v="13"/>
    <x v="153"/>
  </r>
  <r>
    <x v="3"/>
    <x v="2"/>
    <s v="X712FA Intel i3-8145U/8Gb/1Tb+128Gb SSD/no ODD/17.3&quot; HD Anti-Glare/Win10 Silver"/>
    <n v="2"/>
    <m/>
    <x v="13"/>
    <x v="134"/>
  </r>
  <r>
    <x v="3"/>
    <x v="2"/>
    <s v="X712FA Intel i3-8145U/8Gb/1Tb+128Gb SSD/no ODD/17.3&quot; HD Anti-Glare/Win10 Silver"/>
    <n v="1"/>
    <m/>
    <x v="13"/>
    <x v="134"/>
  </r>
  <r>
    <x v="3"/>
    <x v="2"/>
    <s v="X712FA Intel i3-8145U/8Gb/1Tb+128Gb SSD/no ODD/17.3&quot; HD Anti-Glare/Win10 Silver"/>
    <n v="5"/>
    <m/>
    <x v="13"/>
    <x v="134"/>
  </r>
  <r>
    <x v="3"/>
    <x v="2"/>
    <s v="X712FA Intel i3-8145U/8Gb/1Tb+128Gb SSD/no ODD/17.3&quot; HD Anti-Glare/Win10 Silver"/>
    <n v="4"/>
    <m/>
    <x v="13"/>
    <x v="134"/>
  </r>
  <r>
    <x v="3"/>
    <x v="2"/>
    <s v="X712FA Intel i3-8145U/8Gb/1Tb+128Gb SSD/no ODD/17.3&quot; HD Anti-Glare/Win10 Silver"/>
    <n v="2"/>
    <m/>
    <x v="13"/>
    <x v="134"/>
  </r>
  <r>
    <x v="3"/>
    <x v="2"/>
    <s v="X712FA Intel i3-8145U/8Gb/1Tb+128Gb SSD/no ODD/17.3&quot; HD Anti-Glare/Win10 Silver"/>
    <n v="1"/>
    <m/>
    <x v="13"/>
    <x v="134"/>
  </r>
  <r>
    <x v="3"/>
    <x v="2"/>
    <s v="X712FA Intel i3-8145U/8Gb/1Tb+128Gb SSD/no ODD/17.3&quot; HD Anti-Glare/Win10 Silver"/>
    <n v="1"/>
    <m/>
    <x v="13"/>
    <x v="134"/>
  </r>
  <r>
    <x v="3"/>
    <x v="2"/>
    <s v="X712FA Intel i3-8145U/8Gb/1Tb+128Gb SSD/no ODD/17.3&quot; HD Anti-Glare/Win10 Silver"/>
    <n v="1"/>
    <m/>
    <x v="13"/>
    <x v="134"/>
  </r>
  <r>
    <x v="3"/>
    <x v="2"/>
    <s v="X712FA Intel i3-8145U/8Gb/1Tb+128Gb SSD/no ODD/17.3&quot; HD Anti-Glare/Win10 Silver"/>
    <n v="1"/>
    <m/>
    <x v="13"/>
    <x v="134"/>
  </r>
  <r>
    <x v="3"/>
    <x v="2"/>
    <s v="X712FA Intel i3-8145U/8Gb/1Tb+128Gb SSD/no ODD/17.3&quot; HD Anti-Glare/Win10 Silver"/>
    <n v="37"/>
    <m/>
    <x v="13"/>
    <x v="134"/>
  </r>
  <r>
    <x v="3"/>
    <x v="2"/>
    <s v="X712FA Intel i3-8145U/8Gb/1Tb+128Gb SSD/no ODD/17.3&quot; HD Anti-Glare/Win10 Silver"/>
    <n v="2"/>
    <m/>
    <x v="13"/>
    <x v="134"/>
  </r>
  <r>
    <x v="3"/>
    <x v="2"/>
    <s v="X712FA Intel i5-8265U/8Gb/2Tb+128Gb SSD/no ODD/17.3&quot; HD Anti-Glare/Win10 Silver"/>
    <n v="10"/>
    <m/>
    <x v="13"/>
    <x v="134"/>
  </r>
  <r>
    <x v="3"/>
    <x v="2"/>
    <s v="X712FA Intel i5-8265U/8Gb/2Tb+128Gb SSD/no ODD/17.3&quot; HD Anti-Glare/Win10 Silver"/>
    <n v="30"/>
    <m/>
    <x v="13"/>
    <x v="134"/>
  </r>
  <r>
    <x v="3"/>
    <x v="2"/>
    <s v="X712FA Intel i5-8265U/8Gb/2Tb+128Gb SSD/no ODD/17.3&quot; HD Anti-Glare/Win10 Silver"/>
    <n v="2"/>
    <m/>
    <x v="13"/>
    <x v="134"/>
  </r>
  <r>
    <x v="3"/>
    <x v="2"/>
    <s v="X712FA Intel i5-8265U/8Gb/2Tb+128Gb SSD/no ODD/17.3&quot; HD Anti-Glare/Win10 Silver"/>
    <n v="2"/>
    <m/>
    <x v="13"/>
    <x v="134"/>
  </r>
  <r>
    <x v="3"/>
    <x v="2"/>
    <s v="X712FA Intel i5-8265U/8Gb/2Tb+128Gb SSD/no ODD/17.3&quot; HD Anti-Glare/Win10 Silver"/>
    <n v="2"/>
    <m/>
    <x v="13"/>
    <x v="134"/>
  </r>
  <r>
    <x v="3"/>
    <x v="2"/>
    <s v="X712FA Intel i5-8265U/8Gb/2Tb+128Gb SSD/no ODD/17.3&quot; HD Anti-Glare/Win10 Silver"/>
    <n v="4"/>
    <m/>
    <x v="13"/>
    <x v="134"/>
  </r>
  <r>
    <x v="1"/>
    <x v="2"/>
    <s v="X712FA-BX025T 17.3&quot;HD+/i3-8145U/8GB/1TB+128GB SSD/Intel UHD/Windows 10 Home/Transparent Silver"/>
    <n v="33"/>
    <m/>
    <x v="13"/>
    <x v="134"/>
  </r>
  <r>
    <x v="1"/>
    <x v="2"/>
    <s v="X712FA-BX026T 17.3&quot;HD+/i5-8265U/8GB/2TB+128GB SSD/Intel UHD/Windows 10 Home/Transparent Silver"/>
    <n v="33"/>
    <m/>
    <x v="13"/>
    <x v="134"/>
  </r>
  <r>
    <x v="3"/>
    <x v="2"/>
    <s v="X712FB Intel i5-8265U/8Gb/1Tb+128Gb SSD/no ODD/17.3&quot; HD Anti-Glare/NVIDIA GeForce MX110 2Gb GDDR5/Win10 Silver"/>
    <n v="5"/>
    <m/>
    <x v="13"/>
    <x v="134"/>
  </r>
  <r>
    <x v="3"/>
    <x v="2"/>
    <s v="X712FB Intel i5-8265U/8Gb/1Tb+128Gb SSD/no ODD/17.3&quot; HD Anti-Glare/NVIDIA GeForce MX110 2Gb GDDR5/Win10 Silver"/>
    <n v="17"/>
    <m/>
    <x v="13"/>
    <x v="134"/>
  </r>
  <r>
    <x v="3"/>
    <x v="2"/>
    <s v="X712FB Intel i5-8265U/8Gb/1Tb+128Gb SSD/no ODD/17.3&quot; HD Anti-Glare/NVIDIA GeForce MX110 2Gb GDDR5/Win10 Silver"/>
    <n v="1"/>
    <m/>
    <x v="13"/>
    <x v="134"/>
  </r>
  <r>
    <x v="3"/>
    <x v="2"/>
    <s v="X712FB Intel i5-8265U/8Gb/1Tb+128Gb SSD/no ODD/17.3&quot; HD Anti-Glare/NVIDIA GeForce MX110 2Gb GDDR5/Win10 Silver"/>
    <n v="1"/>
    <m/>
    <x v="13"/>
    <x v="134"/>
  </r>
  <r>
    <x v="3"/>
    <x v="2"/>
    <s v="X712FB Intel i5-8265U/8Gb/1Tb+128Gb SSD/no ODD/17.3&quot; HD Anti-Glare/NVIDIA GeForce MX110 2Gb GDDR5/Win10 Silver"/>
    <n v="4"/>
    <m/>
    <x v="13"/>
    <x v="134"/>
  </r>
  <r>
    <x v="3"/>
    <x v="2"/>
    <s v="X712FB Intel i5-8265U/8Gb/1Tb+128Gb SSD/no ODD/17.3&quot; HD Anti-Glare/NVIDIA GeForce MX110 2Gb GDDR5/Win10 Silver"/>
    <n v="1"/>
    <m/>
    <x v="13"/>
    <x v="134"/>
  </r>
  <r>
    <x v="3"/>
    <x v="2"/>
    <s v="X712FB Intel i5-8265U/8Gb/1Tb+128Gb SSD/no ODD/17.3&quot; HD Anti-Glare/NVIDIA GeForce MX110 2Gb GDDR5/Win10 Silver"/>
    <n v="2"/>
    <m/>
    <x v="13"/>
    <x v="134"/>
  </r>
  <r>
    <x v="3"/>
    <x v="2"/>
    <s v="X712FB Intel i5-8265U/8Gb/1Tb+128Gb SSD/no ODD/17.3&quot; HD Anti-Glare/NVIDIA GeForce MX110 2Gb GDDR5/Win10 Silver"/>
    <n v="5"/>
    <m/>
    <x v="13"/>
    <x v="134"/>
  </r>
  <r>
    <x v="3"/>
    <x v="2"/>
    <s v="X712FB Intel i5-8265U/8Gb/1Tb+128Gb SSD/no ODD/17.3&quot; HD Anti-Glare/NVIDIA GeForce MX110 2Gb GDDR5/Win10 Silver"/>
    <n v="7"/>
    <m/>
    <x v="13"/>
    <x v="134"/>
  </r>
  <r>
    <x v="3"/>
    <x v="2"/>
    <s v="X712FB Intel i5-8265U/8Gb/1Tb+128Gb SSD/no ODD/17.3&quot; HD Anti-Glare/NVIDIA GeForce MX110 2Gb GDDR5/Win10 Silver"/>
    <n v="1"/>
    <m/>
    <x v="13"/>
    <x v="134"/>
  </r>
  <r>
    <x v="3"/>
    <x v="2"/>
    <s v="X712FB Intel i7-8565U/12Gb/2Tb+128Gb SSD/no ODD/17.3&quot; HD Anti-Glare/NVIDIA GeForce MX110 2Gb GDDR5/Win10 Silver"/>
    <n v="1"/>
    <m/>
    <x v="13"/>
    <x v="134"/>
  </r>
  <r>
    <x v="1"/>
    <x v="2"/>
    <s v="X712FB-BX014T 17.3&quot;HD+/i5-8265U/8GB/1TB+128GB SSD/GF MX110/Windows 10 Home/Transparent Silver"/>
    <n v="30"/>
    <m/>
    <x v="13"/>
    <x v="134"/>
  </r>
  <r>
    <x v="5"/>
    <x v="2"/>
    <s v="X712FB-BX014T i5-8265U (1.6)/8G/1T+128G SSD/17.3&quot;HD+ AG/NV MX110 2G/noODD/Win10 Silver"/>
    <n v="4"/>
    <m/>
    <x v="13"/>
    <x v="134"/>
  </r>
  <r>
    <x v="5"/>
    <x v="2"/>
    <s v="X712FB-BX014T i5-8265U (1.6)/8G/1T+128G SSD/17.3&quot;HD+ AG/NV MX110 2G/noODD/Win10 Silver"/>
    <n v="6"/>
    <m/>
    <x v="13"/>
    <x v="134"/>
  </r>
  <r>
    <x v="1"/>
    <x v="2"/>
    <s v="X712FB-BX015T 17.3&quot;HD+/i7-8565U/12GB/2TB+128GB SSD/GF MX110/Windows 10 Home/Transparent Silver"/>
    <n v="33"/>
    <m/>
    <x v="13"/>
    <x v="134"/>
  </r>
  <r>
    <x v="1"/>
    <x v="2"/>
    <s v="X712FB-BX016T 17.3&quot;HD+/i7-8565U/8GB/512GB SSD/GF MX110/Windows 10 Home/Transparent Silver"/>
    <n v="23"/>
    <m/>
    <x v="13"/>
    <x v="134"/>
  </r>
  <r>
    <x v="1"/>
    <x v="2"/>
    <s v="X751NA-TY003T BTS17 17.3&quot;HD+/N4200/4GB/1TB/Intel HD/DVD-RW/WiFi/BT/Windows 10/Black"/>
    <n v="1"/>
    <m/>
    <x v="12"/>
    <x v="154"/>
  </r>
  <r>
    <x v="6"/>
    <x v="2"/>
    <s v="Zenbook 13 30th Anniversary UX334FL-A4051T Core i7 8565U/8Gb/512GB SSD/NVIDIA MX250 2Gb/13.3&quot;FHD (1920x1080)/ScreenPad 2.0/Windows 10 Home/1,22kg/White and leather/Sleeve,Wireless Mouse"/>
    <n v="25"/>
    <m/>
    <x v="18"/>
    <x v="122"/>
  </r>
  <r>
    <x v="6"/>
    <x v="2"/>
    <s v="Zenbook 13 Light UX331FAL-0101C8565U Core i7-8565U/16Gb/512GB SATA3 SSD/Intel HD 620/13.3 FHD IPS NanoEdge (1920x1080) AG/WiFi/BT/Cam/Windows 10 PRO/Deep Dive Blue/985g/Sleeve/Magnesium-aluminum"/>
    <n v="8"/>
    <m/>
    <x v="18"/>
    <x v="119"/>
  </r>
  <r>
    <x v="6"/>
    <x v="2"/>
    <s v="Zenbook 13 UX333FA (BX333FA-A3174R)Core i7 8565U/8Gb/256GB SSD/Intel UHD 620/13.3&quot;FHD (1920x1080)/WiFi/BT/Cam infra 3D/Windows 10 PRO/Illum KB/1,1kg/Royal_Blue/Sleeve + USB3.0 to RJ45 cable"/>
    <n v="2"/>
    <m/>
    <x v="18"/>
    <x v="121"/>
  </r>
  <r>
    <x v="6"/>
    <x v="2"/>
    <s v="Zenbook 13 UX333FA-A3071T Core i5 8265U/8Gb/256GB SSD/Intel UHD 620/13.3&quot;FHD (1920x1080)/Number Pad/Windows 10 Home/Illum KB/1,1kg/Royal_Blue/Sleeve + USB3.0 to RJ45 cable\2Y War"/>
    <n v="5"/>
    <m/>
    <x v="18"/>
    <x v="121"/>
  </r>
  <r>
    <x v="6"/>
    <x v="2"/>
    <s v="Zenbook 13 UX333FN-A3067T Core i5 8265U/8Gb/256GB SSD/NVIDIA MX150 2Gb/13.3&quot;FHD (1920x1080)/Number Pad/Windows 10 Home/Illum KB/1,1kg/ROYAL BLUE/Sleeve + USB3.0 to RJ45 cable\2Y War"/>
    <n v="6"/>
    <m/>
    <x v="18"/>
    <x v="121"/>
  </r>
  <r>
    <x v="6"/>
    <x v="2"/>
    <s v="Zenbook 13 UX333FN-A3107 Core i7 8565U/8Gb/512GB SSD/NVIDIA MX150 2Gb/13.3&quot;FHD (1920x1080)/Number Pad/DOS/Illum KB/1,1kg/Royal_Blue/Sleeve + USB3.0 to RJ45 cable"/>
    <n v="33"/>
    <m/>
    <x v="18"/>
    <x v="121"/>
  </r>
  <r>
    <x v="6"/>
    <x v="2"/>
    <s v="Zenbook 13 UX333FN-A3107T Core i7 8565U/8Gb/512GB SSD/NVIDIA MX150 2Gb/13.3&quot;FHD (1920x1080)/Number Pad/Windows 10 Home/Illum KB/1,1kg/Royal_Blue/Sleeve + USB3.0 to RJ45 cable\2Y War"/>
    <n v="1"/>
    <m/>
    <x v="18"/>
    <x v="121"/>
  </r>
  <r>
    <x v="6"/>
    <x v="2"/>
    <s v="Zenbook 13 UX333FN-A3110T Core i7 8565U/8Gb/512GB SSD/NVIDIA MX150 2Gb/13.3&quot;FHD (1920x1080)/WiFi/BT/Number Pad/Windows 10 Home/Illum KB/1,1kg/Icicle_Silver/Sleeve + USB3.0 to RJ45 cable\2Y War"/>
    <n v="3"/>
    <m/>
    <x v="18"/>
    <x v="121"/>
  </r>
  <r>
    <x v="6"/>
    <x v="2"/>
    <s v="Zenbook 13 UX333FN-A4169T Burgundy red Core i5 8265U/8Gb/512GB SSD/NVIDIA MX150 2Gb/13.3&quot;FHD (1920x1080)/Windows 10 Home/Illum KB/1,1kg/War 2Y"/>
    <n v="12"/>
    <m/>
    <x v="18"/>
    <x v="121"/>
  </r>
  <r>
    <x v="6"/>
    <x v="2"/>
    <s v="Zenbook 13 UX333FN-A4176T Burgundy red Core i7 8565U/8Gb/256GB SSD/NVIDIA MX150 2Gb/13.3&quot;FHD (1920x1080)/Windows 10 Home/Illum KB/1,1kg/War 2Y"/>
    <n v="10"/>
    <m/>
    <x v="18"/>
    <x v="121"/>
  </r>
  <r>
    <x v="6"/>
    <x v="2"/>
    <s v="Zenbook 13 UX333FN-A4195T Burgundy red Core i5 8265U/8Gb/256GB SSD/NVIDIA MX150 2Gb/13.3&quot;FHD (1920x1080)/Windows 10 Home/Illum KB/1,1kg/War 2Y"/>
    <n v="27"/>
    <m/>
    <x v="18"/>
    <x v="121"/>
  </r>
  <r>
    <x v="6"/>
    <x v="2"/>
    <s v="Zenbook 13 UX333FN-A4196T Burgundy red Core i7 8565U/8Gb/512GB SSD/NVIDIA MX150 2Gb/13.3&quot;FHD (1920x1080)/Windows 10 Home/Illum KB/1,1kg/War 2Y"/>
    <n v="35"/>
    <m/>
    <x v="18"/>
    <x v="121"/>
  </r>
  <r>
    <x v="6"/>
    <x v="2"/>
    <s v="Zenbook 14 UX431FA-AM020 Core i3 8145U/4Gb/256GB SSD/Intel UHD 620/14&quot;FHD IPS AG(1920x1080)/WiFi/BT/Cam/4 way speakers/DOS/Illum KB/1,49kg/Utopia Blue Metal/Sleeve"/>
    <n v="73"/>
    <m/>
    <x v="18"/>
    <x v="127"/>
  </r>
  <r>
    <x v="6"/>
    <x v="2"/>
    <s v="Zenbook 14 UX431FA-AM020T Core i3 8145U/4Gb/256GB SSD/Intel UHD 620/14&quot;FHD IPS AG(1920x1080)/WiFi/BT/Cam/4 way speakers/Windows 10 Home/Illum KB/1,49kg/Utopia Blue Metal/Sleeve"/>
    <n v="74"/>
    <m/>
    <x v="18"/>
    <x v="127"/>
  </r>
  <r>
    <x v="6"/>
    <x v="2"/>
    <s v="Zenbook 14 UX431FA-AM022R Core i5 8265U/8Gb/256GB SSD/Intel UHD 620/14&quot;FHD IPS AG(1920x1080)/WiFi/BT/Cam/4 way speakers/Windows 10 Pro/Illum KB/1,49kg/Utopia Blue Metal/Sleeve"/>
    <n v="71"/>
    <m/>
    <x v="18"/>
    <x v="127"/>
  </r>
  <r>
    <x v="6"/>
    <x v="2"/>
    <s v="Zenbook 14 UX433FA-A5046 Core i5 8265U/8Gb/256GB SSD/Intel UHD 620/14&quot;FHD (1920x1080)/WiFi/BT/Cam infra 3D/DOS/Illum KB/1,1kg/Royal_Blue"/>
    <n v="72"/>
    <m/>
    <x v="18"/>
    <x v="128"/>
  </r>
  <r>
    <x v="6"/>
    <x v="2"/>
    <s v="Zenbook 14 UX433FA-A5307T Core i5 8265U/8Gb/512GB SSD/Intel UHD 620/14&quot;FHD (1920x1080)/WiFi/BT/Cam infra 3D/Windows 10 Home/Illum KB/1,1kg/Royal_Blue/Sleeve,2Y Warranty"/>
    <n v="36"/>
    <m/>
    <x v="18"/>
    <x v="128"/>
  </r>
  <r>
    <x v="6"/>
    <x v="2"/>
    <s v="Zenbook 14 UX433FN-A5360 Core i7 8565U/8GB/512GB PCIe SSD/GeForce MX150 2Gb/14&quot;FHD (1920x1080)/DOS/Illum KB/1,1kg/Royal Blue"/>
    <n v="26"/>
    <m/>
    <x v="18"/>
    <x v="128"/>
  </r>
  <r>
    <x v="6"/>
    <x v="2"/>
    <s v="Zenbook 14 UX433FN-A5365 Core i5 8265U/8GB/256GB PCIe SSD/GeForce MX150 2Gb/14&quot;FHD (1920x1080)/DOS/Illum KB/1,1kg/Royal Blue"/>
    <n v="108"/>
    <m/>
    <x v="18"/>
    <x v="128"/>
  </r>
  <r>
    <x v="6"/>
    <x v="2"/>
    <s v="Zenbook 14 UX434FL-A6019R Core i7-8565U/16Gb/512Gb SSD/Nvidia MX250 2Gb/14,0 FHD 1920x1080 Glare/WiFi/BT/HD IR/Windows 10 Pro/1.26Kg/Royal_Blue/ScreenPad 2.0/Sleeve+USB3.0 to RJ45/MIL-STD 810G"/>
    <n v="36"/>
    <m/>
    <x v="18"/>
    <x v="155"/>
  </r>
  <r>
    <x v="6"/>
    <x v="2"/>
    <s v="Zenbook 14 UX434FL-A6028R Core i7-8565U/16Gb/1Tb SSD/Nvidia MX250 2Gb/14,0 FHD 1920x1080 Glare/WiFi/BT/HD IR/Windows 10 Pro/1.26Kg/Royal_Blue/ScreenPad 2.0/Sleeve+USB3.0 to RJ45/MIL-STD 810G"/>
    <n v="30"/>
    <m/>
    <x v="18"/>
    <x v="155"/>
  </r>
  <r>
    <x v="6"/>
    <x v="2"/>
    <s v="Zenbook 14 UX434FLC-A6210T Core i5-10210U/8Gb/512Gb SSD/Nvidia MX250 2Gb/14,0 FHD 1920x1080/WiFi/BT/HD IR/Windows 10 Home/1.26Kg/Royal_Blue/ScreenPad 2.0"/>
    <n v="24"/>
    <m/>
    <x v="18"/>
    <x v="155"/>
  </r>
  <r>
    <x v="6"/>
    <x v="2"/>
    <s v="Zenbook 14 UX434FLC-A6227T Core i7-10510U/16Gb/1Tb SSD/Nvidia MX250 2Gb/14,0 FHD 1920x1080/WiFi/BT/HD IR/Windows 10 Home/1.26Kg/Royal_Blue/MIL-STD 810G,2Y Warranty"/>
    <n v="22"/>
    <m/>
    <x v="18"/>
    <x v="155"/>
  </r>
  <r>
    <x v="6"/>
    <x v="2"/>
    <s v="Zenbook 15 UX533FD-A8067T Core i7-8565U/16Gb/512Gb SSD/GeForce GTX 1050 MAX Q 2Gb/15.6 FHD 1920x1080 AG/WiFi/BT/HD IR/RGB Combo Cam/Windows 10 Home/1.6Kg/Royal_Blue/Sleeve,2Y Warranty"/>
    <n v="30"/>
    <m/>
    <x v="18"/>
    <x v="130"/>
  </r>
  <r>
    <x v="6"/>
    <x v="2"/>
    <s v="Zenbook 15 UX533FD-A8081 Core i5-8265U/8Gb/512Gb SSD/GeForce GTX 1050 MAX Q 2Gb/15.6 FHD 1920x1080 AG/WiFi/BT/HD IR/RGB Combo Cam/DOS/1.6Kg/Royal_Blue/Sleeve,2Y Warranty"/>
    <n v="34"/>
    <m/>
    <x v="18"/>
    <x v="130"/>
  </r>
  <r>
    <x v="6"/>
    <x v="2"/>
    <s v="Zenbook 15 UX533FN-A8033T Core i7-8565U/16Gb/1Tb SSD/GeForce MX150 2Gb/15.6 FHD 1920x1080 AG/WiFi/BT/HD IR/RGB Combo Cam/Windows 10 Home/1.6Kg/Royal Blue/Sleeve + USB3.0 to RJ45 cab"/>
    <n v="57"/>
    <m/>
    <x v="18"/>
    <x v="130"/>
  </r>
  <r>
    <x v="6"/>
    <x v="2"/>
    <s v="Zenbook 15 UX533FN-A8042T Core i5-8265U/8Gb/512Gb SSD/GeForce MX150 2Gb/15.6 FHD 1920x1080 AG/WiFi/BT/HD IR/RGB Combo Cam/Windows 10 Home/1.6Kg/Royal Blue/Sleeve + USB3.0 to RJ45 cab"/>
    <n v="29"/>
    <m/>
    <x v="18"/>
    <x v="130"/>
  </r>
  <r>
    <x v="6"/>
    <x v="2"/>
    <s v="Zenbook 15 UX534FA-A9006R Core i5-8265U/8Gb/512Gb SSD/Intel UHD 620/15.6 FHD 1920x1080 Glare/WiFi/BT/HD IR/Windows 10 Pro/1.6Kg/Royal_Blue/ScreenPad 2.0/Sleeve+USB3.0 to RJ45 Cab"/>
    <n v="22"/>
    <m/>
    <x v="18"/>
    <x v="156"/>
  </r>
  <r>
    <x v="6"/>
    <x v="2"/>
    <s v="Zenbook 15 UX534FA-A9020R Core i7-8565U/16Gb/1Tb SSD/Intel UHD 620/15.6 FHD 1920x1080 Glare/WiFi/BT/HD IR/Windows 10 Pro/1.6Kg/Royal_Blue/ScreenPad 2.0/Sleeve+USB3.0 to RJ45 Cab"/>
    <n v="16"/>
    <m/>
    <x v="18"/>
    <x v="156"/>
  </r>
  <r>
    <x v="6"/>
    <x v="2"/>
    <s v="Zenbook 15 UX534FT-A9004R Core i7-8565U/16Gb/1Tb SSD/GTX 1650 MAX Q 4Gb/15.6 FHD 1920x1080 Glare/WiFi/BT/HD IR/Windows 10 Pro/1.6Kg/Royal_Blue/ScreenPad 2.0/Sleeve+USB3.0 to RJ45 Cab"/>
    <n v="12"/>
    <m/>
    <x v="18"/>
    <x v="156"/>
  </r>
  <r>
    <x v="6"/>
    <x v="2"/>
    <s v="Zenbook 15 UX534FT-A9009R Core i7-8565U/16Gb/512Gb SSD/GTX 1650 MAX Q 4Gb/15.6 FHD 1920x1080 GL/WiFi/BT/HD IR/Windows 10 Pro/1.6Kg/Royal_Blue/ScreenPad 2.0/Sleeve+USB3.0 to RJ45 Cab"/>
    <n v="37"/>
    <m/>
    <x v="18"/>
    <x v="156"/>
  </r>
  <r>
    <x v="6"/>
    <x v="2"/>
    <s v="Zenbook 15 UX534FT-AA048R Core i5-8265U/8Gb/512Gb SSD/GTX 1650 MAX Q 4Gb/15.6 UHD IPS Glare (3840x2160) /WiFi/BT/HD IR/Windows 10 Pro/1.6Kg/Royal_Blue/ScreenPad 2.0/Sleeve+USB3.0 to RJ45 Cab"/>
    <n v="5"/>
    <m/>
    <x v="18"/>
    <x v="156"/>
  </r>
  <r>
    <x v="6"/>
    <x v="2"/>
    <s v="Zenbook 15 UX534FTC-A8068R Core i7-10510U/16Gb/1Tb SSD/GTX 1650 MAX Q 4Gb/15.6 FHD 1920x1080 AG/WiFi/BT/HD IR/Windows 10 Pro/1.6Kg/Royal_Blue/ScreenPad 2.0/Sleeve+USB3.0 to RJ45 Cab"/>
    <n v="62"/>
    <m/>
    <x v="18"/>
    <x v="156"/>
  </r>
  <r>
    <x v="6"/>
    <x v="2"/>
    <s v="ZenBook Duo UX481FL-BM002TS Intel Core i5-10210U/8Gb DDR4/512GB SSD/14,0&quot;FHD IPS 1920х1080/ScreenPad Plus 12,6” FHD Touch/NV MX250 2Gb/Windows 10 Home+MS Office 365 1y/1.5Kg/Blue"/>
    <n v="52"/>
    <m/>
    <x v="19"/>
    <x v="129"/>
  </r>
  <r>
    <x v="6"/>
    <x v="2"/>
    <s v="ZenBook Duo UX481FL-BM021R Intel Core i7-10510U/16Gb DDR4/1TB SSD/14,0&quot;FHD IPS 1920х1080/ScreenPad Plus 12,6” FHD Touch/NV MX250 2Gb/Windows 10 Pro /1.5Kg/Blue"/>
    <n v="64"/>
    <m/>
    <x v="19"/>
    <x v="129"/>
  </r>
  <r>
    <x v="6"/>
    <x v="2"/>
    <s v="ZenBook Duo UX481FL-BM021TS Intel Core i7-10510U/16Gb DDR4/1TB SSD/14,0&quot;FHD IPS 1920х1080/ScreenPad Plus 12,6” FHD Touch/NV MX250 2Gb/Windows 10 Home /1.5Kg/Blue"/>
    <n v="65"/>
    <m/>
    <x v="19"/>
    <x v="129"/>
  </r>
  <r>
    <x v="6"/>
    <x v="2"/>
    <s v="ZenBook Duo UX481FL-BM024TS Intel Core i5-10210U/16Gb DDR4/512GB SSD/14,0&quot;FHD IPS 1920х1080/ScreenPad Plus 12,6” FHD Touch/NV MX250 2Gb/Windows 10 Home /1.5Kg/Blue"/>
    <n v="60"/>
    <m/>
    <x v="19"/>
    <x v="129"/>
  </r>
  <r>
    <x v="6"/>
    <x v="2"/>
    <s v="ZenBook Flip 13 UX362FA-EL094T Core i5 8265U/8GB/256GB PCIe SSD/13,3&quot; IPS NanoEdge Touch FHD(1920x1080) Intel  UHD Graphics 620/ Windows 10 Home Home/1.3Kg/Gun_Grey"/>
    <n v="11"/>
    <m/>
    <x v="17"/>
    <x v="123"/>
  </r>
  <r>
    <x v="6"/>
    <x v="2"/>
    <s v="Zenbook Flip 14 UX461FA-E1010T Core i5-8265U/8Gb/256GB SSD/UMA/14.0 FHD 1920x1080 TOUCH /WiFi/BT/FP/Cam/Illum KB/Windows 10 Home/1.4Kg/Slate Grey/Sleeve + Stylus + USB3.0 to RJ45/2Y War"/>
    <n v="2"/>
    <m/>
    <x v="17"/>
    <x v="157"/>
  </r>
  <r>
    <x v="6"/>
    <x v="2"/>
    <s v="Zenbook Flip 14 UX461FA-E1041T Core i7-8565U/8Gb/512GB SSD/UMA/14.0 FHD 1920x1080 TOUCH /WiFi/BT/FP/Cam/Illum KB/Windows 10 Home/1.4Kg/Slate Grey/Sleeve + Stylus + USB3.0 to RJ45/2Y War"/>
    <n v="8"/>
    <m/>
    <x v="17"/>
    <x v="157"/>
  </r>
  <r>
    <x v="6"/>
    <x v="2"/>
    <s v="ZenBook Flip 15 UX562FA-AC012T Core i7 8565U/16Gb/512Gb M.2 SSD/15.6&quot;FHD Touch IPS GL (1920x1080)/WiFi/BT/Cam/Illum KB/Windows 10 Pro/1.9Kg/Gun_Metal/Sleeve,Stylus,USB3.0 to RJ45 Cab,2Y War"/>
    <n v="40"/>
    <m/>
    <x v="17"/>
    <x v="131"/>
  </r>
  <r>
    <x v="6"/>
    <x v="2"/>
    <s v="ZenBook Flip 15 UX562FD (RX562FD-EZ068R) Core i5 8265U/12Gb/256Gb M.2 SSD/15.6&quot;FHD Touch (1920x1080)/GTX1050 Max-Q 2Gb/WiFi/Illum KB/Windows 10 Pro/1.9Kg/Grey/Stylus+Sleeve + USB3.0 to RJ45 cable"/>
    <n v="13"/>
    <m/>
    <x v="17"/>
    <x v="131"/>
  </r>
  <r>
    <x v="6"/>
    <x v="2"/>
    <s v="Zenbook Flip UX561UA-BO040T Core i5-8250U/8Gb/512GB SSD/15.6 FHD IPS 1920x1080 TOUCH /WiFi/BT/Cam//Illum KB/Windows 10 Home/2.1Kg/Smoky Grey"/>
    <n v="45"/>
    <m/>
    <x v="17"/>
    <x v="158"/>
  </r>
  <r>
    <x v="6"/>
    <x v="2"/>
    <s v="Zenbook Pro Duo UX581GV-H2001T Core i9-9980HK/32Gb DDR4/1TB SSD/OLED Touch UHD 15,6&quot; IPS 3840X2160/GeForce RTX 2060 6Gb/Windows 10 Home/NumberPad/2.5Kg/Blue/Stylus"/>
    <n v="32"/>
    <m/>
    <x v="19"/>
    <x v="133"/>
  </r>
  <r>
    <x v="6"/>
    <x v="2"/>
    <s v="Zenbook Pro Duo UX581GV-H2002R Core i7-9750H/16Gb DDR4/1TB SSD/OLED Touch UHD 15,6&quot; IPS 3840X2160/GeForce RTX 2060 6Gb/WiFi/BT/Cam/Windows 10 Pro/NumberPad/2.5Kg/Celestial Blue/Stylus"/>
    <n v="22"/>
    <m/>
    <x v="19"/>
    <x v="133"/>
  </r>
  <r>
    <x v="6"/>
    <x v="2"/>
    <s v="Zenbook Pro Duo UX581GV-H2002T Core i7-9750H/16Gb DDR4/1TB SSD/OLED Touch UHD 15,6&quot; IPS 3840X2160/GeForce RTX 2060 6Gb/Windows 10 Home/NumberPad/2.5Kg/Blue/Stylus"/>
    <n v="16"/>
    <m/>
    <x v="19"/>
    <x v="133"/>
  </r>
  <r>
    <x v="6"/>
    <x v="2"/>
    <s v="Zenbook Pro UX580GD-BN050T Core i5-8300H/8Gb DDR4/256GB SSD/FHD IPS 1920X1080/NVIDIA GeForce GTX 1050 4Gb/WiFi/BT/Cam/Windows 10/ScreenPad 5.5” FHD S-IPS/1.8Kg/Blue"/>
    <n v="3"/>
    <m/>
    <x v="20"/>
    <x v="132"/>
  </r>
  <r>
    <x v="6"/>
    <x v="2"/>
    <s v="Zenbook S UX391FA-AH007T i5-8265U/8Gb/256GB PCIe SSD/Intel 620/13.3&quot;/FHD IPS (1920x1080)/WiFi/BT/Cam/Windows 10 Home/Illum KB/1Kg/Deep Dive Blue/Sleeve &amp; Type C to Type A Cable &amp; Type C to HDMI C"/>
    <n v="4"/>
    <m/>
    <x v="18"/>
    <x v="125"/>
  </r>
  <r>
    <x v="6"/>
    <x v="2"/>
    <s v="Zenbook S UX391FA-AH010T i7-8565U/16Gb/512GB PCIe SSD/Intel 620/13.3&quot;/FHD IPS (1920x1080)/WiFi/BT/Cam/Windows 10 Home/Illum KB/1Kg/Deep Dive Blue/Sleeve &amp; Type C to Type A Cable &amp; Type C to HDMI"/>
    <n v="7"/>
    <m/>
    <x v="18"/>
    <x v="125"/>
  </r>
  <r>
    <x v="1"/>
    <x v="3"/>
    <s v="Alienware Area 51m 17.3&quot; FHD 144Hz/i9-9900K/64GB/1TB+8GB+236GB SSD/ RTX 2080/Windows 10 Home"/>
    <n v="2"/>
    <m/>
    <x v="21"/>
    <x v="159"/>
  </r>
  <r>
    <x v="1"/>
    <x v="3"/>
    <s v="Alienware m15 15.6&quot;4K OLED UHD 60Hz/i7-8750H/16GB/1TB+256GB SSD/RTX 2060/Windows 10 Home/Silver"/>
    <n v="4"/>
    <m/>
    <x v="21"/>
    <x v="160"/>
  </r>
  <r>
    <x v="1"/>
    <x v="3"/>
    <s v="Alienware m15 15.6&quot;4K OLED UHD 60Hz/i7-8750H/16GB/1TB+256GB SSD/RTX 2070/Windows 10 Home/Silver"/>
    <n v="3"/>
    <m/>
    <x v="21"/>
    <x v="160"/>
  </r>
  <r>
    <x v="1"/>
    <x v="3"/>
    <s v="Alienware m15 15.6&quot;4K OLED UHD 60Hz/i7-8750H/32GB/1TB+512GB SSD/RTX 2080/Windows 10 Home/Silver"/>
    <n v="2"/>
    <m/>
    <x v="21"/>
    <x v="160"/>
  </r>
  <r>
    <x v="1"/>
    <x v="3"/>
    <s v="Alienware m15 15.6&quot;FHD 144Hz/i7-8750H/16GB/1TB+256GB SSD/RTX 2060 6Gb/Windows 10 Home/Red"/>
    <n v="2"/>
    <m/>
    <x v="21"/>
    <x v="160"/>
  </r>
  <r>
    <x v="1"/>
    <x v="3"/>
    <s v="Alienware m15 15.6&quot;FHD 144Hz/i7-8750H/16GB/1TB+256GB SSD/RTX 2060 6Gb/Windows 10 Home/Silver"/>
    <n v="2"/>
    <m/>
    <x v="21"/>
    <x v="160"/>
  </r>
  <r>
    <x v="1"/>
    <x v="3"/>
    <s v="Alienware m15 15.6&quot;FHD 144Hz/i7-8750H/16GB/1TB+256GB SSD/RTX 2070 8Gb/Windows 10 Home/Red"/>
    <n v="3"/>
    <m/>
    <x v="21"/>
    <x v="160"/>
  </r>
  <r>
    <x v="1"/>
    <x v="3"/>
    <s v="Alienware m15 15.6&quot;FHD 144Hz/i7-8750H/16GB/1TB+512GB SSD/RTX 2070 8Gb/Windows 10 Home/Red"/>
    <n v="6"/>
    <m/>
    <x v="21"/>
    <x v="160"/>
  </r>
  <r>
    <x v="1"/>
    <x v="3"/>
    <s v="Alienware m15 15.6&quot;FHD 144Hz/i7-8750H/16GB/1TB+512GB SSD/RTX 2070 8Gb/Windows 10 Home/Silver"/>
    <n v="6"/>
    <m/>
    <x v="21"/>
    <x v="160"/>
  </r>
  <r>
    <x v="1"/>
    <x v="3"/>
    <s v="Alienware m15 15.6&quot;FHD 144Hz/i7-8750H/32GB/1TB+512GB SSD/RTX 2080 8Gb/Windows 10 Home/Red"/>
    <n v="3"/>
    <m/>
    <x v="21"/>
    <x v="160"/>
  </r>
  <r>
    <x v="1"/>
    <x v="3"/>
    <s v="Alienware m15 15.6&quot;FHD 144Hz/i7-8750H/8GB/1TB+256GB SSD/RTX 2060 6Gb/Windows 10 Home/Red"/>
    <n v="3"/>
    <m/>
    <x v="21"/>
    <x v="160"/>
  </r>
  <r>
    <x v="1"/>
    <x v="3"/>
    <s v="Alienware m15 15.6&quot;FHD 60Hz/i7-8750H/16GB/1TB+256GB SSD/RTX 2070 8Gb/Windows 10 Home/Silver"/>
    <n v="3"/>
    <m/>
    <x v="21"/>
    <x v="160"/>
  </r>
  <r>
    <x v="1"/>
    <x v="3"/>
    <s v="Alienware m15 15.6&quot;FHD 60Hz/i7-8750H/32GB/1TB+512GB SSD/RTX 2080 8Gb/Windows 10 Home/Silver"/>
    <n v="2"/>
    <m/>
    <x v="21"/>
    <x v="160"/>
  </r>
  <r>
    <x v="1"/>
    <x v="3"/>
    <s v="Alienware m15 15.6&quot;FHD 60Hz/i7-8750H/8GB/1TB+256GB SSD/RTX 2060 6Gb/Windows 10 Home/Silver"/>
    <n v="3"/>
    <m/>
    <x v="21"/>
    <x v="160"/>
  </r>
  <r>
    <x v="5"/>
    <x v="3"/>
    <s v="Alienware m15 i7-8750H (2.2)/16G/1T+512G SSD/15,6&quot;FHD AG IPS 144Hz/NV GTX1070 8G/noODD/Backlit/Win10 (M15-5591) Red"/>
    <n v="1"/>
    <m/>
    <x v="21"/>
    <x v="160"/>
  </r>
  <r>
    <x v="5"/>
    <x v="3"/>
    <s v="Alienware m15 i7-8750H (2.2)/8G/1T+256G SSD/15,6&quot;FHD AG IPS/NV RTX2060 6G/noODD/Backlit/Win10 (M15-8055) Silver"/>
    <n v="1"/>
    <m/>
    <x v="21"/>
    <x v="160"/>
  </r>
  <r>
    <x v="1"/>
    <x v="3"/>
    <s v="Alienware m17 17.3&quot;FHD 60Hz/i7-8750H/16GB/1TB+256GB SSD/RTX 2060 6Gb/Windows 10 Home/Silver"/>
    <n v="3"/>
    <m/>
    <x v="21"/>
    <x v="159"/>
  </r>
  <r>
    <x v="1"/>
    <x v="3"/>
    <s v="Alienware m17 17.3&quot;FHD 60Hz/i7-8750H/16GB/1TB+256GB SSD/RTX 2070 8Gb/Windows 10 Home/Silver"/>
    <n v="3"/>
    <m/>
    <x v="21"/>
    <x v="159"/>
  </r>
  <r>
    <x v="1"/>
    <x v="3"/>
    <s v="Alienware m17 17.3&quot;FHD 60Hz/i7-8750H/16GB/1TB+512GB SSD/RTX 2070 8Gb/Windows 10 Home/Silver"/>
    <n v="2"/>
    <m/>
    <x v="21"/>
    <x v="159"/>
  </r>
  <r>
    <x v="1"/>
    <x v="3"/>
    <s v="Alienware m17 17.3&quot;FHD 60Hz/i7-8750H/32GB/1TB+512GB SSD/RTX 2070 8Gb/Windows 10 Home/Silver"/>
    <n v="2"/>
    <m/>
    <x v="21"/>
    <x v="159"/>
  </r>
  <r>
    <x v="1"/>
    <x v="3"/>
    <s v="Alienware m17 17.3&quot;FHD 60Hz/i7-8750H/32GB/1TB+512GB SSD/RTX 2080 8Gb/Windows 10 Home/Silver"/>
    <n v="3"/>
    <m/>
    <x v="21"/>
    <x v="159"/>
  </r>
  <r>
    <x v="1"/>
    <x v="3"/>
    <s v="Alienware m17 17.3&quot;FHD 60Hz/i7-8750H/8GB/1TB+256GB SSD/RTX 2060 6Gb/Windows 10 Home/Silver"/>
    <n v="3"/>
    <m/>
    <x v="21"/>
    <x v="159"/>
  </r>
  <r>
    <x v="1"/>
    <x v="3"/>
    <s v="Alienware m17 17.3&quot;UHD 60Hz/i7-8750H/16GB/1TB+256GB SSD/RTX 2060 6Gb/Windows 10 Home/Red"/>
    <n v="3"/>
    <m/>
    <x v="21"/>
    <x v="159"/>
  </r>
  <r>
    <x v="1"/>
    <x v="3"/>
    <s v="Alienware m17 17.3&quot;UHD 60Hz/i7-8750H/16GB/1TB+512GB SSD/RTX 2070 8Gb/Windows 10 Home/Red"/>
    <n v="1"/>
    <m/>
    <x v="21"/>
    <x v="159"/>
  </r>
  <r>
    <x v="1"/>
    <x v="3"/>
    <s v="Alienware m17 17.3&quot;UHD 60Hz/i7-8750H/32GB/1TB+1TB SSD/RTX 2080 8Gb/Windows 10 Home/Red"/>
    <n v="2"/>
    <m/>
    <x v="21"/>
    <x v="159"/>
  </r>
  <r>
    <x v="1"/>
    <x v="3"/>
    <s v="Alienware m17 17.3&quot;UHD 60Hz/i7-8750H/32GB/1TB+1TB SSD/RTX 2080 8Gb/Windows 10 Home/Silver"/>
    <n v="2"/>
    <m/>
    <x v="21"/>
    <x v="159"/>
  </r>
  <r>
    <x v="1"/>
    <x v="3"/>
    <s v="Alienware m17 17.3&quot;UHD 60Hz/i7-8750H/8GB/1TB+256GB SSD/RTX 2060 6Gb/Windows 10 Home/Red"/>
    <n v="2"/>
    <m/>
    <x v="21"/>
    <x v="159"/>
  </r>
  <r>
    <x v="6"/>
    <x v="3"/>
    <s v="Alienware m17 Core i7-8750H 17.3&quot; FHD IPS, 300-nits 16GB 256GB SSD Boot Drive + 1TB  RTX 2070 (8GB GDDR6) Max-Q  Win 10 Home Silver Backlit Kbrd"/>
    <n v="3"/>
    <m/>
    <x v="21"/>
    <x v="159"/>
  </r>
  <r>
    <x v="6"/>
    <x v="3"/>
    <s v="Alienware m17 Core i7-8750H 17.3&quot; FHD IPS, 300-nits 16GB 256GB SSD Boot Drive + 1TB RTX 2060  (6GB GDDR6) Win 10 Home Silver Backlit Kbrd"/>
    <n v="1"/>
    <m/>
    <x v="21"/>
    <x v="159"/>
  </r>
  <r>
    <x v="6"/>
    <x v="3"/>
    <s v="Alienware m17 Core i7-8750H 17.3&quot; FHD IPS, 300-nits 32GB 512GB SSD Boot Drive + 1TB  RTX 2070 (8GB GDDR6) Max-Q Win 10 Home Silver Backlit Kbrd"/>
    <n v="1"/>
    <m/>
    <x v="21"/>
    <x v="159"/>
  </r>
  <r>
    <x v="6"/>
    <x v="3"/>
    <s v="Alienware m17 Core i7-8750H 17.3&quot; FHD IPS, 300-nits 32GB 512GB SSD Boot Drive + 1TB  RTX 2080 (8GB GDDR6) Max-Q  Win 10 Home Silver Backlit Kbrd"/>
    <n v="1"/>
    <m/>
    <x v="21"/>
    <x v="159"/>
  </r>
  <r>
    <x v="6"/>
    <x v="3"/>
    <s v="Alienware m17 Core i7-8750H 17.3&quot; UHD (3840 x 2160) IPS, 400-nits 32GB 1TB SSD Boot Drive + 1TB RTX 2080 (8GB GDDR6) Max-Q  Win 10 Home Silver Backlit Kbrd"/>
    <n v="3"/>
    <m/>
    <x v="21"/>
    <x v="159"/>
  </r>
  <r>
    <x v="5"/>
    <x v="3"/>
    <s v="Alienware m17 i7-8750H (2.2)/16G/1T+256G SSD/17,3&quot;FHD IPS/NV RTX2070 8G/noODD/Backlit/Win10 (M17-8321) Silver"/>
    <n v="1"/>
    <m/>
    <x v="21"/>
    <x v="159"/>
  </r>
  <r>
    <x v="5"/>
    <x v="3"/>
    <s v="Alienware m17 i7-8750H (2.2)/8G/1T+256G SSD/17,3&quot;FHD IPS/NV GTX1660Ti 6G/Backlit/Win10 (M17-8417) Silver"/>
    <n v="1"/>
    <m/>
    <x v="21"/>
    <x v="159"/>
  </r>
  <r>
    <x v="5"/>
    <x v="3"/>
    <s v="Alienware m17 i7-8750H (2.2)/8G/1T+256G SSD/17,3&quot;UHD IPS/NV GTX1660Ti 6G/Backlit/Win10 (M17-8424) Red"/>
    <n v="1"/>
    <m/>
    <x v="21"/>
    <x v="159"/>
  </r>
  <r>
    <x v="1"/>
    <x v="3"/>
    <s v="Alienware R4 15.6&quot; FHD/i7-8750H/16GB/1TB+512GB SSD/GTX 1070/Windows 10 Home/Silver/KB"/>
    <n v="1"/>
    <m/>
    <x v="21"/>
    <x v="160"/>
  </r>
  <r>
    <x v="1"/>
    <x v="3"/>
    <s v="Alienware R4 15.6&quot; FHD/i7-8750H/16GB/512GB SSD+1TB/GTX 1070/Windows 10 Home/Silver/KB"/>
    <n v="3"/>
    <m/>
    <x v="21"/>
    <x v="160"/>
  </r>
  <r>
    <x v="1"/>
    <x v="3"/>
    <s v="Alienware R5 17.3&quot; FHD/i7-8750H/16GB/256GB SSD+1TB/GTX 1070 8GB/WiFi/BT/Windows 10 Home/Silver"/>
    <n v="2"/>
    <m/>
    <x v="21"/>
    <x v="159"/>
  </r>
  <r>
    <x v="1"/>
    <x v="3"/>
    <s v="Alienware R5 17.3&quot; FHD/i7-8750H/32GB/512GB SSD+1TB/GTX 1070 8GB/WiFi/BT/Windows 10 Home/Silver"/>
    <n v="3"/>
    <m/>
    <x v="21"/>
    <x v="159"/>
  </r>
  <r>
    <x v="6"/>
    <x v="3"/>
    <s v="G3 15 - 3590"/>
    <n v="36"/>
    <m/>
    <x v="22"/>
    <x v="161"/>
  </r>
  <r>
    <x v="1"/>
    <x v="3"/>
    <s v="G3 15-3590 15.6&quot;FHD 300-nits/i5-9300H/8GB/512GB SSD/GTX 1650 4Gb/Windows 10 Home/Black/KB"/>
    <n v="3"/>
    <m/>
    <x v="22"/>
    <x v="161"/>
  </r>
  <r>
    <x v="1"/>
    <x v="3"/>
    <s v="G3 15-3590 15.6&quot;FHD/i5-9300H/8GB/1TB+128GB SSD/GTX 1650/Windows 10 Home/Black/KB с подсветкой"/>
    <n v="15"/>
    <m/>
    <x v="22"/>
    <x v="161"/>
  </r>
  <r>
    <x v="1"/>
    <x v="3"/>
    <s v="G3 15-3590 15.6&quot;FHD/i5-9300H/8GB/1TB+128GB SSD/GTX 1650/Windows 10 Home/White/KB с подсветкой"/>
    <n v="12"/>
    <m/>
    <x v="22"/>
    <x v="161"/>
  </r>
  <r>
    <x v="1"/>
    <x v="3"/>
    <s v="G3 15-3590 15.6&quot;FHD/i5-9300H/8GB/1TB+256GB SSD/GTX 1050/Windows 10 Home/Black/KB c подсветкой"/>
    <n v="5"/>
    <m/>
    <x v="22"/>
    <x v="161"/>
  </r>
  <r>
    <x v="1"/>
    <x v="3"/>
    <s v="G3 15-3590 15.6&quot;FHD/i5-9300H/8GB/1TB+256GB SSD/GTX 1050/Windows 10 Home/White/KB с подсветкой"/>
    <n v="5"/>
    <m/>
    <x v="22"/>
    <x v="161"/>
  </r>
  <r>
    <x v="1"/>
    <x v="3"/>
    <s v="G3 15-3590 15.6&quot;FHD/i5-9300H/8GB/512GB SSD/GTX 1650 4Gb/Windows 10 Home/Black/KB с подсветкой"/>
    <n v="8"/>
    <m/>
    <x v="22"/>
    <x v="161"/>
  </r>
  <r>
    <x v="1"/>
    <x v="3"/>
    <s v="G3 15-3590 15.6&quot;FHD/i5-9300H/8GB/512GB SSD/GTX 1650 4Gb/Windows 10 Home/White/KB с подсветкой"/>
    <n v="2"/>
    <m/>
    <x v="22"/>
    <x v="161"/>
  </r>
  <r>
    <x v="1"/>
    <x v="3"/>
    <s v="G3 15-3590 15.6&quot;FHD/i5-9300H/8GB/512GB SSD/GTX 1660Ti 6Gb/Windows 10 Home/Black/KB с подсветкой"/>
    <n v="25"/>
    <m/>
    <x v="22"/>
    <x v="161"/>
  </r>
  <r>
    <x v="1"/>
    <x v="3"/>
    <s v="G3 15-3590 15.6&quot;FHD/i5-9300H/8GB/512GB SSD/GTX 1660Ti 6Gb/Windows 10 Home/White/KB с подсветкой"/>
    <n v="21"/>
    <m/>
    <x v="22"/>
    <x v="161"/>
  </r>
  <r>
    <x v="1"/>
    <x v="3"/>
    <s v="G3 15-3590 15.6&quot;FHD/i7-9750H/16GB/1TB+256GB SSD/GTX 1650/Windows 10 Home/Black/KB с подсветкой"/>
    <n v="6"/>
    <m/>
    <x v="22"/>
    <x v="161"/>
  </r>
  <r>
    <x v="1"/>
    <x v="3"/>
    <s v="G3 15-3590 15.6&quot;FHD/i7-9750H/16GB/1TB+256GB SSD/GTX 1650/Windows 10 Home/White/KB с подсветкой"/>
    <n v="6"/>
    <m/>
    <x v="22"/>
    <x v="161"/>
  </r>
  <r>
    <x v="1"/>
    <x v="3"/>
    <s v="G3 15-3590 15.6&quot;FHD/i7-9750H/16GB/1TB+256GB SSD/GTX 1660Ti 6Gb/Windows 10 Home/Black/KB"/>
    <n v="30"/>
    <m/>
    <x v="22"/>
    <x v="161"/>
  </r>
  <r>
    <x v="1"/>
    <x v="3"/>
    <s v="G3 15-3590 15.6&quot;FHD/i7-9750H/16GB/1TB+256GB SSD/GTX 1660Ti 6Gb/Windows 10 Home/White/KB"/>
    <n v="26"/>
    <m/>
    <x v="22"/>
    <x v="161"/>
  </r>
  <r>
    <x v="1"/>
    <x v="3"/>
    <s v="G3 15-3590 15.6&quot;FHD/i7-9750H/16GB/512GB SSD/GTX 1660Ti 6G/Windows 10 Home/Black/KB с подсветкой"/>
    <n v="6"/>
    <m/>
    <x v="22"/>
    <x v="161"/>
  </r>
  <r>
    <x v="1"/>
    <x v="3"/>
    <s v="G3 15-3590 15.6&quot;FHD/i7-9750H/16GB/512GB SSD/GTX 1660Ti 6G/Windows 10 Home/White/KB с подсветкой"/>
    <n v="3"/>
    <m/>
    <x v="22"/>
    <x v="161"/>
  </r>
  <r>
    <x v="1"/>
    <x v="3"/>
    <s v="G3 15-3590 15.6&quot;FHD/i7-9750H/8GB/1TB+128GB SSD/GTX 1660Ti/Windows 10 Home/Black/KB с подсветкой"/>
    <n v="12"/>
    <m/>
    <x v="22"/>
    <x v="161"/>
  </r>
  <r>
    <x v="1"/>
    <x v="3"/>
    <s v="G3 15-3590 15.6&quot;FHD/i7-9750H/8GB/1TB+128GB SSD/GTX 1660Ti/Windows 10 Home/White/KB с подсветкой"/>
    <n v="12"/>
    <m/>
    <x v="22"/>
    <x v="161"/>
  </r>
  <r>
    <x v="1"/>
    <x v="3"/>
    <s v="G3 15-3590 15.6&quot;FHD/i7-9750H/8GB/512GB SSD/GTX 1660Ti 6Gb/Windows 10 Home/White/KB с подсветкой"/>
    <n v="18"/>
    <m/>
    <x v="22"/>
    <x v="161"/>
  </r>
  <r>
    <x v="1"/>
    <x v="3"/>
    <s v="G3 15-3590 15.6&quot;FHD/i7-9750H/8GB/512GB SSD/GTX 1660Ti/Windows 10 Home/Black/KB с подсветкой"/>
    <n v="16"/>
    <m/>
    <x v="22"/>
    <x v="161"/>
  </r>
  <r>
    <x v="1"/>
    <x v="3"/>
    <s v="G3 17-3779 17.3&quot; FHD/i5-8300H/8GB/128GB SSD+1TB/GTX 1050Ti/Windows 10 Home/Blue/KB с подсветкой"/>
    <n v="2"/>
    <m/>
    <x v="22"/>
    <x v="162"/>
  </r>
  <r>
    <x v="1"/>
    <x v="3"/>
    <s v="G3 17-3779 17.3&quot; FHD/Intel Core i5-8300H/8GB/8GB SSD+1TB/GTX 1050 4Gb/Linux/Black"/>
    <n v="13"/>
    <m/>
    <x v="22"/>
    <x v="162"/>
  </r>
  <r>
    <x v="1"/>
    <x v="3"/>
    <s v="G3 17-3779 17.3&quot; FHD/Intel Core i5-8300H/8GB/8GB SSD+1TB/GTX 1050 4Gb/Linux/Blue"/>
    <n v="10"/>
    <m/>
    <x v="22"/>
    <x v="162"/>
  </r>
  <r>
    <x v="6"/>
    <x v="3"/>
    <s v="G3-3590 Core i5-9300H 15,6'' FHD IPS AG Narrow Border 8GB 128GB SSD Boot Drive + 1TB GTX 1650 (4GB GDDR5) Win 10 Home Black Backlit Kbrd"/>
    <n v="6"/>
    <m/>
    <x v="22"/>
    <x v="161"/>
  </r>
  <r>
    <x v="6"/>
    <x v="3"/>
    <s v="G3-3590 Core i7-9750H 15,6'' FHD  IPS AG Narrow Border 300 nits 144Hz 16GB 256GB SSD Boot Drive + 1TB GTX 1660 Ti (6GB GDDR6) Win 10 Home Black Backlit Kbrd"/>
    <n v="1"/>
    <m/>
    <x v="22"/>
    <x v="161"/>
  </r>
  <r>
    <x v="6"/>
    <x v="3"/>
    <s v="G3-3590 Core i7-9750H 15,6'' FHD  IPS AG Narrow Border 8GB 128GB SSD Boot Drive + 1TB GTX 1660 Ti (6GB GDDR6) Win 10 Home Black Backlit Kbrd"/>
    <n v="4"/>
    <m/>
    <x v="22"/>
    <x v="161"/>
  </r>
  <r>
    <x v="6"/>
    <x v="3"/>
    <s v="G3-3590 Core i7-9750H 15,6'' FHD  IPS AG Narrow Border 8GB 512 SSD GTX 1660 Ti (6GB GDDR6) Win 10 Home Black Backlit Kbrd"/>
    <n v="1"/>
    <m/>
    <x v="22"/>
    <x v="161"/>
  </r>
  <r>
    <x v="5"/>
    <x v="3"/>
    <s v="G3-3590 i5-9300H (2.4)/8G/1T+128G SSD/15,6&quot;FHD AG IPS/NV GTX1650 4G/Backlit/Win10 (G315-6466) White"/>
    <n v="1"/>
    <m/>
    <x v="22"/>
    <x v="161"/>
  </r>
  <r>
    <x v="5"/>
    <x v="3"/>
    <s v="G3-3590 i5-9300H (2.4)/8G/1T+256G SSD/15,6&quot;FHD AG IPS/NV GTX1050 3G/Backlit/Win10 (G315-3202) Black"/>
    <n v="7"/>
    <m/>
    <x v="22"/>
    <x v="161"/>
  </r>
  <r>
    <x v="5"/>
    <x v="3"/>
    <s v="G3-3590 i5-9300H (2.4)/8G/1T+256G SSD/15,6&quot;FHD AG IPS/NV GTX1050 3G/Backlit/Win10 (G315-3202) Black"/>
    <n v="2"/>
    <m/>
    <x v="22"/>
    <x v="161"/>
  </r>
  <r>
    <x v="5"/>
    <x v="3"/>
    <s v="G3-3590 i5-9300H (2.4)/8G/1T+256G SSD/15,6&quot;FHD AG IPS/NV GTX1050 3G/Backlit/Win10 (G315-3202) Black"/>
    <n v="1"/>
    <m/>
    <x v="22"/>
    <x v="161"/>
  </r>
  <r>
    <x v="5"/>
    <x v="3"/>
    <s v="G3-3590 i5-9300H (2.4)/8G/1T+256G SSD/15,6&quot;FHD AG IPS/NV GTX1050 3G/Backlit/Win10 (G315-3219) White"/>
    <n v="3"/>
    <m/>
    <x v="22"/>
    <x v="161"/>
  </r>
  <r>
    <x v="5"/>
    <x v="3"/>
    <s v="G3-3590 i5-9300H (2.4)/8G/1T+256G SSD/15,6&quot;FHD AG IPS/NV GTX1050 3G/Backlit/Win10 (G315-3219) White"/>
    <n v="2"/>
    <m/>
    <x v="22"/>
    <x v="161"/>
  </r>
  <r>
    <x v="5"/>
    <x v="3"/>
    <s v="G3-3590 i5-9300H (2.4)/8G/512G SSD/15,6&quot;FHD AG IPS 300nits/NV GTX1650 4G/Backlit/Win10 (G315-1550) Black"/>
    <n v="4"/>
    <m/>
    <x v="22"/>
    <x v="161"/>
  </r>
  <r>
    <x v="5"/>
    <x v="3"/>
    <s v="G3-3590 i5-9300H (2.4)/8G/512G SSD/15,6&quot;FHD AG IPS 300nits/NV GTX1650 4G/Backlit/Win10 (G315-1550) Black"/>
    <n v="1"/>
    <m/>
    <x v="22"/>
    <x v="161"/>
  </r>
  <r>
    <x v="5"/>
    <x v="3"/>
    <s v="G3-3590 i5-9300H (2.4)/8G/512G SSD/15,6&quot;FHD AG IPS 300nits/NV GTX1650 4G/Backlit/Win10 (G315-1567) White"/>
    <n v="2"/>
    <m/>
    <x v="22"/>
    <x v="161"/>
  </r>
  <r>
    <x v="5"/>
    <x v="3"/>
    <s v="G3-3590 i5-9300H (2.4)/8G/512G SSD/15,6&quot;FHD AG IPS 300nits/NV GTX1650 4G/Backlit/Win10 (G315-1567) White"/>
    <n v="3"/>
    <m/>
    <x v="22"/>
    <x v="161"/>
  </r>
  <r>
    <x v="5"/>
    <x v="3"/>
    <s v="G3-3590 i5-9300H (2.4)/8G/512G SSD/15,6&quot;FHD AG IPS 300nits/NV GTX1650 4G/Backlit/Win10 (G315-1567) White"/>
    <n v="2"/>
    <m/>
    <x v="22"/>
    <x v="161"/>
  </r>
  <r>
    <x v="5"/>
    <x v="3"/>
    <s v="G3-3590 i5-9300H (2.4)/8G/512G SSD/15,6&quot;FHD AG IPS/NV GTX1650 4G/Backlit/Win10 (G315-1536) Black"/>
    <n v="8"/>
    <m/>
    <x v="22"/>
    <x v="161"/>
  </r>
  <r>
    <x v="5"/>
    <x v="3"/>
    <s v="G3-3590 i5-9300H (2.4)/8G/512G SSD/15,6&quot;FHD AG IPS/NV GTX1650 4G/Backlit/Win10 (G315-1536) Black"/>
    <n v="2"/>
    <m/>
    <x v="22"/>
    <x v="161"/>
  </r>
  <r>
    <x v="5"/>
    <x v="3"/>
    <s v="G3-3590 i5-9300H (2.4)/8G/512G SSD/15,6&quot;FHD AG IPS/NV GTX1650 4G/Backlit/Win10 (G315-1543) White"/>
    <n v="4"/>
    <m/>
    <x v="22"/>
    <x v="161"/>
  </r>
  <r>
    <x v="5"/>
    <x v="3"/>
    <s v="G3-3590 i5-9300H (2.4)/8G/512G SSD/15,6&quot;FHD AG IPS/NV GTX1650 4G/Backlit/Win10 (G315-1543) White"/>
    <n v="1"/>
    <m/>
    <x v="22"/>
    <x v="161"/>
  </r>
  <r>
    <x v="5"/>
    <x v="3"/>
    <s v="G3-3590 i5-9300H (2.4)/8G/512G SSD/15,6&quot;FHD AG IPS/NV GTX1660Ti 6G/Backlit/Win10 (G315-6473) Black"/>
    <n v="3"/>
    <m/>
    <x v="22"/>
    <x v="161"/>
  </r>
  <r>
    <x v="5"/>
    <x v="3"/>
    <s v="G3-3590 i5-9300H (2.4)/8G/512G SSD/15,6&quot;FHD AG IPS/NV GTX1660Ti 6G/Backlit/Win10 (G315-6480) White"/>
    <n v="2"/>
    <m/>
    <x v="22"/>
    <x v="161"/>
  </r>
  <r>
    <x v="5"/>
    <x v="3"/>
    <s v="G3-3590 i5-9300H (2.4)/8G/512G SSD/15,6&quot;FHD AG IPS/NV GTX1660Ti 6G/Backlit/Win10 (G315-6480) White"/>
    <n v="1"/>
    <m/>
    <x v="22"/>
    <x v="161"/>
  </r>
  <r>
    <x v="5"/>
    <x v="3"/>
    <s v="G3-3590 i7-9750H (2.6)/16G/1T+256G SSD/15,6&quot;FHD AG IPS 144Hz/NV GTX1660Ti 6G/Backlit/Win10 (G315-6534) Black"/>
    <n v="1"/>
    <m/>
    <x v="22"/>
    <x v="161"/>
  </r>
  <r>
    <x v="5"/>
    <x v="3"/>
    <s v="G3-3590 i7-9750H (2.6)/16G/1T+256G SSD/15,6&quot;FHD AG IPS 144Hz/NV GTX1660Ti 6G/Backlit/Win10 (G315-6534) Black"/>
    <n v="1"/>
    <m/>
    <x v="22"/>
    <x v="161"/>
  </r>
  <r>
    <x v="5"/>
    <x v="3"/>
    <s v="G3-3590 i7-9750H (2.6)/16G/1T+256G SSD/15,6&quot;FHD AG IPS 144Hz/NV GTX1660Ti 6G/Backlit/Win10 (G315-6534) Black"/>
    <n v="1"/>
    <m/>
    <x v="22"/>
    <x v="161"/>
  </r>
  <r>
    <x v="5"/>
    <x v="3"/>
    <s v="G3-3590 i7-9750H (2.6)/16G/1T+256G SSD/15,6&quot;FHD AG IPS 144Hz/NV GTX1660Ti 6G/Backlit/Win10 (G315-6534) Black"/>
    <n v="1"/>
    <m/>
    <x v="22"/>
    <x v="161"/>
  </r>
  <r>
    <x v="5"/>
    <x v="3"/>
    <s v="G3-3590 i7-9750H (2.6)/16G/1T+256G SSD/15,6&quot;FHD AG IPS 144Hz/NV GTX1660Ti 6G/Backlit/Win10 (G315-6534) Black"/>
    <n v="1"/>
    <m/>
    <x v="22"/>
    <x v="161"/>
  </r>
  <r>
    <x v="5"/>
    <x v="3"/>
    <s v="G3-3590 i7-9750H (2.6)/16G/1T+256G SSD/15,6&quot;FHD AG IPS 144Hz/NV GTX1660Ti 6G/Backlit/Win10 (G315-6534) Black"/>
    <n v="1"/>
    <m/>
    <x v="22"/>
    <x v="161"/>
  </r>
  <r>
    <x v="5"/>
    <x v="3"/>
    <s v="G3-3590 i7-9750H (2.6)/16G/1T+256G SSD/15,6&quot;FHD AG IPS 144Hz/NV GTX1660Ti 6G/Backlit/Win10 (G315-6541) White"/>
    <n v="2"/>
    <m/>
    <x v="22"/>
    <x v="161"/>
  </r>
  <r>
    <x v="5"/>
    <x v="3"/>
    <s v="G3-3590 i7-9750H (2.6)/16G/1T+256G SSD/15,6&quot;FHD AG IPS 144Hz/NV GTX1660Ti 6G/Backlit/Win10 (G315-6541) White"/>
    <n v="1"/>
    <m/>
    <x v="22"/>
    <x v="161"/>
  </r>
  <r>
    <x v="5"/>
    <x v="3"/>
    <s v="G3-3590 i7-9750H (2.6)/16G/1T+256G SSD/15,6&quot;FHD AG IPS/NV GTX1650 4G/Backlit/Win10 (G315-1574) Black"/>
    <n v="1"/>
    <m/>
    <x v="22"/>
    <x v="161"/>
  </r>
  <r>
    <x v="5"/>
    <x v="3"/>
    <s v="G3-3590 i7-9750H (2.6)/16G/1T+256G SSD/15,6&quot;FHD AG IPS/NV GTX1650 4G/Backlit/Win10 (G315-1574) Black"/>
    <n v="6"/>
    <m/>
    <x v="22"/>
    <x v="161"/>
  </r>
  <r>
    <x v="5"/>
    <x v="3"/>
    <s v="G3-3590 i7-9750H (2.6)/16G/1T+256G SSD/15,6&quot;FHD AG IPS/NV GTX1650 4G/Backlit/Win10 (G315-1574) Black"/>
    <n v="3"/>
    <m/>
    <x v="22"/>
    <x v="161"/>
  </r>
  <r>
    <x v="5"/>
    <x v="3"/>
    <s v="G3-3590 i7-9750H (2.6)/16G/1T+256G SSD/15,6&quot;FHD AG IPS/NV GTX1650 4G/Backlit/Win10 (G315-1574) Black"/>
    <n v="1"/>
    <m/>
    <x v="22"/>
    <x v="161"/>
  </r>
  <r>
    <x v="5"/>
    <x v="3"/>
    <s v="G3-3590 i7-9750H (2.6)/16G/1T+256G SSD/15,6&quot;FHD AG IPS/NV GTX1650 4G/Backlit/Win10 (G315-1581) White"/>
    <n v="9"/>
    <m/>
    <x v="22"/>
    <x v="161"/>
  </r>
  <r>
    <x v="5"/>
    <x v="3"/>
    <s v="G3-3590 i7-9750H (2.6)/16G/1T+256G SSD/15,6&quot;FHD AG IPS/NV GTX1650 4G/Backlit/Win10 (G315-1581) White"/>
    <n v="1"/>
    <m/>
    <x v="22"/>
    <x v="161"/>
  </r>
  <r>
    <x v="5"/>
    <x v="3"/>
    <s v="G3-3590 i7-9750H (2.6)/16G/512G SSD/15,6&quot;FHD AG IPS/NV GTX1660Ti 6G/Backlit/Win10 (G315-1598) Black"/>
    <n v="2"/>
    <m/>
    <x v="22"/>
    <x v="161"/>
  </r>
  <r>
    <x v="5"/>
    <x v="3"/>
    <s v="G3-3590 i7-9750H (2.6)/16G/512G SSD/15,6&quot;FHD AG IPS/NV GTX1660Ti 6G/Backlit/Win10 (G315-1598) Black"/>
    <n v="7"/>
    <m/>
    <x v="22"/>
    <x v="161"/>
  </r>
  <r>
    <x v="5"/>
    <x v="3"/>
    <s v="G3-3590 i7-9750H (2.6)/16G/512G SSD/15,6&quot;FHD AG IPS/NV GTX1660Ti 6G/Backlit/Win10 (G315-1598) Black"/>
    <n v="1"/>
    <m/>
    <x v="22"/>
    <x v="161"/>
  </r>
  <r>
    <x v="5"/>
    <x v="3"/>
    <s v="G3-3590 i7-9750H (2.6)/16G/512G SSD/15,6&quot;FHD AG IPS/NV GTX1660Ti 6G/Backlit/Win10 (G315-1598) Black"/>
    <n v="1"/>
    <m/>
    <x v="22"/>
    <x v="161"/>
  </r>
  <r>
    <x v="5"/>
    <x v="3"/>
    <s v="G3-3590 i7-9750H (2.6)/16G/512G SSD/15,6&quot;FHD AG IPS/NV GTX1660Ti 6G/Backlit/Win10 (G315-1604) White"/>
    <n v="2"/>
    <m/>
    <x v="22"/>
    <x v="161"/>
  </r>
  <r>
    <x v="5"/>
    <x v="3"/>
    <s v="G3-3590 i7-9750H (2.6)/16G/512G SSD/15,6&quot;FHD AG IPS/NV GTX1660Ti 6G/Backlit/Win10 (G315-1604) White"/>
    <n v="7"/>
    <m/>
    <x v="22"/>
    <x v="161"/>
  </r>
  <r>
    <x v="5"/>
    <x v="3"/>
    <s v="G3-3590 i7-9750H (2.6)/16G/512G SSD/15,6&quot;FHD AG IPS/NV GTX1660Ti 6G/Backlit/Win10 (G315-1604) White"/>
    <n v="1"/>
    <m/>
    <x v="22"/>
    <x v="161"/>
  </r>
  <r>
    <x v="5"/>
    <x v="3"/>
    <s v="G3-3590 i7-9750H (2.6)/8G/1T+128G SSD/15,6&quot;FHD AG IPS/NV GTX1660Ti 6G/Backlit/Win10 (G315-6503) White"/>
    <n v="2"/>
    <m/>
    <x v="22"/>
    <x v="161"/>
  </r>
  <r>
    <x v="5"/>
    <x v="3"/>
    <s v="G3-3590 i7-9750H (2.6)/8G/1T+128G SSD/15,6&quot;FHD AG IPS/NV GTX1660Ti 6G/Backlit/Win10 (G315-6503) White"/>
    <n v="3"/>
    <m/>
    <x v="22"/>
    <x v="161"/>
  </r>
  <r>
    <x v="5"/>
    <x v="3"/>
    <s v="G3-3590 i7-9750H (2.6)/8G/1T+128G SSD/15,6&quot;FHD AG IPS/NV GTX1660Ti 6G/Backlit/Win10 (G315-6503) White"/>
    <n v="2"/>
    <m/>
    <x v="22"/>
    <x v="161"/>
  </r>
  <r>
    <x v="5"/>
    <x v="3"/>
    <s v="G3-3590 i7-9750H (2.6)/8G/512G SSD/15,6&quot;FHD AG IPS/NV GTX1660Ti 6G/Backlit/Win10 (G315-6510) Black"/>
    <n v="5"/>
    <m/>
    <x v="22"/>
    <x v="161"/>
  </r>
  <r>
    <x v="5"/>
    <x v="3"/>
    <s v="G3-3590 i7-9750H (2.6)/8G/512G SSD/15,6&quot;FHD AG IPS/NV GTX1660Ti 6G/Backlit/Win10 (G315-6527) White"/>
    <n v="6"/>
    <m/>
    <x v="22"/>
    <x v="161"/>
  </r>
  <r>
    <x v="5"/>
    <x v="3"/>
    <s v="G3-3590 i7-9750H (2.6)/8G/512G SSD/15,6&quot;FHD AG IPS/NV GTX1660Ti 6G/Backlit/Win10 (G315-6527) White"/>
    <n v="1"/>
    <m/>
    <x v="22"/>
    <x v="161"/>
  </r>
  <r>
    <x v="6"/>
    <x v="3"/>
    <s v="G3-3779 Core i5-8300H 17,3'' FHD IPS AG 8GB 128GB SSD Boot Drive + 1TB GTX 1050Ti (4GB DDR5) Win 10 Home Blue Backlit Kbrd"/>
    <n v="8"/>
    <m/>
    <x v="22"/>
    <x v="162"/>
  </r>
  <r>
    <x v="5"/>
    <x v="3"/>
    <s v="G3-3779 i5-8300H (2.3)/8G/1T+128G SSD/17,3&quot;FHD AG IPS/NV GTX1050 4G/Backlit/Win10 (G317-7596) Black"/>
    <n v="4"/>
    <m/>
    <x v="22"/>
    <x v="162"/>
  </r>
  <r>
    <x v="5"/>
    <x v="3"/>
    <s v="G3-3779 i5-8300H (2.3)/8G/1T+128G SSD/17,3&quot;FHD AG IPS/NV GTX1050 4G/Backlit/Win10 (G317-7596) Black"/>
    <n v="3"/>
    <m/>
    <x v="22"/>
    <x v="162"/>
  </r>
  <r>
    <x v="5"/>
    <x v="3"/>
    <s v="G3-3779 i5-8300H (2.3)/8G/1T+128G SSD/17,3&quot;FHD AG IPS/NV GTX1050 4G/Backlit/Win10 (G317-7602) Blue"/>
    <n v="3"/>
    <m/>
    <x v="22"/>
    <x v="162"/>
  </r>
  <r>
    <x v="5"/>
    <x v="3"/>
    <s v="G3-3779 i5-8300H (2.3)/8G/1T+128G SSD/17,3&quot;FHD AG IPS/NV GTX1050Ti 4G/noODD/Backlit/Win10 (G317-5362) Black"/>
    <n v="4"/>
    <m/>
    <x v="22"/>
    <x v="162"/>
  </r>
  <r>
    <x v="5"/>
    <x v="3"/>
    <s v="G3-3779 i5-8300H (2.3)/8G/1T+128G SSD/17,3&quot;FHD AG IPS/NV GTX1050Ti 4G/noODD/Backlit/Win10 (G317-5362) Black"/>
    <n v="1"/>
    <m/>
    <x v="22"/>
    <x v="162"/>
  </r>
  <r>
    <x v="5"/>
    <x v="3"/>
    <s v="G3-3779 i5-8300H (2.3)/8G/1T+128G SSD/17,3&quot;FHD AG IPS/NV GTX1050Ti 4G/noODD/Backlit/Win10 (G317-5362) Black"/>
    <n v="1"/>
    <m/>
    <x v="22"/>
    <x v="162"/>
  </r>
  <r>
    <x v="5"/>
    <x v="3"/>
    <s v="G3-3779 i5-8300H (2.3)/8G/1T+8G SSD/17,3&quot;FHD AG IPS/NV GTX1050 4G/Backlit/Linux (G317-7534) Black"/>
    <n v="10"/>
    <m/>
    <x v="22"/>
    <x v="162"/>
  </r>
  <r>
    <x v="5"/>
    <x v="3"/>
    <s v="G3-3779 i7-8750H (2.2)/8G/1T+128G SSD/17,3&quot;FHD AG IPS/NV GTX1050Ti 4G/Backlit/Linux (G317-7619) Black"/>
    <n v="5"/>
    <m/>
    <x v="22"/>
    <x v="162"/>
  </r>
  <r>
    <x v="1"/>
    <x v="3"/>
    <s v="G5 15-5587 15.6&quot; FHD/i5-8300H/8GB/128GB SSD+1TB/GTX 1060 6Gb/Windows 10 Home/Black"/>
    <n v="1"/>
    <m/>
    <x v="23"/>
    <x v="161"/>
  </r>
  <r>
    <x v="1"/>
    <x v="3"/>
    <s v="G5 15-5587 15.6&quot; FHD/i5-8300H/8GB/1TB+8GB SSD/GTX 1050 4Gb/Linux/Black/Backlit KB/Finger Print"/>
    <n v="7"/>
    <m/>
    <x v="23"/>
    <x v="161"/>
  </r>
  <r>
    <x v="1"/>
    <x v="3"/>
    <s v="G5 15-5587 15.6&quot; FHD/i5-8300H/8GB/1TB+8GB SSD/GTX 1050 4Gb/Linux/Red/Backlit KB/Finger Print"/>
    <n v="8"/>
    <m/>
    <x v="23"/>
    <x v="161"/>
  </r>
  <r>
    <x v="1"/>
    <x v="3"/>
    <s v="G5 15-5587 15.6&quot;FHD/i5-8300H/8GB/1TB+128GB SSD/GTX 1050Ti 4Gb/Linux/Red/KB с подсветкой"/>
    <n v="13"/>
    <m/>
    <x v="23"/>
    <x v="161"/>
  </r>
  <r>
    <x v="1"/>
    <x v="3"/>
    <s v="G5 15-5590 15.6&quot; FHD 300-nits/i5-9300H/8GB/512GB SSD/GTX 1650 4Gb/Windows 10 Home/Black/KB"/>
    <n v="6"/>
    <m/>
    <x v="23"/>
    <x v="161"/>
  </r>
  <r>
    <x v="1"/>
    <x v="3"/>
    <s v="G5 15-5590 15.6&quot; FHD 300-nits/i5-9300H/8GB/512GB SSD/GTX 1650 4Gb/Windows 10 Home/White/KB"/>
    <n v="4"/>
    <m/>
    <x v="23"/>
    <x v="161"/>
  </r>
  <r>
    <x v="1"/>
    <x v="3"/>
    <s v="G5 15-5590 15.6&quot; FHD 300-nits/i7-9750H/16GB/1TB+256GB SSD/RTX 2060 6Gb/Windows 10 Home/Black/KB"/>
    <n v="6"/>
    <m/>
    <x v="23"/>
    <x v="161"/>
  </r>
  <r>
    <x v="1"/>
    <x v="3"/>
    <s v="G5 15-5590 15.6&quot; FHD 300-nits/i7-9750H/16GB/1TB+256GB SSD/RTX 2060 6Gb/Windows 10 Home/White/KB"/>
    <n v="6"/>
    <m/>
    <x v="23"/>
    <x v="161"/>
  </r>
  <r>
    <x v="1"/>
    <x v="3"/>
    <s v="G5 15-5590 15.6&quot; FHD 300-nits/i7-9750H/16GB/512GB SSD/RTX 2060 6Gb/Windows 10 Home/Black/KB"/>
    <n v="6"/>
    <m/>
    <x v="23"/>
    <x v="161"/>
  </r>
  <r>
    <x v="1"/>
    <x v="3"/>
    <s v="G5 15-5590 15.6&quot; FHD 300-nits/i7-9750H/16GB/512GB SSD/RTX 2060 6Gb/Windows 10 Home/White/KB"/>
    <n v="6"/>
    <m/>
    <x v="23"/>
    <x v="161"/>
  </r>
  <r>
    <x v="1"/>
    <x v="3"/>
    <s v="G5 15-5590 15.6&quot; FHD/i5-9300H/8GB/128GB SSD+1TB/GTX 1650/Windows 10 Home/Black/KB с подсветкой"/>
    <n v="6"/>
    <m/>
    <x v="23"/>
    <x v="161"/>
  </r>
  <r>
    <x v="1"/>
    <x v="3"/>
    <s v="G5 15-5590 15.6&quot; FHD/i7-9750H/16GB/512GB SSD+1TB/RTX 2070 8Gb/Windows 10 Home/White/Backlit KB"/>
    <n v="6"/>
    <m/>
    <x v="23"/>
    <x v="161"/>
  </r>
  <r>
    <x v="1"/>
    <x v="3"/>
    <s v="G5 15-5590 15.6&quot; FHD/i7-9750H/8GB/128GB SSD+1TB/RTX 2060 6Gb/Windows 10 Home/Black/Backlit KB"/>
    <n v="1"/>
    <m/>
    <x v="23"/>
    <x v="161"/>
  </r>
  <r>
    <x v="1"/>
    <x v="3"/>
    <s v="G5 15-5590 15.6&quot; FHD/i7-9750H/8GB/128GB SSD+1TB/RTX 2060 6Gb/Windows 10 Home/White/Backlit KB"/>
    <n v="6"/>
    <m/>
    <x v="23"/>
    <x v="161"/>
  </r>
  <r>
    <x v="1"/>
    <x v="3"/>
    <s v="G5 15-5590 15.6&quot; FHD/i7-9750H/8GB/256GB SSD+1TB/GTX 1650 4Gb/Windows 10 Home/Black/Backlit KB"/>
    <n v="35"/>
    <m/>
    <x v="23"/>
    <x v="161"/>
  </r>
  <r>
    <x v="1"/>
    <x v="3"/>
    <s v="G5 15-5590 15.6&quot;FHD 300-nits 144Hz/i7-9750H/16GB/1TB+256GB SSD/GTX 1660Ti/Windows 10 Home/Black"/>
    <n v="6"/>
    <m/>
    <x v="23"/>
    <x v="161"/>
  </r>
  <r>
    <x v="1"/>
    <x v="3"/>
    <s v="G5 15-5590 15.6&quot;FHD 300-nits 144Hz/i7-9750H/16GB/1TB+256GB SSD/GTX 1660Ti/Windows 10 Home/White"/>
    <n v="4"/>
    <m/>
    <x v="23"/>
    <x v="161"/>
  </r>
  <r>
    <x v="1"/>
    <x v="3"/>
    <s v="G5 15-5590 15.6&quot;FHD 300-nits 144Hz/i7-9750H/16GB/1TB+256GB SSD/RTX 2060/Windows 10 Home/White"/>
    <n v="5"/>
    <m/>
    <x v="23"/>
    <x v="161"/>
  </r>
  <r>
    <x v="6"/>
    <x v="3"/>
    <s v="G5-5587 Core i5-8300H 15,6'' FHD IPS AG 8GB 1TB + 8GB SSD GTX 1050 (4GB DDR5) Linux Black Backlit Kbrd Finger Print"/>
    <n v="4"/>
    <m/>
    <x v="23"/>
    <x v="161"/>
  </r>
  <r>
    <x v="6"/>
    <x v="3"/>
    <s v="G5-5587 Core i5-8300H 15,6'' FHD IPS AG 8GB 1TB + 8GB SSD GTX 1050 (4GB DDR5) Win 10 Home Black Backlit Kbrd Finger Print"/>
    <n v="7"/>
    <m/>
    <x v="23"/>
    <x v="161"/>
  </r>
  <r>
    <x v="5"/>
    <x v="3"/>
    <s v="G5-5587 i5-8300H (2.3)/8G/1T+128G SSD/15,6&quot;FHD AG IPS/NV GTX1050Ti 4G/Backlit/Win10 (G515-7350) Black"/>
    <n v="1"/>
    <m/>
    <x v="23"/>
    <x v="161"/>
  </r>
  <r>
    <x v="5"/>
    <x v="3"/>
    <s v="G5-5587 i5-8300H (2.3)/8G/1T+8G SSD/15,6&quot;FHD AG IPS/NV GTX1050 4G/Backlit/Win10 (G515-7312) Black"/>
    <n v="3"/>
    <m/>
    <x v="23"/>
    <x v="161"/>
  </r>
  <r>
    <x v="5"/>
    <x v="3"/>
    <s v="G5-5587 i5-8300H (2.3)/8G/1T+8G SSD/15,6&quot;FHD AG IPS/NV GTX1050 4G/Backlit/Win10 (G515-7329) Red"/>
    <n v="1"/>
    <m/>
    <x v="23"/>
    <x v="161"/>
  </r>
  <r>
    <x v="5"/>
    <x v="3"/>
    <s v="G5-5587 i5-8300H (2.3)/8G/1T+8G SSD/15,6&quot;FHD AG IPS/NV GTX1050 4G/FPR/Backlit/Linux (G515-5062) Black"/>
    <n v="7"/>
    <m/>
    <x v="23"/>
    <x v="161"/>
  </r>
  <r>
    <x v="5"/>
    <x v="3"/>
    <s v="G5-5587 i5-8300H (2.3)/8G/1T+8G SSD/15,6&quot;FHD AG IPS/NV GTX1050 4G/FPR/Backlit/Linux (G515-5062) Black"/>
    <n v="2"/>
    <m/>
    <x v="23"/>
    <x v="161"/>
  </r>
  <r>
    <x v="5"/>
    <x v="3"/>
    <s v="G5-5587 i5-8300H (2.3)/8G/1T+8G SSD/15,6&quot;FHD AG IPS/NV GTX1050 4G/FPR/Backlit/Linux (G515-5611) Red"/>
    <n v="3"/>
    <m/>
    <x v="23"/>
    <x v="161"/>
  </r>
  <r>
    <x v="5"/>
    <x v="3"/>
    <s v="G5-5587 i5-8300H (2.3)/8G/1T+8G SSD/15,6&quot;FHD AG IPS/NV GTX1050 4G/FPR/Backlit/Win10 (G515-5079) Black"/>
    <n v="4"/>
    <m/>
    <x v="23"/>
    <x v="161"/>
  </r>
  <r>
    <x v="5"/>
    <x v="3"/>
    <s v="G5-5587 i5-8300H (2.3)/8G/1T+8G SSD/15,6&quot;FHD AG IPS/NV GTX1050 4G/FPR/Backlit/Win10 (G515-5079) Black"/>
    <n v="3"/>
    <m/>
    <x v="23"/>
    <x v="161"/>
  </r>
  <r>
    <x v="5"/>
    <x v="3"/>
    <s v="G5-5587 i5-8300H (2.3)/8G/1T+8G SSD/15,6&quot;FHD AG IPS/NV GTX1050 4G/FPR/Backlit/Win10 (G515-5628) Red"/>
    <n v="3"/>
    <m/>
    <x v="23"/>
    <x v="161"/>
  </r>
  <r>
    <x v="6"/>
    <x v="3"/>
    <s v="G5-5590 Core i5-9300H 15,6'' FHD IPS AG 8GB 128GB SSD Boot Drive + 1TB  GTX 1650 (4GB GDDR5) Win 10 Home Black Backlit Kbrd"/>
    <n v="1"/>
    <m/>
    <x v="23"/>
    <x v="161"/>
  </r>
  <r>
    <x v="5"/>
    <x v="3"/>
    <s v="G5-5590 i5-9300H (2.4)/8G/1T+128G SSD/15,6&quot;FHD AG IPS/NV GTX 1650 4G/Backlit/Win10 (G515-3177) Black"/>
    <n v="2"/>
    <m/>
    <x v="23"/>
    <x v="161"/>
  </r>
  <r>
    <x v="5"/>
    <x v="3"/>
    <s v="G5-5590 i5-9300H (2.4)/8G/1T+128G SSD/15,6&quot;FHD AG IPS/NV GTX 1650 4G/Backlit/Win10 (G515-3177) Black"/>
    <n v="2"/>
    <m/>
    <x v="23"/>
    <x v="161"/>
  </r>
  <r>
    <x v="5"/>
    <x v="3"/>
    <s v="G5-5590 i5-9300H (2.4)/8G/1T+128G SSD/15,6&quot;FHD AG IPS/NV GTX 1650 4G/Backlit/Win10 (G515-8080) White"/>
    <n v="2"/>
    <m/>
    <x v="23"/>
    <x v="161"/>
  </r>
  <r>
    <x v="5"/>
    <x v="3"/>
    <s v="G5-5590 i5-9300H (2.4)/8G/512G SSD/15,6&quot;FHD AG IPS/NV GTX1650 4G/Backlit/Win10 (G515-3226) Black"/>
    <n v="1"/>
    <m/>
    <x v="23"/>
    <x v="161"/>
  </r>
  <r>
    <x v="5"/>
    <x v="3"/>
    <s v="G5-5590 i5-9300H (2.4)/8G/512G SSD/15,6&quot;FHD AG IPS/NV GTX1650 4G/Backlit/Win10 (G515-3226) Black"/>
    <n v="3"/>
    <m/>
    <x v="23"/>
    <x v="161"/>
  </r>
  <r>
    <x v="5"/>
    <x v="3"/>
    <s v="G5-5590 i5-9300H (2.4)/8G/512G SSD/15,6&quot;FHD AG IPS/NV GTX1650 4G/Backlit/Win10 (G515-3226) Black"/>
    <n v="1"/>
    <m/>
    <x v="23"/>
    <x v="161"/>
  </r>
  <r>
    <x v="5"/>
    <x v="3"/>
    <s v="G5-5590 i5-9300H (2.4)/8G/512G SSD/15,6&quot;FHD AG IPS/NV GTX1650 4G/Backlit/Win10 (G515-3233) White"/>
    <n v="2"/>
    <m/>
    <x v="23"/>
    <x v="161"/>
  </r>
  <r>
    <x v="5"/>
    <x v="3"/>
    <s v="G5-5590 i7-9750H (2.6)/16G/1T+256G SSD/15,6&quot;FHD AG IPS 144Hz/NV GTX1660Ti 6G/Backlit/Win10 (G515-1611) Black"/>
    <n v="2"/>
    <m/>
    <x v="23"/>
    <x v="161"/>
  </r>
  <r>
    <x v="5"/>
    <x v="3"/>
    <s v="G5-5590 i7-9750H (2.6)/16G/1T+256G SSD/15,6&quot;FHD AG IPS 144Hz/NV GTX1660Ti 6G/Backlit/Win10 (G515-1611) Black"/>
    <n v="2"/>
    <m/>
    <x v="23"/>
    <x v="161"/>
  </r>
  <r>
    <x v="5"/>
    <x v="3"/>
    <s v="G5-5590 i7-9750H (2.6)/16G/1T+256G SSD/15,6&quot;FHD AG IPS 144Hz/NV GTX1660Ti 6G/Backlit/Win10 (G515-1628) White"/>
    <n v="2"/>
    <m/>
    <x v="23"/>
    <x v="161"/>
  </r>
  <r>
    <x v="5"/>
    <x v="3"/>
    <s v="G5-5590 i7-9750H (2.6)/16G/1T+256G SSD/15,6&quot;FHD AG IPS 144Hz/NV GTX1660Ti 6G/Backlit/Win10 (G515-1628) White"/>
    <n v="2"/>
    <m/>
    <x v="23"/>
    <x v="161"/>
  </r>
  <r>
    <x v="5"/>
    <x v="3"/>
    <s v="G5-5590 i7-9750H (2.6)/16G/1T+256G SSD/15,6&quot;FHD AG IPS GSYNC/NV RTX 2060 6GB/Backlit/Win10 (G515-8134) Black"/>
    <n v="2"/>
    <m/>
    <x v="23"/>
    <x v="161"/>
  </r>
  <r>
    <x v="5"/>
    <x v="3"/>
    <s v="G5-5590 i7-9750H (2.6)/16G/1T+256G SSD/15,6&quot;FHD AG IPS GSYNC/NV RTX 2060 6GB/Backlit/Win10 (G515-8134) Black"/>
    <n v="3"/>
    <m/>
    <x v="23"/>
    <x v="161"/>
  </r>
  <r>
    <x v="5"/>
    <x v="3"/>
    <s v="G5-5590 i7-9750H (2.6)/16G/1T+256G SSD/15,6&quot;FHD AG IPS GSYNC/NV RTX 2060 6GB/Backlit/Win10 (G515-8141) White"/>
    <n v="2"/>
    <m/>
    <x v="23"/>
    <x v="161"/>
  </r>
  <r>
    <x v="5"/>
    <x v="3"/>
    <s v="G5-5590 i7-9750H (2.6)/16G/1T+256G SSD/15,6&quot;FHD AG IPS GSYNC/NV RTX 2060 6GB/Backlit/Win10 (G515-8141) White"/>
    <n v="3"/>
    <m/>
    <x v="23"/>
    <x v="161"/>
  </r>
  <r>
    <x v="5"/>
    <x v="3"/>
    <s v="G5-5590 i7-9750H (2.6)/16G/1T+256G SSD/15,6&quot;FHD AG IPS/NV RTX2060 6G/Backlit/Win10 (G515-1635) Black"/>
    <n v="1"/>
    <m/>
    <x v="23"/>
    <x v="161"/>
  </r>
  <r>
    <x v="5"/>
    <x v="3"/>
    <s v="G5-5590 i7-9750H (2.6)/16G/1T+256G SSD/15,6&quot;FHD AG IPS/NV RTX2060 6G/Backlit/Win10 (G515-1635) Black"/>
    <n v="2"/>
    <m/>
    <x v="23"/>
    <x v="161"/>
  </r>
  <r>
    <x v="5"/>
    <x v="3"/>
    <s v="G5-5590 i7-9750H (2.6)/16G/1T+256G SSD/15,6&quot;FHD AG IPS/NV RTX2060 6G/Backlit/Win10 (G515-1635) Black"/>
    <n v="2"/>
    <m/>
    <x v="23"/>
    <x v="161"/>
  </r>
  <r>
    <x v="5"/>
    <x v="3"/>
    <s v="G5-5590 i7-9750H (2.6)/16G/1T+256G SSD/15,6&quot;FHD AG IPS/NV RTX2060 6G/Backlit/Win10 (G515-1635) Black"/>
    <n v="1"/>
    <m/>
    <x v="23"/>
    <x v="161"/>
  </r>
  <r>
    <x v="5"/>
    <x v="3"/>
    <s v="G5-5590 i7-9750H (2.6)/16G/1T+256G SSD/15,6&quot;FHD AG IPS/NV RTX2060 6G/Backlit/Win10 (G515-1642) White"/>
    <n v="1"/>
    <m/>
    <x v="23"/>
    <x v="161"/>
  </r>
  <r>
    <x v="5"/>
    <x v="3"/>
    <s v="G5-5590 i7-9750H (2.6)/16G/1T+256G SSD/15,6&quot;FHD AG IPS/NV RTX2060 6G/Backlit/Win10 (G515-1642) White"/>
    <n v="2"/>
    <m/>
    <x v="23"/>
    <x v="161"/>
  </r>
  <r>
    <x v="5"/>
    <x v="3"/>
    <s v="G5-5590 i7-9750H (2.6)/16G/1T+256G SSD/15,6&quot;FHD AG IPS/NV RTX2060 6G/Backlit/Win10 (G515-1642) White"/>
    <n v="2"/>
    <m/>
    <x v="23"/>
    <x v="161"/>
  </r>
  <r>
    <x v="5"/>
    <x v="3"/>
    <s v="G5-5590 i7-9750H (2.6)/16G/1T+256G SSD/15,6&quot;FHD AG IPS/NV RTX2060 6G/Backlit/Win10 (G515-1642) White"/>
    <n v="1"/>
    <m/>
    <x v="23"/>
    <x v="161"/>
  </r>
  <r>
    <x v="5"/>
    <x v="3"/>
    <s v="G5-5590 i7-9750H (2.6)/16G/1T+512G SSD/15,6&quot;FHD AG IPS GSYNC/NV RTX 2070 8GB/Backlit/Win10 (G515-8158) Black"/>
    <n v="3"/>
    <m/>
    <x v="23"/>
    <x v="161"/>
  </r>
  <r>
    <x v="5"/>
    <x v="3"/>
    <s v="G5-5590 i7-9750H (2.6)/16G/1T+512G SSD/15,6&quot;FHD AG IPS GSYNC/NV RTX 2070 8GB/Backlit/Win10 (G515-8158) Black"/>
    <n v="3"/>
    <m/>
    <x v="23"/>
    <x v="161"/>
  </r>
  <r>
    <x v="5"/>
    <x v="3"/>
    <s v="G5-5590 i7-9750H (2.6)/16G/1T+512G SSD/15,6&quot;FHD AG IPS GSYNC/NV RTX 2070 8GB/Backlit/Win10 (G515-8158) Black"/>
    <n v="1"/>
    <m/>
    <x v="23"/>
    <x v="161"/>
  </r>
  <r>
    <x v="5"/>
    <x v="3"/>
    <s v="G5-5590 i7-9750H (2.6)/16G/1T+512G SSD/15,6&quot;FHD AG IPS GSYNC/NV RTX 2070 8GB/Backlit/Win10 (G515-8165) White"/>
    <n v="1"/>
    <m/>
    <x v="23"/>
    <x v="161"/>
  </r>
  <r>
    <x v="5"/>
    <x v="3"/>
    <s v="G5-5590 i7-9750H (2.6)/16G/1T+512G SSD/15,6&quot;FHD AG IPS GSYNC/NV RTX 2070 8GB/Backlit/Win10 (G515-8165) White"/>
    <n v="4"/>
    <m/>
    <x v="23"/>
    <x v="161"/>
  </r>
  <r>
    <x v="5"/>
    <x v="3"/>
    <s v="G5-5590 i7-9750H (2.6)/16G/1T+512G SSD/15,6&quot;FHD AG IPS GSYNC/NV RTX 2070 8GB/Backlit/Win10 (G515-8165) White"/>
    <n v="3"/>
    <m/>
    <x v="23"/>
    <x v="161"/>
  </r>
  <r>
    <x v="5"/>
    <x v="3"/>
    <s v="G5-5590 i7-9750H (2.6)/16G/1T+512G SSD/15,6&quot;FHD AG IPS GSYNC/NV RTX 2070 8GB/Backlit/Win10 (G515-8165) White"/>
    <n v="1"/>
    <m/>
    <x v="23"/>
    <x v="161"/>
  </r>
  <r>
    <x v="5"/>
    <x v="3"/>
    <s v="G5-5590 i7-9750H (2.6)/16G/512G SSD/15,6&quot;FHD AG IPS/NV RTX2060 6G/Backlit/Win10 (G515-1659) Black"/>
    <n v="2"/>
    <m/>
    <x v="23"/>
    <x v="161"/>
  </r>
  <r>
    <x v="5"/>
    <x v="3"/>
    <s v="G5-5590 i7-9750H (2.6)/16G/512G SSD/15,6&quot;FHD AG IPS/NV RTX2060 6G/Backlit/Win10 (G515-1659) Black"/>
    <n v="3"/>
    <m/>
    <x v="23"/>
    <x v="161"/>
  </r>
  <r>
    <x v="5"/>
    <x v="3"/>
    <s v="G5-5590 i7-9750H (2.6)/16G/512G SSD/15,6&quot;FHD AG IPS/NV RTX2060 6G/Backlit/Win10 (G515-1666) White"/>
    <n v="2"/>
    <m/>
    <x v="23"/>
    <x v="161"/>
  </r>
  <r>
    <x v="5"/>
    <x v="3"/>
    <s v="G5-5590 i7-9750H (2.6)/16G/512G SSD/15,6&quot;FHD AG IPS/NV RTX2060 6G/Backlit/Win10 (G515-1666) White"/>
    <n v="3"/>
    <m/>
    <x v="23"/>
    <x v="161"/>
  </r>
  <r>
    <x v="5"/>
    <x v="3"/>
    <s v="G5-5590 i7-9750H (2.6)/8G/1T+128G SSD/15,6&quot;FHD AG IPS/NV RTX 2060 6GB/Backlit/Win10 (G515-8110) Black"/>
    <n v="1"/>
    <m/>
    <x v="23"/>
    <x v="161"/>
  </r>
  <r>
    <x v="5"/>
    <x v="3"/>
    <s v="G5-5590 i7-9750H (2.6)/8G/1T+128G SSD/15,6&quot;FHD AG IPS/NV RTX 2060 6GB/Backlit/Win10 (G515-8110) Black"/>
    <n v="8"/>
    <m/>
    <x v="23"/>
    <x v="161"/>
  </r>
  <r>
    <x v="5"/>
    <x v="3"/>
    <s v="G5-5590 i7-9750H (2.6)/8G/1T+128G SSD/15,6&quot;FHD AG IPS/NV RTX 2060 6GB/Backlit/Win10 (G515-8110) Black"/>
    <n v="1"/>
    <m/>
    <x v="23"/>
    <x v="161"/>
  </r>
  <r>
    <x v="5"/>
    <x v="3"/>
    <s v="G5-5590 i7-9750H (2.6)/8G/1T+128G SSD/15,6&quot;FHD AG IPS/NV RTX 2060 6GB/Backlit/Win10 (G515-8127) White"/>
    <n v="6"/>
    <m/>
    <x v="23"/>
    <x v="161"/>
  </r>
  <r>
    <x v="5"/>
    <x v="3"/>
    <s v="G5-5590 i7-9750H (2.6)/8G/1T+128G SSD/15,6&quot;FHD AG IPS/NV RTX 2060 6GB/Backlit/Win10 (G515-8127) White"/>
    <n v="1"/>
    <m/>
    <x v="23"/>
    <x v="161"/>
  </r>
  <r>
    <x v="5"/>
    <x v="3"/>
    <s v="G5-5590 i7-9750H (2.6)/8G/1T+128G SSD/15,6&quot;FHD AG IPS/NV RTX 2060 6GB/Backlit/Win10 (G515-8127) White"/>
    <n v="2"/>
    <m/>
    <x v="23"/>
    <x v="161"/>
  </r>
  <r>
    <x v="5"/>
    <x v="3"/>
    <s v="G5-5590 i7-9750H (2.6)/8G/1T+256G SSD/15,6&quot;FHD AG IPS/NV GTX1650 4G/Backlit/Win10 (G515-8097) Black"/>
    <n v="7"/>
    <m/>
    <x v="23"/>
    <x v="161"/>
  </r>
  <r>
    <x v="5"/>
    <x v="3"/>
    <s v="G5-5590 i7-9750H (2.6)/8G/1T+256G SSD/15,6&quot;FHD AG IPS/NV GTX1650 4G/Backlit/Win10 (G515-8097) Black"/>
    <n v="2"/>
    <m/>
    <x v="23"/>
    <x v="161"/>
  </r>
  <r>
    <x v="5"/>
    <x v="3"/>
    <s v="G5-5590 i7-9750H (2.6)/8G/1T+256G SSD/15,6&quot;FHD AG IPS/NV GTX1650 4G/Backlit/Win10 (G515-8103) White"/>
    <n v="8"/>
    <m/>
    <x v="23"/>
    <x v="161"/>
  </r>
  <r>
    <x v="5"/>
    <x v="3"/>
    <s v="G5-5590 i7-9750H (2.6)/8G/1T+256G SSD/15,6&quot;FHD AG IPS/NV GTX1650 4G/Backlit/Win10 (G515-8103) White"/>
    <n v="2"/>
    <m/>
    <x v="23"/>
    <x v="161"/>
  </r>
  <r>
    <x v="1"/>
    <x v="3"/>
    <s v="G7 17-7790 17.3&quot;FHD 144Hz/i7-9750H/16GB/512GB SSD/RTX 2060/Windows 10 Home/Abyss Grey/KB"/>
    <n v="3"/>
    <m/>
    <x v="24"/>
    <x v="162"/>
  </r>
  <r>
    <x v="5"/>
    <x v="3"/>
    <s v="G7-7790  i7-9750H (2.6)/16G/1T+256G SSD/17,3&quot;FHD IPS 300-nits/NV RTX 2060 6G/Backlit/Win10 (G717-8219) Grey"/>
    <n v="2"/>
    <m/>
    <x v="24"/>
    <x v="162"/>
  </r>
  <r>
    <x v="5"/>
    <x v="3"/>
    <s v="G7-7790  i7-9750H (2.6)/16G/1T+256G SSD/17,3&quot;FHD IPS 300-nits/NV RTX 2060 6G/Backlit/Win10 (G717-8219) Grey"/>
    <n v="3"/>
    <m/>
    <x v="24"/>
    <x v="162"/>
  </r>
  <r>
    <x v="5"/>
    <x v="3"/>
    <s v="G7-7790  i7-9750H (2.6)/16G/1T+256G SSD/17,3&quot;FHD IPS 300-nits/NV RTX 2070 8G/Backlit/Win10 (G717-8226) Grey"/>
    <n v="3"/>
    <m/>
    <x v="24"/>
    <x v="162"/>
  </r>
  <r>
    <x v="5"/>
    <x v="3"/>
    <s v="G7-7790  i7-9750H (2.6)/16G/1T+256G SSD/17,3&quot;FHD IPS 300-nits/NV RTX 2070 8G/Backlit/Win10 (G717-8226) Grey"/>
    <n v="3"/>
    <m/>
    <x v="24"/>
    <x v="162"/>
  </r>
  <r>
    <x v="5"/>
    <x v="3"/>
    <s v="G7-7790  i7-9750H (2.6)/8G/1T+256G SSD/17,3&quot;FHD IPS 300-nits/NV RTX 2060 6G/Backlit/Win10 (G717-8202) Grey"/>
    <n v="2"/>
    <m/>
    <x v="24"/>
    <x v="162"/>
  </r>
  <r>
    <x v="5"/>
    <x v="3"/>
    <s v="G7-7790  i7-9750H (2.6)/8G/1T+256G SSD/17,3&quot;FHD IPS 300-nits/NV RTX 2060 6G/Backlit/Win10 (G717-8202) Grey"/>
    <n v="3"/>
    <m/>
    <x v="24"/>
    <x v="162"/>
  </r>
  <r>
    <x v="5"/>
    <x v="3"/>
    <s v="G7-7790 i5-9300H (2.4)/8G/1T+128G SSD/17,3&quot;FHD AG IPS/NV GTX1660Ti 6G/Backlit/Win10 (G717-1673) Abyss Grey"/>
    <n v="2"/>
    <m/>
    <x v="24"/>
    <x v="162"/>
  </r>
  <r>
    <x v="5"/>
    <x v="3"/>
    <s v="G7-7790 i5-9300H (2.4)/8G/1T+128G SSD/17,3&quot;FHD AG IPS/NV GTX1660Ti 6G/Backlit/Win10 (G717-1673) Abyss Grey"/>
    <n v="3"/>
    <m/>
    <x v="24"/>
    <x v="162"/>
  </r>
  <r>
    <x v="5"/>
    <x v="3"/>
    <s v="G7-7790 i5-9300H (2.4)/8G/1T+128G SSD/17,3&quot;FHD IPS 300-nits/NV RTX 2060 6G/Backlit/Win10 (G717-8196) Grey"/>
    <n v="2"/>
    <m/>
    <x v="24"/>
    <x v="162"/>
  </r>
  <r>
    <x v="5"/>
    <x v="3"/>
    <s v="G7-7790 i5-9300H (2.4)/8G/1T+128G SSD/17,3&quot;FHD IPS 300-nits/NV RTX 2060 6G/Backlit/Win10 (G717-8196) Grey"/>
    <n v="3"/>
    <m/>
    <x v="24"/>
    <x v="162"/>
  </r>
  <r>
    <x v="5"/>
    <x v="3"/>
    <s v="G7-7790 i7-9750H (2.6)/16G/512G SSD/17,3&quot;FHD AG IPS 144Hz/NV RTX2060 6G/Backlit/Win10 (G717-1833) Abyss Grey"/>
    <n v="2"/>
    <m/>
    <x v="24"/>
    <x v="162"/>
  </r>
  <r>
    <x v="5"/>
    <x v="3"/>
    <s v="G7-7790 i7-9750H (2.6)/16G/512G SSD/17,3&quot;FHD AG IPS 144Hz/NV RTX2060 6G/Backlit/Win10 (G717-1833) Abyss Grey"/>
    <n v="3"/>
    <m/>
    <x v="24"/>
    <x v="162"/>
  </r>
  <r>
    <x v="1"/>
    <x v="3"/>
    <s v="Inspiron 3180 11.6&quot; HD/AMD A9-9420e/4GB/128GB SSD/AMD R5/WiFi/BT/noODD/Linux/Grey"/>
    <n v="25"/>
    <m/>
    <x v="25"/>
    <x v="163"/>
  </r>
  <r>
    <x v="1"/>
    <x v="3"/>
    <s v="Inspiron 3180 11.6&quot; HD/AMD A9-9420e/4GB/128GB SSD/AMD R5/WiFi/BT/noODD/Windows 10 Home/Grey"/>
    <n v="15"/>
    <m/>
    <x v="25"/>
    <x v="163"/>
  </r>
  <r>
    <x v="5"/>
    <x v="3"/>
    <s v="Inspiron 3180 A9-9420e/4G/128G SSD/11,6&quot;HD AG/Int:AMD Radeon R5/noODD/Linux (3180-2099) Gray"/>
    <n v="2"/>
    <m/>
    <x v="25"/>
    <x v="163"/>
  </r>
  <r>
    <x v="5"/>
    <x v="3"/>
    <s v="Inspiron 3180 A9-9420e/4G/128G SSD/11.6&quot;HD AG/Int:AMD Radeon R5/noODD/Win10 (3180-1948) Grey"/>
    <n v="2"/>
    <m/>
    <x v="25"/>
    <x v="163"/>
  </r>
  <r>
    <x v="5"/>
    <x v="3"/>
    <s v="Inspiron 3180 A9-9420e/4G/128G SSD/11.6&quot;HD AG/Int:AMD Radeon R5/noODD/Win10 (3180-1948) Grey"/>
    <n v="1"/>
    <m/>
    <x v="25"/>
    <x v="163"/>
  </r>
  <r>
    <x v="5"/>
    <x v="3"/>
    <s v="Inspiron 3567 i3-7020U(2.3)/4G/500G/15,6&quot;HD/Int:Intel HD 520/DVD-SM/Win10 (3567-6137) (Black)"/>
    <n v="1"/>
    <m/>
    <x v="25"/>
    <x v="164"/>
  </r>
  <r>
    <x v="5"/>
    <x v="3"/>
    <s v="Inspiron 3567 i3-7020U(2.3)/4G/500G/15,6&quot;HD/Int:Intel HD 520/DVD-SM/Win10 (3567-6144) (Red)"/>
    <n v="1"/>
    <m/>
    <x v="25"/>
    <x v="164"/>
  </r>
  <r>
    <x v="5"/>
    <x v="3"/>
    <s v="Inspiron 3573 Celeron N4000 (1.1)/4G/500G/15,6&quot;HD AG/Int:Intel UHD 600/DVD-SM/BT/Win10 (3573-6021) Gray"/>
    <n v="2"/>
    <m/>
    <x v="25"/>
    <x v="165"/>
  </r>
  <r>
    <x v="1"/>
    <x v="3"/>
    <s v="Inspiron 3576 15.6'' FHD/Intel Core i3-7020U/4GB/1TB/AMD 520 2Gb/DVD-RW/Windows 10 Home/Black"/>
    <n v="1"/>
    <m/>
    <x v="25"/>
    <x v="165"/>
  </r>
  <r>
    <x v="5"/>
    <x v="3"/>
    <s v="Inspiron 3576 i3-7020U (2.3)/4G/1T/15,6''FHD AG/AMD 520 2G/DVD-SM/Linux (3576-5249) Midnight Blue"/>
    <n v="1"/>
    <m/>
    <x v="25"/>
    <x v="165"/>
  </r>
  <r>
    <x v="5"/>
    <x v="3"/>
    <s v="Inspiron 3576 i3-7020U (2.3)/4G/1T/15,6''FHD AG/AMD 520 2G/DVD-SM/Win10 (3576-5263) Gray"/>
    <n v="1"/>
    <m/>
    <x v="25"/>
    <x v="165"/>
  </r>
  <r>
    <x v="1"/>
    <x v="3"/>
    <s v="Inspiron 3580 15.6'' FHD/Intel Core i5-8265U/4GB/1TB/AMD 520 2Gb/DVD-RW/Linux/Black"/>
    <n v="1"/>
    <m/>
    <x v="25"/>
    <x v="166"/>
  </r>
  <r>
    <x v="1"/>
    <x v="3"/>
    <s v="Inspiron 3580 15.6'' FHD/Intel Core i5-8265U/4GB/1TB/AMD 520 2Gb/DVD-RW/Linux/Silver"/>
    <n v="1"/>
    <m/>
    <x v="25"/>
    <x v="166"/>
  </r>
  <r>
    <x v="1"/>
    <x v="3"/>
    <s v="Inspiron 3580 15.6'' FHD/Intel Core i5-8265U/4GB/1TB/AMD 520 2Gb/DVD-RW/Linux/White"/>
    <n v="7"/>
    <m/>
    <x v="25"/>
    <x v="166"/>
  </r>
  <r>
    <x v="1"/>
    <x v="3"/>
    <s v="Inspiron 3580 15.6'' FHD/Intel Core i5-8265U/4GB/1TB/AMD 520 2Gb/DVD-RW/Windows 10 Home/Black"/>
    <n v="34"/>
    <m/>
    <x v="25"/>
    <x v="166"/>
  </r>
  <r>
    <x v="1"/>
    <x v="3"/>
    <s v="Inspiron 3580 15.6'' FHD/Intel Core i5-8265U/4GB/1TB/AMD 520 2Gb/DVD-RW/Windows 10 Home/White"/>
    <n v="26"/>
    <m/>
    <x v="25"/>
    <x v="166"/>
  </r>
  <r>
    <x v="6"/>
    <x v="3"/>
    <s v="Inspiron 3580 Core i5-8265U 15,6'' FHD AG 4GB 1TB AMD 520 (2GB DDR5) Win 10 Home Black"/>
    <n v="6"/>
    <m/>
    <x v="25"/>
    <x v="166"/>
  </r>
  <r>
    <x v="5"/>
    <x v="3"/>
    <s v="Inspiron 3580 i5-8265U (1.6)/4G/1T/15,6&quot;FHD AG/AMD 520 2G/DVD-SM/Linux (3580-6440) Black"/>
    <n v="1"/>
    <m/>
    <x v="25"/>
    <x v="166"/>
  </r>
  <r>
    <x v="5"/>
    <x v="3"/>
    <s v="Inspiron 3580 i5-8265U (1.6)/4G/1T/15,6&quot;FHD AG/AMD 520 2G/DVD-SM/Linux (3580-6440) Black"/>
    <n v="3"/>
    <m/>
    <x v="25"/>
    <x v="166"/>
  </r>
  <r>
    <x v="5"/>
    <x v="3"/>
    <s v="Inspiron 3580 i5-8265U (1.6)/4G/1T/15,6&quot;FHD AG/AMD 520 2G/DVD-SM/Linux (3580-6440) Black"/>
    <n v="4"/>
    <m/>
    <x v="25"/>
    <x v="166"/>
  </r>
  <r>
    <x v="5"/>
    <x v="3"/>
    <s v="Inspiron 3580 i5-8265U (1.6)/4G/1T/15,6&quot;FHD AG/AMD 520 2G/DVD-SM/Linux (3580-6440) Black"/>
    <n v="2"/>
    <m/>
    <x v="25"/>
    <x v="166"/>
  </r>
  <r>
    <x v="5"/>
    <x v="3"/>
    <s v="Inspiron 3580 i5-8265U (1.6)/4G/1T/15,6&quot;FHD AG/AMD 520 2G/DVD-SM/Linux (3580-6457) Silver"/>
    <n v="1"/>
    <m/>
    <x v="25"/>
    <x v="166"/>
  </r>
  <r>
    <x v="5"/>
    <x v="3"/>
    <s v="Inspiron 3580 i5-8265U (1.6)/4G/1T/15,6&quot;FHD AG/AMD 520 2G/DVD-SM/Linux (3580-6457) Silver"/>
    <n v="3"/>
    <m/>
    <x v="25"/>
    <x v="166"/>
  </r>
  <r>
    <x v="5"/>
    <x v="3"/>
    <s v="Inspiron 3580 i5-8265U (1.6)/4G/1T/15,6&quot;FHD AG/AMD 520 2G/DVD-SM/Linux (3580-6457) Silver"/>
    <n v="5"/>
    <m/>
    <x v="25"/>
    <x v="166"/>
  </r>
  <r>
    <x v="5"/>
    <x v="3"/>
    <s v="Inspiron 3580 i5-8265U (1.6)/4G/1T/15,6&quot;FHD AG/AMD 520 2G/DVD-SM/Linux (3580-6457) Silver"/>
    <n v="1"/>
    <m/>
    <x v="25"/>
    <x v="166"/>
  </r>
  <r>
    <x v="5"/>
    <x v="3"/>
    <s v="Inspiron 3580 i5-8265U (1.6)/4G/1T/15,6&quot;FHD AG/AMD 520 2G/DVD-SM/Linux (3580-6464) White"/>
    <n v="1"/>
    <m/>
    <x v="25"/>
    <x v="166"/>
  </r>
  <r>
    <x v="5"/>
    <x v="3"/>
    <s v="Inspiron 3580 i5-8265U (1.6)/4G/1T/15,6&quot;FHD AG/AMD 520 2G/DVD-SM/Linux (3580-6464) White"/>
    <n v="4"/>
    <m/>
    <x v="25"/>
    <x v="166"/>
  </r>
  <r>
    <x v="5"/>
    <x v="3"/>
    <s v="Inspiron 3580 i5-8265U (1.6)/4G/1T/15,6&quot;FHD AG/AMD 520 2G/DVD-SM/Win10 (3580-6471) Black"/>
    <n v="1"/>
    <m/>
    <x v="25"/>
    <x v="166"/>
  </r>
  <r>
    <x v="5"/>
    <x v="3"/>
    <s v="Inspiron 3580 i5-8265U (1.6)/4G/1T/15,6&quot;FHD AG/AMD 520 2G/DVD-SM/Win10 (3580-6471) Black"/>
    <n v="6"/>
    <m/>
    <x v="25"/>
    <x v="166"/>
  </r>
  <r>
    <x v="5"/>
    <x v="3"/>
    <s v="Inspiron 3580 i5-8265U (1.6)/4G/1T/15,6&quot;FHD AG/AMD 520 2G/DVD-SM/Win10 (3580-6471) Black"/>
    <n v="7"/>
    <m/>
    <x v="25"/>
    <x v="166"/>
  </r>
  <r>
    <x v="5"/>
    <x v="3"/>
    <s v="Inspiron 3580 i5-8265U (1.6)/4G/1T/15,6&quot;FHD AG/AMD 520 2G/DVD-SM/Win10 (3580-6488) Silver"/>
    <n v="3"/>
    <m/>
    <x v="25"/>
    <x v="166"/>
  </r>
  <r>
    <x v="5"/>
    <x v="3"/>
    <s v="Inspiron 3580 i5-8265U (1.6)/4G/1T/15,6&quot;FHD AG/AMD 520 2G/DVD-SM/Win10 (3580-6488) Silver"/>
    <n v="5"/>
    <m/>
    <x v="25"/>
    <x v="166"/>
  </r>
  <r>
    <x v="5"/>
    <x v="3"/>
    <s v="Inspiron 3580 i5-8265U (1.6)/4G/1T/15,6&quot;FHD AG/AMD 520 2G/DVD-SM/Win10 (3580-6488) Silver"/>
    <n v="4"/>
    <m/>
    <x v="25"/>
    <x v="166"/>
  </r>
  <r>
    <x v="5"/>
    <x v="3"/>
    <s v="Inspiron 3580 i5-8265U (1.6)/4G/1T/15,6&quot;FHD AG/AMD 520 2G/DVD-SM/Win10 (3580-6488) Silver"/>
    <n v="1"/>
    <m/>
    <x v="25"/>
    <x v="166"/>
  </r>
  <r>
    <x v="5"/>
    <x v="3"/>
    <s v="Inspiron 3580 i5-8265U (1.6)/4G/1T/15,6&quot;FHD AG/AMD 520 2G/DVD-SM/Win10 (3580-6495) White"/>
    <n v="2"/>
    <m/>
    <x v="25"/>
    <x v="166"/>
  </r>
  <r>
    <x v="5"/>
    <x v="3"/>
    <s v="Inspiron 3580 i5-8265U (1.6)/4G/1T/15,6&quot;FHD AG/AMD 520 2G/DVD-SM/Win10 (3580-6495) White"/>
    <n v="1"/>
    <m/>
    <x v="25"/>
    <x v="166"/>
  </r>
  <r>
    <x v="5"/>
    <x v="3"/>
    <s v="Inspiron 3580 i5-8265U (1.6)/4G/1T/15,6&quot;FHD AG/AMD 520 2G/DVD-SM/Win10 (3580-6495) White"/>
    <n v="12"/>
    <m/>
    <x v="25"/>
    <x v="166"/>
  </r>
  <r>
    <x v="1"/>
    <x v="3"/>
    <s v="Inspiron 3582 15.6&quot; FHD/Intel Pentium N5000/4GB/128GB SSD/Intel UHD 605/noODD/Linux/Black"/>
    <n v="47"/>
    <m/>
    <x v="25"/>
    <x v="167"/>
  </r>
  <r>
    <x v="1"/>
    <x v="3"/>
    <s v="Inspiron 3582 15.6&quot; FHD/Intel Pentium N5000/4GB/128GB SSD/Intel UHD 605/noODD/Linux/White"/>
    <n v="23"/>
    <m/>
    <x v="25"/>
    <x v="167"/>
  </r>
  <r>
    <x v="1"/>
    <x v="3"/>
    <s v="Inspiron 3582 15.6&quot; FHD/N5000/4GB/128GB SSD/Intel UHD 605/noODD/Linux/Platinum Silver"/>
    <n v="10"/>
    <m/>
    <x v="25"/>
    <x v="167"/>
  </r>
  <r>
    <x v="1"/>
    <x v="3"/>
    <s v="Inspiron 3582 15.6&quot; FHD/N5000/4GB/128GB SSD/Intel UHD 605/noODD/Windows 10 Home/Black"/>
    <n v="24"/>
    <m/>
    <x v="25"/>
    <x v="167"/>
  </r>
  <r>
    <x v="1"/>
    <x v="3"/>
    <s v="Inspiron 3582 15.6&quot; FHD/N5000/4GB/128GB SSD/Intel UHD 605/noODD/Windows 10 Home/Platinum Silver"/>
    <n v="12"/>
    <m/>
    <x v="25"/>
    <x v="167"/>
  </r>
  <r>
    <x v="1"/>
    <x v="3"/>
    <s v="Inspiron 3582 15.6&quot; FHD/N5000/4GB/128GB SSD/Intel UHD 605/noODD/Windows 10 Home/White"/>
    <n v="13"/>
    <m/>
    <x v="25"/>
    <x v="167"/>
  </r>
  <r>
    <x v="1"/>
    <x v="3"/>
    <s v="Inspiron 3582 15.6&quot;HD AG/Intel Celeron N4000/4GB/500GB/Intel UHD 600/noODD/Windows 10 Home/Blue"/>
    <n v="10"/>
    <m/>
    <x v="25"/>
    <x v="167"/>
  </r>
  <r>
    <x v="1"/>
    <x v="3"/>
    <s v="Inspiron 3582 15.6&quot;HD AG/Intel Pentium N5000/4GB/1TB/Intel UHD 605/DVD-RW/Linux/Blue"/>
    <n v="20"/>
    <m/>
    <x v="25"/>
    <x v="167"/>
  </r>
  <r>
    <x v="1"/>
    <x v="3"/>
    <s v="Inspiron 3582 15.6&quot;HD AG/Intel Pentium N5000/4GB/1TB/Intel UHD 605/DVD-RW/Linux/Red"/>
    <n v="19"/>
    <m/>
    <x v="25"/>
    <x v="167"/>
  </r>
  <r>
    <x v="1"/>
    <x v="3"/>
    <s v="Inspiron 3582 15.6&quot;HD AG/Intel Pentium N5000/4GB/1TB/Intel UHD 605/DVD-RW/Windows 10 Home/Blue"/>
    <n v="18"/>
    <m/>
    <x v="25"/>
    <x v="167"/>
  </r>
  <r>
    <x v="1"/>
    <x v="3"/>
    <s v="Inspiron 3582 15.6&quot;HD AG/Intel Pentium N5000/4GB/1TB/Intel UHD 605/DVD-RW/Windows 10 Home/Red"/>
    <n v="13"/>
    <m/>
    <x v="25"/>
    <x v="167"/>
  </r>
  <r>
    <x v="1"/>
    <x v="3"/>
    <s v="Inspiron 3582 15.6&quot;HD/Intel Celeron N4000/4GB/500GB/Intel UHD 600/noODD/Linux/Black"/>
    <n v="14"/>
    <m/>
    <x v="25"/>
    <x v="167"/>
  </r>
  <r>
    <x v="1"/>
    <x v="3"/>
    <s v="Inspiron 3582 15.6&quot;HD/Intel Celeron N4000/4GB/500GB/Intel UHD 600/noODD/Linux/Platinum Silver"/>
    <n v="22"/>
    <m/>
    <x v="25"/>
    <x v="167"/>
  </r>
  <r>
    <x v="1"/>
    <x v="3"/>
    <s v="Inspiron 3582 15.6&quot;HD/N5000/4GB/1TB/Intel UHD 605/DVD-RW/Windows 10 Home/Platinum Silver"/>
    <n v="1"/>
    <m/>
    <x v="25"/>
    <x v="167"/>
  </r>
  <r>
    <x v="5"/>
    <x v="3"/>
    <s v="Inspiron 3582 Celeron N4000 (1.1)/4G/500G/15,6&quot;HD AG/Int:Intel UHD/Linux (3582-3240) WHite"/>
    <n v="3"/>
    <m/>
    <x v="25"/>
    <x v="167"/>
  </r>
  <r>
    <x v="5"/>
    <x v="3"/>
    <s v="Inspiron 3582 Celeron N4000 (1.1)/4G/500G/15,6&quot;HD AG/Int:Intel UHD/Linux (3582-3240) WHite"/>
    <n v="1"/>
    <m/>
    <x v="25"/>
    <x v="167"/>
  </r>
  <r>
    <x v="5"/>
    <x v="3"/>
    <s v="Inspiron 3582 Celeron N4000 (1.1)/4G/500G/15,6&quot;HD AG/Int:Intel UHD/Linux (3582-3240) WHite"/>
    <n v="1"/>
    <m/>
    <x v="25"/>
    <x v="167"/>
  </r>
  <r>
    <x v="5"/>
    <x v="3"/>
    <s v="Inspiron 3582 Celeron N4000 (1.1)/4G/500G/15,6&quot;HD AG/Int:Intel UHD/Linux (3582-4942) Black"/>
    <n v="4"/>
    <m/>
    <x v="25"/>
    <x v="167"/>
  </r>
  <r>
    <x v="5"/>
    <x v="3"/>
    <s v="Inspiron 3582 Celeron N4000 (1.1)/4G/500G/15,6&quot;HD AG/Int:Intel UHD/Linux (3582-4942) Black"/>
    <n v="1"/>
    <m/>
    <x v="25"/>
    <x v="167"/>
  </r>
  <r>
    <x v="5"/>
    <x v="3"/>
    <s v="Inspiron 3582 Celeron N4000 (1.1)/4G/500G/15,6&quot;HD AG/Int:Intel UHD/Linux (3582-4942) Black"/>
    <n v="4"/>
    <m/>
    <x v="25"/>
    <x v="167"/>
  </r>
  <r>
    <x v="5"/>
    <x v="3"/>
    <s v="Inspiron 3582 Celeron N4000 (1.1)/4G/500G/15,6&quot;HD AG/Int:Intel UHD/Linux (3582-4966) Silver"/>
    <n v="4"/>
    <m/>
    <x v="25"/>
    <x v="167"/>
  </r>
  <r>
    <x v="5"/>
    <x v="3"/>
    <s v="Inspiron 3582 Celeron N4000 (1.1)/4G/500G/15,6&quot;HD AG/Int:Intel UHD/Linux (3582-4966) Silver"/>
    <n v="2"/>
    <m/>
    <x v="25"/>
    <x v="167"/>
  </r>
  <r>
    <x v="5"/>
    <x v="3"/>
    <s v="Inspiron 3582 Celeron N4000 (1.1)/4G/500G/15,6&quot;HD AG/Int:Intel UHD/Linux (3582-4966) Silver"/>
    <n v="1"/>
    <m/>
    <x v="25"/>
    <x v="167"/>
  </r>
  <r>
    <x v="5"/>
    <x v="3"/>
    <s v="Inspiron 3582 Celeron N4000 (1.1)/4G/500G/15,6&quot;HD AG/Int:Intel UHD/Linux (3582-4966) Silver"/>
    <n v="3"/>
    <m/>
    <x v="25"/>
    <x v="167"/>
  </r>
  <r>
    <x v="5"/>
    <x v="3"/>
    <s v="Inspiron 3582 Celeron N4000 (1.1)/4G/500G/15,6&quot;HD AG/Int:Intel UHD/Win10 (3582-4959) Black"/>
    <n v="1"/>
    <m/>
    <x v="25"/>
    <x v="167"/>
  </r>
  <r>
    <x v="5"/>
    <x v="3"/>
    <s v="Inspiron 3582 Celeron N4000 (1.1)/4G/500G/15,6&quot;HD AG/Int:Intel UHD/Win10 (3582-4959) Black"/>
    <n v="2"/>
    <m/>
    <x v="25"/>
    <x v="167"/>
  </r>
  <r>
    <x v="5"/>
    <x v="3"/>
    <s v="Inspiron 3582 Celeron N4000 (1.1)/4G/500G/15,6&quot;HD AG/Int:Intel UHD/Win10 (3582-4959) Black"/>
    <n v="1"/>
    <m/>
    <x v="25"/>
    <x v="167"/>
  </r>
  <r>
    <x v="5"/>
    <x v="3"/>
    <s v="Inspiron 3582 Celeron N4000 (1.1)/4G/500G/15,6&quot;HD AG/Int:Intel UHD/Win10 (3582-4959) Black"/>
    <n v="6"/>
    <m/>
    <x v="25"/>
    <x v="167"/>
  </r>
  <r>
    <x v="5"/>
    <x v="3"/>
    <s v="Inspiron 3582 Celeron N4000 (1.1)/4G/500G/15,6&quot;HD AG/Int:Intel UHD/Win10 (3582-4959) Black"/>
    <n v="1"/>
    <m/>
    <x v="25"/>
    <x v="167"/>
  </r>
  <r>
    <x v="5"/>
    <x v="3"/>
    <s v="Inspiron 3582 Celeron N4000 (1.1)/4G/500G/15,6&quot;HD AG/Int:Intel UHD/Win10 (3582-4973) Silver"/>
    <n v="1"/>
    <m/>
    <x v="25"/>
    <x v="167"/>
  </r>
  <r>
    <x v="5"/>
    <x v="3"/>
    <s v="Inspiron 3582 Celeron N4000 (1.1)/4G/500G/15,6&quot;HD AG/Int:Intel UHD/Win10 (3582-4973) Silver"/>
    <n v="1"/>
    <m/>
    <x v="25"/>
    <x v="167"/>
  </r>
  <r>
    <x v="5"/>
    <x v="3"/>
    <s v="Inspiron 3582 Celeron N4000 (1.1)/4G/500G/15,6&quot;HD AG/Int:Intel UHD/Win10 (3582-4973) Silver"/>
    <n v="2"/>
    <m/>
    <x v="25"/>
    <x v="167"/>
  </r>
  <r>
    <x v="5"/>
    <x v="3"/>
    <s v="Inspiron 3582 Celeron N4000 (1.1)/4G/500G/15,6&quot;HD AG/Int:Intel UHD/Win10 (3582-4973) Silver"/>
    <n v="6"/>
    <m/>
    <x v="25"/>
    <x v="167"/>
  </r>
  <r>
    <x v="5"/>
    <x v="3"/>
    <s v="Inspiron 3582 Celeron N4000 (1.1)/4G/500G/15,6&quot;HD AG/Int:Intel UHD/Win10 (3582-4973) Silver"/>
    <n v="1"/>
    <m/>
    <x v="25"/>
    <x v="167"/>
  </r>
  <r>
    <x v="5"/>
    <x v="3"/>
    <s v="Inspiron 3582 Pentium N5000 (1.1)/4G/128G SSD/15,6&quot;FHD AG/Int:Intel UHD/noODD/Linux (3582-7973) Black"/>
    <n v="1"/>
    <m/>
    <x v="25"/>
    <x v="167"/>
  </r>
  <r>
    <x v="5"/>
    <x v="3"/>
    <s v="Inspiron 3582 Pentium N5000 (1.1)/4G/128G SSD/15,6&quot;FHD AG/Int:Intel UHD/noODD/Linux (3582-7973) Black"/>
    <n v="1"/>
    <m/>
    <x v="25"/>
    <x v="167"/>
  </r>
  <r>
    <x v="5"/>
    <x v="3"/>
    <s v="Inspiron 3582 Pentium N5000 (1.1)/4G/128G SSD/15,6&quot;FHD AG/Int:Intel UHD/noODD/Linux (3582-7973) Black"/>
    <n v="11"/>
    <m/>
    <x v="25"/>
    <x v="167"/>
  </r>
  <r>
    <x v="5"/>
    <x v="3"/>
    <s v="Inspiron 3582 Pentium N5000 (1.1)/4G/128G SSD/15,6&quot;FHD AG/Int:Intel UHD/noODD/Linux (3582-7973) Black"/>
    <n v="3"/>
    <m/>
    <x v="25"/>
    <x v="167"/>
  </r>
  <r>
    <x v="5"/>
    <x v="3"/>
    <s v="Inspiron 3582 Pentium N5000 (1.1)/4G/128G SSD/15,6&quot;FHD AG/Int:Intel UHD/noODD/Linux (3582-7973) Black"/>
    <n v="2"/>
    <m/>
    <x v="25"/>
    <x v="167"/>
  </r>
  <r>
    <x v="5"/>
    <x v="3"/>
    <s v="Inspiron 3582 Pentium N5000 (1.1)/4G/128G SSD/15,6&quot;FHD AG/Int:Intel UHD/noODD/Linux (3582-7973) Black"/>
    <n v="2"/>
    <m/>
    <x v="25"/>
    <x v="167"/>
  </r>
  <r>
    <x v="5"/>
    <x v="3"/>
    <s v="Inspiron 3582 Pentium N5000 (1.1)/4G/128G SSD/15,6&quot;FHD AG/Int:Intel UHD/noODD/Linux (3582-7973) Black"/>
    <n v="1"/>
    <m/>
    <x v="25"/>
    <x v="167"/>
  </r>
  <r>
    <x v="5"/>
    <x v="3"/>
    <s v="Inspiron 3582 Pentium N5000 (1.1)/4G/128G SSD/15,6&quot;FHD AG/Int:Intel UHD/noODD/Linux (3582-7980) Platinum Silver"/>
    <n v="1"/>
    <m/>
    <x v="25"/>
    <x v="167"/>
  </r>
  <r>
    <x v="5"/>
    <x v="3"/>
    <s v="Inspiron 3582 Pentium N5000 (1.1)/4G/128G SSD/15,6&quot;FHD AG/Int:Intel UHD/noODD/Linux (3582-7980) Platinum Silver"/>
    <n v="2"/>
    <m/>
    <x v="25"/>
    <x v="167"/>
  </r>
  <r>
    <x v="5"/>
    <x v="3"/>
    <s v="Inspiron 3582 Pentium N5000 (1.1)/4G/128G SSD/15,6&quot;FHD AG/Int:Intel UHD/noODD/Linux (3582-7980) Platinum Silver"/>
    <n v="7"/>
    <m/>
    <x v="25"/>
    <x v="167"/>
  </r>
  <r>
    <x v="5"/>
    <x v="3"/>
    <s v="Inspiron 3582 Pentium N5000 (1.1)/4G/128G SSD/15,6&quot;FHD AG/Int:Intel UHD/noODD/Linux (3582-7980) Platinum Silver"/>
    <n v="3"/>
    <m/>
    <x v="25"/>
    <x v="167"/>
  </r>
  <r>
    <x v="5"/>
    <x v="3"/>
    <s v="Inspiron 3582 Pentium N5000 (1.1)/4G/128G SSD/15,6&quot;FHD AG/Int:Intel UHD/noODD/Linux (3582-7980) Platinum Silver"/>
    <n v="2"/>
    <m/>
    <x v="25"/>
    <x v="167"/>
  </r>
  <r>
    <x v="5"/>
    <x v="3"/>
    <s v="Inspiron 3582 Pentium N5000 (1.1)/4G/128G SSD/15,6&quot;FHD AG/Int:Intel UHD/noODD/Linux (3582-7980) Platinum Silver"/>
    <n v="3"/>
    <m/>
    <x v="25"/>
    <x v="167"/>
  </r>
  <r>
    <x v="5"/>
    <x v="3"/>
    <s v="Inspiron 3582 Pentium N5000 (1.1)/4G/128G SSD/15,6&quot;FHD AG/Int:Intel UHD/noODD/Linux (3582-8000) White"/>
    <n v="2"/>
    <m/>
    <x v="25"/>
    <x v="167"/>
  </r>
  <r>
    <x v="5"/>
    <x v="3"/>
    <s v="Inspiron 3582 Pentium N5000 (1.1)/4G/128G SSD/15,6&quot;FHD AG/Int:Intel UHD/noODD/Linux (3582-8000) White"/>
    <n v="8"/>
    <m/>
    <x v="25"/>
    <x v="167"/>
  </r>
  <r>
    <x v="5"/>
    <x v="3"/>
    <s v="Inspiron 3582 Pentium N5000 (1.1)/4G/128G SSD/15,6&quot;FHD AG/Int:Intel UHD/noODD/Linux (3582-8000) White"/>
    <n v="2"/>
    <m/>
    <x v="25"/>
    <x v="167"/>
  </r>
  <r>
    <x v="5"/>
    <x v="3"/>
    <s v="Inspiron 3582 Pentium N5000 (1.1)/4G/128G SSD/15,6&quot;FHD AG/Int:Intel UHD/noODD/Linux (3582-8000) White"/>
    <n v="1"/>
    <m/>
    <x v="25"/>
    <x v="167"/>
  </r>
  <r>
    <x v="5"/>
    <x v="3"/>
    <s v="Inspiron 3582 Pentium N5000 (1.1)/4G/128G SSD/15,6&quot;FHD AG/Int:Intel UHD/noODD/Linux (3582-8000) White"/>
    <n v="4"/>
    <m/>
    <x v="25"/>
    <x v="167"/>
  </r>
  <r>
    <x v="5"/>
    <x v="3"/>
    <s v="Inspiron 3582 Pentium N5000 (1.1)/4G/128G SSD/15,6&quot;FHD AG/Int:Intel UHD/noODD/Linux (3582-8000) White"/>
    <n v="1"/>
    <m/>
    <x v="25"/>
    <x v="167"/>
  </r>
  <r>
    <x v="5"/>
    <x v="3"/>
    <s v="Inspiron 3582 Pentium N5000 (1.1)/4G/128G SSD/15,6&quot;FHD AG/Int:Intel UHD/Win10 (3582-8031) Blue"/>
    <n v="2"/>
    <m/>
    <x v="25"/>
    <x v="167"/>
  </r>
  <r>
    <x v="5"/>
    <x v="3"/>
    <s v="Inspiron 3582 Pentium N5000 (1.1)/4G/128G SSD/15,6&quot;FHD AG/Int:Intel UHD/Win10 (3582-8031) Blue"/>
    <n v="3"/>
    <m/>
    <x v="25"/>
    <x v="167"/>
  </r>
  <r>
    <x v="5"/>
    <x v="3"/>
    <s v="Inspiron 3582 Pentium N5000 (1.1)/4G/1T/15,6&quot;HD AG/Int:Intel UHD/DVD-SM/Linux (3582-3092) Black"/>
    <n v="3"/>
    <m/>
    <x v="25"/>
    <x v="167"/>
  </r>
  <r>
    <x v="5"/>
    <x v="3"/>
    <s v="Inspiron 3582 Pentium N5000 (1.1)/4G/1T/15,6&quot;HD AG/Int:Intel UHD/DVD-SM/Linux (3582-3092) Black"/>
    <n v="5"/>
    <m/>
    <x v="25"/>
    <x v="167"/>
  </r>
  <r>
    <x v="5"/>
    <x v="3"/>
    <s v="Inspiron 3582 Pentium N5000 (1.1)/4G/1T/15,6&quot;HD AG/Int:Intel UHD/DVD-SM/Linux (3582-3351) Platinum Silver"/>
    <n v="7"/>
    <m/>
    <x v="25"/>
    <x v="167"/>
  </r>
  <r>
    <x v="5"/>
    <x v="3"/>
    <s v="Inspiron 3582 Pentium N5000 (1.1)/4G/1T/15,6&quot;HD AG/Int:Intel UHD/DVD-SM/Linux (3582-3368) WhIte"/>
    <n v="2"/>
    <m/>
    <x v="25"/>
    <x v="167"/>
  </r>
  <r>
    <x v="5"/>
    <x v="3"/>
    <s v="Inspiron 3582 Pentium N5000 (1.1)/4G/1T/15,6&quot;HD AG/Int:Intel UHD/DVD-SM/Linux (3582-3368) WhIte"/>
    <n v="1"/>
    <m/>
    <x v="25"/>
    <x v="167"/>
  </r>
  <r>
    <x v="5"/>
    <x v="3"/>
    <s v="Inspiron 3582 Pentium N5000 (1.1)/4G/1T/15,6&quot;HD AG/Int:Intel UHD/DVD-SM/Win10 (3582-3382) WhIte"/>
    <n v="6"/>
    <m/>
    <x v="25"/>
    <x v="167"/>
  </r>
  <r>
    <x v="5"/>
    <x v="3"/>
    <s v="Inspiron 3582 Pentium N5000 (1.1)/4G/1T/15,6&quot;HD AG/Int:Intel UHD/DVD-SM/Win10 (3582-3382) WhIte"/>
    <n v="2"/>
    <m/>
    <x v="25"/>
    <x v="167"/>
  </r>
  <r>
    <x v="5"/>
    <x v="3"/>
    <s v="Inspiron 3582 Pentium N5000 (1.1)/4G/1T/15,6&quot;HD AG/Int:Intel UHD/Win10 (3582-3108) Black"/>
    <n v="4"/>
    <m/>
    <x v="25"/>
    <x v="167"/>
  </r>
  <r>
    <x v="5"/>
    <x v="3"/>
    <s v="Inspiron 3582 Pentium N5000 (1.1)/4G/1T/15,6&quot;HD AG/Int:Intel UHD/Win10 (3582-3108) Black"/>
    <n v="1"/>
    <m/>
    <x v="25"/>
    <x v="167"/>
  </r>
  <r>
    <x v="5"/>
    <x v="3"/>
    <s v="Inspiron 3582 Pentium N5000 (1.1)/4G/1T/15,6&quot;HD AG/Int:Intel UHD/Win10 (3582-3108) Black"/>
    <n v="2"/>
    <m/>
    <x v="25"/>
    <x v="167"/>
  </r>
  <r>
    <x v="5"/>
    <x v="3"/>
    <s v="Inspiron 3582 Pentium N5000 (1.1)/4G/1T/15,6&quot;HD AG/Int:Intel UHD/Win10 (3582-3375) Platinum Silver"/>
    <n v="2"/>
    <m/>
    <x v="25"/>
    <x v="167"/>
  </r>
  <r>
    <x v="5"/>
    <x v="3"/>
    <s v="Inspiron 3582 Pentium N5000 (1.1)/4G/1T/15,6&quot;HD AG/Int:Intel UHD/Win10 (3582-3375) Platinum Silver"/>
    <n v="3"/>
    <m/>
    <x v="25"/>
    <x v="167"/>
  </r>
  <r>
    <x v="5"/>
    <x v="3"/>
    <s v="Inspiron 3582 Pentium N5000 (1.1)/4G/1T/15,6&quot;HD AG/Int:Intel UHD/Win10 (3582-3375) Platinum Silver"/>
    <n v="2"/>
    <m/>
    <x v="25"/>
    <x v="167"/>
  </r>
  <r>
    <x v="5"/>
    <x v="3"/>
    <s v="Inspiron 3582 Pentium N5000 (1.1)/4G/1T/15,6&quot;HD AG/Int:Intel UHD/Win10 (3582-3375) Platinum Silver"/>
    <n v="2"/>
    <m/>
    <x v="25"/>
    <x v="167"/>
  </r>
  <r>
    <x v="1"/>
    <x v="3"/>
    <s v="Inspiron 3583 15.6'' FHD/Intel Core i5-8265U/4GB/1TB/AMD Radeon 520 (2G GDDR5)/Linux/Silver"/>
    <n v="6"/>
    <m/>
    <x v="25"/>
    <x v="168"/>
  </r>
  <r>
    <x v="1"/>
    <x v="3"/>
    <s v="Inspiron 3583 15.6&quot;FHD/i3-8145U/8GB/256GB SSD/Intel UHD 620/noODD/Windows 10 Home/Black"/>
    <n v="30"/>
    <m/>
    <x v="25"/>
    <x v="168"/>
  </r>
  <r>
    <x v="1"/>
    <x v="3"/>
    <s v="Inspiron 3583 15.6&quot;FHD/i3-8145U/8GB/256GB SSD/Intel UHD 620/noODD/Windows 10 Home/White"/>
    <n v="30"/>
    <m/>
    <x v="25"/>
    <x v="168"/>
  </r>
  <r>
    <x v="1"/>
    <x v="3"/>
    <s v="Inspiron 3583 15.6&quot;FHD/i3-8145U/8GB/256GB SSD/Intel UHD 620/Windows 10 Home/Platinum Silver"/>
    <n v="30"/>
    <m/>
    <x v="25"/>
    <x v="168"/>
  </r>
  <r>
    <x v="1"/>
    <x v="3"/>
    <s v="Inspiron 3583 15.6&quot;FHD/Intel Core i5-8265U/4GB/1TB/AMD Radeon 520 (2G GDDR5)/Linux/Black"/>
    <n v="3"/>
    <m/>
    <x v="25"/>
    <x v="168"/>
  </r>
  <r>
    <x v="1"/>
    <x v="3"/>
    <s v="Inspiron 3583 15.6&quot;FHD/Intel Core i5-8265U/4GB/1TB/AMD Radeon 520 (2G GDDR5)/Linux/White"/>
    <n v="37"/>
    <m/>
    <x v="25"/>
    <x v="168"/>
  </r>
  <r>
    <x v="6"/>
    <x v="3"/>
    <s v="Inspiron 3583 Core i3-8145U 15,6'' FHD AG  8GB 256GB Intel UHD 620 Win 10 Home Black"/>
    <n v="6"/>
    <m/>
    <x v="25"/>
    <x v="168"/>
  </r>
  <r>
    <x v="6"/>
    <x v="3"/>
    <s v="Inspiron 3583 Core i3-8145U 15,6'' FHD AG 8GB 256GB Intel UHD 620 Win 10 Home Silver"/>
    <n v="6"/>
    <m/>
    <x v="25"/>
    <x v="168"/>
  </r>
  <r>
    <x v="6"/>
    <x v="3"/>
    <s v="Inspiron 3583 Core i5-8265U 15,6'' FHD AG 4GB 1TB AMD Radeon 520 (2G GDDR5) Linux Black"/>
    <n v="6"/>
    <m/>
    <x v="25"/>
    <x v="168"/>
  </r>
  <r>
    <x v="6"/>
    <x v="3"/>
    <s v="Inspiron 3583 Core i5-8265U 15,6'' FHD AG 4GB 1TB AMD Radeon 520 (2G GDDR5) Linux Silver"/>
    <n v="4"/>
    <m/>
    <x v="25"/>
    <x v="168"/>
  </r>
  <r>
    <x v="5"/>
    <x v="3"/>
    <s v="Inspiron 3583 i3-8145U (2.1)/8G/256G SSD/15,6&quot;FHD AG/Int:Intel UHD/noODD/Win10 (3583-3122) Black"/>
    <n v="1"/>
    <m/>
    <x v="25"/>
    <x v="168"/>
  </r>
  <r>
    <x v="5"/>
    <x v="3"/>
    <s v="Inspiron 3583 i3-8145U (2.1)/8G/256G SSD/15,6&quot;FHD AG/Int:Intel UHD/noODD/Win10 (3583-3122) Black"/>
    <n v="1"/>
    <m/>
    <x v="25"/>
    <x v="168"/>
  </r>
  <r>
    <x v="5"/>
    <x v="3"/>
    <s v="Inspiron 3583 i3-8145U (2.1)/8G/256G SSD/15,6&quot;FHD AG/Int:Intel UHD/noODD/Win10 (3583-3122) Black"/>
    <n v="9"/>
    <m/>
    <x v="25"/>
    <x v="168"/>
  </r>
  <r>
    <x v="5"/>
    <x v="3"/>
    <s v="Inspiron 3583 i3-8145U (2.1)/8G/256G SSD/15,6&quot;FHD AG/Int:Intel UHD/noODD/Win10 (3583-3122) Black"/>
    <n v="2"/>
    <m/>
    <x v="25"/>
    <x v="168"/>
  </r>
  <r>
    <x v="5"/>
    <x v="3"/>
    <s v="Inspiron 3583 i3-8145U (2.1)/8G/256G SSD/15,6&quot;FHD AG/Int:Intel UHD/noODD/Win10 (3583-3122) Black"/>
    <n v="2"/>
    <m/>
    <x v="25"/>
    <x v="168"/>
  </r>
  <r>
    <x v="5"/>
    <x v="3"/>
    <s v="Inspiron 3583 i3-8145U (2.1)/8G/256G SSD/15,6&quot;FHD AG/Int:Intel UHD/noODD/Win10 (3583-3139) Silver"/>
    <n v="3"/>
    <m/>
    <x v="25"/>
    <x v="168"/>
  </r>
  <r>
    <x v="5"/>
    <x v="3"/>
    <s v="Inspiron 3583 i3-8145U (2.1)/8G/256G SSD/15,6&quot;FHD AG/Int:Intel UHD/noODD/Win10 (3583-3139) Silver"/>
    <n v="1"/>
    <m/>
    <x v="25"/>
    <x v="168"/>
  </r>
  <r>
    <x v="5"/>
    <x v="3"/>
    <s v="Inspiron 3583 i3-8145U (2.1)/8G/256G SSD/15,6&quot;FHD AG/Int:Intel UHD/noODD/Win10 (3583-3139) Silver"/>
    <n v="12"/>
    <m/>
    <x v="25"/>
    <x v="168"/>
  </r>
  <r>
    <x v="5"/>
    <x v="3"/>
    <s v="Inspiron 3583 i3-8145U (2.1)/8G/256G SSD/15,6&quot;FHD AG/Int:Intel UHD/noODD/Win10 (3583-3139) Silver"/>
    <n v="2"/>
    <m/>
    <x v="25"/>
    <x v="168"/>
  </r>
  <r>
    <x v="5"/>
    <x v="3"/>
    <s v="Inspiron 3583 i3-8145U (2.1)/8G/256G SSD/15,6&quot;FHD AG/Int:Intel UHD/noODD/Win10 (3583-3139) Silver"/>
    <n v="2"/>
    <m/>
    <x v="25"/>
    <x v="168"/>
  </r>
  <r>
    <x v="5"/>
    <x v="3"/>
    <s v="Inspiron 3583 i3-8145U (2.1)/8G/256G SSD/15,6&quot;FHD AG/Int:Intel UHD/noODD/Win10 (3583-3146) White"/>
    <n v="2"/>
    <m/>
    <x v="25"/>
    <x v="168"/>
  </r>
  <r>
    <x v="5"/>
    <x v="3"/>
    <s v="Inspiron 3583 i3-8145U (2.1)/8G/256G SSD/15,6&quot;FHD AG/Int:Intel UHD/noODD/Win10 (3583-3146) White"/>
    <n v="2"/>
    <m/>
    <x v="25"/>
    <x v="168"/>
  </r>
  <r>
    <x v="5"/>
    <x v="3"/>
    <s v="Inspiron 3583 i3-8145U (2.1)/8G/256G SSD/15,6&quot;FHD AG/Int:Intel UHD/noODD/Win10 (3583-3146) White"/>
    <n v="2"/>
    <m/>
    <x v="25"/>
    <x v="168"/>
  </r>
  <r>
    <x v="5"/>
    <x v="3"/>
    <s v="Inspiron 3583 i3-8145U (2.1)/8G/256G SSD/15,6&quot;FHD AG/Int:Intel UHD/noODD/Win10 (3583-3146) White"/>
    <n v="4"/>
    <m/>
    <x v="25"/>
    <x v="168"/>
  </r>
  <r>
    <x v="5"/>
    <x v="3"/>
    <s v="Inspiron 3583 i3-8145U (2.1)/8G/256G SSD/15,6&quot;FHD AG/Int:Intel UHD/noODD/Win10 (3583-3146) White"/>
    <n v="1"/>
    <m/>
    <x v="25"/>
    <x v="168"/>
  </r>
  <r>
    <x v="5"/>
    <x v="3"/>
    <s v="Inspiron 3583 i3-8145U (2.1)/8G/256G SSD/15,6&quot;FHD AG/Int:Intel UHD/noODD/Win10 (3583-3146) White"/>
    <n v="1"/>
    <m/>
    <x v="25"/>
    <x v="168"/>
  </r>
  <r>
    <x v="5"/>
    <x v="3"/>
    <s v="Inspiron 3583 i5-8265U (1.6)/4G/1T/15,6&quot;FHD AG/AMD 520 2G/noODD/Linux (3583-1284) Black"/>
    <n v="3"/>
    <m/>
    <x v="25"/>
    <x v="168"/>
  </r>
  <r>
    <x v="5"/>
    <x v="3"/>
    <s v="Inspiron 3583 i5-8265U (1.6)/4G/1T/15,6&quot;FHD AG/AMD 520 2G/noODD/Linux (3583-1284) Black"/>
    <n v="2"/>
    <m/>
    <x v="25"/>
    <x v="168"/>
  </r>
  <r>
    <x v="5"/>
    <x v="3"/>
    <s v="Inspiron 3583 i5-8265U (1.6)/4G/1T/15,6&quot;FHD AG/AMD 520 2G/noODD/Linux (3583-1284) Black"/>
    <n v="3"/>
    <m/>
    <x v="25"/>
    <x v="168"/>
  </r>
  <r>
    <x v="5"/>
    <x v="3"/>
    <s v="Inspiron 3583 i5-8265U (1.6)/4G/1T/15,6&quot;FHD AG/AMD 520 2G/noODD/Linux (3583-1284) Black"/>
    <n v="2"/>
    <m/>
    <x v="25"/>
    <x v="168"/>
  </r>
  <r>
    <x v="5"/>
    <x v="3"/>
    <s v="Inspiron 3583 i5-8265U (1.6)/4G/1T/15,6&quot;FHD AG/AMD 520 2G/noODD/Linux (3583-1291) White"/>
    <n v="1"/>
    <m/>
    <x v="25"/>
    <x v="168"/>
  </r>
  <r>
    <x v="5"/>
    <x v="3"/>
    <s v="Inspiron 3583 i5-8265U (1.6)/4G/1T/15,6&quot;FHD AG/AMD 520 2G/noODD/Linux (3583-1291) White"/>
    <n v="3"/>
    <m/>
    <x v="25"/>
    <x v="168"/>
  </r>
  <r>
    <x v="5"/>
    <x v="3"/>
    <s v="Inspiron 3583 i5-8265U (1.6)/4G/1T/15,6&quot;FHD AG/AMD 520 2G/noODD/Linux (3583-1291) White"/>
    <n v="2"/>
    <m/>
    <x v="25"/>
    <x v="168"/>
  </r>
  <r>
    <x v="5"/>
    <x v="3"/>
    <s v="Inspiron 3583 i5-8265U (1.6)/4G/1T/15,6&quot;FHD AG/AMD 520 2G/noODD/Linux (3583-1291) White"/>
    <n v="3"/>
    <m/>
    <x v="25"/>
    <x v="168"/>
  </r>
  <r>
    <x v="5"/>
    <x v="3"/>
    <s v="Inspiron 3583 i5-8265U (1.6)/4G/1T/15,6&quot;FHD AG/AMD 520 2G/noODD/Linux (3583-1291) White"/>
    <n v="1"/>
    <m/>
    <x v="25"/>
    <x v="168"/>
  </r>
  <r>
    <x v="5"/>
    <x v="3"/>
    <s v="Inspiron 3583 i5-8265U (1.6)/4G/1T/15,6&quot;FHD AG/AMD 520 2G/noODD/Linux (3583-3412) Silver"/>
    <n v="1"/>
    <m/>
    <x v="25"/>
    <x v="168"/>
  </r>
  <r>
    <x v="5"/>
    <x v="3"/>
    <s v="Inspiron 3583 i5-8265U (1.6)/4G/1T/15,6&quot;FHD AG/AMD 520 2G/noODD/Linux (3583-3412) Silver"/>
    <n v="4"/>
    <m/>
    <x v="25"/>
    <x v="168"/>
  </r>
  <r>
    <x v="5"/>
    <x v="3"/>
    <s v="Inspiron 3583 i5-8265U (1.6)/4G/1T/15,6&quot;FHD AG/AMD 520 2G/noODD/Linux (3583-3412) Silver"/>
    <n v="2"/>
    <m/>
    <x v="25"/>
    <x v="168"/>
  </r>
  <r>
    <x v="5"/>
    <x v="3"/>
    <s v="Inspiron 3583 i5-8265U (1.6)/4G/1T/15,6&quot;FHD AG/AMD 520 2G/noODD/Linux (3583-3412) Silver"/>
    <n v="3"/>
    <m/>
    <x v="25"/>
    <x v="168"/>
  </r>
  <r>
    <x v="1"/>
    <x v="3"/>
    <s v="Inspiron 3584 15.6'' FHD AG/Intel Core i3-7020U/4GB/128GB SSD/Intel UHD/Windows 10 Home/Black"/>
    <n v="13"/>
    <m/>
    <x v="25"/>
    <x v="169"/>
  </r>
  <r>
    <x v="1"/>
    <x v="3"/>
    <s v="Inspiron 3584 15.6'' FHD AG/Intel Core i3-7020U/4GB/128GB SSD/Intel UHD/Windows 10 Home/Blue"/>
    <n v="10"/>
    <m/>
    <x v="25"/>
    <x v="169"/>
  </r>
  <r>
    <x v="1"/>
    <x v="3"/>
    <s v="Inspiron 3584 15.6'' FHD AG/Intel Core i3-7020U/4GB/128GB SSD/Intel UHD/Windows 10 Home/Silver"/>
    <n v="9"/>
    <m/>
    <x v="25"/>
    <x v="169"/>
  </r>
  <r>
    <x v="1"/>
    <x v="3"/>
    <s v="Inspiron 3584 15.6'' FHD AG/Intel Core i3-7020U/4GB/128GB SSD/Intel UHD/Windows 10 Home/White"/>
    <n v="8"/>
    <m/>
    <x v="25"/>
    <x v="169"/>
  </r>
  <r>
    <x v="1"/>
    <x v="3"/>
    <s v="Inspiron 3584 15.6'' FHD AG/Intel Core i3-7020U/4GB/256GB SSD/Intel UHD/Linux/Black"/>
    <n v="12"/>
    <m/>
    <x v="25"/>
    <x v="169"/>
  </r>
  <r>
    <x v="1"/>
    <x v="3"/>
    <s v="Inspiron 3584 15.6'' FHD AG/Intel Core i3-7020U/4GB/256GB SSD/Intel UHD/Linux/Blue"/>
    <n v="8"/>
    <m/>
    <x v="25"/>
    <x v="169"/>
  </r>
  <r>
    <x v="1"/>
    <x v="3"/>
    <s v="Inspiron 3584 15.6'' FHD AG/Intel Core i3-7020U/4GB/256GB SSD/Intel UHD/Linux/Silver"/>
    <n v="7"/>
    <m/>
    <x v="25"/>
    <x v="169"/>
  </r>
  <r>
    <x v="1"/>
    <x v="3"/>
    <s v="Inspiron 3584 15.6'' FHD AG/Intel Core i3-7020U/4GB/256GB SSD/Intel UHD/Linux/White"/>
    <n v="11"/>
    <m/>
    <x v="25"/>
    <x v="169"/>
  </r>
  <r>
    <x v="1"/>
    <x v="3"/>
    <s v="Inspiron 3584 15.6'' FHD/Intel Core i3-7020U/4GB/1TB/AMD 520 2Gb/Windows 10 Home/Black"/>
    <n v="20"/>
    <m/>
    <x v="25"/>
    <x v="169"/>
  </r>
  <r>
    <x v="1"/>
    <x v="3"/>
    <s v="Inspiron 3584 15.6'' FHD/Intel Core i3-7020U/4GB/1TB/AMD 520 2Gb/Windows 10 Home/Silver"/>
    <n v="8"/>
    <m/>
    <x v="25"/>
    <x v="169"/>
  </r>
  <r>
    <x v="1"/>
    <x v="3"/>
    <s v="Inspiron 3584 15.6'' FHD/Intel Core i3-7020U/4GB/1TB/AMD 520 2Gb/Windows 10 Home/White"/>
    <n v="2"/>
    <m/>
    <x v="25"/>
    <x v="169"/>
  </r>
  <r>
    <x v="5"/>
    <x v="3"/>
    <s v="Inspiron 3584 i3-7020U (2.3)/4G/128G SSD/15,6&quot;FHD AG/Int:Intel UHD 620/Win10 (3584-2465) Black"/>
    <n v="4"/>
    <m/>
    <x v="25"/>
    <x v="169"/>
  </r>
  <r>
    <x v="5"/>
    <x v="3"/>
    <s v="Inspiron 3584 i3-7020U (2.3)/4G/128G SSD/15,6&quot;FHD AG/Int:Intel UHD 620/Win10 (3584-2465) Black"/>
    <n v="2"/>
    <m/>
    <x v="25"/>
    <x v="169"/>
  </r>
  <r>
    <x v="5"/>
    <x v="3"/>
    <s v="Inspiron 3584 i3-7020U (2.3)/4G/128G SSD/15,6&quot;FHD AG/Int:Intel UHD 620/Win10 (3584-2465) Black"/>
    <n v="2"/>
    <m/>
    <x v="25"/>
    <x v="169"/>
  </r>
  <r>
    <x v="5"/>
    <x v="3"/>
    <s v="Inspiron 3584 i3-7020U (2.3)/4G/128G SSD/15,6&quot;FHD AG/Int:Intel UHD 620/Win10 (3584-2465) Black"/>
    <n v="2"/>
    <m/>
    <x v="25"/>
    <x v="169"/>
  </r>
  <r>
    <x v="5"/>
    <x v="3"/>
    <s v="Inspiron 3584 i3-7020U (2.3)/4G/128G SSD/15,6&quot;FHD AG/Int:Intel UHD 620/Win10 (3584-2472) Silver"/>
    <n v="2"/>
    <m/>
    <x v="25"/>
    <x v="169"/>
  </r>
  <r>
    <x v="5"/>
    <x v="3"/>
    <s v="Inspiron 3584 i3-7020U (2.3)/4G/128G SSD/15,6&quot;FHD AG/Int:Intel UHD 620/Win10 (3584-2472) Silver"/>
    <n v="1"/>
    <m/>
    <x v="25"/>
    <x v="169"/>
  </r>
  <r>
    <x v="5"/>
    <x v="3"/>
    <s v="Inspiron 3584 i3-7020U (2.3)/4G/128G SSD/15,6&quot;FHD AG/Int:Intel UHD 620/Win10 (3584-2489) White"/>
    <n v="2"/>
    <m/>
    <x v="25"/>
    <x v="169"/>
  </r>
  <r>
    <x v="5"/>
    <x v="3"/>
    <s v="Inspiron 3584 i3-7020U (2.3)/4G/128G SSD/15,6&quot;FHD AG/Int:Intel UHD 620/Win10 (3584-2489) White"/>
    <n v="1"/>
    <m/>
    <x v="25"/>
    <x v="169"/>
  </r>
  <r>
    <x v="5"/>
    <x v="3"/>
    <s v="Inspiron 3584 i3-7020U (2.3)/4G/1T/15,6&quot;FHD AG/AMD 520 2G/noODD/Win10 (3584-6419) Black"/>
    <n v="1"/>
    <m/>
    <x v="25"/>
    <x v="169"/>
  </r>
  <r>
    <x v="5"/>
    <x v="3"/>
    <s v="Inspiron 3584 i3-7020U (2.3)/4G/1T/15,6&quot;FHD AG/AMD 520 2G/noODD/Win10 (3584-6419) Black"/>
    <n v="4"/>
    <m/>
    <x v="25"/>
    <x v="169"/>
  </r>
  <r>
    <x v="5"/>
    <x v="3"/>
    <s v="Inspiron 3584 i3-7020U (2.3)/4G/1T/15,6&quot;FHD AG/AMD 520 2G/noODD/Win10 (3584-6419) Black"/>
    <n v="1"/>
    <m/>
    <x v="25"/>
    <x v="169"/>
  </r>
  <r>
    <x v="5"/>
    <x v="3"/>
    <s v="Inspiron 3584 i3-7020U (2.3)/4G/1T/15,6&quot;FHD AG/AMD 520 2G/noODD/Win10 (3584-6426) Silver"/>
    <n v="2"/>
    <m/>
    <x v="25"/>
    <x v="169"/>
  </r>
  <r>
    <x v="5"/>
    <x v="3"/>
    <s v="Inspiron 3584 i3-7020U (2.3)/4G/1T/15,6&quot;FHD AG/AMD 520 2G/noODD/Win10 (3584-6426) Silver"/>
    <n v="7"/>
    <m/>
    <x v="25"/>
    <x v="169"/>
  </r>
  <r>
    <x v="5"/>
    <x v="3"/>
    <s v="Inspiron 3584 i3-7020U (2.3)/4G/1T/15,6&quot;FHD AG/AMD 520 2G/noODD/Win10 (3584-6433) White"/>
    <n v="1"/>
    <m/>
    <x v="25"/>
    <x v="169"/>
  </r>
  <r>
    <x v="5"/>
    <x v="3"/>
    <s v="Inspiron 3584 i3-7020U (2.3)/4G/1T/15,6&quot;FHD AG/AMD 520 2G/noODD/Win10 (3584-6433) White"/>
    <n v="9"/>
    <m/>
    <x v="25"/>
    <x v="169"/>
  </r>
  <r>
    <x v="5"/>
    <x v="3"/>
    <s v="Inspiron 3584 i3-7020U (2.3)/4G/256G SSD/15,6&quot;FHD AG/Int:Intel UHD 620/Linux (3584-1499) Silver"/>
    <n v="3"/>
    <m/>
    <x v="25"/>
    <x v="169"/>
  </r>
  <r>
    <x v="5"/>
    <x v="3"/>
    <s v="Inspiron 3584 i3-7020U (2.3)/4G/256G SSD/15,6&quot;FHD AG/Int:Intel UHD 620/Linux (3584-1499) Silver"/>
    <n v="4"/>
    <m/>
    <x v="25"/>
    <x v="169"/>
  </r>
  <r>
    <x v="5"/>
    <x v="3"/>
    <s v="Inspiron 3584 i3-7020U (2.3)/4G/256G SSD/15,6&quot;FHD AG/Int:Intel UHD 620/Linux (3584-1499) Silver"/>
    <n v="3"/>
    <m/>
    <x v="25"/>
    <x v="169"/>
  </r>
  <r>
    <x v="5"/>
    <x v="3"/>
    <s v="Inspiron 3584 i3-7020U (2.3)/4G/256G SSD/15,6&quot;FHD AG/Int:Intel UHD 620/Linux (3584-1499) Silver"/>
    <n v="2"/>
    <m/>
    <x v="25"/>
    <x v="169"/>
  </r>
  <r>
    <x v="5"/>
    <x v="3"/>
    <s v="Inspiron 3584 i3-7020U (2.3)/4G/256G SSD/15,6&quot;FHD AG/Int:Intel UHD 620/Linux (3584-1505) White"/>
    <n v="1"/>
    <m/>
    <x v="25"/>
    <x v="169"/>
  </r>
  <r>
    <x v="5"/>
    <x v="3"/>
    <s v="Inspiron 3584 i3-7020U (2.3)/4G/256G SSD/15,6&quot;FHD AG/Int:Intel UHD 620/Linux (3584-1505) White"/>
    <n v="3"/>
    <m/>
    <x v="25"/>
    <x v="169"/>
  </r>
  <r>
    <x v="5"/>
    <x v="3"/>
    <s v="Inspiron 3584 i3-7020U (2.3)/4G/256G SSD/15,6&quot;FHD AG/Int:Intel UHD 620/Linux (3584-1505) White"/>
    <n v="1"/>
    <m/>
    <x v="25"/>
    <x v="169"/>
  </r>
  <r>
    <x v="5"/>
    <x v="3"/>
    <s v="Inspiron 3584 i3-7020U (2.3)/4G/256G SSD/15,6&quot;FHD AG/Int:Intel UHD 620/Linux (3584-6045) Black"/>
    <n v="1"/>
    <m/>
    <x v="25"/>
    <x v="169"/>
  </r>
  <r>
    <x v="5"/>
    <x v="3"/>
    <s v="Inspiron 3584 i3-7020U (2.3)/4G/256G SSD/15,6&quot;FHD AG/Int:Intel UHD 620/Linux (3584-6045) Black"/>
    <n v="3"/>
    <m/>
    <x v="25"/>
    <x v="169"/>
  </r>
  <r>
    <x v="5"/>
    <x v="3"/>
    <s v="Inspiron 3584 i3-7020U (2.3)/4G/256G SSD/15,6&quot;FHD AG/Int:Intel UHD 620/Linux (3584-6045) Black"/>
    <n v="3"/>
    <m/>
    <x v="25"/>
    <x v="169"/>
  </r>
  <r>
    <x v="5"/>
    <x v="3"/>
    <s v="Inspiron 3584 i3-7020U (2.3)/4G/256G SSD/15,6&quot;FHD AG/Int:Intel UHD 620/Linux (3584-6045) Black"/>
    <n v="2"/>
    <m/>
    <x v="25"/>
    <x v="169"/>
  </r>
  <r>
    <x v="5"/>
    <x v="3"/>
    <s v="Inspiron 3584 i3-7020U (2.3)/4G/256G SSD/15,6&quot;FHD AG/Int:Intel UHD 620/Linux (3584-6045) Black"/>
    <n v="1"/>
    <m/>
    <x v="25"/>
    <x v="169"/>
  </r>
  <r>
    <x v="1"/>
    <x v="3"/>
    <s v="Inspiron 3585 15.6'' FHD/AMD Ryzen 5-2500U/8GB/256GB SSD/Integrated AMD APU/Linux/Black"/>
    <n v="30"/>
    <m/>
    <x v="25"/>
    <x v="170"/>
  </r>
  <r>
    <x v="1"/>
    <x v="3"/>
    <s v="Inspiron 3585 15.6'' FHD/AMD Ryzen 5-2500U/8GB/256GB SSD/Integrated AMD APU/Linux/Silver"/>
    <n v="37"/>
    <m/>
    <x v="25"/>
    <x v="170"/>
  </r>
  <r>
    <x v="1"/>
    <x v="3"/>
    <s v="Inspiron 3585 15.6'' FHD/AMD Ryzen 5-2500U/8GB/256GB SSD/Integrated AMD APU/Linux/White"/>
    <n v="5"/>
    <m/>
    <x v="25"/>
    <x v="170"/>
  </r>
  <r>
    <x v="1"/>
    <x v="3"/>
    <s v="Inspiron 3585 15.6'' HD AG/AMD Ryzen 3-2300U/4GB/1TB/Integrated AMD APU/noODD/Linux/Black"/>
    <n v="6"/>
    <m/>
    <x v="25"/>
    <x v="170"/>
  </r>
  <r>
    <x v="1"/>
    <x v="3"/>
    <s v="Inspiron 3585 15.6'' HD AG/AMD Ryzen 3-2300U/4GB/1TB/Integrated AMD APU/noODD/Linux/Silver"/>
    <n v="5"/>
    <m/>
    <x v="25"/>
    <x v="170"/>
  </r>
  <r>
    <x v="1"/>
    <x v="3"/>
    <s v="Inspiron 3780 17.3'' FHD/i5-8265U/8GB/1TB+128GB SSD/AMD 520 2G/DVD-RW/Windows 10 Home/Silver/KB"/>
    <n v="10"/>
    <m/>
    <x v="25"/>
    <x v="171"/>
  </r>
  <r>
    <x v="1"/>
    <x v="3"/>
    <s v="Inspiron 3780 17.3'' FHD/i5-8265U/8GB/1TB+128GB SSD/AMD 520 2Gb/DVD-RW/Windows 10 Home/Black/KB"/>
    <n v="10"/>
    <m/>
    <x v="25"/>
    <x v="171"/>
  </r>
  <r>
    <x v="1"/>
    <x v="3"/>
    <s v="Inspiron 3780 17.3'' FHD/Intel Core i5-8265U/8GB/1TB+128GB SSD/AMD 520 2Gb/DVD-RW/Linux/Black"/>
    <n v="20"/>
    <m/>
    <x v="25"/>
    <x v="171"/>
  </r>
  <r>
    <x v="1"/>
    <x v="3"/>
    <s v="Inspiron 3780 17.3'' FHD/Intel Core i5-8265U/8GB/1TB+128GB SSD/AMD 520 2Gb/DVD-RW/Linux/Silver"/>
    <n v="25"/>
    <m/>
    <x v="25"/>
    <x v="171"/>
  </r>
  <r>
    <x v="1"/>
    <x v="3"/>
    <s v="Inspiron 3780 17.3&quot; FHD IPS AG/i7-8565U/8GB/1TB+128GB SSD/AMD 520 2Gb/DVD-RW/Linux/Silver"/>
    <n v="20"/>
    <m/>
    <x v="25"/>
    <x v="171"/>
  </r>
  <r>
    <x v="1"/>
    <x v="3"/>
    <s v="Inspiron 3780 17.3&quot; FHD/i7-8565U/8GB/1TB+128GB SSD/AMD 520/DVD-RW/Linux/Black/KB с подсветкой"/>
    <n v="20"/>
    <m/>
    <x v="25"/>
    <x v="171"/>
  </r>
  <r>
    <x v="6"/>
    <x v="3"/>
    <s v="Inspiron 3780 Core i7-8565U 17,3'' FHD IPS AG 8GB 128GB SSD Boot Drive + 1TB AMD 520 (2GB GDDR5) Linux Silver"/>
    <n v="1"/>
    <m/>
    <x v="25"/>
    <x v="171"/>
  </r>
  <r>
    <x v="5"/>
    <x v="3"/>
    <s v="Inspiron 3780 i5-8265U (1.6)/8G/1T+128G SSD/17,3&quot;FHD AG IPS/AMD 520 2G/DVD-SM/Linux (3780-6808) Black"/>
    <n v="1"/>
    <m/>
    <x v="25"/>
    <x v="171"/>
  </r>
  <r>
    <x v="5"/>
    <x v="3"/>
    <s v="Inspiron 3780 i5-8265U (1.6)/8G/1T+128G SSD/17,3&quot;FHD AG IPS/AMD 520 2G/DVD-SM/Linux (3780-6808) Black"/>
    <n v="5"/>
    <m/>
    <x v="25"/>
    <x v="171"/>
  </r>
  <r>
    <x v="5"/>
    <x v="3"/>
    <s v="Inspiron 3780 i5-8265U (1.6)/8G/1T+128G SSD/17,3&quot;FHD AG IPS/AMD 520 2G/DVD-SM/Linux (3780-6808) Black"/>
    <n v="2"/>
    <m/>
    <x v="25"/>
    <x v="171"/>
  </r>
  <r>
    <x v="5"/>
    <x v="3"/>
    <s v="Inspiron 3780 i5-8265U (1.6)/8G/1T+128G SSD/17,3&quot;FHD AG IPS/AMD 520 2G/DVD-SM/Linux (3780-6808) Black"/>
    <n v="1"/>
    <m/>
    <x v="25"/>
    <x v="171"/>
  </r>
  <r>
    <x v="5"/>
    <x v="3"/>
    <s v="Inspiron 3780 i5-8265U (1.6)/8G/1T+128G SSD/17,3&quot;FHD AG IPS/AMD 520 2G/DVD-SM/Linux (3780-6808) Black"/>
    <n v="1"/>
    <m/>
    <x v="25"/>
    <x v="171"/>
  </r>
  <r>
    <x v="5"/>
    <x v="3"/>
    <s v="Inspiron 3780 i5-8265U (1.6)/8G/1T+128G SSD/17,3&quot;FHD AG IPS/AMD 520 2G/DVD-SM/Linux (3780-6822) Silver"/>
    <n v="1"/>
    <m/>
    <x v="25"/>
    <x v="171"/>
  </r>
  <r>
    <x v="5"/>
    <x v="3"/>
    <s v="Inspiron 3780 i5-8265U (1.6)/8G/1T+128G SSD/17,3&quot;FHD AG IPS/AMD 520 2G/DVD-SM/Linux (3780-6822) Silver"/>
    <n v="1"/>
    <m/>
    <x v="25"/>
    <x v="171"/>
  </r>
  <r>
    <x v="5"/>
    <x v="3"/>
    <s v="Inspiron 3780 i5-8265U (1.6)/8G/1T+128G SSD/17,3&quot;FHD AG IPS/AMD 520 2G/DVD-SM/Linux (3780-6822) Silver"/>
    <n v="2"/>
    <m/>
    <x v="25"/>
    <x v="171"/>
  </r>
  <r>
    <x v="5"/>
    <x v="3"/>
    <s v="Inspiron 3780 i5-8265U (1.6)/8G/1T+128G SSD/17,3&quot;FHD AG IPS/AMD 520 2G/DVD-SM/Linux (3780-6822) Silver"/>
    <n v="4"/>
    <m/>
    <x v="25"/>
    <x v="171"/>
  </r>
  <r>
    <x v="5"/>
    <x v="3"/>
    <s v="Inspiron 3780 i5-8265U (1.6)/8G/1T+128G SSD/17,3&quot;FHD AG IPS/AMD 520 2G/DVD-SM/Linux (3780-6822) Silver"/>
    <n v="4"/>
    <m/>
    <x v="25"/>
    <x v="171"/>
  </r>
  <r>
    <x v="5"/>
    <x v="3"/>
    <s v="Inspiron 3780 i5-8265U (1.6)/8G/1T+128G SSD/17,3&quot;FHD AG IPS/AMD 520 2G/DVD-SM/Win10 (3780-6853) Black"/>
    <n v="2"/>
    <m/>
    <x v="25"/>
    <x v="171"/>
  </r>
  <r>
    <x v="5"/>
    <x v="3"/>
    <s v="Inspiron 3780 i5-8265U (1.6)/8G/1T+128G SSD/17,3&quot;FHD AG IPS/AMD 520 2G/DVD-SM/Win10 (3780-6853) Black"/>
    <n v="7"/>
    <m/>
    <x v="25"/>
    <x v="171"/>
  </r>
  <r>
    <x v="5"/>
    <x v="3"/>
    <s v="Inspiron 3780 i5-8265U (1.6)/8G/1T+128G SSD/17,3&quot;FHD AG IPS/AMD 520 2G/DVD-SM/Win10 (3780-6853) Black"/>
    <n v="4"/>
    <m/>
    <x v="25"/>
    <x v="171"/>
  </r>
  <r>
    <x v="5"/>
    <x v="3"/>
    <s v="Inspiron 3780 i5-8265U (1.6)/8G/1T+128G SSD/17,3&quot;FHD AG IPS/AMD 520 2G/DVD-SM/Win10 (3780-6853) Black"/>
    <n v="2"/>
    <m/>
    <x v="25"/>
    <x v="171"/>
  </r>
  <r>
    <x v="5"/>
    <x v="3"/>
    <s v="Inspiron 3780 i5-8265U (1.6)/8G/1T+128G SSD/17,3&quot;FHD AG IPS/AMD 520 2G/DVD-SM/Win10 (3780-6877) Silver"/>
    <n v="2"/>
    <m/>
    <x v="25"/>
    <x v="171"/>
  </r>
  <r>
    <x v="5"/>
    <x v="3"/>
    <s v="Inspiron 3780 i5-8265U (1.6)/8G/1T+128G SSD/17,3&quot;FHD AG IPS/AMD 520 2G/DVD-SM/Win10 (3780-6877) Silver"/>
    <n v="6"/>
    <m/>
    <x v="25"/>
    <x v="171"/>
  </r>
  <r>
    <x v="5"/>
    <x v="3"/>
    <s v="Inspiron 3780 i5-8265U (1.6)/8G/1T+128G SSD/17,3&quot;FHD AG IPS/AMD 520 2G/DVD-SM/Win10 (3780-6877) Silver"/>
    <n v="4"/>
    <m/>
    <x v="25"/>
    <x v="171"/>
  </r>
  <r>
    <x v="5"/>
    <x v="3"/>
    <s v="Inspiron 3780 i7-8565U (1.8)/8G/1T+128G SSD/17,3&quot;FHD AG IPS/AMD 520 2G/DVD-SM/Linux (3780-6891) Black"/>
    <n v="1"/>
    <m/>
    <x v="25"/>
    <x v="171"/>
  </r>
  <r>
    <x v="5"/>
    <x v="3"/>
    <s v="Inspiron 3780 i7-8565U (1.8)/8G/1T+128G SSD/17,3&quot;FHD AG IPS/AMD 520 2G/DVD-SM/Linux (3780-6891) Black"/>
    <n v="11"/>
    <m/>
    <x v="25"/>
    <x v="171"/>
  </r>
  <r>
    <x v="5"/>
    <x v="3"/>
    <s v="Inspiron 3780 i7-8565U (1.8)/8G/1T+128G SSD/17,3&quot;FHD AG IPS/AMD 520 2G/DVD-SM/Linux (3780-6891) Black"/>
    <n v="2"/>
    <m/>
    <x v="25"/>
    <x v="171"/>
  </r>
  <r>
    <x v="5"/>
    <x v="3"/>
    <s v="Inspiron 3780 i7-8565U (1.8)/8G/1T+128G SSD/17,3&quot;FHD AG IPS/AMD 520 2G/DVD-SM/Linux (3780-6891) Black"/>
    <n v="1"/>
    <m/>
    <x v="25"/>
    <x v="171"/>
  </r>
  <r>
    <x v="5"/>
    <x v="3"/>
    <s v="Inspiron 3780 i7-8565U (1.8)/8G/1T+128G SSD/17,3&quot;FHD AG IPS/AMD 520 2G/DVD-SM/Linux (3780-6891) Black"/>
    <n v="2"/>
    <m/>
    <x v="25"/>
    <x v="171"/>
  </r>
  <r>
    <x v="5"/>
    <x v="3"/>
    <s v="Inspiron 3780 i7-8565U (1.8)/8G/1T+128G SSD/17,3&quot;FHD AG IPS/AMD 520 2G/DVD-SM/Linux (3780-6907) Silver"/>
    <n v="1"/>
    <m/>
    <x v="25"/>
    <x v="171"/>
  </r>
  <r>
    <x v="5"/>
    <x v="3"/>
    <s v="Inspiron 3780 i7-8565U (1.8)/8G/1T+128G SSD/17,3&quot;FHD AG IPS/AMD 520 2G/DVD-SM/Linux (3780-6907) Silver"/>
    <n v="5"/>
    <m/>
    <x v="25"/>
    <x v="171"/>
  </r>
  <r>
    <x v="5"/>
    <x v="3"/>
    <s v="Inspiron 3781 i3-7020U (2.3)/4G/1T/17,3&quot;FHD AG IPS/AMD 520 2G/DVD-SM/Linux (3781-6761) Black"/>
    <n v="1"/>
    <m/>
    <x v="25"/>
    <x v="172"/>
  </r>
  <r>
    <x v="5"/>
    <x v="3"/>
    <s v="Inspiron 3781 i3-7020U (2.3)/4G/1T/17,3&quot;FHD AG IPS/AMD 520 2G/DVD-SM/Linux (3781-6761) Black"/>
    <n v="1"/>
    <m/>
    <x v="25"/>
    <x v="172"/>
  </r>
  <r>
    <x v="5"/>
    <x v="3"/>
    <s v="Inspiron 3781 i3-7020U (2.3)/4G/1T/17,3&quot;FHD AG IPS/AMD 520 2G/DVD-SM/Linux (3781-6761) Black"/>
    <n v="3"/>
    <m/>
    <x v="25"/>
    <x v="172"/>
  </r>
  <r>
    <x v="5"/>
    <x v="3"/>
    <s v="Inspiron 3781 i3-7020U (2.3)/4G/1T/17,3&quot;FHD AG IPS/AMD 520 2G/DVD-SM/Linux (3781-6761) Black"/>
    <n v="5"/>
    <m/>
    <x v="25"/>
    <x v="172"/>
  </r>
  <r>
    <x v="5"/>
    <x v="3"/>
    <s v="Inspiron 3781 i3-7020U (2.3)/4G/1T/17,3&quot;FHD AG IPS/AMD 520 2G/DVD-SM/Linux (3781-6761) Black"/>
    <n v="2"/>
    <m/>
    <x v="25"/>
    <x v="172"/>
  </r>
  <r>
    <x v="5"/>
    <x v="3"/>
    <s v="Inspiron 3781 i3-7020U (2.3)/4G/1T/17,3&quot;FHD AG IPS/AMD 520 2G/DVD-SM/Linux (3781-6778) Silver"/>
    <n v="7"/>
    <m/>
    <x v="25"/>
    <x v="172"/>
  </r>
  <r>
    <x v="5"/>
    <x v="3"/>
    <s v="Inspiron 3781 i3-7020U (2.3)/4G/1T/17,3&quot;FHD AG IPS/AMD 520 2G/DVD-SM/Linux (3781-6778) Silver"/>
    <n v="2"/>
    <m/>
    <x v="25"/>
    <x v="172"/>
  </r>
  <r>
    <x v="5"/>
    <x v="3"/>
    <s v="Inspiron 3781 i3-7020U (2.3)/4G/1T/17,3&quot;FHD AG IPS/AMD 520 2G/DVD-SM/Linux (3781-6778) Silver"/>
    <n v="1"/>
    <m/>
    <x v="25"/>
    <x v="172"/>
  </r>
  <r>
    <x v="5"/>
    <x v="3"/>
    <s v="Inspiron 3781 i3-7020U (2.3)/4G/1T/17,3&quot;FHD AG IPS/AMD 520 2G/DVD-SM/Linux (3781-6778) Silver"/>
    <n v="1"/>
    <m/>
    <x v="25"/>
    <x v="172"/>
  </r>
  <r>
    <x v="1"/>
    <x v="3"/>
    <s v="Inspiron 3782 17.3&quot;HD+/Intel Pentium N5000/4GB/1TB/Intel UHD 605/DVD-RW/Windows 10 Home/Black"/>
    <n v="17"/>
    <m/>
    <x v="25"/>
    <x v="173"/>
  </r>
  <r>
    <x v="1"/>
    <x v="3"/>
    <s v="Inspiron 3782 17.3&quot;HD+/Intel Pentium N5000/4GB/1TB/Intel UHD 605/DVD-RW/Windows 10 Home/Silver"/>
    <n v="6"/>
    <m/>
    <x v="25"/>
    <x v="173"/>
  </r>
  <r>
    <x v="5"/>
    <x v="3"/>
    <s v="Inspiron 3782 Pentium N5000 (1.1)/4G/1T/17,3&quot;HD+ AG/Int:Intel UHD/Linux (3782-1710) Black"/>
    <n v="1"/>
    <m/>
    <x v="25"/>
    <x v="173"/>
  </r>
  <r>
    <x v="5"/>
    <x v="3"/>
    <s v="Inspiron 3782 Pentium N5000 (1.1)/4G/1T/17,3&quot;HD+ AG/Int:Intel UHD/Linux (3782-1710) Black"/>
    <n v="2"/>
    <m/>
    <x v="25"/>
    <x v="173"/>
  </r>
  <r>
    <x v="5"/>
    <x v="3"/>
    <s v="Inspiron 3782 Pentium N5000 (1.1)/4G/1T/17,3&quot;HD+ AG/Int:Intel UHD/Linux (3782-1710) Black"/>
    <n v="1"/>
    <m/>
    <x v="25"/>
    <x v="173"/>
  </r>
  <r>
    <x v="5"/>
    <x v="3"/>
    <s v="Inspiron 3782 Pentium N5000 (1.1)/4G/1T/17,3&quot;HD+ AG/Int:Intel UHD/Linux (3782-1710) Black"/>
    <n v="3"/>
    <m/>
    <x v="25"/>
    <x v="173"/>
  </r>
  <r>
    <x v="5"/>
    <x v="3"/>
    <s v="Inspiron 3782 Pentium N5000 (1.1)/4G/1T/17,3&quot;HD+ AG/Int:Intel UHD/Linux (3782-1727) Silver"/>
    <n v="6"/>
    <m/>
    <x v="25"/>
    <x v="173"/>
  </r>
  <r>
    <x v="5"/>
    <x v="3"/>
    <s v="Inspiron 3782 Pentium N5000 (1.1)/4G/1T/17,3&quot;HD+ AG/Int:Intel UHD/Linux (3782-1727) Silver"/>
    <n v="2"/>
    <m/>
    <x v="25"/>
    <x v="173"/>
  </r>
  <r>
    <x v="5"/>
    <x v="3"/>
    <s v="Inspiron 3782 Pentium N5000 (1.1)/4G/1T/17,3&quot;HD+ AG/Int:Intel UHD/Linux (3782-1727) Silver"/>
    <n v="4"/>
    <m/>
    <x v="25"/>
    <x v="173"/>
  </r>
  <r>
    <x v="5"/>
    <x v="3"/>
    <s v="Inspiron 3782 Pentium N5000 (1.1)/4G/1T/17,3&quot;HD+ AG/Int:Intel UHD/Win10 (3782-1741) Black"/>
    <n v="7"/>
    <m/>
    <x v="25"/>
    <x v="173"/>
  </r>
  <r>
    <x v="5"/>
    <x v="3"/>
    <s v="Inspiron 3782 Pentium N5000 (1.1)/4G/1T/17,3&quot;HD+ AG/Int:Intel UHD/Win10 (3782-1741) Black"/>
    <n v="1"/>
    <m/>
    <x v="25"/>
    <x v="173"/>
  </r>
  <r>
    <x v="5"/>
    <x v="3"/>
    <s v="Inspiron 3782 Pentium N5000 (1.1)/4G/1T/17,3&quot;HD+ AG/Int:Intel UHD/Win10 (3782-1741) Black"/>
    <n v="4"/>
    <m/>
    <x v="25"/>
    <x v="173"/>
  </r>
  <r>
    <x v="5"/>
    <x v="3"/>
    <s v="Inspiron 3782 Pentium N5000 (1.1)/4G/1T/17,3&quot;HD+ AG/Int:Intel UHD/Win10 (3782-1741) Black"/>
    <n v="1"/>
    <m/>
    <x v="25"/>
    <x v="173"/>
  </r>
  <r>
    <x v="5"/>
    <x v="3"/>
    <s v="Inspiron 3782 Pentium N5000 (1.1)/4G/1T/17,3&quot;HD+ AG/Int:Intel UHD/Win10 (3782-1758) Silver"/>
    <n v="1"/>
    <m/>
    <x v="25"/>
    <x v="173"/>
  </r>
  <r>
    <x v="5"/>
    <x v="3"/>
    <s v="Inspiron 3782 Pentium N5000 (1.1)/4G/1T/17,3&quot;HD+ AG/Int:Intel UHD/Win10 (3782-1758) Silver"/>
    <n v="6"/>
    <m/>
    <x v="25"/>
    <x v="173"/>
  </r>
  <r>
    <x v="5"/>
    <x v="3"/>
    <s v="Inspiron 3782 Pentium N5000 (1.1)/4G/1T/17,3&quot;HD+ AG/Int:Intel UHD/Win10 (3782-1758) Silver"/>
    <n v="5"/>
    <m/>
    <x v="25"/>
    <x v="173"/>
  </r>
  <r>
    <x v="1"/>
    <x v="3"/>
    <s v="Inspiron 5390 13.3&quot; FHD/i3-8145U/4GB/128GB SSD/Intel HD/Linux/Ice Lilac/KB с подсветкой"/>
    <n v="1"/>
    <m/>
    <x v="25"/>
    <x v="174"/>
  </r>
  <r>
    <x v="1"/>
    <x v="3"/>
    <s v="Inspiron 5390 13.3&quot; FHD/i5-8265U/8GB/256GB SSD/Intel HD 620/Windows 10 Home/Platinum Silver/KB"/>
    <n v="1"/>
    <m/>
    <x v="25"/>
    <x v="175"/>
  </r>
  <r>
    <x v="1"/>
    <x v="3"/>
    <s v="Inspiron 5390 13.3&quot; FHD/i7-8565U/8GB/512GB SSD/MX250/Win 10 Home/Ice Lilac/Backlit Kbrd"/>
    <n v="4"/>
    <m/>
    <x v="25"/>
    <x v="175"/>
  </r>
  <r>
    <x v="1"/>
    <x v="3"/>
    <s v="Inspiron 5390 13.3&quot; FHD/i7-8565U/8GB/512GB SSD/MX250/Win 10 Home/Platinum Silver/Backlit Kbrd"/>
    <n v="9"/>
    <m/>
    <x v="25"/>
    <x v="175"/>
  </r>
  <r>
    <x v="1"/>
    <x v="3"/>
    <s v="Inspiron 5390 13.3&quot;FHD/i3-8145U/4GB/128GB SSD/Intel HD 620/Windows 10 Home/Platinum Silver/KB"/>
    <n v="4"/>
    <m/>
    <x v="25"/>
    <x v="175"/>
  </r>
  <r>
    <x v="6"/>
    <x v="3"/>
    <s v="Inspiron 5390 Core i7-8565U 13,3&quot; FHD IPS AG Narrow Border  8GB 512GB SSD MX250  (2GB GDDR5) Win 10 Home Platinum Silver  Backlit Kbrd"/>
    <n v="5"/>
    <m/>
    <x v="25"/>
    <x v="175"/>
  </r>
  <r>
    <x v="5"/>
    <x v="3"/>
    <s v="Inspiron 5390 i3-8145U (2.1)/4G/128G SSD/13,3'' FHD IPS Narrow Border/Int:Intel UHD 620/noODD/Backlit/Linux (5390-8240) Silver"/>
    <n v="1"/>
    <m/>
    <x v="25"/>
    <x v="175"/>
  </r>
  <r>
    <x v="5"/>
    <x v="3"/>
    <s v="Inspiron 5390 i5-8265U (1.6)/8G/256G SSD/13,3'' FHD IPS Narrow Border/Int:Intel UHD 620/noODD/Backlit/Linux (5390-8288) Silver"/>
    <n v="1"/>
    <m/>
    <x v="25"/>
    <x v="174"/>
  </r>
  <r>
    <x v="5"/>
    <x v="3"/>
    <s v="Inspiron 5390 i5-8265U (1.6)/8G/256G SSD/13,3'' FHD IPS Narrow Border/Int:Intel UHD 620/noODD/Backlit/Linux (5390-8288) Silver"/>
    <n v="1"/>
    <m/>
    <x v="25"/>
    <x v="174"/>
  </r>
  <r>
    <x v="5"/>
    <x v="3"/>
    <s v="Inspiron 5390 i5-8265U (1.6)/8G/256G SSD/13,3'' FHD IPS Narrow Border/Int:Intel UHD 620/noODD/Backlit/Linux (5390-8288) Silver"/>
    <n v="3"/>
    <m/>
    <x v="25"/>
    <x v="174"/>
  </r>
  <r>
    <x v="5"/>
    <x v="3"/>
    <s v="Inspiron 5390 i5-8265U (1.6)/8G/256G SSD/13,3'' FHD IPS Narrow Border/Int:Intel UHD 620/noODD/Backlit/Linux (5390-8288) Silver"/>
    <n v="1"/>
    <m/>
    <x v="25"/>
    <x v="174"/>
  </r>
  <r>
    <x v="5"/>
    <x v="3"/>
    <s v="Inspiron 5390 i7-8565U (1.8)/8G/512G SSD/13,3'' FHD IPS Narrow Border/NV MX250 2G/noODD/Backlit/Linux (5390-8325) Silver"/>
    <n v="1"/>
    <m/>
    <x v="25"/>
    <x v="174"/>
  </r>
  <r>
    <x v="5"/>
    <x v="3"/>
    <s v="Inspiron 5390 i7-8565U (1.8)/8G/512G SSD/13,3'' FHD IPS Narrow Border/NV MX250 2G/noODD/Backlit/Linux (5390-8325) Silver"/>
    <n v="3"/>
    <m/>
    <x v="25"/>
    <x v="174"/>
  </r>
  <r>
    <x v="5"/>
    <x v="3"/>
    <s v="Inspiron 5390 i7-8565U (1.8)/8G/512G SSD/13,3'' FHD IPS Narrow Border/NV MX250 2G/noODD/Backlit/Win10 (5390-8349) Silver"/>
    <n v="3"/>
    <m/>
    <x v="25"/>
    <x v="175"/>
  </r>
  <r>
    <x v="5"/>
    <x v="3"/>
    <s v="Inspiron 5390 i7-8565U (1.8)/8G/512G SSD/13,3'' FHD IPS Narrow Border/NV MX250 2G/noODD/Backlit/Win10 (5390-8349) Silver"/>
    <n v="2"/>
    <m/>
    <x v="25"/>
    <x v="175"/>
  </r>
  <r>
    <x v="5"/>
    <x v="3"/>
    <s v="Inspiron 5390 i7-8565U (1.8)/8G/512G SSD/13,3'' FHD IPS Narrow Border/NV MX250 2G/noODD/Backlit/Win10 (5390-8349) Silver"/>
    <n v="3"/>
    <m/>
    <x v="25"/>
    <x v="175"/>
  </r>
  <r>
    <x v="1"/>
    <x v="3"/>
    <s v="Inspiron 5480 14&quot;FHD IPS/i5-8265U/8GB/256GB/MX250/Windows 10 Home/Silver/KB с подсветкой"/>
    <n v="2"/>
    <m/>
    <x v="25"/>
    <x v="176"/>
  </r>
  <r>
    <x v="5"/>
    <x v="3"/>
    <s v="Inspiron 5480 i5-8265U (1.6)/8G/256G SSD/14,0&quot;FHD AG IPS/NV MX250 2G/noODD/Backlit/Win10 (5480-8222) Silver"/>
    <n v="4"/>
    <m/>
    <x v="25"/>
    <x v="176"/>
  </r>
  <r>
    <x v="5"/>
    <x v="3"/>
    <s v="Inspiron 5480 i5-8265U (1.6)/8G/256G SSD/14,0&quot;FHD AG IPS/NV MX250 2G/noODD/Backlit/Win10 (5480-8222) Silver"/>
    <n v="1"/>
    <m/>
    <x v="25"/>
    <x v="176"/>
  </r>
  <r>
    <x v="5"/>
    <x v="3"/>
    <s v="Inspiron 5482  i5-8265U (1.6)/8G/1T /14,0&quot;FHD IPS Touch/Int:Intel UHD 620/noODD/Backlit/Win10 (5482-5454) Grey"/>
    <n v="6"/>
    <m/>
    <x v="25"/>
    <x v="177"/>
  </r>
  <r>
    <x v="5"/>
    <x v="3"/>
    <s v="Inspiron 5482 (2-in-1) i5-8265U (1.6)/8G/256G SSD/14,0&quot;FHD AG IPS Touch/NV MX130 2G/Backlit/Win10 (5482-7065) Grey"/>
    <n v="1"/>
    <m/>
    <x v="25"/>
    <x v="177"/>
  </r>
  <r>
    <x v="1"/>
    <x v="3"/>
    <s v="Inspiron 5482 14&quot;FHD Touch/i3-8145U/4GB/256GB SSD/Intel UHD/Windows 10 Home/Grey/KB"/>
    <n v="23"/>
    <m/>
    <x v="25"/>
    <x v="177"/>
  </r>
  <r>
    <x v="1"/>
    <x v="3"/>
    <s v="Inspiron 5482 14&quot;FHD Touch/i5-8265U/8GB/256GB SSD/MX130/Windows 10 Home/Grey/KB с подсветкой"/>
    <n v="4"/>
    <m/>
    <x v="25"/>
    <x v="177"/>
  </r>
  <r>
    <x v="1"/>
    <x v="3"/>
    <s v="Inspiron 5482 14&quot;FHD Touch/i5-8265U/8GB/256GB SSD/MX130/Windows 10 Home/Silver/KB с подсветкой"/>
    <n v="24"/>
    <m/>
    <x v="25"/>
    <x v="177"/>
  </r>
  <r>
    <x v="5"/>
    <x v="3"/>
    <s v="Inspiron 5482 i3-8145U (2.1)/4G/256G SSD/14,0&quot;FHD IPS Touch/Inl:Intel UHD 620/noODD/Backlit/BT/Win10 (5482-2493) (Silver)"/>
    <n v="1"/>
    <m/>
    <x v="25"/>
    <x v="177"/>
  </r>
  <r>
    <x v="5"/>
    <x v="3"/>
    <s v="Inspiron 5482 i5-8265U (1.6)/8G/256G SSD/14,0&quot;FHD IPS Touch/NV MX130 2G/noODD/Backlit/Win10 (5482-7058) Silver"/>
    <n v="1"/>
    <m/>
    <x v="25"/>
    <x v="177"/>
  </r>
  <r>
    <x v="5"/>
    <x v="3"/>
    <s v="Inspiron 5482 i5-8265U (1.6)/8G/256G SSD/14,0&quot;FHD IPS Touch/NV MX130 2G/noODD/Backlit/Win10 (5482-7058) Silver"/>
    <n v="1"/>
    <m/>
    <x v="25"/>
    <x v="177"/>
  </r>
  <r>
    <x v="5"/>
    <x v="3"/>
    <s v="Inspiron 5570 (5570-3809) i5-7200U/4G/1T/15.6&quot;FHD/DVDRW/530 4G/Win10/silver"/>
    <n v="1"/>
    <m/>
    <x v="25"/>
    <x v="178"/>
  </r>
  <r>
    <x v="1"/>
    <x v="3"/>
    <s v="Inspiron 5570 15.6&quot; FHD/i5-7200U/4GB/1TB/AMD 530 4Gb/DVD-RW/Windows 10 Home/Blue/Backlit KB"/>
    <n v="1"/>
    <m/>
    <x v="25"/>
    <x v="178"/>
  </r>
  <r>
    <x v="1"/>
    <x v="3"/>
    <s v="Inspiron 5570 15.6&quot; FHD/i5-7200U/4GB/1TB/AMD 530 4Gb/DVD-RW/Windows 10 Home/Gold/Backlit KB"/>
    <n v="1"/>
    <m/>
    <x v="25"/>
    <x v="178"/>
  </r>
  <r>
    <x v="1"/>
    <x v="3"/>
    <s v="Inspiron 5570 15.6&quot; FHD/i5-7200U/8GB/1TB/AMD 530 4Gb/DVD-RW/Linux/Blue/KB с подсветкой"/>
    <n v="1"/>
    <m/>
    <x v="25"/>
    <x v="178"/>
  </r>
  <r>
    <x v="1"/>
    <x v="3"/>
    <s v="Inspiron 5570 15.6&quot; FHD/i5-7200U/8GB/1TB/AMD 530 4Gb/DVD-RW/Linux/Gold/KB с подсветкой"/>
    <n v="1"/>
    <m/>
    <x v="25"/>
    <x v="178"/>
  </r>
  <r>
    <x v="6"/>
    <x v="3"/>
    <s v="Inspiron 5570 Core i7-7500U 15,6'' FHD AG 8GB 128GB SSD Boot Drive + 1TB AMD 530 (4GB GDDR5) Linux Black Backlit Kbrd"/>
    <n v="6"/>
    <m/>
    <x v="25"/>
    <x v="178"/>
  </r>
  <r>
    <x v="6"/>
    <x v="3"/>
    <s v="Inspiron 5570 Core i7-7500U 15,6'' FHD AG 8GB 128GB SSD Boot Drive + 1TB AMD 530 (4GB GDDR5) Win 10 Home Black Backlit Kbrd"/>
    <n v="7"/>
    <m/>
    <x v="25"/>
    <x v="178"/>
  </r>
  <r>
    <x v="5"/>
    <x v="3"/>
    <s v="Inspiron 5570 i3-6006U (2.0)/4G/1T/15,6&quot;FHD AG/AMD 530 2G/DVD-SM/BT/Linux (5570-7772) White"/>
    <n v="1"/>
    <m/>
    <x v="25"/>
    <x v="178"/>
  </r>
  <r>
    <x v="5"/>
    <x v="3"/>
    <s v="Inspiron 5570 i3-7020U (2.3)/4G/1T/15,6''FHD AG/AMD 530 2G/DVD-SM/Linux (5570-3117) White"/>
    <n v="1"/>
    <m/>
    <x v="25"/>
    <x v="178"/>
  </r>
  <r>
    <x v="5"/>
    <x v="3"/>
    <s v="Inspiron 5570 i3-7020U (2.3)/4G/1T/15,6''FHD AG/AMD 530 2G/DVD-SM/Linux (5570-5287) Black"/>
    <n v="3"/>
    <m/>
    <x v="25"/>
    <x v="178"/>
  </r>
  <r>
    <x v="5"/>
    <x v="3"/>
    <s v="Inspiron 5570 i3-7020U (2.3)/4G/1T/15,6''FHD AG/AMD 530 2G/DVD-SM/Linux (5570-9164) Gold"/>
    <n v="1"/>
    <m/>
    <x v="25"/>
    <x v="178"/>
  </r>
  <r>
    <x v="5"/>
    <x v="3"/>
    <s v="Inspiron 5570 i3-7020U (2.3)/4G/1T/15,6''FHD AG/AMD 530 2G/DVD-SM/Linux (5570-9164) Gold"/>
    <n v="1"/>
    <m/>
    <x v="25"/>
    <x v="178"/>
  </r>
  <r>
    <x v="5"/>
    <x v="3"/>
    <s v="Inspiron 5570 i3-7020U (2.3)/4G/1T/15,6''FHD AG/AMD 530 2G/DVD-SM/Win10 (5570-5294) Black"/>
    <n v="3"/>
    <m/>
    <x v="25"/>
    <x v="178"/>
  </r>
  <r>
    <x v="5"/>
    <x v="3"/>
    <s v="Inspiron 5570 i3-7020U (2.3)/4G/1T/15,6''FHD AG/AMD 530 2G/DVD-SM/Win10 (5570-5317) White"/>
    <n v="1"/>
    <m/>
    <x v="25"/>
    <x v="178"/>
  </r>
  <r>
    <x v="5"/>
    <x v="3"/>
    <s v="Inspiron 5570 i3-7020U (2.3)/4G/1T/15,6''FHD AG/AMD 530 2G/DVD-SM/Win10 (5570-5331) Gold"/>
    <n v="1"/>
    <m/>
    <x v="25"/>
    <x v="178"/>
  </r>
  <r>
    <x v="5"/>
    <x v="3"/>
    <s v="Inspiron 5570 i5-8250U (1.6)/4G/1T/15,6&quot;FHD AG/AMD 530 2G/DVD-SM/Backlit/BT/Win10 (5570-7840) (Silver)"/>
    <n v="4"/>
    <m/>
    <x v="25"/>
    <x v="178"/>
  </r>
  <r>
    <x v="5"/>
    <x v="3"/>
    <s v="Inspiron 5570 i5-8250U (1.6)/4G/1T/15,6&quot;FHD AG/AMD 530 2G/DVD-SM/Backlit/BT/Win10 (5570-7857) (White)"/>
    <n v="1"/>
    <m/>
    <x v="25"/>
    <x v="178"/>
  </r>
  <r>
    <x v="5"/>
    <x v="3"/>
    <s v="Inspiron 5570 i5-8250U (1.6)/4G/1T/15,6&quot;FHD AG/AMD 530 2G/DVD-SM/Backlit/BT/Win10 (5570-7857) (White)"/>
    <n v="2"/>
    <m/>
    <x v="25"/>
    <x v="178"/>
  </r>
  <r>
    <x v="5"/>
    <x v="3"/>
    <s v="Inspiron 5570 i5-8250U (1.6)/4G/1T/15,6&quot;FHD AG/AMD 530 2G/DVD-SM/Backlit/BT/Win10 (5570-7857) (White)"/>
    <n v="10"/>
    <m/>
    <x v="25"/>
    <x v="178"/>
  </r>
  <r>
    <x v="5"/>
    <x v="3"/>
    <s v="Inspiron 5570 i5-8250U (1.6)/4G/1T/15,6&quot;FHD AG/AMD 530 2G/DVD-SM/Backlit/BT/Win10 (5570-7864) (Blue)"/>
    <n v="3"/>
    <m/>
    <x v="25"/>
    <x v="178"/>
  </r>
  <r>
    <x v="5"/>
    <x v="3"/>
    <s v="Inspiron 5570 i5-8250U (1.6)/4G/1T/15,6&quot;FHD AG/AMD 530 2G/DVD-SM/Backlit/BT/Win10 (5570-7871) Gold"/>
    <n v="2"/>
    <m/>
    <x v="25"/>
    <x v="178"/>
  </r>
  <r>
    <x v="5"/>
    <x v="3"/>
    <s v="Inspiron 5570 i5-8250U (1.6)/4G/1T/15,6&quot;FHD AG/AMD 530 2G/DVD-SM/Backlit/BT/Win10 (5570-7871) Gold"/>
    <n v="3"/>
    <m/>
    <x v="25"/>
    <x v="178"/>
  </r>
  <r>
    <x v="5"/>
    <x v="3"/>
    <s v="Inspiron 5570 i7-7500U (2.7)/8G/1T+128G SSD/15,6&quot;FHD AG/AMD 530 4G/Backlit/Linux (5570-3779) Blue"/>
    <n v="1"/>
    <m/>
    <x v="25"/>
    <x v="178"/>
  </r>
  <r>
    <x v="5"/>
    <x v="3"/>
    <s v="Inspiron 5570 i7-7500U (2.7)/8G/1T+128G SSD/15,6&quot;FHD AG/AMD 530 4G/Backlit/Linux (5570-3779) Blue"/>
    <n v="1"/>
    <m/>
    <x v="25"/>
    <x v="178"/>
  </r>
  <r>
    <x v="5"/>
    <x v="3"/>
    <s v="Inspiron 5570 i7-7500U (2.7)/8G/1T+128G SSD/15,6&quot;FHD AG/AMD 530 4G/Backlit/Linux (5570-3779) Blue"/>
    <n v="1"/>
    <m/>
    <x v="25"/>
    <x v="178"/>
  </r>
  <r>
    <x v="5"/>
    <x v="3"/>
    <s v="Inspiron 5570 i7-7500U (2.7)/8G/1T+128G SSD/15,6&quot;FHD AG/AMD 530 4G/Backlit/Win10 (5570-3793) Blue"/>
    <n v="2"/>
    <m/>
    <x v="25"/>
    <x v="178"/>
  </r>
  <r>
    <x v="5"/>
    <x v="3"/>
    <s v="Inspiron 5570 i7-7500U (2.7)/8G/1T+128G SSD/15,6&quot;FHD AG/AMD 530 4G/Backlit/Win10 (5570-3793) Blue"/>
    <n v="3"/>
    <m/>
    <x v="25"/>
    <x v="178"/>
  </r>
  <r>
    <x v="5"/>
    <x v="3"/>
    <s v="Inspiron 5570 i7-7500U (2.7)/8G/1T+128G SSD/15,6&quot;FHD AG/AMD 530 4G/Backlit/Win10 (5570-3793) Blue"/>
    <n v="2"/>
    <m/>
    <x v="25"/>
    <x v="178"/>
  </r>
  <r>
    <x v="5"/>
    <x v="3"/>
    <s v="Inspiron 5570 i7-8550U (1.8)/8G/1T+128G SSD/15,6&quot;FHD AG/AMD 530 4G/DVD-SM/BT/Linux (5570-6359) (Blue)"/>
    <n v="1"/>
    <m/>
    <x v="25"/>
    <x v="179"/>
  </r>
  <r>
    <x v="1"/>
    <x v="3"/>
    <s v="Inspiron 5584 15.6&quot; FHD/i3-8145U/4GB/1TB/Intel UHD 620/Windows 10 Home/Ink"/>
    <n v="5"/>
    <m/>
    <x v="25"/>
    <x v="179"/>
  </r>
  <r>
    <x v="1"/>
    <x v="3"/>
    <s v="Inspiron 5584 15.6&quot; FHD/i3-8145U/4GB/1TB/Intel UHD 620/Windows 10 Home/Platinum Silver"/>
    <n v="10"/>
    <m/>
    <x v="25"/>
    <x v="179"/>
  </r>
  <r>
    <x v="1"/>
    <x v="3"/>
    <s v="Inspiron 5584 15.6&quot; FHD/i5-8265U/4GB/1TB/NVIDIA GF MX130 4GB GDDR5/Win 10 Home/Platinum Silver"/>
    <n v="2"/>
    <m/>
    <x v="25"/>
    <x v="179"/>
  </r>
  <r>
    <x v="1"/>
    <x v="3"/>
    <s v="Inspiron 5584 15.6&quot; FHD/i5-8265U/4GB/1TB/NVIDIA GF MX130 4GB GDDR5/Windows 10 Home/Ink"/>
    <n v="2"/>
    <m/>
    <x v="25"/>
    <x v="179"/>
  </r>
  <r>
    <x v="1"/>
    <x v="3"/>
    <s v="Inspiron 5584 15.6&quot; FHD/i5-8265U/8GB/256GB SSD/NVIDIA MX130 2GB/Linux/Platinum Silver"/>
    <n v="15"/>
    <m/>
    <x v="25"/>
    <x v="179"/>
  </r>
  <r>
    <x v="1"/>
    <x v="3"/>
    <s v="Inspiron 5584 15.6&quot; FHD/i7-8565U/8GB/128GB SSD+1TB/NVIDIA GF MX130 4GB GDDR5/Linux/Ink"/>
    <n v="23"/>
    <m/>
    <x v="25"/>
    <x v="179"/>
  </r>
  <r>
    <x v="1"/>
    <x v="3"/>
    <s v="Inspiron 5584 15.6&quot; FHD/i7-8565U/8GB/128GB+1TB/MX130 4GB GDDR5/Win 10 Home/Platinum Silver"/>
    <n v="3"/>
    <m/>
    <x v="25"/>
    <x v="179"/>
  </r>
  <r>
    <x v="1"/>
    <x v="3"/>
    <s v="Inspiron 5584 15.6&quot; FHD/i7-8565U/8GB/128GB+1TB/NVIDIA GF MX130 4GB GDDR5/Linux/Platinum Silver"/>
    <n v="20"/>
    <m/>
    <x v="25"/>
    <x v="179"/>
  </r>
  <r>
    <x v="1"/>
    <x v="3"/>
    <s v="Inspiron 5584 15.6&quot; FHD/i7-8565U/8GB/128GB+1TB/NVIDIA GF MX130 4GB GDDR5/Win 10 Home/Ink"/>
    <n v="2"/>
    <m/>
    <x v="25"/>
    <x v="179"/>
  </r>
  <r>
    <x v="5"/>
    <x v="3"/>
    <s v="Inspiron 5584 i3-8145U (2.1)/4G/1T/15,6'' FHD AG Narrow Border/Int:Intel UHD 620/noODD/Win10 (5584-3467) Ink"/>
    <n v="3"/>
    <m/>
    <x v="25"/>
    <x v="179"/>
  </r>
  <r>
    <x v="5"/>
    <x v="3"/>
    <s v="Inspiron 5584 i3-8145U (2.1)/4G/1T/15,6'' FHD AG Narrow Border/Int:Intel UHD 620/noODD/Win10 (5584-3467) Ink"/>
    <n v="2"/>
    <m/>
    <x v="25"/>
    <x v="179"/>
  </r>
  <r>
    <x v="5"/>
    <x v="3"/>
    <s v="Inspiron 5584 i3-8145U (2.1)/4G/1T/15,6'' FHD AG Narrow Border/Int:Intel UHD 620/noODD/Win10 (5584-3467) Ink"/>
    <n v="5"/>
    <m/>
    <x v="25"/>
    <x v="179"/>
  </r>
  <r>
    <x v="5"/>
    <x v="3"/>
    <s v="Inspiron 5584 i3-8145U (2.1)/4G/1T/15,6'' FHD AG Narrow Border/Int:Intel UHD 620/noODD/Win10 (5584-3467) Ink"/>
    <n v="1"/>
    <m/>
    <x v="25"/>
    <x v="179"/>
  </r>
  <r>
    <x v="5"/>
    <x v="3"/>
    <s v="Inspiron 5584 i3-8145U (2.1)/4G/1T/15,6'' FHD AG Narrow Border/Int:Intel UHD 620/noODD/Win10 (5584-3474) Silver"/>
    <n v="5"/>
    <m/>
    <x v="25"/>
    <x v="179"/>
  </r>
  <r>
    <x v="5"/>
    <x v="3"/>
    <s v="Inspiron 5584 i5-8265U (1.6)/4G/1T/15,6'' FHD AG Narrow Border/NV MX130 2G/noODD/Win10 (5584-8004) Ink"/>
    <n v="1"/>
    <m/>
    <x v="25"/>
    <x v="179"/>
  </r>
  <r>
    <x v="5"/>
    <x v="3"/>
    <s v="Inspiron 5584 i5-8265U (1.6)/4G/1T/15,6'' FHD AG Narrow Border/NV MX130 2G/noODD/Win10 (5584-8004) Ink"/>
    <n v="7"/>
    <m/>
    <x v="25"/>
    <x v="179"/>
  </r>
  <r>
    <x v="5"/>
    <x v="3"/>
    <s v="Inspiron 5584 i5-8265U (1.6)/4G/1T/15,6'' FHD AG Narrow Border/NV MX130 2G/noODD/Win10 (5584-8004) Ink"/>
    <n v="1"/>
    <m/>
    <x v="25"/>
    <x v="179"/>
  </r>
  <r>
    <x v="5"/>
    <x v="3"/>
    <s v="Inspiron 5584 i5-8265U (1.6)/4G/1T/15,6'' FHD AG Narrow Border/NV MX130 2G/noODD/Win10 (5584-8011) Silver"/>
    <n v="2"/>
    <m/>
    <x v="25"/>
    <x v="179"/>
  </r>
  <r>
    <x v="5"/>
    <x v="3"/>
    <s v="Inspiron 5584 i5-8265U (1.6)/4G/1T/15,6'' FHD AG Narrow Border/NV MX130 2G/noODD/Win10 (5584-8011) Silver"/>
    <n v="9"/>
    <m/>
    <x v="25"/>
    <x v="179"/>
  </r>
  <r>
    <x v="5"/>
    <x v="3"/>
    <s v="Inspiron 5584 i5-8265U (1.6)/4G/1T/15,6'' FHD AG Narrow Border/NV MX130 2G/noODD/Win10 (5584-8011) Silver"/>
    <n v="1"/>
    <m/>
    <x v="25"/>
    <x v="179"/>
  </r>
  <r>
    <x v="5"/>
    <x v="3"/>
    <s v="Inspiron 5584 i5-8265U (1.6)/4G/1T/15,6'' FHD AG Narrow Border/NV MX130 2G/noODD/Win10 (5584-8011) Silver"/>
    <n v="2"/>
    <m/>
    <x v="25"/>
    <x v="179"/>
  </r>
  <r>
    <x v="5"/>
    <x v="3"/>
    <s v="Inspiron 5584 i5-8265U (1.6)/8G/256G SSD/15,6'' FHD AG Narrow Border/NV MX130 2G/noODD/Linux (5584-3153) Ink"/>
    <n v="5"/>
    <m/>
    <x v="25"/>
    <x v="179"/>
  </r>
  <r>
    <x v="5"/>
    <x v="3"/>
    <s v="Inspiron 5584 i5-8265U (1.6)/8G/256G SSD/15,6'' FHD AG Narrow Border/NV MX130 2G/noODD/Linux (5584-3153) Ink"/>
    <n v="2"/>
    <m/>
    <x v="25"/>
    <x v="179"/>
  </r>
  <r>
    <x v="5"/>
    <x v="3"/>
    <s v="Inspiron 5584 i5-8265U (1.6)/8G/256G SSD/15,6'' FHD AG Narrow Border/NV MX130 2G/noODD/Linux (5584-8028) Silver"/>
    <n v="6"/>
    <m/>
    <x v="25"/>
    <x v="179"/>
  </r>
  <r>
    <x v="5"/>
    <x v="3"/>
    <s v="Inspiron 5584 i5-8265U (1.6)/8G/256G SSD/15,6'' FHD AG Narrow Border/NV MX130 2G/noODD/Linux (5584-8028) Silver"/>
    <n v="1"/>
    <m/>
    <x v="25"/>
    <x v="179"/>
  </r>
  <r>
    <x v="5"/>
    <x v="3"/>
    <s v="Inspiron 5584 i7-8565U (1.8)/8G/1T+128G SSD/15,6'' FHD AG Narrow Border/NV MX130 2G/noODD/Linux (5584-8042)Ink"/>
    <n v="1"/>
    <m/>
    <x v="25"/>
    <x v="179"/>
  </r>
  <r>
    <x v="5"/>
    <x v="3"/>
    <s v="Inspiron 5584 i7-8565U (1.8)/8G/1T+128G SSD/15,6'' FHD AG Narrow Border/NV MX130 2G/noODD/Linux (5584-8042)Ink"/>
    <n v="1"/>
    <m/>
    <x v="25"/>
    <x v="179"/>
  </r>
  <r>
    <x v="5"/>
    <x v="3"/>
    <s v="Inspiron 5584 i7-8565U (1.8)/8G/1T+128G SSD/15,6'' FHD AG Narrow Border/NV MX130 2G/noODD/Linux (5584-8042)Ink"/>
    <n v="5"/>
    <m/>
    <x v="25"/>
    <x v="179"/>
  </r>
  <r>
    <x v="5"/>
    <x v="3"/>
    <s v="Inspiron 5584 i7-8565U (1.8)/8G/1T+128G SSD/15,6'' FHD AG Narrow Border/NV MX130 2G/noODD/Linux (5584-8042)Ink"/>
    <n v="1"/>
    <m/>
    <x v="25"/>
    <x v="179"/>
  </r>
  <r>
    <x v="5"/>
    <x v="3"/>
    <s v="Inspiron 5584 i7-8565U (1.8)/8G/1T+128G SSD/15,6'' FHD AG Narrow Border/NV MX130 2G/noODD/Linux (5584-8059) Silver"/>
    <n v="8"/>
    <m/>
    <x v="25"/>
    <x v="179"/>
  </r>
  <r>
    <x v="5"/>
    <x v="3"/>
    <s v="Inspiron 5584 i7-8565U (1.8)/8G/1T+128G SSD/15,6'' FHD AG Narrow Border/NV MX130 2G/noODD/Linux (5584-8059) Silver"/>
    <n v="1"/>
    <m/>
    <x v="25"/>
    <x v="179"/>
  </r>
  <r>
    <x v="5"/>
    <x v="3"/>
    <s v="Inspiron 5584 i7-8565U (1.8)/8G/1T+128G SSD/15,6'' FHD AG Narrow Border/NV MX130 2G/noODD/Win10 (5584-8066) Ink"/>
    <n v="1"/>
    <m/>
    <x v="25"/>
    <x v="179"/>
  </r>
  <r>
    <x v="5"/>
    <x v="3"/>
    <s v="Inspiron 5584 i7-8565U (1.8)/8G/1T+128G SSD/15,6'' FHD AG Narrow Border/NV MX130 2G/noODD/Win10 (5584-8066) Ink"/>
    <n v="5"/>
    <m/>
    <x v="25"/>
    <x v="179"/>
  </r>
  <r>
    <x v="5"/>
    <x v="3"/>
    <s v="Inspiron 5584 i7-8565U (1.8)/8G/1T+128G SSD/15,6'' FHD AG Narrow Border/NV MX130 2G/noODD/Win10 (5584-8066) Ink"/>
    <n v="1"/>
    <m/>
    <x v="25"/>
    <x v="179"/>
  </r>
  <r>
    <x v="5"/>
    <x v="3"/>
    <s v="Inspiron 5584 i7-8565U (1.8)/8G/1T+128G SSD/15,6'' FHD AG Narrow Border/NV MX130 2G/noODD/Win10 (5584-8073) Silver"/>
    <n v="3"/>
    <m/>
    <x v="25"/>
    <x v="179"/>
  </r>
  <r>
    <x v="1"/>
    <x v="3"/>
    <s v="Inspiron 5770 17.3&quot; FHD/Intel Core i3-7020U/4GB/1TB/AMD 530 2GB/DVD-RW/Linux/Platinum Silver"/>
    <n v="1"/>
    <m/>
    <x v="25"/>
    <x v="180"/>
  </r>
  <r>
    <x v="1"/>
    <x v="3"/>
    <s v="Inspiron 5770 17.3&quot; FHD/Intel Core i3-7020U/4GB/1TB/AMD 530 2GB/DVD-RW/Linux/Silver"/>
    <n v="5"/>
    <m/>
    <x v="25"/>
    <x v="180"/>
  </r>
  <r>
    <x v="1"/>
    <x v="3"/>
    <s v="Inspiron 5770 17.3&quot; FHD/Intel Core i3-7020U/4GB/1TB/AMD 530 2GB/DVD-RW/Windows 10 Home/Silver"/>
    <n v="9"/>
    <m/>
    <x v="25"/>
    <x v="180"/>
  </r>
  <r>
    <x v="6"/>
    <x v="3"/>
    <s v="Inspiron 5770 Core i3-7020U 17,3''FHD IPS AG 4GB 1TB AMD 530 (2GB GDDR5) Linux Silver"/>
    <n v="3"/>
    <m/>
    <x v="25"/>
    <x v="180"/>
  </r>
  <r>
    <x v="5"/>
    <x v="3"/>
    <s v="Inspiron 5770 i3-7020U (2.3)/4G/1T/17,3&quot;FHD AG IPS/AMD 530 2G/DVD-SM/Linux (5770-6922) Silver"/>
    <n v="8"/>
    <m/>
    <x v="25"/>
    <x v="180"/>
  </r>
  <r>
    <x v="5"/>
    <x v="3"/>
    <s v="Inspiron 5770 i3-7020U (2.3)/4G/1T/17,3&quot;FHD AG IPS/AMD 530 2G/DVD-SM/Linux (5770-6922) Silver"/>
    <n v="2"/>
    <m/>
    <x v="25"/>
    <x v="180"/>
  </r>
  <r>
    <x v="5"/>
    <x v="3"/>
    <s v="Inspiron 5770 i3-7020U (2.3)/4G/1T/17,3&quot;FHD AG IPS/AMD 530 2G/DVD-SM/Win10 (5770-6939) Silver"/>
    <n v="3"/>
    <m/>
    <x v="25"/>
    <x v="180"/>
  </r>
  <r>
    <x v="5"/>
    <x v="3"/>
    <s v="Inspiron 5770 i3-7020U (2.3)/4G/1T/17,3&quot;FHD AG IPS/AMD 530 2G/DVD-SM/Win10 (5770-6939) Silver"/>
    <n v="5"/>
    <m/>
    <x v="25"/>
    <x v="180"/>
  </r>
  <r>
    <x v="5"/>
    <x v="3"/>
    <s v="Inspiron 5770 i3-7020U (2.3)/4G/1T/17,3&quot;FHD AG IPS/AMD 530 2G/DVD-SM/Win10 (5770-6939) Silver"/>
    <n v="1"/>
    <m/>
    <x v="25"/>
    <x v="180"/>
  </r>
  <r>
    <x v="5"/>
    <x v="3"/>
    <s v="Inspiron 5770 i3-7020U (2.3)/4G/1T/17,3&quot;FHD AG IPS/AMD 530 2G/DVD-SM/Win10 (5770-6939) Silver"/>
    <n v="2"/>
    <m/>
    <x v="25"/>
    <x v="180"/>
  </r>
  <r>
    <x v="6"/>
    <x v="3"/>
    <s v="Latitude 3301 Core i5-8265U (1,6GHz) 13,3&quot; FullHD Antiglare 8GB LPDDR3 only 256GB SSD Intel UHD 620 TPM SSD M.2 PCIe class 35, Aluminium cover,4 cell (45 WHr) W10 Pro 1y NBD"/>
    <n v="5"/>
    <m/>
    <x v="26"/>
    <x v="181"/>
  </r>
  <r>
    <x v="6"/>
    <x v="3"/>
    <s v="Latitude 3400 Core i3-8145U (2,1GHz) 14,0&quot; FullHD Antiglare 8GB (1x8GB) DDR4 256GB SSD Intel UHD 620 TPM 4 cell (56 WHr) Linux 1 year NBD"/>
    <n v="7"/>
    <m/>
    <x v="26"/>
    <x v="182"/>
  </r>
  <r>
    <x v="6"/>
    <x v="3"/>
    <s v="Latitude 3400 Core i3-8145U (2,1GHz) 14,0&quot; FullHD Antiglare 8GB (1x8GB) DDR4 256GB SSD Intel UHD 620 TPM 4 cell (56 WHr) W10 Pro 1 year NBD"/>
    <n v="8"/>
    <m/>
    <x v="26"/>
    <x v="182"/>
  </r>
  <r>
    <x v="6"/>
    <x v="3"/>
    <s v="Latitude 3400 Core i5-8265U (1,6GHz) 14,0&quot; FullHD Antiglare 8GB (1x8GB) DDR4 1TB (5400 rpm) Intel UHD 620TPM 3 cell (42 WHr) W10 Pro 1 year NBD"/>
    <n v="4"/>
    <m/>
    <x v="26"/>
    <x v="182"/>
  </r>
  <r>
    <x v="6"/>
    <x v="3"/>
    <s v="Latitude 3400 Core i5-8265U (1,6GHz) 14,0&quot; FullHD Antiglare 8GB (1x8GB) DDR4 256GB SSD Intel UHD 620 TPM 4 cell (56 WHr) W10 Pro 1 year NBD"/>
    <n v="16"/>
    <m/>
    <x v="26"/>
    <x v="182"/>
  </r>
  <r>
    <x v="6"/>
    <x v="3"/>
    <s v="Latitude 3400 Core i7-8565U (1,8GHz) 14,0&quot; FullHD Antiglare 8GB (1x8GB) DDR4 1TB (5400 rpm)GF MX130 (2GB)TPM 3 cell (42 WHr) W10 Pro 1 year NBD"/>
    <n v="4"/>
    <m/>
    <x v="26"/>
    <x v="183"/>
  </r>
  <r>
    <x v="6"/>
    <x v="3"/>
    <s v="Latitude 3400 CTO"/>
    <n v="30"/>
    <m/>
    <x v="26"/>
    <x v="182"/>
  </r>
  <r>
    <x v="6"/>
    <x v="3"/>
    <s v="Latitude 3490 Core i3-7020U (2,3GHz) 14,0&quot; FullHD  Antiglare IPS 8GB (2x4GB) DDR4 256GB SSD Intel HD 620 3 cell (42 WHr)1 year NBD W10 Pro"/>
    <n v="1"/>
    <m/>
    <x v="26"/>
    <x v="184"/>
  </r>
  <r>
    <x v="6"/>
    <x v="3"/>
    <s v="Latitude 3500 Core i3-8145U (2,1GHz) 15,6'' FullHD Antiglare 8GB (1x8GB) DDR4 256GB SSD Intel UHD 620 TPM 4 cell (56 WHr) W10 Pro 1 year NBD"/>
    <n v="9"/>
    <m/>
    <x v="26"/>
    <x v="185"/>
  </r>
  <r>
    <x v="6"/>
    <x v="3"/>
    <s v="Latitude 3500 Core i3-8145U (2,1GHz) 15,6'' FullHD Antiglare 8GB (1x8GB) DDR4 256GB SSD Intel UHD 620 TPM 4 cell (56 WHr)Linux 1 year NBD"/>
    <n v="10"/>
    <m/>
    <x v="26"/>
    <x v="185"/>
  </r>
  <r>
    <x v="6"/>
    <x v="3"/>
    <s v="Latitude 3500 Core i5-8265U (1,6GHz) 15,6'' FullHD Antiglare 4GB (1x4GB) DDR4 1TB (5400 rpm) Intel UHD 620 TPM 3 cell (42 WHr) W10 Pro 1 year NBD"/>
    <n v="9"/>
    <m/>
    <x v="26"/>
    <x v="185"/>
  </r>
  <r>
    <x v="6"/>
    <x v="3"/>
    <s v="Latitude 3500 Core i5-8265U (1,6GHz) 15,6'' FullHD Antiglare 8GB (1x8GB) DDR4 1TB (5400 rpm )Intel UHD 620 TPM 3 cell (42 WHr) Linux 1 year NBD"/>
    <n v="2"/>
    <m/>
    <x v="26"/>
    <x v="185"/>
  </r>
  <r>
    <x v="6"/>
    <x v="3"/>
    <s v="Latitude 3500 Core i5-8265U (1,6GHz) 15,6'' FullHD Antiglare 8GB (1x8GB) DDR4 256GB SSD Intel UHD 620 TPM 4 cell (56 WHr) W10 Pro 1 year NBD"/>
    <n v="8"/>
    <m/>
    <x v="26"/>
    <x v="185"/>
  </r>
  <r>
    <x v="6"/>
    <x v="3"/>
    <s v="Latitude 3500 Core i7-8565U (1,8GHz) 15,6'' FullHD Antiglare 8GB (1x8GB) DDR4 1TB (5400 rpm) GF MX130 (2GB)TPM3 cell (42 WHr) W10 Pro 1 year NBD"/>
    <n v="6"/>
    <m/>
    <x v="26"/>
    <x v="185"/>
  </r>
  <r>
    <x v="6"/>
    <x v="3"/>
    <s v="Latitude 5290 Core i5-8250U (1,6GHz) 12,5&quot; HD Antiglare 8GB (2x4GB) DDR4 256GB SSD Intel UHD 620 3 cell (51WHr)3 years NBD W10 Pro"/>
    <n v="7"/>
    <m/>
    <x v="26"/>
    <x v="186"/>
  </r>
  <r>
    <x v="6"/>
    <x v="3"/>
    <s v="Latitude 5300 Core i5-8265U (1,6GHz)13,3&quot; FullHD WVA Antiglare 8GB (1x8GB) DDR4 256GB SSD Intel UHD 620 TPM 4 cell (60Whr)3 years NBD Linux"/>
    <n v="6"/>
    <m/>
    <x v="26"/>
    <x v="187"/>
  </r>
  <r>
    <x v="6"/>
    <x v="3"/>
    <s v="Latitude 5300 Core i5-8265U (1,6GHz)13,3&quot; FullHD WVA Antiglare 8GB (1x8GB) DDR4 256GB SSD Intel UHD 620 TPM 4 cell (60Whr)3 years NBD W10 Pro"/>
    <n v="1"/>
    <m/>
    <x v="26"/>
    <x v="187"/>
  </r>
  <r>
    <x v="6"/>
    <x v="3"/>
    <s v="Latitude 5300 Core i5-8365U (1,6GHz) 13,3&quot; FullHD WVA Antiglare 8GB (1x8GB) DDR4 256GB SSD Intel UHD 620 FPR, TPM, vPro 4 cell (60Whr)3 years NBD W10 Pro"/>
    <n v="9"/>
    <m/>
    <x v="26"/>
    <x v="187"/>
  </r>
  <r>
    <x v="6"/>
    <x v="3"/>
    <s v="Latitude 5300 Core i7-8665U (1,8GHz) 13,3&quot; FullHD WVA Antiglare 16GB (1x16GB) DDR4 512GB SSD Intel UHD 620 FPR, TPM, vPro 4 cell (60Whr)3 years NBD W10 Pro"/>
    <n v="4"/>
    <m/>
    <x v="26"/>
    <x v="187"/>
  </r>
  <r>
    <x v="6"/>
    <x v="3"/>
    <s v="Latitude 5300 Core i7-8665U (1,8GHz) 13,3&quot; FullHD WVA Antiglare 16GB (1x16GB) DDR4 512GB SSD Intel UHD 620 FPR, TPM, vPro4 cell (60Whr)3 years NBD W10 Pro"/>
    <n v="1"/>
    <m/>
    <x v="26"/>
    <x v="188"/>
  </r>
  <r>
    <x v="6"/>
    <x v="3"/>
    <s v="Latitude 5300 CTO Base"/>
    <n v="1"/>
    <m/>
    <x v="26"/>
    <x v="187"/>
  </r>
  <r>
    <x v="6"/>
    <x v="3"/>
    <s v="Latitude 5400 Core i5-8265U (1,6GHz) 14,0&quot; FullHD WVA Antiglare 8GB (1x8GB) DDR4 256GB SSDIntel UHD 620 FPR, TPM 4 cell (68Whr)3 years NBD W10 Pro"/>
    <n v="24"/>
    <m/>
    <x v="26"/>
    <x v="189"/>
  </r>
  <r>
    <x v="6"/>
    <x v="3"/>
    <s v="Latitude 5400 Core i5-8365U (1,6GHz)14,0&quot; FullHD WVA Antiglare 8GB (1x8GB) DDR4 512GB SSD Intel UHD 620 FPR, TPM, vPro 4 cell (68Whr)3 years NBD W10 Pro"/>
    <n v="11"/>
    <m/>
    <x v="26"/>
    <x v="189"/>
  </r>
  <r>
    <x v="6"/>
    <x v="3"/>
    <s v="Latitude 5400 Core i7-8665U (1,8GHz) 14,0&quot; FullHD WVA Antiglare 16GB (1x16GB) DDR4 512GB SSD Intel UHD 620 FPR, TPM, vPro 4 cell (68Whr)3 years NBD W10 Pro"/>
    <n v="1"/>
    <m/>
    <x v="26"/>
    <x v="189"/>
  </r>
  <r>
    <x v="6"/>
    <x v="3"/>
    <s v="Latitude 5401 Core i5-9300H (2,3GHz) 14,0&quot; FullHD WVA Antiglare 8GB (1x8GB) DDR4 256GB SSD Intel UHD 630 FPR, TPM 3y NBD 4 cell (68Whr) Thunderbolt 3 W10 Pro"/>
    <n v="2"/>
    <m/>
    <x v="26"/>
    <x v="190"/>
  </r>
  <r>
    <x v="6"/>
    <x v="3"/>
    <s v="Latitude 5401 Core i5-9300H (2,3GHz) 14,0&quot; FullHD WVA Antiglare 8GB (1x8GB) DDR4 256GB SSDIntel UHD 630, TPM 3y NBD  4 cell (68Whr) Thunderbolt 3 Linux"/>
    <n v="3"/>
    <m/>
    <x v="26"/>
    <x v="190"/>
  </r>
  <r>
    <x v="6"/>
    <x v="3"/>
    <s v="Latitude 5401 Core i5-9300H (2,3GHz) 14,0&quot; FullHD WVA Antiglare 8GB (1x8GB) DDR4 512GB SSD Intel UHD 630 TPM 3y NBD 4 cell (68Whr) Thunderbolt 3 W10 Pro"/>
    <n v="2"/>
    <m/>
    <x v="26"/>
    <x v="191"/>
  </r>
  <r>
    <x v="6"/>
    <x v="3"/>
    <s v="Latitude 5401 Core i5-9400H (2,5GHz) 14,0&quot; FullHD WVA Antiglare 8GB (1x8GB) DDR4 256GB SSD GF MX150 (2GB), TPM, 3y NBD vPro 4 cell (68Whr) Thunderbolt 3 Linux"/>
    <n v="3"/>
    <m/>
    <x v="26"/>
    <x v="191"/>
  </r>
  <r>
    <x v="6"/>
    <x v="3"/>
    <s v="Latitude 5401 Core i7-9850H (2,6GHz) 14,0&quot; FullHD WVA Antiglare16GB (1x16GB) DDR4 512GB SSD GF MX150 (2GB) TPM, vPro 4 cell (68Whr) Thunderbolt 3 W10 Pro"/>
    <n v="12"/>
    <m/>
    <x v="26"/>
    <x v="191"/>
  </r>
  <r>
    <x v="6"/>
    <x v="3"/>
    <s v="Latitude 5401 Core i7-9850H (2,6GHz) 14,0&quot; FullHD WVA Antiglare16GB (1x16GB) DDR4 512GB SSD Intel UHD 630 FPR, TPM, vPro 4 cell (68Whr) Thunderbolt 3 W10 Pro"/>
    <n v="14"/>
    <m/>
    <x v="26"/>
    <x v="190"/>
  </r>
  <r>
    <x v="6"/>
    <x v="3"/>
    <s v="Latitude 5490 Core i5-8250U (1,6GHz) 14,0&quot; Full HD IPS Antiglare 8GB (1x8GB) DDR4 256GB SSD Intel UHD 620 4 cell (68Whr)3 years NBD Linux"/>
    <n v="5"/>
    <m/>
    <x v="26"/>
    <x v="192"/>
  </r>
  <r>
    <x v="6"/>
    <x v="3"/>
    <s v="Latitude 5490 Core i5-8250U (1,6GHz) 14,0&quot; Full HD IPS Antiglare 8GB (1x8GB) DDR4 256GB SSD Intel UHD 620 4 cell (68Whr)3 years NBD W10 Pro"/>
    <n v="14"/>
    <m/>
    <x v="26"/>
    <x v="192"/>
  </r>
  <r>
    <x v="6"/>
    <x v="3"/>
    <s v="Latitude 5490 Core i5-8250U (1,6GHz) 14,0&quot; HD Antiglare 4GB (1x4GB) DDR4 500GB (7200 rpm) Intel UHD 620 4 cell (68Whr) 3 years NBD W10 Pro"/>
    <n v="7"/>
    <m/>
    <x v="26"/>
    <x v="192"/>
  </r>
  <r>
    <x v="6"/>
    <x v="3"/>
    <s v="Latitude 5490 Core i5-8250U (1,6GHz) 14,0&quot; HD Antiglare 4GB (1x4GB) DDR4 500GB (7200 rpm) Intel UHD 620 4 cell (68Whr)3 years NBD Linux"/>
    <n v="15"/>
    <m/>
    <x v="26"/>
    <x v="192"/>
  </r>
  <r>
    <x v="6"/>
    <x v="3"/>
    <s v="Latitude 5490 Core i7-8650U (1,9GHz) 14,0&quot; FullHD IPS Antiglare16GB (2x8GB) DDR4 512GB SSD Intel UHD 620 vPro, TPM 4 cell (68Whr) W10 Pro 3 years NBD"/>
    <n v="13"/>
    <m/>
    <x v="26"/>
    <x v="192"/>
  </r>
  <r>
    <x v="6"/>
    <x v="3"/>
    <s v="Latitude 5491 Core i5-8300H (2,3GHz)14,0&quot; FullHD IPS Antiglare 8GB (1x8GB) DDR4 1TB (7200 rpm) Intel UHD 630 4 cell (68Whr) Linux 3year NBD"/>
    <n v="28"/>
    <m/>
    <x v="26"/>
    <x v="193"/>
  </r>
  <r>
    <x v="6"/>
    <x v="3"/>
    <s v="Latitude 5491 Core i5-8300H (2,3GHz)14,0&quot; FullHD IPS Antiglare 8GB (1x8GB) DDR4 256GB SSD Intel UHD 630 4 cell (68Whr) W10 Pro 3year NBD"/>
    <n v="32"/>
    <m/>
    <x v="26"/>
    <x v="193"/>
  </r>
  <r>
    <x v="6"/>
    <x v="3"/>
    <s v="Latitude 5491 Core i5-8300H (2,3GHz)14,0&quot; FullHD IPS Antiglare 8GB (1x8GB) DDR4 256GB SSD Intel UHD 630 Linux 3year NBD"/>
    <n v="14"/>
    <m/>
    <x v="26"/>
    <x v="194"/>
  </r>
  <r>
    <x v="6"/>
    <x v="3"/>
    <s v="Latitude 5491 Core i5-8400H (2,5GHz)14,0&quot; FullHD IPS Antiglare8GB (1x8GB) DDR4 256GB SSD GF MX130 (2GB)Thunderbolt  3, 4 cell (68Whr) W10 Pro 3year NBD"/>
    <n v="12"/>
    <m/>
    <x v="26"/>
    <x v="193"/>
  </r>
  <r>
    <x v="6"/>
    <x v="3"/>
    <s v="Latitude 5491 Core i7-8850H (2,6GHz) 14,0&quot; FullHD IPS Antiglare 16GB (1x16GB) DDR4 512GB SSD GF MX130 (2GB) Smart Card, FPR,TPM,vPro 4 cell (68Whr) W10 Pro,3y NBD"/>
    <n v="1"/>
    <m/>
    <x v="26"/>
    <x v="193"/>
  </r>
  <r>
    <x v="6"/>
    <x v="3"/>
    <s v="Latitude 5491 Core i7-8850H (2,6GHz)14,0&quot; FullHD IPS Antiglare 16GB (2x8GB) DDR4 512GB SSD Intel UHD 630 4 cell (68Whr) W10 Pro 3year NBD"/>
    <n v="6"/>
    <m/>
    <x v="26"/>
    <x v="193"/>
  </r>
  <r>
    <x v="6"/>
    <x v="3"/>
    <s v="Latitude 5491 Corei5-8400H (2,5GHz) 8GB (1x8GB) DDR4 14,0&quot; FullHD IPS Antiglare 256GB SSD+1TB (7200 rpm) Intel UHD 630 vPro,TPM 4 cell (68Whr) SSD PCIe NVMe class 35 W10 Pro"/>
    <n v="1"/>
    <m/>
    <x v="26"/>
    <x v="193"/>
  </r>
  <r>
    <x v="6"/>
    <x v="3"/>
    <s v="Latitude 5500 Core i5-8265U (1,6GHz) 15,6&quot; FullHD WVA Antiglare 8GB (1x8GB) DDR4 256GB SSD Intel UHD 620 4 cell (68Whr) TPM 3 years NBD Linux"/>
    <n v="3"/>
    <m/>
    <x v="26"/>
    <x v="195"/>
  </r>
  <r>
    <x v="6"/>
    <x v="3"/>
    <s v="Latitude 5500 Core i5-8265U (1,6GHz) 15,6&quot; FullHD WVA Antiglare 8GB (1x8GB) DDR4 256GB SSD Intel UHD 620 4 cell (68Whr)TPM 3 years NBD W10 Pro"/>
    <n v="5"/>
    <m/>
    <x v="26"/>
    <x v="195"/>
  </r>
  <r>
    <x v="6"/>
    <x v="3"/>
    <s v="Latitude 5500 Core i5-8265U (1,6GHz) 15,6&quot; FullHD WVA Antiglare 8GB (1x8GB) DDR4 512GB SSD Intel UHD 620 4 cell (68Whr) FPR, TPM 3 years NBD W10 Pro"/>
    <n v="1"/>
    <m/>
    <x v="26"/>
    <x v="195"/>
  </r>
  <r>
    <x v="6"/>
    <x v="3"/>
    <s v="Latitude 5500 Core i5-8365U (1,6GHz)15,6&quot; FullHD WVA Antiglare8GB (1x8GB) DDR4512GB SSDIntel UHD 620FPR,TPM,vProThunderbolt 3, Aluminium cover,SSD PCIe NVMe class 354 cell (68Whr) W10 Pro 3 years NBD"/>
    <n v="1"/>
    <m/>
    <x v="26"/>
    <x v="195"/>
  </r>
  <r>
    <x v="6"/>
    <x v="3"/>
    <s v="Latitude 5500 Core i7-8665U (1,8GHz) 15,6&quot; FullHD WVA Antiglare 16GB (1x16GB) DDR4 512GB SSD Intel UHD 620 4 cell (68Whr)FPR, TPM, vProThunderbolt 3/3 years NBD W10 Pro"/>
    <n v="1"/>
    <m/>
    <x v="26"/>
    <x v="195"/>
  </r>
  <r>
    <x v="6"/>
    <x v="3"/>
    <s v="Latitude 5500 Core i7-8665U (1,8GHz)15,6&quot; FullHD WVA Antiglare16GB (1x16GB) DDR4 512GB SSD Radeon 540X (2GB) 4 cell (68Whr) TPM, vProThunderbolt 3/3 years NBD W10 Pro"/>
    <n v="4"/>
    <m/>
    <x v="26"/>
    <x v="195"/>
  </r>
  <r>
    <x v="6"/>
    <x v="3"/>
    <s v="Latitude 5500 CTO Base"/>
    <n v="3"/>
    <m/>
    <x v="26"/>
    <x v="195"/>
  </r>
  <r>
    <x v="6"/>
    <x v="3"/>
    <s v="Latitude 5501 Core i5-9300H (2,3GHz) 15,6&quot; FullHD WVA Antiglare 8GB (1x8GB) DDR4 256GB SSDIntel UHD 630 4 cell (68Whr)3 years NBD FPR, TPM W10 Pro"/>
    <n v="9"/>
    <m/>
    <x v="26"/>
    <x v="196"/>
  </r>
  <r>
    <x v="6"/>
    <x v="3"/>
    <s v="Latitude 5501 Core i5-9300H (2,3GHz) 15,6&quot; FullHD WVA Antiglare 8GB (1x8GB) DDR4, 256GB SSD+1TB (7200 rpm) Intel UHD 630,4cell (68Whr),3y NBD,FPR, TPM,W10 Pro"/>
    <n v="4"/>
    <m/>
    <x v="26"/>
    <x v="196"/>
  </r>
  <r>
    <x v="6"/>
    <x v="3"/>
    <s v="Latitude 5501 Core i5-9400H (2,5GHz) 15,6&quot; FullHD WVA Antiglare 8GB (1x8GB) DDR4 256GB SSD GF MX150 (2GB) 4 cell (68Whr)3 years NBD FPR, TPM, vPro W10 Pro"/>
    <n v="8"/>
    <m/>
    <x v="26"/>
    <x v="196"/>
  </r>
  <r>
    <x v="6"/>
    <x v="3"/>
    <s v="Latitude 5501 Core i7-9850H (2,6GHz) 15,6&quot; FullHD WVA Antiglare16GB (1x16GB) DDR4 512GB SSD Intel UHD 630 4 cell (68Whr)3 years NBD FPR, TPM,vPro W10 Pro"/>
    <n v="13"/>
    <m/>
    <x v="26"/>
    <x v="196"/>
  </r>
  <r>
    <x v="6"/>
    <x v="3"/>
    <s v="Latitude 5590 Core i5-8250U (1,6GHz) 15,6&quot; FullHD IPS Antiglare 8GB (1x8GB) DDR4 256GB SSD Intel UHD 620 3 cell (51Whr)3 years NBD W10 Pro"/>
    <n v="6"/>
    <m/>
    <x v="26"/>
    <x v="197"/>
  </r>
  <r>
    <x v="6"/>
    <x v="3"/>
    <s v="Latitude 5590 Core i5-8250U (1,6GHz) 15,6&quot; FullHD IPS Antiglare 8GB (1x8GB) DDR4 512GB SSD Intel UHD 620 TPM 4 cell (68Whr) 3y NBD W10 Pro"/>
    <n v="14"/>
    <m/>
    <x v="26"/>
    <x v="197"/>
  </r>
  <r>
    <x v="6"/>
    <x v="3"/>
    <s v="Latitude 5590 Core i5-8250U (1,6GHz)15,6&quot; FullHD IPS Antiglare 8GB (1x8GB) DDR4 256GB SSD Intel UHD 620 3 cell (51Whr)3 years NBD Linux"/>
    <n v="15"/>
    <m/>
    <x v="26"/>
    <x v="197"/>
  </r>
  <r>
    <x v="6"/>
    <x v="3"/>
    <s v="Latitude 5590 Core i5-8250U (1,6GHz)15,6&quot; FullHD IPS Antiglare 8GB (1x8GB) DDR4 256GB SSD Intel UHD 620 3 cell (51Whr)Smart Card,FPR,TPM 3 years NBD W10 Pro"/>
    <n v="13"/>
    <m/>
    <x v="26"/>
    <x v="197"/>
  </r>
  <r>
    <x v="6"/>
    <x v="3"/>
    <s v="Latitude 5590 Core i7-8650U (1,9GHz) 15,6&quot; FullHD IPS Antiglare 16GB (2x8GB) DDR4 512GB SSD Intel UHD 620 4 cell (68Whr)3 years NBD W10 Pro"/>
    <n v="11"/>
    <m/>
    <x v="26"/>
    <x v="197"/>
  </r>
  <r>
    <x v="6"/>
    <x v="3"/>
    <s v="Latitude 5590 Core i7-8650U (1,9GHz)15,6&quot; FullHD IPS Antiglare16GB (2x8GB) DDR4 512GB SSD GF MX130 (2GB) 4 cell (68Whr)3 years NBD W10 Pro"/>
    <n v="12"/>
    <m/>
    <x v="26"/>
    <x v="197"/>
  </r>
  <r>
    <x v="6"/>
    <x v="3"/>
    <s v="Latitude 5591 Core i7-8850H (2,6GHz)15,6&quot; FullHD IPS Antiglare 16GB (2x8GB) DDR4 512GB SSD GF MX130 (2GB) Thunderbolt  3, 4 cell (68Whr) W10 Pro 3year NBD"/>
    <n v="2"/>
    <m/>
    <x v="26"/>
    <x v="198"/>
  </r>
  <r>
    <x v="6"/>
    <x v="3"/>
    <s v="Latitude 7290 Core i5-8250U (1,6GHz)12,5&quot; HD Antiglare 8GB (1x8GB) DDR4 256GB SSD Intel UHD 620 4 cell (60Whr) 3 years NBD W10 Pro"/>
    <n v="3"/>
    <m/>
    <x v="26"/>
    <x v="199"/>
  </r>
  <r>
    <x v="6"/>
    <x v="3"/>
    <s v="Latitude 7290 Core i7-8650U (1,9GHz) 12,5&quot; HD Antiglare 16GB (1x16GB) DDR4 512GB SSD Intel UHD 620 4 cell (60Whr)3 years NBD WWAN 4G LTE, Thunderbolt  3 W10 Pro"/>
    <n v="8"/>
    <m/>
    <x v="26"/>
    <x v="200"/>
  </r>
  <r>
    <x v="6"/>
    <x v="3"/>
    <s v="Latitude 7300"/>
    <n v="1"/>
    <m/>
    <x v="26"/>
    <x v="201"/>
  </r>
  <r>
    <x v="6"/>
    <x v="3"/>
    <s v="Latitude 7300 Core i5-8265U (1,6GHz) 13,3&quot; FullHD WVA Antiglare 8GB (1x8GB) DDR4 256GB SSD Intel UHD 620 FPR, TPM 4 cell (60Whr)3 years NBD W10 Pro"/>
    <n v="1"/>
    <m/>
    <x v="26"/>
    <x v="201"/>
  </r>
  <r>
    <x v="6"/>
    <x v="3"/>
    <s v="Latitude 7300 Core i5-8265U (1,6GHz) 13,3&quot; FullHD WVA Antiglare 8GB (1x8GB) DDR4 256GB SSD Intel UHD 620 TPM 4 cell (60Whr)3 years NBD Linux"/>
    <n v="2"/>
    <m/>
    <x v="26"/>
    <x v="202"/>
  </r>
  <r>
    <x v="6"/>
    <x v="3"/>
    <s v="Latitude 7300 Core i5-8265U (1,6GHz) 13,3&quot; FullHD WVA Antiglare 8GB (1x8GB) DDR4 256GB SSDIntel UHD 620 TPM 4 cell (60Whr)3 years NBD W10 Pro"/>
    <n v="7"/>
    <m/>
    <x v="26"/>
    <x v="202"/>
  </r>
  <r>
    <x v="6"/>
    <x v="3"/>
    <s v="Latitude 7300 Core i5-8265U (1,6GHz) 13,3&quot; FullHD WVA Antiglare 8GB (1x8GB) DDR4 512GB SSD Intel UHD 620 TPM 4 cell (60Whr)3 years NBD W10 Pro"/>
    <n v="2"/>
    <m/>
    <x v="26"/>
    <x v="201"/>
  </r>
  <r>
    <x v="6"/>
    <x v="3"/>
    <s v="Latitude 7300 Core i7-8665U (1,8GHz)13,3&quot; FullHD WVA Antiglare 16GB (1x16GB) DDR4 1TB SSD Intel UHD 620 FPR,TPM,vPro,Aluminium cover, Thunderbolt 3, 4 cell (60Whr) W10 Pro 3y NBD"/>
    <n v="4"/>
    <m/>
    <x v="26"/>
    <x v="201"/>
  </r>
  <r>
    <x v="6"/>
    <x v="3"/>
    <s v="Latitude 7300 Core i7-8665U (1,8GHz)13,3&quot; FullHD WVA Antiglare Touch 16GB (1x16GB) DDR4 512GB SSD Intel UHD 620 Smart Card, FPR, TPM, vPro 4 cell (60Whr)3 years NBD W10 Pro"/>
    <n v="6"/>
    <m/>
    <x v="26"/>
    <x v="201"/>
  </r>
  <r>
    <x v="6"/>
    <x v="3"/>
    <s v="Latitude 7390 Core i5-8250U (1,6GHz) 13,3&quot; FullHD IPS Antiglare 8GB (1x8GB) DDR4 256GB SSD Intel UHD 620 4 cell (60Whr)3 years NBD Linux"/>
    <n v="1"/>
    <m/>
    <x v="26"/>
    <x v="203"/>
  </r>
  <r>
    <x v="6"/>
    <x v="3"/>
    <s v="Latitude 7390 Core i5-8250U (1,6GHz)13,3&quot; FullHD IPS Antiglare 8GB (1x8GB) DDR4 256GB SSD Intel UHD 620 4 cell (60Whr)3 years NBD W10 Pro"/>
    <n v="1"/>
    <m/>
    <x v="26"/>
    <x v="203"/>
  </r>
  <r>
    <x v="6"/>
    <x v="3"/>
    <s v="Latitude 7390 Core i7-8650U (1,9GHz) 13,3&quot; FullHD IPS Antiglare16GB (1x16GB) DDR4 512GB SSD Intel UHD 620 4 cell (60Whr)3 years NBD Thunderbolt  3 W10 Pro"/>
    <n v="3"/>
    <m/>
    <x v="26"/>
    <x v="203"/>
  </r>
  <r>
    <x v="6"/>
    <x v="3"/>
    <s v="Latitude 7400"/>
    <n v="3"/>
    <m/>
    <x v="26"/>
    <x v="204"/>
  </r>
  <r>
    <x v="6"/>
    <x v="3"/>
    <s v="Latitude 7400"/>
    <n v="11"/>
    <m/>
    <x v="26"/>
    <x v="204"/>
  </r>
  <r>
    <x v="6"/>
    <x v="3"/>
    <s v="Latitude 7400 Black"/>
    <n v="7"/>
    <m/>
    <x v="26"/>
    <x v="204"/>
  </r>
  <r>
    <x v="6"/>
    <x v="3"/>
    <s v="Latitude 7400 Core i5-8265U (1,6GHz) 14,0&quot; FullHD WVA Antiglare 8GB (1x8GB) DDR4 256GB SSD Intel UHD 620 FPR, TPM 4 cell (60Whr)3 years NBD W10 Pro"/>
    <n v="4"/>
    <m/>
    <x v="26"/>
    <x v="204"/>
  </r>
  <r>
    <x v="6"/>
    <x v="3"/>
    <s v="Latitude 7400 Core i5-8265U (1,6GHz) 14,0&quot; FullHD WVA Antiglare 8GB (1x8GB) DDR4 256GB SSD Intel UHD 620 TPM 4 cell (60Whr)3 years NBD Linux"/>
    <n v="6"/>
    <m/>
    <x v="26"/>
    <x v="204"/>
  </r>
  <r>
    <x v="6"/>
    <x v="3"/>
    <s v="Latitude 7400 Core i5-8265U (1,6GHz) 14,0&quot; FullHD WVA Antiglare 8GB (1x8GB) DDR4 512GB SSD Intel UHD 620 TPM 4 cell (60Whr)3 years NBD W10 Pro"/>
    <n v="1"/>
    <m/>
    <x v="26"/>
    <x v="205"/>
  </r>
  <r>
    <x v="6"/>
    <x v="3"/>
    <s v="Latitude 7400 Core i5-8365U (1,6GHz) 14,0&quot; FullHD WVA Antiglare 8GB (1x8GB) DDR4 512GB SSD Intel UHD 620 FPR, TPM, vPro4 cell (60Whr)3 years NBD W10 Pro"/>
    <n v="7"/>
    <m/>
    <x v="26"/>
    <x v="204"/>
  </r>
  <r>
    <x v="6"/>
    <x v="3"/>
    <s v="Latitude 7400 Core i7-8665U (1,8GHz) 14,0&quot; FullHD WVA Antiglare 16GB (1x16GB) DDR4 1TB SSDIntel UHD 620 Smart Card,FPR,TPM,vPro WWAN 4G LTE , Thunderbolt 3,4 cell (60Whr) W10 Pro 3y NBD"/>
    <n v="1"/>
    <m/>
    <x v="26"/>
    <x v="205"/>
  </r>
  <r>
    <x v="6"/>
    <x v="3"/>
    <s v="Latitude 7400 Core i7-8665U (1,8GHz) 14,0&quot; FullHD WVA Antiglare 16GB (1x16GB) DDR4 512GB SSD Intel UHD 620 FPR, TPM, vPro4 cell (60Whr)3 years NBD W10 Pro"/>
    <n v="17"/>
    <m/>
    <x v="26"/>
    <x v="204"/>
  </r>
  <r>
    <x v="6"/>
    <x v="3"/>
    <s v="Latitude 7490  Core i7-8650U (1,9GHz),14,0&quot; FullHD IPS Touch Antiglare 8GB (1x8GB) DDR4 512GB SSD Intel UHD 620 4 cell (60Whr) vPro,TPM Thunderbolt 3,3y NBD W10 Pro"/>
    <n v="2"/>
    <m/>
    <x v="26"/>
    <x v="206"/>
  </r>
  <r>
    <x v="6"/>
    <x v="3"/>
    <s v="Latitude 7490 Core i5-8250U (1,6GHz) 14,0&quot; FullHD IPS Antiglare 8GB (1x8GB) DDR4 256GB SSD Intel UHD 620 4 cell (60Whr)3 years NBD Linux"/>
    <n v="3"/>
    <m/>
    <x v="26"/>
    <x v="206"/>
  </r>
  <r>
    <x v="6"/>
    <x v="3"/>
    <s v="Latitude 7490 Core i5-8250U (1,6GHz)14,0&quot; FullHD IPS Antiglare 8GB (1x8GB) DDR4 256GB SSD Intel UHD 620 4 cell (60Whr)3 years NBD W10 Pro"/>
    <n v="21"/>
    <m/>
    <x v="26"/>
    <x v="206"/>
  </r>
  <r>
    <x v="6"/>
    <x v="3"/>
    <s v="Latitude 7490 Core I5-8250U (1,6GHz)14,0&quot; FullHD WVA Antiglare 8GB (1x8GB) DDR4 256GB SSD Intel UHD 620 Smart Card,FPR,TPM 4cell (60Whr) Aluminium cover,SSD PCIe class 40 W10 Pro 3y NBD"/>
    <n v="11"/>
    <m/>
    <x v="26"/>
    <x v="206"/>
  </r>
  <r>
    <x v="6"/>
    <x v="3"/>
    <s v="Latitude 7490 Core i7-8650U (1,9GHz) 14,0&quot; FullHD IPS Antiglare 16GB (2x8GB) DDR4 512GB SSD Intel UHD 620 TPM, vProThunderbolt 3 4 cell (60Whr) 3y NBD W10 Pro"/>
    <n v="3"/>
    <m/>
    <x v="26"/>
    <x v="206"/>
  </r>
  <r>
    <x v="6"/>
    <x v="3"/>
    <s v="Latitude 7490 Core i7-8650U (1,9GHz)14,0&quot; FullHD IPS Antiglare 16GB (2x8GB) DDR4 512GB SSD Intel UHD 620 4 cell (60Whr) 3 years NBD WWAN 4G LTE , Thunderbolt  3 W10 Pro"/>
    <n v="4"/>
    <m/>
    <x v="26"/>
    <x v="206"/>
  </r>
  <r>
    <x v="7"/>
    <x v="3"/>
    <s v="Notebook Latitude 3400 i3 8145U/4Gb/1Tb/620/14&quot;/HD/LinUb/black"/>
    <n v="7"/>
    <m/>
    <x v="26"/>
    <x v="182"/>
  </r>
  <r>
    <x v="7"/>
    <x v="3"/>
    <s v="Notebook Latitude 3400 i3 8145U/8Gb/SSD256Gb/620/14&quot;/FHD/LinUb/black"/>
    <n v="5"/>
    <m/>
    <x v="26"/>
    <x v="182"/>
  </r>
  <r>
    <x v="7"/>
    <x v="3"/>
    <s v="Notebook Latitude 3400 i3 8145U/8Gb/SSD256Gb/620/14&quot;/FHD/W10Pro64/black"/>
    <n v="9"/>
    <m/>
    <x v="26"/>
    <x v="182"/>
  </r>
  <r>
    <x v="7"/>
    <x v="3"/>
    <s v="Notebook Latitude 3400 i5 8265U/8Gb/1Tb/620/14&quot;/FHD/W10Pro64/black"/>
    <n v="1"/>
    <m/>
    <x v="26"/>
    <x v="182"/>
  </r>
  <r>
    <x v="7"/>
    <x v="3"/>
    <s v="Notebook Latitude 3400 i5 8265U/8Gb/SSD256Gb/620/14&quot;/FHD/W10Pro64/black"/>
    <n v="13"/>
    <m/>
    <x v="26"/>
    <x v="182"/>
  </r>
  <r>
    <x v="7"/>
    <x v="3"/>
    <s v="Notebook Latitude 3400 i7 8565U/8Gb/1Tb/Mx130 2Gb/14&quot;/FHD/W10Pro64/black"/>
    <n v="2"/>
    <m/>
    <x v="26"/>
    <x v="183"/>
  </r>
  <r>
    <x v="7"/>
    <x v="3"/>
    <s v="Notebook Latitude 3490 i3 7020U/4Gb/500Gb/620/14&quot;/HD/W10H/black"/>
    <n v="4"/>
    <m/>
    <x v="26"/>
    <x v="184"/>
  </r>
  <r>
    <x v="7"/>
    <x v="3"/>
    <s v="Notebook Latitude 3490 i5 8250U/8Gb/1Tb/620/14&quot;/FHD/W10Pro64/black"/>
    <n v="4"/>
    <m/>
    <x v="26"/>
    <x v="184"/>
  </r>
  <r>
    <x v="7"/>
    <x v="3"/>
    <s v="Notebook Latitude 3500 i3 8145U/4Gb/1Tb/620/15.6&quot;/HD/Lin/black"/>
    <n v="10"/>
    <m/>
    <x v="26"/>
    <x v="185"/>
  </r>
  <r>
    <x v="7"/>
    <x v="3"/>
    <s v="Notebook Latitude 3500 i3 8145U/4Gb/1Tb/620/15.6&quot;/HD/W10Pro64/black"/>
    <n v="4"/>
    <m/>
    <x v="26"/>
    <x v="185"/>
  </r>
  <r>
    <x v="7"/>
    <x v="3"/>
    <s v="Notebook Latitude 3500 i3 8145U/8Gb/SSD256Gb/620/15.6&quot;/FHD/Lin/black"/>
    <n v="16"/>
    <m/>
    <x v="26"/>
    <x v="185"/>
  </r>
  <r>
    <x v="7"/>
    <x v="3"/>
    <s v="Notebook Latitude 3500 i3 8145U/8Gb/SSD256Gb/620/15.6&quot;/FHD/W10Pro64/black"/>
    <n v="4"/>
    <m/>
    <x v="26"/>
    <x v="185"/>
  </r>
  <r>
    <x v="7"/>
    <x v="3"/>
    <s v="Notebook Latitude 3500 i5 8265U/8Gb/1Tb/620/15.6&quot;/FHD/Lin/black"/>
    <n v="6"/>
    <m/>
    <x v="26"/>
    <x v="185"/>
  </r>
  <r>
    <x v="7"/>
    <x v="3"/>
    <s v="Notebook Latitude 3500 i5 8265U/8Gb/SSD256Gb/620/15.6&quot;/FHD/W10Pro64/black"/>
    <n v="12"/>
    <m/>
    <x v="26"/>
    <x v="185"/>
  </r>
  <r>
    <x v="7"/>
    <x v="3"/>
    <s v="Notebook Latitude 3500 i7 8565U/8Gb/1Tb/Mx130 2Gb/15.6&quot;/FHD/W10Pro64/black"/>
    <n v="5"/>
    <m/>
    <x v="26"/>
    <x v="185"/>
  </r>
  <r>
    <x v="7"/>
    <x v="3"/>
    <s v="Notebook Latitude 3590 i3 7020U/4Gb/SSD512Gb/620/15.6&quot;/HD/W10Pro64/black"/>
    <n v="2"/>
    <m/>
    <x v="26"/>
    <x v="207"/>
  </r>
  <r>
    <x v="7"/>
    <x v="3"/>
    <s v="Notebook Latitude 5290 i3 8130U/4Gb/500Gb/620/12.5&quot;/HD/W10ProSL64/black"/>
    <n v="6"/>
    <m/>
    <x v="26"/>
    <x v="186"/>
  </r>
  <r>
    <x v="7"/>
    <x v="3"/>
    <s v="Notebook Latitude 5290 i5 8250U/8Gb/SSD256Gb/620/12.5&quot;/HD/Lin/black"/>
    <n v="3"/>
    <m/>
    <x v="26"/>
    <x v="186"/>
  </r>
  <r>
    <x v="7"/>
    <x v="3"/>
    <s v="Notebook Latitude 5290 i5 8250U/8Gb/SSD256Gb/620/12.5&quot;/HD/W10Pro64/black"/>
    <n v="6"/>
    <m/>
    <x v="26"/>
    <x v="186"/>
  </r>
  <r>
    <x v="7"/>
    <x v="3"/>
    <s v="Notebook Latitude 5300 i5 8265U/8Gb/SSD256Gb/620/13.3&quot;/IPS/Touch/FHD/W10Pro64/black"/>
    <n v="3"/>
    <m/>
    <x v="26"/>
    <x v="187"/>
  </r>
  <r>
    <x v="7"/>
    <x v="3"/>
    <s v="Notebook Latitude 5300 i5 8365U/8Gb/SSD256Gb/620/13.3&quot;/IPS/Touch/FHD/W10Pro64/black"/>
    <n v="2"/>
    <m/>
    <x v="26"/>
    <x v="187"/>
  </r>
  <r>
    <x v="7"/>
    <x v="3"/>
    <s v="Notebook Latitude 5300 i7 8665U/16Gb/SSD512Gb/620/13.3&quot;/IPS/Touch/FHD/4G/W10Pro64/black"/>
    <n v="4"/>
    <m/>
    <x v="26"/>
    <x v="187"/>
  </r>
  <r>
    <x v="7"/>
    <x v="3"/>
    <s v="Notebook Latitude 5300 i7 8665U/16Gb/SSD512Gb/620/13.3&quot;/IPS/Touch/FHD/W10Pro64/black"/>
    <n v="2"/>
    <m/>
    <x v="26"/>
    <x v="187"/>
  </r>
  <r>
    <x v="7"/>
    <x v="3"/>
    <s v="Notebook Latitude 5400 i5 8265U/8Gb/SSD256Gb/540x 2Gb/14&quot;/WVA/FHD/Lin/black"/>
    <n v="2"/>
    <m/>
    <x v="26"/>
    <x v="189"/>
  </r>
  <r>
    <x v="7"/>
    <x v="3"/>
    <s v="Notebook Latitude 5400 i5 8265U/8Gb/SSD256Gb/620/14&quot;/WVA/FHD/W10ProML64/black"/>
    <n v="7"/>
    <m/>
    <x v="26"/>
    <x v="189"/>
  </r>
  <r>
    <x v="7"/>
    <x v="3"/>
    <s v="Notebook Latitude 5400 i5 8365U/8Gb/SSD512Gb/620/14&quot;/WVA/FHD/W10ProML64/black"/>
    <n v="1"/>
    <m/>
    <x v="26"/>
    <x v="189"/>
  </r>
  <r>
    <x v="7"/>
    <x v="3"/>
    <s v="Notebook Latitude 5400 i7 8665U/16Gb/SSD512Gb/620/14&quot;/WVA/FHD/W10ProML64/black"/>
    <n v="2"/>
    <m/>
    <x v="26"/>
    <x v="189"/>
  </r>
  <r>
    <x v="7"/>
    <x v="3"/>
    <s v="Notebook Latitude 5401 i5 9300H/8Gb/SSD256Gb/630/14&quot;/FHD/LinUb/black"/>
    <n v="3"/>
    <m/>
    <x v="26"/>
    <x v="191"/>
  </r>
  <r>
    <x v="7"/>
    <x v="3"/>
    <s v="Notebook Latitude 5401 i5 9300H/8Gb/SSD256Gb/630/14&quot;/FHD/W10Pro64/black"/>
    <n v="4"/>
    <m/>
    <x v="26"/>
    <x v="191"/>
  </r>
  <r>
    <x v="7"/>
    <x v="3"/>
    <s v="Notebook Latitude 5401 i5 9300H/8Gb/SSD512Gb/630/14&quot;/FHD/W10Pro64/black"/>
    <n v="2"/>
    <m/>
    <x v="26"/>
    <x v="191"/>
  </r>
  <r>
    <x v="7"/>
    <x v="3"/>
    <s v="Notebook Latitude 5401 i5 9400H/8Gb/SSD256Gb/Mx150 2Gb/14&quot;/FHD/LinUb/black"/>
    <n v="1"/>
    <m/>
    <x v="26"/>
    <x v="191"/>
  </r>
  <r>
    <x v="7"/>
    <x v="3"/>
    <s v="Notebook Latitude 5401 i7 9850H/16Gb/SSD512Gb/630/14&quot;/FHD/W10Pro64/black"/>
    <n v="1"/>
    <m/>
    <x v="26"/>
    <x v="191"/>
  </r>
  <r>
    <x v="7"/>
    <x v="3"/>
    <s v="Notebook Latitude 5401 i7 9850H/16Gb/SSD512Gb/Mx150 2Gb/14&quot;/FHD/W10Pro64/black"/>
    <n v="1"/>
    <m/>
    <x v="26"/>
    <x v="191"/>
  </r>
  <r>
    <x v="7"/>
    <x v="3"/>
    <s v="Notebook Latitude 5424 Rugged i3 7130U/8Gb/SSD128Gb/DVDRW/HD 620/14&quot;/FHD/W10Pro64/black"/>
    <n v="1"/>
    <m/>
    <x v="26"/>
    <x v="208"/>
  </r>
  <r>
    <x v="7"/>
    <x v="3"/>
    <s v="Notebook Latitude 5424 Rugged i5 8350U/8Gb/SSD256Gb/DVDRW/HD 620/14&quot;/FHD/W10Pro64/black"/>
    <n v="7"/>
    <m/>
    <x v="26"/>
    <x v="208"/>
  </r>
  <r>
    <x v="7"/>
    <x v="3"/>
    <s v="Notebook Latitude 5490 i5 7300U/4Gb/500Gb/620/14&quot;/HD/LinUb/black"/>
    <n v="1"/>
    <m/>
    <x v="26"/>
    <x v="192"/>
  </r>
  <r>
    <x v="7"/>
    <x v="3"/>
    <s v="Notebook Latitude 5490 i5 8250U/4Gb/500Gb/620/14&quot;/IPS/HD/Lin/black"/>
    <n v="1"/>
    <m/>
    <x v="26"/>
    <x v="192"/>
  </r>
  <r>
    <x v="7"/>
    <x v="3"/>
    <s v="Notebook Latitude 5490 i5 8250U/8Gb/SSD256Gb/620/14&quot;/IPS/FHD/Lin/black"/>
    <n v="5"/>
    <m/>
    <x v="26"/>
    <x v="192"/>
  </r>
  <r>
    <x v="7"/>
    <x v="3"/>
    <s v="Notebook Latitude 5490 i5 8250U/8Gb/SSD256Gb/620/14&quot;/IPS/FHD/W10Pro64/black"/>
    <n v="1"/>
    <m/>
    <x v="26"/>
    <x v="192"/>
  </r>
  <r>
    <x v="7"/>
    <x v="3"/>
    <s v="Notebook Latitude 5491 i5 8300H/8Gb/1Tb/630/14&quot;/IPS/FHD/Lin/black"/>
    <n v="4"/>
    <m/>
    <x v="26"/>
    <x v="193"/>
  </r>
  <r>
    <x v="7"/>
    <x v="3"/>
    <s v="Notebook Latitude 5491 i5 8300H/8Gb/SSD256Gb/630/14&quot;/IPS/FHD/Lin/black"/>
    <n v="1"/>
    <m/>
    <x v="26"/>
    <x v="193"/>
  </r>
  <r>
    <x v="7"/>
    <x v="3"/>
    <s v="Notebook Latitude 5491 i5 8300H/8Gb/SSD256Gb/630/14&quot;/IPS/FHD/W10Pro/black"/>
    <n v="2"/>
    <m/>
    <x v="26"/>
    <x v="193"/>
  </r>
  <r>
    <x v="7"/>
    <x v="3"/>
    <s v="Notebook Latitude 5491 i5 8400H/8Gb/1Tb/SSD256Gb/630/14&quot;/IPS/FHD/W10Pro/black"/>
    <n v="27"/>
    <m/>
    <x v="26"/>
    <x v="193"/>
  </r>
  <r>
    <x v="7"/>
    <x v="3"/>
    <s v="Notebook Latitude 5491 i5 8400H/8Gb/SSD256Gb/Mx130 2Gb/14&quot;/WVA/FHD/W10Pro/black"/>
    <n v="1"/>
    <m/>
    <x v="26"/>
    <x v="194"/>
  </r>
  <r>
    <x v="7"/>
    <x v="3"/>
    <s v="Notebook Latitude 5491 i7 8850H/16Gb/SSD512Gb/Mx130 2Gb/14&quot;/IPS/FHD/W10ProSL/black"/>
    <n v="1"/>
    <m/>
    <x v="26"/>
    <x v="193"/>
  </r>
  <r>
    <x v="7"/>
    <x v="3"/>
    <s v="Notebook Latitude 5500 i5 8265U/8Gb/SSD256Gb/540x 2Gb/15.6&quot;/FHD/W10Pro64/black"/>
    <n v="1"/>
    <m/>
    <x v="26"/>
    <x v="195"/>
  </r>
  <r>
    <x v="7"/>
    <x v="3"/>
    <s v="Notebook Latitude 5500 i5 8265U/8Gb/SSD256Gb/620/15.6&quot;/FHD/LinUb/black"/>
    <n v="2"/>
    <m/>
    <x v="26"/>
    <x v="195"/>
  </r>
  <r>
    <x v="7"/>
    <x v="3"/>
    <s v="Notebook Latitude 5500 i5 8265U/8Gb/SSD256Gb/620/15.6&quot;/FHD/W10Pro64/black"/>
    <n v="12"/>
    <m/>
    <x v="26"/>
    <x v="195"/>
  </r>
  <r>
    <x v="7"/>
    <x v="3"/>
    <s v="Notebook Latitude 5500 i5 8265U/8Gb/SSD512Gb/620/15.6&quot;/FHD/W10Pro64/black"/>
    <n v="2"/>
    <m/>
    <x v="26"/>
    <x v="195"/>
  </r>
  <r>
    <x v="7"/>
    <x v="3"/>
    <s v="Notebook Latitude 5500 i7 8665U/16Gb/SSD512Gb/620/15.6&quot;/FHD/W10Pro64/black"/>
    <n v="10"/>
    <m/>
    <x v="26"/>
    <x v="195"/>
  </r>
  <r>
    <x v="7"/>
    <x v="3"/>
    <s v="Notebook Latitude 5501 i5 9300H/8Gb/SSD256Gb/630/15.6&quot;/FHD/Lin/black"/>
    <n v="6"/>
    <m/>
    <x v="26"/>
    <x v="196"/>
  </r>
  <r>
    <x v="7"/>
    <x v="3"/>
    <s v="Notebook Latitude 5501 i5 9300H/8Gb/SSD256Gb/630/15.6&quot;/FHD/W10ProSL64/black"/>
    <n v="3"/>
    <m/>
    <x v="26"/>
    <x v="196"/>
  </r>
  <r>
    <x v="7"/>
    <x v="3"/>
    <s v="Notebook Latitude 5501 i5 9400H/8Gb/SSD256Gb/Mx150 2Gb/15.6&quot;/FHD/W10ProSL64/black"/>
    <n v="2"/>
    <m/>
    <x v="26"/>
    <x v="196"/>
  </r>
  <r>
    <x v="7"/>
    <x v="3"/>
    <s v="Notebook Latitude 5501 i7 9850H/16Gb/SSD512Gb/630/15.6&quot;/FHD/W10ProSL64/black"/>
    <n v="12"/>
    <m/>
    <x v="26"/>
    <x v="196"/>
  </r>
  <r>
    <x v="7"/>
    <x v="3"/>
    <s v="Notebook Latitude 5590 i5 8250U/8Gb/SSD256Gb/620/15.6&quot;/IPS/FHD/Lin/black"/>
    <n v="1"/>
    <m/>
    <x v="26"/>
    <x v="197"/>
  </r>
  <r>
    <x v="7"/>
    <x v="3"/>
    <s v="Notebook Latitude 5590 i5 8250U/8Gb/SSD256Gb/620/15.6&quot;/IPS/FHD/W10Pro64/black"/>
    <n v="5"/>
    <m/>
    <x v="26"/>
    <x v="197"/>
  </r>
  <r>
    <x v="7"/>
    <x v="3"/>
    <s v="Notebook Latitude 5590 i5 8250U/8Gb/SSD256Gb/620/15.6&quot;/IPS/FHD/W10Pro64/black"/>
    <n v="13"/>
    <m/>
    <x v="26"/>
    <x v="197"/>
  </r>
  <r>
    <x v="7"/>
    <x v="3"/>
    <s v="Notebook Latitude 5590 i5 8250U/8Gb/SSD256Gb/620/15.6&quot;/IPS/FHD/W10Pro64+MSO HaB 2019/black"/>
    <n v="3"/>
    <m/>
    <x v="26"/>
    <x v="197"/>
  </r>
  <r>
    <x v="7"/>
    <x v="3"/>
    <s v="Notebook Latitude 5590 i5 8250U/8Gb/SSD512Gb/620/15.6&quot;/IPS/FHD/W10Pro64/black"/>
    <n v="4"/>
    <m/>
    <x v="26"/>
    <x v="197"/>
  </r>
  <r>
    <x v="7"/>
    <x v="3"/>
    <s v="Notebook Latitude 5590 i7 8650U/16Gb/SSD512Gb/620/15.6&quot;/IPS/FHD/W10Pro64/black"/>
    <n v="4"/>
    <m/>
    <x v="26"/>
    <x v="197"/>
  </r>
  <r>
    <x v="7"/>
    <x v="3"/>
    <s v="Notebook Latitude 5590 i7 8650U/16Gb/SSD512Gb/Mx130 2Gb/15.6&quot;/IPS/FHD/W10Pro64/black"/>
    <n v="5"/>
    <m/>
    <x v="26"/>
    <x v="198"/>
  </r>
  <r>
    <x v="7"/>
    <x v="3"/>
    <s v="Notebook Latitude 5591 i5 8300H/8Gb/SSD256Gb/630/15.6&quot;/IPS/FHD/Lin/black"/>
    <n v="1"/>
    <m/>
    <x v="26"/>
    <x v="198"/>
  </r>
  <r>
    <x v="7"/>
    <x v="3"/>
    <s v="Notebook Latitude 5591 i5 8300H/8Gb/SSD256Gb/630/15.6&quot;/IPS/FHD/W10Pro/black"/>
    <n v="2"/>
    <m/>
    <x v="26"/>
    <x v="198"/>
  </r>
  <r>
    <x v="7"/>
    <x v="3"/>
    <s v="Notebook Latitude 5591 i7 8850H/32Gb/SSD1Tb/Mx130 2Gb/15.6&quot;/IPS/FHD/W10ProML64/black"/>
    <n v="9"/>
    <m/>
    <x v="26"/>
    <x v="198"/>
  </r>
  <r>
    <x v="7"/>
    <x v="3"/>
    <s v="Notebook Latitude 7290 i5 8250U/8Gb/SSD256Gb/620/12.5&quot;/HD/Lin/black"/>
    <n v="1"/>
    <m/>
    <x v="26"/>
    <x v="199"/>
  </r>
  <r>
    <x v="7"/>
    <x v="3"/>
    <s v="Notebook Latitude 7290 i7 8650U/16Gb/SSD512Gb/620/12.5&quot;/HD/4G/W10Pro/black"/>
    <n v="4"/>
    <m/>
    <x v="26"/>
    <x v="199"/>
  </r>
  <r>
    <x v="7"/>
    <x v="3"/>
    <s v="Notebook Latitude 7390 2-in-1 i5 8250U/8Gb/SSD256Gb/620/13.3&quot;/IPS/Touch/FHD/W10Pro/black"/>
    <n v="1"/>
    <m/>
    <x v="26"/>
    <x v="203"/>
  </r>
  <r>
    <x v="7"/>
    <x v="3"/>
    <s v="Notebook Latitude 7390 i5 8250U/8Gb/SSD256Gb/620/13.3&quot;/IPS/FHD/Lin/black"/>
    <n v="1"/>
    <m/>
    <x v="26"/>
    <x v="203"/>
  </r>
  <r>
    <x v="7"/>
    <x v="3"/>
    <s v="Notebook Latitude 7390 i5 8250U/8Gb/SSD256Gb/620/13.3&quot;/IPS/FHD/W10Pro/black"/>
    <n v="2"/>
    <m/>
    <x v="26"/>
    <x v="203"/>
  </r>
  <r>
    <x v="7"/>
    <x v="3"/>
    <s v="Notebook Latitude 7390 i5 8250U/8Gb/SSD512Gb/620/13.3&quot;/IPS/FHD/W10Pro/black"/>
    <n v="10"/>
    <m/>
    <x v="26"/>
    <x v="203"/>
  </r>
  <r>
    <x v="7"/>
    <x v="3"/>
    <s v="Notebook Latitude 7390 i7 8650U/16Gb/SSD512Gb/620/13.3&quot;/IPS/FHD/W10Pro/black"/>
    <n v="2"/>
    <m/>
    <x v="26"/>
    <x v="203"/>
  </r>
  <r>
    <x v="7"/>
    <x v="3"/>
    <s v="Notebook Latitude 7400 i5 8265U/8Gb/SSD256Gb/620/14&quot;/WVA/FHD/LinUb/black"/>
    <n v="7"/>
    <m/>
    <x v="26"/>
    <x v="205"/>
  </r>
  <r>
    <x v="7"/>
    <x v="3"/>
    <s v="Notebook Latitude 7400 i5 8265U/8Gb/SSD256Gb/620/14&quot;/WVA/FHD/W10Pro/black"/>
    <n v="2"/>
    <m/>
    <x v="26"/>
    <x v="205"/>
  </r>
  <r>
    <x v="7"/>
    <x v="3"/>
    <s v="Notebook Latitude 7400 i5 8365U/8Gb/SSD512Gb/620/14&quot;/WVA/FHD/W10Pro/black"/>
    <n v="7"/>
    <m/>
    <x v="26"/>
    <x v="205"/>
  </r>
  <r>
    <x v="7"/>
    <x v="3"/>
    <s v="Notebook Latitude 7400 i7 8665U/16Gb/SSD512Gb/620/14&quot;/WVA/FHD/W10Pro64/black"/>
    <n v="7"/>
    <m/>
    <x v="26"/>
    <x v="205"/>
  </r>
  <r>
    <x v="7"/>
    <x v="3"/>
    <s v="Notebook Latitude 7400 i7 8665U/32Gb/SSD1Tb/620/14&quot;/WVA/FHD/W10Pro64/black"/>
    <n v="1"/>
    <m/>
    <x v="26"/>
    <x v="205"/>
  </r>
  <r>
    <x v="7"/>
    <x v="3"/>
    <s v="Notebook Latitude 7490 i5 8250U/8Gb/SSD256Gb/620/14&quot;/IPS/FHD/Lin/black"/>
    <n v="12"/>
    <m/>
    <x v="26"/>
    <x v="209"/>
  </r>
  <r>
    <x v="7"/>
    <x v="3"/>
    <s v="Notebook Latitude 7490 i5 8250U/8Gb/SSD256Gb/620/14&quot;/IPS/FHD/W10Pro/black"/>
    <n v="3"/>
    <m/>
    <x v="26"/>
    <x v="209"/>
  </r>
  <r>
    <x v="7"/>
    <x v="3"/>
    <s v="Notebook Latitude 7490 i7 8650U/16Gb/SSD512Gb/620/14&quot;/IPS/FHD/W10Pro64/black"/>
    <n v="9"/>
    <m/>
    <x v="26"/>
    <x v="206"/>
  </r>
  <r>
    <x v="7"/>
    <x v="3"/>
    <s v="Notebook Precision 5530 2-in-1 i7 8706G/16Gb/SSD512Gb/WX Vega M GL 4Gb/15.6&quot;/IGZO4/Touch/UHD/W1"/>
    <n v="2"/>
    <m/>
    <x v="27"/>
    <x v="210"/>
  </r>
  <r>
    <x v="7"/>
    <x v="3"/>
    <s v="Notebook Precision 5530 Core i9 8950HK/16Gb/SSD512Gb/P2000 4Gb/15.6&quot;/IGZO4/FHD/W10Pro64/silver"/>
    <n v="1"/>
    <m/>
    <x v="27"/>
    <x v="210"/>
  </r>
  <r>
    <x v="7"/>
    <x v="3"/>
    <s v="Notebook Precision 5530 i5 8400H/16Gb/SSD512Gb/P1000 4Gb/15.6&quot;/IGZO4/FHD/W10Pro64/silver"/>
    <n v="1"/>
    <m/>
    <x v="27"/>
    <x v="210"/>
  </r>
  <r>
    <x v="7"/>
    <x v="3"/>
    <s v="Notebook Precision 5530 i7 8850H/16Gb/SSD512Gb/P1000 4Gb/15.6&quot;/IGZO/Touch/UHD/W10Pro64/silver"/>
    <n v="1"/>
    <m/>
    <x v="27"/>
    <x v="210"/>
  </r>
  <r>
    <x v="7"/>
    <x v="3"/>
    <s v="Notebook Precision 5530 Xeon E-2176M/16Gb/SSD512Gb/P2000 4Gb/15.6&quot;/IGZO4/UHD/W10Pro64/silver"/>
    <n v="1"/>
    <m/>
    <x v="27"/>
    <x v="210"/>
  </r>
  <r>
    <x v="7"/>
    <x v="3"/>
    <s v="Notebook Precision 5540 i7 9850H/16Gb/SSD512Gb/T2000 4Gb/15.6&quot;/IGZO4/FHD/W10Pro64/dk.grey"/>
    <n v="2"/>
    <m/>
    <x v="27"/>
    <x v="211"/>
  </r>
  <r>
    <x v="7"/>
    <x v="3"/>
    <s v="Notebook Precision 7530 Core i9 8950HK/32Gb/SSD1Tb/P3200 6Gb/15.6&quot;/IPS/FHD/W10Pro64/black"/>
    <n v="1"/>
    <m/>
    <x v="27"/>
    <x v="212"/>
  </r>
  <r>
    <x v="7"/>
    <x v="3"/>
    <s v="Notebook Precision 7530 i7 8750H/16Gb/SSD256Gb/P1000 4Gb/15.6&quot;/IPS/FHD/W10Pro64/black"/>
    <n v="1"/>
    <m/>
    <x v="27"/>
    <x v="212"/>
  </r>
  <r>
    <x v="7"/>
    <x v="3"/>
    <s v="Notebook Precision 7540 Core i9 9880H/16Gb/SSD512Gb/RTX3000 6Gb/15.6&quot;/IPS/FHD/W10Pro64/black"/>
    <n v="2"/>
    <m/>
    <x v="27"/>
    <x v="213"/>
  </r>
  <r>
    <x v="7"/>
    <x v="3"/>
    <s v="Notebook Precision 7540 i7 9850H/16Gb/SSD512Gb/T1000 4Gb/15.6&quot;/IPS/FHD/W10Pro64/black"/>
    <n v="1"/>
    <m/>
    <x v="27"/>
    <x v="213"/>
  </r>
  <r>
    <x v="7"/>
    <x v="3"/>
    <s v="Notebook Precision 7730 Core i9 8950HK/32Gb/SSD512Gb/P4200 8Gb/17.3&quot;/IGZO/UHD/W10Pro64/black"/>
    <n v="2"/>
    <m/>
    <x v="27"/>
    <x v="214"/>
  </r>
  <r>
    <x v="7"/>
    <x v="3"/>
    <s v="Notebook Precision 7730 i7 8850H/16Gb/SSD512Gb/P4200 8Gb/17.3&quot;/IPS/FHD/W10Pro64/black"/>
    <n v="1"/>
    <m/>
    <x v="27"/>
    <x v="214"/>
  </r>
  <r>
    <x v="7"/>
    <x v="3"/>
    <s v="Notebook Precision 7740 i7 9850H/16Gb/SSD512Gb/RTX3000 8Gb/17.3&quot;/IPS/FHD/W10Pro64/black"/>
    <n v="2"/>
    <m/>
    <x v="27"/>
    <x v="215"/>
  </r>
  <r>
    <x v="7"/>
    <x v="3"/>
    <s v="Notebook Vostro 3480 i5 8265U/4Gb/1Tb/620/14&quot;/HD/LinUb/black"/>
    <n v="1"/>
    <m/>
    <x v="28"/>
    <x v="216"/>
  </r>
  <r>
    <x v="7"/>
    <x v="3"/>
    <s v="Notebook Vostro 3480 i5 8265U/4Gb/1Tb/620/14&quot;/HD/W10HSL64/black"/>
    <n v="3"/>
    <m/>
    <x v="28"/>
    <x v="216"/>
  </r>
  <r>
    <x v="7"/>
    <x v="3"/>
    <s v="Notebook Vostro 3480 i5 8265U/4Gb/1Tb/620/14&quot;/HD/W10ProSL64/black"/>
    <n v="4"/>
    <m/>
    <x v="28"/>
    <x v="216"/>
  </r>
  <r>
    <x v="7"/>
    <x v="3"/>
    <s v="Notebook Vostro 3480 i5 8265U/8Gb/SSD256Gb/620/14&quot;/FHD/LinUb/black"/>
    <n v="13"/>
    <m/>
    <x v="28"/>
    <x v="216"/>
  </r>
  <r>
    <x v="7"/>
    <x v="3"/>
    <s v="Notebook Vostro 3480 i5 8265U/8Gb/SSD256Gb/620/14&quot;/FHD/W10HSL64/black"/>
    <n v="3"/>
    <m/>
    <x v="28"/>
    <x v="216"/>
  </r>
  <r>
    <x v="7"/>
    <x v="3"/>
    <s v="Notebook Vostro 3480 i5 8265U/8Gb/SSD256Gb/620/14&quot;/FHD/W10ProSL64/black"/>
    <n v="8"/>
    <m/>
    <x v="28"/>
    <x v="216"/>
  </r>
  <r>
    <x v="7"/>
    <x v="3"/>
    <s v="Notebook Vostro 3480 i5 8265U/8Gb/SSD256Gb/620/14&quot;/IPS/FHD/W10HSL64/black"/>
    <n v="11"/>
    <m/>
    <x v="28"/>
    <x v="216"/>
  </r>
  <r>
    <x v="7"/>
    <x v="3"/>
    <s v="Notebook Vostro 3481 i3 7020U/4Gb/1Tb/620/14&quot;/HD/W10HSL64/black"/>
    <n v="5"/>
    <m/>
    <x v="28"/>
    <x v="217"/>
  </r>
  <r>
    <x v="7"/>
    <x v="3"/>
    <s v="Notebook Vostro 3481 i3 7020U/8Gb/SSD256Gb/620/14&quot;/FHD/LinUb/black"/>
    <n v="17"/>
    <m/>
    <x v="28"/>
    <x v="217"/>
  </r>
  <r>
    <x v="7"/>
    <x v="3"/>
    <s v="Notebook Vostro 3481 i3 7020U/8Gb/SSD256Gb/620/14&quot;/FHD/W10ProSL64/black"/>
    <n v="17"/>
    <m/>
    <x v="28"/>
    <x v="217"/>
  </r>
  <r>
    <x v="7"/>
    <x v="3"/>
    <s v="Notebook Vostro 3481 i3 7020U/8Gb/SSD256Gb/620/14&quot;/IPS/FHD/W10HSL64/black"/>
    <n v="41"/>
    <m/>
    <x v="28"/>
    <x v="217"/>
  </r>
  <r>
    <x v="7"/>
    <x v="3"/>
    <s v="Notebook Vostro 3481 Pen 4415U/4Gb/SSD128Gb/610/14&quot;/HD/W10ProSL64/black"/>
    <n v="8"/>
    <m/>
    <x v="28"/>
    <x v="217"/>
  </r>
  <r>
    <x v="7"/>
    <x v="3"/>
    <s v="Notebook Vostro 3568 i3 7020U/4Gb/1Tb/DVDRW/620/15.6&quot;/HD/LinUb/black"/>
    <n v="3"/>
    <m/>
    <x v="28"/>
    <x v="218"/>
  </r>
  <r>
    <x v="7"/>
    <x v="3"/>
    <s v="Notebook Vostro 3568 i3 7020U/4Gb/1Tb/DVDRW/620/15.6&quot;/HD/W10H64/black"/>
    <n v="4"/>
    <m/>
    <x v="28"/>
    <x v="218"/>
  </r>
  <r>
    <x v="7"/>
    <x v="3"/>
    <s v="Notebook Vostro 3568 i3 7020U/4Gb/1Tb/DVDRW/620/15.6&quot;/HD/W10H64/black"/>
    <n v="17"/>
    <m/>
    <x v="28"/>
    <x v="218"/>
  </r>
  <r>
    <x v="7"/>
    <x v="3"/>
    <s v="Notebook Vostro 3568 i3 7020U/4Gb/1Tb/DVDRW/620/15.6&quot;/HD/W10Pro64/black"/>
    <n v="1"/>
    <m/>
    <x v="28"/>
    <x v="218"/>
  </r>
  <r>
    <x v="7"/>
    <x v="3"/>
    <s v="Notebook Vostro 3568 Pen 4415U/4Gb/1Tb/DVDRW/610/15.6&quot;/HD/Lin/black"/>
    <n v="1"/>
    <m/>
    <x v="28"/>
    <x v="218"/>
  </r>
  <r>
    <x v="7"/>
    <x v="3"/>
    <s v="Notebook Vostro 3578 i5 8250U/4Gb/1Tb/DVDRW/520 2Gb/15.6&quot;/FHD/W10H/black"/>
    <n v="6"/>
    <m/>
    <x v="28"/>
    <x v="219"/>
  </r>
  <r>
    <x v="7"/>
    <x v="3"/>
    <s v="Notebook Vostro 3580 i5 8265U/4Gb/1Tb/DVDRW/520 2Gb/15.6&quot;/FHD/LinUb/black"/>
    <n v="12"/>
    <m/>
    <x v="28"/>
    <x v="166"/>
  </r>
  <r>
    <x v="7"/>
    <x v="3"/>
    <s v="Notebook Vostro 3580 i5 8265U/4Gb/1Tb/DVDRW/520 2Gb/15.6&quot;/FHD/LinUb/grey"/>
    <n v="7"/>
    <m/>
    <x v="28"/>
    <x v="166"/>
  </r>
  <r>
    <x v="7"/>
    <x v="3"/>
    <s v="Notebook Vostro 3580 i5 8265U/4Gb/1Tb/DVDRW/520 2Gb/15.6&quot;/FHD/W10H/black"/>
    <n v="2"/>
    <m/>
    <x v="28"/>
    <x v="166"/>
  </r>
  <r>
    <x v="7"/>
    <x v="3"/>
    <s v="Notebook Vostro 3580 i5 8265U/4Gb/1Tb/DVDRW/620/15.6&quot;/FHD/LinUb/black"/>
    <n v="10"/>
    <m/>
    <x v="28"/>
    <x v="166"/>
  </r>
  <r>
    <x v="7"/>
    <x v="3"/>
    <s v="Notebook Vostro 3580 i5 8265U/4Gb/1Tb/DVDRW/620/15.6&quot;/FHD/W10H/black"/>
    <n v="1"/>
    <m/>
    <x v="28"/>
    <x v="166"/>
  </r>
  <r>
    <x v="7"/>
    <x v="3"/>
    <s v="Notebook Vostro 3580 i5 8265U/8Gb/1Tb/DVDRW/520 2Gb/15.6&quot;/FHD/LinUb/black"/>
    <n v="1"/>
    <m/>
    <x v="28"/>
    <x v="166"/>
  </r>
  <r>
    <x v="7"/>
    <x v="3"/>
    <s v="Notebook Vostro 3580 i5 8265U/8Gb/1Tb/DVDRW/520 2Gb/15.6&quot;/FHD/LinUb/black"/>
    <n v="1"/>
    <m/>
    <x v="28"/>
    <x v="166"/>
  </r>
  <r>
    <x v="7"/>
    <x v="3"/>
    <s v="Notebook Vostro 3580 i5 8265U/8Gb/1Tb/DVDRW/520 2Gb/15.6&quot;/FHD/LinUb/grey"/>
    <n v="2"/>
    <m/>
    <x v="28"/>
    <x v="166"/>
  </r>
  <r>
    <x v="7"/>
    <x v="3"/>
    <s v="Notebook Vostro 3580 i5 8265U/8Gb/1Tb/DVDRW/520 2Gb/15.6&quot;/FHD/W10H/grey"/>
    <n v="7"/>
    <m/>
    <x v="28"/>
    <x v="166"/>
  </r>
  <r>
    <x v="7"/>
    <x v="3"/>
    <s v="Notebook Vostro 3580 i5 8265U/8Gb/1Tb/DVDRW/520 2Gb/15.6&quot;/FHD/W10H64/black"/>
    <n v="11"/>
    <m/>
    <x v="28"/>
    <x v="166"/>
  </r>
  <r>
    <x v="7"/>
    <x v="3"/>
    <s v="Notebook Vostro 3580 i5 8265U/8Gb/1Tb/DVDRW/520 2Gb/15.6&quot;/FHD/W10Pro/black"/>
    <n v="1"/>
    <m/>
    <x v="28"/>
    <x v="166"/>
  </r>
  <r>
    <x v="7"/>
    <x v="3"/>
    <s v="Notebook Vostro 3580 i5 8265U/8Gb/1Tb/DVDRW/620/15.6&quot;/FHD/LinUb/black"/>
    <n v="5"/>
    <m/>
    <x v="28"/>
    <x v="166"/>
  </r>
  <r>
    <x v="7"/>
    <x v="3"/>
    <s v="Notebook Vostro 3580 i5 8265U/8Gb/1Tb/DVDRW/620/15.6&quot;/FHD/LinUb/grey"/>
    <n v="3"/>
    <m/>
    <x v="28"/>
    <x v="166"/>
  </r>
  <r>
    <x v="7"/>
    <x v="3"/>
    <s v="Notebook Vostro 3580 i5 8265U/8Gb/1Tb/DVDRW/620/15.6&quot;/FHD/W10H/black"/>
    <n v="4"/>
    <m/>
    <x v="28"/>
    <x v="166"/>
  </r>
  <r>
    <x v="7"/>
    <x v="3"/>
    <s v="Notebook Vostro 3580 i5 8265U/8Gb/1Tb/DVDRW/620/15.6&quot;/FHD/W10H/grey"/>
    <n v="2"/>
    <m/>
    <x v="28"/>
    <x v="166"/>
  </r>
  <r>
    <x v="7"/>
    <x v="3"/>
    <s v="Notebook Vostro 3580 i5 8265U/8Gb/SSD256Gb/DVDRW/520 2Gb/15.6&quot;/FHD/LinUb/black"/>
    <n v="18"/>
    <m/>
    <x v="28"/>
    <x v="166"/>
  </r>
  <r>
    <x v="7"/>
    <x v="3"/>
    <s v="Notebook Vostro 3580 i5 8265U/8Gb/SSD256Gb/DVDRW/520 2Gb/15.6&quot;/FHD/LinUb/black"/>
    <n v="7"/>
    <m/>
    <x v="28"/>
    <x v="166"/>
  </r>
  <r>
    <x v="7"/>
    <x v="3"/>
    <s v="Notebook Vostro 3580 i5 8265U/8Gb/SSD256Gb/DVDRW/520 2Gb/15.6&quot;/FHD/LinUb/grey"/>
    <n v="2"/>
    <m/>
    <x v="28"/>
    <x v="166"/>
  </r>
  <r>
    <x v="7"/>
    <x v="3"/>
    <s v="Notebook Vostro 3580 i5 8265U/8Gb/SSD256Gb/DVDRW/520 2Gb/15.6&quot;/FHD/W10H/black"/>
    <n v="5"/>
    <m/>
    <x v="28"/>
    <x v="166"/>
  </r>
  <r>
    <x v="7"/>
    <x v="3"/>
    <s v="Notebook Vostro 3580 i5 8265U/8Gb/SSD256Gb/DVDRW/520 2Gb/15.6&quot;/FHD/W10H/grey"/>
    <n v="2"/>
    <m/>
    <x v="28"/>
    <x v="166"/>
  </r>
  <r>
    <x v="7"/>
    <x v="3"/>
    <s v="Notebook Vostro 3580 i5 8265U/8Gb/SSD256Gb/DVDRW/520 2Gb/15.6&quot;/FHD/W10Pro/black"/>
    <n v="13"/>
    <m/>
    <x v="28"/>
    <x v="166"/>
  </r>
  <r>
    <x v="7"/>
    <x v="3"/>
    <s v="Notebook Vostro 3580 i5 8265U/8Gb/SSD256Gb/DVDRW/620/15.6&quot;/FHD/LinUb/black"/>
    <n v="17"/>
    <m/>
    <x v="28"/>
    <x v="166"/>
  </r>
  <r>
    <x v="7"/>
    <x v="3"/>
    <s v="Notebook Vostro 3580 i5 8265U/8Gb/SSD256Gb/DVDRW/620/15.6&quot;/FHD/LinUb/grey"/>
    <n v="17"/>
    <m/>
    <x v="28"/>
    <x v="166"/>
  </r>
  <r>
    <x v="7"/>
    <x v="3"/>
    <s v="Notebook Vostro 3580 i5 8265U/8Gb/SSD256Gb/DVDRW/620/15.6&quot;/FHD/W10H/black"/>
    <n v="3"/>
    <m/>
    <x v="28"/>
    <x v="166"/>
  </r>
  <r>
    <x v="7"/>
    <x v="3"/>
    <s v="Notebook Vostro 3580 i5 8265U/8Gb/SSD256Gb/DVDRW/620/15.6&quot;/FHD/W10H/black"/>
    <n v="5"/>
    <m/>
    <x v="28"/>
    <x v="166"/>
  </r>
  <r>
    <x v="7"/>
    <x v="3"/>
    <s v="Notebook Vostro 3580 i5 8265U/8Gb/SSD256Gb/DVDRW/620/15.6&quot;/FHD/W10H/grey"/>
    <n v="4"/>
    <m/>
    <x v="28"/>
    <x v="166"/>
  </r>
  <r>
    <x v="7"/>
    <x v="3"/>
    <s v="Notebook Vostro 3580 i5 8265U/8Gb/SSD256Gb/DVDRW/620/15.6&quot;/FHD/W10Pro/black"/>
    <n v="1"/>
    <m/>
    <x v="28"/>
    <x v="166"/>
  </r>
  <r>
    <x v="7"/>
    <x v="3"/>
    <s v="Notebook Vostro 3581 i3 7020U/4Gb/1Tb/DVDRW/520 2Gb/15.6&quot;/FHD/LinUb/black"/>
    <n v="2"/>
    <m/>
    <x v="28"/>
    <x v="220"/>
  </r>
  <r>
    <x v="7"/>
    <x v="3"/>
    <s v="Notebook Vostro 3581 i3 7020U/4Gb/1Tb/DVDRW/520 2Gb/15.6&quot;/FHD/W10HSL64/grey"/>
    <n v="1"/>
    <m/>
    <x v="28"/>
    <x v="220"/>
  </r>
  <r>
    <x v="7"/>
    <x v="3"/>
    <s v="Notebook Vostro 3581 i3 7020U/4Gb/1Tb/DVDRW/520 2Gb/15.6&quot;/FHD/W10Pro/black"/>
    <n v="2"/>
    <m/>
    <x v="28"/>
    <x v="220"/>
  </r>
  <r>
    <x v="7"/>
    <x v="3"/>
    <s v="Notebook Vostro 3581 i3 7020U/4Gb/1Tb/DVDRW/620/15.6&quot;/FHD/LinUb/black"/>
    <n v="1"/>
    <m/>
    <x v="28"/>
    <x v="220"/>
  </r>
  <r>
    <x v="7"/>
    <x v="3"/>
    <s v="Notebook Vostro 3581 i3 7020U/4Gb/1Tb/DVDRW/620/15.6&quot;/FHD/W10H/black"/>
    <n v="1"/>
    <m/>
    <x v="28"/>
    <x v="220"/>
  </r>
  <r>
    <x v="7"/>
    <x v="3"/>
    <s v="Notebook Vostro 3581 i3 7020U/4Gb/1Tb/DVDRW/620/15.6&quot;/FHD/W10HML64/grey"/>
    <n v="1"/>
    <m/>
    <x v="28"/>
    <x v="220"/>
  </r>
  <r>
    <x v="7"/>
    <x v="3"/>
    <s v="Notebook Vostro 3581 i3 7020U/4Gb/1Tb/DVDRW/620/15.6&quot;/FHD/W10Pro/black"/>
    <n v="8"/>
    <m/>
    <x v="28"/>
    <x v="220"/>
  </r>
  <r>
    <x v="7"/>
    <x v="3"/>
    <s v="Notebook Vostro 3581 Pen 4415U/4Gb/1Tb/DVDRW/610/15.6&quot;/HD/W10Pro/black"/>
    <n v="6"/>
    <m/>
    <x v="28"/>
    <x v="220"/>
  </r>
  <r>
    <x v="7"/>
    <x v="3"/>
    <s v="Notebook Vostro 3583 i5 8265U/4Gb/1Tb/620/15.6&quot;/FHD/Lin/black"/>
    <n v="6"/>
    <m/>
    <x v="28"/>
    <x v="168"/>
  </r>
  <r>
    <x v="7"/>
    <x v="3"/>
    <s v="Notebook Vostro 3583 i5 8265U/4Gb/1Tb/620/15.6&quot;/FHD/Lin/black"/>
    <n v="2"/>
    <m/>
    <x v="28"/>
    <x v="168"/>
  </r>
  <r>
    <x v="7"/>
    <x v="3"/>
    <s v="Notebook Vostro 3583 i5 8265U/4Gb/1Tb/620/15.6&quot;/FHD/Lin/grey"/>
    <n v="25"/>
    <m/>
    <x v="28"/>
    <x v="168"/>
  </r>
  <r>
    <x v="7"/>
    <x v="3"/>
    <s v="Notebook Vostro 3583 i5 8265U/4Gb/1Tb/620/15.6&quot;/FHD/W10H/black"/>
    <n v="2"/>
    <m/>
    <x v="28"/>
    <x v="168"/>
  </r>
  <r>
    <x v="7"/>
    <x v="3"/>
    <s v="Notebook Vostro 3583 i5 8265U/4Gb/1Tb/620/15.6&quot;/FHD/W10H/grey"/>
    <n v="1"/>
    <m/>
    <x v="28"/>
    <x v="168"/>
  </r>
  <r>
    <x v="7"/>
    <x v="3"/>
    <s v="Notebook Vostro 3583 i5 8265U/4Gb/1Tb/620/15.6&quot;/FHD/W10HSL/black"/>
    <n v="3"/>
    <m/>
    <x v="28"/>
    <x v="168"/>
  </r>
  <r>
    <x v="7"/>
    <x v="3"/>
    <s v="Notebook Vostro 3583 i5 8265U/4Gb/1Tb/620/15.6&quot;/FHD/W10ProSL/black"/>
    <n v="1"/>
    <m/>
    <x v="28"/>
    <x v="168"/>
  </r>
  <r>
    <x v="7"/>
    <x v="3"/>
    <s v="Notebook Vostro 3583 i5 8265U/4Gb/SSD256Gb/520 2Gb/15.6&quot;/FHD/Lin/black"/>
    <n v="31"/>
    <m/>
    <x v="28"/>
    <x v="168"/>
  </r>
  <r>
    <x v="7"/>
    <x v="3"/>
    <s v="Notebook Vostro 3583 i5 8265U/4Gb/SSD256Gb/520 2Gb/15.6&quot;/FHD/LinUb/black"/>
    <n v="3"/>
    <m/>
    <x v="28"/>
    <x v="168"/>
  </r>
  <r>
    <x v="7"/>
    <x v="3"/>
    <s v="Notebook Vostro 3583 i5 8265U/4Gb/SSD256Gb/520 2Gb/15.6&quot;/FHD/LinUb/grey"/>
    <n v="4"/>
    <m/>
    <x v="28"/>
    <x v="168"/>
  </r>
  <r>
    <x v="7"/>
    <x v="3"/>
    <s v="Notebook Vostro 3583 i5 8265U/4Gb/SSD256Gb/520 2Gb/15.6&quot;/FHD/W10H/black"/>
    <n v="4"/>
    <m/>
    <x v="28"/>
    <x v="168"/>
  </r>
  <r>
    <x v="7"/>
    <x v="3"/>
    <s v="Notebook Vostro 3583 i5 8265U/4Gb/SSD256Gb/520 2Gb/15.6&quot;/FHD/W10H64/black"/>
    <n v="6"/>
    <m/>
    <x v="28"/>
    <x v="168"/>
  </r>
  <r>
    <x v="7"/>
    <x v="3"/>
    <s v="Notebook Vostro 3583 i5 8265U/8Gb/SSD256Gb/620/15.6&quot;/FHD/LinUb/black"/>
    <n v="121"/>
    <m/>
    <x v="28"/>
    <x v="168"/>
  </r>
  <r>
    <x v="7"/>
    <x v="3"/>
    <s v="Notebook Vostro 3583 i5 8265U/8Gb/SSD256Gb/620/15.6&quot;/FHD/LinUb/grey"/>
    <n v="12"/>
    <m/>
    <x v="28"/>
    <x v="168"/>
  </r>
  <r>
    <x v="7"/>
    <x v="3"/>
    <s v="Notebook Vostro 3583 i5 8265U/8Gb/SSD256Gb/620/15.6&quot;/FHD/W10H/black"/>
    <n v="75"/>
    <m/>
    <x v="28"/>
    <x v="168"/>
  </r>
  <r>
    <x v="7"/>
    <x v="3"/>
    <s v="Notebook Vostro 3583 i5 8265U/8Gb/SSD256Gb/620/15.6&quot;/FHD/W10H/grey"/>
    <n v="3"/>
    <m/>
    <x v="28"/>
    <x v="168"/>
  </r>
  <r>
    <x v="7"/>
    <x v="3"/>
    <s v="Notebook Vostro 3583 i5 8265U/8Gb/SSD256Gb/620/15.6&quot;/FHD/W10ProSL64/black"/>
    <n v="35"/>
    <m/>
    <x v="28"/>
    <x v="168"/>
  </r>
  <r>
    <x v="7"/>
    <x v="3"/>
    <s v="Notebook Vostro 3584 i3 7020U/4Gb/1Tb/620/15.6&quot;/HD/LinUb/black"/>
    <n v="18"/>
    <m/>
    <x v="28"/>
    <x v="169"/>
  </r>
  <r>
    <x v="7"/>
    <x v="3"/>
    <s v="Notebook Vostro 3584 i3 7020U/4Gb/1Tb/620/15.6&quot;/HD/W10HSL64/grey"/>
    <n v="10"/>
    <m/>
    <x v="28"/>
    <x v="169"/>
  </r>
  <r>
    <x v="7"/>
    <x v="3"/>
    <s v="Notebook Vostro 3584 i3 7020U/8Gb/SSD256Gb/620/15.6&quot;/FHD/Lin/black"/>
    <n v="22"/>
    <m/>
    <x v="28"/>
    <x v="169"/>
  </r>
  <r>
    <x v="7"/>
    <x v="3"/>
    <s v="Notebook Vostro 3584 i3 7020U/8Gb/SSD256Gb/620/15.6&quot;/FHD/LinUb/black"/>
    <n v="67"/>
    <m/>
    <x v="28"/>
    <x v="169"/>
  </r>
  <r>
    <x v="7"/>
    <x v="3"/>
    <s v="Notebook Vostro 3584 i3 7020U/8Gb/SSD256Gb/620/15.6&quot;/FHD/W10HSL64/grey"/>
    <n v="53"/>
    <m/>
    <x v="28"/>
    <x v="169"/>
  </r>
  <r>
    <x v="7"/>
    <x v="3"/>
    <s v="Notebook Vostro 3584 i3 7020U/8Gb/SSD256Gb/620/15.6&quot;/FHD/W10Pro/black"/>
    <n v="10"/>
    <m/>
    <x v="28"/>
    <x v="169"/>
  </r>
  <r>
    <x v="7"/>
    <x v="3"/>
    <s v="Notebook Vostro 5370 i5 8250U/4Gb/SSD256Gb/620/13.3&quot;/FHD/Lin/grey"/>
    <n v="1"/>
    <m/>
    <x v="28"/>
    <x v="221"/>
  </r>
  <r>
    <x v="7"/>
    <x v="3"/>
    <s v="Notebook Vostro 5370 i5 8250U/4Gb/SSD256Gb/620/13.3&quot;/FHD/W10H64/grey"/>
    <n v="2"/>
    <m/>
    <x v="28"/>
    <x v="221"/>
  </r>
  <r>
    <x v="7"/>
    <x v="3"/>
    <s v="Notebook Vostro 5370 i5 8250U/8Gb/SSD256Gb/530 2Gb/13.3&quot;/FHD/Lin/grey"/>
    <n v="1"/>
    <m/>
    <x v="28"/>
    <x v="221"/>
  </r>
  <r>
    <x v="7"/>
    <x v="3"/>
    <s v="Notebook Vostro 5370 i5 8250U/8Gb/SSD256Gb/530 2Gb/13.3&quot;/FHD/W10H64/grey"/>
    <n v="20"/>
    <m/>
    <x v="28"/>
    <x v="221"/>
  </r>
  <r>
    <x v="7"/>
    <x v="3"/>
    <s v="Notebook Vostro 5370 i5 8250U/8Gb/SSD256Gb/620/13.3&quot;/IPS/FHD/W10H/grey"/>
    <n v="8"/>
    <m/>
    <x v="28"/>
    <x v="221"/>
  </r>
  <r>
    <x v="7"/>
    <x v="3"/>
    <s v="Notebook Vostro 5390 i5 8265U/8Gb/SSD256Gb/620/13.3&quot;/IPS/FHD/Lin/grey"/>
    <n v="6"/>
    <m/>
    <x v="25"/>
    <x v="175"/>
  </r>
  <r>
    <x v="7"/>
    <x v="3"/>
    <s v="Notebook Vostro 5390 i5 8265U/8Gb/SSD256Gb/MX250 2Gb/13.3&quot;/IPS/FHD/Lin/grey"/>
    <n v="36"/>
    <m/>
    <x v="25"/>
    <x v="175"/>
  </r>
  <r>
    <x v="7"/>
    <x v="3"/>
    <s v="Notebook Vostro 5390 i5 8265U/8Gb/SSD256Gb/MX250 2Gb/13.3&quot;/IPS/FHD/W10/grey"/>
    <n v="1"/>
    <m/>
    <x v="25"/>
    <x v="175"/>
  </r>
  <r>
    <x v="7"/>
    <x v="3"/>
    <s v="Notebook Vostro 5390 i5 8265U/8Gb/SSD256Gb/MX250 2Gb/13.3&quot;/IPS/FHD/W10H/grey"/>
    <n v="10"/>
    <m/>
    <x v="25"/>
    <x v="174"/>
  </r>
  <r>
    <x v="7"/>
    <x v="3"/>
    <s v="Notebook Vostro 5471 i5 8250U/8Gb/SSD256Gb/530 2Gb/14&quot;/FHD/Lin/rose gold"/>
    <n v="2"/>
    <m/>
    <x v="28"/>
    <x v="222"/>
  </r>
  <r>
    <x v="7"/>
    <x v="3"/>
    <s v="Notebook Vostro 5481 i5 8265U/4Gb/1Tb/620/14&quot;/FHD/LinUb/grey"/>
    <n v="7"/>
    <m/>
    <x v="28"/>
    <x v="223"/>
  </r>
  <r>
    <x v="7"/>
    <x v="3"/>
    <s v="Notebook Vostro 5481 i5 8265U/4Gb/1Tb/620/14&quot;/FHD/W10HSL64/grey"/>
    <n v="4"/>
    <m/>
    <x v="28"/>
    <x v="223"/>
  </r>
  <r>
    <x v="7"/>
    <x v="3"/>
    <s v="Notebook Vostro 5481 i5 8265U/4Gb/1Tb/620/14&quot;/IPS/FHD/W10H64/grey"/>
    <n v="3"/>
    <m/>
    <x v="28"/>
    <x v="223"/>
  </r>
  <r>
    <x v="7"/>
    <x v="3"/>
    <s v="Notebook Vostro 5481 i5 8265U/4Gb/1Tb/Mx130 2Gb/14&quot;/IPS/FHD/LinUb/silver"/>
    <n v="1"/>
    <m/>
    <x v="28"/>
    <x v="223"/>
  </r>
  <r>
    <x v="7"/>
    <x v="3"/>
    <s v="Notebook Vostro 5481 i5 8265U/4Gb/1Tb/Mx130 2Gb/14&quot;/IPS/FHD/W10H64/grey"/>
    <n v="4"/>
    <m/>
    <x v="28"/>
    <x v="223"/>
  </r>
  <r>
    <x v="7"/>
    <x v="3"/>
    <s v="Notebook Vostro 5481 i5 8265U/4Gb/SSD256Gb/Mx130 2Gb/14&quot;/IPS/FHD/W10H/grey"/>
    <n v="1"/>
    <m/>
    <x v="28"/>
    <x v="223"/>
  </r>
  <r>
    <x v="7"/>
    <x v="3"/>
    <s v="Notebook Vostro 5481 i5 8265U/8Gb/SSD256Gb/620/14&quot;/FHD/LinUb/grey"/>
    <n v="19"/>
    <m/>
    <x v="28"/>
    <x v="223"/>
  </r>
  <r>
    <x v="7"/>
    <x v="3"/>
    <s v="Notebook Vostro 5481 i5 8265U/8Gb/SSD256Gb/Mx130 2Gb/14&quot;/IPS/FHD/W10H64/grey"/>
    <n v="1"/>
    <m/>
    <x v="28"/>
    <x v="223"/>
  </r>
  <r>
    <x v="7"/>
    <x v="3"/>
    <s v="Notebook Vostro 5481 i7 8565U/8Gb/1Tb/SSD128Gb/Mx130 2Gb/14&quot;/IPS/FHD/LinUb/grey"/>
    <n v="2"/>
    <m/>
    <x v="28"/>
    <x v="223"/>
  </r>
  <r>
    <x v="7"/>
    <x v="3"/>
    <s v="Notebook Vostro 5568 i5 7200U/4Gb/1Tb/940MX 2Gb/15.6&quot;/FHD/LinUb/grey"/>
    <n v="3"/>
    <m/>
    <x v="28"/>
    <x v="224"/>
  </r>
  <r>
    <x v="7"/>
    <x v="3"/>
    <s v="Notebook Vostro 5568 i5 7200U/4Gb/1Tb/940MX 2Gb/15.6&quot;/FHD/W10H64/grey"/>
    <n v="1"/>
    <m/>
    <x v="28"/>
    <x v="224"/>
  </r>
  <r>
    <x v="7"/>
    <x v="3"/>
    <s v="Notebook Vostro 5568 i5 7200U/8Gb/SSD256Gb/GTX 940MX 2Gb/15.6&quot;/FHD/W10H/grey"/>
    <n v="17"/>
    <m/>
    <x v="28"/>
    <x v="224"/>
  </r>
  <r>
    <x v="7"/>
    <x v="3"/>
    <s v="Notebook Vostro 5581 i5 8265U/4Gb/1Tb/620/15.6&quot;/FHD/W10H/silver"/>
    <n v="2"/>
    <m/>
    <x v="28"/>
    <x v="225"/>
  </r>
  <r>
    <x v="7"/>
    <x v="3"/>
    <s v="Notebook Vostro 5581 i5 8265U/4Gb/1Tb/620/15.6&quot;/IPS/FHD/W10H/grey"/>
    <n v="1"/>
    <m/>
    <x v="28"/>
    <x v="225"/>
  </r>
  <r>
    <x v="7"/>
    <x v="3"/>
    <s v="Notebook Vostro 5581 i5 8265U/4Gb/1Tb/Mx130 2Gb/15.6&quot;/FHD/W10H/silver"/>
    <n v="1"/>
    <m/>
    <x v="28"/>
    <x v="225"/>
  </r>
  <r>
    <x v="7"/>
    <x v="3"/>
    <s v="Notebook Vostro 5581 i5 8265U/4Gb/1Tb/Mx130 2Gb/15.6&quot;/IPS/FHD/W10H/grey"/>
    <n v="1"/>
    <m/>
    <x v="28"/>
    <x v="225"/>
  </r>
  <r>
    <x v="7"/>
    <x v="3"/>
    <s v="Notebook Vostro 5581 i5 8265U/8Gb/1Tb/620/15.6&quot;/FHD/Lin/silver"/>
    <n v="1"/>
    <m/>
    <x v="28"/>
    <x v="225"/>
  </r>
  <r>
    <x v="7"/>
    <x v="3"/>
    <s v="Notebook Vostro 5581 i5 8265U/8Gb/1Tb/620/15.6&quot;/IPS/FHD/LinUb/silver"/>
    <n v="1"/>
    <m/>
    <x v="28"/>
    <x v="225"/>
  </r>
  <r>
    <x v="7"/>
    <x v="3"/>
    <s v="Notebook Vostro 5581 i5 8265U/8Gb/1Tb/SSD128Gb/Mx130 2Gb/15.6&quot;/IPS/FHD/W10H64/grey"/>
    <n v="1"/>
    <m/>
    <x v="28"/>
    <x v="225"/>
  </r>
  <r>
    <x v="7"/>
    <x v="3"/>
    <s v="Notebook Vostro 5581 i5 8265U/8Gb/SSD256Gb/620/15.6&quot;/FHD/W10H/grey"/>
    <n v="1"/>
    <m/>
    <x v="28"/>
    <x v="225"/>
  </r>
  <r>
    <x v="7"/>
    <x v="3"/>
    <s v="Notebook Vostro 5581 i5 8265U/8Gb/SSD256Gb/620/15.6&quot;/FHD/W10H/silver"/>
    <n v="1"/>
    <m/>
    <x v="28"/>
    <x v="225"/>
  </r>
  <r>
    <x v="7"/>
    <x v="3"/>
    <s v="Notebook Vostro 5581 i5 8265U/8Gb/SSD256Gb/620/15.6&quot;/IPS/FHD/LinUb/silver"/>
    <n v="1"/>
    <m/>
    <x v="28"/>
    <x v="225"/>
  </r>
  <r>
    <x v="7"/>
    <x v="3"/>
    <s v="Notebook Vostro 5581 i5 8265U/8Gb/SSD256Gb/620/15.6&quot;/IPS/FHD/W10H/grey"/>
    <n v="10"/>
    <m/>
    <x v="28"/>
    <x v="225"/>
  </r>
  <r>
    <x v="7"/>
    <x v="3"/>
    <s v="Notebook Vostro 5581 i5 8265U/8Gb/SSD256Gb/Mx130 2Gb/15.6&quot;/FHD/W10Pro/silver"/>
    <n v="2"/>
    <m/>
    <x v="28"/>
    <x v="225"/>
  </r>
  <r>
    <x v="7"/>
    <x v="3"/>
    <s v="Notebook Vostro 5581 i5 8265U/8Gb/SSD256Gb/Mx130 2Gb/15.6&quot;/IPS/FHD/W10H/grey"/>
    <n v="1"/>
    <m/>
    <x v="28"/>
    <x v="225"/>
  </r>
  <r>
    <x v="7"/>
    <x v="3"/>
    <s v="Notebook Vostro 7590 i5 9300H/8Gb/SSD256Gb/GTX 1050 3Gb/15.6&quot;/WVA/FHD/W10Pro64/black"/>
    <n v="3"/>
    <m/>
    <x v="28"/>
    <x v="226"/>
  </r>
  <r>
    <x v="7"/>
    <x v="3"/>
    <s v="Notebook Vostro 7590 i7 9750H/16Gb/1Tb/SSD128Gb/GTX 1650 4Gb/15.6&quot;/WVA/FHD/W10Pro64/black"/>
    <n v="1"/>
    <m/>
    <x v="28"/>
    <x v="226"/>
  </r>
  <r>
    <x v="7"/>
    <x v="3"/>
    <s v="Notebook XPS 15 (7590) Core i9 9980HK/16Gb/SSD512Gb/GTX 1650 4Gb/15.6&quot;/IPS/Touch/UHD/W10Pro64/s"/>
    <n v="12"/>
    <m/>
    <x v="29"/>
    <x v="63"/>
  </r>
  <r>
    <x v="7"/>
    <x v="3"/>
    <s v="Notebook XPS 15 (7590) i5 9300H/8Gb/SSD512Gb/GTX 1650 4Gb/15.6&quot;/IPS/FHD/W10Pro64/silver"/>
    <n v="8"/>
    <m/>
    <x v="29"/>
    <x v="63"/>
  </r>
  <r>
    <x v="7"/>
    <x v="3"/>
    <s v="Notebook XPS 15 (7590) i7 9750H/16Gb/SSD1Tb/GTX 1650 4Gb/15.6&quot;/OLED/UHD/W10Pro64/silver"/>
    <n v="1"/>
    <m/>
    <x v="29"/>
    <x v="63"/>
  </r>
  <r>
    <x v="7"/>
    <x v="3"/>
    <s v="Notebook XPS 15 (7590) i7 9750H/16Gb/SSD512Gb/GTX 1650 4Gb/15.6&quot;/IPS/FHD/W10Pro64/silver"/>
    <n v="11"/>
    <m/>
    <x v="29"/>
    <x v="63"/>
  </r>
  <r>
    <x v="7"/>
    <x v="3"/>
    <s v="Notebook XPS 15 (7590) i7 9750H/16Gb/SSD512Gb/GTX 1650 4Gb/15.6&quot;/OLED/UHD/W10Pro64/silver"/>
    <n v="7"/>
    <m/>
    <x v="29"/>
    <x v="63"/>
  </r>
  <r>
    <x v="7"/>
    <x v="3"/>
    <s v="Notebook XPS 15 i7 8705G/8Gb/SSD512Gb/Vega M GL 4Gb/15.6&quot;/IPS/Touch/FHD/W10Pro/silver"/>
    <n v="2"/>
    <m/>
    <x v="29"/>
    <x v="63"/>
  </r>
  <r>
    <x v="6"/>
    <x v="3"/>
    <s v="Precision 3530 Core i7-8850H (2,6GHz)15,6&quot; FullHD IPS Antiglare 16GB (1x16GB) DDR4 512GB SSD Nvidia Quadro P600 (4GB DDR5) 6 cell (92WHr) Smart Card, FPR, TPM, vproThunderbolt 3 3 years NBD W10 Pro"/>
    <n v="2"/>
    <m/>
    <x v="27"/>
    <x v="227"/>
  </r>
  <r>
    <x v="6"/>
    <x v="3"/>
    <s v="Precision 3541 Core i5-9300H (2,3GHz)15,6&quot; FullHD WVA Antiglare 8GB (1x8GB) DDR4 256GB SSD (M.2 PCIe) Nvidia Quadro P620 (4GB DDR5)6 cell (97WHr)3 years NBD TPM W10 Pro"/>
    <n v="4"/>
    <m/>
    <x v="27"/>
    <x v="228"/>
  </r>
  <r>
    <x v="6"/>
    <x v="3"/>
    <s v="Precision 3541 Core i5-9300H (2,3GHz)15,6&quot; FullHD WVA Antiglare 8GB (1x8GB) DDR4 256GB SSD (M.2 PCIe)+1TB (7200 rpm) Nvidia Quadro P620 (4GB DDR5) 6 cell (97WHr)3 years NBD FPR, TPM W10 Pro"/>
    <n v="2"/>
    <m/>
    <x v="27"/>
    <x v="228"/>
  </r>
  <r>
    <x v="6"/>
    <x v="3"/>
    <s v="Precision 3541 Core i7-9750H (2,6GHz)15,6&quot; FullHD WVA Antiglare 8GB (1x8GB) DDR4 256GB SSD (M.2 PCIe)+1TB (7200 rpm) Nvidia Quadro P620 (4GB DDR5) 6 cell (97WHr)3 years NBD FPR, TPM W10 Pro"/>
    <n v="5"/>
    <m/>
    <x v="27"/>
    <x v="228"/>
  </r>
  <r>
    <x v="6"/>
    <x v="3"/>
    <s v="Precision 3541 Core i7-9750H (2,6GHz)15,6&quot; FullHD WVA Antiglare16GB (2x8GB) DDR4 512GB SSD (M.2 PCIe) Nvidia Quadro P620 (4GB DDR5)6 cell (97WHr) 3 years NBD Smart Card, FPR, TPM W10 Pro"/>
    <n v="2"/>
    <m/>
    <x v="27"/>
    <x v="228"/>
  </r>
  <r>
    <x v="6"/>
    <x v="3"/>
    <s v="Precision 5530 Core i7-8850H (2,6GHz)Ultrasharp 15,6&quot; IGZO FullHD  Antiglare16GB (2x8GB)DDR4 512GB SSD Nv Quadro P1000 (4GB DDR5)6cell (97WHr)Thunderbolt 3 FPR,TPM 3y W10 Pro"/>
    <n v="1"/>
    <m/>
    <x v="27"/>
    <x v="210"/>
  </r>
  <r>
    <x v="6"/>
    <x v="3"/>
    <s v="Precision 5530 Core i7-8850H (2,6GHz)Ultrasharp 15,6&quot; IGZO UHD (3840x2160) Touch 16GB (2x8GB) DDR4 512GB SSD Nvidia Quadro P1000 (4GB DDR5)6 cell (97WHr) Thunderbolt 3 FPR, TPM,Vpro 3y W10 Pro"/>
    <n v="2"/>
    <m/>
    <x v="27"/>
    <x v="210"/>
  </r>
  <r>
    <x v="6"/>
    <x v="3"/>
    <s v="Precision 5540 Core i7-9850H (2,6GHz) Ultrasharp 15,6&quot; OLED UHD (3840x2160) 16GB (2x8GB) DDR4 512GB SSD NV T2000 (4GB DDR5)FPR,TPM,vPro, Thunderbolt,6cell W10 Pro 3y NBD"/>
    <n v="1"/>
    <m/>
    <x v="27"/>
    <x v="211"/>
  </r>
  <r>
    <x v="6"/>
    <x v="3"/>
    <s v="Precision 5540 Core i7-9850H(2,6GHz) Ultrasharp 15,6&quot; IGZO FullHD Antiglare16GB (1x16GB)DDR4 512GB SSD,NV T2000 (4GB DDR5) FPR,TPM,vProPremium Panel Guarantee,Thunderbolt3,IR Cam,6 cell,W10 Pro 3y NBD"/>
    <n v="4"/>
    <m/>
    <x v="27"/>
    <x v="211"/>
  </r>
  <r>
    <x v="6"/>
    <x v="3"/>
    <s v="Precision 5540 Core i9-9880H (2,3GHz) Ultrasharp 15,6&quot; IGZO FullHD  Antiglare 16GB (1x16GB)DDR4 512GB SSD NV T2000 (4GB DDR5)FPR,TPM,vProPremium Panel Guarantee,Thunderbolt,IR Cam 6cell W10 Pro 3y NBD"/>
    <n v="1"/>
    <m/>
    <x v="27"/>
    <x v="211"/>
  </r>
  <r>
    <x v="6"/>
    <x v="3"/>
    <s v="Precision 7530 Core i7-8750H (2,2GHz)Ultrasharp 15,6&quot; FullHD IPS Antiglare16GB (2x8GB) DDR4256GB SSD Nv Quadro P1000 (4GB DDR5)6 cell (97WHr) 2xThunderbolt 3 Smart Card, FPR,TPM 3y W10 Pro"/>
    <n v="4"/>
    <m/>
    <x v="27"/>
    <x v="212"/>
  </r>
  <r>
    <x v="6"/>
    <x v="3"/>
    <s v="Precision 7540 Core i7-9850H (2,6GHz) Ultrasharp 15,6&quot; FullHD IPS Antiglare 16GB (2x8GB) DDR4 512GB SSD,NV T1000 (4GB DDR5) Smart Card,FPR,TPM,vPro,2xThunderbolt 3,IR CAM,6 cell,W10 Pro,3y NBD"/>
    <n v="2"/>
    <m/>
    <x v="27"/>
    <x v="213"/>
  </r>
  <r>
    <x v="6"/>
    <x v="3"/>
    <s v="Precision 7540 Core i7-9850H (2,6GHz) Ultrasharp 15,6&quot; FullHD IPS Antiglare 16GB (2x8GB) DDR4,512GB SSD,NV T2000 (4GB DDR5) Smart Card,FPR,TPM,vPro,2xThunderbolt 3, IR CAM,6 cell,W10 Pro 3y NBD"/>
    <n v="2"/>
    <m/>
    <x v="27"/>
    <x v="213"/>
  </r>
  <r>
    <x v="6"/>
    <x v="3"/>
    <s v="Precision 7540 Core i9-9880H (2,3GHz) Ultrasharp 15,6&quot; IGZO UHD (3840x2160) Antiglare 16GB (2x8GB) DDR4 1TB SSD NV RTX3000 (6GB DDR5),Smart Card,FPR,TPM,vPro,2xThunderbolt 3,IR CAM,6cell,W10 Pro 3yNBD"/>
    <n v="1"/>
    <m/>
    <x v="27"/>
    <x v="213"/>
  </r>
  <r>
    <x v="6"/>
    <x v="3"/>
    <s v="Precision 7730 Core i7-8850H (2,6GHz)Ultrasharp 17,3&quot; FullHD IPS Antiglare16GB (2x8GB) DDR4 512GB SSD Nv Quadro P4200 (8GB DDR5)6 cell (97WHr) 2xThunderbolt 3 Smart Card,FPR, vPro,TPM 3y W10 Pro"/>
    <n v="1"/>
    <m/>
    <x v="27"/>
    <x v="214"/>
  </r>
  <r>
    <x v="6"/>
    <x v="3"/>
    <s v="Precision 7730 Core i9-8950HK (2,9GHz)Ultrasharp 17,3&quot; IGZO UHD (3840x2160) Antiglare 32GB (4x8GB) DDR4 512GB SSD Nv Quadro P4200 (8GB DDR5)6 cell(97WHr) 2xThunderbolt 3 Smart Card,FPR,TPM 3y W10 Pro"/>
    <n v="2"/>
    <m/>
    <x v="27"/>
    <x v="214"/>
  </r>
  <r>
    <x v="6"/>
    <x v="3"/>
    <s v="Precision 7740 Core i7-9850H (2,6GHz) Ultrasharp 17,3&quot; IGZO UHD (3840x2160) Antiglare16GB (2x8GB)DDR4,1TB SSD,NV RTX3000 (6GB DDR5),Smart Card,FPR,TPM,vPro,2xThunderbolt 3,IR CAM,6cell,W10 Pro 3y NBD"/>
    <n v="2"/>
    <m/>
    <x v="27"/>
    <x v="215"/>
  </r>
  <r>
    <x v="6"/>
    <x v="3"/>
    <s v="Precision 7740 Core i9-9880H (2,3GHz) Ultrasharp 17,3&quot; FullHD IPS Antiglare16GB (2x8GB) DDR4,512GB SSD,NV RTX3000 (6GB DDR5)Smart Card,FPR, TPM,2xThunderbolt 3, IR Cam,6cell,W10 Pro,3y NBD"/>
    <n v="2"/>
    <m/>
    <x v="27"/>
    <x v="215"/>
  </r>
  <r>
    <x v="6"/>
    <x v="3"/>
    <s v="Precision 7740 Core i9-9880H (2,3GHz) Ultrasharp 17,3&quot; IGZO UHD (3840x2160) Antiglare 32GB (2x16GB) DDR4,1TB SSD,NV RTX4000 (8GB DDR5) Smart Card,FPR, TPM,2xThunderbolt 3, IR CAM,6cell,W10 Pro 3y NBD"/>
    <n v="1"/>
    <m/>
    <x v="27"/>
    <x v="215"/>
  </r>
  <r>
    <x v="7"/>
    <x v="3"/>
    <s v="Ultrabook Latitude 7300 i5 8265U/8Gb/SSD256Gb/620/13.3&quot;/IPS/FHD/W10ProSL64/black"/>
    <n v="2"/>
    <m/>
    <x v="26"/>
    <x v="202"/>
  </r>
  <r>
    <x v="7"/>
    <x v="3"/>
    <s v="Ultrabook Latitude 7300 i5 8265U/8Gb/SSD256Gb/620/13.3&quot;/IPS/FHD/W10ProSL64/black"/>
    <n v="1"/>
    <m/>
    <x v="26"/>
    <x v="202"/>
  </r>
  <r>
    <x v="7"/>
    <x v="3"/>
    <s v="Ultrabook Latitude 7300 i5 8265U/8Gb/SSD512Gb/620/13.3&quot;/IPS/FHD/W10ProSL64/black"/>
    <n v="4"/>
    <m/>
    <x v="26"/>
    <x v="202"/>
  </r>
  <r>
    <x v="7"/>
    <x v="3"/>
    <s v="Ultrabook Latitude 7300 i7 8665U/16Gb/SSD1Tb/620/13.3&quot;/IPS/FHD/W10Pro64/silver"/>
    <n v="3"/>
    <m/>
    <x v="26"/>
    <x v="202"/>
  </r>
  <r>
    <x v="7"/>
    <x v="3"/>
    <s v="Ultrabook Latitude 7300 i7 8665U/16Gb/SSD512Gb/620/13.3&quot;/IPS/FHD/W10Pro64/black"/>
    <n v="3"/>
    <m/>
    <x v="26"/>
    <x v="202"/>
  </r>
  <r>
    <x v="7"/>
    <x v="3"/>
    <s v="Ultrabook XPS 13 (9380) i5 8265U/8Gb/SSD256Gb/620/13.3&quot;/IPS/FHD/W10Pro64/silver"/>
    <n v="5"/>
    <m/>
    <x v="29"/>
    <x v="229"/>
  </r>
  <r>
    <x v="7"/>
    <x v="3"/>
    <s v="Ultrabook XPS 13 (9380) i7 8565U/8Gb/SSD256Gb/620/13.3&quot;/IPS/FHD/W10Pro64/silver"/>
    <n v="2"/>
    <m/>
    <x v="29"/>
    <x v="229"/>
  </r>
  <r>
    <x v="7"/>
    <x v="3"/>
    <s v="Ultrabook XPS 13 (9380) i7 8665U/16Gb/SSD512Gb/620/13.3&quot;/IPS/Touch/FHD/W10Pro64/silver"/>
    <n v="9"/>
    <m/>
    <x v="29"/>
    <x v="229"/>
  </r>
  <r>
    <x v="7"/>
    <x v="3"/>
    <s v="Ultrabook XPS 13 i5 8200Y/8Gb/SSD256Gb/615/13.3&quot;/IPS/Touch/FHD/W10ProSL64/silver"/>
    <n v="7"/>
    <m/>
    <x v="29"/>
    <x v="230"/>
  </r>
  <r>
    <x v="7"/>
    <x v="3"/>
    <s v="Ultrabook XPS 13 i7 8500Y/16Gb/SSD512Gb/615/13.3&quot;/Touch/QHD+/W10ProSL64/silver"/>
    <n v="8"/>
    <m/>
    <x v="29"/>
    <x v="230"/>
  </r>
  <r>
    <x v="7"/>
    <x v="3"/>
    <s v="Ultrabook XPS 13 i7 8550U/8Gb/SSD256Gb/620/13.3&quot;/IPS/FHD/W10Pro/silver"/>
    <n v="4"/>
    <m/>
    <x v="29"/>
    <x v="231"/>
  </r>
  <r>
    <x v="7"/>
    <x v="3"/>
    <s v="Ultrabook XPS 13 i7 8565U/8Gb/SSD256Gb/620/13.3&quot;/IPS/Touch/UHD/W10Pro/silver"/>
    <n v="2"/>
    <m/>
    <x v="29"/>
    <x v="229"/>
  </r>
  <r>
    <x v="7"/>
    <x v="3"/>
    <s v="Ultrabook XPS 15 i5 8300H/8Gb/1Tb/SSD128Gb/GTX 1050 4Gb/15.6&quot;/IPS/FHD/W10Pro/silver"/>
    <n v="7"/>
    <m/>
    <x v="29"/>
    <x v="63"/>
  </r>
  <r>
    <x v="7"/>
    <x v="3"/>
    <s v="Ultrabook XPS 15 i5 8305G/8Gb/SSD256Gb/Vega M GL 4Gb/15.6&quot;/IPS/Touch/FHD/W10Pro64/silver"/>
    <n v="4"/>
    <m/>
    <x v="29"/>
    <x v="63"/>
  </r>
  <r>
    <x v="7"/>
    <x v="3"/>
    <s v="Ultrabook XPS 15 i7 8750H/16Gb/SSD512Gb/GTX 1050Ti 4Gb/15.6&quot;/IPS/FHD/W10Pro/silver"/>
    <n v="1"/>
    <m/>
    <x v="29"/>
    <x v="63"/>
  </r>
  <r>
    <x v="6"/>
    <x v="3"/>
    <s v="Vostro 3480 Core I5-8265U (1,6GHz) 14,0'' FullHD Antiglare 8GB (1x8GB) DDR4 256GB SSD Intel UHD 620 TPM 3cell (42 WHr) SSD M.2 PCIe Linux 1year NBD"/>
    <n v="17"/>
    <m/>
    <x v="28"/>
    <x v="216"/>
  </r>
  <r>
    <x v="6"/>
    <x v="3"/>
    <s v="Vostro 3480 Core I5-8265U (1,6GHz) 14,0'' FullHD Antiglare 8GB (1x8GB) DDR4 256GB SSDIntel UHD 620 TPM 3cell (42 WHr)SSD M.2 PCIe W10 Pro 1year NBD"/>
    <n v="21"/>
    <m/>
    <x v="28"/>
    <x v="216"/>
  </r>
  <r>
    <x v="6"/>
    <x v="3"/>
    <s v="Vostro 3480 Core I5-8265U (1,6GHz) 14,0&quot; HD Antiglare 4GB (1x4GB) DDR4 1TB (5400 rpm) Intel UHD 620 TPM 3cell (42 WHr) W10 Pro 1year NBD"/>
    <n v="15"/>
    <m/>
    <x v="28"/>
    <x v="216"/>
  </r>
  <r>
    <x v="6"/>
    <x v="3"/>
    <s v="Vostro 3480 Core i5-8265U (1,6GHz)14,0&quot; HD Antiglare 4GB (1x4GB) DDR4 1TB (5400 rpm) Intel UHD 620 TPM Linux 1y NBD"/>
    <n v="4"/>
    <m/>
    <x v="28"/>
    <x v="216"/>
  </r>
  <r>
    <x v="6"/>
    <x v="3"/>
    <s v="Vostro 3481 Core I3-7020U (2,3GHz) 14,0'' FullHD Antiglare 8GB (1x8GB) DDR4 256GB SSD Intel HD 620  TPM 3cell (42 WHr) SSD M.2 PCIe W10 Pro 1year NBD"/>
    <n v="14"/>
    <m/>
    <x v="28"/>
    <x v="217"/>
  </r>
  <r>
    <x v="6"/>
    <x v="3"/>
    <s v="Vostro 3481 Core I3-7020U (2,3GHz) 14,0'' FullHD Antiglare 8GB (1x8GB) DDR4 256GB SSD Intel HD 620 TPM 3cell (42 WHr) SSD M.2 PCIe Linux 1year NBD"/>
    <n v="1"/>
    <m/>
    <x v="28"/>
    <x v="217"/>
  </r>
  <r>
    <x v="6"/>
    <x v="3"/>
    <s v="Vostro 3481 Core I3-7020U (2,3GHz) 14,0&quot; HD Antiglare 4GB (1x4GB) DDR4 1TB (5400 rpm) Intel HD 620TP M 3cell (42 WHr) Linux 1year NBD"/>
    <n v="3"/>
    <m/>
    <x v="28"/>
    <x v="217"/>
  </r>
  <r>
    <x v="6"/>
    <x v="3"/>
    <s v="Vostro 3580 Core I5-8265U (1,6GHz) 15,6'' FullHD Antiglare 8GB (1x8GB) DDR4 1TB (5400 rpm) Intel UHD 620 TPM 3cell (42 WHr) W10 Home 1year NBD"/>
    <n v="13"/>
    <m/>
    <x v="28"/>
    <x v="166"/>
  </r>
  <r>
    <x v="6"/>
    <x v="3"/>
    <s v="Vostro 3580 Core I5-8265U (1,6GHz) 15,6'' FullHD Antiglare 8GB (1x8GB) DDR4 1TB (5400 rpm) Intel UHD 620 TPM 3cell (42 WHr) W10 Pro 1 year NBD"/>
    <n v="5"/>
    <m/>
    <x v="28"/>
    <x v="166"/>
  </r>
  <r>
    <x v="6"/>
    <x v="3"/>
    <s v="Vostro 3580 Core I5-8265U (1,6GHz) 15,6'' FullHD Antiglare 8GB (1x8GB) DDR4 1TB (5400 rpm) Radeon 520 2GB GDDR5 TPM 3cell (42 WHr) Linux1 year NBD"/>
    <n v="7"/>
    <m/>
    <x v="28"/>
    <x v="166"/>
  </r>
  <r>
    <x v="6"/>
    <x v="3"/>
    <s v="Vostro 3580 Core I5-8265U (1,6GHz) 15,6'' FullHD Antiglare 8GB (1x8GB) DDR4 256GB SSDIntel UHD 620 TPM 3cell (42 WHr)SSD M.2 PCIe W10 Pro 1year NBD"/>
    <n v="17"/>
    <m/>
    <x v="28"/>
    <x v="166"/>
  </r>
  <r>
    <x v="6"/>
    <x v="3"/>
    <s v="Vostro 3581 Core I3-7020U (2,3GHz) 15,6'' FullHD Antiglare 4GB (1x4GB) DDR4 1TB (5400 rpm) Intel HD 620 TPM 3 cell (42 WHr) Linux 1year NBD"/>
    <n v="2"/>
    <m/>
    <x v="28"/>
    <x v="220"/>
  </r>
  <r>
    <x v="6"/>
    <x v="3"/>
    <s v="Vostro 3581 Core I3-7020U (2,3GHz) 15,6'' FullHD Antiglare 4GB (1x4GB) DDR4 1TB (5400 rpm) Radeon 520 2GB GDDR5 TPM 3cell (42 WHr) W10 Pro 1year NBD"/>
    <n v="4"/>
    <m/>
    <x v="28"/>
    <x v="220"/>
  </r>
  <r>
    <x v="6"/>
    <x v="3"/>
    <s v="Vostro 3583 Core I5-8265U (1,6GHz) 15,6'' FullHD Antiglare 4GB (1x4GB) DDR4 1TB (5400 rpm) Intel UHD 620 TPM 3cell (42 WHr) Linux 1year NBD"/>
    <n v="1"/>
    <m/>
    <x v="28"/>
    <x v="168"/>
  </r>
  <r>
    <x v="6"/>
    <x v="3"/>
    <s v="Vostro 3583 Core I5-8265U (1,6GHz) 15,6'' FullHD Antiglare 4GB (1x4GB) DDR4 1TB (5400 rpm) Intel UHD 620 TPM 3cell (42 WHr) W10 Pro 1year NBD"/>
    <n v="4"/>
    <m/>
    <x v="28"/>
    <x v="168"/>
  </r>
  <r>
    <x v="6"/>
    <x v="3"/>
    <s v="Vostro 3583 Core I5-8265U (1,6GHz) 15,6'' FullHD Antiglare 8GB (1x8GB) DDR4 256GB SSD Intel UHD 620 TPM 3cell (42 WHr) SSD M.2 PCIe Linux 1year NBD"/>
    <n v="16"/>
    <m/>
    <x v="28"/>
    <x v="168"/>
  </r>
  <r>
    <x v="6"/>
    <x v="3"/>
    <s v="Vostro 3583 Core I5-8265U (1,6GHz) 15,6'' FullHD Antiglare 8GB (1x8GB) DDR4 256GB SSD Intel UHD 620 TPM 3cell (42 WHr) SSD M.2 PCIeW10 Pro 1year NBD"/>
    <n v="6"/>
    <m/>
    <x v="28"/>
    <x v="168"/>
  </r>
  <r>
    <x v="6"/>
    <x v="3"/>
    <s v="Vostro 3584 Core I3-7020U (2,3GHz) 15,6'' FullHD Antiglare 8GB (1x8GB) DDR4 256GB SSD Intel UHD 620 TPM 3cell (42 WHr) SSD M.2 PCIe Linux 1year NBD"/>
    <n v="6"/>
    <m/>
    <x v="28"/>
    <x v="169"/>
  </r>
  <r>
    <x v="6"/>
    <x v="3"/>
    <s v="Vostro 3584 Core I3-7020U (2,3GHz) 15,6'' FullHD Antiglare 8GB (1x8GB) DDR4 256GB SSD Intel UHD 620 TPM 3cell (42 WHr)SSD M.2 PCIe W10 Pro 1year NBD"/>
    <n v="7"/>
    <m/>
    <x v="28"/>
    <x v="169"/>
  </r>
  <r>
    <x v="6"/>
    <x v="3"/>
    <s v="Vostro 5370 Core i5-8250U (1,6GHz)13,3'' Full HD Antiglare 8GB (1x8GB) DDR4 256GB SSD Intel UHD 620 3 cell (38 WHr)1 year NBD Linux"/>
    <n v="11"/>
    <m/>
    <x v="28"/>
    <x v="221"/>
  </r>
  <r>
    <x v="1"/>
    <x v="3"/>
    <s v="Vostro 5390 13.3&quot;FHD/i5-8265U/8GB/256GB SSD/Intel UHD 620/Linux/Urban Grey/KB с подсветкой"/>
    <n v="1"/>
    <m/>
    <x v="25"/>
    <x v="174"/>
  </r>
  <r>
    <x v="6"/>
    <x v="3"/>
    <s v="Vostro 5390 Core i5-8265U (1,6GHz) 13,3'' FullHD WVA 8GB LPDDR3 256GB SSD GF MX250 (2GB) 4 cell (45 WHr)1 year NBD TPM W10 Pro"/>
    <n v="5"/>
    <m/>
    <x v="25"/>
    <x v="174"/>
  </r>
  <r>
    <x v="6"/>
    <x v="3"/>
    <s v="Vostro 5390 Core i5-8265U (1,6GHz) 13,3'' FullHD WVA 8GB LPDDR3 256GB SSD GF MX250 (2GB)4 cell (45 WHr)1 year NBD TPM Linux"/>
    <n v="14"/>
    <m/>
    <x v="25"/>
    <x v="175"/>
  </r>
  <r>
    <x v="6"/>
    <x v="3"/>
    <s v="Vostro 5390 Core i5-8265U (1,6GHz)13,3'' FullHD WVA  8GB LPDDR3 256GB SSDIntel UHD 620 4 cell (45 WHr)1 year NBD TPM Linux"/>
    <n v="11"/>
    <m/>
    <x v="25"/>
    <x v="175"/>
  </r>
  <r>
    <x v="6"/>
    <x v="3"/>
    <s v="Vostro 5390 Core i7-8565U (1,8GHz) 13,3'' FullHD WVA 8GB LPDDR3 256GB SSD GF MX250 (2GB)4 cell (45 WHr)1 year NBD TPM W10 Pro"/>
    <n v="2"/>
    <m/>
    <x v="25"/>
    <x v="174"/>
  </r>
  <r>
    <x v="6"/>
    <x v="3"/>
    <s v="Vostro 5390 Corei5-8265U (1,6GHz) 13,3'' FullHD WVA 8GB LPDDR3 256GB SSD Intel UHD 620 4 cell (45 WHr)1 year NBD TPM W10 Pro"/>
    <n v="27"/>
    <m/>
    <x v="28"/>
    <x v="223"/>
  </r>
  <r>
    <x v="6"/>
    <x v="3"/>
    <s v="Vostro 5481 Core i5-8265U (1,6GHz) 14,0'' FullHD Antiglare 4GB (1x4GB) DDR4 1TB (5400 rpm) GF MX130 (2GB) TPM 3 cell (42 WHr) 1y NBD Linux"/>
    <n v="16"/>
    <m/>
    <x v="28"/>
    <x v="223"/>
  </r>
  <r>
    <x v="6"/>
    <x v="3"/>
    <s v="Vostro 5481 Core i5-8265U (1,6GHz) 14,0'' FullHD Antiglare 4GB (1x4GB) DDR4 1TB (5400 rpm) Intel UHD 620 TPM 3 cell (42 WHr) 1y NBD Linux"/>
    <n v="16"/>
    <m/>
    <x v="28"/>
    <x v="223"/>
  </r>
  <r>
    <x v="6"/>
    <x v="3"/>
    <s v="Vostro 5481 Core i5-8265U (1,6GHz) 14,0'' FullHD Antiglare 8GB (1x8GB) DDR4 256GB SSD Intel UHD 620 TPM 3 cell (42 WHr) 1y NBD Linux"/>
    <n v="1"/>
    <m/>
    <x v="28"/>
    <x v="223"/>
  </r>
  <r>
    <x v="6"/>
    <x v="3"/>
    <s v="Vostro 5481 Core i5-8265U (1,6GHz) 14,0'' FullHD IPS Antiglare 8GB (1x8GB) DDR4 256GB SSD Intel UHD 620 TPM SSD M.2 PCIe 3cell (42 WHr) W10 Pro 1y NBD"/>
    <n v="13"/>
    <m/>
    <x v="28"/>
    <x v="223"/>
  </r>
  <r>
    <x v="6"/>
    <x v="3"/>
    <s v="Vostro 5481 Core i5-8265U (1,6GHz)14,0'' FullHD Antiglare 8GB (1x8GB) DDR4 256GB SSD GF MX130 (2GB)TPM 3 cell (42 WHr) 1y NBD W10 Pro"/>
    <n v="12"/>
    <m/>
    <x v="28"/>
    <x v="223"/>
  </r>
  <r>
    <x v="5"/>
    <x v="3"/>
    <s v="Vostro 5568 i5-7200U (2.5)/4G/1T/15,6&quot;FHD AG/NV GTX940MX 2G/noODD/Backlit/Linux (5568-7202) Gray"/>
    <n v="1"/>
    <m/>
    <x v="28"/>
    <x v="224"/>
  </r>
  <r>
    <x v="5"/>
    <x v="3"/>
    <s v="Vostro 5568 i5-7200U (2.5)/4G/1T/15,6&quot;FHD AG/NV GTX940MX 2G/noODD/Backlit/Linux (5568-7202) Gray"/>
    <n v="1"/>
    <m/>
    <x v="28"/>
    <x v="224"/>
  </r>
  <r>
    <x v="5"/>
    <x v="3"/>
    <s v="Vostro 5568 i5-7200U (2.5)/4G/1T/15,6&quot;FHD AG/NV GTX940MX 2G/noODD/Backlit/Win10 (5568-7219) Gray"/>
    <n v="1"/>
    <m/>
    <x v="28"/>
    <x v="224"/>
  </r>
  <r>
    <x v="5"/>
    <x v="3"/>
    <s v="Vostro 5568 i5-7200U (2.5)/4G/1T/15,6&quot;FHD AG/NV GTX940MX 2G/noODD/Backlit/Win10 (5568-7226) Blue"/>
    <n v="7"/>
    <m/>
    <x v="28"/>
    <x v="224"/>
  </r>
  <r>
    <x v="5"/>
    <x v="3"/>
    <s v="Vostro 5568 i5-7200U (2.5)/4G/1T/15,6&quot;FHD AG/NV GTX940MX 2G/noODD/Backlit/Win10 (5568-7226) Blue"/>
    <n v="2"/>
    <m/>
    <x v="28"/>
    <x v="224"/>
  </r>
  <r>
    <x v="5"/>
    <x v="3"/>
    <s v="Vostro 5568 i5-7200U (2.5)/4G/1T/15,6&quot;FHD AG/NV GTX940MX 2G/noODD/Backlit/Win10 (5568-7226) Blue"/>
    <n v="2"/>
    <m/>
    <x v="28"/>
    <x v="224"/>
  </r>
  <r>
    <x v="5"/>
    <x v="3"/>
    <s v="Vostro 5568 i5-7200U (2.5)/4G/1T/15,6&quot;FHD AG/NV GTX940MX 2G/noODD/Backlit/Win10 (5568-7226) Blue"/>
    <n v="1"/>
    <m/>
    <x v="28"/>
    <x v="224"/>
  </r>
  <r>
    <x v="5"/>
    <x v="3"/>
    <s v="Vostro 5568 i5-7200U (2.5)/4G/1T/15,6&quot;FHD AG/NV GTX940MX 2G/noODD/Backlit/Win10 (5568-7233) Gold"/>
    <n v="1"/>
    <m/>
    <x v="28"/>
    <x v="224"/>
  </r>
  <r>
    <x v="6"/>
    <x v="3"/>
    <s v="Vostro 5581 Core i3-8145U (2,1GHz) 15,6'' FullHD Antiglare 4GB (1x4GB) DDR4 128GB SSD Intel UHD 620 TPM 3 cell (42 WHr) 1y NBD Linux"/>
    <n v="11"/>
    <m/>
    <x v="28"/>
    <x v="225"/>
  </r>
  <r>
    <x v="6"/>
    <x v="3"/>
    <s v="Vostro 5581 Core i5-8265U (1,6GHz) 15,6&quot; FullHD IPS Antiglare 8GB (1x8GB) DDR4 256GB SSDIntel UHD 620 TPM 3 cell (42 WHr) W10 Pro 1y NBD"/>
    <n v="1"/>
    <m/>
    <x v="28"/>
    <x v="225"/>
  </r>
  <r>
    <x v="6"/>
    <x v="3"/>
    <s v="Vostro 5581 Core i5-8265U (1,6GHz)15,6'' FullHD Antiglare 4GB (1x4GB) DDR4 1TB (5400 rpm) Intel UHD 620 TPM 3 cell (42 WHr) 1y NBD Linux"/>
    <n v="5"/>
    <m/>
    <x v="28"/>
    <x v="225"/>
  </r>
  <r>
    <x v="5"/>
    <x v="3"/>
    <s v="Vostro 5581 i5-8265U (1.6)/8G/1T/15,6&quot;FHD AG IPS/Int:Intel HD 620/Backlit/Linux (5581-7782) Ice gray"/>
    <n v="1"/>
    <m/>
    <x v="28"/>
    <x v="225"/>
  </r>
  <r>
    <x v="5"/>
    <x v="3"/>
    <s v="Vostro 5581 i5-8265U (1.6)/8G/1T/15,6&quot;FHD AG IPS/Int:Intel HD 620/Backlit/Win10 (5581-7799) Dark gray"/>
    <n v="1"/>
    <m/>
    <x v="28"/>
    <x v="225"/>
  </r>
  <r>
    <x v="5"/>
    <x v="3"/>
    <s v="Vostro 5581 i5-8265U (1.6)/8G/256G SSD/15,6&quot;FHD AG IPS/NV MX130 2G/Backlit/Win10 (5581-7812) Dark gray"/>
    <n v="1"/>
    <m/>
    <x v="28"/>
    <x v="225"/>
  </r>
  <r>
    <x v="6"/>
    <x v="3"/>
    <s v="Vostro 5581Core i5-8265U (1,6GHz)15,6'' FullHD Antiglare 8GB (1x8GB) DDR4 256GB SSD GF MX130 (2GB)TPM 3 cell (42 WHr) 1y NBD W10 Pro"/>
    <n v="6"/>
    <m/>
    <x v="28"/>
    <x v="225"/>
  </r>
  <r>
    <x v="6"/>
    <x v="3"/>
    <s v="Vostro 5590 Core i5-10210U (1,6GHz) 15,6&quot; FullHD WVA Antiglare 8GB LPDDR4 256GB SSD Intel UHD Graphics 3 cell (42 WHr) TPM Linux 1 year NBD"/>
    <n v="2"/>
    <m/>
    <x v="28"/>
    <x v="197"/>
  </r>
  <r>
    <x v="6"/>
    <x v="3"/>
    <s v="Vostro 5590 Core i5-10210U (1,6GHz) 15,6&quot; FullHD WVA Antiglare 8GB LPDDR4 256GB SSD Intel UHD Graphics 3 cell (42 WHr) TPM W10 Pro 1 year NBD Ice Gray"/>
    <n v="4"/>
    <m/>
    <x v="28"/>
    <x v="197"/>
  </r>
  <r>
    <x v="6"/>
    <x v="3"/>
    <s v="Vostro 7590 Core i5-9300H (2,3GHz) 15,6'' FullHD WVA Antiglare8GB (1x8GB) DDR4 256GB SSD GTX 1050 (3GB DDR5)3 cell (56 WHr)1 year NBD FPR, TPM W10 Pro"/>
    <n v="11"/>
    <m/>
    <x v="28"/>
    <x v="226"/>
  </r>
  <r>
    <x v="6"/>
    <x v="3"/>
    <s v="XPS 13 (7390) Core i7-10510U (1.8GHz) 13,3&quot; 4K UHD (3840 x 2160) IPS Touch 16GB LPDDR3 512GB SSD Intel UHD Graphics 4 cell (52Whr) FPR, TPM W10 Pro 2 years"/>
    <n v="1"/>
    <m/>
    <x v="29"/>
    <x v="232"/>
  </r>
  <r>
    <x v="6"/>
    <x v="3"/>
    <s v="XPS 13 (7390) Core i7-10510U (1.8GHz) 13,3&quot; FullHD IPS 16GB LPDDR3 512GB SSD Intel UHD Graphics 4 cell (52Whr) FPR, TPM W10 Pro 2 years"/>
    <n v="2"/>
    <m/>
    <x v="29"/>
    <x v="232"/>
  </r>
  <r>
    <x v="5"/>
    <x v="3"/>
    <s v="XPS 13 (9365) 2-in-1 i5-8200Y (1.3)/8G/256G SSD/13,3&quot;FHD IPS Touch/Int:Intel HD 615/noODD/Backlit/Win10 (9365-5485) Silver"/>
    <n v="1"/>
    <m/>
    <x v="29"/>
    <x v="230"/>
  </r>
  <r>
    <x v="6"/>
    <x v="3"/>
    <s v="XPS 13 (9380) Core i5-8265U (1,6GHz) 13,3 FullHD 8GB LPDDR3 256GB SSD Intel UHD 620 2xThunderbolt 3, FPR, TPM 4 cell (52Whr) W10 Pro 2years"/>
    <n v="1"/>
    <m/>
    <x v="29"/>
    <x v="231"/>
  </r>
  <r>
    <x v="6"/>
    <x v="3"/>
    <s v="XPS 13 (9380) Core i7-8550U (1,8GHz) 13,3&quot; 4K UHD (3840 x 2160) IPS Touch 16GB LPDDR3 512GB SSD Intel UHD 620 FPR, TPM 2y W10 Pro"/>
    <n v="7"/>
    <m/>
    <x v="29"/>
    <x v="231"/>
  </r>
  <r>
    <x v="1"/>
    <x v="3"/>
    <s v="XPS 13 13.3&quot; 4K UHD Touch/i7-8565U/8GB/256GB SSD/Intel UHD/Windows 10 Home/Silver/KB"/>
    <n v="1"/>
    <m/>
    <x v="29"/>
    <x v="231"/>
  </r>
  <r>
    <x v="1"/>
    <x v="3"/>
    <s v="XPS 13 13.3&quot; FHD/Intel Core i5-8250U/8GB/256GB SSD/Intel UHD/WiFi/BT/Windows 10 Home/Silver"/>
    <n v="2"/>
    <m/>
    <x v="29"/>
    <x v="231"/>
  </r>
  <r>
    <x v="5"/>
    <x v="3"/>
    <s v="XPS 13 7390 (2-in-1) i5-1035G1 (1.0)/8G/256G SSD/13,4&quot;FHD+ Touch/Int:Intel UHD/Backlit/Win10 (7390-3905) Silver"/>
    <n v="1"/>
    <m/>
    <x v="29"/>
    <x v="233"/>
  </r>
  <r>
    <x v="5"/>
    <x v="3"/>
    <s v="XPS 13 7390 (2-in-1) i7-1065G7 (1.3)/16G/512G SSD/13,4&quot;UHD+ Touch/Int:Intel Iris Plus/Backlit/Win10 (7390-3929) Silver"/>
    <n v="1"/>
    <m/>
    <x v="29"/>
    <x v="233"/>
  </r>
  <r>
    <x v="5"/>
    <x v="3"/>
    <s v="XPS 13 9380  i7-8565U (1.8)/16G/512G SSD/13,3&quot;UHD AG IPS Touch /Int:Intel UHD 620/Backlit/Win10 (9380-3977) Silver"/>
    <n v="2"/>
    <m/>
    <x v="29"/>
    <x v="231"/>
  </r>
  <r>
    <x v="6"/>
    <x v="3"/>
    <s v="XPS 13 9380 Core i7-8565U 13.3&quot; 4K UHD IPS AG InfinityEdge 400-nits Touch 16GB 512GB SSD Intel UHD 620 Win 10 Home Silver Backlit Kbrd"/>
    <n v="1"/>
    <m/>
    <x v="29"/>
    <x v="231"/>
  </r>
  <r>
    <x v="6"/>
    <x v="3"/>
    <s v="XPS 13 9380 Core i7-8565U 13.3&quot; FHD IPS AG InfinityEdge 400-nits 8GB 256GB SSD Intel UHD 620 Win 10 Home Silver Backlit Kbrd"/>
    <n v="2"/>
    <m/>
    <x v="29"/>
    <x v="231"/>
  </r>
  <r>
    <x v="5"/>
    <x v="3"/>
    <s v="XPS 13 i5-7Y54 (1.2)/8Gb/256Gb SSD/13,3&quot;QHD+ (3200x1800) IPS Touch /Int:Intel HD 615/no ODD/Win10 (9365-4429) Silver"/>
    <n v="1"/>
    <m/>
    <x v="29"/>
    <x v="230"/>
  </r>
  <r>
    <x v="5"/>
    <x v="3"/>
    <s v="XPS 13 i5-7Y54 (1.2)/8Gb/256Gb SSD/13,3&quot;QHD+ (3200x1800) IPS Touch /Int:Intel HD 615/no ODD/Win10 (9365-4429) Silver"/>
    <n v="1"/>
    <m/>
    <x v="29"/>
    <x v="230"/>
  </r>
  <r>
    <x v="6"/>
    <x v="3"/>
    <s v="XPS 15 (7590) Core i5-9300H (2,3GHz) 15,6&quot; FullHD IPS AntiGlare 8GB (2x4GB) DDR4 512GB SSD GTX 1650 (4GB DDR5) Thunderbolt 3, FPR, TPM 6 cell  (97Whr)W10 Pro 2 years"/>
    <n v="2"/>
    <m/>
    <x v="29"/>
    <x v="63"/>
  </r>
  <r>
    <x v="6"/>
    <x v="3"/>
    <s v="XPS 15 (7590) Core i7-9750H (2,6GHz) 15,6&quot; 4K UHD (3840 x 2160) OLED 16GB (2x8GB) DDR4 1TB SSD GTX 1650 (4GB DDR5) Thunderbolt 3, FPR, TPM 6 cell  (97Whr) W10 Pro 2 years"/>
    <n v="12"/>
    <m/>
    <x v="29"/>
    <x v="63"/>
  </r>
  <r>
    <x v="6"/>
    <x v="3"/>
    <s v="XPS 15 (7590) Core i7-9750H (2,6GHz) 15,6&quot; 4K UHD (3840 x 2160) OLED 16GB (2x8GB) DDR4 512GB SSD GTX 1650 (4GB DDR5) Thunderbolt 3, FPR, TPM 6 cell  (97Whr)W10 Pro 2 years"/>
    <n v="2"/>
    <m/>
    <x v="29"/>
    <x v="63"/>
  </r>
  <r>
    <x v="6"/>
    <x v="3"/>
    <s v="XPS 15 (7590) Core i7-9750H (2,6GHz) 15,6&quot; FullHD IPS AntiGlare 16GB (2x8GB) DDR4 512GB SSD GTX 1650 (4GB DDR5) Thunderbolt 3, FPR, TPM 6 cell  (97Whr)W10 Pro 2 years"/>
    <n v="9"/>
    <m/>
    <x v="29"/>
    <x v="63"/>
  </r>
  <r>
    <x v="6"/>
    <x v="3"/>
    <s v="XPS 15 (7590) Core i9-9980HK (2,4GHz) 15,6&quot; 4K UHD (3840 x 2160) IPS Touch  16GB (2x8GB) DDR4 512GB SSD GTX 1650 (4GB DDR5) Thunderbolt 3,FPR, TPM 6 cell  (97Whr) W10 Pro2 years"/>
    <n v="6"/>
    <m/>
    <x v="29"/>
    <x v="63"/>
  </r>
  <r>
    <x v="6"/>
    <x v="3"/>
    <s v="XPS 15 (7590) Core i9-9980HK (2,4GHz) 15,6&quot; 4K UHD (3840 x 2160) IPS Touch 32GB (2x16GB) DDR4 1TB SSD GTX 1650 (4GB DDR5) 6 cell  (97Whr) FPR, TPM W10 Pro 3 years NBD"/>
    <n v="2"/>
    <m/>
    <x v="29"/>
    <x v="63"/>
  </r>
  <r>
    <x v="6"/>
    <x v="3"/>
    <s v="XPS 15 (9570) Core i9-8950HK (2,9GHz) 15,6&quot; 4K UHD (3840 x 2160) IPS Touch 16GB (2x8GB) DDR4 512GB SSD GTX 1050Ti (4GB DDR5) FPR, TPM Thunderbolt 3,6 cell  (97Whr),2y,W10 Pro"/>
    <n v="2"/>
    <m/>
    <x v="29"/>
    <x v="63"/>
  </r>
  <r>
    <x v="6"/>
    <x v="3"/>
    <s v="XPS 15 (9575) Core i7-8705G (3,1GHz)15,6'' FullHD IPS Touch 16GB LPD DR4 512GB SSDRadeon™ RX Vega M GL (4GB) FPR,TPM Thunderbolt  3 6 cell (75Whr)2y W10 Pro"/>
    <n v="3"/>
    <m/>
    <x v="29"/>
    <x v="234"/>
  </r>
  <r>
    <x v="1"/>
    <x v="3"/>
    <s v="XPS 15 15.6&quot; FHD Touch/i5-8305G/8GB/256GB SSD/RX Vega M GL/Windows 10 Home/Silver/KB"/>
    <n v="2"/>
    <m/>
    <x v="29"/>
    <x v="234"/>
  </r>
  <r>
    <x v="1"/>
    <x v="3"/>
    <s v="XPS 15 15.6&quot; FHD Touch/i7-8705G/8GB/512GB SSD/RX Vega M GL/Windows 10 Home/Silver/KB"/>
    <n v="2"/>
    <m/>
    <x v="29"/>
    <x v="234"/>
  </r>
  <r>
    <x v="1"/>
    <x v="3"/>
    <s v="XPS 15 15.6&quot; UHD Touch/i7-8705G/16GB/512GB SSD/RX Vega M GL/Windows 10 Home/Silver/KB"/>
    <n v="1"/>
    <m/>
    <x v="29"/>
    <x v="234"/>
  </r>
  <r>
    <x v="6"/>
    <x v="3"/>
    <s v="XPS 15 7590 Core i7-9750H 15.6&quot; 4K UHD OLED AG InfinityEdge 400-Nits 16GB 1T SSD GTX 1650 (4GB GDDR5) Win 10 Home Silver Backlit Kbrd"/>
    <n v="3"/>
    <m/>
    <x v="29"/>
    <x v="63"/>
  </r>
  <r>
    <x v="6"/>
    <x v="3"/>
    <s v="XPS 15 7590 Core i7-9750H 15.6&quot; 4K UHD OLED AG InfinityEdge 400-Nits 16GB 512GB SSD GTX 1650 (4GB GDDR5) Win 10 Home Silver Backlit Kbrd"/>
    <n v="4"/>
    <m/>
    <x v="29"/>
    <x v="63"/>
  </r>
  <r>
    <x v="6"/>
    <x v="3"/>
    <s v="XPS 15 7590 Core i7-9750H 15.6&quot; FHD AG InfinityEdge 500-Nits 16GB 512GB SSD GTX 1650 (4GB GDDR5) Win 10 Home Silver Backlit Kbrd"/>
    <n v="5"/>
    <m/>
    <x v="29"/>
    <x v="63"/>
  </r>
  <r>
    <x v="6"/>
    <x v="3"/>
    <s v="XPS 15 7590 Core i9-9980HK 15.6&quot; 4K UHD  AG InfinityEdge Touch  500-Nits 16GB  512GB SSD GTX 1650 (4GB GDDR5) Win 10 Home Silver Backlit Kbrd"/>
    <n v="5"/>
    <m/>
    <x v="29"/>
    <x v="234"/>
  </r>
  <r>
    <x v="5"/>
    <x v="3"/>
    <s v="XPS 15 7590 i7-9750H (2.6)/16G/1T SSD/15,6&quot;UHD AG/NV GTX1650 4G/Backlit/Win10 (7590-6572) Silver"/>
    <n v="3"/>
    <m/>
    <x v="29"/>
    <x v="63"/>
  </r>
  <r>
    <x v="5"/>
    <x v="3"/>
    <s v="XPS 15 7590 i7-9750H (2.6)/16G/1T SSD/15,6&quot;UHD AG/NV GTX1650 4G/Backlit/Win10 (7590-6572) Silver"/>
    <n v="1"/>
    <m/>
    <x v="29"/>
    <x v="63"/>
  </r>
  <r>
    <x v="5"/>
    <x v="3"/>
    <s v="XPS 15 7590 i7-9750H (2.6)/16G/512G SSD/15,6&quot;UHD AG/NV GTX1650 4G/Backlit/Win10 (7590-6589) Silver"/>
    <n v="1"/>
    <m/>
    <x v="29"/>
    <x v="63"/>
  </r>
  <r>
    <x v="5"/>
    <x v="3"/>
    <s v="XPS 15 7590 i7-9750H (2.6)/16G/512G SSD/15,6&quot;UHD AG/NV GTX1650 4G/Backlit/Win10 (7590-6589) Silver"/>
    <n v="1"/>
    <m/>
    <x v="29"/>
    <x v="63"/>
  </r>
  <r>
    <x v="5"/>
    <x v="3"/>
    <s v="XPS 15 7590 i7-9750H (2.6)/16G/512G SSD/15,6&quot;UHD AG/NV GTX1650 4G/Backlit/Win10 (7590-6589) Silver"/>
    <n v="1"/>
    <m/>
    <x v="29"/>
    <x v="63"/>
  </r>
  <r>
    <x v="5"/>
    <x v="3"/>
    <s v="XPS 15 7590 i9-9980HK (2.4)/16G /512G SSD/15,6&quot;UHD AG Touch/NV GTX1650 4G/Backlit/Win10 (7590-6596) Silver"/>
    <n v="3"/>
    <m/>
    <x v="29"/>
    <x v="234"/>
  </r>
  <r>
    <x v="5"/>
    <x v="3"/>
    <s v="XPS 15 7590 i9-9980HK (2.4)/16G /512G SSD/15,6&quot;UHD AG Touch/NV GTX1650 4G/Backlit/Win10 (7590-6596) Silver"/>
    <n v="1"/>
    <m/>
    <x v="29"/>
    <x v="234"/>
  </r>
  <r>
    <x v="5"/>
    <x v="3"/>
    <s v="XPS 15 7590 i9-9980HK (2.4)/16G /512G SSD/15,6&quot;UHD AG Touch/NV GTX1650 4G/Backlit/Win10 (7590-6596) Silver"/>
    <n v="3"/>
    <m/>
    <x v="29"/>
    <x v="234"/>
  </r>
  <r>
    <x v="6"/>
    <x v="3"/>
    <s v="XPS 15 9570 Core i7-8750H 15.6&quot; FHD IPS AG InfinityEdge 400-nits 16GB 512GB SSD GTX 1050Ti (4GB DDR5) Win 10 Home Silver Backlit Kbrd"/>
    <n v="4"/>
    <m/>
    <x v="29"/>
    <x v="63"/>
  </r>
  <r>
    <x v="5"/>
    <x v="3"/>
    <s v="XPS 15 i7-8705G (3.1)/16G/512G SSD/15,6&quot;FHD AG Touch/RX Vega M 4G/Backlit/BT/Win10 (9575-7042) Silver"/>
    <n v="1"/>
    <m/>
    <x v="29"/>
    <x v="234"/>
  </r>
  <r>
    <x v="5"/>
    <x v="3"/>
    <s v="XPS 15 i7-8705G (3.1)/16G/512G SSD/15,6&quot;UHD AG Touch/RX Vega M 4G/Backlit/BT/Win10 (9575-7059) Silver"/>
    <n v="1"/>
    <m/>
    <x v="29"/>
    <x v="234"/>
  </r>
  <r>
    <x v="5"/>
    <x v="3"/>
    <s v="XPS 15 i7-8705G (3.1)/16G/512G SSD/15,6&quot;UHD AG Touch/RX Vega M 4G/Backlit/BT/Win10 (9575-7059) Silver"/>
    <n v="1"/>
    <m/>
    <x v="29"/>
    <x v="234"/>
  </r>
  <r>
    <x v="5"/>
    <x v="3"/>
    <s v="XPS 15 i7-8705G (3.1)/16G/512G SSD/15,6&quot;UHD AG Touch/RX Vega M 4G/Backlit/BT/Win10 (9575-7059) Silver"/>
    <n v="1"/>
    <m/>
    <x v="29"/>
    <x v="234"/>
  </r>
  <r>
    <x v="5"/>
    <x v="3"/>
    <s v="XPS 15 i9-8950HK (2.9)/32G/1T SSD/15,6&quot;UHD IPS Touch/NV GTX1050Ti 4G/noODD/Backlit/Win10 (9570-7028) Silver"/>
    <n v="1"/>
    <m/>
    <x v="29"/>
    <x v="234"/>
  </r>
  <r>
    <x v="1"/>
    <x v="3"/>
    <s v="XPS 15.6&quot; FHD/i7-8750H/16GB/512GB SSD/GTX 1050Ti/Windows 10 Home/Silver/KB с подсветкой"/>
    <n v="1"/>
    <m/>
    <x v="29"/>
    <x v="63"/>
  </r>
  <r>
    <x v="1"/>
    <x v="3"/>
    <s v="XPS 15.6&quot;4K UHD OLED 400-nits/i7-9750H/16GB/1TB SSD/GTX 1650 4Gb/Windows 10 Home/Silver/KB"/>
    <n v="11"/>
    <m/>
    <x v="29"/>
    <x v="63"/>
  </r>
  <r>
    <x v="1"/>
    <x v="3"/>
    <s v="XPS 15.6&quot;4K UHD OLED 400-nits/i7-9750H/16GB/512GB SSD/GTX 1650 4Gb/Windows 10 Home/Silver/KB"/>
    <n v="7"/>
    <m/>
    <x v="29"/>
    <x v="63"/>
  </r>
  <r>
    <x v="1"/>
    <x v="3"/>
    <s v="XPS 15.6&quot;4K UHD Touch 500-nits/i9-9980HK/16GB/512GB SSD/GTX 1650 4Gb/Windows 10 Home/Silver/KB"/>
    <n v="7"/>
    <m/>
    <x v="29"/>
    <x v="234"/>
  </r>
  <r>
    <x v="1"/>
    <x v="3"/>
    <s v="XPS 15.6&quot;FHD 500-nits/i7-9750H/16GB/512GB SSD/GTX 1650/Windows 10 Home/Silver/КВ с подсветкой"/>
    <n v="13"/>
    <m/>
    <x v="29"/>
    <x v="63"/>
  </r>
  <r>
    <x v="6"/>
    <x v="4"/>
    <s v="(Hebrew/English layout) EliteBook 830 G6 Core i7-8565U 1.8GHz,13.3&quot; FHD (1920x1080) IPS AG IR ALS,16Gb DDR4-2400(1),512Gb SSD,50Wh,FPS,1.3kg,3y,Silver,Win10Pro"/>
    <n v="1"/>
    <m/>
    <x v="30"/>
    <x v="235"/>
  </r>
  <r>
    <x v="6"/>
    <x v="4"/>
    <s v="11-ab196ur x36 (Intel Pentium N5 11 MHz/11.6&quot;/1366x768/4GB/5GB HDD/DVD нет/Intel UHD Graphics 65/Wi-Fi/Bluetooth/Windows 10 Home) (поврежденная коробка)"/>
    <n v="1"/>
    <m/>
    <x v="31"/>
    <x v="236"/>
  </r>
  <r>
    <x v="5"/>
    <x v="4"/>
    <s v="14-bp014ur &lt;1ZJ50EA&gt; i7-7500U(2.7)/6Gb/1TB+128Gb SSD/14.0&quot; FHD IPS/AMD 530 2GB/no ODD/Cam HD/Win10 (Snow White)"/>
    <n v="3"/>
    <m/>
    <x v="32"/>
    <x v="237"/>
  </r>
  <r>
    <x v="5"/>
    <x v="4"/>
    <s v="14-bp014ur &lt;1ZJ50EA&gt; i7-7500U(2.7)/6Gb/1TB+128Gb SSD/14.0&quot; FHD IPS/AMD 530 2GB/no ODD/Cam HD/Win10 (Snow White)"/>
    <n v="1"/>
    <m/>
    <x v="32"/>
    <x v="237"/>
  </r>
  <r>
    <x v="5"/>
    <x v="4"/>
    <s v="14-bp014ur &lt;1ZJ50EA&gt; i7-7500U(2.7)/6Gb/1TB+128Gb SSD/14.0&quot; FHD IPS/AMD 530 2GB/no ODD/Cam HD/Win10 (Snow White)"/>
    <n v="1"/>
    <m/>
    <x v="32"/>
    <x v="237"/>
  </r>
  <r>
    <x v="5"/>
    <x v="4"/>
    <s v="14-bs024ur &lt;2CN67EA&gt; i5-7200U(2.5)/6Gb/1TB/14.0&quot; HD/AMD 520 4GB/DWD-RW/Cam/Win10 (Jet Black)"/>
    <n v="4"/>
    <m/>
    <x v="32"/>
    <x v="238"/>
  </r>
  <r>
    <x v="5"/>
    <x v="4"/>
    <s v="14-bs024ur &lt;2CN67EA&gt; i5-7200U(2.5)/6Gb/1TB/14.0&quot; HD/AMD 520 4GB/DWD-RW/Cam/Win10 (Jet Black)"/>
    <n v="2"/>
    <m/>
    <x v="32"/>
    <x v="238"/>
  </r>
  <r>
    <x v="6"/>
    <x v="4"/>
    <s v="14-cf0000ur (4JS01EA) (Intel Pentium Silver N5000 1100Mhz/14&quot;/1920х1080/4GB/128GB SSD/DVD нет/Intel UHD Graphics 605/Wi-Fi/Bluetooth/Win 10 Home) (поврежденная коробка)"/>
    <n v="1"/>
    <m/>
    <x v="32"/>
    <x v="239"/>
  </r>
  <r>
    <x v="5"/>
    <x v="4"/>
    <s v="14-cf0085ur &lt;6ND77EA&gt; Pentium 4417U (2.3)/4Gb/128Gb SSD/14.0&quot; FHD AG IPS/Int Intel HD/Cam HD/DOS (Natural Silver)"/>
    <n v="1"/>
    <m/>
    <x v="32"/>
    <x v="240"/>
  </r>
  <r>
    <x v="5"/>
    <x v="4"/>
    <s v="14-cf0085ur &lt;6ND77EA&gt; Pentium 4417U (2.3)/4Gb/128Gb SSD/14.0&quot; FHD AG IPS/Int Intel HD/Cam HD/DOS (Natural Silver)"/>
    <n v="1"/>
    <m/>
    <x v="32"/>
    <x v="240"/>
  </r>
  <r>
    <x v="5"/>
    <x v="4"/>
    <s v="14-cf0085ur &lt;6ND77EA&gt; Pentium 4417U (2.3)/4Gb/128Gb SSD/14.0&quot; FHD AG IPS/Int Intel HD/Cam HD/DOS (Natural Silver)"/>
    <n v="5"/>
    <m/>
    <x v="32"/>
    <x v="240"/>
  </r>
  <r>
    <x v="5"/>
    <x v="4"/>
    <s v="14-cf1004ur &lt;5VZ41EA&gt; i5-8265U (1.6)/8Gb/256Gb SSD/14.0&quot; FHD IPS AG/Int Intel UHD 620/No ODD/Cam HD/DOS (Natural Silver)"/>
    <n v="10"/>
    <m/>
    <x v="32"/>
    <x v="241"/>
  </r>
  <r>
    <x v="5"/>
    <x v="4"/>
    <s v="14-cf1004ur &lt;5VZ41EA&gt; i5-8265U (1.6)/8Gb/256Gb SSD/14.0&quot; FHD IPS AG/Int Intel UHD 620/No ODD/Cam HD/DOS (Natural Silver)"/>
    <n v="5"/>
    <m/>
    <x v="32"/>
    <x v="241"/>
  </r>
  <r>
    <x v="5"/>
    <x v="4"/>
    <s v="14-ck0011ur &lt;4KA23EA&gt; Celeron N4000 (1.1)/4Gb/128Gb SSD/14.0&quot; HD AG/Int Intel HD/No ODD/Cam HD/Win10 (Snow White)"/>
    <n v="1"/>
    <m/>
    <x v="32"/>
    <x v="242"/>
  </r>
  <r>
    <x v="5"/>
    <x v="4"/>
    <s v="14-ck1002ur &lt;6QA92EA&gt; i5-8265U (1.6)/8Gb/128Gb SSD/14.0&quot; HD AG/Int Intel HD/No ODD/Cam HD/Win10 (Jet Black)"/>
    <n v="1"/>
    <m/>
    <x v="32"/>
    <x v="243"/>
  </r>
  <r>
    <x v="5"/>
    <x v="4"/>
    <s v="14-ck1002ur &lt;6QA92EA&gt; i5-8265U (1.6)/8Gb/128Gb SSD/14.0&quot; HD AG/Int Intel HD/No ODD/Cam HD/Win10 (Jet Black)"/>
    <n v="1"/>
    <m/>
    <x v="32"/>
    <x v="243"/>
  </r>
  <r>
    <x v="5"/>
    <x v="4"/>
    <s v="14-dk0000ur &lt;6NC26EA&gt; AMD A6-9225 (2.6)/4G/128G SSD/14.0&quot;FHD AG IPS/Int:AMD Radeon R4/noODD/Cam HD/DOS (NATURAL SILVER)"/>
    <n v="10"/>
    <m/>
    <x v="32"/>
    <x v="244"/>
  </r>
  <r>
    <x v="5"/>
    <x v="4"/>
    <s v="15-bs015ur &lt;1ZJ81EA&gt; i3-6006U (2.0)/6Gb/128Gb SSD/15.6&quot;HD/AMD 520 2Gb/No ODD/Win10 (Jet Black)"/>
    <n v="1"/>
    <m/>
    <x v="32"/>
    <x v="245"/>
  </r>
  <r>
    <x v="5"/>
    <x v="4"/>
    <s v="15-bs054ur &lt;1VH52EA&gt; i3-6006U (2.0)/4Gb/500Gb/15.6&quot;HD/Int: Intel HD 520/No ODD/Win10 (Natural Silver)"/>
    <n v="2"/>
    <m/>
    <x v="32"/>
    <x v="245"/>
  </r>
  <r>
    <x v="5"/>
    <x v="4"/>
    <s v="15-bs055ur &lt;1VH53EA&gt; i3-6006U (2.0)/4Gb/500Gb/15.6&quot;HD/Int: Intel HD 520/No ODD/Win10 (Silk Gold)"/>
    <n v="1"/>
    <m/>
    <x v="32"/>
    <x v="245"/>
  </r>
  <r>
    <x v="5"/>
    <x v="4"/>
    <s v="15-bs085ur &lt;1VH79EA&gt; i7-7500U (2.7)/6Gb/1Tb+128Gb SSD/15.6&quot;FHD/AMD 530 4Gb/No ODD/Cam HD/Win10 (Silk Gold)"/>
    <n v="2"/>
    <m/>
    <x v="32"/>
    <x v="245"/>
  </r>
  <r>
    <x v="5"/>
    <x v="4"/>
    <s v="15-bs085ur &lt;1VH79EA&gt; i7-7500U (2.7)/6Gb/1Tb+128Gb SSD/15.6&quot;FHD/AMD 530 4Gb/No ODD/Cam HD/Win10 (Silk Gold)"/>
    <n v="1"/>
    <m/>
    <x v="32"/>
    <x v="245"/>
  </r>
  <r>
    <x v="5"/>
    <x v="4"/>
    <s v="15-bs151ur &lt;3XY37EA&gt; i3-5005U (2.0)/4Gb/500GB/15.6&quot; HD AG/Int:Intel HD/No ODD/Cam/DOS (Jack Black)"/>
    <n v="7"/>
    <m/>
    <x v="32"/>
    <x v="246"/>
  </r>
  <r>
    <x v="5"/>
    <x v="4"/>
    <s v="15-bs151ur &lt;3XY37EA&gt; i3-5005U (2.0)/4Gb/500GB/15.6&quot; HD AG/Int:Intel HD/No ODD/Cam/DOS (Jack Black)"/>
    <n v="25"/>
    <m/>
    <x v="32"/>
    <x v="246"/>
  </r>
  <r>
    <x v="5"/>
    <x v="4"/>
    <s v="15-bs156ur &lt;3XY57EA&gt; i3-5005U (2.0)/4Gb/500GB/15.6&quot; HD AG/Int:Intel HD/No ODD/Cam/Win10 (Jack Black)"/>
    <n v="10"/>
    <m/>
    <x v="32"/>
    <x v="246"/>
  </r>
  <r>
    <x v="5"/>
    <x v="4"/>
    <s v="15-bs156ur &lt;3XY57EA&gt; i3-5005U (2.0)/4Gb/500GB/15.6&quot; HD AG/Int:Intel HD/No ODD/Cam/Win10 (Jack Black)"/>
    <n v="42"/>
    <m/>
    <x v="32"/>
    <x v="246"/>
  </r>
  <r>
    <x v="6"/>
    <x v="4"/>
    <s v="15-bs162ur (Intel Core i3 5005U 2000 MHz/15.6&quot;/1366x768/4GB/500GB HDD/DVD нет/Intel HD Graphics 5500/Wi-Fi/Bluetooth/Windows 10 Home) (поврежденная коробка)"/>
    <n v="1"/>
    <m/>
    <x v="32"/>
    <x v="246"/>
  </r>
  <r>
    <x v="5"/>
    <x v="4"/>
    <s v="15-bs165ur &lt;4UK91EA&gt; i3-5005U (2.0)/4Gb/1TB/15.6&quot; HD AG/Int:Intel HD/No ODD/Cam/DOS (Jack Black)"/>
    <n v="8"/>
    <m/>
    <x v="32"/>
    <x v="246"/>
  </r>
  <r>
    <x v="5"/>
    <x v="4"/>
    <s v="15-bs165ur &lt;4UK91EA&gt; i3-5005U (2.0)/4Gb/1TB/15.6&quot; HD AG/Int:Intel HD/No ODD/Cam/DOS (Jack Black)"/>
    <n v="25"/>
    <m/>
    <x v="32"/>
    <x v="246"/>
  </r>
  <r>
    <x v="5"/>
    <x v="4"/>
    <s v="15-bs180ur &lt;4UT94EA&gt; Pentium 4417U (2.3)/4Gb/500GB/15.6&quot; HD/Int: Intel HD 610/No ODD/Win10 (Jet Black)"/>
    <n v="1"/>
    <m/>
    <x v="32"/>
    <x v="246"/>
  </r>
  <r>
    <x v="5"/>
    <x v="4"/>
    <s v="15-bs183ur &lt;4UM09EA&gt; Pentium 4417U (2.3)/4Gb/500GB/15.6&quot; HD/Int: Intel HD 610/DVD-RW/DOS (Jet Black)"/>
    <n v="1"/>
    <m/>
    <x v="32"/>
    <x v="246"/>
  </r>
  <r>
    <x v="5"/>
    <x v="4"/>
    <s v="15-bs183ur &lt;4UM09EA&gt; Pentium 4417U (2.3)/4Gb/500GB/15.6&quot; HD/Int: Intel HD 610/DVD-RW/DOS (Jet Black)"/>
    <n v="1"/>
    <m/>
    <x v="32"/>
    <x v="246"/>
  </r>
  <r>
    <x v="5"/>
    <x v="4"/>
    <s v="15-bs184ur &lt;3RQ40EA&gt; Pentium 4417U (2.3)/4Gb/128GB SSD/15.6&quot; HD/Int: Intel HD 610/No ODD/Win10 (Jet Black)"/>
    <n v="10"/>
    <m/>
    <x v="32"/>
    <x v="246"/>
  </r>
  <r>
    <x v="5"/>
    <x v="4"/>
    <s v="15-bs184ur &lt;3RQ40EA&gt; Pentium 4417U (2.3)/4Gb/128GB SSD/15.6&quot; HD/Int: Intel HD 610/No ODD/Win10 (Jet Black)"/>
    <n v="75"/>
    <m/>
    <x v="32"/>
    <x v="246"/>
  </r>
  <r>
    <x v="5"/>
    <x v="4"/>
    <s v="15-bs184ur &lt;3RQ40EA&gt; Pentium 4417U (2.3)/4Gb/128GB SSD/15.6&quot; HD/Int: Intel HD 610/No ODD/Win10 (Jet Black)"/>
    <n v="10"/>
    <m/>
    <x v="32"/>
    <x v="246"/>
  </r>
  <r>
    <x v="5"/>
    <x v="4"/>
    <s v="15-bs192ur &lt;4UT99EA&gt; Pentium 4417U (2.3)/4Gb/500GB/15.6&quot; HD AG/Int: Intel HD 610/No ODD/Cam/Win10 (Jet Black)"/>
    <n v="52"/>
    <m/>
    <x v="32"/>
    <x v="246"/>
  </r>
  <r>
    <x v="5"/>
    <x v="4"/>
    <s v="15-bw015ur &lt;1ZK04EA&gt; AMD A10-9620P (2.5)/6Gb/256Gb SSD/15.6&quot;FHD/AMD 530 2GB/No ODD/Win10 (Jet Black)"/>
    <n v="2"/>
    <m/>
    <x v="32"/>
    <x v="247"/>
  </r>
  <r>
    <x v="5"/>
    <x v="4"/>
    <s v="15-bw016ur &lt;1ZK05EA&gt; AMD A10-9620P (2.5)/8Gb/1Tb/15.6&quot;FHD/AMD 530 2GB/DVD/DOS (Jet Black)"/>
    <n v="1"/>
    <m/>
    <x v="32"/>
    <x v="247"/>
  </r>
  <r>
    <x v="5"/>
    <x v="4"/>
    <s v="15-bw017ur &lt;1ZK06EA&gt; AMD A10-9620P (2.5)/8Gb/256Gb SSD/15.6&quot;HD/AMD 530 2GB/DVD-RW/Cam/Win10 (Jet Black)"/>
    <n v="2"/>
    <m/>
    <x v="32"/>
    <x v="247"/>
  </r>
  <r>
    <x v="5"/>
    <x v="4"/>
    <s v="15-bw059ur &lt;2BT76EA&gt; AMD A10-9620P (2.5)/6Gb/500Gb/15.6&quot;FHD/AMD 530 2GB/No ODD/Win10 (Jet Black)"/>
    <n v="3"/>
    <m/>
    <x v="32"/>
    <x v="247"/>
  </r>
  <r>
    <x v="5"/>
    <x v="4"/>
    <s v="15-bw062ur &lt;2BT79EA&gt; AMD A10-9620P (2.5)/6Gb/500Gb/15.6&quot;FHD/AMD 530 2GB/No ODD/Win10 (Snow White)"/>
    <n v="1"/>
    <m/>
    <x v="32"/>
    <x v="247"/>
  </r>
  <r>
    <x v="6"/>
    <x v="4"/>
    <s v="15-bw065ur (AMD A10 9620P 2500 MHz/15.6&quot;/1920x1080/6Gb/1000Gb HDD/DVD нет/AMD Radeon 530/Wi-Fi/Bluetooth/Windows 10 Home) (поврежденная коробка)"/>
    <n v="3"/>
    <m/>
    <x v="32"/>
    <x v="247"/>
  </r>
  <r>
    <x v="5"/>
    <x v="4"/>
    <s v="15-bw066ur &lt;2CN97EA&gt; AMD A12-9720P (2.7)/6Gb/1Tb/15.6&quot;FHD/AMD 530 4GB/no ODD/Win10 (Natural Silver)"/>
    <n v="2"/>
    <m/>
    <x v="32"/>
    <x v="247"/>
  </r>
  <r>
    <x v="6"/>
    <x v="4"/>
    <s v="15-bw522ur (AMD A12 9720P 2700 MHz/15.6&quot;/1920x1080/6Gb/1000Gb HDD/DVD нет/AMD Radeon 530/Wi-Fi/Bluetooth/Windows 10 Home) (поврежденная коробка)"/>
    <n v="1"/>
    <m/>
    <x v="32"/>
    <x v="247"/>
  </r>
  <r>
    <x v="5"/>
    <x v="4"/>
    <s v="15-bw581ur &lt;2QE21EA&gt; AMD A10-9620P (2.5)/6Gb/256Gb SSD/15.6&quot;FHD AG/Int AMD Radeon R5/No ODD/Win10 (Natural Silver)"/>
    <n v="1"/>
    <m/>
    <x v="32"/>
    <x v="247"/>
  </r>
  <r>
    <x v="6"/>
    <x v="4"/>
    <s v="15-bw625ur (AMD A9 9420 3000 MHz/15.6&quot;/1366x768/8Gb/500Gb HDD/DVD нет/AMD Radeon R5/Wi-Fi/Bluetooth/Windows 10 Home) (поврежденная коробка)"/>
    <n v="10"/>
    <m/>
    <x v="32"/>
    <x v="247"/>
  </r>
  <r>
    <x v="5"/>
    <x v="4"/>
    <s v="15-bw687ur &lt;4US97EA&gt; AMD A10-9620P (2.5)/4Gb/128Gb SSD/15.6&quot;FHD/AMD 530 2GB/No ODD/Win10 (Jet Black)"/>
    <n v="1"/>
    <m/>
    <x v="32"/>
    <x v="247"/>
  </r>
  <r>
    <x v="5"/>
    <x v="4"/>
    <s v="15-bw690ur &lt;4UT00EA&gt; AMD A10-9620P (2.5)/12Gb/256Gb SSD/15.6&quot;FHD/AMD 530 2GB/No ODD/DOS (Jet Black)"/>
    <n v="1"/>
    <m/>
    <x v="32"/>
    <x v="247"/>
  </r>
  <r>
    <x v="5"/>
    <x v="4"/>
    <s v="15-bw690ur &lt;4UT00EA&gt; AMD A10-9620P (2.5)/12Gb/256Gb SSD/15.6&quot;FHD/AMD 530 2GB/No ODD/DOS (Jet Black)"/>
    <n v="1"/>
    <m/>
    <x v="32"/>
    <x v="247"/>
  </r>
  <r>
    <x v="5"/>
    <x v="4"/>
    <s v="15-da0020ur &lt;4GM87EA&gt; Pentium N5000 (1.1)/4Gb/500GB/15.6&quot; HD AG/Int:Intel HD/No ODD/Cam HD/Win10 (Scarlet Red )"/>
    <n v="2"/>
    <m/>
    <x v="32"/>
    <x v="248"/>
  </r>
  <r>
    <x v="5"/>
    <x v="4"/>
    <s v="15-da0040ur &lt;4GK66EA&gt; Pentium N5000 (1.1)/4Gb/500GB/15.6&quot; HD AG/NV GeForce MX110 2GB/No ODD/Cam HD/Win10 (Natural Silver)"/>
    <n v="1"/>
    <m/>
    <x v="32"/>
    <x v="248"/>
  </r>
  <r>
    <x v="5"/>
    <x v="4"/>
    <s v="15-da0042ur &lt;4GL73EA&gt; Pentium N5000 (1.1)/4Gb/500GB/15.6&quot; HD AG/NV GeForce MX110 2GB/No ODD/Cam HD/Win10 (Pale Gold)"/>
    <n v="1"/>
    <m/>
    <x v="32"/>
    <x v="248"/>
  </r>
  <r>
    <x v="5"/>
    <x v="4"/>
    <s v="15-da0043ur &lt;4GK61EA&gt; Pentium N5000 (1.1)/4Gb/500GB/15.6&quot; HD AG/NV GeForce MX110 2GB/No ODD/Cam HD/Win10 (Twilight Blue)"/>
    <n v="1"/>
    <m/>
    <x v="32"/>
    <x v="248"/>
  </r>
  <r>
    <x v="5"/>
    <x v="4"/>
    <s v="15-da0044ur &lt;4GK37EA&gt; Pentium N5000 (1.1)/4Gb/500GB/15.6&quot; HD AG/NV GeForce MX110 2GB/No ODD/Cam HD/Win10 (Smoke Gray)"/>
    <n v="10"/>
    <m/>
    <x v="32"/>
    <x v="248"/>
  </r>
  <r>
    <x v="5"/>
    <x v="4"/>
    <s v="15-da0044ur &lt;4GK37EA&gt; Pentium N5000 (1.1)/4Gb/500GB/15.6&quot; HD AG/NV GeForce MX110 2GB/No ODD/Cam HD/Win10 (Smoke Gray)"/>
    <n v="2"/>
    <m/>
    <x v="32"/>
    <x v="248"/>
  </r>
  <r>
    <x v="5"/>
    <x v="4"/>
    <s v="15-da0050ur &lt;4GM10EA&gt; Pentium N5000 (1.1)/4Gb/500GB/15.6&quot; HD AG/NV GeForce MX110 2GB/DVD-RW/Cam/Win10 (Jet Black)"/>
    <n v="5"/>
    <m/>
    <x v="32"/>
    <x v="248"/>
  </r>
  <r>
    <x v="5"/>
    <x v="4"/>
    <s v="15-da0054ur &lt;4GK75EA&gt; Pentium N5000 (1.1)/4Gb/500GB/15.6&quot; HD AG/NV GeForce MX110 2GB/DVD-RW/Cam HD/Win10 (Smoke Gray)"/>
    <n v="20"/>
    <m/>
    <x v="32"/>
    <x v="248"/>
  </r>
  <r>
    <x v="5"/>
    <x v="4"/>
    <s v="15-da0056ur &lt;4JR10EA&gt; Pentium N5000 (1.1)/4Gb/500GB/15.6&quot; FHD AG/NV GeForce MX110 2GB/No ODD/Cam HD/Win10 (Natural Silver)"/>
    <n v="2"/>
    <m/>
    <x v="32"/>
    <x v="248"/>
  </r>
  <r>
    <x v="5"/>
    <x v="4"/>
    <s v="15-da0058ur &lt;4JR08EA&gt; Pentium N5000 (1.1)/4Gb/500GB/15.6&quot; FHD AG/NV GeForce MX110 2GB/No ODD/Cam HD/Win10 (Twilight Blue)"/>
    <n v="4"/>
    <m/>
    <x v="32"/>
    <x v="248"/>
  </r>
  <r>
    <x v="5"/>
    <x v="4"/>
    <s v="15-da0067ur &lt;4JR82EA&gt; Pentium N5000 (1.1)/8Gb/1TB/15.6&quot; FHD AG/Int:Intel HD/No ODD/Cam/DOS (Jet Black)"/>
    <n v="1"/>
    <m/>
    <x v="32"/>
    <x v="248"/>
  </r>
  <r>
    <x v="5"/>
    <x v="4"/>
    <s v="15-da0069ur &lt;4JR80EA&gt; Pentium N5000 (1.1)/8Gb/128GB SSD/15.6&quot; HD AG/Int:Intel HD/No ODD/Cam/DOS (Jet Black)"/>
    <n v="1"/>
    <m/>
    <x v="32"/>
    <x v="248"/>
  </r>
  <r>
    <x v="5"/>
    <x v="4"/>
    <s v="15-da0072ur &lt;4JR87EA&gt; Pentium N5000 (1.1)/8Gb/128GB SSD/15.6&quot; FHD AG/NV GeForce MX110 2GB/No ODD/Cam/DOS (Jet Black)"/>
    <n v="1"/>
    <m/>
    <x v="32"/>
    <x v="248"/>
  </r>
  <r>
    <x v="5"/>
    <x v="4"/>
    <s v="15-da0073ur &lt;4KH12EA&gt; i3-7020U (2.3)/4Gb/500Gb/15.6&quot;HD AG/Int Intel HD/No ODD/Cam HD/Win10 (Smoke Gray)"/>
    <n v="16"/>
    <m/>
    <x v="32"/>
    <x v="249"/>
  </r>
  <r>
    <x v="5"/>
    <x v="4"/>
    <s v="15-da0073ur &lt;4KH12EA&gt; i3-7020U (2.3)/4Gb/500Gb/15.6&quot;HD AG/Int Intel HD/No ODD/Cam HD/Win10 (Smoke Gray)"/>
    <n v="28"/>
    <m/>
    <x v="32"/>
    <x v="249"/>
  </r>
  <r>
    <x v="5"/>
    <x v="4"/>
    <s v="15-da0085ur &lt;4JW63EA&gt; i3-7020U (2.3)/4Gb/500Gb/15.6&quot;FHD AG/NV GeForce MX110 2GB/No ODD/Cam HD/Win10 (Twilight Blue)"/>
    <n v="1"/>
    <m/>
    <x v="32"/>
    <x v="249"/>
  </r>
  <r>
    <x v="5"/>
    <x v="4"/>
    <s v="15-da0087ur &lt;4KF67EA&gt; i3-7020U (2.3)/4Gb/500Gb/15.6&quot;FHD AG/NV GeForce MX110 2GB/No ODD/Cam HD/Win10 (Pale Gold)"/>
    <n v="3"/>
    <m/>
    <x v="32"/>
    <x v="249"/>
  </r>
  <r>
    <x v="5"/>
    <x v="4"/>
    <s v="15-da0088ur &lt;4KC93EA&gt; i3-7020U (2.3)/4Gb/500Gb/15.6&quot;FHD AG/NV GeForce MX110 2GB/No ODD/Cam/Win10 (Jet Black)"/>
    <n v="9"/>
    <m/>
    <x v="32"/>
    <x v="249"/>
  </r>
  <r>
    <x v="5"/>
    <x v="4"/>
    <s v="15-da0148ur &lt;4JX70EA&gt; i3-7020U (2.3)/4Gb/128Gb SSD/15.6&quot;FHD AG/NV GeForce MX110 2GB/No ODD/Cam HD/Win10 (Natural Silver)"/>
    <n v="1"/>
    <m/>
    <x v="32"/>
    <x v="249"/>
  </r>
  <r>
    <x v="5"/>
    <x v="4"/>
    <s v="15-da0148ur &lt;4JX70EA&gt; i3-7020U (2.3)/4Gb/128Gb SSD/15.6&quot;FHD AG/NV GeForce MX110 2GB/No ODD/Cam HD/Win10 (Natural Silver)"/>
    <n v="2"/>
    <m/>
    <x v="32"/>
    <x v="249"/>
  </r>
  <r>
    <x v="5"/>
    <x v="4"/>
    <s v="15-da0149ur &lt;4JV01EA&gt; i3-7020U (2.3)/4Gb/128Gb SSD/15.6&quot;FHD AG/NV GeForce MX110 2GB/No ODD/Cam HD/Win10 (Smoke Gray)"/>
    <n v="4"/>
    <m/>
    <x v="32"/>
    <x v="249"/>
  </r>
  <r>
    <x v="5"/>
    <x v="4"/>
    <s v="15-da0151ur &lt;4KG48EA&gt; i5-8250U (1.6)/8Gb/1Tb/15.6&quot;FHD AG/NV GeForce MX110 2GB/No ODD/Cam HD/DOS (Snow White)"/>
    <n v="3"/>
    <m/>
    <x v="32"/>
    <x v="249"/>
  </r>
  <r>
    <x v="5"/>
    <x v="4"/>
    <s v="15-da0184ur &lt;4MP58EA&gt; i3-7020U (2.3)/4Gb/128Gb SSD/15.6&quot;FHD AG/NV GeForce MX110 2GB/No ODD/Cam/Win10 (Jet Black)"/>
    <n v="1"/>
    <m/>
    <x v="32"/>
    <x v="249"/>
  </r>
  <r>
    <x v="5"/>
    <x v="4"/>
    <s v="15-da0184ur &lt;4MP58EA&gt; i3-7020U (2.3)/4Gb/128Gb SSD/15.6&quot;FHD AG/NV GeForce MX110 2GB/No ODD/Cam/Win10 (Jet Black)"/>
    <n v="1"/>
    <m/>
    <x v="32"/>
    <x v="249"/>
  </r>
  <r>
    <x v="5"/>
    <x v="4"/>
    <s v="15-da0184ur &lt;4MP58EA&gt; i3-7020U (2.3)/4Gb/128Gb SSD/15.6&quot;FHD AG/NV GeForce MX110 2GB/No ODD/Cam/Win10 (Jet Black)"/>
    <n v="40"/>
    <m/>
    <x v="32"/>
    <x v="249"/>
  </r>
  <r>
    <x v="5"/>
    <x v="4"/>
    <s v="15-da0184ur &lt;4MP58EA&gt; i3-7020U (2.3)/4Gb/128Gb SSD/15.6&quot;FHD AG/NV GeForce MX110 2GB/No ODD/Cam/Win10 (Jet Black)"/>
    <n v="3"/>
    <m/>
    <x v="32"/>
    <x v="249"/>
  </r>
  <r>
    <x v="5"/>
    <x v="4"/>
    <s v="15-da0188ur &lt;4MT69EA&gt; i3-7020U (2.3)/4Gb/128Gb SSD/15.6&quot;FHD AG/NV GeForce MX110 2GB/No ODD/Cam HD/Win10 (Scarlet Red)"/>
    <n v="1"/>
    <m/>
    <x v="32"/>
    <x v="249"/>
  </r>
  <r>
    <x v="5"/>
    <x v="4"/>
    <s v="15-da0195ur &lt;4AZ41EA&gt; i3-7020U (2.3)/4Gb/1Tb+16Gb Optane/15.6&quot;FHD AG/NV GeForce MX110 2GB/No ODD/Cam HD/Win10 (Natural Silver)"/>
    <n v="1"/>
    <m/>
    <x v="32"/>
    <x v="249"/>
  </r>
  <r>
    <x v="5"/>
    <x v="4"/>
    <s v="15-da0197ur &lt;4AZ43EA&gt; i3-7020U (2.3)/4Gb/1Tb+16Gb Optane/15.6&quot;FHD AG/NV GeForce MX110 2GB/No ODD/Cam HD/Win10 (Smoke Gray)"/>
    <n v="1"/>
    <m/>
    <x v="32"/>
    <x v="249"/>
  </r>
  <r>
    <x v="5"/>
    <x v="4"/>
    <s v="15-da0199ur &lt;4AZ45EA&gt; i3-7020U (2.3)/4Gb/1Tb+16Gb Optane/15.6&quot;FHD AG/NV GeForce MX110 2GB/No ODD/Cam/Win10 (Jet Black)"/>
    <n v="1"/>
    <m/>
    <x v="32"/>
    <x v="249"/>
  </r>
  <r>
    <x v="5"/>
    <x v="4"/>
    <s v="15-da0386ur &lt;6NC43EA&gt; i3-7100U (2.4)/8Gb/1Tb/15.6&quot;HD AG/NV GeForce MX110 2GB/No ODD/Cam/Win10 (Jet Black)"/>
    <n v="1"/>
    <m/>
    <x v="32"/>
    <x v="249"/>
  </r>
  <r>
    <x v="5"/>
    <x v="4"/>
    <s v="15-da0388ur &lt;6NC41EA&gt; i3-7100U (2.4)/8Gb/128Gb SSD/15.6&quot;FHD AG/NV GeForce MX110 2GB/No ODD/Cam/DOS (Jet Black)"/>
    <n v="1"/>
    <m/>
    <x v="32"/>
    <x v="249"/>
  </r>
  <r>
    <x v="5"/>
    <x v="4"/>
    <s v="15-da0388ur &lt;6NC41EA&gt; i3-7100U (2.4)/8Gb/128Gb SSD/15.6&quot;FHD AG/NV GeForce MX110 2GB/No ODD/Cam/DOS (Jet Black)"/>
    <n v="2"/>
    <m/>
    <x v="32"/>
    <x v="249"/>
  </r>
  <r>
    <x v="5"/>
    <x v="4"/>
    <s v="15-da0389ur &lt;6NC40EA&gt; i3-7100U (2.4)/8Gb/128Gb SSD/15.6&quot;HD AG/NV GeForce MX110 2GB/No ODD/Cam HD/Win10 (Snow White)"/>
    <n v="9"/>
    <m/>
    <x v="32"/>
    <x v="249"/>
  </r>
  <r>
    <x v="5"/>
    <x v="4"/>
    <s v="15-da0389ur &lt;6NC40EA&gt; i3-7100U (2.4)/8Gb/128Gb SSD/15.6&quot;HD AG/NV GeForce MX110 2GB/No ODD/Cam HD/Win10 (Snow White)"/>
    <n v="3"/>
    <m/>
    <x v="32"/>
    <x v="249"/>
  </r>
  <r>
    <x v="5"/>
    <x v="4"/>
    <s v="15-da0389ur &lt;6NC40EA&gt; i3-7100U (2.4)/8Gb/128Gb SSD/15.6&quot;HD AG/NV GeForce MX110 2GB/No ODD/Cam HD/Win10 (Snow White)"/>
    <n v="1"/>
    <m/>
    <x v="32"/>
    <x v="249"/>
  </r>
  <r>
    <x v="5"/>
    <x v="4"/>
    <s v="15-da0389ur &lt;6NC40EA&gt; i3-7100U (2.4)/8Gb/128Gb SSD/15.6&quot;HD AG/NV GeForce MX110 2GB/No ODD/Cam HD/Win10 (Snow White)"/>
    <n v="9"/>
    <m/>
    <x v="32"/>
    <x v="249"/>
  </r>
  <r>
    <x v="5"/>
    <x v="4"/>
    <s v="15-da0398ur &lt;6PX50EA&gt; Pentium 4417U (2.3)/4Gb/500GB/15.6&quot; FHD AG/Int: Intel HD 610/No ODD/Cam HD/DOS (Jet Black)"/>
    <n v="2"/>
    <m/>
    <x v="32"/>
    <x v="249"/>
  </r>
  <r>
    <x v="5"/>
    <x v="4"/>
    <s v="15-da0406ur &lt;6PX20EA&gt; i3-7020U (2.3)/4Gb/128Gb SSD/15.6&quot;FHD AG/Int Intel HD/No ODD/Cam/Win10 (Jet Black)"/>
    <n v="119"/>
    <m/>
    <x v="32"/>
    <x v="249"/>
  </r>
  <r>
    <x v="5"/>
    <x v="4"/>
    <s v="15-da0406ur &lt;6PX20EA&gt; i3-7020U (2.3)/4Gb/128Gb SSD/15.6&quot;FHD AG/Int Intel HD/No ODD/Cam/Win10 (Jet Black)"/>
    <n v="6"/>
    <m/>
    <x v="32"/>
    <x v="249"/>
  </r>
  <r>
    <x v="5"/>
    <x v="4"/>
    <s v="15-da0407ur &lt;6PX18EA&gt; i3-7020U (2.3)/4Gb/500Gb/15.6&quot;FHD AG/NV MX110 2GB/No ODD/Cam/Win10 (Jet Black)"/>
    <n v="110"/>
    <m/>
    <x v="32"/>
    <x v="249"/>
  </r>
  <r>
    <x v="5"/>
    <x v="4"/>
    <s v="15-da0451ur &lt;7JY00EA&gt; i3-7020U (2.3)/8G/1T/15.6&quot;HD AG/NV MX110 2G/noODD/Cam/DOS (BLACK)"/>
    <n v="15"/>
    <m/>
    <x v="32"/>
    <x v="249"/>
  </r>
  <r>
    <x v="5"/>
    <x v="4"/>
    <s v="15-da0451ur &lt;7JY00EA&gt; i3-7020U (2.3)/8G/1T/15.6&quot;HD AG/NV MX110 2G/noODD/Cam/DOS (BLACK)"/>
    <n v="5"/>
    <m/>
    <x v="32"/>
    <x v="249"/>
  </r>
  <r>
    <x v="5"/>
    <x v="4"/>
    <s v="15-da0454ur &lt;7JY06EA&gt; i3-7020U (2.3)/8G/128G SSD/15.6&quot;FHD AG/NV MX110 2G/noODD/Cam/DOS (BLACK)"/>
    <n v="15"/>
    <m/>
    <x v="32"/>
    <x v="249"/>
  </r>
  <r>
    <x v="5"/>
    <x v="4"/>
    <s v="15-da0454ur &lt;7JY06EA&gt; i3-7020U (2.3)/8G/128G SSD/15.6&quot;FHD AG/NV MX110 2G/noODD/Cam/DOS (BLACK)"/>
    <n v="5"/>
    <m/>
    <x v="32"/>
    <x v="249"/>
  </r>
  <r>
    <x v="5"/>
    <x v="4"/>
    <s v="15-da1044ur &lt;6ND64EA&gt; i3-8145U (2.1)/8Gb/256Gb SSD/15.6&quot;HD AG/Int Intel UHD 620/No ODD/Cam HD/Win10 (Lumiere Blue)"/>
    <n v="4"/>
    <m/>
    <x v="32"/>
    <x v="250"/>
  </r>
  <r>
    <x v="5"/>
    <x v="4"/>
    <s v="15-da1045ur &lt;6ND63EA&gt; i3-8145U (2.1)/8Gb/256Gb SSD/15.6&quot;HD AG/Int Intel UHD 620/No ODD/Cam HD/Win10 (Natural Silver)"/>
    <n v="1"/>
    <m/>
    <x v="32"/>
    <x v="250"/>
  </r>
  <r>
    <x v="5"/>
    <x v="4"/>
    <s v="15-da1045ur &lt;6ND63EA&gt; i3-8145U (2.1)/8Gb/256Gb SSD/15.6&quot;HD AG/Int Intel UHD 620/No ODD/Cam HD/Win10 (Natural Silver)"/>
    <n v="8"/>
    <m/>
    <x v="32"/>
    <x v="250"/>
  </r>
  <r>
    <x v="5"/>
    <x v="4"/>
    <s v="15-da1045ur &lt;6ND63EA&gt; i3-8145U (2.1)/8Gb/256Gb SSD/15.6&quot;HD AG/Int Intel UHD 620/No ODD/Cam HD/Win10 (Natural Silver)"/>
    <n v="1"/>
    <m/>
    <x v="32"/>
    <x v="250"/>
  </r>
  <r>
    <x v="5"/>
    <x v="4"/>
    <s v="15-da1046ur &lt;6ND57EA&gt; i5-8265U (1.6)/8Gb/1Tb/15.6&quot;FHD AG/Int Intel UHD 620/No ODD/Cam/DOS (Jet Black)"/>
    <n v="5"/>
    <m/>
    <x v="32"/>
    <x v="250"/>
  </r>
  <r>
    <x v="5"/>
    <x v="4"/>
    <s v="15-da1046ur &lt;6ND57EA&gt; i5-8265U (1.6)/8Gb/1Tb/15.6&quot;FHD AG/Int Intel UHD 620/No ODD/Cam/DOS (Jet Black)"/>
    <n v="3"/>
    <m/>
    <x v="32"/>
    <x v="250"/>
  </r>
  <r>
    <x v="5"/>
    <x v="4"/>
    <s v="15-da1048ur &lt;6ND47EA&gt; i5-8265U (1.6)/8Gb/1Tb/15.6&quot;FHD AG/NV GeForce MX130 4GB/No ODD/Cam HD/DOS (Jet Black)"/>
    <n v="4"/>
    <m/>
    <x v="32"/>
    <x v="250"/>
  </r>
  <r>
    <x v="5"/>
    <x v="4"/>
    <s v="15-da1049ur &lt;6ND44EA&gt; i5-8265U (1.6)/8Gb/1Tb/15.6&quot;FHD AG/Int Intel UHD 620/No ODD/Cam/Win10 (Jet Black)"/>
    <n v="2"/>
    <m/>
    <x v="32"/>
    <x v="250"/>
  </r>
  <r>
    <x v="5"/>
    <x v="4"/>
    <s v="15-db0039ur &lt;4HD41EA&gt; AMD E2-9000E (1.5)/4Gb/500Gb/15.6&quot;FHD AG/Int:AMD Radeon R2/No ODD/Cam HD/Win10 ( (Scarlet Red)"/>
    <n v="2"/>
    <m/>
    <x v="32"/>
    <x v="251"/>
  </r>
  <r>
    <x v="5"/>
    <x v="4"/>
    <s v="15-db0049ur &lt;4KG50EA&gt; AMD A6-9225 (2.6)/4Gb/500Gb/15.6&quot;HD AG/Int AMD Radeon R4/No ODD/Cam/Win10 (Jet Black)"/>
    <n v="3"/>
    <m/>
    <x v="32"/>
    <x v="251"/>
  </r>
  <r>
    <x v="5"/>
    <x v="4"/>
    <s v="15-db0133ur &lt;4JY90EA&gt; Ryzen 3-2200U (2.5)/4Gb/256Gb SSD/15.6&quot;FHD AG/Int AMD Radeon Vega 3/No ODD/Cam HD/Win10 (Scarlet Red)"/>
    <n v="2"/>
    <m/>
    <x v="32"/>
    <x v="252"/>
  </r>
  <r>
    <x v="5"/>
    <x v="4"/>
    <s v="15-db0185ur &lt;4MJ73EA&gt; AMD A4-9125 (2.3)/4Gb/500Gb/15.6&quot;FHD AG/Int:AMD Radeon R3/No ODD/Cam HD/Win10 (Scarlet Red)"/>
    <n v="1"/>
    <m/>
    <x v="32"/>
    <x v="251"/>
  </r>
  <r>
    <x v="6"/>
    <x v="4"/>
    <s v="15-db0337ur (AMD A9 9425 3100 MHz/15.6&quot;/1366x768/8GB/1000GB HDD/DVD нет/AMD Radeon 520/Wi-Fi/Bluetooth/Windows 10 Home) (поврежденная коробка)"/>
    <n v="2"/>
    <m/>
    <x v="32"/>
    <x v="251"/>
  </r>
  <r>
    <x v="5"/>
    <x v="4"/>
    <s v="15-db0376ur &lt;5KN61EA&gt; AMD A6-9225 (2.6)/4Gb/500Gb/15.6&quot;HD/AMD 520 2GB/noDVD/Win10 (Jet Black)"/>
    <n v="6"/>
    <m/>
    <x v="32"/>
    <x v="251"/>
  </r>
  <r>
    <x v="5"/>
    <x v="4"/>
    <s v="15-db0376ur &lt;5KN61EA&gt; AMD A6-9225 (2.6)/4Gb/500Gb/15.6&quot;HD/AMD 520 2GB/noDVD/Win10 (Jet Black)"/>
    <n v="364"/>
    <m/>
    <x v="32"/>
    <x v="251"/>
  </r>
  <r>
    <x v="5"/>
    <x v="4"/>
    <s v="15-db0376ur &lt;5KN61EA&gt; AMD A6-9225 (2.6)/4Gb/500Gb/15.6&quot;HD/AMD 520 2GB/noDVD/Win10 (Jet Black)"/>
    <n v="200"/>
    <m/>
    <x v="32"/>
    <x v="251"/>
  </r>
  <r>
    <x v="5"/>
    <x v="4"/>
    <s v="15-db0376ur &lt;5KN61EA&gt; AMD A6-9225 (2.6)/4Gb/500Gb/15.6&quot;HD/AMD 520 2GB/noDVD/Win10 (Jet Black)"/>
    <n v="131"/>
    <m/>
    <x v="32"/>
    <x v="251"/>
  </r>
  <r>
    <x v="5"/>
    <x v="4"/>
    <s v="15-db0376ur &lt;5KN61EA&gt; AMD A6-9225 (2.6)/4Gb/500Gb/15.6&quot;HD/AMD 520 2GB/noDVD/Win10 (Jet Black)"/>
    <n v="6"/>
    <m/>
    <x v="32"/>
    <x v="251"/>
  </r>
  <r>
    <x v="5"/>
    <x v="4"/>
    <s v="15-db0377ur &lt;5GZ88EA&gt; Ryzen 3-2200U (2.5)/8Gb/1Tb/15.6&quot;HD/Int AMD Radeon Vega 3/Win10 (Jet Black)"/>
    <n v="141"/>
    <m/>
    <x v="32"/>
    <x v="252"/>
  </r>
  <r>
    <x v="6"/>
    <x v="4"/>
    <s v="15-db0378ur (AMD Ryzen 3 2200U 2500 MHz/15.6&quot;/1366x768/4GB/500GB HDD/DVD нет/AMD Radeon Vega 3/Wi-Fi/Bluetooth/Windows 10 Home) (поврежденная коробка)"/>
    <n v="11"/>
    <m/>
    <x v="32"/>
    <x v="252"/>
  </r>
  <r>
    <x v="5"/>
    <x v="4"/>
    <s v="15-db1012ur &lt;6LD74EA&gt; AMD Ryzen 3-3200U (2.6)/8G/256G SSD/15.6&quot;HD AG/AMD 530 2G/noODD/Cam/Win10 (GOLD)"/>
    <n v="18"/>
    <m/>
    <x v="32"/>
    <x v="252"/>
  </r>
  <r>
    <x v="5"/>
    <x v="4"/>
    <s v="15-db1017ur &lt;6LD40EA&gt; AMD Ryzen 5 3500U (2.1)/8G/256G SSD/15.6&quot;FHD AG/Int:AMD Radeon Vega 8/noODD/Cam HD/Win10 (GOLD)"/>
    <n v="5"/>
    <m/>
    <x v="32"/>
    <x v="252"/>
  </r>
  <r>
    <x v="5"/>
    <x v="4"/>
    <s v="15-db1027ur &lt;6RK66EA&gt; Ryzen 3-3200U (2.6)/8Gb/1Tb/15.6&quot;HD AG/Int AMD Radeon Vega 3/No ODD/Cam/Win10 (Jet Black)"/>
    <n v="6"/>
    <m/>
    <x v="32"/>
    <x v="253"/>
  </r>
  <r>
    <x v="5"/>
    <x v="4"/>
    <s v="15-db1027ur &lt;6RK66EA&gt; Ryzen 3-3200U (2.6)/8Gb/1Tb/15.6&quot;HD AG/Int AMD Radeon Vega 3/No ODD/Cam/Win10 (Jet Black)"/>
    <n v="250"/>
    <m/>
    <x v="32"/>
    <x v="253"/>
  </r>
  <r>
    <x v="5"/>
    <x v="4"/>
    <s v="15-db1027ur &lt;6RK66EA&gt; Ryzen 3-3200U (2.6)/8Gb/1Tb/15.6&quot;HD AG/Int AMD Radeon Vega 3/No ODD/Cam/Win10 (Jet Black)"/>
    <n v="4"/>
    <m/>
    <x v="32"/>
    <x v="253"/>
  </r>
  <r>
    <x v="5"/>
    <x v="4"/>
    <s v="15-db1027ur &lt;6RK66EA&gt; Ryzen 3-3200U (2.6)/8Gb/1Tb/15.6&quot;HD AG/Int AMD Radeon Vega 3/No ODD/Cam/Win10 (Jet Black)"/>
    <n v="2"/>
    <m/>
    <x v="32"/>
    <x v="253"/>
  </r>
  <r>
    <x v="5"/>
    <x v="4"/>
    <s v="15-db1028ur &lt;6RK64EA&gt; Ryzen 5-3500U (2.1)/4Gb/256Gb SSD/15.6&quot;FHD AG/Int AMD Radeon Vega 8/No ODD/Cam/Win10 (Jet Black)"/>
    <n v="20"/>
    <m/>
    <x v="32"/>
    <x v="253"/>
  </r>
  <r>
    <x v="5"/>
    <x v="4"/>
    <s v="15-db1028ur &lt;6RK64EA&gt; Ryzen 5-3500U (2.1)/4Gb/256Gb SSD/15.6&quot;FHD AG/Int AMD Radeon Vega 8/No ODD/Cam/Win10 (Jet Black)"/>
    <n v="2"/>
    <m/>
    <x v="32"/>
    <x v="253"/>
  </r>
  <r>
    <x v="5"/>
    <x v="4"/>
    <s v="15-db1028ur &lt;6RK64EA&gt; Ryzen 5-3500U (2.1)/4Gb/256Gb SSD/15.6&quot;FHD AG/Int AMD Radeon Vega 8/No ODD/Cam/Win10 (Jet Black)"/>
    <n v="5"/>
    <m/>
    <x v="32"/>
    <x v="253"/>
  </r>
  <r>
    <x v="5"/>
    <x v="4"/>
    <s v="15-db1028ur &lt;6RK64EA&gt; Ryzen 5-3500U (2.1)/4Gb/256Gb SSD/15.6&quot;FHD AG/Int AMD Radeon Vega 8/No ODD/Cam/Win10 (Jet Black)"/>
    <n v="9"/>
    <m/>
    <x v="32"/>
    <x v="253"/>
  </r>
  <r>
    <x v="5"/>
    <x v="4"/>
    <s v="15-db1028ur &lt;6RK64EA&gt; Ryzen 5-3500U (2.1)/4Gb/256Gb SSD/15.6&quot;FHD AG/Int AMD Radeon Vega 8/No ODD/Cam/Win10 (Jet Black)"/>
    <n v="14"/>
    <m/>
    <x v="32"/>
    <x v="253"/>
  </r>
  <r>
    <x v="5"/>
    <x v="4"/>
    <s v="15-db1028ur &lt;6RK64EA&gt; Ryzen 5-3500U (2.1)/4Gb/256Gb SSD/15.6&quot;FHD AG/Int AMD Radeon Vega 8/No ODD/Cam/Win10 (Jet Black)"/>
    <n v="1"/>
    <m/>
    <x v="32"/>
    <x v="253"/>
  </r>
  <r>
    <x v="5"/>
    <x v="4"/>
    <s v="15-db1029ur &lt;6SP99EA&gt; Ryzen 5-3500U (2.1)/4Gb/256Gb SSD/15.6&quot;FHD AG/Int AMD Radeon Vega 8/No ODD/Cam HD/Win10 (Snow White)"/>
    <n v="20"/>
    <m/>
    <x v="32"/>
    <x v="253"/>
  </r>
  <r>
    <x v="5"/>
    <x v="4"/>
    <s v="15-db1029ur &lt;6SP99EA&gt; Ryzen 5-3500U (2.1)/4Gb/256Gb SSD/15.6&quot;FHD AG/Int AMD Radeon Vega 8/No ODD/Cam HD/Win10 (Snow White)"/>
    <n v="19"/>
    <m/>
    <x v="32"/>
    <x v="253"/>
  </r>
  <r>
    <x v="5"/>
    <x v="4"/>
    <s v="15-db1029ur &lt;6SP99EA&gt; Ryzen 5-3500U (2.1)/4Gb/256Gb SSD/15.6&quot;FHD AG/Int AMD Radeon Vega 8/No ODD/Cam HD/Win10 (Snow White)"/>
    <n v="9"/>
    <m/>
    <x v="32"/>
    <x v="253"/>
  </r>
  <r>
    <x v="5"/>
    <x v="4"/>
    <s v="15-db1029ur &lt;6SP99EA&gt; Ryzen 5-3500U (2.1)/4Gb/256Gb SSD/15.6&quot;FHD AG/Int AMD Radeon Vega 8/No ODD/Cam HD/Win10 (Snow White)"/>
    <n v="2"/>
    <m/>
    <x v="32"/>
    <x v="253"/>
  </r>
  <r>
    <x v="5"/>
    <x v="4"/>
    <s v="15-db1029ur &lt;6SP99EA&gt; Ryzen 5-3500U (2.1)/4Gb/256Gb SSD/15.6&quot;FHD AG/Int AMD Radeon Vega 8/No ODD/Cam HD/Win10 (Snow White)"/>
    <n v="1"/>
    <m/>
    <x v="32"/>
    <x v="253"/>
  </r>
  <r>
    <x v="6"/>
    <x v="4"/>
    <s v="15-db154ur (AMD Ryzen 3 22U 25 MHz/15.6&quot;/192x18/4GB/5GB HDD/DVD нет/AMD Radeon 53/Wi-Fi/Bluetooth/Windows 10 Home) (поврежденная коробка)"/>
    <n v="1"/>
    <m/>
    <x v="32"/>
    <x v="253"/>
  </r>
  <r>
    <x v="6"/>
    <x v="4"/>
    <s v="15-db217ur (AMD A9 9425 31 MHz/15.6&quot;/192x18/4GB/5GB HDD/DVD нет/AMD Radeon 52/Wi-Fi/Bluetooth/Windows 10 Home) (поврежденная коробка)"/>
    <n v="1"/>
    <m/>
    <x v="32"/>
    <x v="251"/>
  </r>
  <r>
    <x v="6"/>
    <x v="4"/>
    <s v="15-db5ur (AMD A6 9225 26 MHz/15.6&quot;/1366x768/4GB/5GB HDD/DVD нет/AMD Radeon R4/Wi-Fi/Bluetooth/Windows 10 Home) (поврежденная коробка)"/>
    <n v="2"/>
    <m/>
    <x v="32"/>
    <x v="251"/>
  </r>
  <r>
    <x v="6"/>
    <x v="4"/>
    <s v="15-db67ur (AMD A6 9225 26 MHz/15.6&quot;/192x18/4GB/5GB HDD/DVD нет/AMD Radeon 52/Wi-Fi/Bluetooth/Windows 10 Home) (поврежденная коробка)"/>
    <n v="2"/>
    <m/>
    <x v="32"/>
    <x v="251"/>
  </r>
  <r>
    <x v="6"/>
    <x v="4"/>
    <s v="15-db91ur (AMD Ryzen 3 22U 25 MHz/15.6&quot;/1366x768/8GB/1GB HDD/DVD нет/AMD Radeon 53/Wi-Fi/Bluetooth/Windows 10 Home) (поврежденная коробка)"/>
    <n v="1"/>
    <m/>
    <x v="32"/>
    <x v="252"/>
  </r>
  <r>
    <x v="5"/>
    <x v="4"/>
    <s v="15-dw0004ur &lt;6PD35EA&gt; i3-8145U (2.3)/4Gb/128Gb SSD/15.6&quot;FHD AG/Int Intel UHD 620/No ODD/Cam HD/Win10 (Natural Silver)"/>
    <n v="2"/>
    <m/>
    <x v="32"/>
    <x v="254"/>
  </r>
  <r>
    <x v="5"/>
    <x v="4"/>
    <s v="15-dw0004ur &lt;6PD35EA&gt; i3-8145U (2.3)/4Gb/128Gb SSD/15.6&quot;FHD AG/Int Intel UHD 620/No ODD/Cam HD/Win10 (Natural Silver)"/>
    <n v="2"/>
    <m/>
    <x v="32"/>
    <x v="254"/>
  </r>
  <r>
    <x v="5"/>
    <x v="4"/>
    <s v="15-dw0007ur &lt;6PK04EA&gt; i5-8265U (1.6)/8Gb/256Gb SSD/15.6&quot;FHD AG/Int Intel UHD 620/No ODD/Cam HD/Win10 (Natural Silver)"/>
    <n v="3"/>
    <m/>
    <x v="32"/>
    <x v="254"/>
  </r>
  <r>
    <x v="5"/>
    <x v="4"/>
    <s v="15-dw0007ur &lt;6PK04EA&gt; i5-8265U (1.6)/8Gb/256Gb SSD/15.6&quot;FHD AG/Int Intel UHD 620/No ODD/Cam HD/Win10 (Natural Silver)"/>
    <n v="1"/>
    <m/>
    <x v="32"/>
    <x v="254"/>
  </r>
  <r>
    <x v="5"/>
    <x v="4"/>
    <s v="15-dw0007ur &lt;6PK04EA&gt; i5-8265U (1.6)/8Gb/256Gb SSD/15.6&quot;FHD AG/Int Intel UHD 620/No ODD/Cam HD/Win10 (Natural Silver)"/>
    <n v="5"/>
    <m/>
    <x v="32"/>
    <x v="254"/>
  </r>
  <r>
    <x v="5"/>
    <x v="4"/>
    <s v="15-dw0007ur &lt;6PK04EA&gt; i5-8265U (1.6)/8Gb/256Gb SSD/15.6&quot;FHD AG/Int Intel UHD 620/No ODD/Cam HD/Win10 (Natural Silver)"/>
    <n v="1"/>
    <m/>
    <x v="32"/>
    <x v="254"/>
  </r>
  <r>
    <x v="5"/>
    <x v="4"/>
    <s v="15-dw0007ur &lt;6PK04EA&gt; i5-8265U (1.6)/8Gb/256Gb SSD/15.6&quot;FHD AG/Int Intel UHD 620/No ODD/Cam HD/Win10 (Natural Silver)"/>
    <n v="2"/>
    <m/>
    <x v="32"/>
    <x v="254"/>
  </r>
  <r>
    <x v="5"/>
    <x v="4"/>
    <s v="15-dw0008ur &lt;6PH58EA&gt; i5-8265U (1.6)/8Gb/256Gb SSD/15.6&quot;FHD AG IPS/NV MX130 2GB/No ODD/Cam HD/Win10 (Natural Silver)"/>
    <n v="1"/>
    <m/>
    <x v="32"/>
    <x v="254"/>
  </r>
  <r>
    <x v="5"/>
    <x v="4"/>
    <s v="15-dw0009ur &lt;6PJ75EA&gt; i7-8565U (1.8)/8Gb/256Gb SSD/15.6&quot;FHD AG IPS/NV MX250 4GB/No ODD/Cam HD/Win10 (Natural Silver)"/>
    <n v="7"/>
    <m/>
    <x v="32"/>
    <x v="254"/>
  </r>
  <r>
    <x v="5"/>
    <x v="4"/>
    <s v="15-dw0009ur &lt;6PJ75EA&gt; i7-8565U (1.8)/8Gb/256Gb SSD/15.6&quot;FHD AG IPS/NV MX250 4GB/No ODD/Cam HD/Win10 (Natural Silver)"/>
    <n v="1"/>
    <m/>
    <x v="32"/>
    <x v="254"/>
  </r>
  <r>
    <x v="5"/>
    <x v="4"/>
    <s v="15-dw0029ur &lt;6RL64EA&gt; i5-8265U (1.6)/8Gb/1Tb/15.6&quot; FHD AG IPS/NV MX130 2Gb/Cam HD/DOS (Natural Silver)"/>
    <n v="20"/>
    <m/>
    <x v="32"/>
    <x v="254"/>
  </r>
  <r>
    <x v="5"/>
    <x v="4"/>
    <s v="15-dw0029ur &lt;6RL64EA&gt; i5-8265U (1.6)/8Gb/1Tb/15.6&quot; FHD AG IPS/NV MX130 2Gb/Cam HD/DOS (Natural Silver)"/>
    <n v="5"/>
    <m/>
    <x v="32"/>
    <x v="254"/>
  </r>
  <r>
    <x v="5"/>
    <x v="4"/>
    <s v="15-dw0039ur &lt;7GV01EA&gt; Pentium 4417U (2.3)/4G/256G SSD/15.6&quot;FHD AG/Int:Intel HD/noODD/Cam HD/DOS (NATURAL SILVER)"/>
    <n v="10"/>
    <m/>
    <x v="32"/>
    <x v="254"/>
  </r>
  <r>
    <x v="5"/>
    <x v="4"/>
    <s v="15-dw0039ur &lt;7GV01EA&gt; Pentium 4417U (2.3)/4G/256G SSD/15.6&quot;FHD AG/Int:Intel HD/noODD/Cam HD/DOS (NATURAL SILVER)"/>
    <n v="10"/>
    <m/>
    <x v="32"/>
    <x v="254"/>
  </r>
  <r>
    <x v="5"/>
    <x v="4"/>
    <s v="15-dw0039ur &lt;7GV01EA&gt; Pentium 4417U (2.3)/4G/256G SSD/15.6&quot;FHD AG/Int:Intel HD/noODD/Cam HD/DOS (NATURAL SILVER)"/>
    <n v="55"/>
    <m/>
    <x v="32"/>
    <x v="254"/>
  </r>
  <r>
    <x v="5"/>
    <x v="4"/>
    <s v="15-dw0040ur &lt;7GU81EA&gt; Pentium 4417U (2.3)/4G/256G SSD/15.6&quot;HD AG/Int:Intel HD/noODD/Cam HD/Win10 (NATURAL SILVER)"/>
    <n v="20"/>
    <m/>
    <x v="32"/>
    <x v="254"/>
  </r>
  <r>
    <x v="5"/>
    <x v="4"/>
    <s v="15-dw0040ur &lt;7GU81EA&gt; Pentium 4417U (2.3)/4G/256G SSD/15.6&quot;HD AG/Int:Intel HD/noODD/Cam HD/Win10 (NATURAL SILVER)"/>
    <n v="6"/>
    <m/>
    <x v="32"/>
    <x v="254"/>
  </r>
  <r>
    <x v="5"/>
    <x v="4"/>
    <s v="15-dw0040ur &lt;7GU81EA&gt; Pentium 4417U (2.3)/4G/256G SSD/15.6&quot;HD AG/Int:Intel HD/noODD/Cam HD/Win10 (NATURAL SILVER)"/>
    <n v="10"/>
    <m/>
    <x v="32"/>
    <x v="254"/>
  </r>
  <r>
    <x v="5"/>
    <x v="4"/>
    <s v="15-dw0040ur &lt;7GU81EA&gt; Pentium 4417U (2.3)/4G/256G SSD/15.6&quot;HD AG/Int:Intel HD/noODD/Cam HD/Win10 (NATURAL SILVER)"/>
    <n v="9"/>
    <m/>
    <x v="32"/>
    <x v="254"/>
  </r>
  <r>
    <x v="5"/>
    <x v="4"/>
    <s v="15-dw0040ur &lt;7GU81EA&gt; Pentium 4417U (2.3)/4G/256G SSD/15.6&quot;HD AG/Int:Intel HD/noODD/Cam HD/Win10 (NATURAL SILVER)"/>
    <n v="5"/>
    <m/>
    <x v="32"/>
    <x v="254"/>
  </r>
  <r>
    <x v="5"/>
    <x v="4"/>
    <s v="15-dw0052ur &lt;7VS56EA&gt; i5-8265U (1.6)/8Gb/1Tb+128Gb SSD/15.6&quot;FHD AG/NV GeForce MX110 2GB/No ODD/Cam HD/Win10 (Silver)"/>
    <n v="65"/>
    <m/>
    <x v="32"/>
    <x v="254"/>
  </r>
  <r>
    <x v="5"/>
    <x v="4"/>
    <s v="15-dw0053ur &lt;7VS98EA&gt; i3-7020U (2.3)/8Gb/256Gb SSD/15.6&quot;FHD AG/NV GeForce MX110 2GB/No ODD/Cam HD/Win10 (Natural Silver)"/>
    <n v="65"/>
    <m/>
    <x v="32"/>
    <x v="254"/>
  </r>
  <r>
    <x v="6"/>
    <x v="4"/>
    <s v="15-ra049ur (Intel Celeron N3060 1600 MHz/15.6&quot;/1366x768/4Gb/500Gb HDD/DVD нет/Intel HD Graphics 400/Wi-Fi/Bluetooth/Windows 10 Home) (поврежденная коробка)"/>
    <n v="3"/>
    <m/>
    <x v="32"/>
    <x v="255"/>
  </r>
  <r>
    <x v="6"/>
    <x v="4"/>
    <s v="15-ra058ur (Intel Celeron N3060 1600 MHz/15.6&quot;/1366x768/4Gb/500Gb HDD/DVD нет/Intel HD Graphics 400/Wi-Fi/Bluetooth/Windows 10 Home) (поврежденная коробка)"/>
    <n v="11"/>
    <m/>
    <x v="32"/>
    <x v="255"/>
  </r>
  <r>
    <x v="5"/>
    <x v="4"/>
    <s v="15-ra079ur &lt;4UT34EA&gt; Celeron N3060 (1.6)/4Gb/500GB/15.6&quot; HD AG/Int:Intel HD/No ODD/Cam/Win10 (Jack Black)"/>
    <n v="380"/>
    <m/>
    <x v="32"/>
    <x v="255"/>
  </r>
  <r>
    <x v="6"/>
    <x v="4"/>
    <s v="15-ra62ur (Intel Pentium N371 16 MHz/15.6&quot;/1366x768/4Gb/5Gb HDD/DVD нет/Intel HD Graphics 45/Wi-Fi/Bluetooth/DOS) (поврежденная коробка)"/>
    <n v="1"/>
    <m/>
    <x v="32"/>
    <x v="255"/>
  </r>
  <r>
    <x v="5"/>
    <x v="4"/>
    <s v="15-rb026ur &lt;4US47EA&gt; AMD A4-9120 (2.2)/4Gb/500Gb/15.6&quot;HD AG/Int:AMD Radeon R3/No ODD/Cam/Win10 (Jet Black)"/>
    <n v="150"/>
    <m/>
    <x v="32"/>
    <x v="256"/>
  </r>
  <r>
    <x v="5"/>
    <x v="4"/>
    <s v="15-rb026ur &lt;4US47EA&gt; AMD A4-9120 (2.2)/4Gb/500Gb/15.6&quot;HD AG/Int:AMD Radeon R3/No ODD/Cam/Win10 (Jet Black)"/>
    <n v="150"/>
    <m/>
    <x v="32"/>
    <x v="256"/>
  </r>
  <r>
    <x v="5"/>
    <x v="4"/>
    <s v="15-rb026ur &lt;4US47EA&gt; AMD A4-9120 (2.2)/4Gb/500Gb/15.6&quot;HD AG/Int:AMD Radeon R3/No ODD/Cam/Win10 (Jet Black)"/>
    <n v="3"/>
    <m/>
    <x v="32"/>
    <x v="256"/>
  </r>
  <r>
    <x v="5"/>
    <x v="4"/>
    <s v="15-rb026ur &lt;4US47EA&gt; AMD A4-9120 (2.2)/4Gb/500Gb/15.6&quot;HD AG/Int:AMD Radeon R3/No ODD/Cam/Win10 (Jet Black)"/>
    <n v="50"/>
    <m/>
    <x v="32"/>
    <x v="256"/>
  </r>
  <r>
    <x v="5"/>
    <x v="4"/>
    <s v="15-rb033ur &lt;4US54EA&gt; AMD A6-9220 (2.4)/4Gb/500Gb/15.6&quot;HD AG/Int:AMD Radeon R4/DVD-RW/Cam/DOS (Jet Black)"/>
    <n v="1"/>
    <m/>
    <x v="32"/>
    <x v="256"/>
  </r>
  <r>
    <x v="5"/>
    <x v="4"/>
    <s v="15-rb033ur &lt;4US54EA&gt; AMD A6-9220 (2.4)/4Gb/500Gb/15.6&quot;HD AG/Int:AMD Radeon R4/DVD-RW/Cam/DOS (Jet Black)"/>
    <n v="10"/>
    <m/>
    <x v="32"/>
    <x v="256"/>
  </r>
  <r>
    <x v="5"/>
    <x v="4"/>
    <s v="15-rb033ur &lt;4US54EA&gt; AMD A6-9220 (2.4)/4Gb/500Gb/15.6&quot;HD AG/Int:AMD Radeon R4/DVD-RW/Cam/DOS (Jet Black)"/>
    <n v="3"/>
    <m/>
    <x v="32"/>
    <x v="256"/>
  </r>
  <r>
    <x v="5"/>
    <x v="4"/>
    <s v="15-rb033ur &lt;4US54EA&gt; AMD A6-9220 (2.4)/4Gb/500Gb/15.6&quot;HD AG/Int:AMD Radeon R4/DVD-RW/Cam/DOS (Jet Black)"/>
    <n v="100"/>
    <m/>
    <x v="32"/>
    <x v="256"/>
  </r>
  <r>
    <x v="5"/>
    <x v="4"/>
    <s v="15-rb033ur &lt;4US54EA&gt; AMD A6-9220 (2.4)/4Gb/500Gb/15.6&quot;HD AG/Int:AMD Radeon R4/DVD-RW/Cam/DOS (Jet Black)"/>
    <n v="30"/>
    <m/>
    <x v="32"/>
    <x v="256"/>
  </r>
  <r>
    <x v="5"/>
    <x v="4"/>
    <s v="15-rb041ur &lt;4UT11EA&gt; AMD A6-9220 (2.4)/4Gb/1Tb/15.6&quot;HD AG/Int:AMD Radeon R4/No ODD/Cam/Win10 (Jet Black)"/>
    <n v="1"/>
    <m/>
    <x v="32"/>
    <x v="256"/>
  </r>
  <r>
    <x v="5"/>
    <x v="4"/>
    <s v="15-rb062ur &lt;6TG06EA&gt; AMD A4-9120 (2.2)/4Gb/500Gb/15.6&quot;HD AG/Int:AMD Radeon R3/No ODD/Cam/DOS (Jet Black)"/>
    <n v="60"/>
    <m/>
    <x v="32"/>
    <x v="256"/>
  </r>
  <r>
    <x v="5"/>
    <x v="4"/>
    <s v="15-rb062ur &lt;6TG06EA&gt; AMD A4-9120 (2.2)/4Gb/500Gb/15.6&quot;HD AG/Int:AMD Radeon R3/No ODD/Cam/DOS (Jet Black)"/>
    <n v="150"/>
    <m/>
    <x v="32"/>
    <x v="256"/>
  </r>
  <r>
    <x v="5"/>
    <x v="4"/>
    <s v="15-rb062ur &lt;6TG06EA&gt; AMD A4-9120 (2.2)/4Gb/500Gb/15.6&quot;HD AG/Int:AMD Radeon R3/No ODD/Cam/DOS (Jet Black)"/>
    <n v="10"/>
    <m/>
    <x v="32"/>
    <x v="256"/>
  </r>
  <r>
    <x v="5"/>
    <x v="4"/>
    <s v="15-rb062ur &lt;6TG06EA&gt; AMD A4-9120 (2.2)/4Gb/500Gb/15.6&quot;HD AG/Int:AMD Radeon R3/No ODD/Cam/DOS (Jet Black)"/>
    <n v="60"/>
    <m/>
    <x v="32"/>
    <x v="256"/>
  </r>
  <r>
    <x v="5"/>
    <x v="4"/>
    <s v="15-rb062ur &lt;6TG06EA&gt; AMD A4-9120 (2.2)/4Gb/500Gb/15.6&quot;HD AG/Int:AMD Radeon R3/No ODD/Cam/DOS (Jet Black)"/>
    <n v="20"/>
    <m/>
    <x v="32"/>
    <x v="256"/>
  </r>
  <r>
    <x v="5"/>
    <x v="4"/>
    <s v="15-rb073ur &lt;7VS65EA&gt; AMD A4-9120 (2.2)/4Gb/128Gb SSD/15.6&quot;HD AG/Int:AMD Radeon R3/No ODD/Cam/DOS (Jet Black)"/>
    <n v="100"/>
    <m/>
    <x v="32"/>
    <x v="256"/>
  </r>
  <r>
    <x v="6"/>
    <x v="4"/>
    <s v="15-rb31ur (AMD A6 922 25 MHz/15.6&quot;/1366x768/4GB/5GB HDD/DVD-RW/AMD Radeon R4/Wi-Fi/Bluetooth/Windows 10 Home) (поврежденная коробка)"/>
    <n v="1"/>
    <m/>
    <x v="32"/>
    <x v="256"/>
  </r>
  <r>
    <x v="6"/>
    <x v="4"/>
    <s v="15-rb38ur (AMD A6 922 25 MHz/15.6&quot;/1366x768/4GB/5GB HDD/DVD нет/AMD Radeon R4/Wi-Fi/Bluetooth/Windows 10 Home) (поврежденная коробка)"/>
    <n v="2"/>
    <m/>
    <x v="32"/>
    <x v="256"/>
  </r>
  <r>
    <x v="6"/>
    <x v="4"/>
    <s v="15-rb47ur (AMD E2 9E 15 MHz/15.6&quot;/1366x768/4GB/5GB HDD/DVD нет/AMD Radeon R2/Wi-Fi/Bluetooth/Windows 10 Home) (поврежденная коробка)"/>
    <n v="7"/>
    <m/>
    <x v="32"/>
    <x v="256"/>
  </r>
  <r>
    <x v="6"/>
    <x v="4"/>
    <s v="15-rb4ur (AMD E2 9E 15 MHz/15.6&quot;/1366x768/4GB/5GB HDD/DVD нет/AMD Radeon R2/Wi-Fi/Bluetooth/Windows 10 Home) (поврежденная коробка)"/>
    <n v="12"/>
    <m/>
    <x v="32"/>
    <x v="256"/>
  </r>
  <r>
    <x v="6"/>
    <x v="4"/>
    <s v="15-rb82ur (AMD A4 912 22 MHz/15.6&quot;/1366x768/4GB/5GB HDD/DVD нет/AMD Radeon R3/Wi-Fi/Bluetooth/Windows 10 Home) (поврежденная коробка)"/>
    <n v="3"/>
    <m/>
    <x v="32"/>
    <x v="256"/>
  </r>
  <r>
    <x v="5"/>
    <x v="4"/>
    <s v="15s-fq0000ur &lt;7EB36EA&gt; Pentium 4417U (2.3)/4G/128G SSD/15.6&quot;HD AG/Int:Intel HD/noODD/Cam HD/Backlight/Win10 (NATURAL SILVER)"/>
    <n v="10"/>
    <m/>
    <x v="32"/>
    <x v="257"/>
  </r>
  <r>
    <x v="5"/>
    <x v="4"/>
    <s v="15s-fq0000ur &lt;7EB36EA&gt; Pentium 4417U (2.3)/4G/128G SSD/15.6&quot;HD AG/Int:Intel HD/noODD/Cam HD/Backlight/Win10 (NATURAL SILVER)"/>
    <n v="2"/>
    <m/>
    <x v="32"/>
    <x v="257"/>
  </r>
  <r>
    <x v="5"/>
    <x v="4"/>
    <s v="17-ak015ur &lt;1ZJ18EA&gt; AMD A10-9620P (2.5)/8Gb/1TB+128Gb SSD/17.3&quot; HD+ AG/AMD 530 2GB/DVD-RW/Cam HD/Win10 (Natural Silver)"/>
    <n v="1"/>
    <m/>
    <x v="32"/>
    <x v="258"/>
  </r>
  <r>
    <x v="5"/>
    <x v="4"/>
    <s v="17-bs028ur &lt;2CS57EA&gt; Pentium N3710 (1.6)/4Gb/1TB/17.3&quot; HD+/AMD 520 2Gb/DVD-RW/DOS (Silver)"/>
    <n v="1"/>
    <m/>
    <x v="32"/>
    <x v="259"/>
  </r>
  <r>
    <x v="5"/>
    <x v="4"/>
    <s v="17-bs028ur &lt;2CS57EA&gt; Pentium N3710 (1.6)/4Gb/1TB/17.3&quot; HD+/AMD 520 2Gb/DVD-RW/DOS (Silver)"/>
    <n v="52"/>
    <m/>
    <x v="32"/>
    <x v="259"/>
  </r>
  <r>
    <x v="5"/>
    <x v="4"/>
    <s v="17-bs028ur &lt;2CS57EA&gt; Pentium N3710 (1.6)/4Gb/1TB/17.3&quot; HD+/AMD 520 2Gb/DVD-RW/DOS (Silver)"/>
    <n v="1"/>
    <m/>
    <x v="32"/>
    <x v="259"/>
  </r>
  <r>
    <x v="5"/>
    <x v="4"/>
    <s v="17-bs028ur &lt;2CS57EA&gt; Pentium N3710 (1.6)/4Gb/1TB/17.3&quot; HD+/AMD 520 2Gb/DVD-RW/DOS (Silver)"/>
    <n v="20"/>
    <m/>
    <x v="32"/>
    <x v="259"/>
  </r>
  <r>
    <x v="5"/>
    <x v="4"/>
    <s v="17-by0000ur &lt;4JU92EA&gt; Celeron N4000 (1.1)/4Gb/500Gb/17.3&quot; HD+ AG/Int: Intel HD/DVD-RW/Cam/DOS (Jet Black)"/>
    <n v="1"/>
    <m/>
    <x v="32"/>
    <x v="260"/>
  </r>
  <r>
    <x v="5"/>
    <x v="4"/>
    <s v="17-by0044ur &lt;4JY08EA&gt; i5-8250U (1.6)/4Gb/1TB+16Gb Optane/17.3&quot; FHD AG IPS/AMD 530 2GB/DVD-RW/Cam HD/Win10 (Natural Silver)"/>
    <n v="1"/>
    <m/>
    <x v="32"/>
    <x v="261"/>
  </r>
  <r>
    <x v="5"/>
    <x v="4"/>
    <s v="17-by0044ur &lt;4JY08EA&gt; i5-8250U (1.6)/4Gb/1TB+16Gb Optane/17.3&quot; FHD AG IPS/AMD 530 2GB/DVD-RW/Cam HD/Win10 (Natural Silver)"/>
    <n v="1"/>
    <m/>
    <x v="32"/>
    <x v="261"/>
  </r>
  <r>
    <x v="5"/>
    <x v="4"/>
    <s v="17-by0048ur &lt;4MP96EA&gt; i5-8250U (1.6)/4Gb/1TB+16Gb Optane/17.3&quot; FHD AG IPS/AMD 530 2GB/DVD-RW/Cam/Win10 (Jet Black)"/>
    <n v="1"/>
    <m/>
    <x v="32"/>
    <x v="261"/>
  </r>
  <r>
    <x v="5"/>
    <x v="4"/>
    <s v="17-by0049ur &lt;4MK46EA&gt; i5-8250U (1.6)/4Gb/1TB+16Gb Optane/17.3&quot; FHD AG IPS/AMD 530 2GB/DVD-RW/Cam HD/Win10 (Snow White)"/>
    <n v="1"/>
    <m/>
    <x v="32"/>
    <x v="261"/>
  </r>
  <r>
    <x v="5"/>
    <x v="4"/>
    <s v="17-by0049ur &lt;4MK46EA&gt; i5-8250U (1.6)/4Gb/1TB+16Gb Optane/17.3&quot; FHD AG IPS/AMD 530 2GB/DVD-RW/Cam HD/Win10 (Snow White)"/>
    <n v="2"/>
    <m/>
    <x v="32"/>
    <x v="261"/>
  </r>
  <r>
    <x v="5"/>
    <x v="4"/>
    <s v="17-by0172ur &lt;6PR61EA&gt; i3-7020U (2.3)/4Gb/500GB/17.3&quot; HD AG/Int Intel HD/DVD-RW/Cam/DOS (Jet Black)"/>
    <n v="2"/>
    <m/>
    <x v="32"/>
    <x v="261"/>
  </r>
  <r>
    <x v="5"/>
    <x v="4"/>
    <s v="17-by0173ur &lt;6PR60EA&gt; i3-7020U (2.3)/4Gb/500GB/17.3&quot; HD AG/Int Intel HD/DVD-RW/Cam/Win10 (Jet Black)"/>
    <n v="2"/>
    <m/>
    <x v="32"/>
    <x v="261"/>
  </r>
  <r>
    <x v="5"/>
    <x v="4"/>
    <s v="17-by0173ur &lt;6PR60EA&gt; i3-7020U (2.3)/4Gb/500GB/17.3&quot; HD AG/Int Intel HD/DVD-RW/Cam/Win10 (Jet Black)"/>
    <n v="7"/>
    <m/>
    <x v="32"/>
    <x v="261"/>
  </r>
  <r>
    <x v="5"/>
    <x v="4"/>
    <s v="17-by0173ur &lt;6PR60EA&gt; i3-7020U (2.3)/4Gb/500GB/17.3&quot; HD AG/Int Intel HD/DVD-RW/Cam/Win10 (Jet Black)"/>
    <n v="1"/>
    <m/>
    <x v="32"/>
    <x v="261"/>
  </r>
  <r>
    <x v="5"/>
    <x v="4"/>
    <s v="17-by0173ur &lt;6PR60EA&gt; i3-7020U (2.3)/4Gb/500GB/17.3&quot; HD AG/Int Intel HD/DVD-RW/Cam/Win10 (Jet Black)"/>
    <n v="1"/>
    <m/>
    <x v="32"/>
    <x v="261"/>
  </r>
  <r>
    <x v="5"/>
    <x v="4"/>
    <s v="17-by0173ur &lt;6PR60EA&gt; i3-7020U (2.3)/4Gb/500GB/17.3&quot; HD AG/Int Intel HD/DVD-RW/Cam/Win10 (Jet Black)"/>
    <n v="23"/>
    <m/>
    <x v="32"/>
    <x v="261"/>
  </r>
  <r>
    <x v="5"/>
    <x v="4"/>
    <s v="17-by0173ur &lt;6PR60EA&gt; i3-7020U (2.3)/4Gb/500GB/17.3&quot; HD AG/Int Intel HD/DVD-RW/Cam/Win10 (Jet Black)"/>
    <n v="2"/>
    <m/>
    <x v="32"/>
    <x v="261"/>
  </r>
  <r>
    <x v="5"/>
    <x v="4"/>
    <s v="17-by0175ur &lt;6PR58EA&gt; i3-7020U (2.3)/8Gb/1TB/17.3&quot; HD AG/Int Intel HD/DVD-RW/Cam/DOS (Jet Black)"/>
    <n v="1"/>
    <m/>
    <x v="32"/>
    <x v="261"/>
  </r>
  <r>
    <x v="5"/>
    <x v="4"/>
    <s v="17-by0176ur &lt;6PR57EA&gt; i3-7020U (2.3)/8Gb/128GB SSD/17.3&quot; HD AG/Int Intel HD/DVD-RW/Cam/Win10 (Jet Black)"/>
    <n v="1"/>
    <m/>
    <x v="32"/>
    <x v="261"/>
  </r>
  <r>
    <x v="5"/>
    <x v="4"/>
    <s v="17-by0176ur &lt;6PR57EA&gt; i3-7020U (2.3)/8Gb/128GB SSD/17.3&quot; HD AG/Int Intel HD/DVD-RW/Cam/Win10 (Jet Black)"/>
    <n v="1"/>
    <m/>
    <x v="32"/>
    <x v="261"/>
  </r>
  <r>
    <x v="5"/>
    <x v="4"/>
    <s v="17-by0177ur &lt;6PR56EA&gt; i3-7020U (2.3)/8Gb/1TB/17.3&quot; HD AG/Int Intel HD/DVD-RW/Cam/Win10 (Jet Black)"/>
    <n v="3"/>
    <m/>
    <x v="32"/>
    <x v="261"/>
  </r>
  <r>
    <x v="5"/>
    <x v="4"/>
    <s v="17-by0177ur &lt;6PR56EA&gt; i3-7020U (2.3)/8Gb/1TB/17.3&quot; HD AG/Int Intel HD/DVD-RW/Cam/Win10 (Jet Black)"/>
    <n v="1"/>
    <m/>
    <x v="32"/>
    <x v="261"/>
  </r>
  <r>
    <x v="5"/>
    <x v="4"/>
    <s v="17-by0177ur &lt;6PR56EA&gt; i3-7020U (2.3)/8Gb/1TB/17.3&quot; HD AG/Int Intel HD/DVD-RW/Cam/Win10 (Jet Black)"/>
    <n v="1"/>
    <m/>
    <x v="32"/>
    <x v="261"/>
  </r>
  <r>
    <x v="5"/>
    <x v="4"/>
    <s v="17-by0177ur &lt;6PR56EA&gt; i3-7020U (2.3)/8Gb/1TB/17.3&quot; HD AG/Int Intel HD/DVD-RW/Cam/Win10 (Jet Black)"/>
    <n v="3"/>
    <m/>
    <x v="32"/>
    <x v="261"/>
  </r>
  <r>
    <x v="5"/>
    <x v="4"/>
    <s v="17-by0180ur &lt;6PX32EA&gt; Pentium 4417U (2.3)/4Gb/500Gb/17.3&quot; HD AG/Int: Intel HD 610/DVD-RW/Cam/DOS (Jet Black)"/>
    <n v="1"/>
    <m/>
    <x v="32"/>
    <x v="261"/>
  </r>
  <r>
    <x v="5"/>
    <x v="4"/>
    <s v="17-by0180ur &lt;6PX32EA&gt; Pentium 4417U (2.3)/4Gb/500Gb/17.3&quot; HD AG/Int: Intel HD 610/DVD-RW/Cam/DOS (Jet Black)"/>
    <n v="2"/>
    <m/>
    <x v="32"/>
    <x v="261"/>
  </r>
  <r>
    <x v="5"/>
    <x v="4"/>
    <s v="17-by0180ur &lt;6PX32EA&gt; Pentium 4417U (2.3)/4Gb/500Gb/17.3&quot; HD AG/Int: Intel HD 610/DVD-RW/Cam/DOS (Jet Black)"/>
    <n v="57"/>
    <m/>
    <x v="32"/>
    <x v="261"/>
  </r>
  <r>
    <x v="5"/>
    <x v="4"/>
    <s v="17-by0180ur &lt;6PX32EA&gt; Pentium 4417U (2.3)/4Gb/500Gb/17.3&quot; HD AG/Int: Intel HD 610/DVD-RW/Cam/DOS (Jet Black)"/>
    <n v="5"/>
    <m/>
    <x v="32"/>
    <x v="261"/>
  </r>
  <r>
    <x v="5"/>
    <x v="4"/>
    <s v="17-by0181ur &lt;6PX31EA&gt; Pentium 4417U (2.3)/4Gb/500Gb/17.3&quot; HD AG/Int: Intel HD 610/DVD-RWCam/Win10 (Jet Black)"/>
    <n v="1"/>
    <m/>
    <x v="32"/>
    <x v="261"/>
  </r>
  <r>
    <x v="5"/>
    <x v="4"/>
    <s v="17-by0181ur &lt;6PX31EA&gt; Pentium 4417U (2.3)/4Gb/500Gb/17.3&quot; HD AG/Int: Intel HD 610/DVD-RWCam/Win10 (Jet Black)"/>
    <n v="49"/>
    <m/>
    <x v="32"/>
    <x v="261"/>
  </r>
  <r>
    <x v="5"/>
    <x v="4"/>
    <s v="17-by0181ur &lt;6PX31EA&gt; Pentium 4417U (2.3)/4Gb/500Gb/17.3&quot; HD AG/Int: Intel HD 610/DVD-RWCam/Win10 (Jet Black)"/>
    <n v="10"/>
    <m/>
    <x v="32"/>
    <x v="261"/>
  </r>
  <r>
    <x v="5"/>
    <x v="4"/>
    <s v="17-by1016ur &lt;5SW79EA&gt; i7-8565U (1.8)/8Gb/1Tb+128Gb SSD/17.3&quot; HD+ AG/AMD Radeon 530 4GB/DVD-RW/Cam HD/Win10 (Silver)"/>
    <n v="3"/>
    <m/>
    <x v="32"/>
    <x v="262"/>
  </r>
  <r>
    <x v="5"/>
    <x v="4"/>
    <s v="17-by1016ur &lt;5SW79EA&gt; i7-8565U (1.8)/8Gb/1Tb+128Gb SSD/17.3&quot; HD+ AG/AMD Radeon 530 4GB/DVD-RW/Cam HD/Win10 (Silver)"/>
    <n v="1"/>
    <m/>
    <x v="32"/>
    <x v="262"/>
  </r>
  <r>
    <x v="5"/>
    <x v="4"/>
    <s v="17-by1016ur &lt;5SW79EA&gt; i7-8565U (1.8)/8Gb/1Tb+128Gb SSD/17.3&quot; HD+ AG/AMD Radeon 530 4GB/DVD-RW/Cam HD/Win10 (Silver)"/>
    <n v="1"/>
    <m/>
    <x v="32"/>
    <x v="262"/>
  </r>
  <r>
    <x v="5"/>
    <x v="4"/>
    <s v="17-by1020ur &lt;5VZ42EA&gt; i5-8265U (1.6)/4Gb/1Tb+16Gb Optane/17.3&quot; FHD IPS AG/AMD Radeon 530 2GB/DVD-RW/Cam/Win10 (Jet Black)"/>
    <n v="1"/>
    <m/>
    <x v="32"/>
    <x v="262"/>
  </r>
  <r>
    <x v="5"/>
    <x v="4"/>
    <s v="17-by1029ur &lt;6RQ21EA&gt; i5-8265U (1.6)/8Gb/1Tb/17.3&quot; HD+ AG/Int Intel UHD 620/DVD-RW/Cam/DOS (Jet Black)"/>
    <n v="35"/>
    <m/>
    <x v="32"/>
    <x v="262"/>
  </r>
  <r>
    <x v="5"/>
    <x v="4"/>
    <s v="17-by1031ur &lt;6RP29EA&gt; i5-8265U (1.6)/8Gb/1Tb/17.3&quot; HD+ AG/Int Intel UHD 620/DVD-RW/Cam/Win10 (Jet Black)"/>
    <n v="35"/>
    <m/>
    <x v="32"/>
    <x v="262"/>
  </r>
  <r>
    <x v="5"/>
    <x v="4"/>
    <s v="17-by1032ur &lt;6RU21EA&gt; i5-8265U (1.6)/8Gb/1Tb/17.3&quot; FHD AG IPS/Int Intel UHD 620/DVD-RW/Cam/Win10 (Jet Black)"/>
    <n v="5"/>
    <m/>
    <x v="32"/>
    <x v="262"/>
  </r>
  <r>
    <x v="5"/>
    <x v="4"/>
    <s v="17-by1032ur &lt;6RU21EA&gt; i5-8265U (1.6)/8Gb/1Tb/17.3&quot; FHD AG IPS/Int Intel UHD 620/DVD-RW/Cam/Win10 (Jet Black)"/>
    <n v="2"/>
    <m/>
    <x v="32"/>
    <x v="262"/>
  </r>
  <r>
    <x v="5"/>
    <x v="4"/>
    <s v="17-by1032ur &lt;6RU21EA&gt; i5-8265U (1.6)/8Gb/1Tb/17.3&quot; FHD AG IPS/Int Intel UHD 620/DVD-RW/Cam/Win10 (Jet Black)"/>
    <n v="10"/>
    <m/>
    <x v="32"/>
    <x v="262"/>
  </r>
  <r>
    <x v="5"/>
    <x v="4"/>
    <s v="17-by1032ur &lt;6RU21EA&gt; i5-8265U (1.6)/8Gb/1Tb/17.3&quot; FHD AG IPS/Int Intel UHD 620/DVD-RW/Cam/Win10 (Jet Black)"/>
    <n v="10"/>
    <m/>
    <x v="32"/>
    <x v="262"/>
  </r>
  <r>
    <x v="5"/>
    <x v="4"/>
    <s v="17-by1032ur &lt;6RU21EA&gt; i5-8265U (1.6)/8Gb/1Tb/17.3&quot; FHD AG IPS/Int Intel UHD 620/DVD-RW/Cam/Win10 (Jet Black)"/>
    <n v="4"/>
    <m/>
    <x v="32"/>
    <x v="262"/>
  </r>
  <r>
    <x v="5"/>
    <x v="4"/>
    <s v="17-by1034ur &lt;6SW67EA&gt; i5-8265U (1.6)/8Gb/1Tb/17.3&quot; FHD AG IPS/Int Intel UHD 620/DVD-RW/Cam HD/Win10 (Natural Silver)"/>
    <n v="4"/>
    <m/>
    <x v="32"/>
    <x v="262"/>
  </r>
  <r>
    <x v="5"/>
    <x v="4"/>
    <s v="17-by1034ur &lt;6SW67EA&gt; i5-8265U (1.6)/8Gb/1Tb/17.3&quot; FHD AG IPS/Int Intel UHD 620/DVD-RW/Cam HD/Win10 (Natural Silver)"/>
    <n v="2"/>
    <m/>
    <x v="32"/>
    <x v="262"/>
  </r>
  <r>
    <x v="5"/>
    <x v="4"/>
    <s v="17-by1034ur &lt;6SW67EA&gt; i5-8265U (1.6)/8Gb/1Tb/17.3&quot; FHD AG IPS/Int Intel UHD 620/DVD-RW/Cam HD/Win10 (Natural Silver)"/>
    <n v="10"/>
    <m/>
    <x v="32"/>
    <x v="262"/>
  </r>
  <r>
    <x v="5"/>
    <x v="4"/>
    <s v="17-by1034ur &lt;6SW67EA&gt; i5-8265U (1.6)/8Gb/1Tb/17.3&quot; FHD AG IPS/Int Intel UHD 620/DVD-RW/Cam HD/Win10 (Natural Silver)"/>
    <n v="10"/>
    <m/>
    <x v="32"/>
    <x v="262"/>
  </r>
  <r>
    <x v="5"/>
    <x v="4"/>
    <s v="17-by1034ur &lt;6SW67EA&gt; i5-8265U (1.6)/8Gb/1Tb/17.3&quot; FHD AG IPS/Int Intel UHD 620/DVD-RW/Cam HD/Win10 (Natural Silver)"/>
    <n v="3"/>
    <m/>
    <x v="32"/>
    <x v="262"/>
  </r>
  <r>
    <x v="5"/>
    <x v="4"/>
    <s v="17-by1035ur &lt;6TB79EA&gt; i5-8265U (1.6)/8Gb/1Tb+128Gb SSD/17.3&quot; FHD AG IPS/Int Intel UHD 620/DVD-RW/Cam/DOS (Jet Black)"/>
    <n v="55"/>
    <m/>
    <x v="32"/>
    <x v="262"/>
  </r>
  <r>
    <x v="6"/>
    <x v="4"/>
    <s v="17-by1ur (Intel Celeron N4 11 MHz/17.3&quot;/16x9/4GB/5GB HDD/DVD-RW/Intel UHD Graphics 6/Wi-Fi/Bluetooth/Windows 10 Home) (поврежденная коробка)"/>
    <n v="3"/>
    <m/>
    <x v="32"/>
    <x v="260"/>
  </r>
  <r>
    <x v="6"/>
    <x v="4"/>
    <s v="17-by47ur (Intel Celeron N4 11 MHz/17.3&quot;/16x9/4GB/128GB SSD/DVD-RW/Intel UHD Graphics 6/Wi-Fi/Bluetooth/DOS) (поврежденная коробка)"/>
    <n v="2"/>
    <m/>
    <x v="32"/>
    <x v="260"/>
  </r>
  <r>
    <x v="6"/>
    <x v="4"/>
    <s v="17-by6ur (Intel Core i3 72U 23 MHz/17.3&quot;/16x9/4GB/5GB HDD/DVD-RW/Intel HD Graphics 62/Wi-Fi/Bluetooth/DOS) (поврежденная коробка)"/>
    <n v="1"/>
    <m/>
    <x v="32"/>
    <x v="261"/>
  </r>
  <r>
    <x v="6"/>
    <x v="4"/>
    <s v="17-ca0114ur (AMD A9 9425 3100 MHz/17.3&quot;/1600x900/8GB/1000GB HDD/DVD-RW/AMD Radeon 530/Wi-Fi/Bluetooth/Windows 10 Home) (поврежденная коробка)"/>
    <n v="11"/>
    <m/>
    <x v="32"/>
    <x v="263"/>
  </r>
  <r>
    <x v="6"/>
    <x v="4"/>
    <s v="17-ca0118ur (AMD A6 9225 2600 MHz/17.3&quot;/1600x900/8GB/1000GB HDD/DVD-RW/AMD Radeon R4/Wi-Fi/Bluetooth/Windows 10 Home) (поврежденная коробка)"/>
    <n v="8"/>
    <m/>
    <x v="32"/>
    <x v="263"/>
  </r>
  <r>
    <x v="5"/>
    <x v="4"/>
    <s v="17-ca1011ur &lt;6RL05EA&gt; Ryzen 5-3500U (2.1)/4Gb/1Tb/17.3&quot;FHD AG IPS/Int AMD Radeon Vega 8/DVD-RW/Cam/Win10 (Jet Black)"/>
    <n v="2"/>
    <m/>
    <x v="32"/>
    <x v="264"/>
  </r>
  <r>
    <x v="6"/>
    <x v="4"/>
    <s v="17-ca126ur (AMD A9 9425 31 MHz/17.3&quot;/16x9/8GB/1GB HDD/DVD-RW/AMD Radeon R5/Wi-Fi/Bluetooth/Windows 10 Home) (поврежденная коробка)"/>
    <n v="1"/>
    <m/>
    <x v="32"/>
    <x v="263"/>
  </r>
  <r>
    <x v="5"/>
    <x v="4"/>
    <s v="240 G7 &lt;6HL79EA&gt; i5-8265U (1.6)/8Gb/256Gb SSD/14.0&quot; HD AG/Int Intel UHD 620/BT/Win10 Pro/Dark Ash Silver"/>
    <n v="1"/>
    <m/>
    <x v="33"/>
    <x v="265"/>
  </r>
  <r>
    <x v="5"/>
    <x v="4"/>
    <s v="240 G7 &lt;6HL79EA&gt; i5-8265U (1.6)/8Gb/256Gb SSD/14.0&quot; HD AG/Int Intel UHD 620/BT/Win10 Pro/Dark Ash Silver"/>
    <n v="9"/>
    <m/>
    <x v="33"/>
    <x v="265"/>
  </r>
  <r>
    <x v="5"/>
    <x v="4"/>
    <s v="240 G7 &lt;6HL79EA&gt; i5-8265U (1.6)/8Gb/256Gb SSD/14.0&quot; HD AG/Int Intel UHD 620/BT/Win10 Pro/Dark Ash Silver"/>
    <n v="1"/>
    <m/>
    <x v="33"/>
    <x v="265"/>
  </r>
  <r>
    <x v="6"/>
    <x v="4"/>
    <s v="240 G7 Core i3-7020U 2.3GHz,14&quot; HD (1366x768) AG,4Gb DDR4(1),500GB,41Wh,1.8kg,1y,Dark,Win10Pro"/>
    <n v="1"/>
    <m/>
    <x v="33"/>
    <x v="265"/>
  </r>
  <r>
    <x v="6"/>
    <x v="4"/>
    <s v="240G7 i3-7020U 14 4GB/128 PC"/>
    <n v="6"/>
    <m/>
    <x v="33"/>
    <x v="265"/>
  </r>
  <r>
    <x v="5"/>
    <x v="4"/>
    <s v="250 G6 &lt;1WY58EA&gt; i5-7200U (2.5)/8Gb/256Gb SSD/15.6&quot; FHD AG/Int:Intel HD 620/BT/DVD-RW/DOS/Silver"/>
    <n v="1"/>
    <m/>
    <x v="33"/>
    <x v="266"/>
  </r>
  <r>
    <x v="5"/>
    <x v="4"/>
    <s v="250 G6 &lt;1XN46EA&gt; i3-6006U (2.0)/4Gb/500Gb/15.6&quot;HD AG/AMD 520 2Gb/DVD-RW/BT/Win10/Dark Ash Silver"/>
    <n v="1"/>
    <m/>
    <x v="33"/>
    <x v="266"/>
  </r>
  <r>
    <x v="5"/>
    <x v="4"/>
    <s v="250 G6 &lt;1XN47EA&gt; i5-7200U (2.5)/4Gb/500Gb/15.6&quot; HD AG/AMD 520 2Gb/BT/DVD-RW/Win10/Dark Ash Silver"/>
    <n v="1"/>
    <m/>
    <x v="33"/>
    <x v="266"/>
  </r>
  <r>
    <x v="5"/>
    <x v="4"/>
    <s v="250 G6 &lt;1XN47EA&gt; i5-7200U (2.5)/4Gb/500Gb/15.6&quot; HD AG/AMD 520 2Gb/BT/DVD-RW/Win10/Dark Ash Silver"/>
    <n v="1"/>
    <m/>
    <x v="33"/>
    <x v="266"/>
  </r>
  <r>
    <x v="5"/>
    <x v="4"/>
    <s v="250 G6 &lt;1XN69EA&gt; i7-7500U(2.7)/8Gb/512GB SSD/15.6&quot; FHD AG/Int:Intel HD 620/DVD-RW/Win10 Pro/Silver"/>
    <n v="1"/>
    <m/>
    <x v="33"/>
    <x v="266"/>
  </r>
  <r>
    <x v="5"/>
    <x v="4"/>
    <s v="250 G6 &lt;1XN70EA&gt; i5-7200U (2.5)/4Gb/128Gb SSD/15.6&quot; FHD AG/Int:Intel HD 620/BT/DVD-RW/Win10 Pro/Dark Ash Silver"/>
    <n v="5"/>
    <m/>
    <x v="33"/>
    <x v="266"/>
  </r>
  <r>
    <x v="5"/>
    <x v="4"/>
    <s v="250 G6 &lt;1XN70EA&gt; i5-7200U (2.5)/4Gb/128Gb SSD/15.6&quot; FHD AG/Int:Intel HD 620/BT/DVD-RW/Win10 Pro/Dark Ash Silver"/>
    <n v="2"/>
    <m/>
    <x v="33"/>
    <x v="266"/>
  </r>
  <r>
    <x v="5"/>
    <x v="4"/>
    <s v="250 G6 &lt;1XN70EA&gt; i5-7200U (2.5)/4Gb/128Gb SSD/15.6&quot; FHD AG/Int:Intel HD 620/BT/DVD-RW/Win10 Pro/Dark Ash Silver"/>
    <n v="1"/>
    <m/>
    <x v="33"/>
    <x v="266"/>
  </r>
  <r>
    <x v="5"/>
    <x v="4"/>
    <s v="250 G6 &lt;1XN70EA&gt; i5-7200U (2.5)/4Gb/128Gb SSD/15.6&quot; FHD AG/Int:Intel HD 620/BT/DVD-RW/Win10 Pro/Dark Ash Silver"/>
    <n v="1"/>
    <m/>
    <x v="33"/>
    <x v="266"/>
  </r>
  <r>
    <x v="5"/>
    <x v="4"/>
    <s v="250 G6 &lt;1XN76EA&gt; i5-7200U (2.5)/4Gb/500Gb/15.6&quot; HD AG/Int:Intel HD 620/BT/DVD-RW/Win10 Pro/Dark Ash Silver"/>
    <n v="1"/>
    <m/>
    <x v="33"/>
    <x v="266"/>
  </r>
  <r>
    <x v="5"/>
    <x v="4"/>
    <s v="250 G6 &lt;1XN78EA&gt; i3-6006U (2.0)/4Gb/500Gb/15.6&quot; HD AG/AMD 520 2Gb/BT/DVD-RW/Win10 Pro/Dark Ash Silver"/>
    <n v="3"/>
    <m/>
    <x v="33"/>
    <x v="266"/>
  </r>
  <r>
    <x v="5"/>
    <x v="4"/>
    <s v="250 G6 &lt;3VK28EA&gt; i3-7020U (2.3)/4Gb/256Gb SSD/15.6&quot;HD AG/Int Intel HD 620/DVD-RW/BT/DOS/Dark Ash Silver"/>
    <n v="1"/>
    <m/>
    <x v="33"/>
    <x v="266"/>
  </r>
  <r>
    <x v="5"/>
    <x v="4"/>
    <s v="250 G6 &lt;4LT08EA&gt; i3-7020U (2.3)/4Gb/128Gb SSD/15.6&quot;HD AG/Int Intel HD 620/DVD-RW/BT/Win10 Pro/Dark Ash Silver"/>
    <n v="1"/>
    <m/>
    <x v="33"/>
    <x v="266"/>
  </r>
  <r>
    <x v="5"/>
    <x v="4"/>
    <s v="250 G6 &lt;4LT10EA&gt; i3-7020U (2.3)/4Gb/500Gb/15.6&quot;HD AG/AMD 520 2GB/DVD-RW/BT/Win10 Pro/Dark Ash Silver"/>
    <n v="2"/>
    <m/>
    <x v="33"/>
    <x v="266"/>
  </r>
  <r>
    <x v="5"/>
    <x v="4"/>
    <s v="250 G6 &lt;4WV09EA&gt; Celeron N4000 (1.1)/4Gb/128Gb SSD/15.6&quot;HD AG/Int Intel UHD 600/DVD-RW/BT/DOS/Dark Ash Silver"/>
    <n v="1"/>
    <m/>
    <x v="33"/>
    <x v="266"/>
  </r>
  <r>
    <x v="5"/>
    <x v="4"/>
    <s v="250 G6 &lt;5PP07EA&gt; i3-7020U(2.3)/4Gb/128Gb SSD/15.6&quot; FHD AG/Int:Intel HD 620/DVD/DOS/Dark Ash Silver"/>
    <n v="2"/>
    <m/>
    <x v="33"/>
    <x v="266"/>
  </r>
  <r>
    <x v="5"/>
    <x v="4"/>
    <s v="250 G6 &lt;5PP07EA&gt; i3-7020U(2.3)/4Gb/128Gb SSD/15.6&quot; FHD AG/Int:Intel HD 620/DVD/DOS/Dark Ash Silver"/>
    <n v="3"/>
    <m/>
    <x v="33"/>
    <x v="266"/>
  </r>
  <r>
    <x v="5"/>
    <x v="4"/>
    <s v="250 G7 &lt;6BP03EA&gt; i5-8265U (1.6)/8Gb/256Gb SSD/15.6&quot;FHD AG/Int Intel UHD 620/DVD-RW/BT/Win10 Pro/Silver"/>
    <n v="4"/>
    <m/>
    <x v="33"/>
    <x v="267"/>
  </r>
  <r>
    <x v="5"/>
    <x v="4"/>
    <s v="250 G7 &lt;6BP03EA&gt; i5-8265U (1.6)/8Gb/256Gb SSD/15.6&quot;FHD AG/Int Intel UHD 620/DVD-RW/BT/Win10 Pro/Silver"/>
    <n v="71"/>
    <m/>
    <x v="33"/>
    <x v="267"/>
  </r>
  <r>
    <x v="5"/>
    <x v="4"/>
    <s v="250 G7 &lt;6BP03EA&gt; i5-8265U (1.6)/8Gb/256Gb SSD/15.6&quot;FHD AG/Int Intel UHD 620/DVD-RW/BT/Win10 Pro/Silver"/>
    <n v="25"/>
    <m/>
    <x v="33"/>
    <x v="267"/>
  </r>
  <r>
    <x v="5"/>
    <x v="4"/>
    <s v="250 G7 &lt;6BP03EA&gt; i5-8265U (1.6)/8Gb/256Gb SSD/15.6&quot;FHD AG/Int Intel UHD 620/DVD-RW/BT/Win10 Pro/Silver"/>
    <n v="4"/>
    <m/>
    <x v="33"/>
    <x v="267"/>
  </r>
  <r>
    <x v="5"/>
    <x v="4"/>
    <s v="250 G7 &lt;6BP04EA&gt; i5-8265U (1.6)/8Gb/256Gb SSD/15.6&quot;FHD AG/Int Intel UHD 620/DVD-RW/BT/DOS/Silver"/>
    <n v="110"/>
    <m/>
    <x v="33"/>
    <x v="267"/>
  </r>
  <r>
    <x v="5"/>
    <x v="4"/>
    <s v="250 G7 &lt;6BP04EA&gt; i5-8265U (1.6)/8Gb/256Gb SSD/15.6&quot;FHD AG/Int Intel UHD 620/DVD-RW/BT/DOS/Silver"/>
    <n v="40"/>
    <m/>
    <x v="33"/>
    <x v="267"/>
  </r>
  <r>
    <x v="5"/>
    <x v="4"/>
    <s v="250 G7 &lt;6BP17EA&gt; i5-8265U (1.6)/4Gb/500Gb/15.6&quot;FHD AG/NV MX110 2GB/DVD-RW/BT/DOS/Silver"/>
    <n v="14"/>
    <m/>
    <x v="33"/>
    <x v="267"/>
  </r>
  <r>
    <x v="5"/>
    <x v="4"/>
    <s v="250 G7 &lt;6BP17EA&gt; i5-8265U (1.6)/4Gb/500Gb/15.6&quot;FHD AG/NV MX110 2GB/DVD-RW/BT/DOS/Silver"/>
    <n v="1"/>
    <m/>
    <x v="33"/>
    <x v="267"/>
  </r>
  <r>
    <x v="5"/>
    <x v="4"/>
    <s v="250 G7 &lt;6BP24EA&gt; i5-8265U (1.6)/8Gb/1Tb/15.6&quot;FHD AG/Int Intel UHD 620/DVD-RW/BT/Win10 Pro/Dark Ash Silver"/>
    <n v="1"/>
    <m/>
    <x v="33"/>
    <x v="267"/>
  </r>
  <r>
    <x v="5"/>
    <x v="4"/>
    <s v="250 G7 &lt;6BP24EA&gt; i5-8265U (1.6)/8Gb/1Tb/15.6&quot;FHD AG/Int Intel UHD 620/DVD-RW/BT/Win10 Pro/Dark Ash Silver"/>
    <n v="41"/>
    <m/>
    <x v="33"/>
    <x v="267"/>
  </r>
  <r>
    <x v="5"/>
    <x v="4"/>
    <s v="250 G7 &lt;6BP24EA&gt; i5-8265U (1.6)/8Gb/1Tb/15.6&quot;FHD AG/Int Intel UHD 620/DVD-RW/BT/Win10 Pro/Dark Ash Silver"/>
    <n v="3"/>
    <m/>
    <x v="33"/>
    <x v="267"/>
  </r>
  <r>
    <x v="5"/>
    <x v="4"/>
    <s v="250 G7 &lt;6BP24EA&gt; i5-8265U (1.6)/8Gb/1Tb/15.6&quot;FHD AG/Int Intel UHD 620/DVD-RW/BT/Win10 Pro/Dark Ash Silver"/>
    <n v="2"/>
    <m/>
    <x v="33"/>
    <x v="267"/>
  </r>
  <r>
    <x v="5"/>
    <x v="4"/>
    <s v="250 G7 &lt;6BP29EA&gt; i3-7020U (2.3)/4Gb/500Gb/15.6&quot;HD AG/Int Intel HD 620/DVD-RW/BT/Win10 Pro/Silver"/>
    <n v="3"/>
    <m/>
    <x v="33"/>
    <x v="267"/>
  </r>
  <r>
    <x v="5"/>
    <x v="4"/>
    <s v="250 G7 &lt;6BP40EA&gt; i3-7020U (2.3)/4Gb/500Gb/15.6&quot;FHD AG/Int Intel HD 620/DVD-RW/BT/DOS/Silver"/>
    <n v="2"/>
    <m/>
    <x v="33"/>
    <x v="267"/>
  </r>
  <r>
    <x v="5"/>
    <x v="4"/>
    <s v="250 G7 &lt;6BP40EA&gt; i3-7020U (2.3)/4Gb/500Gb/15.6&quot;FHD AG/Int Intel HD 620/DVD-RW/BT/DOS/Silver"/>
    <n v="49"/>
    <m/>
    <x v="33"/>
    <x v="267"/>
  </r>
  <r>
    <x v="5"/>
    <x v="4"/>
    <s v="250 G7 &lt;6BP40EA&gt; i3-7020U (2.3)/4Gb/500Gb/15.6&quot;FHD AG/Int Intel HD 620/DVD-RW/BT/DOS/Silver"/>
    <n v="1"/>
    <m/>
    <x v="33"/>
    <x v="267"/>
  </r>
  <r>
    <x v="5"/>
    <x v="4"/>
    <s v="250 G7 &lt;6BP40EA&gt; i3-7020U (2.3)/4Gb/500Gb/15.6&quot;FHD AG/Int Intel HD 620/DVD-RW/BT/DOS/Silver"/>
    <n v="2"/>
    <m/>
    <x v="33"/>
    <x v="267"/>
  </r>
  <r>
    <x v="5"/>
    <x v="4"/>
    <s v="250 G7 &lt;6BP41EA&gt; i3-7020U (2.3)/4Gb/128Gb SSD/15.6&quot;HD AG/Int Intel HD 620/DVD-RW/BT/Win10 Pro/Dark Ash Silver"/>
    <n v="2"/>
    <m/>
    <x v="33"/>
    <x v="267"/>
  </r>
  <r>
    <x v="5"/>
    <x v="4"/>
    <s v="250 G7 &lt;6BP41EA&gt; i3-7020U (2.3)/4Gb/128Gb SSD/15.6&quot;HD AG/Int Intel HD 620/DVD-RW/BT/Win10 Pro/Dark Ash Silver"/>
    <n v="46"/>
    <m/>
    <x v="33"/>
    <x v="267"/>
  </r>
  <r>
    <x v="5"/>
    <x v="4"/>
    <s v="250 G7 &lt;6BP41EA&gt; i3-7020U (2.3)/4Gb/128Gb SSD/15.6&quot;HD AG/Int Intel HD 620/DVD-RW/BT/Win10 Pro/Dark Ash Silver"/>
    <n v="1"/>
    <m/>
    <x v="33"/>
    <x v="267"/>
  </r>
  <r>
    <x v="5"/>
    <x v="4"/>
    <s v="250 G7 &lt;6BP45EA&gt; i3-7020U (2.3)/4Gb/256Gb SSD/15.6&quot;HD AG/Int Intel HD 620/DVD-RW/BT/DOS/Dark Ash Silver"/>
    <n v="10"/>
    <m/>
    <x v="33"/>
    <x v="267"/>
  </r>
  <r>
    <x v="5"/>
    <x v="4"/>
    <s v="250 G7 &lt;6BP45EA&gt; i3-7020U (2.3)/4Gb/256Gb SSD/15.6&quot;HD AG/Int Intel HD 620/DVD-RW/BT/DOS/Dark Ash Silver"/>
    <n v="88"/>
    <m/>
    <x v="33"/>
    <x v="267"/>
  </r>
  <r>
    <x v="5"/>
    <x v="4"/>
    <s v="250 G7 &lt;6BP52EA&gt; i3-7020U (2.3)/4Gb/256Gb SSD/15.6&quot;FHD AG/Int Intel HD 620/DVD-RW/BT/Win10 Pro/Silver"/>
    <n v="30"/>
    <m/>
    <x v="33"/>
    <x v="267"/>
  </r>
  <r>
    <x v="5"/>
    <x v="4"/>
    <s v="250 G7 &lt;6BP52EA&gt; i3-7020U (2.3)/4Gb/256Gb SSD/15.6&quot;FHD AG/Int Intel HD 620/DVD-RW/BT/Win10 Pro/Silver"/>
    <n v="17"/>
    <m/>
    <x v="33"/>
    <x v="267"/>
  </r>
  <r>
    <x v="5"/>
    <x v="4"/>
    <s v="250 G7 &lt;6BP58EA&gt; i3-7020U (2.3)/8Gb/256Gb SSD/15.6&quot;FHD AG/Int Intel HD 620/DVD-RW/BT/Win10 Pro/Dark Ash Silver"/>
    <n v="15"/>
    <m/>
    <x v="33"/>
    <x v="267"/>
  </r>
  <r>
    <x v="5"/>
    <x v="4"/>
    <s v="250 G7 &lt;6BP58EA&gt; i3-7020U (2.3)/8Gb/256Gb SSD/15.6&quot;FHD AG/Int Intel HD 620/DVD-RW/BT/Win10 Pro/Dark Ash Silver"/>
    <n v="33"/>
    <m/>
    <x v="33"/>
    <x v="267"/>
  </r>
  <r>
    <x v="5"/>
    <x v="4"/>
    <s v="250 G7 &lt;6EC12EA&gt; i7-8565U (1.8)/8Gb/256Gb SSD/15.6&quot;FHD AG/Int Intel UHD 620/DVD-RW/BT/Win10 Pro/Asteroid Silver"/>
    <n v="7"/>
    <m/>
    <x v="33"/>
    <x v="267"/>
  </r>
  <r>
    <x v="5"/>
    <x v="4"/>
    <s v="250 G7 &lt;6EC12EA&gt; i7-8565U (1.8)/8Gb/256Gb SSD/15.6&quot;FHD AG/Int Intel UHD 620/DVD-RW/BT/Win10 Pro/Asteroid Silver"/>
    <n v="7"/>
    <m/>
    <x v="33"/>
    <x v="267"/>
  </r>
  <r>
    <x v="5"/>
    <x v="4"/>
    <s v="250 G7 &lt;6EC12EA&gt; i7-8565U (1.8)/8Gb/256Gb SSD/15.6&quot;FHD AG/Int Intel UHD 620/DVD-RW/BT/Win10 Pro/Asteroid Silver"/>
    <n v="2"/>
    <m/>
    <x v="33"/>
    <x v="267"/>
  </r>
  <r>
    <x v="5"/>
    <x v="4"/>
    <s v="250 G7 &lt;6EC12EA&gt; i7-8565U (1.8)/8Gb/256Gb SSD/15.6&quot;FHD AG/Int Intel UHD 620/DVD-RW/BT/Win10 Pro/Asteroid Silver"/>
    <n v="7"/>
    <m/>
    <x v="33"/>
    <x v="267"/>
  </r>
  <r>
    <x v="5"/>
    <x v="4"/>
    <s v="250 G7 &lt;6EC67EA&gt; i5-8265U (1.6)/8Gb/256Gb SSD/15.6&quot;FHD AG/NV MX110 2GB/DVD-RW/BT/Win10 Pro/Asteroid Silver"/>
    <n v="2"/>
    <m/>
    <x v="33"/>
    <x v="267"/>
  </r>
  <r>
    <x v="5"/>
    <x v="4"/>
    <s v="250 G7 &lt;6EC67EA&gt; i5-8265U (1.6)/8Gb/256Gb SSD/15.6&quot;FHD AG/NV MX110 2GB/DVD-RW/BT/Win10 Pro/Asteroid Silver"/>
    <n v="29"/>
    <m/>
    <x v="33"/>
    <x v="267"/>
  </r>
  <r>
    <x v="5"/>
    <x v="4"/>
    <s v="250 G7 &lt;6EC67EA&gt; i5-8265U (1.6)/8Gb/256Gb SSD/15.6&quot;FHD AG/NV MX110 2GB/DVD-RW/BT/Win10 Pro/Asteroid Silver"/>
    <n v="2"/>
    <m/>
    <x v="33"/>
    <x v="267"/>
  </r>
  <r>
    <x v="5"/>
    <x v="4"/>
    <s v="250 G7 &lt;6EC69EA&gt; i3-7020U (2.3)/8Gb/256Gb SSD/15.6&quot;FHD AG/Int Intel HD 620/DVD-RW/BT/DOS/Asteroid Silver"/>
    <n v="2"/>
    <m/>
    <x v="33"/>
    <x v="267"/>
  </r>
  <r>
    <x v="5"/>
    <x v="4"/>
    <s v="250 G7 &lt;6EC69EA&gt; i3-7020U (2.3)/8Gb/256Gb SSD/15.6&quot;FHD AG/Int Intel HD 620/DVD-RW/BT/DOS/Asteroid Silver"/>
    <n v="96"/>
    <m/>
    <x v="33"/>
    <x v="267"/>
  </r>
  <r>
    <x v="5"/>
    <x v="4"/>
    <s v="250 G7 &lt;6EC69EA&gt; i3-7020U (2.3)/8Gb/256Gb SSD/15.6&quot;FHD AG/Int Intel HD 620/DVD-RW/BT/DOS/Asteroid Silver"/>
    <n v="2"/>
    <m/>
    <x v="33"/>
    <x v="267"/>
  </r>
  <r>
    <x v="5"/>
    <x v="4"/>
    <s v="250 G7 &lt;6EC69EA&gt; i3-7020U (2.3)/8Gb/256Gb SSD/15.6&quot;FHD AG/Int Intel HD 620/DVD-RW/BT/DOS/Asteroid Silver"/>
    <n v="2"/>
    <m/>
    <x v="33"/>
    <x v="267"/>
  </r>
  <r>
    <x v="5"/>
    <x v="4"/>
    <s v="250 G7 &lt;6EC70EA&gt; i3-7020U (2.3)/8Gb/256Gb SSD/15.6&quot;FHD AG/Int Intel HD 620/DVD-RW/BT/Win10 Pro/Asteroid Silver"/>
    <n v="47"/>
    <m/>
    <x v="33"/>
    <x v="267"/>
  </r>
  <r>
    <x v="5"/>
    <x v="4"/>
    <s v="250 G7 &lt;6EC70EA&gt; i3-7020U (2.3)/8Gb/256Gb SSD/15.6&quot;FHD AG/Int Intel HD 620/DVD-RW/BT/Win10 Pro/Asteroid Silver"/>
    <n v="1"/>
    <m/>
    <x v="33"/>
    <x v="267"/>
  </r>
  <r>
    <x v="5"/>
    <x v="4"/>
    <s v="250 G7 &lt;6EC86ES&gt; i7-8565U (1.8)/8Gb/512Gb SSD/15.6&quot;FHD AG/Int Intel UHD 620/DVD-RW/BT/Win10 Pro/Asteroid Silver"/>
    <n v="1"/>
    <m/>
    <x v="33"/>
    <x v="267"/>
  </r>
  <r>
    <x v="5"/>
    <x v="4"/>
    <s v="250 G7 &lt;6EC86ES&gt; i7-8565U (1.8)/8Gb/512Gb SSD/15.6&quot;FHD AG/Int Intel UHD 620/DVD-RW/BT/Win10 Pro/Asteroid Silver"/>
    <n v="7"/>
    <m/>
    <x v="33"/>
    <x v="267"/>
  </r>
  <r>
    <x v="5"/>
    <x v="4"/>
    <s v="250 G7 &lt;6EC86ES&gt; i7-8565U (1.8)/8Gb/512Gb SSD/15.6&quot;FHD AG/Int Intel UHD 620/DVD-RW/BT/Win10 Pro/Asteroid Silver"/>
    <n v="10"/>
    <m/>
    <x v="33"/>
    <x v="267"/>
  </r>
  <r>
    <x v="5"/>
    <x v="4"/>
    <s v="250 G7 &lt;6EC86ES&gt; i7-8565U (1.8)/8Gb/512Gb SSD/15.6&quot;FHD AG/Int Intel UHD 620/DVD-RW/BT/Win10 Pro/Asteroid Silver"/>
    <n v="1"/>
    <m/>
    <x v="33"/>
    <x v="267"/>
  </r>
  <r>
    <x v="5"/>
    <x v="4"/>
    <s v="250 G7 &lt;7DD31ES&gt; i3-7020U (2.3)/8Gb/256Gb SSD/15.6&quot;FHD AG/Int Intel HD 620/DOS/Dark Ash Silver"/>
    <n v="100"/>
    <m/>
    <x v="33"/>
    <x v="267"/>
  </r>
  <r>
    <x v="5"/>
    <x v="4"/>
    <s v="250 G7 &lt;7DD32ES&gt; i3-7020U (2.3)/8Gb/128Gb SSD/15.6&quot;FHD AG/Int Intel HD 620/DOS/Dark Ash Silver"/>
    <n v="1"/>
    <m/>
    <x v="33"/>
    <x v="267"/>
  </r>
  <r>
    <x v="5"/>
    <x v="4"/>
    <s v="250 G7 &lt;7DD32ES&gt; i3-7020U (2.3)/8Gb/128Gb SSD/15.6&quot;FHD AG/Int Intel HD 620/DOS/Dark Ash Silver"/>
    <n v="98"/>
    <m/>
    <x v="33"/>
    <x v="267"/>
  </r>
  <r>
    <x v="5"/>
    <x v="4"/>
    <s v="250 G7 &lt;7DD32ES&gt; i3-7020U (2.3)/8Gb/128Gb SSD/15.6&quot;FHD AG/Int Intel HD 620/DOS/Dark Ash Silver"/>
    <n v="1"/>
    <m/>
    <x v="33"/>
    <x v="267"/>
  </r>
  <r>
    <x v="5"/>
    <x v="4"/>
    <s v="250 G7 &lt;7DD33ES&gt; i3-7020U (2.3)/8Gb/128Gb SSD/15.6&quot;HD AG/Int Intel HD 620/DOS/Dark Ash Silver"/>
    <n v="1"/>
    <m/>
    <x v="33"/>
    <x v="267"/>
  </r>
  <r>
    <x v="5"/>
    <x v="4"/>
    <s v="250 G7 &lt;7DD33ES&gt; i3-7020U (2.3)/8Gb/128Gb SSD/15.6&quot;HD AG/Int Intel HD 620/DOS/Dark Ash Silver"/>
    <n v="98"/>
    <m/>
    <x v="33"/>
    <x v="267"/>
  </r>
  <r>
    <x v="6"/>
    <x v="4"/>
    <s v="250 G7 Core i3-7020U 2.3GHz,15.6&quot; FHD (1920x1080) AG,4Gb DDR4(1),256Gb SSD,DVDRW,41Wh,2.1kg,1y,Silver,Win10Pro (repl.4BD82EA)"/>
    <n v="59"/>
    <m/>
    <x v="33"/>
    <x v="267"/>
  </r>
  <r>
    <x v="6"/>
    <x v="4"/>
    <s v="250 G7 Core i3-7020U 2.3GHz,15.6&quot; FHD (1920x1080) AG,4Gb DDR4(1),500Gb 5400,DVDRW,41Wh,2.1kg,1y,Silver,DOS (repl.4LT07EA)"/>
    <n v="49"/>
    <m/>
    <x v="33"/>
    <x v="267"/>
  </r>
  <r>
    <x v="6"/>
    <x v="4"/>
    <s v="250 G7 Core i3-7020U 2.3GHz,15.6&quot; FHD (1920x1080) AG,8Gb DDR4(1),256Gb SSD,DVDRW,41Wh,2.1kg,1y,Dark,Win10Pro (repl.4BC85EA)"/>
    <n v="4"/>
    <m/>
    <x v="33"/>
    <x v="267"/>
  </r>
  <r>
    <x v="6"/>
    <x v="4"/>
    <s v="250 G7 Core i3-7020U 2.3GHz,15.6&quot; FHD (1920x1080) AG,8Gb DDR4(1),256GB SSD,DVDRW,41Wh,2.1kg,1y,Silver,Win10Pro (repl.4BC85EA)"/>
    <n v="16"/>
    <m/>
    <x v="33"/>
    <x v="267"/>
  </r>
  <r>
    <x v="6"/>
    <x v="4"/>
    <s v="250 G7 Core i3-7020U 2.3GHz,15.6&quot; FHD (1920x1080) AG,8Gb DDR4(1),256Gb SSD,DVDRW,41Wh,2.1kg,1y,Silver,Win10Pro (repl.4LT09EA)"/>
    <n v="25"/>
    <m/>
    <x v="33"/>
    <x v="267"/>
  </r>
  <r>
    <x v="6"/>
    <x v="4"/>
    <s v="250 G7 Core i3-7020U 2.3GHz,15.6&quot; FHD (1920x1080) AG,8Gb DDR4(1),256Gb SSD,No ODD,41Wh,2.1kg,1y,Dark,Win10Pro (repl.4LT12EA )"/>
    <n v="9"/>
    <m/>
    <x v="33"/>
    <x v="267"/>
  </r>
  <r>
    <x v="6"/>
    <x v="4"/>
    <s v="250 G7 Core i3-7020U 2.3GHz,15.6&quot; FHD (1920x1080) AG,8Gb DDR4(1),256Gb SSD,No ODD,nVidia GeForce MX110 2Gb DDR5,41Wh,2.1kg,1y,Dark,DOS (repl.4LT15EA )"/>
    <n v="42"/>
    <m/>
    <x v="33"/>
    <x v="267"/>
  </r>
  <r>
    <x v="6"/>
    <x v="4"/>
    <s v="250 G7 Core i3-7020U 2.3GHz,15.6&quot; HD (1366x768) AG,4Gb DDR4(1),128GB SSD,DVDRW,41Wh,2.1kg,1y,Dark,Win10Pro (repl.4LT08EA)"/>
    <n v="4"/>
    <m/>
    <x v="33"/>
    <x v="267"/>
  </r>
  <r>
    <x v="6"/>
    <x v="4"/>
    <s v="250 G7 Core i3-7020U 2.3GHz,15.6&quot; HD (1366x768) AG,4Gb DDR4(1),1TB 5400,DVDRW,41Wh,2.1kg,1y,Dark,DOS (repl.4LT05EA)"/>
    <n v="1"/>
    <m/>
    <x v="33"/>
    <x v="267"/>
  </r>
  <r>
    <x v="6"/>
    <x v="4"/>
    <s v="250 G7 Core i3-7020U 2.3GHz,15.6&quot; HD (1366x768) AG,4Gb DDR4(1),500Gb 5400, No ODD,41Wh,2.1kg,1y,Dark,DOS  (repl.4LT06EA)"/>
    <n v="23"/>
    <m/>
    <x v="33"/>
    <x v="267"/>
  </r>
  <r>
    <x v="6"/>
    <x v="4"/>
    <s v="250 G7 Core i3-7020U 2.3GHz,15.6&quot; HD (1366x768) AG,4Gb DDR4(1),500Gb 5400,DVDRW,41Wh,2.1kg,1y,Dark,DOS (repl.3QM21EA)"/>
    <n v="4"/>
    <m/>
    <x v="33"/>
    <x v="267"/>
  </r>
  <r>
    <x v="6"/>
    <x v="4"/>
    <s v="250 G7 Core i3-7020U 2.3GHz,15.6&quot; HD (1366x768) AG,4Gb DDR4(1),500Gb 5400,DVDRW,41Wh,2.1kg,1y,Dark,Win10Pro (repl.3QM24EA)"/>
    <n v="130"/>
    <m/>
    <x v="33"/>
    <x v="267"/>
  </r>
  <r>
    <x v="6"/>
    <x v="4"/>
    <s v="250 G7 Core i3-7020U 2.3GHz,15.6&quot; HD (1366x768) AG,4Gb DDR4(1),500Gb 5400,DVDRW,41Wh,2.1kg,1y,Silver,DOS (repl.3VK25EA)"/>
    <n v="18"/>
    <m/>
    <x v="33"/>
    <x v="267"/>
  </r>
  <r>
    <x v="6"/>
    <x v="4"/>
    <s v="250 G7 Core i3-7020U 2.3GHz,15.6&quot; HD (1366x768) AG,4Gb DDR4(1),500Gb 5400,DVDRW,41Wh,2.1kg,1y,Silver,Win10Pro (repl.3QM23EA)"/>
    <n v="25"/>
    <m/>
    <x v="33"/>
    <x v="267"/>
  </r>
  <r>
    <x v="6"/>
    <x v="4"/>
    <s v="250 G7 Core i5-8265U 1.6GHz,15.6&quot; FHD (1920x1080) AG,4Gb DDR4(1),500GB 5400,DVDRW,nVidia GeForce MX110 2Gb DDR5,41Wh,1.8kg,1y,Silver,DOS (repl.1WY54EA)"/>
    <n v="1"/>
    <m/>
    <x v="33"/>
    <x v="267"/>
  </r>
  <r>
    <x v="6"/>
    <x v="4"/>
    <s v="250 G7 Core i5-8265U 1.6GHz,15.6&quot; FHD (1920x1080) AG,8Gb DDR4(1),1TB 5400,DVDRW,41Wh,1.8kg,1y,Dark,Win10Pro (repl.1XN65EA+4gb)"/>
    <n v="20"/>
    <m/>
    <x v="33"/>
    <x v="267"/>
  </r>
  <r>
    <x v="6"/>
    <x v="4"/>
    <s v="250 G7 Core i5-8265U 1.6GHz,15.6&quot; FHD (1920x1080) AG,8Gb DDR4(1),1TB 5400,DVDRW,41Wh,1.8kg,1y,Silver,Win10Pro (repl.1XN72EA)"/>
    <n v="1"/>
    <m/>
    <x v="33"/>
    <x v="267"/>
  </r>
  <r>
    <x v="6"/>
    <x v="4"/>
    <s v="250 G7 Core i5-8265U 1.6GHz,15.6&quot; FHD (1920x1080) AG,8Gb DDR4(1),256GB SSD,DVDRW,41Wh,1.8kg,1y,Dark,DOS (repl.1WY58EA)"/>
    <n v="43"/>
    <m/>
    <x v="33"/>
    <x v="267"/>
  </r>
  <r>
    <x v="6"/>
    <x v="4"/>
    <s v="250 G7 Core i5-8265U 1.6GHz,15.6&quot; FHD (1920x1080) AG,8Gb DDR4(1),256Gb SSD,DVDRW,41Wh,1.8kg,1y,Silver,DOS (repl.1WY58EA)"/>
    <n v="1"/>
    <m/>
    <x v="33"/>
    <x v="267"/>
  </r>
  <r>
    <x v="6"/>
    <x v="4"/>
    <s v="250 G7 Core i5-8265U 1.6GHz,15.6&quot; FHD (1920x1080) AG,8Gb DDR4(1),256Gb SSD,DVDRW,41Wh,1.8kg,1y,Silver,Win10Pro(repl.1XN73EA)"/>
    <n v="2"/>
    <m/>
    <x v="33"/>
    <x v="267"/>
  </r>
  <r>
    <x v="6"/>
    <x v="4"/>
    <s v="250 G7 Core i5-8265U 1.6GHz,15.6&quot; FHD (1920x1080) AG,8Gb DDR4(1),256GB SSD,DVDRW,nVidia GeForce MX110 2Gb DDR5,41Wh,1.8kg,1y,Dark,Win10Pro (repl.2RR67EA)"/>
    <n v="80"/>
    <m/>
    <x v="33"/>
    <x v="267"/>
  </r>
  <r>
    <x v="6"/>
    <x v="4"/>
    <s v="250 G7 Core i5-8265U 1.6GHz,15.6&quot; FHD (1920x1080) AG,8Gb DDR4(1),500Gb 5400,DVDRW,41Wh,2.1kg,1y,Dark,Win10Pro (repl.1XN76EA)"/>
    <n v="34"/>
    <m/>
    <x v="33"/>
    <x v="267"/>
  </r>
  <r>
    <x v="6"/>
    <x v="4"/>
    <s v="250 G7 Core i5-8265U 1.6GHz,15.6&quot; HD (1366x768) AG,4Gb DDR4(1),500Gb 5400,DVDRW,31Wh,2.1kg,1y,Dark,DOS  (repl.1WY61EA)"/>
    <n v="4"/>
    <m/>
    <x v="33"/>
    <x v="267"/>
  </r>
  <r>
    <x v="6"/>
    <x v="4"/>
    <s v="250 G7 Core i5-8265U 1.6GHz,15.6&quot; HD (1366x768) AG,4Gb DDR4(1),500Gb 5400,DVDRW,41Wh,2.1kg,1y,Dark,Win10Pro (repl.1XN76EA)"/>
    <n v="5"/>
    <m/>
    <x v="33"/>
    <x v="267"/>
  </r>
  <r>
    <x v="6"/>
    <x v="4"/>
    <s v="250 G7 Core i7-8565U 1.8GHz,15.6&quot; FHD (1920x1080) AG,8Gb DDR4(1),512B SSD,DVDRW,41Wh,1.8kg,1y,Dark,Win10Pro (repl.1XN69EA)"/>
    <n v="2"/>
    <m/>
    <x v="33"/>
    <x v="267"/>
  </r>
  <r>
    <x v="6"/>
    <x v="4"/>
    <s v="250 G7 UMA Pentium N5000 / 15.6 HD AG SVA 220 / 4GB 1D DDR4 2400 / 500GB 5400 / W10p64 / DVD-Writer / 1yw / Ash   kbd TP Imagepad with numeric keypad / AC 1x1+BT 4.2 / Silver / SeaShipment + U9BC"/>
    <n v="144"/>
    <m/>
    <x v="33"/>
    <x v="268"/>
  </r>
  <r>
    <x v="6"/>
    <x v="4"/>
    <s v="250G7 CelN4000 15 4GB/500 PC  W10PRO"/>
    <n v="9"/>
    <m/>
    <x v="33"/>
    <x v="268"/>
  </r>
  <r>
    <x v="5"/>
    <x v="4"/>
    <s v="255 G7 &lt;6BN08EA&gt; AMD Ryzen 3 2200U (2.5)/8Gb/256Gb SSD/15.6&quot;FHD AG/Int AMD Vega 3/DVD-RW/BT/Win10 Pro/Dark Ash Silver"/>
    <n v="20"/>
    <m/>
    <x v="33"/>
    <x v="269"/>
  </r>
  <r>
    <x v="5"/>
    <x v="4"/>
    <s v="255 G7 &lt;6BP86ES&gt; AMD Ryzen 3 2200U (2.5)/4Gb/128Gb SSD/15.6&quot;FHD AG/Int AMD Vega 3/No ODD/BT/DOS/Dark Ash Silver"/>
    <n v="40"/>
    <m/>
    <x v="33"/>
    <x v="269"/>
  </r>
  <r>
    <x v="5"/>
    <x v="4"/>
    <s v="255 G7 &lt;6BP86ES&gt; AMD Ryzen 3 2200U (2.5)/4Gb/128Gb SSD/15.6&quot;FHD AG/Int AMD Vega 3/No ODD/BT/DOS/Dark Ash Silver"/>
    <n v="60"/>
    <m/>
    <x v="33"/>
    <x v="269"/>
  </r>
  <r>
    <x v="5"/>
    <x v="4"/>
    <s v="255 G7 &lt;6BP88ES&gt; AMD Ryzen 3 2200U (2.5)/8Gb/1Tb/15.6&quot;FHD AG/Int AMD Vega 3/No ODD/BT/DOS/Dark Ash Silver"/>
    <n v="30"/>
    <m/>
    <x v="33"/>
    <x v="269"/>
  </r>
  <r>
    <x v="5"/>
    <x v="4"/>
    <s v="255 G7 &lt;6BP88ES&gt; AMD Ryzen 3 2200U (2.5)/8Gb/1Tb/15.6&quot;FHD AG/Int AMD Vega 3/No ODD/BT/DOS/Dark Ash Silver"/>
    <n v="10"/>
    <m/>
    <x v="33"/>
    <x v="269"/>
  </r>
  <r>
    <x v="5"/>
    <x v="4"/>
    <s v="255 G7 &lt;6BP88ES&gt; AMD Ryzen 3 2200U (2.5)/8Gb/1Tb/15.6&quot;FHD AG/Int AMD Vega 3/No ODD/BT/DOS/Dark Ash Silver"/>
    <n v="8"/>
    <m/>
    <x v="33"/>
    <x v="269"/>
  </r>
  <r>
    <x v="6"/>
    <x v="4"/>
    <s v="255 G7 A4-9125 2.3GHz,15.6&quot; HD (1366x768) AG,4Gb DDR4(1),1TB 5400,DVDRW,41Wh,1.9kg,1y,Dark,DOS"/>
    <n v="1"/>
    <m/>
    <x v="33"/>
    <x v="270"/>
  </r>
  <r>
    <x v="6"/>
    <x v="4"/>
    <s v="255 G7 A4-9125 2.3GHz,15.6&quot; HD (1366x768) AG,4Gb DDR4(1),500GB 5400,No ODD,41Wh,1.9kg,1y,Dark,DOS"/>
    <n v="8"/>
    <m/>
    <x v="33"/>
    <x v="270"/>
  </r>
  <r>
    <x v="6"/>
    <x v="4"/>
    <s v="255 G7 A4-9125 2.3GHz,15.6&quot; HD (1366x768) AG,8Gb DDR4(1),1TB 5400,DVDRW,41Wh,1.9kg,1y,Dark,DOS"/>
    <n v="4"/>
    <m/>
    <x v="33"/>
    <x v="270"/>
  </r>
  <r>
    <x v="6"/>
    <x v="4"/>
    <s v="255 G7 R3 2200U 2.5GHz,15.6&quot; FHD (1920x1080) AG,4Gb DDR4(1),128Gb SSD,No ODD,41Wh,1.8kg,1y,Dark Ash Silver,DOS"/>
    <n v="4"/>
    <m/>
    <x v="33"/>
    <x v="269"/>
  </r>
  <r>
    <x v="6"/>
    <x v="4"/>
    <s v="255 G7 R3 2200U 2.5GHz,15.6&quot; FHD (1920x1080) AG,4Gb DDR4(1),128Gb SSD,No ODD,41Wh,1.8kg,1y,Dark Ash Silver,Win10Pro"/>
    <n v="1"/>
    <m/>
    <x v="33"/>
    <x v="269"/>
  </r>
  <r>
    <x v="6"/>
    <x v="4"/>
    <s v="255 G7 R3 2200U 2.5GHz,15.6&quot; FHD (1920x1080) AG,8Gb DDR4(1),1TB 5400,DVDRW,41Wh,1.8kg,1y,Dark Ash Silver,Win10Pro"/>
    <n v="15"/>
    <m/>
    <x v="33"/>
    <x v="269"/>
  </r>
  <r>
    <x v="6"/>
    <x v="4"/>
    <s v="255 G7 R3 2200U 2.5GHz,15.6&quot; FHD (1920x1080) AG,8Gb DDR4(1),1TB 5400,No ODD,41Wh,1.8kg,1y,Dark Ash Silver,DOS"/>
    <n v="19"/>
    <m/>
    <x v="33"/>
    <x v="269"/>
  </r>
  <r>
    <x v="6"/>
    <x v="4"/>
    <s v="255 G7 R3 2200U 2.5GHz,15.6&quot; FHD (1920x1080) AG,8Gb DDR4(1),1TB 5400,No ODD,41Wh,1.8kg,1y,Dark Ash Silver,Win10Pro"/>
    <n v="1"/>
    <m/>
    <x v="33"/>
    <x v="269"/>
  </r>
  <r>
    <x v="6"/>
    <x v="4"/>
    <s v="255 G7 R3 2200U 2.5GHz,15.6&quot; FHD (1920x1080) AG,8Gb DDR4(1),256Gb SSD,DVDRW,41Wh,1.8kg,1y,Dark Ash Silver,Win10Pro"/>
    <n v="19"/>
    <m/>
    <x v="33"/>
    <x v="269"/>
  </r>
  <r>
    <x v="6"/>
    <x v="4"/>
    <s v="255 G7 R3 2200U 2.5GHz,15.6&quot; FHD (1920x1080) AG,8Gb DDR4(1),256Gb SSD,No ODD,41Wh,1.8kg,1y,Dark Ash Silver,Win10Pro"/>
    <n v="116"/>
    <m/>
    <x v="33"/>
    <x v="269"/>
  </r>
  <r>
    <x v="6"/>
    <x v="4"/>
    <s v="255 G7 R3-2200 2.5GHz,15.6&quot; HD (1366x768) AG,4Gb DDR4(1),500Gb 5400,DVDRW,31Wh,1.9kg,1y,Dark,Win10Pro"/>
    <n v="24"/>
    <m/>
    <x v="33"/>
    <x v="269"/>
  </r>
  <r>
    <x v="6"/>
    <x v="4"/>
    <s v="255 G7 R3-2200 2.5GHz,15.6&quot; HD (1366x768) AG,8Gb DDR4(1),128Gb SSD,DVDRW,31Wh,1.9kg,1y,Dark,Win10Pro"/>
    <n v="5"/>
    <m/>
    <x v="33"/>
    <x v="269"/>
  </r>
  <r>
    <x v="6"/>
    <x v="4"/>
    <s v="255G7 A6-9225 15 8GB/256 PC"/>
    <n v="1"/>
    <m/>
    <x v="33"/>
    <x v="270"/>
  </r>
  <r>
    <x v="6"/>
    <x v="4"/>
    <s v="CBx36014G1 Pent4417U 14 8GB/32 PC"/>
    <n v="200"/>
    <m/>
    <x v="34"/>
    <x v="271"/>
  </r>
  <r>
    <x v="6"/>
    <x v="4"/>
    <s v="DSC MX130 2GB i7-8565U 450 G6 / 15.6 FHD AG UWVA 250 HD Narrow Bezel / 16GB (1x16GB) DDR4 2400 / 512GB PCIe NVMe Value / DOS3.0 / 1yw / 720p / Realtek AC 2x2+BT 4.2 / No FPS"/>
    <n v="4"/>
    <m/>
    <x v="35"/>
    <x v="272"/>
  </r>
  <r>
    <x v="6"/>
    <x v="4"/>
    <s v="EB830G5 i5-8350U 13 8GB/512 PC"/>
    <n v="19"/>
    <m/>
    <x v="30"/>
    <x v="273"/>
  </r>
  <r>
    <x v="6"/>
    <x v="4"/>
    <s v="EB830G5 i5-8350U 13 8GB/512 PC"/>
    <n v="1"/>
    <m/>
    <x v="30"/>
    <x v="273"/>
  </r>
  <r>
    <x v="6"/>
    <x v="4"/>
    <s v="EB830G5 i7-8550U 13 8GB/512 PC"/>
    <n v="4"/>
    <m/>
    <x v="30"/>
    <x v="273"/>
  </r>
  <r>
    <x v="6"/>
    <x v="4"/>
    <s v="EB830G6 i5-8265U 13 8GB/256 LTEA PC"/>
    <n v="10"/>
    <m/>
    <x v="30"/>
    <x v="235"/>
  </r>
  <r>
    <x v="6"/>
    <x v="4"/>
    <s v="EB840G5 i5-8350U 14 16GB/256 PC"/>
    <n v="4"/>
    <m/>
    <x v="30"/>
    <x v="274"/>
  </r>
  <r>
    <x v="6"/>
    <x v="4"/>
    <s v="EB840G6 i5-8265U 14 8GB/512PC"/>
    <n v="180"/>
    <m/>
    <x v="30"/>
    <x v="275"/>
  </r>
  <r>
    <x v="6"/>
    <x v="4"/>
    <s v="EB840G6 i5-8365U 14 16GB/256 PC"/>
    <n v="25"/>
    <m/>
    <x v="30"/>
    <x v="275"/>
  </r>
  <r>
    <x v="6"/>
    <x v="4"/>
    <s v="EB840G6 i5-8365U 14 16GB/256 PC"/>
    <n v="207"/>
    <m/>
    <x v="30"/>
    <x v="275"/>
  </r>
  <r>
    <x v="6"/>
    <x v="4"/>
    <s v="EB840G6 i5-8365U 14 8GB/256 PC"/>
    <n v="19"/>
    <m/>
    <x v="30"/>
    <x v="275"/>
  </r>
  <r>
    <x v="6"/>
    <x v="4"/>
    <s v="EB840G6 i7-8565U 14 8GB/256 LTEA PC"/>
    <n v="2"/>
    <m/>
    <x v="30"/>
    <x v="275"/>
  </r>
  <r>
    <x v="6"/>
    <x v="4"/>
    <s v="EB840G6 i7-8665U 14 16GB/256 PC"/>
    <n v="1"/>
    <m/>
    <x v="30"/>
    <x v="275"/>
  </r>
  <r>
    <x v="6"/>
    <x v="4"/>
    <s v="EB850G6 i5-8265U 15 8GB/512 PC"/>
    <n v="270"/>
    <m/>
    <x v="30"/>
    <x v="276"/>
  </r>
  <r>
    <x v="6"/>
    <x v="4"/>
    <s v="EBx3601030G3 i7-8650U 13 16GB/256 PC"/>
    <n v="1"/>
    <m/>
    <x v="30"/>
    <x v="277"/>
  </r>
  <r>
    <x v="6"/>
    <x v="4"/>
    <s v="EBx3601040G6 i7-8565U 148GB/256LTEAPC"/>
    <n v="2"/>
    <m/>
    <x v="30"/>
    <x v="278"/>
  </r>
  <r>
    <x v="6"/>
    <x v="4"/>
    <s v="EliteBook 1040 G4 Core i5-7300U 2.6GHz,14&quot; FHD (1920x1080) AG,16Gb DDR4 total,512Gb SSD,67Wh LL,FPR,1.4kg,3y,Silver,Win10Pro"/>
    <n v="1"/>
    <m/>
    <x v="30"/>
    <x v="279"/>
  </r>
  <r>
    <x v="6"/>
    <x v="4"/>
    <s v="EliteBook 1050 G1 Core i5-8300H 2.3GHz,15.6&quot; FHD (1920x1080) IPS IR ALS AG,8Gb DDR4-2666(1),256Gb SSD,64Wh,FPR,B&amp;O audio,2.1kg,3y,Silver,Win10Pro"/>
    <n v="1"/>
    <m/>
    <x v="30"/>
    <x v="280"/>
  </r>
  <r>
    <x v="6"/>
    <x v="4"/>
    <s v="EliteBook 1050 G1 Core i5-8300H 2.3GHz,15.6&quot; FHD (1920x1080) IPS IR ALS AG,nVidia GeForce GTX 1050 4Gb GDDR5,8Gb DDR4-2666(2),512Gb SED SSD,96Wh,FPR,B&amp;O audio,2.1kg,3y,Silver,Win10Pro"/>
    <n v="1"/>
    <m/>
    <x v="30"/>
    <x v="280"/>
  </r>
  <r>
    <x v="6"/>
    <x v="4"/>
    <s v="EliteBook 1050 G1 Core i5-8300H 2.3GHz,15.6&quot; UHD (3840x2160) IPS IR ALS AG,nVidia GeForce GTX 1050 4Gb GDDR5,8Gb DDR4-2666(2),256Gb SSD,96Wh,FPR,B&amp;O audio,2.1kg,3y,Silver,Win10Pro"/>
    <n v="4"/>
    <m/>
    <x v="30"/>
    <x v="280"/>
  </r>
  <r>
    <x v="6"/>
    <x v="4"/>
    <s v="EliteBook 1050 G1 Core i7-8750H 2.2GHz,15.6&quot; FHD (1920x1080) IPS Sure View IR AG,nVidia GeForce GTX 1050 4Gb GDDR5,16Gb DDR4-2666(1),1Tb SSD,96Wh,FPR,B&amp;O audio,2.1kg,3y,Silver,Win10Pro"/>
    <n v="2"/>
    <m/>
    <x v="30"/>
    <x v="280"/>
  </r>
  <r>
    <x v="6"/>
    <x v="4"/>
    <s v="EliteBook 1050 G1 Core i7-8750H 2.2GHz,15.6&quot; FHD (1920x1080) IPS Sure View IR AG,nVidia GeForce GTX 1050 4Gb GDDR5,16Gb DDR4-2666(1),512Gb SSD,96Wh,FPR,B&amp;O audio,2.1kg,3y,Silver,Win10Pro"/>
    <n v="1"/>
    <m/>
    <x v="30"/>
    <x v="280"/>
  </r>
  <r>
    <x v="6"/>
    <x v="4"/>
    <s v="EliteBook 1050 G1 Core i7-8750H 2.2GHz,15.6&quot; UHD (3840x2160) IPS IR ALS AG,nVidia GeForce GTX 1050 4Gb GDDR5,16Gb DDR4-2666(2),512Gb SED SSD,96Wh,FPR,B&amp;O audio,2.1kg,3y,Silver,Win10Pro"/>
    <n v="2"/>
    <m/>
    <x v="30"/>
    <x v="280"/>
  </r>
  <r>
    <x v="6"/>
    <x v="4"/>
    <s v="EliteBook 735 G5 Ryzen 3 Pro 2300U 2GHz,13.3&quot; FHD (1920x1080) IPS AG,8Gb DDR4(1),256Gb SSD,50Wh,FPR,1.3kg,3y,Silver,Win10Pro"/>
    <n v="1"/>
    <m/>
    <x v="30"/>
    <x v="281"/>
  </r>
  <r>
    <x v="6"/>
    <x v="4"/>
    <s v="EliteBook 735 G5 Ryzen 5 Pro 2500U 2GHz,13.3&quot; FHD (1920x1080) IPS AG,4Gb DDR4(1),256Gb SSD,50Wh,FPR,1.3kg,3y,Silver,Win10Pro"/>
    <n v="1"/>
    <m/>
    <x v="30"/>
    <x v="281"/>
  </r>
  <r>
    <x v="6"/>
    <x v="4"/>
    <s v="EliteBook 735 G5 Ryzen 7 Pro 2700U (2.2-3.8GHz,4 Cores),13.3&quot; FHD (1920x1080) IPS AG,8Gb DDR4(1),256Gb SSD,50Wh,FPR,1.3kg,3y,Silver,Win10Pro"/>
    <n v="2"/>
    <m/>
    <x v="30"/>
    <x v="281"/>
  </r>
  <r>
    <x v="6"/>
    <x v="4"/>
    <s v="EliteBook 735 G6 Ryzen 3 Pro 3300U 2.1GHz,13.3&quot; FHD (1920x1080) IPS AG IR ALS,8Gb DDR4-2400(1),512Gb SSD,Kbd Backlit,50Wh,FPS,1.3kg,3y,Silver,Win10Pro"/>
    <n v="2"/>
    <m/>
    <x v="30"/>
    <x v="282"/>
  </r>
  <r>
    <x v="6"/>
    <x v="4"/>
    <s v="EliteBook 735 G6 Ryzen 5 Pro 3500U 2.1GHz,13.3&quot; FHD (1920x1080) IPS AG IR ALS,8Gb DDR4-2400(1),512Gb SSD,Kbd Backlit,50Wh,FPS,1.3kg,3y,Silver,Win10Pro"/>
    <n v="1"/>
    <m/>
    <x v="30"/>
    <x v="282"/>
  </r>
  <r>
    <x v="6"/>
    <x v="4"/>
    <s v="EliteBook 745 G6 Ryzen 3 Pro 3300U 2.1GHz,14&quot; FHD (1920x1080) IPS AG IR ALS,8Gb DDR4-2400(1),512Gb SSD,Kbd Backlit,50Wh,FPS,1.5kg,3y,Silver,Win10Pro"/>
    <n v="2"/>
    <m/>
    <x v="30"/>
    <x v="283"/>
  </r>
  <r>
    <x v="6"/>
    <x v="4"/>
    <s v="EliteBook 745 G6 Ryzen 5 Pro 3500U 2.1GHz,14&quot; FHD (1920x1080) IPS AG IR ALS,8Gb DDR4-2400(1),512Gb SSD,Kbd Backlit,50Wh,FPS,1.5kg,3y,Silver,Win10Pro"/>
    <n v="2"/>
    <m/>
    <x v="30"/>
    <x v="283"/>
  </r>
  <r>
    <x v="6"/>
    <x v="4"/>
    <s v="EliteBook 745 G6 Ryzen 7 Pro 3700U 2.3GHz,14&quot; FHD (1920x1080) IPS AG IR ALS,8Gb DDR4-2400(1),512Gb SSD,Kbd Backlit,50Wh,FPS,1.5kg,3y,Silver,Win10Pro"/>
    <n v="2"/>
    <m/>
    <x v="30"/>
    <x v="283"/>
  </r>
  <r>
    <x v="6"/>
    <x v="4"/>
    <s v="EliteBook 820 G3 Core i7-6500U 2.5GHz,12.5&quot; FHD (1920x1080) AG,16Gb DDR4(2),512Gb SSD,LTE,44Wh LL,FPR,1.3kg,3y,Silver,Win10Pro"/>
    <n v="1"/>
    <m/>
    <x v="30"/>
    <x v="284"/>
  </r>
  <r>
    <x v="6"/>
    <x v="4"/>
    <s v="EliteBook 820 G3 Core i7-6500U 2.5GHz,12.5&quot; FHD (1920x1080) AG,8Gb DDR4(1),512Gb SSD,44Wh LL,FPR,1.3kg,3y,Silver,Win10Pro"/>
    <n v="1"/>
    <m/>
    <x v="30"/>
    <x v="284"/>
  </r>
  <r>
    <x v="6"/>
    <x v="4"/>
    <s v="EliteBook 830 G5 Core i5-8250U 1.6GHz,13.3&quot; FHD (1920x1080) IPS AG,4Gb DDR4(1),128Gb SSD,50Wh LL,FPR,1.4kg,3y,Silver,FreeDOS"/>
    <n v="5"/>
    <m/>
    <x v="30"/>
    <x v="273"/>
  </r>
  <r>
    <x v="6"/>
    <x v="4"/>
    <s v="EliteBook 830 G5 Core i5-8250U 1.6GHz,13.3&quot; FHD (1920x1080) IPS AG,8Gb DDR4(1),256Gb SSD,50Wh LL,FPR,1.4kg,3y,Silver,FreeDOS"/>
    <n v="2"/>
    <m/>
    <x v="30"/>
    <x v="273"/>
  </r>
  <r>
    <x v="6"/>
    <x v="4"/>
    <s v="Elitebook 830 G5 Core i5-8250U 1.6GHz,13.3&quot; FHD (1920x1080) IPS AG,8Gb DDR4(1),256Gb SSD,50Wh LL,FPR,1.4kg,3y,Silver,Win10Pro"/>
    <n v="5"/>
    <m/>
    <x v="30"/>
    <x v="273"/>
  </r>
  <r>
    <x v="6"/>
    <x v="4"/>
    <s v="Elitebook 830 G5 Core i5-8250U 1.6GHz,13.3&quot; FHD (1920x1080) IPS AG,8Gb DDR4(1),512Gb SSD,50Wh LL,FPR,1.4kg,3y,Silver,Win10Pro"/>
    <n v="2"/>
    <m/>
    <x v="30"/>
    <x v="273"/>
  </r>
  <r>
    <x v="6"/>
    <x v="4"/>
    <s v="EliteBook 830 G5 Core i5-8250U 1.6GHz,13.3&quot; FHD (1920x1080) IPS AG,8Gb DDR4(1),512Gb SSD,LTE,50Wh LL,FPR,1.4kg,3y,Silver,Win10Pro"/>
    <n v="2"/>
    <m/>
    <x v="30"/>
    <x v="273"/>
  </r>
  <r>
    <x v="6"/>
    <x v="4"/>
    <s v="Elitebook 830 G5 Core i5-8250U 1.6GHz,13.3&quot; FHD (1920x1080) IPS Sure View AG,16Gb DDR4(1),512Gb SSD,LTE(Intel XMM),50Wh LL,FPR,1.4kg,3y,Silver,Win10Pro"/>
    <n v="2"/>
    <m/>
    <x v="30"/>
    <x v="273"/>
  </r>
  <r>
    <x v="6"/>
    <x v="4"/>
    <s v="Elitebook 830 G5 Core i5-8250U 1.6GHz,13.3&quot; FHD (1920x1080) IPS Sure View AG,8Gb DDR4(1),256Gb SSD,50Wh LL,FPR,1.4kg,3y,Silver,Win10Pro"/>
    <n v="1"/>
    <m/>
    <x v="30"/>
    <x v="273"/>
  </r>
  <r>
    <x v="6"/>
    <x v="4"/>
    <s v="Elitebook 830 G5 Core i5-8250U 1.6GHz,13.3&quot; FHD (1920x1080) IPS Sure View AG,8Gb DDR4(1),256Gb SSD,LTE,50Wh LL,FPR,1.4kg,3y,Silver,Win10Pro"/>
    <n v="2"/>
    <m/>
    <x v="30"/>
    <x v="273"/>
  </r>
  <r>
    <x v="6"/>
    <x v="4"/>
    <s v="Elitebook 830 G5 Core i7-8550U 1.8GHz,13.3&quot; FHD (1920x1080) IPS AG,16Gb DDR4(1),512Gb SSD,LTE(Intel XMM),50Wh LL,FPR,1.4kg,3y,Silver,Win10Pro"/>
    <n v="3"/>
    <m/>
    <x v="30"/>
    <x v="273"/>
  </r>
  <r>
    <x v="6"/>
    <x v="4"/>
    <s v="EliteBook 830 G5 Core i7-8550U 1.8GHz,13.3&quot; FHD (1920x1080) IPS AG,8Gb DDR4(1),256Gb SSD,50Wh LL,FPR,1.4kg,3y,Silver,FreeDOS"/>
    <n v="13"/>
    <m/>
    <x v="30"/>
    <x v="273"/>
  </r>
  <r>
    <x v="6"/>
    <x v="4"/>
    <s v="Elitebook 830 G5 Core i7-8550U 1.8GHz,13.3&quot; FHD (1920x1080) IPS AG,8Gb DDR4(1),256Gb SSD,50Wh LL,FPR,1.4kg,3y,Silver,Win10Pro"/>
    <n v="11"/>
    <m/>
    <x v="30"/>
    <x v="273"/>
  </r>
  <r>
    <x v="6"/>
    <x v="4"/>
    <s v="Elitebook 830 G5 Core i7-8550U 1.8GHz,13.3&quot; FHD (1920x1080) IPS AG,8Gb DDR4(1),256Gb SSD,LTE,50Wh LL,FPR,1.4kg,3y,Silver,Win10Pro"/>
    <n v="9"/>
    <m/>
    <x v="30"/>
    <x v="273"/>
  </r>
  <r>
    <x v="6"/>
    <x v="4"/>
    <s v="Elitebook 830 G5 Core i7-8550U 1.8GHz,13.3&quot; FHD (1920x1080) IPS Sure View AG,8Gb DDR4(1),512Gb SSD,LTE,50Wh LL,FPR,1.4kg,3y,Silver,Win10Pro"/>
    <n v="6"/>
    <m/>
    <x v="30"/>
    <x v="273"/>
  </r>
  <r>
    <x v="6"/>
    <x v="4"/>
    <s v="EliteBook 830 G6 Core i5-8265U 1.6GHz,13.3&quot; FHD (1920x1080) IPS AG IR,8Gb DDR4-2400(1),512Gb SSD,50Wh,FPS,1.3kg,3y,Silver,Win10Pro"/>
    <n v="5"/>
    <m/>
    <x v="30"/>
    <x v="235"/>
  </r>
  <r>
    <x v="6"/>
    <x v="4"/>
    <s v="EliteBook 830 G6 Core i5-8265U 1.6GHz,13.3&quot; FHD (1920x1080) IPS AG,8Gb DDR4-2400(1),256Gb SSD,50Wh,FPS,1.3kg,3y,Silver,Win10Pro"/>
    <n v="86"/>
    <m/>
    <x v="30"/>
    <x v="235"/>
  </r>
  <r>
    <x v="6"/>
    <x v="4"/>
    <s v="EliteBook 830 G6 Core i5-8265U 1.6GHz,13.3&quot; FHD (1920x1080) IPS SureView 1000cd AG IR ALS,16Gb DDR4-2400(1),512Gb SSD,LTE,50Wh,FPS,1.3kg,3y,Silver,Win10Pro"/>
    <n v="2"/>
    <m/>
    <x v="30"/>
    <x v="235"/>
  </r>
  <r>
    <x v="6"/>
    <x v="4"/>
    <s v="EliteBook 830 G6 Core i5-8265U 1.6GHz,13.3&quot; FHD (1920x1080) IPS SureView 1000cd AG IR ALS,8Gb DDR4-2400(1),256Gb SSD,50Wh,FPS,1.3kg,3y,Silver,Win10Pro"/>
    <n v="9"/>
    <m/>
    <x v="30"/>
    <x v="235"/>
  </r>
  <r>
    <x v="6"/>
    <x v="4"/>
    <s v="EliteBook 830 G6 Core i5-8265U 1.6GHz,13.3&quot; FHD (1920x1080) IPS SureView 1000cd AG IR ALS,8Gb DDR4-2400(1),512Gb SSD,50Wh,FPS,1.3kg,3y,Silver,Win10Pro"/>
    <n v="5"/>
    <m/>
    <x v="30"/>
    <x v="235"/>
  </r>
  <r>
    <x v="6"/>
    <x v="4"/>
    <s v="EliteBook 830 G6 Core i7-8565U 1.8GHz,13.3&quot; FHD (1920x1080) IPS AG IR ALS,16Gb DDR4-2400(1),512Gb SSD,50Wh,FPS,1.3kg,3y,Silver,Win10Pro"/>
    <n v="2"/>
    <m/>
    <x v="30"/>
    <x v="235"/>
  </r>
  <r>
    <x v="6"/>
    <x v="4"/>
    <s v="EliteBook 830 G6 Core i7-8565U 1.8GHz,13.3&quot; FHD (1920x1080) IPS AG IR ALS,8Gb DDR4-2400(1),256Gb SSD,50Wh,FPS,1.3kg,3y,Silver,Win10Pro"/>
    <n v="3"/>
    <m/>
    <x v="30"/>
    <x v="235"/>
  </r>
  <r>
    <x v="6"/>
    <x v="4"/>
    <s v="EliteBook 830 G6 Core i7-8565U 1.8GHz,13.3&quot; FHD (1920x1080) IPS SureView 1000cd AG IR ALS,16Gb DDR4-2400(1),512Gb SSD,50Wh,FPS,1.3kg,3y,Silver,Win10Pro"/>
    <n v="7"/>
    <m/>
    <x v="30"/>
    <x v="235"/>
  </r>
  <r>
    <x v="6"/>
    <x v="4"/>
    <s v="EliteBook 830 G6 Core i7-8565U 1.8GHz,13.3&quot; FHD (1920x1080) IPS SureView 1000cd AG IR ALS,16Gb DDR4-2400(1),512Gb SSD,LTE,50Wh,FPS,1.3kg,3y,Silver,Win10Pro"/>
    <n v="5"/>
    <m/>
    <x v="30"/>
    <x v="235"/>
  </r>
  <r>
    <x v="6"/>
    <x v="4"/>
    <s v="EliteBook 830 G6 Core i7-8565U 1.8GHz,13.3&quot; FHD (1920x1080) IPS SureView 1000cd AG IR ALS,32Gb DDR4-2400(2),1Tb SSD,LTE,50Wh,FPS,1.3kg,3y,Silver,Win10Pro"/>
    <n v="2"/>
    <m/>
    <x v="30"/>
    <x v="235"/>
  </r>
  <r>
    <x v="6"/>
    <x v="4"/>
    <s v="EliteBook 840 G3 Core i7-6500U 2.5GHz,14&quot; FHD (1920x1080) AG,8Gb DDR4(1),256Gb SSD,LTE,46Wh LL,FPR,1.5kg,3y,Silver,Win10Pro"/>
    <n v="3"/>
    <m/>
    <x v="30"/>
    <x v="285"/>
  </r>
  <r>
    <x v="6"/>
    <x v="4"/>
    <s v="EliteBook 840 G3 Core i7-6500U 2.5GHz,14&quot; FHD (1920x1080) AG,8Gb DDR4(1),512Gb SSD,LTE,46Wh LL,FPR,1.5kg,3y,Silver,Win10Pro"/>
    <n v="2"/>
    <m/>
    <x v="30"/>
    <x v="285"/>
  </r>
  <r>
    <x v="6"/>
    <x v="4"/>
    <s v="EliteBook 840 G3 Core i7-6500U 2.5GHz,14&quot; QHD (2560x1440) AG,8Gb DDR4(1),256Gb SSD,46Wh LL,FPR,1.5kg,3y,Silver,Win10Pro"/>
    <n v="1"/>
    <m/>
    <x v="30"/>
    <x v="285"/>
  </r>
  <r>
    <x v="6"/>
    <x v="4"/>
    <s v="Elitebook 840 G5 Core i5-7200U 2.5GHz,14&quot; FHD (1920x1080) IPS Sure View AG,8Gb DDR4(1),256Gb SSD,50Wh LL,FPR,1.5kg,3y,Silver,Win10Pro"/>
    <n v="1"/>
    <m/>
    <x v="30"/>
    <x v="274"/>
  </r>
  <r>
    <x v="6"/>
    <x v="4"/>
    <s v="Elitebook 840 G5 Core i5-8250U 1.6GHz,14&quot; FHD (1920x1080) IPS AG,4Gb DDR4(1),128Gb SSD,50Wh LL,FPR,1.5kg,3y,Silver,DOS"/>
    <n v="10"/>
    <m/>
    <x v="30"/>
    <x v="274"/>
  </r>
  <r>
    <x v="6"/>
    <x v="4"/>
    <s v="Elitebook 840 G5 Core i5-8250U 1.6GHz,14&quot; FHD (1920x1080) IPS AG,4Gb DDR4(1),128Gb SSD,50Wh LL,FPR,1.5kg,3y,Silver,Win10Pro"/>
    <n v="2"/>
    <m/>
    <x v="30"/>
    <x v="274"/>
  </r>
  <r>
    <x v="6"/>
    <x v="4"/>
    <s v="Elitebook 840 G5 Core i5-8250U 1.6GHz,14&quot; FHD (1920x1080) IPS AG,8Gb DDR4(1),256Gb SSD,50Wh LL,FPR,1.5kg,3y,Silver,DOS"/>
    <n v="1"/>
    <m/>
    <x v="30"/>
    <x v="274"/>
  </r>
  <r>
    <x v="6"/>
    <x v="4"/>
    <s v="Elitebook 840 G5 Core i5-8250U 1.6GHz,14&quot; FHD (1920x1080) IPS AG,8Gb DDR4(1),256Gb SSD,50Wh LL,FPR,1.5kg,3y,Silver,Win10Pro"/>
    <n v="4"/>
    <m/>
    <x v="30"/>
    <x v="274"/>
  </r>
  <r>
    <x v="6"/>
    <x v="4"/>
    <s v="Elitebook 840 G5 Core i5-8250U 1.6GHz,14&quot; FHD (1920x1080) IPS AG,8Gb DDR4(1),512Gb SSD,50Wh LL,FPR,1.5kg,3y,Silver,Win10Pro"/>
    <n v="5"/>
    <m/>
    <x v="30"/>
    <x v="274"/>
  </r>
  <r>
    <x v="6"/>
    <x v="4"/>
    <s v="Elitebook 840 G5 Core i5-8250U 1.6GHz,14&quot; FHD (1920x1080) IPS AG,8Gb DDR4(1),512Gb SSD,50Wh LL,FPR,1.5kg,3y,Silver,Win10Pro"/>
    <n v="10"/>
    <m/>
    <x v="30"/>
    <x v="274"/>
  </r>
  <r>
    <x v="6"/>
    <x v="4"/>
    <s v="Elitebook 840 G5 Core i5-8250U 1.6GHz,14&quot; FHD (1920x1080) IPS Sure View AG,16Gb DDR4(1),512Gb SSD,LTE(Intel XMM),50Wh LL,FPR,1.5kg,3y,Silver,Win10Pro"/>
    <n v="1"/>
    <m/>
    <x v="30"/>
    <x v="274"/>
  </r>
  <r>
    <x v="6"/>
    <x v="4"/>
    <s v="Elitebook 840 G5 Core i5-8250U 1.6GHz,14&quot; FHD (1920x1080) IPS Sure View AG,8Gb DDR4(1),256Gb SSD,50Wh LL,FPR,1.5kg,3y,Silver,Win10Pro"/>
    <n v="5"/>
    <m/>
    <x v="30"/>
    <x v="274"/>
  </r>
  <r>
    <x v="6"/>
    <x v="4"/>
    <s v="Elitebook 840 G5 Core i5-8250U 1.6GHz,14&quot; UHD (3840x2160) IPS IR ALS AG,AMD Radeon RX540 2Gb GDDR5,16Gb DDR4(1),512Gb SSD,50Wh LL,FPR,1.5kg,3y,Silver,Win10Pro"/>
    <n v="5"/>
    <m/>
    <x v="30"/>
    <x v="274"/>
  </r>
  <r>
    <x v="6"/>
    <x v="4"/>
    <s v="Elitebook 840 G5 Core i7-8550U 1.8GHz,14&quot; FHD (1920x1080) IPS AG,16Gb DDR4(1),256Gb SSD,LTE,50Wh LL,FPR,1.5kg,3y,Silver,Win10Pro"/>
    <n v="1"/>
    <m/>
    <x v="30"/>
    <x v="274"/>
  </r>
  <r>
    <x v="6"/>
    <x v="4"/>
    <s v="Elitebook 840 G5 Core i7-8550U 1.8GHz,14&quot; FHD (1920x1080) IPS AG,16Gb DDR4(1),512Gb SSD,50Wh LL,FPR,1.5kg,3y,Silver,Win10Pro"/>
    <n v="1"/>
    <m/>
    <x v="30"/>
    <x v="274"/>
  </r>
  <r>
    <x v="6"/>
    <x v="4"/>
    <s v="Elitebook 840 G5 Core i7-8550U 1.8GHz,14&quot; FHD (1920x1080) IPS AG,8Gb DDR4(1),256Gb SSD,50Wh LL,FPR,1.5kg,3y,Silver,Win10Pro"/>
    <n v="2"/>
    <m/>
    <x v="30"/>
    <x v="274"/>
  </r>
  <r>
    <x v="6"/>
    <x v="4"/>
    <s v="Elitebook 840 G5 Core i7-8550U 1.8GHz,14&quot; FHD (1920x1080) IPS AG,8Gb DDR4(1),256Gb SSD,50Wh LL,FPR,1.5kg,3y,Silver,Win10Pro"/>
    <n v="3"/>
    <m/>
    <x v="30"/>
    <x v="274"/>
  </r>
  <r>
    <x v="6"/>
    <x v="4"/>
    <s v="Elitebook 840 G5 Core i7-8550U 1.8GHz,14&quot; UHD (3840x2160) IPS IR ALS AG,8Gb DDR4(1),512Gb SSD,50Wh LL,FPR,1.5kg,3y,Silver,Win10Pro"/>
    <n v="6"/>
    <m/>
    <x v="30"/>
    <x v="274"/>
  </r>
  <r>
    <x v="6"/>
    <x v="4"/>
    <s v="Elitebook 840 G5 Core i7-8550U 1.8GHz,14&quot; UHD (3840x2160) IPS IR ALS AG,AMD Radeon RX540 2Gb GDDR5,16Gb DDR4(1),1Tb SSD,LTE(Intel XMM),50Wh LL,FPR,1.5kg,3y,Silver,Win10Pro"/>
    <n v="1"/>
    <m/>
    <x v="30"/>
    <x v="274"/>
  </r>
  <r>
    <x v="6"/>
    <x v="4"/>
    <s v="Elitebook 840 G6 Core i5-8265U 1.6GHz,14&quot; FHD (1920x1080) IPS 400cd AG IR ALS,16Gb DDR4(1),512Gb SSD,Kbd Backlit,50Wh LL,FPS,1.5kg,3y,Silver,Win10Pro"/>
    <n v="4"/>
    <m/>
    <x v="30"/>
    <x v="275"/>
  </r>
  <r>
    <x v="6"/>
    <x v="4"/>
    <s v="Elitebook 840 G6 Core i5-8265U 1.6GHz,14&quot; FHD (1920x1080) IPS 400cd AG IR ALS,16Gb DDR4(1),512Gb SSD,LTE,Kbd Backlit,50Wh LL,FPS,1.5kg,3y,Silver,Win10Pro"/>
    <n v="3"/>
    <m/>
    <x v="30"/>
    <x v="275"/>
  </r>
  <r>
    <x v="6"/>
    <x v="4"/>
    <s v="Elitebook 840 G6 Core i5-8265U 1.6GHz,14&quot; FHD (1920x1080) IPS 400cd AG IR ALS,8Gb DDR4(1),256Gb SSD,Kbd Backlit,50Wh,FPS,1.5kg,3y,Silver,Win10Pro"/>
    <n v="20"/>
    <m/>
    <x v="30"/>
    <x v="275"/>
  </r>
  <r>
    <x v="6"/>
    <x v="4"/>
    <s v="Elitebook 840 G6 Core i5-8265U 1.6GHz,14&quot; FHD (1920x1080) IPS 400cd AG IR ALS,8Gb DDR4(1),512Gb SSD,Kbd Backlit,50Wh LL,FPS,1.5kg,3y,Silver,Win10Pro"/>
    <n v="2"/>
    <m/>
    <x v="30"/>
    <x v="275"/>
  </r>
  <r>
    <x v="6"/>
    <x v="4"/>
    <s v="Elitebook 840 G6 Core i5-8265U 1.6GHz,14&quot; FHD (1920x1080) IPS AG,8Gb DDR4(1),256Gb SSD,Kbd Backlit,50Wh,FPS,1.5kg,3y,Silver,Win10Pro"/>
    <n v="30"/>
    <m/>
    <x v="30"/>
    <x v="275"/>
  </r>
  <r>
    <x v="6"/>
    <x v="4"/>
    <s v="Elitebook 840 G6 Core i5-8265U 1.8GHz,14&quot; FHD (1920x1080) IPS SureView 1000cd AG IR ALS,8Gb DDR4(1),256Gb SSD,LTE,Kbd Backlit,50Wh LL,FPS,1.5kg,3y,Silver,Win10Pro"/>
    <n v="1"/>
    <m/>
    <x v="30"/>
    <x v="275"/>
  </r>
  <r>
    <x v="6"/>
    <x v="4"/>
    <s v="Elitebook 840 G6 Core i7-8565U 1.8GHz,14&quot; FHD (1920x1080) IPS 400cd AG IR ALS,16Gb DDR4(1),512Gb SSD,Kbd Backlit,50Wh LL,FPS,1.5kg,3y,Silver,Win10Pro"/>
    <n v="8"/>
    <m/>
    <x v="30"/>
    <x v="275"/>
  </r>
  <r>
    <x v="6"/>
    <x v="4"/>
    <s v="Elitebook 840 G6 Core i7-8565U 1.8GHz,14&quot; FHD (1920x1080) IPS 400cd AG IR ALS,16Gb DDR4(1),512Gb SSD,LTE,Kbd Backlit,50Wh LL,FPS,1.5kg,3y,Silver,Win10Pro"/>
    <n v="9"/>
    <m/>
    <x v="30"/>
    <x v="275"/>
  </r>
  <r>
    <x v="6"/>
    <x v="4"/>
    <s v="Elitebook 840 G6 Core i7-8565U 1.8GHz,14&quot; FHD (1920x1080) IPS 400cd AG IR ALS,8Gb DDR4(1),256Gb SSD,Kbd Backlit,50Wh LL,FPS,1.5kg,3y,Silver,Win10Pro"/>
    <n v="13"/>
    <m/>
    <x v="30"/>
    <x v="275"/>
  </r>
  <r>
    <x v="6"/>
    <x v="4"/>
    <s v="Elitebook 840 G6 Core i7-8565U 1.8GHz,14&quot; FHD (1920x1080) IPS 400cd AG IR ALS,8Gb DDR4(1),512Gb SSD,Kbd Backlit,50Wh LL,FPS,1.5kg,3y,Silver,Win10Pro"/>
    <n v="1"/>
    <m/>
    <x v="30"/>
    <x v="275"/>
  </r>
  <r>
    <x v="6"/>
    <x v="4"/>
    <s v="Elitebook 840 G6 Core i7-8565U 1.8GHz,14&quot; FHD (1920x1080) IPS SureView 1000cd AG IR ALS,16Gb DDR4(1),1Tb SSD,Kbd Backlit,50Wh LL,FPS,1.5kg,3y,Silver,Win10Pro"/>
    <n v="5"/>
    <m/>
    <x v="30"/>
    <x v="275"/>
  </r>
  <r>
    <x v="6"/>
    <x v="4"/>
    <s v="Elitebook 840 G6 Core i7-8565U 1.8GHz,14&quot; FHD (1920x1080) IPS SureView 1000cd AG IR ALS,16Gb DDR4(1),512Gb SSD,Kbd Backlit,50Wh LL,FPS,1.5kg,3y,Silver,Win10Pro"/>
    <n v="10"/>
    <m/>
    <x v="30"/>
    <x v="275"/>
  </r>
  <r>
    <x v="6"/>
    <x v="4"/>
    <s v="Elitebook 840 G6 Core i7-8565U 1.8GHz,14&quot; FHD (1920x1080) IPS SureView 1000cd AG IR ALS,32Gb DDR4(2),1Tb SSD,LTE,Kbd Backlit,50Wh LL,FPS,1.5kg,3y,Silver,Win10Pro"/>
    <n v="3"/>
    <m/>
    <x v="30"/>
    <x v="275"/>
  </r>
  <r>
    <x v="6"/>
    <x v="4"/>
    <s v="Elitebook 850 G5 Core i5-8250U 1.6GHz,15.6&quot; FHD (1920x1080) IPS AG,16Gb DDR4(1),512Gb SSD,LTE(Intel XMM),50Wh LL,FPR,1.8kg,3y,Silver,Win10Pro"/>
    <n v="2"/>
    <m/>
    <x v="30"/>
    <x v="286"/>
  </r>
  <r>
    <x v="6"/>
    <x v="4"/>
    <s v="Elitebook 850 G5 Core i5-8250U 1.8GHz,15.6&quot; UHD (3840x2160) IPS IR ALS AG,8Gb DDR4(1),256Gb SSD,50Wh LL,FPR,1.8kg,3y,Silver,Win10Pro"/>
    <n v="3"/>
    <m/>
    <x v="30"/>
    <x v="286"/>
  </r>
  <r>
    <x v="6"/>
    <x v="4"/>
    <s v="Elitebook 850 G5 Core i7-8550U 1.8GHz,15.6&quot; FHD (1920x1080) IPS AG,16Gb DDR4(1),512Gb SSD,50Wh LL,FPR,1.8kg,3y,Silver,Win10Pro"/>
    <n v="1"/>
    <m/>
    <x v="30"/>
    <x v="286"/>
  </r>
  <r>
    <x v="6"/>
    <x v="4"/>
    <s v="Elitebook 850 G5 Core i7-8550U 1.8GHz,15.6&quot; FHD (1920x1080) IPS AG,AMD Radeon RX540 2Gb GDDR5,8Gb DDR4(1),256Gb SSD,50Wh LL,FPR,1.8kg,3y,Silver,Win10Pro"/>
    <n v="8"/>
    <m/>
    <x v="30"/>
    <x v="286"/>
  </r>
  <r>
    <x v="6"/>
    <x v="4"/>
    <s v="Elitebook 850 G5 Core i7-8550U 1.8GHz,15.6&quot; UHD (3840x2160) IPS AG,AMD Radeon RX540 2Gb GDDR5,16Gb DDR4(1),1Tb SSD,LTE,50Wh LL,FPR,1.8kg,3y,Silver,Win10Pro"/>
    <n v="3"/>
    <m/>
    <x v="30"/>
    <x v="286"/>
  </r>
  <r>
    <x v="6"/>
    <x v="4"/>
    <s v="Elitebook 850 G6 Core i5-8265U 1.6GHz,15.6&quot; FHD (1920x1080) IPS 400cd AG IR ALS,16Gb DDR4(1),512Gb SSD,Kbd Backlit,50Wh,FPS,1.8kg,3y,Silver,Win10Pro"/>
    <n v="10"/>
    <m/>
    <x v="30"/>
    <x v="276"/>
  </r>
  <r>
    <x v="6"/>
    <x v="4"/>
    <s v="Elitebook 850 G6 Core i5-8265U 1.6GHz,15.6&quot; FHD (1920x1080) IPS 400cd AG IR ALS,8Gb DDR4(1),512Gb SSD,Kbd Backlit,50Wh,FPS,1.8kg,3y,Silver,Win10Pro"/>
    <n v="11"/>
    <m/>
    <x v="30"/>
    <x v="276"/>
  </r>
  <r>
    <x v="6"/>
    <x v="4"/>
    <s v="Elitebook 850 G6 Core i5-8265U 1.6GHz,15.6&quot; FHD (1920x1080) IPS AG,16Gb DDR4(1),512Gb SSD,LTE,Kbd Backlit,50Wh,FPS,1.8kg,3y,Silver,Win10Pro"/>
    <n v="2"/>
    <m/>
    <x v="30"/>
    <x v="276"/>
  </r>
  <r>
    <x v="6"/>
    <x v="4"/>
    <s v="Elitebook 850 G6 Core i5-8265U 1.6GHz,15.6&quot; FHD (1920x1080) IPS AG,8Gb DDR4(1),256Gb SSD,LTE,Kbd Backlit,50Wh,FPS,1.8kg,3y,Silver,Win10Pro"/>
    <n v="10"/>
    <m/>
    <x v="30"/>
    <x v="276"/>
  </r>
  <r>
    <x v="6"/>
    <x v="4"/>
    <s v="Elitebook 850 G6 Core i7-8565U 1.8GHz,15.6&quot; FHD (1920x1080) IPS 400cd AG IR ALS,16Gb DDR4(1),512Gb SSD,Kbd Backlit,50Wh,FPS,1.8kg,3y,Silver,Win10Pro"/>
    <n v="1"/>
    <m/>
    <x v="30"/>
    <x v="276"/>
  </r>
  <r>
    <x v="6"/>
    <x v="4"/>
    <s v="Elitebook 850 G6 Core i7-8565U 1.8GHz,15.6&quot; FHD (1920x1080) IPS 400cd AG IR ALS,8Gb DDR4(1),512Gb SSD,Kbd Backlit,50Wh,FPS,1.8kg,3y,Silver,Win10Pro"/>
    <n v="5"/>
    <m/>
    <x v="30"/>
    <x v="276"/>
  </r>
  <r>
    <x v="6"/>
    <x v="4"/>
    <s v="Elitebook 850 G6 Core i7-8565U 1.8GHz,15.6&quot; FHD (1920x1080) IPS AG IR,16Gb DDR4(1),512Gb SSD,LTE,Kbd Backlit,50Wh,FPS,1.8kg,3y,Silver,Win10Pro"/>
    <n v="2"/>
    <m/>
    <x v="30"/>
    <x v="276"/>
  </r>
  <r>
    <x v="6"/>
    <x v="4"/>
    <s v="Elitebook 850 G6 Core i7-8565U 1.8GHz,15.6&quot; FHD (1920x1080) IPS AG,8Gb DDR4(1),256Gb SSD,Kbd Backlit,50Wh,FPS,1.8kg,3y,Silver,Win10Pro"/>
    <n v="6"/>
    <m/>
    <x v="30"/>
    <x v="276"/>
  </r>
  <r>
    <x v="6"/>
    <x v="4"/>
    <s v="Elitebook 850 G6 Core i7-8565U 1.8GHz,15.6&quot; UHD (3840x2160) IPS 400cd AG IR ALS,16Gb DDR4(1),1Tb SSD,Kbd Backlit,50Wh,FPS,1.8kg,3y,Silver,Win10Pro"/>
    <n v="4"/>
    <m/>
    <x v="30"/>
    <x v="276"/>
  </r>
  <r>
    <x v="6"/>
    <x v="4"/>
    <s v="Elitebook x360 1030 G2 Core i5-7200U 2.5GHz,13.3&quot; FHD (1920x1080) Touch BV,8Gb DDR4 total,256Gb SSD,LTE,57Wh LL,FPR,no Pen,1.3kg,3y,Silver,Win10Pro"/>
    <n v="3"/>
    <m/>
    <x v="30"/>
    <x v="287"/>
  </r>
  <r>
    <x v="6"/>
    <x v="4"/>
    <s v="Elitebook x360 1030 G2 Core i5-7200U 2.5GHz,13.3&quot; FHD (1920x1080) Touch BV,8Gb DDR4 total,512Gb SSD,LTE,57Wh LL,FPR,no Pen,1.3kg,3y,Silver,Win10Pro"/>
    <n v="4"/>
    <m/>
    <x v="30"/>
    <x v="287"/>
  </r>
  <r>
    <x v="6"/>
    <x v="4"/>
    <s v="Elitebook x360 1030 G2 Core i5-7200U 2.5GHz,13.3&quot; FHD (1920x1080) Touch Sure View,8Gb DDR4 total,256Gb SSD,LTE,57Wh LL,FPR,no Pen,1.3kg,3y,Silver,Win10Pro"/>
    <n v="1"/>
    <m/>
    <x v="30"/>
    <x v="287"/>
  </r>
  <r>
    <x v="6"/>
    <x v="4"/>
    <s v="Elitebook x360 1030 G2 Core i5-7200U 2.5GHz,13.3&quot; UHD (3840x2160) Touch BV,8Gb DDR4 total,256Gb SSD,LTE,57Wh LL,FPR,no Pen,1.3kg,3y,Silver,Win10Pro"/>
    <n v="1"/>
    <m/>
    <x v="30"/>
    <x v="287"/>
  </r>
  <r>
    <x v="6"/>
    <x v="4"/>
    <s v="Elitebook x360 1030 G2 Core i7-7500U 2.7GHz,13.3&quot; FHD (1920x1080) Touch Sure View,8Gb DDR4 total,1Tb SSD,LTE,57Wh LL,FPR,Pen,1.3kg,3y,Silver,Win10Pro"/>
    <n v="3"/>
    <m/>
    <x v="30"/>
    <x v="287"/>
  </r>
  <r>
    <x v="6"/>
    <x v="4"/>
    <s v="Elitebook x360 1030 G2 Core i7-7600U 2.8GHz,13.3&quot; FHD (1920x1080) Touch BV,8Gb DDR4 total,256Gb SSD,57Wh LL,FPR,no Pen,1.3kg,3y,Silver,Win10Pro"/>
    <n v="3"/>
    <m/>
    <x v="30"/>
    <x v="287"/>
  </r>
  <r>
    <x v="6"/>
    <x v="4"/>
    <s v="Elitebook x360 1030 G2 Core i7-7600U 2.8GHz,13.3&quot; UHD (3840x2160) Touch BV,16Gb DDR4 total,512Gb SSD,LTE,57Wh LL,FPR,no Pen,1.3kg,3y,Silver,Win10Pro"/>
    <n v="3"/>
    <m/>
    <x v="30"/>
    <x v="287"/>
  </r>
  <r>
    <x v="6"/>
    <x v="4"/>
    <s v="Elitebook x360 1030 G2 Core i7-7600U 2.8GHz,13.3&quot; UHD (3840x2160) Touch BV,16Gb DDR4 total,512Gb SSD,LTE,57Wh LL,FPR,Pen,1.3kg,3y,Silver,Win10Pro"/>
    <n v="1"/>
    <m/>
    <x v="30"/>
    <x v="287"/>
  </r>
  <r>
    <x v="6"/>
    <x v="4"/>
    <s v="EliteBook x360 1030 G3 Core i5-8250U 1.6GHz,13.3&quot; FHD (1920x1080) Touch Sure View GG4 700cd AG,16Gb total,512Gb SSD,LTE(Intel XMM),56Wh LL,FPR,Pen,1.25kg,3y,Silver,Win10Pro"/>
    <n v="3"/>
    <m/>
    <x v="30"/>
    <x v="277"/>
  </r>
  <r>
    <x v="6"/>
    <x v="4"/>
    <s v="EliteBook x360 1030 G3 Core i5-8250U 1.6GHz,13.3&quot; FHD (1920x1080) Touch Sure View GG4 700cd AG,8Gb total,256Gb SSD,56Wh LL,FPR,no Pen,1.25kg,3y,Silver,Win10Pro"/>
    <n v="2"/>
    <m/>
    <x v="30"/>
    <x v="277"/>
  </r>
  <r>
    <x v="6"/>
    <x v="4"/>
    <s v="EliteBook x360 1030 G3 Core i5-8250U 1.6GHz,13.3&quot; FHD (1920x1080) Touch Sure View GG4 700cd AG,8Gb total,256Gb SSD,LTE(Intel XMM),56Wh LL,FPR,Pen,1.25kg,3y,Silver,Win10Pro"/>
    <n v="3"/>
    <m/>
    <x v="30"/>
    <x v="277"/>
  </r>
  <r>
    <x v="6"/>
    <x v="4"/>
    <s v="EliteBook x360 1030 G3 Core i7-8550U 1.8GHz,13.3&quot; FHD (1920x1080) Touch Sure View GG4 700cd AG,16Gb total,512Gb SSD,LTE(Intel XMM),56Wh LL,FPR,Pen,1.25kg,3y,Silver,Win10Pro"/>
    <n v="5"/>
    <m/>
    <x v="30"/>
    <x v="277"/>
  </r>
  <r>
    <x v="6"/>
    <x v="4"/>
    <s v="EliteBook x360 1030 G3 Core i7-8550U 1.8GHz,13.3&quot; FHD (1920x1080) Touch Sure View GG4 700cd AG,8Gb total,256Gb SSD,56Wh LL,FPR,Pen,1.25kg,3y,Silver,Win10Pro"/>
    <n v="2"/>
    <m/>
    <x v="30"/>
    <x v="277"/>
  </r>
  <r>
    <x v="6"/>
    <x v="4"/>
    <s v="EliteBook x360 1030 G4 Core i5-8265U 1.6GHz,13.3&quot; FHD (1920x1080) Touch GG5 AG,8Gb LPDDR3-2133 Total,256Gb SSD,56Wh,FPS,Pen,1.26kg,3y,Silver,Win10Pro"/>
    <n v="3"/>
    <m/>
    <x v="30"/>
    <x v="288"/>
  </r>
  <r>
    <x v="6"/>
    <x v="4"/>
    <s v="EliteBook x360 1030 G4 Core i5-8265U 1.6GHz,13.3&quot; FHD (1920x1080) Touch GG5 AG,8Gb LPDDR3-2133 Total,512Gb SSD,56Wh,FPS,Pen,1.26kg,3y,Silver,Win10Pro"/>
    <n v="4"/>
    <m/>
    <x v="30"/>
    <x v="288"/>
  </r>
  <r>
    <x v="6"/>
    <x v="4"/>
    <s v="EliteBook x360 1030 G4 Core i5-8265U 1.6GHz,13.3&quot; FHD (1920x1080) Touch Sure View 1000cd GG5 AG,16Gb LPDDR3-2133 Total,512Gb SSD,LTE,56Wh,FPS,Pen,1.26kg,3y,Silver,Win10Pro"/>
    <n v="1"/>
    <m/>
    <x v="30"/>
    <x v="288"/>
  </r>
  <r>
    <x v="6"/>
    <x v="4"/>
    <s v="EliteBook x360 1030 G4 Core i5-8265U 1.6GHz,13.3&quot; FHD (1920x1080) Touch Sure View 1000cd GG5 AG,8Gb LPDDR3-2133 Total,512Gb SSD,56Wh,FPS,Pen,1.26kg,3y,Silver,Win10Pro"/>
    <n v="7"/>
    <m/>
    <x v="30"/>
    <x v="288"/>
  </r>
  <r>
    <x v="6"/>
    <x v="4"/>
    <s v="EliteBook x360 1030 G4 Core i7-8565U 1.8GHz,13.3&quot; FHD (1920x1080) Touch Sure View 1000cd GG5 AG,16Gb LPDDR3-2133 Total,512Gb SSD,56Wh,FPS,Pen,1.26kg,3y,Silver,Win10Pro"/>
    <n v="4"/>
    <m/>
    <x v="30"/>
    <x v="288"/>
  </r>
  <r>
    <x v="6"/>
    <x v="4"/>
    <s v="EliteBook x360 1030 G4 Core i7-8665U 1.9GHz,13.3&quot; FHD (1920x1080) Touch Sure View 1000cd GG5 AG,16Gb LPDDR3-2133 Total,512Gb SSD,LTE,56Wh,FPS,No Pen,vPro,OSR,1.26kg,3y,Silver,Win10Pro"/>
    <n v="3"/>
    <m/>
    <x v="30"/>
    <x v="288"/>
  </r>
  <r>
    <x v="6"/>
    <x v="4"/>
    <s v="EliteBook x360 1040 G5 Core i5-8250U 1.6GHz,14&quot; UHD (3840x2160) IPS Touch GG5 BV,8Gb DDR4-2666 Total,256Gb SSD,LTE,56Wh,FPR,vPro,B&amp;O Audio,Pen,Kbd Backlit,1.35kg,3y,Silver,Win10Pro"/>
    <n v="3"/>
    <m/>
    <x v="30"/>
    <x v="289"/>
  </r>
  <r>
    <x v="6"/>
    <x v="4"/>
    <s v="EliteBook x360 1040 G5 Core i7-8550U 1.8GHz,14&quot; FHD (1920x1080) IPS Touch GG5 AG,16Gb DDR4-2666 Total,512Gb SSD,56Wh,FPR,B&amp;O Audio,NoPen,Kbd Backlit,1.35kg,3y,Silver,Win10Pro"/>
    <n v="1"/>
    <m/>
    <x v="30"/>
    <x v="289"/>
  </r>
  <r>
    <x v="6"/>
    <x v="4"/>
    <s v="EliteBook x360 1040 G5 Core i7-8550U 1.8GHz,14&quot; FHD (1920x1080) IPS Touch Sure View GG5 700cd AG,8Gb DDR4-2666 Total,512Gb SSD,56Wh,FPR,B&amp;O Audio,Pen,Kbd Backlit,1.35kg,3y,Silver,Win10Pro"/>
    <n v="2"/>
    <m/>
    <x v="30"/>
    <x v="289"/>
  </r>
  <r>
    <x v="6"/>
    <x v="4"/>
    <s v="EliteBook x360 1040 G6 Core i5-8265U 1.6GHz,14&quot; FHD (1920x1080) IPS Touch LP 400cd GG5 AG,16Gb DDR4(2) Total,512Gb SSD,Kbd Backlit,56Wh,FPS,B&amp;O Audio,1.35kg,3y,Silver,Win10Pro"/>
    <n v="2"/>
    <m/>
    <x v="30"/>
    <x v="278"/>
  </r>
  <r>
    <x v="6"/>
    <x v="4"/>
    <s v="EliteBook x360 1040 G6 Core i5-8265U 1.6GHz,14&quot; FHD (1920x1080) IPS Touch LP 400cd GG5 AG,8Gb DDR4(2) Total,256Gb SSD,Kbd Backlit,56Wh,FPS,B&amp;O Audio,1.35kg,3y,Silver,Win10Pro"/>
    <n v="2"/>
    <m/>
    <x v="30"/>
    <x v="278"/>
  </r>
  <r>
    <x v="6"/>
    <x v="4"/>
    <s v="EliteBook x360 1040 G6 Core i7-8565U 1.8GHz,14&quot; FHD (1920x1080) IPS Touch LP 400cd GG5 AG,16Gb DDR4(2) Total,512Gb SSD,Kbd Backlit,56Wh,FPS,B&amp;O Audio,1.35kg,3y,Silver,Win10Pro"/>
    <n v="4"/>
    <m/>
    <x v="30"/>
    <x v="278"/>
  </r>
  <r>
    <x v="6"/>
    <x v="4"/>
    <s v="EliteBook x360 830 G5 Core i5-8250U 1.6GHz,13.3&quot; FHD (1920x1080) IPS Touch GG5,8Gb DDR4-2400(1),256Gb SSD,53Wh,FPR,B&amp;O Audio,No Pen,Kbd Backlit,1.35kg,3y,Silver,Win10Pro"/>
    <n v="2"/>
    <m/>
    <x v="30"/>
    <x v="290"/>
  </r>
  <r>
    <x v="6"/>
    <x v="4"/>
    <s v="EliteBook x360 830 G5 Core i5-8250U 1.6GHz,13.3&quot; FHD (1920x1080) IPS Touch IR ALS GG5,8Gb DDR4-2400(1),256Gb SSD,53Wh,FPR,B&amp;O Audio,Pen,Kbd Backlit,1.35kg,3y,Silver,Win10Pro"/>
    <n v="3"/>
    <m/>
    <x v="30"/>
    <x v="290"/>
  </r>
  <r>
    <x v="6"/>
    <x v="4"/>
    <s v="EliteBook x360 830 G5 Core i7-8550U 1.8GHz,13.3&quot; FHD (1920x1080) IPS Touch IR ALS GG5,8Gb DDR4-2400(1),512Gb SSD,53Wh,FPR,B&amp;O Audio,no Pen,Kbd Backlit,1.35kg,3y,Silver,Win10Pro"/>
    <n v="3"/>
    <m/>
    <x v="30"/>
    <x v="290"/>
  </r>
  <r>
    <x v="6"/>
    <x v="4"/>
    <s v="EliteBook x360 830 G5 Core i7-8550U 1.8GHz,13.3&quot; FHD (1920x1080) IPS Touch Sure View 1000nit IR ALS GG5 AG,8Gb DDR4-2400(1),512Gb SSD,53Wh,FPR,B&amp;O Audio,Pen,Kbd Backlit,1.35kg,3y,Silver,Win10Pro"/>
    <n v="1"/>
    <m/>
    <x v="30"/>
    <x v="290"/>
  </r>
  <r>
    <x v="6"/>
    <x v="4"/>
    <s v="EliteBook x360 830 G6 Core i5-8265U 1.6GHz,13.3&quot; FHD (1920x1080) IPS Touch BV GG5 IR ALS,8Gb DDR4-2400(1),256Gb SSD,53Wh,FPS,B&amp;O Audio,Kbd Backlit,1.4kg,3y,Silver,Win10Pro"/>
    <n v="2"/>
    <m/>
    <x v="30"/>
    <x v="291"/>
  </r>
  <r>
    <x v="6"/>
    <x v="4"/>
    <s v="EliteBook x360 830 G6 Core i5-8265U 1.6GHz,13.3&quot; FHD (1920x1080) IPS Touch SureView 1000cd AG GG5 IR ALS,8Gb DDR4-2400(1),256Gb SSD,53Wh,FPS,B&amp;O Audio,Kbd Backlit,1.4kg,3y,Silver,Win10Pro"/>
    <n v="2"/>
    <m/>
    <x v="30"/>
    <x v="291"/>
  </r>
  <r>
    <x v="6"/>
    <x v="4"/>
    <s v="EliteBook x360 830 G6 Core i7-8565U 1.8GHz,13.3&quot; FHD (1920x1080) IPS Touch SureView 1000cd AG GG5 IR ALS,16Gb DDR4-2400(1),512Gb SSD,53Wh,FPS,B&amp;O Audio,Kbd Backlit,1.4kg,3y,Silver,Win10Pro"/>
    <n v="2"/>
    <m/>
    <x v="30"/>
    <x v="291"/>
  </r>
  <r>
    <x v="6"/>
    <x v="4"/>
    <s v="EliteBook x360 830 G6 Core i7-8565U 1.8GHz,13.3&quot; FHD (1920x1080) IPS Touch SureView 1000cd AG GG5 IR ALS,32Gb DDR4-2400(2),1Tb SSD,LTE,53Wh,Pen,FPS,B&amp;O Audio,Kbd Backlit,1.4kg,3y,Silver,Win10Pro"/>
    <n v="3"/>
    <m/>
    <x v="30"/>
    <x v="291"/>
  </r>
  <r>
    <x v="6"/>
    <x v="4"/>
    <s v="EliteBook x360 830 G6 Core i7-8565U 1.8GHz,13.3&quot; FHD (1920x1080) IPS Touch SureView 1000cd AG GG5 IR ALS,8Gb DDR4-2400(1),256Gb SSD,53Wh,FPS,B&amp;O Audio,Kbd Backlit,1.4kg,3y,Silver,Win10Pro"/>
    <n v="1"/>
    <m/>
    <x v="30"/>
    <x v="291"/>
  </r>
  <r>
    <x v="5"/>
    <x v="4"/>
    <s v="Envy 13-ad006ur &lt;1WS52EA&gt; i3-7100U(2.4)/4GB/128GB SSD/13.3&quot; FHD IPS/Int: Intel HD 620/Win 10 (Natural silver)"/>
    <n v="3"/>
    <m/>
    <x v="36"/>
    <x v="292"/>
  </r>
  <r>
    <x v="5"/>
    <x v="4"/>
    <s v="Envy 13-ad009ur &lt;1WS55EA&gt; i3-7100U(2.4)/4GB/256GB SSD/13.3&quot; FHD IPS/Int: Intel HD 620/Win10 (Silk gold)"/>
    <n v="6"/>
    <m/>
    <x v="36"/>
    <x v="292"/>
  </r>
  <r>
    <x v="5"/>
    <x v="4"/>
    <s v="Envy 13-ad107ur &lt;2PP96EA&gt; i7-8550U(1.8)/8GB/360GB SSD/13.3&quot; FHD IPS/NV GeForce MX150 2GB/Cam HD/Win10 (Silk Gold)"/>
    <n v="5"/>
    <m/>
    <x v="36"/>
    <x v="293"/>
  </r>
  <r>
    <x v="5"/>
    <x v="4"/>
    <s v="Envy 13-ad108ur &lt;2PP97EA&gt; i7-8550U(1.8)/8GB/512GB SSD/13.3&quot; UHD IPS/NV GeForce MX150 2GB/Cam HD/Win10 (Pike Silver)"/>
    <n v="1"/>
    <m/>
    <x v="36"/>
    <x v="293"/>
  </r>
  <r>
    <x v="5"/>
    <x v="4"/>
    <s v="Envy 13-ad118ur &lt;3YA00EA&gt; i7-8550U(1.8)/8GB/1Tb SSD/13.3&quot; FHD IPS/NV GeForce MX150 2GB/Cam HD/Win10 (Silk Gold)"/>
    <n v="1"/>
    <m/>
    <x v="36"/>
    <x v="293"/>
  </r>
  <r>
    <x v="6"/>
    <x v="4"/>
    <s v="ENVY 13-ag4ur x36 (AMD Ryzen 5 25U 2 MHz/13.3&quot;/192x18/16GB/256GB SSD/DVD нет/AMD Radeon Vega 8/Wi-Fi/Bluetooth/Windows 10 Home) (поврежденная коробка)"/>
    <n v="1"/>
    <m/>
    <x v="36"/>
    <x v="294"/>
  </r>
  <r>
    <x v="6"/>
    <x v="4"/>
    <s v="ENVY 13-ag5ur x36 (AMD Ryzen 5 25U 2 MHz/13.3&quot;/192x18/16GB/256GB SSD/DVD нет/AMD Radeon Vega 8/Wi-Fi/Bluetooth/Windows 10 Home) (поврежденная коробка)"/>
    <n v="1"/>
    <m/>
    <x v="36"/>
    <x v="294"/>
  </r>
  <r>
    <x v="5"/>
    <x v="4"/>
    <s v="Envy 13-ah1000ur &lt;5CS39EA&gt; i3-8145U(2.1)/4GB/128GB SSD/13.3&quot; FHD IPS/Int Intel UHD 620/Cam HD/FPR/Win10 (Pale gold)"/>
    <n v="1"/>
    <m/>
    <x v="36"/>
    <x v="295"/>
  </r>
  <r>
    <x v="5"/>
    <x v="4"/>
    <s v="Envy 13-ah1001ur &lt;5CS10EA&gt; i3-8145U(2.1)/4GB/128GB SSD/13.3&quot; FHD IPS/Int Intel UHD 620/Cam HD/FPR/Win10 (Natural silver)"/>
    <n v="1"/>
    <m/>
    <x v="36"/>
    <x v="295"/>
  </r>
  <r>
    <x v="5"/>
    <x v="4"/>
    <s v="Envy 13-ah1001ur &lt;5CS10EA&gt; i3-8145U(2.1)/4GB/128GB SSD/13.3&quot; FHD IPS/Int Intel UHD 620/Cam HD/FPR/Win10 (Natural silver)"/>
    <n v="2"/>
    <m/>
    <x v="36"/>
    <x v="295"/>
  </r>
  <r>
    <x v="5"/>
    <x v="4"/>
    <s v="Envy 13-ah1006ur &lt;5CT23EA&gt; i5-8265U (1.6)/8GB/256GB SSD/13.3&quot; FHD IPS/NV MX150 2GB/Cam HD/FPR/Win10 (Pale gold)"/>
    <n v="1"/>
    <m/>
    <x v="36"/>
    <x v="295"/>
  </r>
  <r>
    <x v="5"/>
    <x v="4"/>
    <s v="Envy 13-ah1006ur &lt;5CT23EA&gt; i5-8265U (1.6)/8GB/256GB SSD/13.3&quot; FHD IPS/NV MX150 2GB/Cam HD/FPR/Win10 (Pale gold)"/>
    <n v="1"/>
    <m/>
    <x v="36"/>
    <x v="295"/>
  </r>
  <r>
    <x v="5"/>
    <x v="4"/>
    <s v="Envy 13-ah1006ur &lt;5CT23EA&gt; i5-8265U (1.6)/8GB/256GB SSD/13.3&quot; FHD IPS/NV MX150 2GB/Cam HD/FPR/Win10 (Pale gold)"/>
    <n v="1"/>
    <m/>
    <x v="36"/>
    <x v="295"/>
  </r>
  <r>
    <x v="5"/>
    <x v="4"/>
    <s v="Envy 13-aq0008ur &lt;7GW91EA&gt; i5-8265U (1.6)/8G/512G SSD+32G 3D XPOINT/13.3&quot;FHD IPS/Int:Intel UHD 620/noODD/Cam HD/Backlight/Win10 (NATURAL SI"/>
    <n v="5"/>
    <m/>
    <x v="36"/>
    <x v="296"/>
  </r>
  <r>
    <x v="2"/>
    <x v="4"/>
    <s v="Envy 13x360 13-ag0020ur 13.3&quot; FHD Touch (SureView), AMD R7-2700U, 8Gb, 256Gb SSD,  no ODD, Vega 10, Win10, пе"/>
    <n v="1"/>
    <m/>
    <x v="36"/>
    <x v="294"/>
  </r>
  <r>
    <x v="2"/>
    <x v="4"/>
    <s v="Envy 13x360 13-ag0020ur 13.3&quot; FHD Touch (SureView), AMD R7-2700U, 8Gb, 256Gb SSD,  no ODD, Vega 10, Win10, пе"/>
    <n v="1"/>
    <m/>
    <x v="36"/>
    <x v="294"/>
  </r>
  <r>
    <x v="5"/>
    <x v="4"/>
    <s v="Envy 13x360 13-ar0000ur &lt;6PS60EA&gt; AMD Ryzen 3-3300U/8G/128G SSD/13.3&quot; FHD IPS Touch (400 nits)/Int:AMD Vega 6/FPR/Backlight/Win10/Black"/>
    <n v="5"/>
    <m/>
    <x v="36"/>
    <x v="294"/>
  </r>
  <r>
    <x v="2"/>
    <x v="4"/>
    <s v="Envy 13x360 13-ar0001ur 13.3&quot; FHD Touch, AMD R3-3300U, 8Gb, 256Gb SSD, no ODD, Vega 6, Win10, черный"/>
    <n v="1"/>
    <m/>
    <x v="36"/>
    <x v="297"/>
  </r>
  <r>
    <x v="6"/>
    <x v="4"/>
    <s v="Envy 15-cn12ur x36 (Intel Core i5 8265U 16 MHz/15.6&quot;/192x18/8GB/256GB SSD/DVD нет/Intel UHD Graphics 62/Wi-Fi/Bluetooth/Windows 10 Home) (поврежденная коробка)"/>
    <n v="1"/>
    <m/>
    <x v="36"/>
    <x v="297"/>
  </r>
  <r>
    <x v="6"/>
    <x v="4"/>
    <s v="Envy 15-cn14ur x36 (Intel Core i5 8265U 16 MHz/15.6&quot;/192x18/8GB/256GB SSD/DVD нет/NVIDIA GeForce MX15/Wi-Fi/Bluetooth/Windows 10 Home) (поврежденная коробка)"/>
    <n v="1"/>
    <m/>
    <x v="36"/>
    <x v="298"/>
  </r>
  <r>
    <x v="2"/>
    <x v="4"/>
    <s v="Envy 15x360 15-cp0010ur 15.6&quot; FHD Touch, AMD R7-2700U, 8Gb, 1Tb + 128Gb SSD, no ODD, Vega 10, Win10, пепельно"/>
    <n v="1"/>
    <m/>
    <x v="36"/>
    <x v="298"/>
  </r>
  <r>
    <x v="5"/>
    <x v="4"/>
    <s v="Envy 17-ae102ur &lt;2PP77EA&gt; i5-8250U(1.6)/8Gb/1TB/17.3&quot; FHD IPS AG/NV MX150 2GB/DVD-RW/FHD IR Cam/Win10 (Pike Silver)"/>
    <n v="1"/>
    <m/>
    <x v="36"/>
    <x v="299"/>
  </r>
  <r>
    <x v="5"/>
    <x v="4"/>
    <s v="Envy 17-ae106ur &lt;2PP80EA&gt; i7-8550U(1.8)/16Gb/1Tb SSD/17.3&quot; UHD IPS AG/NV MX150 4GB/DVD-RW/FHD IR Cam/Win10 (Pike Silver)"/>
    <n v="1"/>
    <m/>
    <x v="36"/>
    <x v="300"/>
  </r>
  <r>
    <x v="6"/>
    <x v="4"/>
    <s v="Envy 17-bw3ur (Intel Core i7 855U 18 MHz/17.3&quot;/192x18/12GB/1128GB HDD+SSD/DVD-RW/NVIDIA GeForce MX15/Wi-Fi/Bluetooth/Windows 10 Home) (поврежденная коробка)"/>
    <n v="1"/>
    <m/>
    <x v="36"/>
    <x v="300"/>
  </r>
  <r>
    <x v="5"/>
    <x v="4"/>
    <s v="Envy 17-ce0003ur &lt;7GV50EA&gt; i5-8265U (1.6)/8G/512G SSD+32G 3D XPOINT/17.3&quot;FHD AG IPS/NV MX250 2G/DVD-RW/Cam HD/Backlight/Win10 (NATURAL SILV"/>
    <n v="3"/>
    <m/>
    <x v="36"/>
    <x v="301"/>
  </r>
  <r>
    <x v="5"/>
    <x v="4"/>
    <s v="Envy 17-ce0003ur &lt;7GV50EA&gt; i5-8265U (1.6)/8G/512G SSD+32G 3D XPOINT/17.3&quot;FHD AG IPS/NV MX250 2G/DVD-RW/Cam HD/Backlight/Win10 (NATURAL SILV"/>
    <n v="3"/>
    <m/>
    <x v="36"/>
    <x v="301"/>
  </r>
  <r>
    <x v="5"/>
    <x v="4"/>
    <s v="Envy 17-ce0004ur &lt;7GX76EA&gt; i7-8565U (1.8)/16G/512G SSD+32G 3D XPOINT/17.3&quot;FHD AG IPS/NV MX250 4G/DVD-RW/Cam HD/Backlight/Win10 (NATURAL SIL"/>
    <n v="5"/>
    <m/>
    <x v="36"/>
    <x v="301"/>
  </r>
  <r>
    <x v="5"/>
    <x v="4"/>
    <s v="Envy 17-ce0004ur &lt;7GX76EA&gt; i7-8565U (1.8)/16G/512G SSD+32G 3D XPOINT/17.3&quot;FHD AG IPS/NV MX250 4G/DVD-RW/Cam HD/Backlight/Win10 (NATURAL SIL"/>
    <n v="5"/>
    <m/>
    <x v="36"/>
    <x v="301"/>
  </r>
  <r>
    <x v="5"/>
    <x v="4"/>
    <s v="Envy x360 13-ag0003ur &lt;4GQ75EA&gt; Ryzen 5-2500U (2.0)/8GB/256GB SSD/13.3&quot; FHD IPS Touch + Privacy Screen/Int: AMD Vega 8/Cam IR HD/Win10 (Dar"/>
    <n v="1"/>
    <m/>
    <x v="36"/>
    <x v="294"/>
  </r>
  <r>
    <x v="5"/>
    <x v="4"/>
    <s v="Envy x360 13-ag0004ur &lt;4GQ74EA&gt; Ryzen 5-2500U (2.0)/16GB/256GB SSD/13.3&quot; FHD IPS Touch + Privacy Screen/Int: AMD Vega 8/Cam IR HD/Win10 +Pe"/>
    <n v="1"/>
    <m/>
    <x v="36"/>
    <x v="294"/>
  </r>
  <r>
    <x v="5"/>
    <x v="4"/>
    <s v="Envy x360 13-ag0005ur &lt;4GQ72EA&gt; Ryzen 5-2500U (2.0)/16GB/256GB SSD/13.3&quot; FHD IPS Touch/Int: AMD Vega 8/Cam IR HD/Win10 +Pen (Dark Ash) - Tr"/>
    <n v="1"/>
    <m/>
    <x v="36"/>
    <x v="294"/>
  </r>
  <r>
    <x v="5"/>
    <x v="4"/>
    <s v="Envy x360 13-ag0005ur &lt;4GQ72EA&gt; Ryzen 5-2500U (2.0)/16GB/256GB SSD/13.3&quot; FHD IPS Touch/Int: AMD Vega 8/Cam IR HD/Win10 +Pen (Dark Ash) - Tr"/>
    <n v="1"/>
    <m/>
    <x v="36"/>
    <x v="294"/>
  </r>
  <r>
    <x v="5"/>
    <x v="4"/>
    <s v="Envy x360 13-ag0020ur &lt;4TU03EA&gt; Ryzen 7-2700U(2.2)/8GB/256GB SSD/13.3&quot; FHD IPS Touch+Privacy Screen/Int: AMD RX Vega 10/Cam IR HD/Win10+Pen"/>
    <n v="2"/>
    <m/>
    <x v="36"/>
    <x v="294"/>
  </r>
  <r>
    <x v="5"/>
    <x v="4"/>
    <s v="Envy x360 13-ag0020ur &lt;4TU03EA&gt; Ryzen 7-2700U(2.2)/8GB/256GB SSD/13.3&quot; FHD IPS Touch+Privacy Screen/Int: AMD RX Vega 10/Cam IR HD/Win10+Pen"/>
    <n v="1"/>
    <m/>
    <x v="36"/>
    <x v="294"/>
  </r>
  <r>
    <x v="6"/>
    <x v="4"/>
    <s v="ENVY x360 13-ag0028ur (поврежденная коробка)"/>
    <n v="1"/>
    <m/>
    <x v="36"/>
    <x v="294"/>
  </r>
  <r>
    <x v="5"/>
    <x v="4"/>
    <s v="Envy x360 15-cn1004ur &lt;5CR65EA&gt; i5-8265U(1.6)/8Gb/256Gb SSD/15.6&quot; FHD IPS Touch+Privacy Screen/NV MX150 4GB/Cam HD/FPR/Win10 (Silver) - Tra"/>
    <n v="3"/>
    <m/>
    <x v="36"/>
    <x v="298"/>
  </r>
  <r>
    <x v="5"/>
    <x v="4"/>
    <s v="Envy x360 15-cp0008ur &lt;4TU00EA&gt; AMD Ryzen 5-2500U(2.0)/8Gb/1Tb+128Gb SSD/15.6&quot; FHD IPS Touch/Int: AMD Vega 8/FHD IR Cam/Win10 (Silver)- Tra"/>
    <n v="1"/>
    <m/>
    <x v="36"/>
    <x v="298"/>
  </r>
  <r>
    <x v="5"/>
    <x v="4"/>
    <s v="Envy x360 15-cp0009ur &lt;4TT97EA&gt; AMD Ryzen 5-2500U(2.0)/12Gb/1Tb+128Gb SSD/15.6&quot; FHD IPS Touch/Int: AMD Vega 8/FHD IR Cam/Win10 +Pen (Silver"/>
    <n v="1"/>
    <m/>
    <x v="36"/>
    <x v="299"/>
  </r>
  <r>
    <x v="5"/>
    <x v="4"/>
    <s v="Envy x360 15-cp0011ur &lt;4TT98EA&gt; Ryzen 7-2700U(2.2)/12GB/256GB SSD/15.6&quot; FHD IPS Touch/Int: AMD RX Vega 10/FHD IR Cam/Win10 (Silver) -Transf"/>
    <n v="3"/>
    <m/>
    <x v="36"/>
    <x v="299"/>
  </r>
  <r>
    <x v="5"/>
    <x v="4"/>
    <s v="Envy x360 15-cp0012ur &lt;4TT96EA&gt; Ryzen 7-2700U(2.2)/12GB/1Tb+256GB SSD/15.6&quot; FHD IPS Touch/Int: AMD RX Vega 10/FHD IR Cam/Win10 +Pen (Silver"/>
    <n v="1"/>
    <m/>
    <x v="36"/>
    <x v="299"/>
  </r>
  <r>
    <x v="5"/>
    <x v="4"/>
    <s v="Envy x360 15-cp0012ur &lt;4TT96EA&gt; Ryzen 7-2700U(2.2)/12GB/1Tb+256GB SSD/15.6&quot; FHD IPS Touch/Int: AMD RX Vega 10/FHD IR Cam/Win10 +Pen (Silver"/>
    <n v="7"/>
    <m/>
    <x v="36"/>
    <x v="299"/>
  </r>
  <r>
    <x v="5"/>
    <x v="4"/>
    <s v="Envy x360 15-ds0001ur &lt;6PS64EA&gt; Ryzen 5-3500U (2.1)/8Gb/256Gb SSD/15.6&quot; FHD IPS touch/Int:I AMD Vega 8/FPR/Win10 (Black) - Transformer"/>
    <n v="5"/>
    <m/>
    <x v="36"/>
    <x v="302"/>
  </r>
  <r>
    <x v="2"/>
    <x v="4"/>
    <s v="HP14 14-cf0003ur 14&quot; FHD, Intel Pentium N5000, 4Gb, 500Gb, no ODD, Win10, серебристый"/>
    <n v="5"/>
    <m/>
    <x v="32"/>
    <x v="239"/>
  </r>
  <r>
    <x v="2"/>
    <x v="4"/>
    <s v="HP14 14-cf0003ur 14&quot; FHD, Intel Pentium N5000, 4Gb, 500Gb, no ODD, Win10, серебристый"/>
    <n v="1"/>
    <m/>
    <x v="32"/>
    <x v="239"/>
  </r>
  <r>
    <x v="2"/>
    <x v="4"/>
    <s v="HP14 14-cf0003ur 14&quot; FHD, Intel Pentium N5000, 4Gb, 500Gb, no ODD, Win10, серебристый"/>
    <n v="1"/>
    <m/>
    <x v="32"/>
    <x v="239"/>
  </r>
  <r>
    <x v="2"/>
    <x v="4"/>
    <s v="HP14 14-cf0003ur 14&quot; FHD, Intel Pentium N5000, 4Gb, 500Gb, no ODD, Win10, серебристый"/>
    <n v="1"/>
    <m/>
    <x v="32"/>
    <x v="239"/>
  </r>
  <r>
    <x v="2"/>
    <x v="4"/>
    <s v="HP14 14-cf0003ur 14&quot; FHD, Intel Pentium N5000, 4Gb, 500Gb, no ODD, Win10, серебристый"/>
    <n v="1"/>
    <m/>
    <x v="32"/>
    <x v="239"/>
  </r>
  <r>
    <x v="2"/>
    <x v="4"/>
    <s v="HP14 14-cf0003ur 14&quot; FHD, Intel Pentium N5000, 4Gb, 500Gb, no ODD, Win10, серебристый"/>
    <n v="1"/>
    <m/>
    <x v="32"/>
    <x v="239"/>
  </r>
  <r>
    <x v="2"/>
    <x v="4"/>
    <s v="HP14 14-cf0003ur 14&quot; FHD, Intel Pentium N5000, 4Gb, 500Gb, no ODD, Win10, серебристый"/>
    <n v="1"/>
    <m/>
    <x v="32"/>
    <x v="239"/>
  </r>
  <r>
    <x v="2"/>
    <x v="4"/>
    <s v="HP14 14-cf0003ur 14&quot; FHD, Intel Pentium N5000, 4Gb, 500Gb, no ODD, Win10, серебристый"/>
    <n v="3"/>
    <m/>
    <x v="32"/>
    <x v="239"/>
  </r>
  <r>
    <x v="2"/>
    <x v="4"/>
    <s v="HP14 14-cf0006ur 14&quot; HD, Intel Core i3-7020U, 8Gb, 1Tb + 128Gb SSD, no ODD, AMD R530 2Gb, Win10, серебристый"/>
    <n v="2"/>
    <m/>
    <x v="32"/>
    <x v="240"/>
  </r>
  <r>
    <x v="2"/>
    <x v="4"/>
    <s v="HP14 14-cf0006ur 14&quot; HD, Intel Core i3-7020U, 8Gb, 1Tb + 128Gb SSD, no ODD, AMD R530 2Gb, Win10, серебристый"/>
    <n v="2"/>
    <m/>
    <x v="32"/>
    <x v="240"/>
  </r>
  <r>
    <x v="2"/>
    <x v="4"/>
    <s v="HP14 14-cf0008ur 14&quot; HD, Intel Core i3-7020U, 8Gb, 1Tb + 128Gb SSD, no ODD, AMD R530 2Gb, Win10, золотистый"/>
    <n v="2"/>
    <m/>
    <x v="32"/>
    <x v="240"/>
  </r>
  <r>
    <x v="2"/>
    <x v="4"/>
    <s v="HP14 14-cf0008ur 14&quot; HD, Intel Core i3-7020U, 8Gb, 1Tb + 128Gb SSD, no ODD, AMD R530 2Gb, Win10, золотистый"/>
    <n v="2"/>
    <m/>
    <x v="32"/>
    <x v="240"/>
  </r>
  <r>
    <x v="2"/>
    <x v="4"/>
    <s v="HP14 14-cf0086ur 14&quot; FHD, Intel Pentium 4417U, 4Gb, 128Gb SSD, no ODD, Win10, серебристый"/>
    <n v="3"/>
    <m/>
    <x v="32"/>
    <x v="240"/>
  </r>
  <r>
    <x v="2"/>
    <x v="4"/>
    <s v="HP14 14-cf0086ur 14&quot; FHD, Intel Pentium 4417U, 4Gb, 128Gb SSD, no ODD, Win10, серебристый"/>
    <n v="3"/>
    <m/>
    <x v="32"/>
    <x v="240"/>
  </r>
  <r>
    <x v="2"/>
    <x v="4"/>
    <s v="HP14 14-cf0086ur 14&quot; FHD, Intel Pentium 4417U, 4Gb, 128Gb SSD, no ODD, Win10, серебристый"/>
    <n v="1"/>
    <m/>
    <x v="32"/>
    <x v="240"/>
  </r>
  <r>
    <x v="2"/>
    <x v="4"/>
    <s v="HP14 14-cf1000ur 14&quot; FHD, Intel Core i5-8265U, 4Gb, 1Tb + 16Gb SSD (Optane), no ODD, Win10, серебристый"/>
    <n v="4"/>
    <m/>
    <x v="32"/>
    <x v="241"/>
  </r>
  <r>
    <x v="2"/>
    <x v="4"/>
    <s v="HP14 14-cf1000ur 14&quot; FHD, Intel Core i5-8265U, 4Gb, 1Tb + 16Gb SSD (Optane), no ODD, Win10, серебристый"/>
    <n v="1"/>
    <m/>
    <x v="32"/>
    <x v="241"/>
  </r>
  <r>
    <x v="2"/>
    <x v="4"/>
    <s v="HP14 14-cf1002ur 14&quot; HD, Intel Core i5-8265U, 8Gb, 1Tb + 128Gb SSD, no ODD, AMD R530 2Gb, Win10, серебристый"/>
    <n v="5"/>
    <m/>
    <x v="32"/>
    <x v="241"/>
  </r>
  <r>
    <x v="2"/>
    <x v="4"/>
    <s v="HP14 14-cf1003ur 14&quot; FHD, Intel Core i7-8565U, 8Gb, 1Tb + 128Gb SSD, no ODD, AMD R530 2Gb, Win10, серебристый"/>
    <n v="5"/>
    <m/>
    <x v="32"/>
    <x v="241"/>
  </r>
  <r>
    <x v="2"/>
    <x v="4"/>
    <s v="HP14 14-ck0102ur 14&quot; FHD, Intel Core i3-7100U, 4Gb, 128Gb SSD,  no ODD, Win10, черный"/>
    <n v="4"/>
    <m/>
    <x v="32"/>
    <x v="242"/>
  </r>
  <r>
    <x v="2"/>
    <x v="4"/>
    <s v="HP14 14-ck0103ur 14&quot; FHD, Intel Core i3-7100U, 4Gb, 500Gb,  no ODD, Win10, черный"/>
    <n v="1"/>
    <m/>
    <x v="32"/>
    <x v="242"/>
  </r>
  <r>
    <x v="2"/>
    <x v="4"/>
    <s v="HP14 14-ck0104ur 14&quot; FHD, Intel Core i3-7020U, 4Gb, 128Gb SSD, no ODD, Win10, черный"/>
    <n v="5"/>
    <m/>
    <x v="32"/>
    <x v="242"/>
  </r>
  <r>
    <x v="2"/>
    <x v="4"/>
    <s v="HP14 14-ck0105ur 14&quot; FHD, Intel Core i3-7020U, 4Gb, 500Gb, no ODD, Win10, черный"/>
    <n v="1"/>
    <m/>
    <x v="32"/>
    <x v="242"/>
  </r>
  <r>
    <x v="2"/>
    <x v="4"/>
    <s v="HP14 14-ck1003ur 14&quot; HD, Intel Core i5-8265U, 8Gb, 256Gb SSD,  no ODD, Win10, серый"/>
    <n v="4"/>
    <m/>
    <x v="32"/>
    <x v="243"/>
  </r>
  <r>
    <x v="2"/>
    <x v="4"/>
    <s v="HP14 14-ck1004ur 14&quot; HD, Intel Core i5-8265U, 8Gb, 256Gb SSD,  no ODD, AMD Radeon 530 2Gb, Win10, серый"/>
    <n v="4"/>
    <m/>
    <x v="32"/>
    <x v="243"/>
  </r>
  <r>
    <x v="2"/>
    <x v="4"/>
    <s v="HP14 14-cm0077ur 14&quot; HD, AMD A6-9225, 4Gb, 500Gb, no ODD, DOS, черный"/>
    <n v="1"/>
    <m/>
    <x v="32"/>
    <x v="303"/>
  </r>
  <r>
    <x v="2"/>
    <x v="4"/>
    <s v="HP14 14-cm0077ur 14&quot; HD, AMD A6-9225, 4Gb, 500Gb, no ODD, DOS, черный"/>
    <n v="1"/>
    <m/>
    <x v="32"/>
    <x v="303"/>
  </r>
  <r>
    <x v="2"/>
    <x v="4"/>
    <s v="HP14 14-cm0078ur 14&quot; HD, AMD A6-9225, 4Gb, 500Gb, no ODD, Win10, черный"/>
    <n v="1"/>
    <m/>
    <x v="32"/>
    <x v="303"/>
  </r>
  <r>
    <x v="2"/>
    <x v="4"/>
    <s v="HP14 14-cm0078ur 14&quot; HD, AMD A6-9225, 4Gb, 500Gb, no ODD, Win10, черный"/>
    <n v="1"/>
    <m/>
    <x v="32"/>
    <x v="303"/>
  </r>
  <r>
    <x v="2"/>
    <x v="4"/>
    <s v="HP14 14-cm0503ur 14&quot; HD, AMD A9-9420, 4Gb, 128Gb SSD, no ODD, Win10, черный ****"/>
    <n v="1"/>
    <m/>
    <x v="32"/>
    <x v="303"/>
  </r>
  <r>
    <x v="2"/>
    <x v="4"/>
    <s v="HP14 14-cm0507ur 14&quot; HD, AMD R3-2200U, 4Gb, 128Gb SSD, no ODD, Vega 3, Win10, черный ****"/>
    <n v="1"/>
    <m/>
    <x v="32"/>
    <x v="304"/>
  </r>
  <r>
    <x v="2"/>
    <x v="4"/>
    <s v="HP14 14-cm0507ur 14&quot; HD, AMD R3-2200U, 4Gb, 128Gb SSD, no ODD, Vega 3, Win10, черный ****"/>
    <n v="3"/>
    <m/>
    <x v="32"/>
    <x v="304"/>
  </r>
  <r>
    <x v="2"/>
    <x v="4"/>
    <s v="HP14 14-cm0507ur 14&quot; HD, AMD R3-2200U, 4Gb, 128Gb SSD, no ODD, Vega 3, Win10, черный ****"/>
    <n v="1"/>
    <m/>
    <x v="32"/>
    <x v="304"/>
  </r>
  <r>
    <x v="2"/>
    <x v="4"/>
    <s v="HP14 14-cm0507ur 14&quot; HD, AMD R3-2200U, 4Gb, 128Gb SSD, no ODD, Vega 3, Win10, черный ****"/>
    <n v="1"/>
    <m/>
    <x v="32"/>
    <x v="304"/>
  </r>
  <r>
    <x v="2"/>
    <x v="4"/>
    <s v="HP14 14-cm0507ur 14&quot; HD, AMD R3-2200U, 4Gb, 128Gb SSD, no ODD, Vega 3, Win10, черный ****"/>
    <n v="2"/>
    <m/>
    <x v="32"/>
    <x v="304"/>
  </r>
  <r>
    <x v="2"/>
    <x v="4"/>
    <s v="HP14 14-cm0507ur 14&quot; HD, AMD R3-2200U, 4Gb, 128Gb SSD, no ODD, Vega 3, Win10, черный ****"/>
    <n v="2"/>
    <m/>
    <x v="32"/>
    <x v="304"/>
  </r>
  <r>
    <x v="2"/>
    <x v="4"/>
    <s v="HP14 14-cm1000ur 14&quot; FHD, AMD R3-3200U, 4Gb, 128Gb SSD, no ODD, Vega 3, Win10, черный"/>
    <n v="3"/>
    <m/>
    <x v="32"/>
    <x v="305"/>
  </r>
  <r>
    <x v="2"/>
    <x v="4"/>
    <s v="HP14 14-cm1000ur 14&quot; FHD, AMD R3-3200U, 4Gb, 128Gb SSD, no ODD, Vega 3, Win10, черный"/>
    <n v="2"/>
    <m/>
    <x v="32"/>
    <x v="305"/>
  </r>
  <r>
    <x v="2"/>
    <x v="4"/>
    <s v="HP14 14-cm1000ur 14&quot; FHD, AMD R3-3200U, 4Gb, 128Gb SSD, no ODD, Vega 3, Win10, черный"/>
    <n v="1"/>
    <m/>
    <x v="32"/>
    <x v="305"/>
  </r>
  <r>
    <x v="2"/>
    <x v="4"/>
    <s v="HP14 14-cm1001ur 14&quot; FHD, AMD R3-3200U, 4Gb, 128Gb SSD, no ODD, Vega 3, Win10, серебристый"/>
    <n v="2"/>
    <m/>
    <x v="32"/>
    <x v="305"/>
  </r>
  <r>
    <x v="2"/>
    <x v="4"/>
    <s v="HP14 14-cm1001ur 14&quot; FHD, AMD R3-3200U, 4Gb, 128Gb SSD, no ODD, Vega 3, Win10, серебристый"/>
    <n v="2"/>
    <m/>
    <x v="32"/>
    <x v="305"/>
  </r>
  <r>
    <x v="2"/>
    <x v="4"/>
    <s v="HP14 14-dk0001ur 14&quot; FHD, AMD A6-9225, 4Gb, 128Gb SSD, no ODD, Win10, серебристый"/>
    <n v="40"/>
    <m/>
    <x v="32"/>
    <x v="244"/>
  </r>
  <r>
    <x v="2"/>
    <x v="4"/>
    <s v="HP14 14-dk0003ur 14&quot; FHD, AMD R3-3200U, 4Gb, 128Gb SSD, no ODD, Vega 3, Win10, серебристый"/>
    <n v="2"/>
    <m/>
    <x v="32"/>
    <x v="306"/>
  </r>
  <r>
    <x v="2"/>
    <x v="4"/>
    <s v="HP14 14-dk0003ur 14&quot; FHD, AMD R3-3200U, 4Gb, 128Gb SSD, no ODD, Vega 3, Win10, серебристый"/>
    <n v="1"/>
    <m/>
    <x v="32"/>
    <x v="306"/>
  </r>
  <r>
    <x v="2"/>
    <x v="4"/>
    <s v="HP14 14-dk0007ur 14&quot; FHD, AMD Athlon 300U, 4Gb, 128Gb SSD, no ODD, Win10, серебристый"/>
    <n v="1"/>
    <m/>
    <x v="32"/>
    <x v="306"/>
  </r>
  <r>
    <x v="2"/>
    <x v="4"/>
    <s v="HP14 14-dk0007ur 14&quot; FHD, AMD Athlon 300U, 4Gb, 128Gb SSD, no ODD, Win10, серебристый"/>
    <n v="1"/>
    <m/>
    <x v="32"/>
    <x v="306"/>
  </r>
  <r>
    <x v="2"/>
    <x v="4"/>
    <s v="HP14 14-dk0007ur 14&quot; FHD, AMD Athlon 300U, 4Gb, 128Gb SSD, no ODD, Win10, серебристый"/>
    <n v="1"/>
    <m/>
    <x v="32"/>
    <x v="306"/>
  </r>
  <r>
    <x v="2"/>
    <x v="4"/>
    <s v="HP14 14-dk0017ur 14&quot; FHD, AMD R7-3700U, 8Gb, 512Gb SSD, no ODD, Vega 10, Win10, золотистый"/>
    <n v="1"/>
    <m/>
    <x v="32"/>
    <x v="306"/>
  </r>
  <r>
    <x v="2"/>
    <x v="4"/>
    <s v="HP14 14s-dq0000ur 14&quot; HD, Intel Pentium 4417U, 4Gb, 128Gb SSD, no ODD, Win10, серебристый"/>
    <n v="2"/>
    <m/>
    <x v="32"/>
    <x v="307"/>
  </r>
  <r>
    <x v="2"/>
    <x v="4"/>
    <s v="HP14 14s-dq0000ur 14&quot; HD, Intel Pentium 4417U, 4Gb, 128Gb SSD, no ODD, Win10, серебристый"/>
    <n v="1"/>
    <m/>
    <x v="32"/>
    <x v="307"/>
  </r>
  <r>
    <x v="2"/>
    <x v="4"/>
    <s v="HP14 14s-dq0003ur 14&quot; FHD, Intel Core i3-7020U, 4Gb, 128Gb SSD, no ODD, Win10, серебристый"/>
    <n v="4"/>
    <m/>
    <x v="32"/>
    <x v="307"/>
  </r>
  <r>
    <x v="2"/>
    <x v="4"/>
    <s v="HP14 14s-dq0003ur 14&quot; FHD, Intel Core i3-7020U, 4Gb, 128Gb SSD, no ODD, Win10, серебристый"/>
    <n v="2"/>
    <m/>
    <x v="32"/>
    <x v="307"/>
  </r>
  <r>
    <x v="2"/>
    <x v="4"/>
    <s v="HP14 14s-dq0003ur 14&quot; FHD, Intel Core i3-7020U, 4Gb, 128Gb SSD, no ODD, Win10, серебристый"/>
    <n v="5"/>
    <m/>
    <x v="32"/>
    <x v="307"/>
  </r>
  <r>
    <x v="2"/>
    <x v="4"/>
    <s v="HP15 15-bs142ur 15.6&quot; HD, Intel Core i3-5005U, 4Gb, 256Gb SSD, no ODD, FreeDOS, черный"/>
    <n v="1"/>
    <m/>
    <x v="32"/>
    <x v="246"/>
  </r>
  <r>
    <x v="2"/>
    <x v="4"/>
    <s v="HP15 15-bs142ur 15.6&quot; HD, Intel Core i3-5005U, 4Gb, 256Gb SSD, no ODD, FreeDOS, черный"/>
    <n v="1"/>
    <m/>
    <x v="32"/>
    <x v="246"/>
  </r>
  <r>
    <x v="2"/>
    <x v="4"/>
    <s v="HP15 15-bs151ur 15.6&quot; 1366x768, Intel Core i3-5005U 2.0GHz, 4Gb, 500Gb, привода нет, WiFi, BT, Cam, DOS, черный"/>
    <n v="2"/>
    <m/>
    <x v="32"/>
    <x v="246"/>
  </r>
  <r>
    <x v="2"/>
    <x v="4"/>
    <s v="HP15 15-bs156ur 15.6&quot; HD, Intel Core i3-5005U, 4Gb, 500Gb, no ODD, Win10, черный ***"/>
    <n v="2"/>
    <m/>
    <x v="32"/>
    <x v="246"/>
  </r>
  <r>
    <x v="2"/>
    <x v="4"/>
    <s v="HP15 15-bs156ur 15.6&quot; HD, Intel Core i3-5005U, 4Gb, 500Gb, no ODD, Win10, черный ***"/>
    <n v="2"/>
    <m/>
    <x v="32"/>
    <x v="246"/>
  </r>
  <r>
    <x v="2"/>
    <x v="4"/>
    <s v="HP15 15-bs180ur 15.6&quot; HD, Intel Pentium 4417U, 4Gb, 500Gb, no ODD, Win10, черный ***"/>
    <n v="1"/>
    <m/>
    <x v="32"/>
    <x v="246"/>
  </r>
  <r>
    <x v="2"/>
    <x v="4"/>
    <s v="HP15 15-bs180ur 15.6&quot; HD, Intel Pentium 4417U, 4Gb, 500Gb, no ODD, Win10, черный ***"/>
    <n v="2"/>
    <m/>
    <x v="32"/>
    <x v="246"/>
  </r>
  <r>
    <x v="2"/>
    <x v="4"/>
    <s v="HP15 15-bs180ur 15.6&quot; HD, Intel Pentium 4417U, 4Gb, 500Gb, no ODD, Win10, черный ***"/>
    <n v="19"/>
    <m/>
    <x v="32"/>
    <x v="246"/>
  </r>
  <r>
    <x v="2"/>
    <x v="4"/>
    <s v="HP15 15-bs180ur 15.6&quot; HD, Intel Pentium 4417U, 4Gb, 500Gb, no ODD, Win10, черный ***"/>
    <n v="1"/>
    <m/>
    <x v="32"/>
    <x v="246"/>
  </r>
  <r>
    <x v="2"/>
    <x v="4"/>
    <s v="HP15 15-bs180ur 15.6&quot; HD, Intel Pentium 4417U, 4Gb, 500Gb, no ODD, Win10, черный ***"/>
    <n v="6"/>
    <m/>
    <x v="32"/>
    <x v="246"/>
  </r>
  <r>
    <x v="2"/>
    <x v="4"/>
    <s v="HP15 15-bs181ur 15.6&quot; HD, Intel Pentium 4417U, 4Gb, 500Gb, DVD-RW, Win10, черный ***"/>
    <n v="2"/>
    <m/>
    <x v="32"/>
    <x v="246"/>
  </r>
  <r>
    <x v="2"/>
    <x v="4"/>
    <s v="HP15 15-bs181ur 15.6&quot; HD, Intel Pentium 4417U, 4Gb, 500Gb, DVD-RW, Win10, черный ***"/>
    <n v="2"/>
    <m/>
    <x v="32"/>
    <x v="246"/>
  </r>
  <r>
    <x v="2"/>
    <x v="4"/>
    <s v="HP15 15-bs181ur 15.6&quot; HD, Intel Pentium 4417U, 4Gb, 500Gb, DVD-RW, Win10, черный ***"/>
    <n v="1"/>
    <m/>
    <x v="32"/>
    <x v="246"/>
  </r>
  <r>
    <x v="2"/>
    <x v="4"/>
    <s v="HP15 15-bs182ur 15.6&quot; HD, Intel Pentium 4417U, 4Gb, 500Gb, no ODD, DOS, черный ***"/>
    <n v="25"/>
    <m/>
    <x v="32"/>
    <x v="246"/>
  </r>
  <r>
    <x v="2"/>
    <x v="4"/>
    <s v="HP15 15-bs182ur 15.6&quot; HD, Intel Pentium 4417U, 4Gb, 500Gb, no ODD, DOS, черный ***"/>
    <n v="1"/>
    <m/>
    <x v="32"/>
    <x v="246"/>
  </r>
  <r>
    <x v="2"/>
    <x v="4"/>
    <s v="HP15 15-bs182ur 15.6&quot; HD, Intel Pentium 4417U, 4Gb, 500Gb, no ODD, DOS, черный ***"/>
    <n v="1"/>
    <m/>
    <x v="32"/>
    <x v="246"/>
  </r>
  <r>
    <x v="2"/>
    <x v="4"/>
    <s v="HP15 15-bs182ur 15.6&quot; HD, Intel Pentium 4417U, 4Gb, 500Gb, no ODD, DOS, черный ***"/>
    <n v="2"/>
    <m/>
    <x v="32"/>
    <x v="246"/>
  </r>
  <r>
    <x v="2"/>
    <x v="4"/>
    <s v="HP15 15-bs183ur 15.6&quot; HD, Intel Pentium 4417U, 4Gb, 500Gb, DVD-RW, DOS, черный ***"/>
    <n v="5"/>
    <m/>
    <x v="32"/>
    <x v="246"/>
  </r>
  <r>
    <x v="2"/>
    <x v="4"/>
    <s v="HP15 15-bs183ur 15.6&quot; HD, Intel Pentium 4417U, 4Gb, 500Gb, DVD-RW, DOS, черный ***"/>
    <n v="5"/>
    <m/>
    <x v="32"/>
    <x v="246"/>
  </r>
  <r>
    <x v="2"/>
    <x v="4"/>
    <s v="HP15 15-bs183ur 15.6&quot; HD, Intel Pentium 4417U, 4Gb, 500Gb, DVD-RW, DOS, черный ***"/>
    <n v="2"/>
    <m/>
    <x v="32"/>
    <x v="246"/>
  </r>
  <r>
    <x v="2"/>
    <x v="4"/>
    <s v="HP15 15-bs184ur 15.6&quot; HD, Intel Pentium 4417U, 4Gb, 128Gb SSD, no ODD, Win10, черный ***"/>
    <n v="7"/>
    <m/>
    <x v="32"/>
    <x v="246"/>
  </r>
  <r>
    <x v="2"/>
    <x v="4"/>
    <s v="HP15 15-bs184ur 15.6&quot; HD, Intel Pentium 4417U, 4Gb, 128Gb SSD, no ODD, Win10, черный ***"/>
    <n v="3"/>
    <m/>
    <x v="32"/>
    <x v="246"/>
  </r>
  <r>
    <x v="2"/>
    <x v="4"/>
    <s v="HP15 15-bs186ur 15.6&quot; HD, Intel Pentium 4417U, 4Gb, 128Gb SSD, no ODD, DOS, черный ***"/>
    <n v="10"/>
    <m/>
    <x v="32"/>
    <x v="246"/>
  </r>
  <r>
    <x v="2"/>
    <x v="4"/>
    <s v="HP15 15-bs186ur 15.6&quot; HD, Intel Pentium 4417U, 4Gb, 128Gb SSD, no ODD, DOS, черный ***"/>
    <n v="1"/>
    <m/>
    <x v="32"/>
    <x v="246"/>
  </r>
  <r>
    <x v="2"/>
    <x v="4"/>
    <s v="HP15 15-bs186ur 15.6&quot; HD, Intel Pentium 4417U, 4Gb, 128Gb SSD, no ODD, DOS, черный ***"/>
    <n v="1"/>
    <m/>
    <x v="32"/>
    <x v="246"/>
  </r>
  <r>
    <x v="2"/>
    <x v="4"/>
    <s v="HP15 15-da0040ur 15.6&quot; HD, Intel Pentium N5000, 4Gb, 500Gb, no ODD, NVidia MX110 2Gb, Win10, серебристый"/>
    <n v="1"/>
    <m/>
    <x v="32"/>
    <x v="248"/>
  </r>
  <r>
    <x v="2"/>
    <x v="4"/>
    <s v="HP15 15-da0040ur 15.6&quot; HD, Intel Pentium N5000, 4Gb, 500Gb, no ODD, NVidia MX110 2Gb, Win10, серебристый"/>
    <n v="2"/>
    <m/>
    <x v="32"/>
    <x v="248"/>
  </r>
  <r>
    <x v="2"/>
    <x v="4"/>
    <s v="HP15 15-da0049ur 15.6&quot; HD, Intel Pentium N5000, 4Gb, 500Gb, DVD-RW, NVidia MX110 2Gb, Win10, красный"/>
    <n v="2"/>
    <m/>
    <x v="32"/>
    <x v="248"/>
  </r>
  <r>
    <x v="2"/>
    <x v="4"/>
    <s v="HP15 15-da0051ur 15.6&quot; HD, Intel Pentium N5000, 4Gb, 500Gb, DVD-RW, NVidia MX110 2Gb, Win10, золотистый"/>
    <n v="2"/>
    <m/>
    <x v="32"/>
    <x v="248"/>
  </r>
  <r>
    <x v="2"/>
    <x v="4"/>
    <s v="HP15 15-da0051ur 15.6&quot; HD, Intel Pentium N5000, 4Gb, 500Gb, DVD-RW, NVidia MX110 2Gb, Win10, золотистый"/>
    <n v="1"/>
    <m/>
    <x v="32"/>
    <x v="248"/>
  </r>
  <r>
    <x v="2"/>
    <x v="4"/>
    <s v="HP15 15-da0051ur 15.6&quot; HD, Intel Pentium N5000, 4Gb, 500Gb, DVD-RW, NVidia MX110 2Gb, Win10, золотистый"/>
    <n v="2"/>
    <m/>
    <x v="32"/>
    <x v="248"/>
  </r>
  <r>
    <x v="2"/>
    <x v="4"/>
    <s v="HP15 15-da0052ur 15.6&quot; HD, Intel Pentium N5000, 4Gb, 500Gb, DVD-RW, NVidia MX110 2Gb, Win10, голубой"/>
    <n v="1"/>
    <m/>
    <x v="32"/>
    <x v="248"/>
  </r>
  <r>
    <x v="2"/>
    <x v="4"/>
    <s v="HP15 15-da0052ur 15.6&quot; HD, Intel Pentium N5000, 4Gb, 500Gb, DVD-RW, NVidia MX110 2Gb, Win10, голубой"/>
    <n v="1"/>
    <m/>
    <x v="32"/>
    <x v="248"/>
  </r>
  <r>
    <x v="2"/>
    <x v="4"/>
    <s v="HP15 15-da0052ur 15.6&quot; HD, Intel Pentium N5000, 4Gb, 500Gb, DVD-RW, NVidia MX110 2Gb, Win10, голубой"/>
    <n v="1"/>
    <m/>
    <x v="32"/>
    <x v="248"/>
  </r>
  <r>
    <x v="2"/>
    <x v="4"/>
    <s v="HP15 15-da0052ur 15.6&quot; HD, Intel Pentium N5000, 4Gb, 500Gb, DVD-RW, NVidia MX110 2Gb, Win10, голубой"/>
    <n v="1"/>
    <m/>
    <x v="32"/>
    <x v="248"/>
  </r>
  <r>
    <x v="2"/>
    <x v="4"/>
    <s v="HP15 15-da0052ur 15.6&quot; HD, Intel Pentium N5000, 4Gb, 500Gb, DVD-RW, NVidia MX110 2Gb, Win10, голубой"/>
    <n v="1"/>
    <m/>
    <x v="32"/>
    <x v="248"/>
  </r>
  <r>
    <x v="2"/>
    <x v="4"/>
    <s v="HP15 15-da0076ur 15.6&quot; HD, Intel Core i3-7020U, 4Gb, 500Gb, no ODD, Win10, золотистый"/>
    <n v="2"/>
    <m/>
    <x v="32"/>
    <x v="248"/>
  </r>
  <r>
    <x v="2"/>
    <x v="4"/>
    <s v="HP15 15-da0077ur 15.6&quot; HD, Intel Core i3-7020U, 4Gb, 500Gb, no ODD, Win10, синий"/>
    <n v="1"/>
    <m/>
    <x v="32"/>
    <x v="248"/>
  </r>
  <r>
    <x v="2"/>
    <x v="4"/>
    <s v="HP15 15-da0084ur 15.6&quot; FHD, Intel Core i3-7020U, 4Gb, 500Gb, no ODD, NVidia MX110 2Gb, Win10, серебристый ***"/>
    <n v="13"/>
    <m/>
    <x v="32"/>
    <x v="249"/>
  </r>
  <r>
    <x v="2"/>
    <x v="4"/>
    <s v="HP15 15-da0084ur 15.6&quot; FHD, Intel Core i3-7020U, 4Gb, 500Gb, no ODD, NVidia MX110 2Gb, Win10, серебристый ***"/>
    <n v="4"/>
    <m/>
    <x v="32"/>
    <x v="249"/>
  </r>
  <r>
    <x v="2"/>
    <x v="4"/>
    <s v="HP15 15-da0084ur 15.6&quot; FHD, Intel Core i3-7020U, 4Gb, 500Gb, no ODD, NVidia MX110 2Gb, Win10, серебристый ***"/>
    <n v="5"/>
    <m/>
    <x v="32"/>
    <x v="249"/>
  </r>
  <r>
    <x v="2"/>
    <x v="4"/>
    <s v="HP15 15-da0084ur 15.6&quot; FHD, Intel Core i3-7020U, 4Gb, 500Gb, no ODD, NVidia MX110 2Gb, Win10, серебристый ***"/>
    <n v="10"/>
    <m/>
    <x v="32"/>
    <x v="249"/>
  </r>
  <r>
    <x v="2"/>
    <x v="4"/>
    <s v="HP15 15-da0084ur 15.6&quot; FHD, Intel Core i3-7020U, 4Gb, 500Gb, no ODD, NVidia MX110 2Gb, Win10, серебристый ***"/>
    <n v="10"/>
    <m/>
    <x v="32"/>
    <x v="249"/>
  </r>
  <r>
    <x v="2"/>
    <x v="4"/>
    <s v="HP15 15-da0084ur 15.6&quot; FHD, Intel Core i3-7020U, 4Gb, 500Gb, no ODD, NVidia MX110 2Gb, Win10, серебристый ***"/>
    <n v="10"/>
    <m/>
    <x v="32"/>
    <x v="249"/>
  </r>
  <r>
    <x v="2"/>
    <x v="4"/>
    <s v="HP15 15-da0084ur 15.6&quot; FHD, Intel Core i3-7020U, 4Gb, 500Gb, no ODD, NVidia MX110 2Gb, Win10, серебристый ***"/>
    <n v="1"/>
    <m/>
    <x v="32"/>
    <x v="249"/>
  </r>
  <r>
    <x v="2"/>
    <x v="4"/>
    <s v="HP15 15-da0084ur 15.6&quot; FHD, Intel Core i3-7020U, 4Gb, 500Gb, no ODD, NVidia MX110 2Gb, Win10, серебристый ***"/>
    <n v="1"/>
    <m/>
    <x v="32"/>
    <x v="249"/>
  </r>
  <r>
    <x v="2"/>
    <x v="4"/>
    <s v="HP15 15-da0084ur 15.6&quot; FHD, Intel Core i3-7020U, 4Gb, 500Gb, no ODD, NVidia MX110 2Gb, Win10, серебристый ***"/>
    <n v="2"/>
    <m/>
    <x v="32"/>
    <x v="249"/>
  </r>
  <r>
    <x v="2"/>
    <x v="4"/>
    <s v="HP15 15-da0086ur 15.6&quot; FHD, Intel Core i3-7020U, 4Gb, 500Gb, no ODD, NVidia MX110 2Gb, Win10, красный ***"/>
    <n v="10"/>
    <m/>
    <x v="32"/>
    <x v="249"/>
  </r>
  <r>
    <x v="2"/>
    <x v="4"/>
    <s v="HP15 15-da0086ur 15.6&quot; FHD, Intel Core i3-7020U, 4Gb, 500Gb, no ODD, NVidia MX110 2Gb, Win10, красный ***"/>
    <n v="10"/>
    <m/>
    <x v="32"/>
    <x v="249"/>
  </r>
  <r>
    <x v="2"/>
    <x v="4"/>
    <s v="HP15 15-da0086ur 15.6&quot; FHD, Intel Core i3-7020U, 4Gb, 500Gb, no ODD, NVidia MX110 2Gb, Win10, красный ***"/>
    <n v="13"/>
    <m/>
    <x v="32"/>
    <x v="249"/>
  </r>
  <r>
    <x v="2"/>
    <x v="4"/>
    <s v="HP15 15-da0086ur 15.6&quot; FHD, Intel Core i3-7020U, 4Gb, 500Gb, no ODD, NVidia MX110 2Gb, Win10, красный ***"/>
    <n v="2"/>
    <m/>
    <x v="32"/>
    <x v="249"/>
  </r>
  <r>
    <x v="2"/>
    <x v="4"/>
    <s v="HP15 15-da0086ur 15.6&quot; FHD, Intel Core i3-7020U, 4Gb, 500Gb, no ODD, NVidia MX110 2Gb, Win10, красный ***"/>
    <n v="1"/>
    <m/>
    <x v="32"/>
    <x v="249"/>
  </r>
  <r>
    <x v="2"/>
    <x v="4"/>
    <s v="HP15 15-da0086ur 15.6&quot; FHD, Intel Core i3-7020U, 4Gb, 500Gb, no ODD, NVidia MX110 2Gb, Win10, красный ***"/>
    <n v="2"/>
    <m/>
    <x v="32"/>
    <x v="249"/>
  </r>
  <r>
    <x v="2"/>
    <x v="4"/>
    <s v="HP15 15-da0086ur 15.6&quot; FHD, Intel Core i3-7020U, 4Gb, 500Gb, no ODD, NVidia MX110 2Gb, Win10, красный ***"/>
    <n v="1"/>
    <m/>
    <x v="32"/>
    <x v="249"/>
  </r>
  <r>
    <x v="2"/>
    <x v="4"/>
    <s v="HP15 15-da0086ur 15.6&quot; FHD, Intel Core i3-7020U, 4Gb, 500Gb, no ODD, NVidia MX110 2Gb, Win10, красный ***"/>
    <n v="1"/>
    <m/>
    <x v="32"/>
    <x v="249"/>
  </r>
  <r>
    <x v="2"/>
    <x v="4"/>
    <s v="HP15 15-da0087ur 15.6&quot; FHD, Intel Core i3-7020U, 4Gb, 500Gb, no ODD, NVidia MX110 2Gb, Win10, золотистый ***"/>
    <n v="2"/>
    <m/>
    <x v="32"/>
    <x v="249"/>
  </r>
  <r>
    <x v="2"/>
    <x v="4"/>
    <s v="HP15 15-da0087ur 15.6&quot; FHD, Intel Core i3-7020U, 4Gb, 500Gb, no ODD, NVidia MX110 2Gb, Win10, золотистый ***"/>
    <n v="13"/>
    <m/>
    <x v="32"/>
    <x v="249"/>
  </r>
  <r>
    <x v="2"/>
    <x v="4"/>
    <s v="HP15 15-da0087ur 15.6&quot; FHD, Intel Core i3-7020U, 4Gb, 500Gb, no ODD, NVidia MX110 2Gb, Win10, золотистый ***"/>
    <n v="10"/>
    <m/>
    <x v="32"/>
    <x v="249"/>
  </r>
  <r>
    <x v="2"/>
    <x v="4"/>
    <s v="HP15 15-da0087ur 15.6&quot; FHD, Intel Core i3-7020U, 4Gb, 500Gb, no ODD, NVidia MX110 2Gb, Win10, золотистый ***"/>
    <n v="10"/>
    <m/>
    <x v="32"/>
    <x v="249"/>
  </r>
  <r>
    <x v="2"/>
    <x v="4"/>
    <s v="HP15 15-da0087ur 15.6&quot; FHD, Intel Core i3-7020U, 4Gb, 500Gb, no ODD, NVidia MX110 2Gb, Win10, золотистый ***"/>
    <n v="10"/>
    <m/>
    <x v="32"/>
    <x v="249"/>
  </r>
  <r>
    <x v="2"/>
    <x v="4"/>
    <s v="HP15 15-da0087ur 15.6&quot; FHD, Intel Core i3-7020U, 4Gb, 500Gb, no ODD, NVidia MX110 2Gb, Win10, золотистый ***"/>
    <n v="2"/>
    <m/>
    <x v="32"/>
    <x v="249"/>
  </r>
  <r>
    <x v="2"/>
    <x v="4"/>
    <s v="HP15 15-da0193ur 15.6&quot; FHD, Intel Core i3-7020U, 4Gb, 1Tb + 16Gb SSD (Optane), no ODD, NVidia MX110 2Gb, Win10,"/>
    <n v="1"/>
    <m/>
    <x v="32"/>
    <x v="249"/>
  </r>
  <r>
    <x v="2"/>
    <x v="4"/>
    <s v="HP15 15-da0383ur 15.6&quot; FHD, Intel Core i3-7100U, 4Gb, 1Tb + 16Gb SSD (Optane), no ODD, NVidia MX110 2Gb, Win10,"/>
    <n v="3"/>
    <m/>
    <x v="32"/>
    <x v="249"/>
  </r>
  <r>
    <x v="2"/>
    <x v="4"/>
    <s v="HP15 15-da0383ur 15.6&quot; FHD, Intel Core i3-7100U, 4Gb, 1Tb + 16Gb SSD (Optane), no ODD, NVidia MX110 2Gb, Win10,"/>
    <n v="1"/>
    <m/>
    <x v="32"/>
    <x v="249"/>
  </r>
  <r>
    <x v="2"/>
    <x v="4"/>
    <s v="HP15 15-da0383ur 15.6&quot; FHD, Intel Core i3-7100U, 4Gb, 1Tb + 16Gb SSD (Optane), no ODD, NVidia MX110 2Gb, Win10,"/>
    <n v="3"/>
    <m/>
    <x v="32"/>
    <x v="249"/>
  </r>
  <r>
    <x v="2"/>
    <x v="4"/>
    <s v="HP15 15-da0386ur 15.6&quot; HD, Intel Core i3-7100U, 8Gb, 1Tb, no ODD, NVidia MX110 2Gb, Win10, черный"/>
    <n v="2"/>
    <m/>
    <x v="32"/>
    <x v="249"/>
  </r>
  <r>
    <x v="2"/>
    <x v="4"/>
    <s v="HP15 15-da0389ur 15.6&quot; HD, Intel Core i3-7100U, 8Gb, 128Gb SSD, no ODD, NVidia MX110 2Gb, Win10, белый"/>
    <n v="2"/>
    <m/>
    <x v="32"/>
    <x v="249"/>
  </r>
  <r>
    <x v="2"/>
    <x v="4"/>
    <s v="HP15 15-da0398ur 15.6&quot; FHD, Intel Pentium 4417U, 4Gb, 500Gb, no ODD, DOS, черный ***"/>
    <n v="2"/>
    <m/>
    <x v="32"/>
    <x v="249"/>
  </r>
  <r>
    <x v="2"/>
    <x v="4"/>
    <s v="HP15 15-da0398ur 15.6&quot; FHD, Intel Pentium 4417U, 4Gb, 500Gb, no ODD, DOS, черный ***"/>
    <n v="1"/>
    <m/>
    <x v="32"/>
    <x v="249"/>
  </r>
  <r>
    <x v="2"/>
    <x v="4"/>
    <s v="HP15 15-da0398ur 15.6&quot; FHD, Intel Pentium 4417U, 4Gb, 500Gb, no ODD, DOS, черный ***"/>
    <n v="1"/>
    <m/>
    <x v="32"/>
    <x v="249"/>
  </r>
  <r>
    <x v="2"/>
    <x v="4"/>
    <s v="HP15 15-da0398ur 15.6&quot; FHD, Intel Pentium 4417U, 4Gb, 500Gb, no ODD, DOS, черный ***"/>
    <n v="2"/>
    <m/>
    <x v="32"/>
    <x v="249"/>
  </r>
  <r>
    <x v="2"/>
    <x v="4"/>
    <s v="HP15 15-da0398ur 15.6&quot; FHD, Intel Pentium 4417U, 4Gb, 500Gb, no ODD, DOS, черный ***"/>
    <n v="2"/>
    <m/>
    <x v="32"/>
    <x v="249"/>
  </r>
  <r>
    <x v="2"/>
    <x v="4"/>
    <s v="HP15 15-da0398ur 15.6&quot; FHD, Intel Pentium 4417U, 4Gb, 500Gb, no ODD, DOS, черный ***"/>
    <n v="1"/>
    <m/>
    <x v="32"/>
    <x v="249"/>
  </r>
  <r>
    <x v="2"/>
    <x v="4"/>
    <s v="HP15 15-da0398ur 15.6&quot; FHD, Intel Pentium 4417U, 4Gb, 500Gb, no ODD, DOS, черный ***"/>
    <n v="2"/>
    <m/>
    <x v="32"/>
    <x v="249"/>
  </r>
  <r>
    <x v="2"/>
    <x v="4"/>
    <s v="HP15 15-da0398ur 15.6&quot; FHD, Intel Pentium 4417U, 4Gb, 500Gb, no ODD, DOS, черный ***"/>
    <n v="2"/>
    <m/>
    <x v="32"/>
    <x v="249"/>
  </r>
  <r>
    <x v="2"/>
    <x v="4"/>
    <s v="HP15 15-da0398ur 15.6&quot; FHD, Intel Pentium 4417U, 4Gb, 500Gb, no ODD, DOS, черный ***"/>
    <n v="2"/>
    <m/>
    <x v="32"/>
    <x v="249"/>
  </r>
  <r>
    <x v="2"/>
    <x v="4"/>
    <s v="HP15 15-da0398ur 15.6&quot; FHD, Intel Pentium 4417U, 4Gb, 500Gb, no ODD, DOS, черный ***"/>
    <n v="1"/>
    <m/>
    <x v="32"/>
    <x v="249"/>
  </r>
  <r>
    <x v="2"/>
    <x v="4"/>
    <s v="HP15 15-da0398ur 15.6&quot; FHD, Intel Pentium 4417U, 4Gb, 500Gb, no ODD, DOS, черный ***"/>
    <n v="1"/>
    <m/>
    <x v="32"/>
    <x v="249"/>
  </r>
  <r>
    <x v="2"/>
    <x v="4"/>
    <s v="HP15 15-da0398ur 15.6&quot; FHD, Intel Pentium 4417U, 4Gb, 500Gb, no ODD, DOS, черный ***"/>
    <n v="1"/>
    <m/>
    <x v="32"/>
    <x v="249"/>
  </r>
  <r>
    <x v="2"/>
    <x v="4"/>
    <s v="HP15 15-da0398ur 15.6&quot; FHD, Intel Pentium 4417U, 4Gb, 500Gb, no ODD, DOS, черный ***"/>
    <n v="2"/>
    <m/>
    <x v="32"/>
    <x v="249"/>
  </r>
  <r>
    <x v="2"/>
    <x v="4"/>
    <s v="HP15 15-da0398ur 15.6&quot; FHD, Intel Pentium 4417U, 4Gb, 500Gb, no ODD, DOS, черный ***"/>
    <n v="1"/>
    <m/>
    <x v="32"/>
    <x v="249"/>
  </r>
  <r>
    <x v="2"/>
    <x v="4"/>
    <s v="HP15 15-da0398ur 15.6&quot; FHD, Intel Pentium 4417U, 4Gb, 500Gb, no ODD, DOS, черный ***"/>
    <n v="1"/>
    <m/>
    <x v="32"/>
    <x v="249"/>
  </r>
  <r>
    <x v="2"/>
    <x v="4"/>
    <s v="HP15 15-da0398ur 15.6&quot; FHD, Intel Pentium 4417U, 4Gb, 500Gb, no ODD, DOS, черный ***"/>
    <n v="1"/>
    <m/>
    <x v="32"/>
    <x v="249"/>
  </r>
  <r>
    <x v="2"/>
    <x v="4"/>
    <s v="HP15 15-da0398ur 15.6&quot; FHD, Intel Pentium 4417U, 4Gb, 500Gb, no ODD, DOS, черный ***"/>
    <n v="1"/>
    <m/>
    <x v="32"/>
    <x v="249"/>
  </r>
  <r>
    <x v="2"/>
    <x v="4"/>
    <s v="HP15 15-da0398ur 15.6&quot; FHD, Intel Pentium 4417U, 4Gb, 500Gb, no ODD, DOS, черный ***"/>
    <n v="1"/>
    <m/>
    <x v="32"/>
    <x v="249"/>
  </r>
  <r>
    <x v="2"/>
    <x v="4"/>
    <s v="HP15 15-da0398ur 15.6&quot; FHD, Intel Pentium 4417U, 4Gb, 500Gb, no ODD, DOS, черный ***"/>
    <n v="2"/>
    <m/>
    <x v="32"/>
    <x v="249"/>
  </r>
  <r>
    <x v="2"/>
    <x v="4"/>
    <s v="HP15 15-da0398ur 15.6&quot; FHD, Intel Pentium 4417U, 4Gb, 500Gb, no ODD, DOS, черный ***"/>
    <n v="1"/>
    <m/>
    <x v="32"/>
    <x v="249"/>
  </r>
  <r>
    <x v="2"/>
    <x v="4"/>
    <s v="HP15 15-da0407ur 15.6&quot; FHD, Intel Core i3-7020U, 4Gb, 500Gb, no ODD, NVidia MX110 2Gb, Win10, черный ***"/>
    <n v="2"/>
    <m/>
    <x v="32"/>
    <x v="249"/>
  </r>
  <r>
    <x v="2"/>
    <x v="4"/>
    <s v="HP15 15-da0407ur 15.6&quot; FHD, Intel Core i3-7020U, 4Gb, 500Gb, no ODD, NVidia MX110 2Gb, Win10, черный ***"/>
    <n v="4"/>
    <m/>
    <x v="32"/>
    <x v="249"/>
  </r>
  <r>
    <x v="2"/>
    <x v="4"/>
    <s v="HP15 15-da0407ur 15.6&quot; FHD, Intel Core i3-7020U, 4Gb, 500Gb, no ODD, NVidia MX110 2Gb, Win10, черный ***"/>
    <n v="8"/>
    <m/>
    <x v="32"/>
    <x v="249"/>
  </r>
  <r>
    <x v="2"/>
    <x v="4"/>
    <s v="HP15 15-da0407ur 15.6&quot; FHD, Intel Core i3-7020U, 4Gb, 500Gb, no ODD, NVidia MX110 2Gb, Win10, черный ***"/>
    <n v="2"/>
    <m/>
    <x v="32"/>
    <x v="249"/>
  </r>
  <r>
    <x v="2"/>
    <x v="4"/>
    <s v="HP15 15-da0407ur 15.6&quot; FHD, Intel Core i3-7020U, 4Gb, 500Gb, no ODD, NVidia MX110 2Gb, Win10, черный ***"/>
    <n v="24"/>
    <m/>
    <x v="32"/>
    <x v="249"/>
  </r>
  <r>
    <x v="2"/>
    <x v="4"/>
    <s v="HP15 15-da0407ur 15.6&quot; FHD, Intel Core i3-7020U, 4Gb, 500Gb, no ODD, NVidia MX110 2Gb, Win10, черный ***"/>
    <n v="10"/>
    <m/>
    <x v="32"/>
    <x v="249"/>
  </r>
  <r>
    <x v="2"/>
    <x v="4"/>
    <s v="HP15 15-da0407ur 15.6&quot; FHD, Intel Core i3-7020U, 4Gb, 500Gb, no ODD, NVidia MX110 2Gb, Win10, черный ***"/>
    <n v="10"/>
    <m/>
    <x v="32"/>
    <x v="249"/>
  </r>
  <r>
    <x v="2"/>
    <x v="4"/>
    <s v="HP15 15-da0407ur 15.6&quot; FHD, Intel Core i3-7020U, 4Gb, 500Gb, no ODD, NVidia MX110 2Gb, Win10, черный ***"/>
    <n v="20"/>
    <m/>
    <x v="32"/>
    <x v="249"/>
  </r>
  <r>
    <x v="2"/>
    <x v="4"/>
    <s v="HP15 15-da0407ur 15.6&quot; FHD, Intel Core i3-7020U, 4Gb, 500Gb, no ODD, NVidia MX110 2Gb, Win10, черный ***"/>
    <n v="20"/>
    <m/>
    <x v="32"/>
    <x v="249"/>
  </r>
  <r>
    <x v="2"/>
    <x v="4"/>
    <s v="HP15 15-da0407ur 15.6&quot; FHD, Intel Core i3-7020U, 4Gb, 500Gb, no ODD, NVidia MX110 2Gb, Win10, черный ***"/>
    <n v="13"/>
    <m/>
    <x v="32"/>
    <x v="249"/>
  </r>
  <r>
    <x v="2"/>
    <x v="4"/>
    <s v="HP15 15-da0412ur 15.6&quot; HD, Intel Pentium 4417U, 8Gb, 128Gb SSD, no ODD, DOS, серебристый, эксклюзив"/>
    <n v="2"/>
    <m/>
    <x v="32"/>
    <x v="249"/>
  </r>
  <r>
    <x v="2"/>
    <x v="4"/>
    <s v="HP15 15-da0412ur 15.6&quot; HD, Intel Pentium 4417U, 8Gb, 128Gb SSD, no ODD, DOS, серебристый, эксклюзив"/>
    <n v="7"/>
    <m/>
    <x v="32"/>
    <x v="249"/>
  </r>
  <r>
    <x v="2"/>
    <x v="4"/>
    <s v="HP15 15-da0412ur 15.6&quot; HD, Intel Pentium 4417U, 8Gb, 128Gb SSD, no ODD, DOS, серебристый, эксклюзив"/>
    <n v="1"/>
    <m/>
    <x v="32"/>
    <x v="249"/>
  </r>
  <r>
    <x v="2"/>
    <x v="4"/>
    <s v="HP15 15-da0412ur 15.6&quot; HD, Intel Pentium 4417U, 8Gb, 128Gb SSD, no ODD, DOS, серебристый, эксклюзив"/>
    <n v="1"/>
    <m/>
    <x v="32"/>
    <x v="249"/>
  </r>
  <r>
    <x v="2"/>
    <x v="4"/>
    <s v="HP15 15-da0413ur 15.6&quot; HD, Intel Pentium 4417U, 4Gb, 256Gb SSD, no ODD, Win10, серебристый, эксклюзив"/>
    <n v="1"/>
    <m/>
    <x v="32"/>
    <x v="249"/>
  </r>
  <r>
    <x v="2"/>
    <x v="4"/>
    <s v="HP15 15-da0413ur 15.6&quot; HD, Intel Pentium 4417U, 4Gb, 256Gb SSD, no ODD, Win10, серебристый, эксклюзив"/>
    <n v="3"/>
    <m/>
    <x v="32"/>
    <x v="249"/>
  </r>
  <r>
    <x v="2"/>
    <x v="4"/>
    <s v="HP15 15-da0413ur 15.6&quot; HD, Intel Pentium 4417U, 4Gb, 256Gb SSD, no ODD, Win10, серебристый, эксклюзив"/>
    <n v="1"/>
    <m/>
    <x v="32"/>
    <x v="249"/>
  </r>
  <r>
    <x v="2"/>
    <x v="4"/>
    <s v="HP15 15-da0413ur 15.6&quot; HD, Intel Pentium 4417U, 4Gb, 256Gb SSD, no ODD, Win10, серебристый, эксклюзив"/>
    <n v="1"/>
    <m/>
    <x v="32"/>
    <x v="249"/>
  </r>
  <r>
    <x v="2"/>
    <x v="4"/>
    <s v="HP15 15-da0416ur 15.6&quot; FHD, Intel Core i3-7100U, 4Gb, 128Gb SSD, no ODD, Win10, черный, эксклюзив"/>
    <n v="3"/>
    <m/>
    <x v="32"/>
    <x v="249"/>
  </r>
  <r>
    <x v="2"/>
    <x v="4"/>
    <s v="HP15 15-da0417ur 15.6&quot; FHD, Intel Core i3-7100U, 4Gb, 128Gb SSD, no ODD, Win10, белый, эксклюзив"/>
    <n v="1"/>
    <m/>
    <x v="32"/>
    <x v="249"/>
  </r>
  <r>
    <x v="2"/>
    <x v="4"/>
    <s v="HP15 15-da0420ur 15.6&quot; HD, Intel Pentium 4417U, 4Gb, 256Gb SSD, no ODD, Win10, золотистый, эксклюзив ****"/>
    <n v="20"/>
    <m/>
    <x v="32"/>
    <x v="249"/>
  </r>
  <r>
    <x v="2"/>
    <x v="4"/>
    <s v="HP15 15-da0420ur 15.6&quot; HD, Intel Pentium 4417U, 4Gb, 256Gb SSD, no ODD, Win10, золотистый, эксклюзив ****"/>
    <n v="2"/>
    <m/>
    <x v="32"/>
    <x v="249"/>
  </r>
  <r>
    <x v="2"/>
    <x v="4"/>
    <s v="HP15 15-da0420ur 15.6&quot; HD, Intel Pentium 4417U, 4Gb, 256Gb SSD, no ODD, Win10, золотистый, эксклюзив ****"/>
    <n v="88"/>
    <m/>
    <x v="32"/>
    <x v="249"/>
  </r>
  <r>
    <x v="2"/>
    <x v="4"/>
    <s v="HP15 15-da0420ur 15.6&quot; HD, Intel Pentium 4417U, 4Gb, 256Gb SSD, no ODD, Win10, золотистый, эксклюзив ****"/>
    <n v="2"/>
    <m/>
    <x v="32"/>
    <x v="249"/>
  </r>
  <r>
    <x v="2"/>
    <x v="4"/>
    <s v="HP15 15-da0420ur 15.6&quot; HD, Intel Pentium 4417U, 4Gb, 256Gb SSD, no ODD, Win10, золотистый, эксклюзив ****"/>
    <n v="1"/>
    <m/>
    <x v="32"/>
    <x v="249"/>
  </r>
  <r>
    <x v="2"/>
    <x v="4"/>
    <s v="HP15 15-da0420ur 15.6&quot; HD, Intel Pentium 4417U, 4Gb, 256Gb SSD, no ODD, Win10, золотистый, эксклюзив ****"/>
    <n v="2"/>
    <m/>
    <x v="32"/>
    <x v="249"/>
  </r>
  <r>
    <x v="2"/>
    <x v="4"/>
    <s v="HP15 15-da0421ur 15.6&quot; HD, Intel Pentium 4417U, 4Gb, 256Gb SSD, no ODD, Win10, красный, эксклюзив"/>
    <n v="1"/>
    <m/>
    <x v="32"/>
    <x v="249"/>
  </r>
  <r>
    <x v="2"/>
    <x v="4"/>
    <s v="HP15 15-da0421ur 15.6&quot; HD, Intel Pentium 4417U, 4Gb, 256Gb SSD, no ODD, Win10, красный, эксклюзив"/>
    <n v="6"/>
    <m/>
    <x v="32"/>
    <x v="249"/>
  </r>
  <r>
    <x v="2"/>
    <x v="4"/>
    <s v="HP15 15-da0421ur 15.6&quot; HD, Intel Pentium 4417U, 4Gb, 256Gb SSD, no ODD, Win10, красный, эксклюзив"/>
    <n v="40"/>
    <m/>
    <x v="32"/>
    <x v="249"/>
  </r>
  <r>
    <x v="2"/>
    <x v="4"/>
    <s v="HP15 15-da0421ur 15.6&quot; HD, Intel Pentium 4417U, 4Gb, 256Gb SSD, no ODD, Win10, красный, эксклюзив"/>
    <n v="35"/>
    <m/>
    <x v="32"/>
    <x v="249"/>
  </r>
  <r>
    <x v="2"/>
    <x v="4"/>
    <s v="HP15 15-da0421ur 15.6&quot; HD, Intel Pentium 4417U, 4Gb, 256Gb SSD, no ODD, Win10, красный, эксклюзив"/>
    <n v="35"/>
    <m/>
    <x v="32"/>
    <x v="249"/>
  </r>
  <r>
    <x v="2"/>
    <x v="4"/>
    <s v="HP15 15-da0421ur 15.6&quot; HD, Intel Pentium 4417U, 4Gb, 256Gb SSD, no ODD, Win10, красный, эксклюзив"/>
    <n v="2"/>
    <m/>
    <x v="32"/>
    <x v="249"/>
  </r>
  <r>
    <x v="2"/>
    <x v="4"/>
    <s v="HP15 15-da0451ur 15.6&quot; HD, Intel Core i3-7020U, 8Gb, 1Tb, no ODD, NVidia MX110 2Gb, FreeDOS, черный"/>
    <n v="5"/>
    <m/>
    <x v="32"/>
    <x v="249"/>
  </r>
  <r>
    <x v="2"/>
    <x v="4"/>
    <s v="HP15 15-da0451ur 15.6&quot; HD, Intel Core i3-7020U, 8Gb, 1Tb, no ODD, NVidia MX110 2Gb, FreeDOS, черный"/>
    <n v="1"/>
    <m/>
    <x v="32"/>
    <x v="249"/>
  </r>
  <r>
    <x v="2"/>
    <x v="4"/>
    <s v="HP15 15-da0451ur 15.6&quot; HD, Intel Core i3-7020U, 8Gb, 1Tb, no ODD, NVidia MX110 2Gb, FreeDOS, черный"/>
    <n v="5"/>
    <m/>
    <x v="32"/>
    <x v="249"/>
  </r>
  <r>
    <x v="2"/>
    <x v="4"/>
    <s v="HP15 15-da0452ur 15.6&quot; HD, Intel Core i3-7020U, 8Gb, 1Tb, no ODD, NVidia MX110 2Gb, Win10, черный"/>
    <n v="1"/>
    <m/>
    <x v="32"/>
    <x v="249"/>
  </r>
  <r>
    <x v="2"/>
    <x v="4"/>
    <s v="HP15 15-da0452ur 15.6&quot; HD, Intel Core i3-7020U, 8Gb, 1Tb, no ODD, NVidia MX110 2Gb, Win10, черный"/>
    <n v="5"/>
    <m/>
    <x v="32"/>
    <x v="249"/>
  </r>
  <r>
    <x v="2"/>
    <x v="4"/>
    <s v="HP15 15-da0452ur 15.6&quot; HD, Intel Core i3-7020U, 8Gb, 1Tb, no ODD, NVidia MX110 2Gb, Win10, черный"/>
    <n v="1"/>
    <m/>
    <x v="32"/>
    <x v="249"/>
  </r>
  <r>
    <x v="2"/>
    <x v="4"/>
    <s v="HP15 15-da0452ur 15.6&quot; HD, Intel Core i3-7020U, 8Gb, 1Tb, no ODD, NVidia MX110 2Gb, Win10, черный"/>
    <n v="4"/>
    <m/>
    <x v="32"/>
    <x v="249"/>
  </r>
  <r>
    <x v="2"/>
    <x v="4"/>
    <s v="HP15 15-da0452ur 15.6&quot; HD, Intel Core i3-7020U, 8Gb, 1Tb, no ODD, NVidia MX110 2Gb, Win10, черный"/>
    <n v="1"/>
    <m/>
    <x v="32"/>
    <x v="249"/>
  </r>
  <r>
    <x v="2"/>
    <x v="4"/>
    <s v="HP15 15-da0452ur 15.6&quot; HD, Intel Core i3-7020U, 8Gb, 1Tb, no ODD, NVidia MX110 2Gb, Win10, черный"/>
    <n v="2"/>
    <m/>
    <x v="32"/>
    <x v="249"/>
  </r>
  <r>
    <x v="2"/>
    <x v="4"/>
    <s v="HP15 15-da0453ur 15.6&quot; HD, Intel Core i3-7020U, 8Gb, 1Tb, no ODD, NVidia MX110 2Gb, Win10, серебристый"/>
    <n v="2"/>
    <m/>
    <x v="32"/>
    <x v="249"/>
  </r>
  <r>
    <x v="2"/>
    <x v="4"/>
    <s v="HP15 15-da0454ur 15.6&quot; FHD, Intel Core i3-7020U, 8Gb, 128Gb SSD, no ODD, NVidia MX110 2Gb, FreeDOS, черный"/>
    <n v="3"/>
    <m/>
    <x v="32"/>
    <x v="249"/>
  </r>
  <r>
    <x v="2"/>
    <x v="4"/>
    <s v="HP15 15-da0455ur 15.6&quot; HD, Intel Core i3-7020U, 8Gb, 128Gb SSD, no ODD, NVidia MX110 2Gb, Win10, белый"/>
    <n v="2"/>
    <m/>
    <x v="32"/>
    <x v="249"/>
  </r>
  <r>
    <x v="2"/>
    <x v="4"/>
    <s v="HP15 15-da0455ur 15.6&quot; HD, Intel Core i3-7020U, 8Gb, 128Gb SSD, no ODD, NVidia MX110 2Gb, Win10, белый"/>
    <n v="2"/>
    <m/>
    <x v="32"/>
    <x v="249"/>
  </r>
  <r>
    <x v="2"/>
    <x v="4"/>
    <s v="HP15 15-da0456ur 15.6&quot; HD, Intel Core i3-7020, 8Gb, 1Tb + SSD 128Gb, no ODD, NVidia MX110 2Gb, Win10, синий"/>
    <n v="2"/>
    <m/>
    <x v="32"/>
    <x v="249"/>
  </r>
  <r>
    <x v="2"/>
    <x v="4"/>
    <s v="HP15 15-da0456ur 15.6&quot; HD, Intel Core i3-7020, 8Gb, 1Tb + SSD 128Gb, no ODD, NVidia MX110 2Gb, Win10, синий"/>
    <n v="1"/>
    <m/>
    <x v="32"/>
    <x v="249"/>
  </r>
  <r>
    <x v="2"/>
    <x v="4"/>
    <s v="HP15 15-da0456ur 15.6&quot; HD, Intel Core i3-7020, 8Gb, 1Tb + SSD 128Gb, no ODD, NVidia MX110 2Gb, Win10, синий"/>
    <n v="1"/>
    <m/>
    <x v="32"/>
    <x v="249"/>
  </r>
  <r>
    <x v="2"/>
    <x v="4"/>
    <s v="HP15 15-da0456ur 15.6&quot; HD, Intel Core i3-7020, 8Gb, 1Tb + SSD 128Gb, no ODD, NVidia MX110 2Gb, Win10, синий"/>
    <n v="1"/>
    <m/>
    <x v="32"/>
    <x v="249"/>
  </r>
  <r>
    <x v="2"/>
    <x v="4"/>
    <s v="HP15 15-da0457ur 15.6&quot; HD, Intel Core i3-7020U, 8Gb, 256Gb SSD, no ODD, NVidia MX110 2Gb, Win10, золотистый"/>
    <n v="1"/>
    <m/>
    <x v="32"/>
    <x v="249"/>
  </r>
  <r>
    <x v="2"/>
    <x v="4"/>
    <s v="HP15 15-da0457ur 15.6&quot; HD, Intel Core i3-7020U, 8Gb, 256Gb SSD, no ODD, NVidia MX110 2Gb, Win10, золотистый"/>
    <n v="1"/>
    <m/>
    <x v="32"/>
    <x v="249"/>
  </r>
  <r>
    <x v="2"/>
    <x v="4"/>
    <s v="HP15 15-da0457ur 15.6&quot; HD, Intel Core i3-7020U, 8Gb, 256Gb SSD, no ODD, NVidia MX110 2Gb, Win10, золотистый"/>
    <n v="1"/>
    <m/>
    <x v="32"/>
    <x v="249"/>
  </r>
  <r>
    <x v="2"/>
    <x v="4"/>
    <s v="HP15 15-da0457ur 15.6&quot; HD, Intel Core i3-7020U, 8Gb, 256Gb SSD, no ODD, NVidia MX110 2Gb, Win10, золотистый"/>
    <n v="1"/>
    <m/>
    <x v="32"/>
    <x v="249"/>
  </r>
  <r>
    <x v="2"/>
    <x v="4"/>
    <s v="HP15 15-da0457ur 15.6&quot; HD, Intel Core i3-7020U, 8Gb, 256Gb SSD, no ODD, NVidia MX110 2Gb, Win10, золотистый"/>
    <n v="1"/>
    <m/>
    <x v="32"/>
    <x v="249"/>
  </r>
  <r>
    <x v="2"/>
    <x v="4"/>
    <s v="HP15 15-da0458ur 15.6&quot; HD, Intel Core i3-7020U, 4Gb, 128Gb SSD, no ODD, FreeDOS, черный, эксклюзив"/>
    <n v="10"/>
    <m/>
    <x v="32"/>
    <x v="249"/>
  </r>
  <r>
    <x v="2"/>
    <x v="4"/>
    <s v="HP15 15-da0458ur 15.6&quot; HD, Intel Core i3-7020U, 4Gb, 128Gb SSD, no ODD, FreeDOS, черный, эксклюзив"/>
    <n v="10"/>
    <m/>
    <x v="32"/>
    <x v="249"/>
  </r>
  <r>
    <x v="2"/>
    <x v="4"/>
    <s v="HP15 15-da0458ur 15.6&quot; HD, Intel Core i3-7020U, 4Gb, 128Gb SSD, no ODD, FreeDOS, черный, эксклюзив"/>
    <n v="1"/>
    <m/>
    <x v="32"/>
    <x v="249"/>
  </r>
  <r>
    <x v="2"/>
    <x v="4"/>
    <s v="HP15 15-da0458ur 15.6&quot; HD, Intel Core i3-7020U, 4Gb, 128Gb SSD, no ODD, FreeDOS, черный, эксклюзив"/>
    <n v="5"/>
    <m/>
    <x v="32"/>
    <x v="249"/>
  </r>
  <r>
    <x v="2"/>
    <x v="4"/>
    <s v="HP15 15-da0458ur 15.6&quot; HD, Intel Core i3-7020U, 4Gb, 128Gb SSD, no ODD, FreeDOS, черный, эксклюзив"/>
    <n v="10"/>
    <m/>
    <x v="32"/>
    <x v="249"/>
  </r>
  <r>
    <x v="2"/>
    <x v="4"/>
    <s v="HP15 15-da0458ur 15.6&quot; HD, Intel Core i3-7020U, 4Gb, 128Gb SSD, no ODD, FreeDOS, черный, эксклюзив"/>
    <n v="10"/>
    <m/>
    <x v="32"/>
    <x v="249"/>
  </r>
  <r>
    <x v="2"/>
    <x v="4"/>
    <s v="HP15 15-da0458ur 15.6&quot; HD, Intel Core i3-7020U, 4Gb, 128Gb SSD, no ODD, FreeDOS, черный, эксклюзив"/>
    <n v="3"/>
    <m/>
    <x v="32"/>
    <x v="249"/>
  </r>
  <r>
    <x v="2"/>
    <x v="4"/>
    <s v="HP15 15-da0458ur 15.6&quot; HD, Intel Core i3-7020U, 4Gb, 128Gb SSD, no ODD, FreeDOS, черный, эксклюзив"/>
    <n v="2"/>
    <m/>
    <x v="32"/>
    <x v="249"/>
  </r>
  <r>
    <x v="2"/>
    <x v="4"/>
    <s v="HP15 15-da0458ur 15.6&quot; HD, Intel Core i3-7020U, 4Gb, 128Gb SSD, no ODD, FreeDOS, черный, эксклюзив"/>
    <n v="1"/>
    <m/>
    <x v="32"/>
    <x v="249"/>
  </r>
  <r>
    <x v="2"/>
    <x v="4"/>
    <s v="HP15 15-da0458ur 15.6&quot; HD, Intel Core i3-7020U, 4Gb, 128Gb SSD, no ODD, FreeDOS, черный, эксклюзив"/>
    <n v="2"/>
    <m/>
    <x v="32"/>
    <x v="249"/>
  </r>
  <r>
    <x v="2"/>
    <x v="4"/>
    <s v="HP15 15-da0460ur 15,6&quot; FHD, Intel Core i3-7020U, 4Gb, 128Gb SSD, no ODD, Win10, белый, эксклюзив"/>
    <n v="2"/>
    <m/>
    <x v="32"/>
    <x v="249"/>
  </r>
  <r>
    <x v="2"/>
    <x v="4"/>
    <s v="HP15 15-da0460ur 15,6&quot; FHD, Intel Core i3-7020U, 4Gb, 128Gb SSD, no ODD, Win10, белый, эксклюзив"/>
    <n v="2"/>
    <m/>
    <x v="32"/>
    <x v="249"/>
  </r>
  <r>
    <x v="2"/>
    <x v="4"/>
    <s v="HP15 15-da0460ur 15,6&quot; FHD, Intel Core i3-7020U, 4Gb, 128Gb SSD, no ODD, Win10, белый, эксклюзив"/>
    <n v="1"/>
    <m/>
    <x v="32"/>
    <x v="249"/>
  </r>
  <r>
    <x v="2"/>
    <x v="4"/>
    <s v="HP15 15-da0460ur 15,6&quot; FHD, Intel Core i3-7020U, 4Gb, 128Gb SSD, no ODD, Win10, белый, эксклюзив"/>
    <n v="5"/>
    <m/>
    <x v="32"/>
    <x v="249"/>
  </r>
  <r>
    <x v="2"/>
    <x v="4"/>
    <s v="HP15 15-da0460ur 15,6&quot; FHD, Intel Core i3-7020U, 4Gb, 128Gb SSD, no ODD, Win10, белый, эксклюзив"/>
    <n v="1"/>
    <m/>
    <x v="32"/>
    <x v="249"/>
  </r>
  <r>
    <x v="2"/>
    <x v="4"/>
    <s v="HP15 15-da0460ur 15,6&quot; FHD, Intel Core i3-7020U, 4Gb, 128Gb SSD, no ODD, Win10, белый, эксклюзив"/>
    <n v="5"/>
    <m/>
    <x v="32"/>
    <x v="249"/>
  </r>
  <r>
    <x v="2"/>
    <x v="4"/>
    <s v="HP15 15-da0461ur 15,6&quot; FHD, Intel Core i3-7020U, 4Gb, 128Gb SSD, no ODD, Win10, серебристый, эксклюзив"/>
    <n v="1"/>
    <m/>
    <x v="32"/>
    <x v="249"/>
  </r>
  <r>
    <x v="2"/>
    <x v="4"/>
    <s v="HP15 15-da0461ur 15,6&quot; FHD, Intel Core i3-7020U, 4Gb, 128Gb SSD, no ODD, Win10, серебристый, эксклюзив"/>
    <n v="15"/>
    <m/>
    <x v="32"/>
    <x v="249"/>
  </r>
  <r>
    <x v="2"/>
    <x v="4"/>
    <s v="HP15 15-da0461ur 15,6&quot; FHD, Intel Core i3-7020U, 4Gb, 128Gb SSD, no ODD, Win10, серебристый, эксклюзив"/>
    <n v="1"/>
    <m/>
    <x v="32"/>
    <x v="249"/>
  </r>
  <r>
    <x v="2"/>
    <x v="4"/>
    <s v="HP15 15-da0461ur 15,6&quot; FHD, Intel Core i3-7020U, 4Gb, 128Gb SSD, no ODD, Win10, серебристый, эксклюзив"/>
    <n v="1"/>
    <m/>
    <x v="32"/>
    <x v="249"/>
  </r>
  <r>
    <x v="2"/>
    <x v="4"/>
    <s v="HP15 15-da0461ur 15,6&quot; FHD, Intel Core i3-7020U, 4Gb, 128Gb SSD, no ODD, Win10, серебристый, эксклюзив"/>
    <n v="5"/>
    <m/>
    <x v="32"/>
    <x v="249"/>
  </r>
  <r>
    <x v="2"/>
    <x v="4"/>
    <s v="HP15 15-da0461ur 15,6&quot; FHD, Intel Core i3-7020U, 4Gb, 128Gb SSD, no ODD, Win10, серебристый, эксклюзив"/>
    <n v="1"/>
    <m/>
    <x v="32"/>
    <x v="249"/>
  </r>
  <r>
    <x v="2"/>
    <x v="4"/>
    <s v="HP15 15-da0461ur 15,6&quot; FHD, Intel Core i3-7020U, 4Gb, 128Gb SSD, no ODD, Win10, серебристый, эксклюзив"/>
    <n v="9"/>
    <m/>
    <x v="32"/>
    <x v="249"/>
  </r>
  <r>
    <x v="2"/>
    <x v="4"/>
    <s v="HP15 15-da0461ur 15,6&quot; FHD, Intel Core i3-7020U, 4Gb, 128Gb SSD, no ODD, Win10, серебристый, эксклюзив"/>
    <n v="2"/>
    <m/>
    <x v="32"/>
    <x v="249"/>
  </r>
  <r>
    <x v="2"/>
    <x v="4"/>
    <s v="HP15 15-da0461ur 15,6&quot; FHD, Intel Core i3-7020U, 4Gb, 128Gb SSD, no ODD, Win10, серебристый, эксклюзив"/>
    <n v="4"/>
    <m/>
    <x v="32"/>
    <x v="249"/>
  </r>
  <r>
    <x v="2"/>
    <x v="4"/>
    <s v="HP15 15-da1017ur 15.6&quot; FHD, Intel Core i5-8265U, 8Gb, 1Tb, no ODD, Win10, серебристый"/>
    <n v="1"/>
    <m/>
    <x v="32"/>
    <x v="250"/>
  </r>
  <r>
    <x v="2"/>
    <x v="4"/>
    <s v="HP15 15-da1017ur 15.6&quot; FHD, Intel Core i5-8265U, 8Gb, 1Tb, no ODD, Win10, серебристый"/>
    <n v="1"/>
    <m/>
    <x v="32"/>
    <x v="250"/>
  </r>
  <r>
    <x v="2"/>
    <x v="4"/>
    <s v="HP15 15-da1017ur 15.6&quot; FHD, Intel Core i5-8265U, 8Gb, 1Tb, no ODD, Win10, серебристый"/>
    <n v="1"/>
    <m/>
    <x v="32"/>
    <x v="250"/>
  </r>
  <r>
    <x v="2"/>
    <x v="4"/>
    <s v="HP15 15-da1019ur 15.6&quot; HD, Intel Core i5-8265U, 8Gb, 1Tb, no ODD, NVidia MX110 2Gb, Win10, серебристый"/>
    <n v="2"/>
    <m/>
    <x v="32"/>
    <x v="250"/>
  </r>
  <r>
    <x v="2"/>
    <x v="4"/>
    <s v="HP15 15-da1019ur 15.6&quot; HD, Intel Core i5-8265U, 8Gb, 1Tb, no ODD, NVidia MX110 2Gb, Win10, серебристый"/>
    <n v="1"/>
    <m/>
    <x v="32"/>
    <x v="250"/>
  </r>
  <r>
    <x v="2"/>
    <x v="4"/>
    <s v="HP15 15-da1021ur 15.6&quot; FHD, Intel Core i5-8265U, 8Gb, 1Tb + 128Gb SSD, no ODD, NVidia MX130 4Gb, Win10, серебрис"/>
    <n v="2"/>
    <m/>
    <x v="32"/>
    <x v="250"/>
  </r>
  <r>
    <x v="2"/>
    <x v="4"/>
    <s v="HP15 15-da1044ur 15.6&quot; HD, Intel Core i3-8145U, 8Gb, 256Gb SSD, no ODD, Win10, синий"/>
    <n v="3"/>
    <m/>
    <x v="32"/>
    <x v="250"/>
  </r>
  <r>
    <x v="2"/>
    <x v="4"/>
    <s v="HP15 15-da1044ur 15.6&quot; HD, Intel Core i3-8145U, 8Gb, 256Gb SSD, no ODD, Win10, синий"/>
    <n v="3"/>
    <m/>
    <x v="32"/>
    <x v="250"/>
  </r>
  <r>
    <x v="2"/>
    <x v="4"/>
    <s v="HP15 15-da1045ur 15.6&quot; HD, Intel Core i3-8145U, 8Gb, 256Gb SSD, no ODD, Win10, серебристый"/>
    <n v="5"/>
    <m/>
    <x v="32"/>
    <x v="250"/>
  </r>
  <r>
    <x v="2"/>
    <x v="4"/>
    <s v="HP15 15-da1046ur 15.6&quot; FHD, Intel Core i5-8265U, 8Gb, 1Tb, no ODD, DOS, черный"/>
    <n v="4"/>
    <m/>
    <x v="32"/>
    <x v="250"/>
  </r>
  <r>
    <x v="2"/>
    <x v="4"/>
    <s v="HP15 15-da1047ur 15.6&quot; FHD, Intel Core i5-8265U, 4Gb, 1Tb + 16Gb SSD (Optane), no ODD, Win10, черный"/>
    <n v="4"/>
    <m/>
    <x v="32"/>
    <x v="250"/>
  </r>
  <r>
    <x v="2"/>
    <x v="4"/>
    <s v="HP15 15-da1047ur 15.6&quot; FHD, Intel Core i5-8265U, 4Gb, 1Tb + 16Gb SSD (Optane), no ODD, Win10, черный"/>
    <n v="1"/>
    <m/>
    <x v="32"/>
    <x v="250"/>
  </r>
  <r>
    <x v="2"/>
    <x v="4"/>
    <s v="HP15 15-da1049ur 15.6&quot; FHD, Intel Core i5-8265U, 8Gb, 1Tb, no ODD, Win10, черный"/>
    <n v="2"/>
    <m/>
    <x v="32"/>
    <x v="250"/>
  </r>
  <r>
    <x v="2"/>
    <x v="4"/>
    <s v="HP15 15-da1049ur 15.6&quot; FHD, Intel Core i5-8265U, 8Gb, 1Tb, no ODD, Win10, черный"/>
    <n v="1"/>
    <m/>
    <x v="32"/>
    <x v="250"/>
  </r>
  <r>
    <x v="2"/>
    <x v="4"/>
    <s v="HP15 15-da1049ur 15.6&quot; FHD, Intel Core i5-8265U, 8Gb, 1Tb, no ODD, Win10, черный"/>
    <n v="1"/>
    <m/>
    <x v="32"/>
    <x v="250"/>
  </r>
  <r>
    <x v="2"/>
    <x v="4"/>
    <s v="HP15 15-da1049ur 15.6&quot; FHD, Intel Core i5-8265U, 8Gb, 1Tb, no ODD, Win10, черный"/>
    <n v="1"/>
    <m/>
    <x v="32"/>
    <x v="250"/>
  </r>
  <r>
    <x v="2"/>
    <x v="4"/>
    <s v="HP15 15-da1050ur 15.6&quot; HD, Intel Core i5-8265U, 8Gb, 1Tb, no ODD, NVidia MX110 2Gb, Win10, черный"/>
    <n v="2"/>
    <m/>
    <x v="32"/>
    <x v="250"/>
  </r>
  <r>
    <x v="2"/>
    <x v="4"/>
    <s v="HP15 15-da1052ur 15.6&quot; FHD, Intel Core i7-8565U, 8Gb, 1Tb + 128Gb SSD, no ODD, Win10, синий"/>
    <n v="2"/>
    <m/>
    <x v="32"/>
    <x v="250"/>
  </r>
  <r>
    <x v="2"/>
    <x v="4"/>
    <s v="HP15 15-da1053ur 15.6&quot; FHD, Intel Core i7-8565U, 12Gb, 256Gb SSD, no ODD, NVidia MX130 4Gb, Win10, золотистый"/>
    <n v="4"/>
    <m/>
    <x v="32"/>
    <x v="250"/>
  </r>
  <r>
    <x v="2"/>
    <x v="4"/>
    <s v="HP15 15-da1053ur 15.6&quot; FHD, Intel Core i7-8565U, 12Gb, 256Gb SSD, no ODD, NVidia MX130 4Gb, Win10, золотистый"/>
    <n v="2"/>
    <m/>
    <x v="32"/>
    <x v="250"/>
  </r>
  <r>
    <x v="2"/>
    <x v="4"/>
    <s v="HP15 15-db0038ur 15.6&quot; FHD, AMD E2-9000E, 4Gb, 500Gb, no ODD, Win10, серебристый"/>
    <n v="1"/>
    <m/>
    <x v="32"/>
    <x v="251"/>
  </r>
  <r>
    <x v="2"/>
    <x v="4"/>
    <s v="HP15 15-db0061ur 15.6&quot; FHD, AMD A6-9225, 4Gb, 500Gb, no ODD, AMD R520 2Gb, Win10, голубой"/>
    <n v="1"/>
    <m/>
    <x v="32"/>
    <x v="251"/>
  </r>
  <r>
    <x v="2"/>
    <x v="4"/>
    <s v="HP15 15-db0062ur 15.6&quot; FHD, AMD A6-9225, 4Gb, 500Gb, no ODD, AMD R520 2Gb, Win10, серебристый"/>
    <n v="1"/>
    <m/>
    <x v="32"/>
    <x v="251"/>
  </r>
  <r>
    <x v="2"/>
    <x v="4"/>
    <s v="HP15 15-db0067ur 15.6&quot; FHD, AMD A6-9225, 4Gb, 500Gb, DVD-RW, AMD R520 2Gb, Win10, бордовый"/>
    <n v="1"/>
    <m/>
    <x v="32"/>
    <x v="251"/>
  </r>
  <r>
    <x v="2"/>
    <x v="4"/>
    <s v="HP15 15-db0095ur 15.6&quot; HD, AMD R5-2500U, 8Gb, 1Tb + 128Gb SSD, no ODD, Vega 8, Win10, серебристый"/>
    <n v="1"/>
    <m/>
    <x v="32"/>
    <x v="252"/>
  </r>
  <r>
    <x v="2"/>
    <x v="4"/>
    <s v="HP15 15-db0095ur 15.6&quot; HD, AMD R5-2500U, 8Gb, 1Tb + 128Gb SSD, no ODD, Vega 8, Win10, серебристый"/>
    <n v="3"/>
    <m/>
    <x v="32"/>
    <x v="252"/>
  </r>
  <r>
    <x v="2"/>
    <x v="4"/>
    <s v="HP15 15-db0095ur 15.6&quot; HD, AMD R5-2500U, 8Gb, 1Tb + 128Gb SSD, no ODD, Vega 8, Win10, серебристый"/>
    <n v="3"/>
    <m/>
    <x v="32"/>
    <x v="252"/>
  </r>
  <r>
    <x v="2"/>
    <x v="4"/>
    <s v="HP15 15-db0095ur 15.6&quot; HD, AMD R5-2500U, 8Gb, 1Tb + 128Gb SSD, no ODD, Vega 8, Win10, серебристый"/>
    <n v="1"/>
    <m/>
    <x v="32"/>
    <x v="252"/>
  </r>
  <r>
    <x v="2"/>
    <x v="4"/>
    <s v="HP15 15-db0095ur 15.6&quot; HD, AMD R5-2500U, 8Gb, 1Tb + 128Gb SSD, no ODD, Vega 8, Win10, серебристый"/>
    <n v="2"/>
    <m/>
    <x v="32"/>
    <x v="252"/>
  </r>
  <r>
    <x v="2"/>
    <x v="4"/>
    <s v="HP15 15-db0095ur 15.6&quot; HD, AMD R5-2500U, 8Gb, 1Tb + 128Gb SSD, no ODD, Vega 8, Win10, серебристый"/>
    <n v="1"/>
    <m/>
    <x v="32"/>
    <x v="252"/>
  </r>
  <r>
    <x v="2"/>
    <x v="4"/>
    <s v="HP15 15-db0095ur 15.6&quot; HD, AMD R5-2500U, 8Gb, 1Tb + 128Gb SSD, no ODD, Vega 8, Win10, серебристый"/>
    <n v="11"/>
    <m/>
    <x v="32"/>
    <x v="252"/>
  </r>
  <r>
    <x v="2"/>
    <x v="4"/>
    <s v="HP15 15-db0097ur 15.6&quot; HD, AMD R5-2500U, 8Gb, 1Tb + 128Gb SSD, no ODD, Vega 8, Win10, белый"/>
    <n v="1"/>
    <m/>
    <x v="32"/>
    <x v="252"/>
  </r>
  <r>
    <x v="2"/>
    <x v="4"/>
    <s v="HP15 15-db0097ur 15.6&quot; HD, AMD R5-2500U, 8Gb, 1Tb + 128Gb SSD, no ODD, Vega 8, Win10, белый"/>
    <n v="1"/>
    <m/>
    <x v="32"/>
    <x v="252"/>
  </r>
  <r>
    <x v="2"/>
    <x v="4"/>
    <s v="HP15 15-db0097ur 15.6&quot; HD, AMD R5-2500U, 8Gb, 1Tb + 128Gb SSD, no ODD, Vega 8, Win10, белый"/>
    <n v="2"/>
    <m/>
    <x v="32"/>
    <x v="252"/>
  </r>
  <r>
    <x v="2"/>
    <x v="4"/>
    <s v="HP15 15-db0153ur 15.6&quot; FHD, AMD R3-2200U, 4Gb, 500Gb, no ODD, AMD R530 2Gb, Win10, эксклюзив, серебристый"/>
    <n v="2"/>
    <m/>
    <x v="32"/>
    <x v="252"/>
  </r>
  <r>
    <x v="2"/>
    <x v="4"/>
    <s v="HP15 15-db0153ur 15.6&quot; FHD, AMD R3-2200U, 4Gb, 500Gb, no ODD, AMD R530 2Gb, Win10, эксклюзив, серебристый"/>
    <n v="2"/>
    <m/>
    <x v="32"/>
    <x v="252"/>
  </r>
  <r>
    <x v="2"/>
    <x v="4"/>
    <s v="HP15 15-db0176ur 15.6&quot; FHD, AMD A6-9225, 4Gb, 500Gb, no ODD, AMD R520 2Gb, DOS, эксклюзив, белый"/>
    <n v="2"/>
    <m/>
    <x v="32"/>
    <x v="251"/>
  </r>
  <r>
    <x v="2"/>
    <x v="4"/>
    <s v="HP15 15-db0176ur 15.6&quot; FHD, AMD A6-9225, 4Gb, 500Gb, no ODD, AMD R520 2Gb, DOS, эксклюзив, белый"/>
    <n v="1"/>
    <m/>
    <x v="32"/>
    <x v="251"/>
  </r>
  <r>
    <x v="2"/>
    <x v="4"/>
    <s v="HP15 15-db0176ur 15.6&quot; FHD, AMD A6-9225, 4Gb, 500Gb, no ODD, AMD R520 2Gb, DOS, эксклюзив, белый"/>
    <n v="1"/>
    <m/>
    <x v="32"/>
    <x v="251"/>
  </r>
  <r>
    <x v="2"/>
    <x v="4"/>
    <s v="HP15 15-db0176ur 15.6&quot; FHD, AMD A6-9225, 4Gb, 500Gb, no ODD, AMD R520 2Gb, DOS, эксклюзив, белый"/>
    <n v="1"/>
    <m/>
    <x v="32"/>
    <x v="251"/>
  </r>
  <r>
    <x v="2"/>
    <x v="4"/>
    <s v="HP15 15-db0176ur 15.6&quot; FHD, AMD A6-9225, 4Gb, 500Gb, no ODD, AMD R520 2Gb, DOS, эксклюзив, белый"/>
    <n v="1"/>
    <m/>
    <x v="32"/>
    <x v="251"/>
  </r>
  <r>
    <x v="2"/>
    <x v="4"/>
    <s v="HP15 15-db0176ur 15.6&quot; FHD, AMD A6-9225, 4Gb, 500Gb, no ODD, AMD R520 2Gb, DOS, эксклюзив, белый"/>
    <n v="1"/>
    <m/>
    <x v="32"/>
    <x v="251"/>
  </r>
  <r>
    <x v="2"/>
    <x v="4"/>
    <s v="HP15 15-db0176ur 15.6&quot; FHD, AMD A6-9225, 4Gb, 500Gb, no ODD, AMD R520 2Gb, DOS, эксклюзив, белый"/>
    <n v="1"/>
    <m/>
    <x v="32"/>
    <x v="251"/>
  </r>
  <r>
    <x v="2"/>
    <x v="4"/>
    <s v="HP15 15-db0176ur 15.6&quot; FHD, AMD A6-9225, 4Gb, 500Gb, no ODD, AMD R520 2Gb, DOS, эксклюзив, белый"/>
    <n v="1"/>
    <m/>
    <x v="32"/>
    <x v="251"/>
  </r>
  <r>
    <x v="2"/>
    <x v="4"/>
    <s v="HP15 15-db0176ur 15.6&quot; FHD, AMD A6-9225, 4Gb, 500Gb, no ODD, AMD R520 2Gb, DOS, эксклюзив, белый"/>
    <n v="1"/>
    <m/>
    <x v="32"/>
    <x v="251"/>
  </r>
  <r>
    <x v="2"/>
    <x v="4"/>
    <s v="HP15 15-db0176ur 15.6&quot; FHD, AMD A6-9225, 4Gb, 500Gb, no ODD, AMD R520 2Gb, DOS, эксклюзив, белый"/>
    <n v="1"/>
    <m/>
    <x v="32"/>
    <x v="251"/>
  </r>
  <r>
    <x v="2"/>
    <x v="4"/>
    <s v="HP15 15-db0176ur 15.6&quot; FHD, AMD A6-9225, 4Gb, 500Gb, no ODD, AMD R520 2Gb, DOS, эксклюзив, белый"/>
    <n v="1"/>
    <m/>
    <x v="32"/>
    <x v="251"/>
  </r>
  <r>
    <x v="2"/>
    <x v="4"/>
    <s v="HP15 15-db0176ur 15.6&quot; FHD, AMD A6-9225, 4Gb, 500Gb, no ODD, AMD R520 2Gb, DOS, эксклюзив, белый"/>
    <n v="1"/>
    <m/>
    <x v="32"/>
    <x v="251"/>
  </r>
  <r>
    <x v="2"/>
    <x v="4"/>
    <s v="HP15 15-db0176ur 15.6&quot; FHD, AMD A6-9225, 4Gb, 500Gb, no ODD, AMD R520 2Gb, DOS, эксклюзив, белый"/>
    <n v="1"/>
    <m/>
    <x v="32"/>
    <x v="251"/>
  </r>
  <r>
    <x v="2"/>
    <x v="4"/>
    <s v="HP15 15-db0178ur 15.6&quot; FHD, AMD A6-9225, 4Gb, 500Gb, no ODD, AMD R520 2Gb, DOS, эксклюзив, серебристый"/>
    <n v="1"/>
    <m/>
    <x v="32"/>
    <x v="251"/>
  </r>
  <r>
    <x v="2"/>
    <x v="4"/>
    <s v="HP15 15-db0178ur 15.6&quot; FHD, AMD A6-9225, 4Gb, 500Gb, no ODD, AMD R520 2Gb, DOS, эксклюзив, серебристый"/>
    <n v="9"/>
    <m/>
    <x v="32"/>
    <x v="251"/>
  </r>
  <r>
    <x v="2"/>
    <x v="4"/>
    <s v="HP15 15-db0178ur 15.6&quot; FHD, AMD A6-9225, 4Gb, 500Gb, no ODD, AMD R520 2Gb, DOS, эксклюзив, серебристый"/>
    <n v="2"/>
    <m/>
    <x v="32"/>
    <x v="251"/>
  </r>
  <r>
    <x v="2"/>
    <x v="4"/>
    <s v="HP15 15-db0193ur 15.6&quot; FHD, AMD A4-9125, 4Gb, 500Gb, no ODD, Wiin10, черный"/>
    <n v="5"/>
    <m/>
    <x v="32"/>
    <x v="251"/>
  </r>
  <r>
    <x v="2"/>
    <x v="4"/>
    <s v="HP15 15-db0196ur 15.6&quot; FHD, AMD A4-9125, 4Gb, 500Gb, no ODD, Win10, серебристый ***"/>
    <n v="1"/>
    <m/>
    <x v="32"/>
    <x v="251"/>
  </r>
  <r>
    <x v="2"/>
    <x v="4"/>
    <s v="HP15 15-db0196ur 15.6&quot; FHD, AMD A4-9125, 4Gb, 500Gb, no ODD, Win10, серебристый ***"/>
    <n v="1"/>
    <m/>
    <x v="32"/>
    <x v="251"/>
  </r>
  <r>
    <x v="2"/>
    <x v="4"/>
    <s v="HP15 15-db0196ur 15.6&quot; FHD, AMD A4-9125, 4Gb, 500Gb, no ODD, Win10, серебристый ***"/>
    <n v="1"/>
    <m/>
    <x v="32"/>
    <x v="251"/>
  </r>
  <r>
    <x v="2"/>
    <x v="4"/>
    <s v="HP15 15-db0196ur 15.6&quot; FHD, AMD A4-9125, 4Gb, 500Gb, no ODD, Win10, серебристый ***"/>
    <n v="2"/>
    <m/>
    <x v="32"/>
    <x v="251"/>
  </r>
  <r>
    <x v="2"/>
    <x v="4"/>
    <s v="HP15 15-db0196ur 15.6&quot; FHD, AMD A4-9125, 4Gb, 500Gb, no ODD, Win10, серебристый ***"/>
    <n v="1"/>
    <m/>
    <x v="32"/>
    <x v="251"/>
  </r>
  <r>
    <x v="2"/>
    <x v="4"/>
    <s v="HP15 15-db0196ur 15.6&quot; FHD, AMD A4-9125, 4Gb, 500Gb, no ODD, Win10, серебристый ***"/>
    <n v="3"/>
    <m/>
    <x v="32"/>
    <x v="251"/>
  </r>
  <r>
    <x v="2"/>
    <x v="4"/>
    <s v="HP15 15-db0196ur 15.6&quot; FHD, AMD A4-9125, 4Gb, 500Gb, no ODD, Win10, серебристый ***"/>
    <n v="13"/>
    <m/>
    <x v="32"/>
    <x v="251"/>
  </r>
  <r>
    <x v="2"/>
    <x v="4"/>
    <s v="HP15 15-db0196ur 15.6&quot; FHD, AMD A4-9125, 4Gb, 500Gb, no ODD, Win10, серебристый ***"/>
    <n v="2"/>
    <m/>
    <x v="32"/>
    <x v="251"/>
  </r>
  <r>
    <x v="2"/>
    <x v="4"/>
    <s v="HP15 15-db0196ur 15.6&quot; FHD, AMD A4-9125, 4Gb, 500Gb, no ODD, Win10, серебристый ***"/>
    <n v="1"/>
    <m/>
    <x v="32"/>
    <x v="251"/>
  </r>
  <r>
    <x v="2"/>
    <x v="4"/>
    <s v="HP15 15-db0196ur 15.6&quot; FHD, AMD A4-9125, 4Gb, 500Gb, no ODD, Win10, серебристый ***"/>
    <n v="1"/>
    <m/>
    <x v="32"/>
    <x v="251"/>
  </r>
  <r>
    <x v="2"/>
    <x v="4"/>
    <s v="HP15 15-db0196ur 15.6&quot; FHD, AMD A4-9125, 4Gb, 500Gb, no ODD, Win10, серебристый ***"/>
    <n v="1"/>
    <m/>
    <x v="32"/>
    <x v="251"/>
  </r>
  <r>
    <x v="2"/>
    <x v="4"/>
    <s v="HP15 15-db0196ur 15.6&quot; FHD, AMD A4-9125, 4Gb, 500Gb, no ODD, Win10, серебристый ***"/>
    <n v="1"/>
    <m/>
    <x v="32"/>
    <x v="251"/>
  </r>
  <r>
    <x v="2"/>
    <x v="4"/>
    <s v="HP15 15-db0196ur 15.6&quot; FHD, AMD A4-9125, 4Gb, 500Gb, no ODD, Win10, серебристый ***"/>
    <n v="4"/>
    <m/>
    <x v="32"/>
    <x v="251"/>
  </r>
  <r>
    <x v="2"/>
    <x v="4"/>
    <s v="HP15 15-db0196ur 15.6&quot; FHD, AMD A4-9125, 4Gb, 500Gb, no ODD, Win10, серебристый ***"/>
    <n v="3"/>
    <m/>
    <x v="32"/>
    <x v="251"/>
  </r>
  <r>
    <x v="2"/>
    <x v="4"/>
    <s v="HP15 15-db0196ur 15.6&quot; FHD, AMD A4-9125, 4Gb, 500Gb, no ODD, Win10, серебристый ***"/>
    <n v="1"/>
    <m/>
    <x v="32"/>
    <x v="251"/>
  </r>
  <r>
    <x v="2"/>
    <x v="4"/>
    <s v="HP15 15-db0196ur 15.6&quot; FHD, AMD A4-9125, 4Gb, 500Gb, no ODD, Win10, серебристый ***"/>
    <n v="3"/>
    <m/>
    <x v="32"/>
    <x v="251"/>
  </r>
  <r>
    <x v="2"/>
    <x v="4"/>
    <s v="HP15 15-db0197ur 15.6&quot; FHD, AMD A4-9125, 4Gb, 500Gb, no ODD, Win10, золотистый ***"/>
    <n v="4"/>
    <m/>
    <x v="32"/>
    <x v="251"/>
  </r>
  <r>
    <x v="2"/>
    <x v="4"/>
    <s v="HP15 15-db0213ur 15.6&quot; FHD, AMD A9-9425, 4Gb, 500Gb, no ODD, AMD R520 2Gb, Win10, эксклюзив, красный"/>
    <n v="1"/>
    <m/>
    <x v="32"/>
    <x v="251"/>
  </r>
  <r>
    <x v="2"/>
    <x v="4"/>
    <s v="HP15 15-db0213ur 15.6&quot; FHD, AMD A9-9425, 4Gb, 500Gb, no ODD, AMD R520 2Gb, Win10, эксклюзив, красный"/>
    <n v="2"/>
    <m/>
    <x v="32"/>
    <x v="251"/>
  </r>
  <r>
    <x v="2"/>
    <x v="4"/>
    <s v="HP15 15-db0214ur 15.6&quot; FHD, AMD A9-9425, 4Gb, 500Gb, no ODD, AMD R520 2Gb, Win10, эксклюзив, серебристый"/>
    <n v="1"/>
    <m/>
    <x v="32"/>
    <x v="251"/>
  </r>
  <r>
    <x v="2"/>
    <x v="4"/>
    <s v="HP15 15-db0215ur 15.6&quot; FHD, AMD A9-9425, 4Gb, 500Gb, no ODD, AMD R520 2Gb, Win10, эксклюзив, серый"/>
    <n v="2"/>
    <m/>
    <x v="32"/>
    <x v="251"/>
  </r>
  <r>
    <x v="2"/>
    <x v="4"/>
    <s v="HP15 15-db0389ur 15.6&quot; FHD, AMD A6-9225, 4Gb, 500Gb, no ODD, AMD R530 2Gb, DOS, черный"/>
    <n v="11"/>
    <m/>
    <x v="32"/>
    <x v="251"/>
  </r>
  <r>
    <x v="2"/>
    <x v="4"/>
    <s v="HP15 15-db0390ur 15.6&quot; FHD, AMD A6-9225, 4Gb, 500Gb, no ODD, AMD R530 2Gb, Win10, черный"/>
    <n v="2"/>
    <m/>
    <x v="32"/>
    <x v="251"/>
  </r>
  <r>
    <x v="2"/>
    <x v="4"/>
    <s v="HP15 15-db0392ur 15.6&quot; FHD, AMD A6-9225, 4Gb, 500Gb, no ODD, AMD R530 2Gb, Win10, серебристый"/>
    <n v="2"/>
    <m/>
    <x v="32"/>
    <x v="251"/>
  </r>
  <r>
    <x v="2"/>
    <x v="4"/>
    <s v="HP15 15-db0394ur 15.6&quot; HD, AMD A9-9425, 4Gb, 128 Gb SSD, no ODD, Win10, черный"/>
    <n v="2"/>
    <m/>
    <x v="32"/>
    <x v="251"/>
  </r>
  <r>
    <x v="2"/>
    <x v="4"/>
    <s v="HP15 15-db0397ur 15.6&quot; FHD, AMD A9-9425, 4Gb, 1Tb, no ODD, Win10, серебристый"/>
    <n v="2"/>
    <m/>
    <x v="32"/>
    <x v="251"/>
  </r>
  <r>
    <x v="2"/>
    <x v="4"/>
    <s v="HP15 15-db0397ur 15.6&quot; FHD, AMD A9-9425, 4Gb, 1Tb, no ODD, Win10, серебристый"/>
    <n v="2"/>
    <m/>
    <x v="32"/>
    <x v="251"/>
  </r>
  <r>
    <x v="2"/>
    <x v="4"/>
    <s v="HP15 15-db0398ur 15.6&quot; HD, AMD A9-9425, 8Gb, 1Tb, no ODD, AMD R530 2Gb, Win10, черный"/>
    <n v="2"/>
    <m/>
    <x v="32"/>
    <x v="251"/>
  </r>
  <r>
    <x v="2"/>
    <x v="4"/>
    <s v="HP15 15-db0398ur 15.6&quot; HD, AMD A9-9425, 8Gb, 1Tb, no ODD, AMD R530 2Gb, Win10, черный"/>
    <n v="1"/>
    <m/>
    <x v="32"/>
    <x v="251"/>
  </r>
  <r>
    <x v="2"/>
    <x v="4"/>
    <s v="HP15 15-db0399ur 15.6&quot; HD, AMD A9-9425, 8Gb, 1Tb, no ODD, AMD R530 2Gb, Win10, серебристый"/>
    <n v="1"/>
    <m/>
    <x v="32"/>
    <x v="251"/>
  </r>
  <r>
    <x v="2"/>
    <x v="4"/>
    <s v="HP15 15-db0399ur 15.6&quot; HD, AMD A9-9425, 8Gb, 1Tb, no ODD, AMD R530 2Gb, Win10, серебристый"/>
    <n v="1"/>
    <m/>
    <x v="32"/>
    <x v="251"/>
  </r>
  <r>
    <x v="2"/>
    <x v="4"/>
    <s v="HP15 15-db0400ur 15.6&quot; HD, AMD A9-9425, 8Gb, 1Tb + 128Gb SSD, no ODD, AMD R530 2Gb, Win10, черный"/>
    <n v="2"/>
    <m/>
    <x v="32"/>
    <x v="251"/>
  </r>
  <r>
    <x v="2"/>
    <x v="4"/>
    <s v="HP15 15-db0400ur 15.6&quot; HD, AMD A9-9425, 8Gb, 1Tb + 128Gb SSD, no ODD, AMD R530 2Gb, Win10, черный"/>
    <n v="2"/>
    <m/>
    <x v="32"/>
    <x v="251"/>
  </r>
  <r>
    <x v="2"/>
    <x v="4"/>
    <s v="HP15 15-db0400ur 15.6&quot; HD, AMD A9-9425, 8Gb, 1Tb + 128Gb SSD, no ODD, AMD R530 2Gb, Win10, черный"/>
    <n v="2"/>
    <m/>
    <x v="32"/>
    <x v="251"/>
  </r>
  <r>
    <x v="2"/>
    <x v="4"/>
    <s v="HP15 15-db0401ur 15.6&quot; HD, AMD A9-9425, 8Gb, 1Tb + SSD 128Gb, no ODD, AMD R530 2Gb, Win10, красный"/>
    <n v="1"/>
    <m/>
    <x v="32"/>
    <x v="251"/>
  </r>
  <r>
    <x v="2"/>
    <x v="4"/>
    <s v="HP15 15-db0407ur 15.6&quot; HD, AMD A6-9225, 4Gb, 128Gb SSD, no ODD, DOS, черный, эксклюзив"/>
    <n v="2"/>
    <m/>
    <x v="32"/>
    <x v="251"/>
  </r>
  <r>
    <x v="2"/>
    <x v="4"/>
    <s v="HP15 15-db1004ur 15.6&quot; HD, AMD Athlon 300U, 4Gb, 1Tb, no ODD, AMD R530 2Gb, DOS, черный"/>
    <n v="1"/>
    <m/>
    <x v="32"/>
    <x v="253"/>
  </r>
  <r>
    <x v="2"/>
    <x v="4"/>
    <s v="HP15 15-db1004ur 15.6&quot; HD, AMD Athlon 300U, 4Gb, 1Tb, no ODD, AMD R530 2Gb, DOS, черный"/>
    <n v="18"/>
    <m/>
    <x v="32"/>
    <x v="253"/>
  </r>
  <r>
    <x v="2"/>
    <x v="4"/>
    <s v="HP15 15-db1004ur 15.6&quot; HD, AMD Athlon 300U, 4Gb, 1Tb, no ODD, AMD R530 2Gb, DOS, черный"/>
    <n v="1"/>
    <m/>
    <x v="32"/>
    <x v="253"/>
  </r>
  <r>
    <x v="2"/>
    <x v="4"/>
    <s v="HP15 15-db1005ur 15.6&quot; HD, AMD Athlon 300U, 4Gb, 1Tb, no ODD, AMD R530 2Gb, Win10, черный"/>
    <n v="2"/>
    <m/>
    <x v="32"/>
    <x v="253"/>
  </r>
  <r>
    <x v="2"/>
    <x v="4"/>
    <s v="HP15 15-db1005ur 15.6&quot; HD, AMD Athlon 300U, 4Gb, 1Tb, no ODD, AMD R530 2Gb, Win10, черный"/>
    <n v="5"/>
    <m/>
    <x v="32"/>
    <x v="253"/>
  </r>
  <r>
    <x v="2"/>
    <x v="4"/>
    <s v="HP15 15-db1005ur 15.6&quot; HD, AMD Athlon 300U, 4Gb, 1Tb, no ODD, AMD R530 2Gb, Win10, черный"/>
    <n v="10"/>
    <m/>
    <x v="32"/>
    <x v="253"/>
  </r>
  <r>
    <x v="2"/>
    <x v="4"/>
    <s v="HP15 15-db1006ur 15.6&quot; FHD, AMD Athlon 300U, 4Gb, 128Gb SSD, no ODD, AMD R530 2Gb, Win10, белый"/>
    <n v="1"/>
    <m/>
    <x v="32"/>
    <x v="253"/>
  </r>
  <r>
    <x v="2"/>
    <x v="4"/>
    <s v="HP15 15-db1006ur 15.6&quot; FHD, AMD Athlon 300U, 4Gb, 128Gb SSD, no ODD, AMD R530 2Gb, Win10, белый"/>
    <n v="1"/>
    <m/>
    <x v="32"/>
    <x v="253"/>
  </r>
  <r>
    <x v="2"/>
    <x v="4"/>
    <s v="HP15 15-db1006ur 15.6&quot; FHD, AMD Athlon 300U, 4Gb, 128Gb SSD, no ODD, AMD R530 2Gb, Win10, белый"/>
    <n v="1"/>
    <m/>
    <x v="32"/>
    <x v="253"/>
  </r>
  <r>
    <x v="2"/>
    <x v="4"/>
    <s v="HP15 15-db1006ur 15.6&quot; FHD, AMD Athlon 300U, 4Gb, 128Gb SSD, no ODD, AMD R530 2Gb, Win10, белый"/>
    <n v="3"/>
    <m/>
    <x v="32"/>
    <x v="253"/>
  </r>
  <r>
    <x v="2"/>
    <x v="4"/>
    <s v="HP15 15-db1006ur 15.6&quot; FHD, AMD Athlon 300U, 4Gb, 128Gb SSD, no ODD, AMD R530 2Gb, Win10, белый"/>
    <n v="10"/>
    <m/>
    <x v="32"/>
    <x v="253"/>
  </r>
  <r>
    <x v="2"/>
    <x v="4"/>
    <s v="HP15 15-db1008ur 15.6&quot; HD, AMD R3-3200U, 4Gb, 1Tb, no ODD, Vega 3, DOS, черный"/>
    <n v="3"/>
    <m/>
    <x v="32"/>
    <x v="253"/>
  </r>
  <r>
    <x v="2"/>
    <x v="4"/>
    <s v="HP15 15-db1008ur 15.6&quot; HD, AMD R3-3200U, 4Gb, 1Tb, no ODD, Vega 3, DOS, черный"/>
    <n v="1"/>
    <m/>
    <x v="32"/>
    <x v="253"/>
  </r>
  <r>
    <x v="2"/>
    <x v="4"/>
    <s v="HP15 15-db1008ur 15.6&quot; HD, AMD R3-3200U, 4Gb, 1Tb, no ODD, Vega 3, DOS, черный"/>
    <n v="6"/>
    <m/>
    <x v="32"/>
    <x v="253"/>
  </r>
  <r>
    <x v="2"/>
    <x v="4"/>
    <s v="HP15 15-db1008ur 15.6&quot; HD, AMD R3-3200U, 4Gb, 1Tb, no ODD, Vega 3, DOS, черный"/>
    <n v="3"/>
    <m/>
    <x v="32"/>
    <x v="253"/>
  </r>
  <r>
    <x v="2"/>
    <x v="4"/>
    <s v="HP15 15-db1009ur 15.6&quot; HD, AMD R3-3200U, 4Gb, 128Gb SSD, no ODD, Vega 3, Win10, черный"/>
    <n v="15"/>
    <m/>
    <x v="32"/>
    <x v="253"/>
  </r>
  <r>
    <x v="2"/>
    <x v="4"/>
    <s v="HP15 15-db1009ur 15.6&quot; HD, AMD R3-3200U, 4Gb, 128Gb SSD, no ODD, Vega 3, Win10, черный"/>
    <n v="1"/>
    <m/>
    <x v="32"/>
    <x v="253"/>
  </r>
  <r>
    <x v="2"/>
    <x v="4"/>
    <s v="HP15 15-db1009ur 15.6&quot; HD, AMD R3-3200U, 4Gb, 128Gb SSD, no ODD, Vega 3, Win10, черный"/>
    <n v="1"/>
    <m/>
    <x v="32"/>
    <x v="253"/>
  </r>
  <r>
    <x v="2"/>
    <x v="4"/>
    <s v="HP15 15-db1009ur 15.6&quot; HD, AMD R3-3200U, 4Gb, 128Gb SSD, no ODD, Vega 3, Win10, черный"/>
    <n v="2"/>
    <m/>
    <x v="32"/>
    <x v="253"/>
  </r>
  <r>
    <x v="2"/>
    <x v="4"/>
    <s v="HP15 15-db1011ur 15.6&quot; HD, AMD R3-3200U, 8Gb, 1Tb, no ODD, AMD R530 2Gb, Win10, синий"/>
    <n v="4"/>
    <m/>
    <x v="32"/>
    <x v="253"/>
  </r>
  <r>
    <x v="2"/>
    <x v="4"/>
    <s v="HP15 15-db1011ur 15.6&quot; HD, AMD R3-3200U, 8Gb, 1Tb, no ODD, AMD R530 2Gb, Win10, синий"/>
    <n v="1"/>
    <m/>
    <x v="32"/>
    <x v="253"/>
  </r>
  <r>
    <x v="2"/>
    <x v="4"/>
    <s v="HP15 15-db1011ur 15.6&quot; HD, AMD R3-3200U, 8Gb, 1Tb, no ODD, AMD R530 2Gb, Win10, синий"/>
    <n v="1"/>
    <m/>
    <x v="32"/>
    <x v="253"/>
  </r>
  <r>
    <x v="2"/>
    <x v="4"/>
    <s v="HP15 15-db1014ur 15.6&quot; HD, AMD R5-3500U, 8Gb, 128Gb SSD, no ODD, Vega 8, Win10, черный"/>
    <n v="2"/>
    <m/>
    <x v="32"/>
    <x v="253"/>
  </r>
  <r>
    <x v="2"/>
    <x v="4"/>
    <s v="HP15 15-dw0005ur 15.6&quot; HD, Intel Core i3-8145, 8Gb, 256Gb SSD, no ODD, Win10, серебристый"/>
    <n v="30"/>
    <m/>
    <x v="32"/>
    <x v="254"/>
  </r>
  <r>
    <x v="2"/>
    <x v="4"/>
    <s v="HP15 15-dw0006ur 15.6&quot; FHD, Intel Core i5-8265U, 4Gb, 1Tb + 16Gb SSD (Optane), no ODD, Win10, серебристый"/>
    <n v="1"/>
    <m/>
    <x v="32"/>
    <x v="254"/>
  </r>
  <r>
    <x v="2"/>
    <x v="4"/>
    <s v="HP15 15-dw0006ur 15.6&quot; FHD, Intel Core i5-8265U, 4Gb, 1Tb + 16Gb SSD (Optane), no ODD, Win10, серебристый"/>
    <n v="1"/>
    <m/>
    <x v="32"/>
    <x v="254"/>
  </r>
  <r>
    <x v="2"/>
    <x v="4"/>
    <s v="HP15 15-dw0006ur 15.6&quot; FHD, Intel Core i5-8265U, 4Gb, 1Tb + 16Gb SSD (Optane), no ODD, Win10, серебристый"/>
    <n v="4"/>
    <m/>
    <x v="32"/>
    <x v="254"/>
  </r>
  <r>
    <x v="2"/>
    <x v="4"/>
    <s v="HP15 15-dw0018ur 15.6&quot; FHD, Intel Core i3-7020U, 4Gb, 256Gb SSD, no ODD, Win10, серебристый, эксклюзив"/>
    <n v="42"/>
    <m/>
    <x v="32"/>
    <x v="254"/>
  </r>
  <r>
    <x v="2"/>
    <x v="4"/>
    <s v="HP15 15-dw0018ur 15.6&quot; FHD, Intel Core i3-7020U, 4Gb, 256Gb SSD, no ODD, Win10, серебристый, эксклюзив"/>
    <n v="1"/>
    <m/>
    <x v="32"/>
    <x v="254"/>
  </r>
  <r>
    <x v="2"/>
    <x v="4"/>
    <s v="HP15 15-dw0018ur 15.6&quot; FHD, Intel Core i3-7020U, 4Gb, 256Gb SSD, no ODD, Win10, серебристый, эксклюзив"/>
    <n v="1"/>
    <m/>
    <x v="32"/>
    <x v="254"/>
  </r>
  <r>
    <x v="2"/>
    <x v="4"/>
    <s v="HP15 15-dw0018ur 15.6&quot; FHD, Intel Core i3-7020U, 4Gb, 256Gb SSD, no ODD, Win10, серебристый, эксклюзив"/>
    <n v="2"/>
    <m/>
    <x v="32"/>
    <x v="254"/>
  </r>
  <r>
    <x v="2"/>
    <x v="4"/>
    <s v="HP15 15-dw0018ur 15.6&quot; FHD, Intel Core i3-7020U, 4Gb, 256Gb SSD, no ODD, Win10, серебристый, эксклюзив"/>
    <n v="1"/>
    <m/>
    <x v="32"/>
    <x v="254"/>
  </r>
  <r>
    <x v="2"/>
    <x v="4"/>
    <s v="HP15 15-dw0018ur 15.6&quot; FHD, Intel Core i3-7020U, 4Gb, 256Gb SSD, no ODD, Win10, серебристый, эксклюзив"/>
    <n v="1"/>
    <m/>
    <x v="32"/>
    <x v="254"/>
  </r>
  <r>
    <x v="2"/>
    <x v="4"/>
    <s v="HP15 15-dw0018ur 15.6&quot; FHD, Intel Core i3-7020U, 4Gb, 256Gb SSD, no ODD, Win10, серебристый, эксклюзив"/>
    <n v="1"/>
    <m/>
    <x v="32"/>
    <x v="254"/>
  </r>
  <r>
    <x v="2"/>
    <x v="4"/>
    <s v="HP15 15-dw0018ur 15.6&quot; FHD, Intel Core i3-7020U, 4Gb, 256Gb SSD, no ODD, Win10, серебристый, эксклюзив"/>
    <n v="3"/>
    <m/>
    <x v="32"/>
    <x v="254"/>
  </r>
  <r>
    <x v="2"/>
    <x v="4"/>
    <s v="HP15 15-dw0018ur 15.6&quot; FHD, Intel Core i3-7020U, 4Gb, 256Gb SSD, no ODD, Win10, серебристый, эксклюзив"/>
    <n v="10"/>
    <m/>
    <x v="32"/>
    <x v="254"/>
  </r>
  <r>
    <x v="2"/>
    <x v="4"/>
    <s v="HP15 15-dw0018ur 15.6&quot; FHD, Intel Core i3-7020U, 4Gb, 256Gb SSD, no ODD, Win10, серебристый, эксклюзив"/>
    <n v="1"/>
    <m/>
    <x v="32"/>
    <x v="254"/>
  </r>
  <r>
    <x v="2"/>
    <x v="4"/>
    <s v="HP15 15-dw0018ur 15.6&quot; FHD, Intel Core i3-7020U, 4Gb, 256Gb SSD, no ODD, Win10, серебристый, эксклюзив"/>
    <n v="5"/>
    <m/>
    <x v="32"/>
    <x v="254"/>
  </r>
  <r>
    <x v="2"/>
    <x v="4"/>
    <s v="HP15 15-dw0018ur 15.6&quot; FHD, Intel Core i3-7020U, 4Gb, 256Gb SSD, no ODD, Win10, серебристый, эксклюзив"/>
    <n v="2"/>
    <m/>
    <x v="32"/>
    <x v="254"/>
  </r>
  <r>
    <x v="2"/>
    <x v="4"/>
    <s v="HP15 15-dw0018ur 15.6&quot; FHD, Intel Core i3-7020U, 4Gb, 256Gb SSD, no ODD, Win10, серебристый, эксклюзив"/>
    <n v="10"/>
    <m/>
    <x v="32"/>
    <x v="254"/>
  </r>
  <r>
    <x v="2"/>
    <x v="4"/>
    <s v="HP15 15-dw0018ur 15.6&quot; FHD, Intel Core i3-7020U, 4Gb, 256Gb SSD, no ODD, Win10, серебристый, эксклюзив"/>
    <n v="6"/>
    <m/>
    <x v="32"/>
    <x v="254"/>
  </r>
  <r>
    <x v="2"/>
    <x v="4"/>
    <s v="HP15 15-dw0018ur 15.6&quot; FHD, Intel Core i3-7020U, 4Gb, 256Gb SSD, no ODD, Win10, серебристый, эксклюзив"/>
    <n v="1"/>
    <m/>
    <x v="32"/>
    <x v="254"/>
  </r>
  <r>
    <x v="2"/>
    <x v="4"/>
    <s v="HP15 15-dw0018ur 15.6&quot; FHD, Intel Core i3-7020U, 4Gb, 256Gb SSD, no ODD, Win10, серебристый, эксклюзив"/>
    <n v="1"/>
    <m/>
    <x v="32"/>
    <x v="254"/>
  </r>
  <r>
    <x v="2"/>
    <x v="4"/>
    <s v="HP15 15-dw0018ur 15.6&quot; FHD, Intel Core i3-7020U, 4Gb, 256Gb SSD, no ODD, Win10, серебристый, эксклюзив"/>
    <n v="1"/>
    <m/>
    <x v="32"/>
    <x v="254"/>
  </r>
  <r>
    <x v="2"/>
    <x v="4"/>
    <s v="HP15 15-dw0019ur 15.6&quot; FHD, Intel Core i3-7020U, 4Gb, 128Gb SSD, no ODD, NVidia MX110 2Gb, DOS, серебристый, экс"/>
    <n v="10"/>
    <m/>
    <x v="32"/>
    <x v="254"/>
  </r>
  <r>
    <x v="2"/>
    <x v="4"/>
    <s v="HP15 15-dw0019ur 15.6&quot; FHD, Intel Core i3-7020U, 4Gb, 128Gb SSD, no ODD, NVidia MX110 2Gb, DOS, серебристый, экс"/>
    <n v="1"/>
    <m/>
    <x v="32"/>
    <x v="254"/>
  </r>
  <r>
    <x v="2"/>
    <x v="4"/>
    <s v="HP15 15-dw0019ur 15.6&quot; FHD, Intel Core i3-7020U, 4Gb, 128Gb SSD, no ODD, NVidia MX110 2Gb, DOS, серебристый, экс"/>
    <n v="10"/>
    <m/>
    <x v="32"/>
    <x v="254"/>
  </r>
  <r>
    <x v="2"/>
    <x v="4"/>
    <s v="HP15 15-dw0019ur 15.6&quot; FHD, Intel Core i3-7020U, 4Gb, 128Gb SSD, no ODD, NVidia MX110 2Gb, DOS, серебристый, экс"/>
    <n v="1"/>
    <m/>
    <x v="32"/>
    <x v="254"/>
  </r>
  <r>
    <x v="2"/>
    <x v="4"/>
    <s v="HP15 15-dw0019ur 15.6&quot; FHD, Intel Core i3-7020U, 4Gb, 128Gb SSD, no ODD, NVidia MX110 2Gb, DOS, серебристый, экс"/>
    <n v="1"/>
    <m/>
    <x v="32"/>
    <x v="254"/>
  </r>
  <r>
    <x v="2"/>
    <x v="4"/>
    <s v="HP15 15-dw0019ur 15.6&quot; FHD, Intel Core i3-7020U, 4Gb, 128Gb SSD, no ODD, NVidia MX110 2Gb, DOS, серебристый, экс"/>
    <n v="1"/>
    <m/>
    <x v="32"/>
    <x v="254"/>
  </r>
  <r>
    <x v="2"/>
    <x v="4"/>
    <s v="HP15 15-dw0020ur 15.6&quot; FHD, Intel Core i5-8265U, 4Gb, 256Gb SSD, no ODD, Win10, серебристый, эксклюзив"/>
    <n v="1"/>
    <m/>
    <x v="32"/>
    <x v="254"/>
  </r>
  <r>
    <x v="2"/>
    <x v="4"/>
    <s v="HP15 15-dw0020ur 15.6&quot; FHD, Intel Core i5-8265U, 4Gb, 256Gb SSD, no ODD, Win10, серебристый, эксклюзив"/>
    <n v="3"/>
    <m/>
    <x v="32"/>
    <x v="254"/>
  </r>
  <r>
    <x v="2"/>
    <x v="4"/>
    <s v="HP15 15-dw0020ur 15.6&quot; FHD, Intel Core i5-8265U, 4Gb, 256Gb SSD, no ODD, Win10, серебристый, эксклюзив"/>
    <n v="2"/>
    <m/>
    <x v="32"/>
    <x v="254"/>
  </r>
  <r>
    <x v="2"/>
    <x v="4"/>
    <s v="HP15 15-dw0020ur 15.6&quot; FHD, Intel Core i5-8265U, 4Gb, 256Gb SSD, no ODD, Win10, серебристый, эксклюзив"/>
    <n v="1"/>
    <m/>
    <x v="32"/>
    <x v="254"/>
  </r>
  <r>
    <x v="2"/>
    <x v="4"/>
    <s v="HP15 15-dw0020ur 15.6&quot; FHD, Intel Core i5-8265U, 4Gb, 256Gb SSD, no ODD, Win10, серебристый, эксклюзив"/>
    <n v="1"/>
    <m/>
    <x v="32"/>
    <x v="254"/>
  </r>
  <r>
    <x v="2"/>
    <x v="4"/>
    <s v="HP15 15-dw0021ur 15.6&quot; FHD, Intel Core i5-8265U, 4Gb, 256Gb SSD, no ODD, NVidia MX130 2Gb, DOS, серебристый, экс"/>
    <n v="2"/>
    <m/>
    <x v="32"/>
    <x v="254"/>
  </r>
  <r>
    <x v="2"/>
    <x v="4"/>
    <s v="HP15 15-ra101ur 15.6&quot; FHD, Intel Pentium 4417U, 4Gb, 500Gb, no ODD, Win10, черный"/>
    <n v="11"/>
    <m/>
    <x v="32"/>
    <x v="308"/>
  </r>
  <r>
    <x v="2"/>
    <x v="4"/>
    <s v="HP15 15-ra101ur 15.6&quot; FHD, Intel Pentium 4417U, 4Gb, 500Gb, no ODD, Win10, черный"/>
    <n v="10"/>
    <m/>
    <x v="32"/>
    <x v="308"/>
  </r>
  <r>
    <x v="2"/>
    <x v="4"/>
    <s v="HP15 15-ra102ur 15.6&quot; FHD, Intel Pentium 4417U, 4Gb, 500Gb, no ODD, FreeDOS, черный"/>
    <n v="10"/>
    <m/>
    <x v="32"/>
    <x v="308"/>
  </r>
  <r>
    <x v="2"/>
    <x v="4"/>
    <s v="HP15 15-ra102ur 15.6&quot; FHD, Intel Pentium 4417U, 4Gb, 500Gb, no ODD, FreeDOS, черный"/>
    <n v="5"/>
    <m/>
    <x v="32"/>
    <x v="308"/>
  </r>
  <r>
    <x v="2"/>
    <x v="4"/>
    <s v="HP15 15-ra102ur 15.6&quot; FHD, Intel Pentium 4417U, 4Gb, 500Gb, no ODD, FreeDOS, черный"/>
    <n v="5"/>
    <m/>
    <x v="32"/>
    <x v="308"/>
  </r>
  <r>
    <x v="2"/>
    <x v="4"/>
    <s v="HP15 15-ra102ur 15.6&quot; FHD, Intel Pentium 4417U, 4Gb, 500Gb, no ODD, FreeDOS, черный"/>
    <n v="2"/>
    <m/>
    <x v="32"/>
    <x v="308"/>
  </r>
  <r>
    <x v="2"/>
    <x v="4"/>
    <s v="HP15 15-ra102ur 15.6&quot; FHD, Intel Pentium 4417U, 4Gb, 500Gb, no ODD, FreeDOS, черный"/>
    <n v="10"/>
    <m/>
    <x v="32"/>
    <x v="308"/>
  </r>
  <r>
    <x v="2"/>
    <x v="4"/>
    <s v="HP15 15-ra102ur 15.6&quot; FHD, Intel Pentium 4417U, 4Gb, 500Gb, no ODD, FreeDOS, черный"/>
    <n v="2"/>
    <m/>
    <x v="32"/>
    <x v="308"/>
  </r>
  <r>
    <x v="2"/>
    <x v="4"/>
    <s v="HP15 15-ra102ur 15.6&quot; FHD, Intel Pentium 4417U, 4Gb, 500Gb, no ODD, FreeDOS, черный"/>
    <n v="2"/>
    <m/>
    <x v="32"/>
    <x v="308"/>
  </r>
  <r>
    <x v="2"/>
    <x v="4"/>
    <s v="HP15 15-ra102ur 15.6&quot; FHD, Intel Pentium 4417U, 4Gb, 500Gb, no ODD, FreeDOS, черный"/>
    <n v="5"/>
    <m/>
    <x v="32"/>
    <x v="308"/>
  </r>
  <r>
    <x v="2"/>
    <x v="4"/>
    <s v="HP15 15-ra102ur 15.6&quot; FHD, Intel Pentium 4417U, 4Gb, 500Gb, no ODD, FreeDOS, черный"/>
    <n v="1"/>
    <m/>
    <x v="32"/>
    <x v="308"/>
  </r>
  <r>
    <x v="2"/>
    <x v="4"/>
    <s v="HP15 15-rb000ur 15,6&quot; HD, AMD A9-9420, 4Gb, 128Gb SSD, no ODD, Win10, черный"/>
    <n v="2"/>
    <m/>
    <x v="32"/>
    <x v="256"/>
  </r>
  <r>
    <x v="2"/>
    <x v="4"/>
    <s v="HP15 15-rb000ur 15,6&quot; HD, AMD A9-9420, 4Gb, 128Gb SSD, no ODD, Win10, черный"/>
    <n v="5"/>
    <m/>
    <x v="32"/>
    <x v="256"/>
  </r>
  <r>
    <x v="2"/>
    <x v="4"/>
    <s v="HP15 15-rb000ur 15,6&quot; HD, AMD A9-9420, 4Gb, 128Gb SSD, no ODD, Win10, черный"/>
    <n v="5"/>
    <m/>
    <x v="32"/>
    <x v="256"/>
  </r>
  <r>
    <x v="2"/>
    <x v="4"/>
    <s v="HP15 15-rb000ur 15,6&quot; HD, AMD A9-9420, 4Gb, 128Gb SSD, no ODD, Win10, черный"/>
    <n v="73"/>
    <m/>
    <x v="32"/>
    <x v="256"/>
  </r>
  <r>
    <x v="2"/>
    <x v="4"/>
    <s v="HP15 15-rb000ur 15,6&quot; HD, AMD A9-9420, 4Gb, 128Gb SSD, no ODD, Win10, черный"/>
    <n v="1"/>
    <m/>
    <x v="32"/>
    <x v="256"/>
  </r>
  <r>
    <x v="2"/>
    <x v="4"/>
    <s v="HP15 15-rb000ur 15,6&quot; HD, AMD A9-9420, 4Gb, 128Gb SSD, no ODD, Win10, черный"/>
    <n v="15"/>
    <m/>
    <x v="32"/>
    <x v="256"/>
  </r>
  <r>
    <x v="2"/>
    <x v="4"/>
    <s v="HP15 15-rb000ur 15,6&quot; HD, AMD A9-9420, 4Gb, 128Gb SSD, no ODD, Win10, черный"/>
    <n v="2"/>
    <m/>
    <x v="32"/>
    <x v="256"/>
  </r>
  <r>
    <x v="2"/>
    <x v="4"/>
    <s v="HP15 15-rb000ur 15,6&quot; HD, AMD A9-9420, 4Gb, 128Gb SSD, no ODD, Win10, черный"/>
    <n v="1"/>
    <m/>
    <x v="32"/>
    <x v="256"/>
  </r>
  <r>
    <x v="2"/>
    <x v="4"/>
    <s v="HP15 15-rb000ur 15,6&quot; HD, AMD A9-9420, 4Gb, 128Gb SSD, no ODD, Win10, черный"/>
    <n v="5"/>
    <m/>
    <x v="32"/>
    <x v="256"/>
  </r>
  <r>
    <x v="2"/>
    <x v="4"/>
    <s v="HP15 15-rb003ur 15,6&quot; FHD, AMD A9-9420, 4Gb, 500Gb, no ODD, Win10, черный"/>
    <n v="2"/>
    <m/>
    <x v="32"/>
    <x v="256"/>
  </r>
  <r>
    <x v="2"/>
    <x v="4"/>
    <s v="HP15 15-rb003ur 15,6&quot; FHD, AMD A9-9420, 4Gb, 500Gb, no ODD, Win10, черный"/>
    <n v="15"/>
    <m/>
    <x v="32"/>
    <x v="256"/>
  </r>
  <r>
    <x v="2"/>
    <x v="4"/>
    <s v="HP15 15-rb003ur 15,6&quot; FHD, AMD A9-9420, 4Gb, 500Gb, no ODD, Win10, черный"/>
    <n v="1"/>
    <m/>
    <x v="32"/>
    <x v="256"/>
  </r>
  <r>
    <x v="2"/>
    <x v="4"/>
    <s v="HP15 15-rb003ur 15,6&quot; FHD, AMD A9-9420, 4Gb, 500Gb, no ODD, Win10, черный"/>
    <n v="1"/>
    <m/>
    <x v="32"/>
    <x v="256"/>
  </r>
  <r>
    <x v="2"/>
    <x v="4"/>
    <s v="HP15 15-rb003ur 15,6&quot; FHD, AMD A9-9420, 4Gb, 500Gb, no ODD, Win10, черный"/>
    <n v="1"/>
    <m/>
    <x v="32"/>
    <x v="256"/>
  </r>
  <r>
    <x v="2"/>
    <x v="4"/>
    <s v="HP15 15-rb003ur 15,6&quot; FHD, AMD A9-9420, 4Gb, 500Gb, no ODD, Win10, черный"/>
    <n v="1"/>
    <m/>
    <x v="32"/>
    <x v="256"/>
  </r>
  <r>
    <x v="2"/>
    <x v="4"/>
    <s v="HP15 15-rb003ur 15,6&quot; FHD, AMD A9-9420, 4Gb, 500Gb, no ODD, Win10, черный"/>
    <n v="2"/>
    <m/>
    <x v="32"/>
    <x v="256"/>
  </r>
  <r>
    <x v="2"/>
    <x v="4"/>
    <s v="HP15 15-rb003ur 15,6&quot; FHD, AMD A9-9420, 4Gb, 500Gb, no ODD, Win10, черный"/>
    <n v="10"/>
    <m/>
    <x v="32"/>
    <x v="256"/>
  </r>
  <r>
    <x v="2"/>
    <x v="4"/>
    <s v="HP15 15-rb003ur 15,6&quot; FHD, AMD A9-9420, 4Gb, 500Gb, no ODD, Win10, черный"/>
    <n v="1"/>
    <m/>
    <x v="32"/>
    <x v="256"/>
  </r>
  <r>
    <x v="2"/>
    <x v="4"/>
    <s v="HP15 15-rb003ur 15,6&quot; FHD, AMD A9-9420, 4Gb, 500Gb, no ODD, Win10, черный"/>
    <n v="1"/>
    <m/>
    <x v="32"/>
    <x v="256"/>
  </r>
  <r>
    <x v="2"/>
    <x v="4"/>
    <s v="HP15 15-rb003ur 15,6&quot; FHD, AMD A9-9420, 4Gb, 500Gb, no ODD, Win10, черный"/>
    <n v="5"/>
    <m/>
    <x v="32"/>
    <x v="256"/>
  </r>
  <r>
    <x v="2"/>
    <x v="4"/>
    <s v="HP15 15-rb003ur 15,6&quot; FHD, AMD A9-9420, 4Gb, 500Gb, no ODD, Win10, черный"/>
    <n v="5"/>
    <m/>
    <x v="32"/>
    <x v="256"/>
  </r>
  <r>
    <x v="2"/>
    <x v="4"/>
    <s v="HP15 15-rb003ur 15,6&quot; FHD, AMD A9-9420, 4Gb, 500Gb, no ODD, Win10, черный"/>
    <n v="2"/>
    <m/>
    <x v="32"/>
    <x v="256"/>
  </r>
  <r>
    <x v="2"/>
    <x v="4"/>
    <s v="HP15 15-rb003ur 15,6&quot; FHD, AMD A9-9420, 4Gb, 500Gb, no ODD, Win10, черный"/>
    <n v="1"/>
    <m/>
    <x v="32"/>
    <x v="256"/>
  </r>
  <r>
    <x v="2"/>
    <x v="4"/>
    <s v="HP15 15-rb003ur 15,6&quot; FHD, AMD A9-9420, 4Gb, 500Gb, no ODD, Win10, черный"/>
    <n v="1"/>
    <m/>
    <x v="32"/>
    <x v="256"/>
  </r>
  <r>
    <x v="2"/>
    <x v="4"/>
    <s v="HP15 15-rb003ur 15,6&quot; FHD, AMD A9-9420, 4Gb, 500Gb, no ODD, Win10, черный"/>
    <n v="1"/>
    <m/>
    <x v="32"/>
    <x v="256"/>
  </r>
  <r>
    <x v="2"/>
    <x v="4"/>
    <s v="HP15 15-rb003ur 15,6&quot; FHD, AMD A9-9420, 4Gb, 500Gb, no ODD, Win10, черный"/>
    <n v="30"/>
    <m/>
    <x v="32"/>
    <x v="256"/>
  </r>
  <r>
    <x v="2"/>
    <x v="4"/>
    <s v="HP15 15-rb003ur 15,6&quot; FHD, AMD A9-9420, 4Gb, 500Gb, no ODD, Win10, черный"/>
    <n v="1"/>
    <m/>
    <x v="32"/>
    <x v="256"/>
  </r>
  <r>
    <x v="2"/>
    <x v="4"/>
    <s v="HP15 15-rb003ur 15,6&quot; FHD, AMD A9-9420, 4Gb, 500Gb, no ODD, Win10, черный"/>
    <n v="17"/>
    <m/>
    <x v="32"/>
    <x v="256"/>
  </r>
  <r>
    <x v="2"/>
    <x v="4"/>
    <s v="HP15 15-rb003ur 15,6&quot; FHD, AMD A9-9420, 4Gb, 500Gb, no ODD, Win10, черный"/>
    <n v="1"/>
    <m/>
    <x v="32"/>
    <x v="256"/>
  </r>
  <r>
    <x v="2"/>
    <x v="4"/>
    <s v="HP15 15-rb003ur 15,6&quot; FHD, AMD A9-9420, 4Gb, 500Gb, no ODD, Win10, черный"/>
    <n v="10"/>
    <m/>
    <x v="32"/>
    <x v="256"/>
  </r>
  <r>
    <x v="2"/>
    <x v="4"/>
    <s v="HP15 15-rb021ur 15.6&quot; HD, AMD A6-9220, 4Gb, 128Gb SSD, no ODD, FreeDOS, черный, эксклюзив"/>
    <n v="19"/>
    <m/>
    <x v="32"/>
    <x v="256"/>
  </r>
  <r>
    <x v="2"/>
    <x v="4"/>
    <s v="HP15 15-rb021ur 15.6&quot; HD, AMD A6-9220, 4Gb, 128Gb SSD, no ODD, FreeDOS, черный, эксклюзив"/>
    <n v="1"/>
    <m/>
    <x v="32"/>
    <x v="256"/>
  </r>
  <r>
    <x v="2"/>
    <x v="4"/>
    <s v="HP15 15-rb021ur 15.6&quot; HD, AMD A6-9220, 4Gb, 128Gb SSD, no ODD, FreeDOS, черный, эксклюзив"/>
    <n v="1"/>
    <m/>
    <x v="32"/>
    <x v="256"/>
  </r>
  <r>
    <x v="2"/>
    <x v="4"/>
    <s v="HP15 15-rb021ur 15.6&quot; HD, AMD A6-9220, 4Gb, 128Gb SSD, no ODD, FreeDOS, черный, эксклюзив"/>
    <n v="1"/>
    <m/>
    <x v="32"/>
    <x v="256"/>
  </r>
  <r>
    <x v="2"/>
    <x v="4"/>
    <s v="HP15 15-rb021ur 15.6&quot; HD, AMD A6-9220, 4Gb, 128Gb SSD, no ODD, FreeDOS, черный, эксклюзив"/>
    <n v="2"/>
    <m/>
    <x v="32"/>
    <x v="256"/>
  </r>
  <r>
    <x v="2"/>
    <x v="4"/>
    <s v="HP15 15-rb021ur 15.6&quot; HD, AMD A6-9220, 4Gb, 128Gb SSD, no ODD, FreeDOS, черный, эксклюзив"/>
    <n v="1"/>
    <m/>
    <x v="32"/>
    <x v="256"/>
  </r>
  <r>
    <x v="2"/>
    <x v="4"/>
    <s v="HP15 15-rb021ur 15.6&quot; HD, AMD A6-9220, 4Gb, 128Gb SSD, no ODD, FreeDOS, черный, эксклюзив"/>
    <n v="1"/>
    <m/>
    <x v="32"/>
    <x v="256"/>
  </r>
  <r>
    <x v="2"/>
    <x v="4"/>
    <s v="HP15 15-rb021ur 15.6&quot; HD, AMD A6-9220, 4Gb, 128Gb SSD, no ODD, FreeDOS, черный, эксклюзив"/>
    <n v="1"/>
    <m/>
    <x v="32"/>
    <x v="256"/>
  </r>
  <r>
    <x v="2"/>
    <x v="4"/>
    <s v="HP15 15-rb021ur 15.6&quot; HD, AMD A6-9220, 4Gb, 128Gb SSD, no ODD, FreeDOS, черный, эксклюзив"/>
    <n v="1"/>
    <m/>
    <x v="32"/>
    <x v="256"/>
  </r>
  <r>
    <x v="2"/>
    <x v="4"/>
    <s v="HP15 15-rb021ur 15.6&quot; HD, AMD A6-9220, 4Gb, 128Gb SSD, no ODD, FreeDOS, черный, эксклюзив"/>
    <n v="1"/>
    <m/>
    <x v="32"/>
    <x v="256"/>
  </r>
  <r>
    <x v="2"/>
    <x v="4"/>
    <s v="HP15 15-rb021ur 15.6&quot; HD, AMD A6-9220, 4Gb, 128Gb SSD, no ODD, FreeDOS, черный, эксклюзив"/>
    <n v="1"/>
    <m/>
    <x v="32"/>
    <x v="256"/>
  </r>
  <r>
    <x v="2"/>
    <x v="4"/>
    <s v="HP15 15-rb021ur 15.6&quot; HD, AMD A6-9220, 4Gb, 128Gb SSD, no ODD, FreeDOS, черный, эксклюзив"/>
    <n v="1"/>
    <m/>
    <x v="32"/>
    <x v="256"/>
  </r>
  <r>
    <x v="2"/>
    <x v="4"/>
    <s v="HP15 15-rb021ur 15.6&quot; HD, AMD A6-9220, 4Gb, 128Gb SSD, no ODD, FreeDOS, черный, эксклюзив"/>
    <n v="1"/>
    <m/>
    <x v="32"/>
    <x v="256"/>
  </r>
  <r>
    <x v="2"/>
    <x v="4"/>
    <s v="HP15 15-rb026ur 15.6&quot; HD, AMD A4-9120, 4Gb, 500Gb, no ODD, Win10, черный ***"/>
    <n v="7"/>
    <m/>
    <x v="32"/>
    <x v="256"/>
  </r>
  <r>
    <x v="2"/>
    <x v="4"/>
    <s v="HP15 15-rb026ur 15.6&quot; HD, AMD A4-9120, 4Gb, 500Gb, no ODD, Win10, черный ***"/>
    <n v="1"/>
    <m/>
    <x v="32"/>
    <x v="256"/>
  </r>
  <r>
    <x v="2"/>
    <x v="4"/>
    <s v="HP15 15-rb026ur 15.6&quot; HD, AMD A4-9120, 4Gb, 500Gb, no ODD, Win10, черный ***"/>
    <n v="1"/>
    <m/>
    <x v="32"/>
    <x v="256"/>
  </r>
  <r>
    <x v="2"/>
    <x v="4"/>
    <s v="HP15 15-rb026ur 15.6&quot; HD, AMD A4-9120, 4Gb, 500Gb, no ODD, Win10, черный ***"/>
    <n v="20"/>
    <m/>
    <x v="32"/>
    <x v="256"/>
  </r>
  <r>
    <x v="2"/>
    <x v="4"/>
    <s v="HP15 15-rb026ur 15.6&quot; HD, AMD A4-9120, 4Gb, 500Gb, no ODD, Win10, черный ***"/>
    <n v="15"/>
    <m/>
    <x v="32"/>
    <x v="256"/>
  </r>
  <r>
    <x v="2"/>
    <x v="4"/>
    <s v="HP15 15-rb027ur 15.6&quot; HD, AMD A4-9120, 4Gb, 500Gb, DVD-RW, Win10, черный ***"/>
    <n v="2"/>
    <m/>
    <x v="32"/>
    <x v="256"/>
  </r>
  <r>
    <x v="2"/>
    <x v="4"/>
    <s v="HP15 15-rb027ur 15.6&quot; HD, AMD A4-9120, 4Gb, 500Gb, DVD-RW, Win10, черный ***"/>
    <n v="4"/>
    <m/>
    <x v="32"/>
    <x v="256"/>
  </r>
  <r>
    <x v="2"/>
    <x v="4"/>
    <s v="HP15 15-rb027ur 15.6&quot; HD, AMD A4-9120, 4Gb, 500Gb, DVD-RW, Win10, черный ***"/>
    <n v="1"/>
    <m/>
    <x v="32"/>
    <x v="256"/>
  </r>
  <r>
    <x v="2"/>
    <x v="4"/>
    <s v="HP15 15-rb027ur 15.6&quot; HD, AMD A4-9120, 4Gb, 500Gb, DVD-RW, Win10, черный ***"/>
    <n v="18"/>
    <m/>
    <x v="32"/>
    <x v="256"/>
  </r>
  <r>
    <x v="2"/>
    <x v="4"/>
    <s v="HP15 15-rb027ur 15.6&quot; HD, AMD A4-9120, 4Gb, 500Gb, DVD-RW, Win10, черный ***"/>
    <n v="1"/>
    <m/>
    <x v="32"/>
    <x v="256"/>
  </r>
  <r>
    <x v="2"/>
    <x v="4"/>
    <s v="HP15 15-rb027ur 15.6&quot; HD, AMD A4-9120, 4Gb, 500Gb, DVD-RW, Win10, черный ***"/>
    <n v="25"/>
    <m/>
    <x v="32"/>
    <x v="256"/>
  </r>
  <r>
    <x v="2"/>
    <x v="4"/>
    <s v="HP15 15-rb027ur 15.6&quot; HD, AMD A4-9120, 4Gb, 500Gb, DVD-RW, Win10, черный ***"/>
    <n v="1"/>
    <m/>
    <x v="32"/>
    <x v="256"/>
  </r>
  <r>
    <x v="2"/>
    <x v="4"/>
    <s v="HP15 15-rb027ur 15.6&quot; HD, AMD A4-9120, 4Gb, 500Gb, DVD-RW, Win10, черный ***"/>
    <n v="16"/>
    <m/>
    <x v="32"/>
    <x v="256"/>
  </r>
  <r>
    <x v="2"/>
    <x v="4"/>
    <s v="HP15 15-rb027ur 15.6&quot; HD, AMD A4-9120, 4Gb, 500Gb, DVD-RW, Win10, черный ***"/>
    <n v="5"/>
    <m/>
    <x v="32"/>
    <x v="256"/>
  </r>
  <r>
    <x v="2"/>
    <x v="4"/>
    <s v="HP15 15-rb027ur 15.6&quot; HD, AMD A4-9120, 4Gb, 500Gb, DVD-RW, Win10, черный ***"/>
    <n v="10"/>
    <m/>
    <x v="32"/>
    <x v="256"/>
  </r>
  <r>
    <x v="2"/>
    <x v="4"/>
    <s v="HP15 15-rb027ur 15.6&quot; HD, AMD A4-9120, 4Gb, 500Gb, DVD-RW, Win10, черный ***"/>
    <n v="2"/>
    <m/>
    <x v="32"/>
    <x v="256"/>
  </r>
  <r>
    <x v="2"/>
    <x v="4"/>
    <s v="HP15 15-rb028ur 15.6&quot; HD, AMD A4-9120, 4Gb, 500Gb, no ODD, DOS, черный ***"/>
    <n v="3"/>
    <m/>
    <x v="32"/>
    <x v="256"/>
  </r>
  <r>
    <x v="2"/>
    <x v="4"/>
    <s v="HP15 15-rb028ur 15.6&quot; HD, AMD A4-9120, 4Gb, 500Gb, no ODD, DOS, черный ***"/>
    <n v="7"/>
    <m/>
    <x v="32"/>
    <x v="256"/>
  </r>
  <r>
    <x v="2"/>
    <x v="4"/>
    <s v="HP15 15-rb028ur 15.6&quot; HD, AMD A4-9120, 4Gb, 500Gb, no ODD, DOS, черный ***"/>
    <n v="20"/>
    <m/>
    <x v="32"/>
    <x v="256"/>
  </r>
  <r>
    <x v="2"/>
    <x v="4"/>
    <s v="HP15 15-rb028ur 15.6&quot; HD, AMD A4-9120, 4Gb, 500Gb, no ODD, DOS, черный ***"/>
    <n v="30"/>
    <m/>
    <x v="32"/>
    <x v="256"/>
  </r>
  <r>
    <x v="2"/>
    <x v="4"/>
    <s v="HP15 15-rb028ur 15.6&quot; HD, AMD A4-9120, 4Gb, 500Gb, no ODD, DOS, черный ***"/>
    <n v="30"/>
    <m/>
    <x v="32"/>
    <x v="256"/>
  </r>
  <r>
    <x v="2"/>
    <x v="4"/>
    <s v="HP15 15-rb028ur 15.6&quot; HD, AMD A4-9120, 4Gb, 500Gb, no ODD, DOS, черный ***"/>
    <n v="40"/>
    <m/>
    <x v="32"/>
    <x v="256"/>
  </r>
  <r>
    <x v="2"/>
    <x v="4"/>
    <s v="HP15 15-rb028ur 15.6&quot; HD, AMD A4-9120, 4Gb, 500Gb, no ODD, DOS, черный ***"/>
    <n v="50"/>
    <m/>
    <x v="32"/>
    <x v="256"/>
  </r>
  <r>
    <x v="2"/>
    <x v="4"/>
    <s v="HP15 15-rb028ur 15.6&quot; HD, AMD A4-9120, 4Gb, 500Gb, no ODD, DOS, черный ***"/>
    <n v="3"/>
    <m/>
    <x v="32"/>
    <x v="256"/>
  </r>
  <r>
    <x v="2"/>
    <x v="4"/>
    <s v="HP15 15-rb028ur 15.6&quot; HD, AMD A4-9120, 4Gb, 500Gb, no ODD, DOS, черный ***"/>
    <n v="7"/>
    <m/>
    <x v="32"/>
    <x v="256"/>
  </r>
  <r>
    <x v="2"/>
    <x v="4"/>
    <s v="HP15 15-rb028ur 15.6&quot; HD, AMD A4-9120, 4Gb, 500Gb, no ODD, DOS, черный ***"/>
    <n v="98"/>
    <m/>
    <x v="32"/>
    <x v="256"/>
  </r>
  <r>
    <x v="2"/>
    <x v="4"/>
    <s v="HP15 15-rb028ur 15.6&quot; HD, AMD A4-9120, 4Gb, 500Gb, no ODD, DOS, черный ***"/>
    <n v="5"/>
    <m/>
    <x v="32"/>
    <x v="256"/>
  </r>
  <r>
    <x v="2"/>
    <x v="4"/>
    <s v="HP15 15-rb029ur 15.6&quot; HD, AMD A4-9120, 4Gb, 500Gb, DVD-RW, DOS, черный ***"/>
    <n v="2"/>
    <m/>
    <x v="32"/>
    <x v="256"/>
  </r>
  <r>
    <x v="2"/>
    <x v="4"/>
    <s v="HP15 15-rb029ur 15.6&quot; HD, AMD A4-9120, 4Gb, 500Gb, DVD-RW, DOS, черный ***"/>
    <n v="2"/>
    <m/>
    <x v="32"/>
    <x v="256"/>
  </r>
  <r>
    <x v="2"/>
    <x v="4"/>
    <s v="HP15 15-rb043ur 15.6&quot; HD, AMD A6-9220, 4Gb, 1Tb, no ODD, DOS, черный"/>
    <n v="3"/>
    <m/>
    <x v="32"/>
    <x v="256"/>
  </r>
  <r>
    <x v="2"/>
    <x v="4"/>
    <s v="HP15 15-rb045ur 15.6&quot; HD, AMD A6-9220, 4Gb, 500Gb, no ODD, DOS, черный"/>
    <n v="3"/>
    <m/>
    <x v="32"/>
    <x v="256"/>
  </r>
  <r>
    <x v="2"/>
    <x v="4"/>
    <s v="HP15 15-rb046ur 15.6&quot; HD, AMD A6-9220, 4Gb, 500Gb, no ODD, Win10, черный"/>
    <n v="4"/>
    <m/>
    <x v="32"/>
    <x v="256"/>
  </r>
  <r>
    <x v="2"/>
    <x v="4"/>
    <s v="HP15 15-rb075ur 15.6&quot; FHD, AMD A4-9120, 4Gb, 128Gb SSD, no ODD, Win10, черный"/>
    <n v="2"/>
    <m/>
    <x v="32"/>
    <x v="256"/>
  </r>
  <r>
    <x v="2"/>
    <x v="4"/>
    <s v="HP15 15s-fq0000ur 15,6&quot; HD, Intel Pentium 4417U, 4Gb, 128Gb SSD, no ODD, Win10, серебристый"/>
    <n v="10"/>
    <m/>
    <x v="32"/>
    <x v="257"/>
  </r>
  <r>
    <x v="2"/>
    <x v="4"/>
    <s v="HP15 15s-fq0004ur 15,6&quot; HD, Intel Core i3-7020U, 8Gb, 256Gb SSD, no ODD, Win10, серебристый"/>
    <n v="1"/>
    <m/>
    <x v="32"/>
    <x v="257"/>
  </r>
  <r>
    <x v="2"/>
    <x v="4"/>
    <s v="HP15 15s-fq0004ur 15,6&quot; HD, Intel Core i3-7020U, 8Gb, 256Gb SSD, no ODD, Win10, серебристый"/>
    <n v="1"/>
    <m/>
    <x v="32"/>
    <x v="257"/>
  </r>
  <r>
    <x v="2"/>
    <x v="4"/>
    <s v="HP15 15s-fq0004ur 15,6&quot; HD, Intel Core i3-7020U, 8Gb, 256Gb SSD, no ODD, Win10, серебристый"/>
    <n v="1"/>
    <m/>
    <x v="32"/>
    <x v="257"/>
  </r>
  <r>
    <x v="2"/>
    <x v="4"/>
    <s v="HP15 15s-fq0005ur 15,6&quot; HD, Intel Core i5-8265U, 8Gb, 256Gb SSD, no ODD, Win10, серебристый"/>
    <n v="1"/>
    <m/>
    <x v="32"/>
    <x v="257"/>
  </r>
  <r>
    <x v="2"/>
    <x v="4"/>
    <s v="HP15 15s-fq0018ur 15,6&quot; HD, Intel Core i3-7020U, 4Gb, 256Gb SSD, no ODD, Win10, серебристый"/>
    <n v="1"/>
    <m/>
    <x v="32"/>
    <x v="257"/>
  </r>
  <r>
    <x v="2"/>
    <x v="4"/>
    <s v="HP15 15s-fq0018ur 15,6&quot; HD, Intel Core i3-7020U, 4Gb, 256Gb SSD, no ODD, Win10, серебристый"/>
    <n v="10"/>
    <m/>
    <x v="32"/>
    <x v="257"/>
  </r>
  <r>
    <x v="2"/>
    <x v="4"/>
    <s v="HP17 17-by0002ur 17.3&quot; HD+, Intel Pentium N5000, 4Gb, 500Gb, DVD-RW, Win10, черный *"/>
    <n v="1"/>
    <m/>
    <x v="32"/>
    <x v="260"/>
  </r>
  <r>
    <x v="2"/>
    <x v="4"/>
    <s v="HP17 17-by0172ur 17.3&quot; HD+, Intel Core i3-7020U, 4Gb, 500Gb, DVD-RW, DOS, черный"/>
    <n v="1"/>
    <m/>
    <x v="32"/>
    <x v="261"/>
  </r>
  <r>
    <x v="2"/>
    <x v="4"/>
    <s v="HP17 17-by0172ur 17.3&quot; HD+, Intel Core i3-7020U, 4Gb, 500Gb, DVD-RW, DOS, черный"/>
    <n v="7"/>
    <m/>
    <x v="32"/>
    <x v="261"/>
  </r>
  <r>
    <x v="2"/>
    <x v="4"/>
    <s v="HP17 17-by0172ur 17.3&quot; HD+, Intel Core i3-7020U, 4Gb, 500Gb, DVD-RW, DOS, черный"/>
    <n v="3"/>
    <m/>
    <x v="32"/>
    <x v="261"/>
  </r>
  <r>
    <x v="2"/>
    <x v="4"/>
    <s v="HP17 17-by0173ur 17.3&quot; HD+, Intel Core i3-7020U, 4Gb, 500Gb, DVD-RW, Win10, черный"/>
    <n v="2"/>
    <m/>
    <x v="32"/>
    <x v="261"/>
  </r>
  <r>
    <x v="2"/>
    <x v="4"/>
    <s v="HP17 17-by0173ur 17.3&quot; HD+, Intel Core i3-7020U, 4Gb, 500Gb, DVD-RW, Win10, черный"/>
    <n v="1"/>
    <m/>
    <x v="32"/>
    <x v="261"/>
  </r>
  <r>
    <x v="2"/>
    <x v="4"/>
    <s v="HP17 17-by0173ur 17.3&quot; HD+, Intel Core i3-7020U, 4Gb, 500Gb, DVD-RW, Win10, черный"/>
    <n v="1"/>
    <m/>
    <x v="32"/>
    <x v="261"/>
  </r>
  <r>
    <x v="2"/>
    <x v="4"/>
    <s v="HP17 17-by0180ur 17.3&quot; HD+, Intel Pentium 4417U, 4Gb, 500Gb, DVD-RW, DOS, черный ***"/>
    <n v="1"/>
    <m/>
    <x v="32"/>
    <x v="261"/>
  </r>
  <r>
    <x v="2"/>
    <x v="4"/>
    <s v="HP17 17-by0180ur 17.3&quot; HD+, Intel Pentium 4417U, 4Gb, 500Gb, DVD-RW, DOS, черный ***"/>
    <n v="2"/>
    <m/>
    <x v="32"/>
    <x v="261"/>
  </r>
  <r>
    <x v="2"/>
    <x v="4"/>
    <s v="HP17 17-by0180ur 17.3&quot; HD+, Intel Pentium 4417U, 4Gb, 500Gb, DVD-RW, DOS, черный ***"/>
    <n v="4"/>
    <m/>
    <x v="32"/>
    <x v="261"/>
  </r>
  <r>
    <x v="2"/>
    <x v="4"/>
    <s v="HP17 17-by0180ur 17.3&quot; HD+, Intel Pentium 4417U, 4Gb, 500Gb, DVD-RW, DOS, черный ***"/>
    <n v="2"/>
    <m/>
    <x v="32"/>
    <x v="261"/>
  </r>
  <r>
    <x v="2"/>
    <x v="4"/>
    <s v="HP17 17-by0180ur 17.3&quot; HD+, Intel Pentium 4417U, 4Gb, 500Gb, DVD-RW, DOS, черный ***"/>
    <n v="13"/>
    <m/>
    <x v="32"/>
    <x v="261"/>
  </r>
  <r>
    <x v="2"/>
    <x v="4"/>
    <s v="HP17 17-by0180ur 17.3&quot; HD+, Intel Pentium 4417U, 4Gb, 500Gb, DVD-RW, DOS, черный ***"/>
    <n v="10"/>
    <m/>
    <x v="32"/>
    <x v="261"/>
  </r>
  <r>
    <x v="2"/>
    <x v="4"/>
    <s v="HP17 17-by0180ur 17.3&quot; HD+, Intel Pentium 4417U, 4Gb, 500Gb, DVD-RW, DOS, черный ***"/>
    <n v="10"/>
    <m/>
    <x v="32"/>
    <x v="261"/>
  </r>
  <r>
    <x v="2"/>
    <x v="4"/>
    <s v="HP17 17-by0181ur 17.3&quot; HD+, Intel Pentium 4417U, 4Gb, 500Gb, DVD-RW, Win10, черный ***"/>
    <n v="10"/>
    <m/>
    <x v="32"/>
    <x v="261"/>
  </r>
  <r>
    <x v="2"/>
    <x v="4"/>
    <s v="HP17 17-by0181ur 17.3&quot; HD+, Intel Pentium 4417U, 4Gb, 500Gb, DVD-RW, Win10, черный ***"/>
    <n v="13"/>
    <m/>
    <x v="32"/>
    <x v="261"/>
  </r>
  <r>
    <x v="2"/>
    <x v="4"/>
    <s v="HP17 17-by0181ur 17.3&quot; HD+, Intel Pentium 4417U, 4Gb, 500Gb, DVD-RW, Win10, черный ***"/>
    <n v="1"/>
    <m/>
    <x v="32"/>
    <x v="261"/>
  </r>
  <r>
    <x v="2"/>
    <x v="4"/>
    <s v="HP17 17-by0181ur 17.3&quot; HD+, Intel Pentium 4417U, 4Gb, 500Gb, DVD-RW, Win10, черный ***"/>
    <n v="2"/>
    <m/>
    <x v="32"/>
    <x v="261"/>
  </r>
  <r>
    <x v="2"/>
    <x v="4"/>
    <s v="HP17 17-by0181ur 17.3&quot; HD+, Intel Pentium 4417U, 4Gb, 500Gb, DVD-RW, Win10, черный ***"/>
    <n v="4"/>
    <m/>
    <x v="32"/>
    <x v="261"/>
  </r>
  <r>
    <x v="2"/>
    <x v="4"/>
    <s v="HP17 17-by0182ur 17.3&quot; HD+, Intel Pentium 4417U, 4Gb, 128Gb SSD, DVD-RW, Win10, черный, эксклюзив ***"/>
    <n v="2"/>
    <m/>
    <x v="32"/>
    <x v="261"/>
  </r>
  <r>
    <x v="2"/>
    <x v="4"/>
    <s v="HP17 17-by0182ur 17.3&quot; HD+, Intel Pentium 4417U, 4Gb, 128Gb SSD, DVD-RW, Win10, черный, эксклюзив ***"/>
    <n v="1"/>
    <m/>
    <x v="32"/>
    <x v="261"/>
  </r>
  <r>
    <x v="2"/>
    <x v="4"/>
    <s v="HP17 17-by0182ur 17.3&quot; HD+, Intel Pentium 4417U, 4Gb, 128Gb SSD, DVD-RW, Win10, черный, эксклюзив ***"/>
    <n v="1"/>
    <m/>
    <x v="32"/>
    <x v="261"/>
  </r>
  <r>
    <x v="2"/>
    <x v="4"/>
    <s v="HP17 17-by0182ur 17.3&quot; HD+, Intel Pentium 4417U, 4Gb, 128Gb SSD, DVD-RW, Win10, черный, эксклюзив ***"/>
    <n v="1"/>
    <m/>
    <x v="32"/>
    <x v="261"/>
  </r>
  <r>
    <x v="2"/>
    <x v="4"/>
    <s v="HP17 17-by0182ur 17.3&quot; HD+, Intel Pentium 4417U, 4Gb, 128Gb SSD, DVD-RW, Win10, черный, эксклюзив ***"/>
    <n v="1"/>
    <m/>
    <x v="32"/>
    <x v="261"/>
  </r>
  <r>
    <x v="2"/>
    <x v="4"/>
    <s v="HP17 17-by0182ur 17.3&quot; HD+, Intel Pentium 4417U, 4Gb, 128Gb SSD, DVD-RW, Win10, черный, эксклюзив ***"/>
    <n v="10"/>
    <m/>
    <x v="32"/>
    <x v="261"/>
  </r>
  <r>
    <x v="2"/>
    <x v="4"/>
    <s v="HP17 17-by0182ur 17.3&quot; HD+, Intel Pentium 4417U, 4Gb, 128Gb SSD, DVD-RW, Win10, черный, эксклюзив ***"/>
    <n v="1"/>
    <m/>
    <x v="32"/>
    <x v="261"/>
  </r>
  <r>
    <x v="2"/>
    <x v="4"/>
    <s v="HP17 17-by0182ur 17.3&quot; HD+, Intel Pentium 4417U, 4Gb, 128Gb SSD, DVD-RW, Win10, черный, эксклюзив ***"/>
    <n v="10"/>
    <m/>
    <x v="32"/>
    <x v="261"/>
  </r>
  <r>
    <x v="2"/>
    <x v="4"/>
    <s v="HP17 17-by0182ur 17.3&quot; HD+, Intel Pentium 4417U, 4Gb, 128Gb SSD, DVD-RW, Win10, черный, эксклюзив ***"/>
    <n v="20"/>
    <m/>
    <x v="32"/>
    <x v="261"/>
  </r>
  <r>
    <x v="2"/>
    <x v="4"/>
    <s v="HP17 17-by0182ur 17.3&quot; HD+, Intel Pentium 4417U, 4Gb, 128Gb SSD, DVD-RW, Win10, черный, эксклюзив ***"/>
    <n v="1"/>
    <m/>
    <x v="32"/>
    <x v="261"/>
  </r>
  <r>
    <x v="2"/>
    <x v="4"/>
    <s v="HP17 17-by0182ur 17.3&quot; HD+, Intel Pentium 4417U, 4Gb, 128Gb SSD, DVD-RW, Win10, черный, эксклюзив ***"/>
    <n v="13"/>
    <m/>
    <x v="32"/>
    <x v="261"/>
  </r>
  <r>
    <x v="2"/>
    <x v="4"/>
    <s v="HP17 17-by0182ur 17.3&quot; HD+, Intel Pentium 4417U, 4Gb, 128Gb SSD, DVD-RW, Win10, черный, эксклюзив ***"/>
    <n v="5"/>
    <m/>
    <x v="32"/>
    <x v="261"/>
  </r>
  <r>
    <x v="2"/>
    <x v="4"/>
    <s v="HP17 17-by0182ur 17.3&quot; HD+, Intel Pentium 4417U, 4Gb, 128Gb SSD, DVD-RW, Win10, черный, эксклюзив ***"/>
    <n v="1"/>
    <m/>
    <x v="32"/>
    <x v="261"/>
  </r>
  <r>
    <x v="2"/>
    <x v="4"/>
    <s v="HP17 17-by0182ur 17.3&quot; HD+, Intel Pentium 4417U, 4Gb, 128Gb SSD, DVD-RW, Win10, черный, эксклюзив ***"/>
    <n v="1"/>
    <m/>
    <x v="32"/>
    <x v="261"/>
  </r>
  <r>
    <x v="2"/>
    <x v="4"/>
    <s v="HP17 17-by0182ur 17.3&quot; HD+, Intel Pentium 4417U, 4Gb, 128Gb SSD, DVD-RW, Win10, черный, эксклюзив ***"/>
    <n v="2"/>
    <m/>
    <x v="32"/>
    <x v="261"/>
  </r>
  <r>
    <x v="2"/>
    <x v="4"/>
    <s v="HP17 17-by0182ur 17.3&quot; HD+, Intel Pentium 4417U, 4Gb, 128Gb SSD, DVD-RW, Win10, черный, эксклюзив ***"/>
    <n v="1"/>
    <m/>
    <x v="32"/>
    <x v="261"/>
  </r>
  <r>
    <x v="2"/>
    <x v="4"/>
    <s v="HP17 17-by0182ur 17.3&quot; HD+, Intel Pentium 4417U, 4Gb, 128Gb SSD, DVD-RW, Win10, черный, эксклюзив ***"/>
    <n v="1"/>
    <m/>
    <x v="32"/>
    <x v="261"/>
  </r>
  <r>
    <x v="2"/>
    <x v="4"/>
    <s v="HP17 17-by1016ur 17.3&quot; HD+, Intel Core i7-8565U, 8Gb, 1Tb + 128Gb SSD, DVD-RW, AMD R530 4Gb, Win10, серебристый"/>
    <n v="3"/>
    <m/>
    <x v="32"/>
    <x v="262"/>
  </r>
  <r>
    <x v="2"/>
    <x v="4"/>
    <s v="HP17 17-by1016ur 17.3&quot; HD+, Intel Core i7-8565U, 8Gb, 1Tb + 128Gb SSD, DVD-RW, AMD R530 4Gb, Win10, серебристый"/>
    <n v="1"/>
    <m/>
    <x v="32"/>
    <x v="262"/>
  </r>
  <r>
    <x v="2"/>
    <x v="4"/>
    <s v="HP17 17-by1016ur 17.3&quot; HD+, Intel Core i7-8565U, 8Gb, 1Tb + 128Gb SSD, DVD-RW, AMD R530 4Gb, Win10, серебристый"/>
    <n v="2"/>
    <m/>
    <x v="32"/>
    <x v="262"/>
  </r>
  <r>
    <x v="2"/>
    <x v="4"/>
    <s v="HP17 17-by1019ur 17.3&quot; FHD, Intel Core i7-8565U, 12Gb, 1Tb + 128Gb SSD, DVD-RW, AMD R530 4Gb, Win10, серебристый"/>
    <n v="3"/>
    <m/>
    <x v="32"/>
    <x v="262"/>
  </r>
  <r>
    <x v="2"/>
    <x v="4"/>
    <s v="HP17 17-by1021ur 17.3&quot; HD+, Intel Core i5-8265U, 4Gb, 1Tb + 16Gb SSD (Optane), DVD-RW, DOS, черный"/>
    <n v="2"/>
    <m/>
    <x v="32"/>
    <x v="262"/>
  </r>
  <r>
    <x v="2"/>
    <x v="4"/>
    <s v="HP17 17-by1021ur 17.3&quot; HD+, Intel Core i5-8265U, 4Gb, 1Tb + 16Gb SSD (Optane), DVD-RW, DOS, черный"/>
    <n v="1"/>
    <m/>
    <x v="32"/>
    <x v="262"/>
  </r>
  <r>
    <x v="2"/>
    <x v="4"/>
    <s v="HP17 17-by1021ur 17.3&quot; HD+, Intel Core i5-8265U, 4Gb, 1Tb + 16Gb SSD (Optane), DVD-RW, DOS, черный"/>
    <n v="1"/>
    <m/>
    <x v="32"/>
    <x v="262"/>
  </r>
  <r>
    <x v="2"/>
    <x v="4"/>
    <s v="HP17 17-by1021ur 17.3&quot; HD+, Intel Core i5-8265U, 4Gb, 1Tb + 16Gb SSD (Optane), DVD-RW, DOS, черный"/>
    <n v="155"/>
    <m/>
    <x v="32"/>
    <x v="262"/>
  </r>
  <r>
    <x v="2"/>
    <x v="4"/>
    <s v="HP17 17-by1023ur 17.3&quot; HD+, Intel Core i5-8265U, 4Gb, 1Tb + 16Gb SSD (Optane), DVD-RW, Win10, черный"/>
    <n v="1"/>
    <m/>
    <x v="32"/>
    <x v="262"/>
  </r>
  <r>
    <x v="2"/>
    <x v="4"/>
    <s v="HP17 17-by1023ur 17.3&quot; HD+, Intel Core i5-8265U, 4Gb, 1Tb + 16Gb SSD (Optane), DVD-RW, Win10, черный"/>
    <n v="1"/>
    <m/>
    <x v="32"/>
    <x v="262"/>
  </r>
  <r>
    <x v="2"/>
    <x v="4"/>
    <s v="HP17 17-by1023ur 17.3&quot; HD+, Intel Core i5-8265U, 4Gb, 1Tb + 16Gb SSD (Optane), DVD-RW, Win10, черный"/>
    <n v="1"/>
    <m/>
    <x v="32"/>
    <x v="262"/>
  </r>
  <r>
    <x v="2"/>
    <x v="4"/>
    <s v="HP17 17-by1023ur 17.3&quot; HD+, Intel Core i5-8265U, 4Gb, 1Tb + 16Gb SSD (Optane), DVD-RW, Win10, черный"/>
    <n v="2"/>
    <m/>
    <x v="32"/>
    <x v="262"/>
  </r>
  <r>
    <x v="2"/>
    <x v="4"/>
    <s v="HP17 17-by1025ur 17.3&quot; HD+, Intel Core i5-8265U, 8Gb, 1Tb, DVD-RW, AMD R530 2Gb, DOS,  черный"/>
    <n v="2"/>
    <m/>
    <x v="32"/>
    <x v="262"/>
  </r>
  <r>
    <x v="2"/>
    <x v="4"/>
    <s v="HP17 17-by1026ur 17.3&quot; HD+, Intel Core i5-8265U, 8Gb, 1Tb, DVD-RW, AMD R530 2Gb, Win10,  черный"/>
    <n v="2"/>
    <m/>
    <x v="32"/>
    <x v="262"/>
  </r>
  <r>
    <x v="2"/>
    <x v="4"/>
    <s v="HP17 17-by1027ur 17.3&quot; FHD, Intel Core i5-8265U, 8Gb, 1Tb + 128Gb SSD, DVD-RW, AMD R530 2Gb, DOS,  черный"/>
    <n v="4"/>
    <m/>
    <x v="32"/>
    <x v="262"/>
  </r>
  <r>
    <x v="2"/>
    <x v="4"/>
    <s v="HP17 17-by1028ur 17.3&quot; FHD, Intel Core i5-8265U, 8Gb, 1Tb + 128Gb SSD, DVD-RW, AMD R530 2Gb, Win10, черный"/>
    <n v="2"/>
    <m/>
    <x v="32"/>
    <x v="262"/>
  </r>
  <r>
    <x v="2"/>
    <x v="4"/>
    <s v="HP17 17-ca0125ur 17.3&quot; HD+, AMD A9-9425, 8Gb, 1Tb, DVD-RW, AMD R530 2Gb, DOS, черный"/>
    <n v="1"/>
    <m/>
    <x v="32"/>
    <x v="263"/>
  </r>
  <r>
    <x v="2"/>
    <x v="4"/>
    <s v="HP17 17-ca0125ur 17.3&quot; HD+, AMD A9-9425, 8Gb, 1Tb, DVD-RW, AMD R530 2Gb, DOS, черный"/>
    <n v="1"/>
    <m/>
    <x v="32"/>
    <x v="263"/>
  </r>
  <r>
    <x v="2"/>
    <x v="4"/>
    <s v="HP17 17-ca0128ur 17.3&quot; HD+, AMD A6-9225, 4Gb, 500Gb, DVD-RW, DOS, черный ***"/>
    <n v="3"/>
    <m/>
    <x v="32"/>
    <x v="263"/>
  </r>
  <r>
    <x v="2"/>
    <x v="4"/>
    <s v="HP17 17-ca0128ur 17.3&quot; HD+, AMD A6-9225, 4Gb, 500Gb, DVD-RW, DOS, черный ***"/>
    <n v="3"/>
    <m/>
    <x v="32"/>
    <x v="263"/>
  </r>
  <r>
    <x v="2"/>
    <x v="4"/>
    <s v="HP17 17-ca0129ur 17.3&quot; HD+, AMD A6-9225, 4Gb, 500Gb, DVD-RW, Win10, черный ***"/>
    <n v="1"/>
    <m/>
    <x v="32"/>
    <x v="263"/>
  </r>
  <r>
    <x v="2"/>
    <x v="4"/>
    <s v="HP17 17-ca0129ur 17.3&quot; HD+, AMD A6-9225, 4Gb, 500Gb, DVD-RW, Win10, черный ***"/>
    <n v="3"/>
    <m/>
    <x v="32"/>
    <x v="263"/>
  </r>
  <r>
    <x v="2"/>
    <x v="4"/>
    <s v="HP17 17-ca0129ur 17.3&quot; HD+, AMD A6-9225, 4Gb, 500Gb, DVD-RW, Win10, черный ***"/>
    <n v="2"/>
    <m/>
    <x v="32"/>
    <x v="263"/>
  </r>
  <r>
    <x v="2"/>
    <x v="4"/>
    <s v="HP17 17-ca0134ur 17.3&quot; HD+, AMD A6-9225, 4Gb, 128Gb SSD, DVD-RW, DOS, черный, эксклюзив ***"/>
    <n v="2"/>
    <m/>
    <x v="32"/>
    <x v="263"/>
  </r>
  <r>
    <x v="2"/>
    <x v="4"/>
    <s v="HP17 17-ca0134ur 17.3&quot; HD+, AMD A6-9225, 4Gb, 128Gb SSD, DVD-RW, DOS, черный, эксклюзив ***"/>
    <n v="8"/>
    <m/>
    <x v="32"/>
    <x v="263"/>
  </r>
  <r>
    <x v="2"/>
    <x v="4"/>
    <s v="HP17 17-ca0135ur 17.3&quot; HD+, AMD A6-9225, 4Gb, 128Gb SSD, DVD-RW, Win10, черный, эксклюзив ***"/>
    <n v="1"/>
    <m/>
    <x v="32"/>
    <x v="263"/>
  </r>
  <r>
    <x v="2"/>
    <x v="4"/>
    <s v="HP17 17-ca0135ur 17.3&quot; HD+, AMD A6-9225, 4Gb, 128Gb SSD, DVD-RW, Win10, черный, эксклюзив ***"/>
    <n v="3"/>
    <m/>
    <x v="32"/>
    <x v="263"/>
  </r>
  <r>
    <x v="2"/>
    <x v="4"/>
    <s v="HP17 17-ca0135ur 17.3&quot; HD+, AMD A6-9225, 4Gb, 128Gb SSD, DVD-RW, Win10, черный, эксклюзив ***"/>
    <n v="2"/>
    <m/>
    <x v="32"/>
    <x v="263"/>
  </r>
  <r>
    <x v="2"/>
    <x v="4"/>
    <s v="HP17 17-ca0135ur 17.3&quot; HD+, AMD A6-9225, 4Gb, 128Gb SSD, DVD-RW, Win10, черный, эксклюзив ***"/>
    <n v="2"/>
    <m/>
    <x v="32"/>
    <x v="263"/>
  </r>
  <r>
    <x v="2"/>
    <x v="4"/>
    <s v="HP17 17-ca0135ur 17.3&quot; HD+, AMD A6-9225, 4Gb, 128Gb SSD, DVD-RW, Win10, черный, эксклюзив ***"/>
    <n v="5"/>
    <m/>
    <x v="32"/>
    <x v="263"/>
  </r>
  <r>
    <x v="2"/>
    <x v="4"/>
    <s v="HP17 17-ca0135ur 17.3&quot; HD+, AMD A6-9225, 4Gb, 128Gb SSD, DVD-RW, Win10, черный, эксклюзив ***"/>
    <n v="1"/>
    <m/>
    <x v="32"/>
    <x v="263"/>
  </r>
  <r>
    <x v="2"/>
    <x v="4"/>
    <s v="HP17 17-ca0135ur 17.3&quot; HD+, AMD A6-9225, 4Gb, 128Gb SSD, DVD-RW, Win10, черный, эксклюзив ***"/>
    <n v="3"/>
    <m/>
    <x v="32"/>
    <x v="263"/>
  </r>
  <r>
    <x v="2"/>
    <x v="4"/>
    <s v="HP17 17-ca0135ur 17.3&quot; HD+, AMD A6-9225, 4Gb, 128Gb SSD, DVD-RW, Win10, черный, эксклюзив ***"/>
    <n v="5"/>
    <m/>
    <x v="32"/>
    <x v="263"/>
  </r>
  <r>
    <x v="2"/>
    <x v="4"/>
    <s v="HP17 17-ca0135ur 17.3&quot; HD+, AMD A6-9225, 4Gb, 128Gb SSD, DVD-RW, Win10, черный, эксклюзив ***"/>
    <n v="2"/>
    <m/>
    <x v="32"/>
    <x v="263"/>
  </r>
  <r>
    <x v="2"/>
    <x v="4"/>
    <s v="HP17 17-ca0135ur 17.3&quot; HD+, AMD A6-9225, 4Gb, 128Gb SSD, DVD-RW, Win10, черный, эксклюзив ***"/>
    <n v="3"/>
    <m/>
    <x v="32"/>
    <x v="263"/>
  </r>
  <r>
    <x v="2"/>
    <x v="4"/>
    <s v="HP17 17-ca1002ur 17.3&quot; HD+, AMD R3-3200U, 4Gb, 1Tb, DVD-RW, Vega 3, DOS, черный"/>
    <n v="1"/>
    <m/>
    <x v="32"/>
    <x v="264"/>
  </r>
  <r>
    <x v="2"/>
    <x v="4"/>
    <s v="HP17 17-ca1002ur 17.3&quot; HD+, AMD R3-3200U, 4Gb, 1Tb, DVD-RW, Vega 3, DOS, черный"/>
    <n v="1"/>
    <m/>
    <x v="32"/>
    <x v="264"/>
  </r>
  <r>
    <x v="2"/>
    <x v="4"/>
    <s v="HP17 17-ca1002ur 17.3&quot; HD+, AMD R3-3200U, 4Gb, 1Tb, DVD-RW, Vega 3, DOS, черный"/>
    <n v="3"/>
    <m/>
    <x v="32"/>
    <x v="264"/>
  </r>
  <r>
    <x v="2"/>
    <x v="4"/>
    <s v="HP17 17-ca1003ur 17.3&quot; HD+, AMD R3-3200U, 4Gb, 1Tb, DVD-RW, Vega 3, Win10, черный"/>
    <n v="2"/>
    <m/>
    <x v="32"/>
    <x v="264"/>
  </r>
  <r>
    <x v="2"/>
    <x v="4"/>
    <s v="HP17 17-ca1003ur 17.3&quot; HD+, AMD R3-3200U, 4Gb, 1Tb, DVD-RW, Vega 3, Win10, черный"/>
    <n v="3"/>
    <m/>
    <x v="32"/>
    <x v="264"/>
  </r>
  <r>
    <x v="6"/>
    <x v="4"/>
    <s v="IDS i7-8750H 17 G5 BNBPC"/>
    <n v="140"/>
    <m/>
    <x v="37"/>
    <x v="309"/>
  </r>
  <r>
    <x v="6"/>
    <x v="4"/>
    <s v="IDS i7-9850H 17 G6 Base NB PC"/>
    <n v="6"/>
    <m/>
    <x v="37"/>
    <x v="310"/>
  </r>
  <r>
    <x v="6"/>
    <x v="4"/>
    <s v="IDS UMA i3-8145U fWWAN 640 G5 BNBPC"/>
    <n v="20"/>
    <m/>
    <x v="35"/>
    <x v="311"/>
  </r>
  <r>
    <x v="6"/>
    <x v="4"/>
    <s v="IDS UMA i5-8265U 440 G6 BNBPC"/>
    <n v="180"/>
    <m/>
    <x v="35"/>
    <x v="312"/>
  </r>
  <r>
    <x v="6"/>
    <x v="4"/>
    <s v="IDS UMA i7-8550U 16GB 1030 G3 BNBPC"/>
    <n v="90"/>
    <m/>
    <x v="30"/>
    <x v="277"/>
  </r>
  <r>
    <x v="6"/>
    <x v="4"/>
    <s v="K12 250G7 PentN5000 15 4GB/128 PC"/>
    <n v="120"/>
    <m/>
    <x v="33"/>
    <x v="268"/>
  </r>
  <r>
    <x v="6"/>
    <x v="4"/>
    <s v="K12 250G7 PentN5000 15 4GB/256 PC"/>
    <n v="37"/>
    <m/>
    <x v="33"/>
    <x v="268"/>
  </r>
  <r>
    <x v="6"/>
    <x v="4"/>
    <s v="K12 250G7 PentN5000 15 4GB/500 PC"/>
    <n v="10"/>
    <m/>
    <x v="33"/>
    <x v="268"/>
  </r>
  <r>
    <x v="6"/>
    <x v="4"/>
    <s v="K12 PB360440G1 i5-8250U 14 8GB/256 PC"/>
    <n v="194"/>
    <m/>
    <x v="35"/>
    <x v="313"/>
  </r>
  <r>
    <x v="6"/>
    <x v="4"/>
    <s v="Laptop 15-ra074ur, Intel Pentium N3710, 15.6'',4GB,500GB,Intel HD Graphics 405,Win10Home64 (поврежденная коробка)"/>
    <n v="2"/>
    <m/>
    <x v="32"/>
    <x v="255"/>
  </r>
  <r>
    <x v="2"/>
    <x v="4"/>
    <s v="Omen 15 15-dc0008ur 15.6&quot; FHD (144Hz. G-Sync), Intel Core i7-8750Н, 16Gb, 1Tb + 256Gb SSD, no ODD, NVidia GTX"/>
    <n v="1"/>
    <m/>
    <x v="38"/>
    <x v="314"/>
  </r>
  <r>
    <x v="2"/>
    <x v="4"/>
    <s v="Omen 15 15-dc0021ur 15.6&quot; FHD, Intel Core i5-8300H, 12Gb, 1Tb + 128Gb SSD, no ODD, NVidia GTX1050Ti 4Gb, DOS,"/>
    <n v="1"/>
    <m/>
    <x v="38"/>
    <x v="314"/>
  </r>
  <r>
    <x v="2"/>
    <x v="4"/>
    <s v="Omen 15 15-dc1006ur 15.6&quot; FHD, Intel Core i5-8300H, 8Gb, 1Tb + 128Gb SSD, no ODD, NVidia RTX2060 6Gb, DOS, че"/>
    <n v="1"/>
    <m/>
    <x v="38"/>
    <x v="315"/>
  </r>
  <r>
    <x v="2"/>
    <x v="4"/>
    <s v="Omen 15 15-dc1006ur 15.6&quot; FHD, Intel Core i5-8300H, 8Gb, 1Tb + 128Gb SSD, no ODD, NVidia RTX2060 6Gb, DOS, че"/>
    <n v="1"/>
    <m/>
    <x v="38"/>
    <x v="315"/>
  </r>
  <r>
    <x v="2"/>
    <x v="4"/>
    <s v="Omen 15 15-dc1010ur 15.6&quot; FHD (144Hz, G-Sync), Intel Core i7-8750H, 16Gb, 1Tb + 256Gb SSD, no ODD, NVidia RTX"/>
    <n v="1"/>
    <m/>
    <x v="38"/>
    <x v="315"/>
  </r>
  <r>
    <x v="2"/>
    <x v="4"/>
    <s v="Omen 15 15-dc1010ur 15.6&quot; FHD (144Hz, G-Sync), Intel Core i7-8750H, 16Gb, 1Tb + 256Gb SSD, no ODD, NVidia RTX"/>
    <n v="1"/>
    <m/>
    <x v="38"/>
    <x v="315"/>
  </r>
  <r>
    <x v="5"/>
    <x v="4"/>
    <s v="Omen 15-ce008ur &lt;1ZB02EA&gt; i5-7300HQ (2.5)/8Gb/1Tb/15.6&quot; IPS FHD AG 60Hz/NV GTX 1050 4GB/Win10 (Shadow black)"/>
    <n v="1"/>
    <m/>
    <x v="38"/>
    <x v="316"/>
  </r>
  <r>
    <x v="5"/>
    <x v="4"/>
    <s v="Omen 15-ce009ur &lt;1ZB03EA&gt; i7-7700HQ (2.8)/8Gb/1Tb/15.6&quot; IPS FHD AG/NV GTX 1050 4GB/Cam HD/Win10 (Shadow black)"/>
    <n v="4"/>
    <m/>
    <x v="38"/>
    <x v="316"/>
  </r>
  <r>
    <x v="5"/>
    <x v="4"/>
    <s v="Omen 15-ce010ur &lt;1ZB04EA&gt; i7-7700HQ (2.8)/8Gb/1Tb+128Gb SSD/15.6&quot; IPS FHD AG/NV GTX 1050Ti 4GB/Win10 (Shadow black)"/>
    <n v="1"/>
    <m/>
    <x v="38"/>
    <x v="316"/>
  </r>
  <r>
    <x v="5"/>
    <x v="4"/>
    <s v="Omen 15-ce010ur &lt;1ZB04EA&gt; i7-7700HQ (2.8)/8Gb/1Tb+128Gb SSD/15.6&quot; IPS FHD AG/NV GTX 1050Ti 4GB/Win10 (Shadow black)"/>
    <n v="1"/>
    <m/>
    <x v="38"/>
    <x v="316"/>
  </r>
  <r>
    <x v="5"/>
    <x v="4"/>
    <s v="Omen 15-ce010ur &lt;1ZB04EA&gt; i7-7700HQ (2.8)/8Gb/1Tb+128Gb SSD/15.6&quot; IPS FHD AG/NV GTX 1050Ti 4GB/Win10 (Shadow black)"/>
    <n v="1"/>
    <m/>
    <x v="38"/>
    <x v="316"/>
  </r>
  <r>
    <x v="5"/>
    <x v="4"/>
    <s v="Omen 15-ce012ur &lt;1ZB06EA&gt; i7-7700HQ (2.8)/16Gb/1Tb+128Gb SSD/15.6&quot; IPS FHD AG 120Hz/NV GTX 1060 6Gb/FHD IR Cam/G-SYNC/Win10 (Shadow black)"/>
    <n v="1"/>
    <m/>
    <x v="38"/>
    <x v="316"/>
  </r>
  <r>
    <x v="5"/>
    <x v="4"/>
    <s v="Omen 15-ce012ur &lt;1ZB06EA&gt; i7-7700HQ (2.8)/16Gb/1Tb+128Gb SSD/15.6&quot; IPS FHD AG 120Hz/NV GTX 1060 6Gb/FHD IR Cam/G-SYNC/Win10 (Shadow black)"/>
    <n v="1"/>
    <m/>
    <x v="38"/>
    <x v="316"/>
  </r>
  <r>
    <x v="5"/>
    <x v="4"/>
    <s v="Omen 15-ce013ur &lt;2CK16EA&gt; i7-7700HQ (2.8)/16Gb/1Tb/15.6&quot; IPS FHD AG/NV GTX 1050 2GB/Cam HD/DOS (Shadow black)"/>
    <n v="5"/>
    <m/>
    <x v="38"/>
    <x v="316"/>
  </r>
  <r>
    <x v="5"/>
    <x v="4"/>
    <s v="Omen 15-ce016ur &lt;2CR89EA&gt; i7-7700HQ (2.8)/8Gb/1Tb/15.6&quot; IPS FHD AG 120Hz/NV GTX 1060 6GB/G-SYNC/Win10 (Shadow black)"/>
    <n v="3"/>
    <m/>
    <x v="38"/>
    <x v="316"/>
  </r>
  <r>
    <x v="5"/>
    <x v="4"/>
    <s v="Omen 15-dc0002ur &lt;4GY72EA&gt; i5-8300H (2.3)/12Gb/1Tb+128Gb SSD/15.6&quot; FHD IPS AG 60Hz/NV GTX 1050 4Gb/No ODD/BT/Cam HD/Win10 (Shadow Black)"/>
    <n v="1"/>
    <m/>
    <x v="38"/>
    <x v="314"/>
  </r>
  <r>
    <x v="6"/>
    <x v="4"/>
    <s v="OMEN 15-dc0003ur (Intel Core i5 8300H 2300 MHz/15.6&quot;/1920x1080/12GB/1128GB HDD+SSD/DVD нет/NVIDIA GeForce GTX 1050 Ti/Wi-Fi/Bluetooth/Windows 10 Home) (поврежденная коробка)"/>
    <n v="2"/>
    <m/>
    <x v="38"/>
    <x v="314"/>
  </r>
  <r>
    <x v="5"/>
    <x v="4"/>
    <s v="Omen 15-dc0003ur &lt;4GX92EA&gt; i5-8300H (2.3)/12Gb/1Tb+128Gb SSD/15.6&quot; FHD IPS AG 60Hz/NV GTX 1050 Ti 4Gb/No ODD/BT/Cam HD/Win10 (Shadow Black)"/>
    <n v="1"/>
    <m/>
    <x v="38"/>
    <x v="314"/>
  </r>
  <r>
    <x v="5"/>
    <x v="4"/>
    <s v="Omen 15-dc0013ur &lt;4GZ28EA&gt; i7-8750H (2.2)/8Gb/1Tb+128Gb SSD/15.6&quot; FHD IPS AG 60Hz/NV GTX 1050 2Gb/No ODD/BT/Cam HD/Win10 (Shadow Black)"/>
    <n v="1"/>
    <m/>
    <x v="38"/>
    <x v="314"/>
  </r>
  <r>
    <x v="5"/>
    <x v="4"/>
    <s v="Omen 15-dc0017ur &lt;4HF12EA&gt; i7-8750H (2.2)/12Gb/1Tb+128Gb SSD/15.6&quot; FHD IPS AG 60Hz/NV GTX 1060 3GB/No ODD/BT/Cam HD/Win10 (Shadow Black)"/>
    <n v="1"/>
    <m/>
    <x v="38"/>
    <x v="314"/>
  </r>
  <r>
    <x v="5"/>
    <x v="4"/>
    <s v="Omen 15-dc0024ur &lt;4GW24EA&gt; i7-8750H (2.2)/12Gb/1Tb+128Gb SSD/15.6&quot; FHD IPS AG 60Hz/NV GTX 1050 Ti 4GB/No ODD/BT/Cam HD/DOS (Shadow Black)"/>
    <n v="1"/>
    <m/>
    <x v="38"/>
    <x v="314"/>
  </r>
  <r>
    <x v="5"/>
    <x v="4"/>
    <s v="Omen 15-dc0024ur &lt;4GW24EA&gt; i7-8750H (2.2)/12Gb/1Tb+128Gb SSD/15.6&quot; FHD IPS AG 60Hz/NV GTX 1050 Ti 4GB/No ODD/BT/Cam HD/DOS (Shadow Black)"/>
    <n v="1"/>
    <m/>
    <x v="38"/>
    <x v="314"/>
  </r>
  <r>
    <x v="6"/>
    <x v="4"/>
    <s v="OMEN 17-an008ur (Intel Core i7 7700HQ 2800 MHz/17.3&quot;/1920x1080/8Gb/1128Gb HDD+SSD/DVD-RW/NVIDIA GeForce GTX 1050 Ti/Wi-Fi/Bluetooth/Windows 10 Home) (поврежденная коробка)"/>
    <n v="5"/>
    <m/>
    <x v="38"/>
    <x v="317"/>
  </r>
  <r>
    <x v="6"/>
    <x v="4"/>
    <s v="OMEN 17-an010ur (Intel Core i7 7700HQ 2800 MHz/17.3&quot;/1920x1080/16Gb/1128Gb HDD+SSD/DVD-RW/NVIDIA GeForce GTX 1060/Wi-Fi/Bluetooth/Windows 10 Home) (поврежденная коробка)"/>
    <n v="1"/>
    <m/>
    <x v="38"/>
    <x v="317"/>
  </r>
  <r>
    <x v="6"/>
    <x v="4"/>
    <s v="OMEN 17-an012ur (Intel Core i7 7700HQ 2800 MHz/17.3&quot;/1920x1080/32Gb/1256Gb HDD+SSD/DVD нет/NVIDIA GeForce GTX 1070/Wi-Fi/Bluetooth/Windows 10 Home) (поврежденная коробка)"/>
    <n v="1"/>
    <m/>
    <x v="38"/>
    <x v="317"/>
  </r>
  <r>
    <x v="5"/>
    <x v="4"/>
    <s v="Omen 17-an013ur &lt;2CK21EA&gt; i5-7300HQ (2.5)/8Gb/1TB+128Gb SSD/17.3&quot; IPS FHD AG/NV GTX 1050 2GB/FHD IR Cam/DOS (Shadow black)"/>
    <n v="3"/>
    <m/>
    <x v="38"/>
    <x v="317"/>
  </r>
  <r>
    <x v="6"/>
    <x v="4"/>
    <s v="OMEN 17-an117ur (Intel Core i5 8300H 2300 MHz/17.3&quot;/1920x1080/12GB/1128GB HDD+SSD/DVD нет/NVIDIA GeForce GTX 1050/Wi-Fi/Bluetooth/Windows 10 Home) (поврежденная коробка)"/>
    <n v="7"/>
    <m/>
    <x v="38"/>
    <x v="317"/>
  </r>
  <r>
    <x v="5"/>
    <x v="4"/>
    <s v="Omen 17-an124ur &lt;4JU00EA&gt; i7-8750H (2.2)/8Gb/1TB+128Gb SSD/17.3&quot; FHD IPS AG 60Hz/NV GTX 1050 2GB/noDVD/Cam HD/DOS (Shadow black)"/>
    <n v="1"/>
    <m/>
    <x v="38"/>
    <x v="318"/>
  </r>
  <r>
    <x v="2"/>
    <x v="4"/>
    <s v="Pavilion 13 13-an0030ur 13.3&quot; FHD, Intel Core i3-8145U, 4Gb, 128Gb SSD, no ODD, Win10, серебристый"/>
    <n v="5"/>
    <m/>
    <x v="39"/>
    <x v="319"/>
  </r>
  <r>
    <x v="2"/>
    <x v="4"/>
    <s v="Pavilion 13 13-an0031ur 13.3&quot; FHD, Intel Core i3-8145U, 4Gb, 128Gb SSD, no ODD, Win10, золотистый"/>
    <n v="5"/>
    <m/>
    <x v="39"/>
    <x v="319"/>
  </r>
  <r>
    <x v="2"/>
    <x v="4"/>
    <s v="Pavilion 13 13-an0033ur 13.3&quot; FHD, Intel Core i5-8265U, 8Gb, 256Gb SSD, no ODD, Win10, серебристый"/>
    <n v="5"/>
    <m/>
    <x v="39"/>
    <x v="319"/>
  </r>
  <r>
    <x v="2"/>
    <x v="4"/>
    <s v="Pavilion 13 13-an0034ur 13.3&quot; FHD, Intel Core i5-8265U, 8Gb, 256Gb SSD, no ODD, Win10, золотистый"/>
    <n v="5"/>
    <m/>
    <x v="39"/>
    <x v="319"/>
  </r>
  <r>
    <x v="2"/>
    <x v="4"/>
    <s v="Pavilion 13 13-an0035ur 13.3&quot; FHD, Intel Core i5-8265U, 8Gb, 256Gb SSD, no ODD, Win10, серебристый"/>
    <n v="1"/>
    <m/>
    <x v="39"/>
    <x v="319"/>
  </r>
  <r>
    <x v="2"/>
    <x v="4"/>
    <s v="Pavilion 13 13-an0035ur 13.3&quot; FHD, Intel Core i5-8265U, 8Gb, 256Gb SSD, no ODD, Win10, серебристый"/>
    <n v="1"/>
    <m/>
    <x v="39"/>
    <x v="319"/>
  </r>
  <r>
    <x v="2"/>
    <x v="4"/>
    <s v="Pavilion 13 13-an0035ur 13.3&quot; FHD, Intel Core i5-8265U, 8Gb, 256Gb SSD, no ODD, Win10, серебристый"/>
    <n v="1"/>
    <m/>
    <x v="39"/>
    <x v="319"/>
  </r>
  <r>
    <x v="2"/>
    <x v="4"/>
    <s v="Pavilion 13 13-an0035ur 13.3&quot; FHD, Intel Core i5-8265U, 8Gb, 256Gb SSD, no ODD, Win10, серебристый"/>
    <n v="5"/>
    <m/>
    <x v="39"/>
    <x v="319"/>
  </r>
  <r>
    <x v="2"/>
    <x v="4"/>
    <s v="Pavilion 13 13-an0036ur 13.3&quot; FHD, Intel Core i7-8565U, 8Gb, 256Gb SSD, no ODD, Win10, серебристый"/>
    <n v="9"/>
    <m/>
    <x v="39"/>
    <x v="319"/>
  </r>
  <r>
    <x v="2"/>
    <x v="4"/>
    <s v="Pavilion 13 13-an0036ur 13.3&quot; FHD, Intel Core i7-8565U, 8Gb, 256Gb SSD, no ODD, Win10, серебристый"/>
    <n v="5"/>
    <m/>
    <x v="39"/>
    <x v="319"/>
  </r>
  <r>
    <x v="2"/>
    <x v="4"/>
    <s v="Pavilion 13 13-an0037ur 13.3&quot; FHD, Intel Core i7-8565U, 8Gb, 256Gb SSD, no ODD, Win10, золотистый"/>
    <n v="5"/>
    <m/>
    <x v="39"/>
    <x v="319"/>
  </r>
  <r>
    <x v="2"/>
    <x v="4"/>
    <s v="Pavilion 13 13-an0037ur 13.3&quot; FHD, Intel Core i7-8565U, 8Gb, 256Gb SSD, no ODD, Win10, золотистый"/>
    <n v="5"/>
    <m/>
    <x v="39"/>
    <x v="319"/>
  </r>
  <r>
    <x v="2"/>
    <x v="4"/>
    <s v="Pavilion 13 13-an0037ur 13.3&quot; FHD, Intel Core i7-8565U, 8Gb, 256Gb SSD, no ODD, Win10, золотистый"/>
    <n v="1"/>
    <m/>
    <x v="39"/>
    <x v="319"/>
  </r>
  <r>
    <x v="2"/>
    <x v="4"/>
    <s v="Pavilion 13 13-an0039ur 13.3&quot; FHD, Intel Core i3-8145U, 4Gb, 256Gb SSD, Win10, серебристый"/>
    <n v="5"/>
    <m/>
    <x v="39"/>
    <x v="319"/>
  </r>
  <r>
    <x v="2"/>
    <x v="4"/>
    <s v="Pavilion 13 13-an0040ur 13.3&quot; FHD, Intel Core i3-8145U, 4Gb, 256Gb SSD, no ODD, Win10, золотистый"/>
    <n v="5"/>
    <m/>
    <x v="39"/>
    <x v="319"/>
  </r>
  <r>
    <x v="2"/>
    <x v="4"/>
    <s v="Pavilion 13 13-an0080ur 13,3&quot; HD, Intel Core i3-8145U, 4Gb, 128Gb SSD, no ODD, Win10, серебристый, эксклюзив"/>
    <n v="1"/>
    <m/>
    <x v="39"/>
    <x v="319"/>
  </r>
  <r>
    <x v="2"/>
    <x v="4"/>
    <s v="Pavilion 13 13-an0080ur 13,3&quot; HD, Intel Core i3-8145U, 4Gb, 128Gb SSD, no ODD, Win10, серебристый, эксклюзив"/>
    <n v="1"/>
    <m/>
    <x v="39"/>
    <x v="319"/>
  </r>
  <r>
    <x v="2"/>
    <x v="4"/>
    <s v="Pavilion 13 13-an0080ur 13,3&quot; HD, Intel Core i3-8145U, 4Gb, 128Gb SSD, no ODD, Win10, серебристый, эксклюзив"/>
    <n v="5"/>
    <m/>
    <x v="39"/>
    <x v="319"/>
  </r>
  <r>
    <x v="2"/>
    <x v="4"/>
    <s v="Pavilion 13 13-an0080ur 13,3&quot; HD, Intel Core i3-8145U, 4Gb, 128Gb SSD, no ODD, Win10, серебристый, эксклюзив"/>
    <n v="2"/>
    <m/>
    <x v="39"/>
    <x v="319"/>
  </r>
  <r>
    <x v="2"/>
    <x v="4"/>
    <s v="Pavilion 13 13-an0080ur 13,3&quot; HD, Intel Core i3-8145U, 4Gb, 128Gb SSD, no ODD, Win10, серебристый, эксклюзив"/>
    <n v="1"/>
    <m/>
    <x v="39"/>
    <x v="319"/>
  </r>
  <r>
    <x v="2"/>
    <x v="4"/>
    <s v="Pavilion 13 13-an0080ur 13,3&quot; HD, Intel Core i3-8145U, 4Gb, 128Gb SSD, no ODD, Win10, серебристый, эксклюзив"/>
    <n v="1"/>
    <m/>
    <x v="39"/>
    <x v="319"/>
  </r>
  <r>
    <x v="2"/>
    <x v="4"/>
    <s v="Pavilion 13 13-an0080ur 13,3&quot; HD, Intel Core i3-8145U, 4Gb, 128Gb SSD, no ODD, Win10, серебристый, эксклюзив"/>
    <n v="1"/>
    <m/>
    <x v="39"/>
    <x v="319"/>
  </r>
  <r>
    <x v="2"/>
    <x v="4"/>
    <s v="Pavilion 13 13-an0080ur 13,3&quot; HD, Intel Core i3-8145U, 4Gb, 128Gb SSD, no ODD, Win10, серебристый, эксклюзив"/>
    <n v="1"/>
    <m/>
    <x v="39"/>
    <x v="319"/>
  </r>
  <r>
    <x v="2"/>
    <x v="4"/>
    <s v="Pavilion 13 13-an0080ur 13,3&quot; HD, Intel Core i3-8145U, 4Gb, 128Gb SSD, no ODD, Win10, серебристый, эксклюзив"/>
    <n v="1"/>
    <m/>
    <x v="39"/>
    <x v="319"/>
  </r>
  <r>
    <x v="2"/>
    <x v="4"/>
    <s v="Pavilion 13 13-an0081ur 13,3&quot; FHD, Intel Core i3-8145U, 4Gb, 128Gb SSD, no ODD, Win10, серебристый"/>
    <n v="1"/>
    <m/>
    <x v="39"/>
    <x v="319"/>
  </r>
  <r>
    <x v="2"/>
    <x v="4"/>
    <s v="Pavilion 13 13-an0081ur 13,3&quot; FHD, Intel Core i3-8145U, 4Gb, 128Gb SSD, no ODD, Win10, серебристый"/>
    <n v="2"/>
    <m/>
    <x v="39"/>
    <x v="319"/>
  </r>
  <r>
    <x v="2"/>
    <x v="4"/>
    <s v="Pavilion 13 13-an0082ur 13,3&quot; FHD, Intel Core i3-8145U, 4Gb, 128Gb SSD, no ODD, Win10, золотистый"/>
    <n v="2"/>
    <m/>
    <x v="39"/>
    <x v="319"/>
  </r>
  <r>
    <x v="2"/>
    <x v="4"/>
    <s v="Pavilion 13 13-an0082ur 13,3&quot; FHD, Intel Core i3-8145U, 4Gb, 128Gb SSD, no ODD, Win10, золотистый"/>
    <n v="1"/>
    <m/>
    <x v="39"/>
    <x v="319"/>
  </r>
  <r>
    <x v="2"/>
    <x v="4"/>
    <s v="Pavilion 13 13-an0084ur 13,3&quot; FHD, Intel Core i7-8565U, 8Gb, 512Gb SSD, no ODD, Win10, серебристый"/>
    <n v="5"/>
    <m/>
    <x v="39"/>
    <x v="319"/>
  </r>
  <r>
    <x v="2"/>
    <x v="4"/>
    <s v="Pavilion 13 13-an0084ur 13,3&quot; FHD, Intel Core i7-8565U, 8Gb, 512Gb SSD, no ODD, Win10, серебристый"/>
    <n v="2"/>
    <m/>
    <x v="39"/>
    <x v="319"/>
  </r>
  <r>
    <x v="2"/>
    <x v="4"/>
    <s v="Pavilion 13 13-an1006ur 13.3&quot; FHD, Intel Core i3-1005G1 , 4Gb, 256Gb SSD, no ODD, Win10, серебристый"/>
    <n v="15"/>
    <m/>
    <x v="39"/>
    <x v="319"/>
  </r>
  <r>
    <x v="2"/>
    <x v="4"/>
    <s v="Pavilion 13 13-an1011ur 13.3&quot; FHD, Intel Core i3-1005G1 , 4Gb, 256Gb SSD, no ODD, Win10, серебристый"/>
    <n v="3"/>
    <m/>
    <x v="39"/>
    <x v="319"/>
  </r>
  <r>
    <x v="5"/>
    <x v="4"/>
    <s v="Pavilion 13-an0030ur &lt;5CV30EA&gt; i3-8145U (2.1)/4Gb/128Gb SSD/13.3&quot;FHD IPS (220nits)/int: Intel UHD 620/Cam HD/FPR/Win10 (Mineral silver)"/>
    <n v="5"/>
    <m/>
    <x v="39"/>
    <x v="319"/>
  </r>
  <r>
    <x v="5"/>
    <x v="4"/>
    <s v="Pavilion 13-an0033ur &lt;5CU02EA&gt; i5-8265U (1.6)/8Gb/256Gb SSD/13.3&quot;FHD IPS/int: Intel HD 620/Cam HD/Win10 (Mineral silver)"/>
    <n v="1"/>
    <m/>
    <x v="39"/>
    <x v="319"/>
  </r>
  <r>
    <x v="5"/>
    <x v="4"/>
    <s v="Pavilion 13-an0036ur &lt;5CT71EA&gt; i7-8565U (1.8)/8Gb/256Gb SSD/13.3&quot;FHD (300nits) IPS/int: Intel UHD 620/FPR/Cam HD/Win10 (Mineral silver)"/>
    <n v="3"/>
    <m/>
    <x v="39"/>
    <x v="319"/>
  </r>
  <r>
    <x v="5"/>
    <x v="4"/>
    <s v="Pavilion 13-an0037ur &lt;5CR29EA&gt; i7-8565U (1.8)/8Gb/256Gb SSD/13.3&quot;FHD (300nits) IPS/int: Intel UHD 620/FPR/Cam HD/Win10 (Pale gold)"/>
    <n v="2"/>
    <m/>
    <x v="39"/>
    <x v="319"/>
  </r>
  <r>
    <x v="5"/>
    <x v="4"/>
    <s v="Pavilion 13-an0037ur &lt;5CR29EA&gt; i7-8565U (1.8)/8Gb/256Gb SSD/13.3&quot;FHD (300nits) IPS/int: Intel UHD 620/FPR/Cam HD/Win10 (Pale gold)"/>
    <n v="2"/>
    <m/>
    <x v="39"/>
    <x v="319"/>
  </r>
  <r>
    <x v="5"/>
    <x v="4"/>
    <s v="Pavilion 13-an0037ur &lt;5CR29EA&gt; i7-8565U (1.8)/8Gb/256Gb SSD/13.3&quot;FHD (300nits) IPS/int: Intel UHD 620/FPR/Cam HD/Win10 (Pale gold)"/>
    <n v="1"/>
    <m/>
    <x v="39"/>
    <x v="319"/>
  </r>
  <r>
    <x v="5"/>
    <x v="4"/>
    <s v="Pavilion 13-an0037ur &lt;5CR29EA&gt; i7-8565U (1.8)/8Gb/256Gb SSD/13.3&quot;FHD (300nits) IPS/int: Intel UHD 620/FPR/Cam HD/Win10 (Pale gold)"/>
    <n v="3"/>
    <m/>
    <x v="39"/>
    <x v="319"/>
  </r>
  <r>
    <x v="5"/>
    <x v="4"/>
    <s v="Pavilion 13-an0038ur &lt;5CU46EA&gt; i7-8565U (1.8)/8Gb/256Gb SSD/13.3&quot;FHD (300nits) IPS/int: Intel HD 620/FPR/Cam HD/Win10 (Tranquil Pink)"/>
    <n v="1"/>
    <m/>
    <x v="39"/>
    <x v="319"/>
  </r>
  <r>
    <x v="5"/>
    <x v="4"/>
    <s v="Pavilion 13-an0038ur &lt;5CU46EA&gt; i7-8565U (1.8)/8Gb/256Gb SSD/13.3&quot;FHD (300nits) IPS/int: Intel HD 620/FPR/Cam HD/Win10 (Tranquil Pink)"/>
    <n v="1"/>
    <m/>
    <x v="39"/>
    <x v="319"/>
  </r>
  <r>
    <x v="5"/>
    <x v="4"/>
    <s v="Pavilion 13-an0038ur &lt;5CU46EA&gt; i7-8565U (1.8)/8Gb/256Gb SSD/13.3&quot;FHD (300nits) IPS/int: Intel HD 620/FPR/Cam HD/Win10 (Tranquil Pink)"/>
    <n v="1"/>
    <m/>
    <x v="39"/>
    <x v="319"/>
  </r>
  <r>
    <x v="5"/>
    <x v="4"/>
    <s v="Pavilion 13-an0039ur &lt;5CR63EA&gt; i3-8145U (2.1)/4Gb/256Gb SSD/13.3&quot;FHD/int: Intel UHD 620/Cam HD/FPR/Win10 (Mineral silver)"/>
    <n v="1"/>
    <m/>
    <x v="39"/>
    <x v="319"/>
  </r>
  <r>
    <x v="2"/>
    <x v="4"/>
    <s v="Pavilion 14 14-ce1001ur 14&quot; FHD, Intel Core i5-8265U, 4Gb, 1Tb + 16Gb SDD, no ODD, NVidia MX130 2Gb, Win10, с"/>
    <n v="1"/>
    <m/>
    <x v="39"/>
    <x v="320"/>
  </r>
  <r>
    <x v="2"/>
    <x v="4"/>
    <s v="Pavilion 14 14-ce2000ur 14&quot; FHD, Intel Core i3-8145U, 4Gb, 128Gb SSD, no ODD, Win10, серебристый"/>
    <n v="2"/>
    <m/>
    <x v="39"/>
    <x v="321"/>
  </r>
  <r>
    <x v="2"/>
    <x v="4"/>
    <s v="Pavilion 14 14-ce2000ur 14&quot; FHD, Intel Core i3-8145U, 4Gb, 128Gb SSD, no ODD, Win10, серебристый"/>
    <n v="5"/>
    <m/>
    <x v="39"/>
    <x v="321"/>
  </r>
  <r>
    <x v="2"/>
    <x v="4"/>
    <s v="Pavilion 14 14-ce2002ur 14&quot; FHD, Intel Core i3-8145U, 4Gb, 128Gb SSD, no ODD, Win10, золотистый"/>
    <n v="3"/>
    <m/>
    <x v="39"/>
    <x v="321"/>
  </r>
  <r>
    <x v="2"/>
    <x v="4"/>
    <s v="Pavilion 14 14-ce2002ur 14&quot; FHD, Intel Core i3-8145U, 4Gb, 128Gb SSD, no ODD, Win10, золотистый"/>
    <n v="2"/>
    <m/>
    <x v="39"/>
    <x v="321"/>
  </r>
  <r>
    <x v="2"/>
    <x v="4"/>
    <s v="Pavilion 14 14-ce2002ur 14&quot; FHD, Intel Core i3-8145U, 4Gb, 128Gb SSD, no ODD, Win10, золотистый"/>
    <n v="2"/>
    <m/>
    <x v="39"/>
    <x v="321"/>
  </r>
  <r>
    <x v="2"/>
    <x v="4"/>
    <s v="Pavilion 14 14-ce2002ur 14&quot; FHD, Intel Core i3-8145U, 4Gb, 128Gb SSD, no ODD, Win10, золотистый"/>
    <n v="1"/>
    <m/>
    <x v="39"/>
    <x v="321"/>
  </r>
  <r>
    <x v="2"/>
    <x v="4"/>
    <s v="Pavilion 14 14-ce2002ur 14&quot; FHD, Intel Core i3-8145U, 4Gb, 128Gb SSD, no ODD, Win10, золотистый"/>
    <n v="1"/>
    <m/>
    <x v="39"/>
    <x v="321"/>
  </r>
  <r>
    <x v="2"/>
    <x v="4"/>
    <s v="Pavilion 14 14-ce2004ur 14&quot; FHD, Intel Core i3-8145U, 8Gb, 256Gb SSD, no ODD, Win10, серебристый"/>
    <n v="4"/>
    <m/>
    <x v="39"/>
    <x v="321"/>
  </r>
  <r>
    <x v="2"/>
    <x v="4"/>
    <s v="Pavilion 14 14-ce2005ur 14&quot; FHD, Intel Core i5-8265U, 4Gb, 1Gb + 16Gb SSD (Optane), no ODD, Win10, серебристы"/>
    <n v="4"/>
    <m/>
    <x v="39"/>
    <x v="321"/>
  </r>
  <r>
    <x v="2"/>
    <x v="4"/>
    <s v="Pavilion 14 14-ce2005ur 14&quot; FHD, Intel Core i5-8265U, 4Gb, 1Gb + 16Gb SSD (Optane), no ODD, Win10, серебристы"/>
    <n v="2"/>
    <m/>
    <x v="39"/>
    <x v="321"/>
  </r>
  <r>
    <x v="2"/>
    <x v="4"/>
    <s v="Pavilion 14 14-ce2007ur 14&quot; FHD, Intel Core i5-8265U, 8Gb, 256Gb SSD, no ODD, Win10, серебристый"/>
    <n v="5"/>
    <m/>
    <x v="39"/>
    <x v="321"/>
  </r>
  <r>
    <x v="2"/>
    <x v="4"/>
    <s v="Pavilion 14 14-ce2009ur 14&quot; FHD, Intel Core i5-8265U, 8Gb, 256Gb SSD, no ODD, NVidia MX130 2Gb, Win10, золоти"/>
    <n v="5"/>
    <m/>
    <x v="39"/>
    <x v="321"/>
  </r>
  <r>
    <x v="2"/>
    <x v="4"/>
    <s v="Pavilion 14 14-ce2009ur 14&quot; FHD, Intel Core i5-8265U, 8Gb, 256Gb SSD, no ODD, NVidia MX130 2Gb, Win10, золоти"/>
    <n v="2"/>
    <m/>
    <x v="39"/>
    <x v="321"/>
  </r>
  <r>
    <x v="2"/>
    <x v="4"/>
    <s v="Pavilion 14 14-ce2010ur 14&quot; FHD, Intel Core i7-8565U, 8Gb, 512Gb SSD, no ODD, NVidia MX250 4Gb, Win10, серебр"/>
    <n v="5"/>
    <m/>
    <x v="39"/>
    <x v="321"/>
  </r>
  <r>
    <x v="6"/>
    <x v="4"/>
    <s v="PAVILION 14-ba049ur x360 (Intel Pentium 4415U 2300 MHz/14&quot;/1920x1080/4Gb/128Gb SSD/DVD нет/Intel HD Graphics 610/Wi-Fi/Bluetooth/Windows 10 Home) (поврежденная коробка)"/>
    <n v="4"/>
    <m/>
    <x v="39"/>
    <x v="322"/>
  </r>
  <r>
    <x v="5"/>
    <x v="4"/>
    <s v="Pavilion 14-bf010ur &lt;2CV37EA&gt; i7-7500U (2.7)/8Gb/1TB+128Gb SSD/14.0&quot;FHD/NV 940MX 2Gb/No ODD/Win 10 (Silk Gold)"/>
    <n v="5"/>
    <m/>
    <x v="39"/>
    <x v="323"/>
  </r>
  <r>
    <x v="5"/>
    <x v="4"/>
    <s v="Pavilion 14-bf011ur &lt;2CV38EA&gt; i7-7500U (2.7)/8Gb/1TB+128Gb SSD/14.0&quot;FHD/NV GT 940MX 2GB/FHD IR Cam/Win 10 (Orchid pink)"/>
    <n v="3"/>
    <m/>
    <x v="39"/>
    <x v="323"/>
  </r>
  <r>
    <x v="6"/>
    <x v="4"/>
    <s v="PAVILION 14-cd34ur x36 (Intel Pentium 4415U 23 MHz/14&quot;/1366x768/4GB/128GB SSD/DVD нет/Intel HD Graphics 61/Wi-Fi/Bluetooth/Windows 10 Home) (поврежденная коробка)"/>
    <n v="1"/>
    <m/>
    <x v="39"/>
    <x v="324"/>
  </r>
  <r>
    <x v="5"/>
    <x v="4"/>
    <s v="Pavilion 14-ce0004ur &lt;4GW42EA&gt; Pentium 4415U (2.3)/4Gb/1TB/14.0&quot; FHD IPS/Int Intel HD/Cam HD/Win 10 (Mineral Silver)"/>
    <n v="1"/>
    <m/>
    <x v="39"/>
    <x v="325"/>
  </r>
  <r>
    <x v="5"/>
    <x v="4"/>
    <s v="Pavilion 14-ce0004ur &lt;4GW42EA&gt; Pentium 4415U (2.3)/4Gb/1TB/14.0&quot; FHD IPS/Int Intel HD/Cam HD/Win 10 (Mineral Silver)"/>
    <n v="1"/>
    <m/>
    <x v="39"/>
    <x v="325"/>
  </r>
  <r>
    <x v="5"/>
    <x v="4"/>
    <s v="Pavilion 14-ce0019ur &lt;4GT24EA&gt; i5-8250U (1.6)/8Gb/256Gb SSD/14.0&quot;FHD IPS AG/Int Intel UHD 620/FHD IR Cam/Win10 (Mineral Silver)"/>
    <n v="1"/>
    <m/>
    <x v="39"/>
    <x v="325"/>
  </r>
  <r>
    <x v="5"/>
    <x v="4"/>
    <s v="Pavilion 14-ce1001ur &lt;5CT33EA&gt; i5-8265U (1.6)/4Gb/1Tb+16Gb Optane/14.0&quot;FHD IPS AG/NV GT MX130 2GB/Cam HD/Win10 (Mineral silver)"/>
    <n v="1"/>
    <m/>
    <x v="39"/>
    <x v="320"/>
  </r>
  <r>
    <x v="5"/>
    <x v="4"/>
    <s v="Pavilion 14-ce1001ur &lt;5CT33EA&gt; i5-8265U (1.6)/4Gb/1Tb+16Gb Optane/14.0&quot;FHD IPS AG/NV GT MX130 2GB/Cam HD/Win10 (Mineral silver)"/>
    <n v="1"/>
    <m/>
    <x v="39"/>
    <x v="320"/>
  </r>
  <r>
    <x v="5"/>
    <x v="4"/>
    <s v="Pavilion 14-ce1002ur &lt;5CS11EA&gt; i5-8265U (1.6)/8Gb/256Gb SSD/14.0&quot;FHD IPS AG/int: Intel UHD 620/FHD IR Cam/Win10 (Mineral silver)"/>
    <n v="1"/>
    <m/>
    <x v="39"/>
    <x v="320"/>
  </r>
  <r>
    <x v="5"/>
    <x v="4"/>
    <s v="Pavilion 14-ce1008ur &lt;5SU45EA&gt; i5-8265U (1.6)/8Gb/256Gb SSD/14.0&quot;FHD IPS AG/NV MX150 2GB/Cam HD/FPR/Win10 (Pale gold)"/>
    <n v="1"/>
    <m/>
    <x v="39"/>
    <x v="320"/>
  </r>
  <r>
    <x v="5"/>
    <x v="4"/>
    <s v="Pavilion 14-ce1008ur &lt;5SU45EA&gt; i5-8265U (1.6)/8Gb/256Gb SSD/14.0&quot;FHD IPS AG/NV MX150 2GB/Cam HD/FPR/Win10 (Pale gold)"/>
    <n v="2"/>
    <m/>
    <x v="39"/>
    <x v="320"/>
  </r>
  <r>
    <x v="6"/>
    <x v="4"/>
    <s v="PAVILION 14-ce112ur (Intel Core i5 8265U 16 MHz/14&quot;/192x18/8GB/256GB SSD/DVD нет/Intel UHD Graphics 62/Wi-Fi/Bluetooth/Windows 10 Home) (поврежденная коробка)"/>
    <n v="1"/>
    <m/>
    <x v="39"/>
    <x v="320"/>
  </r>
  <r>
    <x v="5"/>
    <x v="4"/>
    <s v="Pavilion 14-ce2000ur &lt;6PR73EA&gt; i3-8145U (2.1)/4Gb/128Gb SSD/14.0&quot;FHD IPS AG (250nits)/Int Intel UHD 620/Cam HD/Win10 (Mineral silver)"/>
    <n v="2"/>
    <m/>
    <x v="39"/>
    <x v="321"/>
  </r>
  <r>
    <x v="5"/>
    <x v="4"/>
    <s v="Pavilion 14-ce2000ur &lt;6PR73EA&gt; i3-8145U (2.1)/4Gb/128Gb SSD/14.0&quot;FHD IPS AG (250nits)/Int Intel UHD 620/Cam HD/Win10 (Mineral silver)"/>
    <n v="4"/>
    <m/>
    <x v="39"/>
    <x v="321"/>
  </r>
  <r>
    <x v="5"/>
    <x v="4"/>
    <s v="Pavilion 14-ce2000ur &lt;6PR73EA&gt; i3-8145U (2.1)/4Gb/128Gb SSD/14.0&quot;FHD IPS AG (250nits)/Int Intel UHD 620/Cam HD/Win10 (Mineral silver)"/>
    <n v="1"/>
    <m/>
    <x v="39"/>
    <x v="321"/>
  </r>
  <r>
    <x v="5"/>
    <x v="4"/>
    <s v="Pavilion 14-ce2000ur &lt;6PR73EA&gt; i3-8145U (2.1)/4Gb/128Gb SSD/14.0&quot;FHD IPS AG (250nits)/Int Intel UHD 620/Cam HD/Win10 (Mineral silver)"/>
    <n v="1"/>
    <m/>
    <x v="39"/>
    <x v="321"/>
  </r>
  <r>
    <x v="5"/>
    <x v="4"/>
    <s v="Pavilion 14-ce2001ur &lt;6PR72EA&gt; i3-8145U (2.1)/4Gb/128Gb SSD/14.0&quot;FHD IPS AG (250nits)/Int Intel UHD 620/Cam HD/Win10 (Ceramic White)"/>
    <n v="7"/>
    <m/>
    <x v="39"/>
    <x v="321"/>
  </r>
  <r>
    <x v="5"/>
    <x v="4"/>
    <s v="Pavilion 14-ce2001ur &lt;6PR72EA&gt; i3-8145U (2.1)/4Gb/128Gb SSD/14.0&quot;FHD IPS AG (250nits)/Int Intel UHD 620/Cam HD/Win10 (Ceramic White)"/>
    <n v="3"/>
    <m/>
    <x v="39"/>
    <x v="321"/>
  </r>
  <r>
    <x v="5"/>
    <x v="4"/>
    <s v="Pavilion 14-ce2003ur &lt;6PR70EA&gt; i3-8145U (2.1)/4Gb/128Gb SSD/14.0&quot;FHD IPS AG (250nits)/Int Intel UHD 620/Cam HD/Win10 (Misty Mauve)"/>
    <n v="1"/>
    <m/>
    <x v="39"/>
    <x v="321"/>
  </r>
  <r>
    <x v="5"/>
    <x v="4"/>
    <s v="Pavilion 14-ce2003ur &lt;6PR70EA&gt; i3-8145U (2.1)/4Gb/128Gb SSD/14.0&quot;FHD IPS AG (250nits)/Int Intel UHD 620/Cam HD/Win10 (Misty Mauve)"/>
    <n v="2"/>
    <m/>
    <x v="39"/>
    <x v="321"/>
  </r>
  <r>
    <x v="5"/>
    <x v="4"/>
    <s v="Pavilion 14-ce2007ur &lt;6PR66EA&gt; i5-8265U (1.6)/8Gb/256Gb SSD/14.0&quot;FHD IPS AG (250nits)/Int Intel UHD 620/Cam FHD IR/Win10 (Mineral silver)"/>
    <n v="1"/>
    <m/>
    <x v="39"/>
    <x v="321"/>
  </r>
  <r>
    <x v="5"/>
    <x v="4"/>
    <s v="Pavilion 14-ce2007ur &lt;6PR66EA&gt; i5-8265U (1.6)/8Gb/256Gb SSD/14.0&quot;FHD IPS AG (250nits)/Int Intel UHD 620/Cam FHD IR/Win10 (Mineral silver)"/>
    <n v="1"/>
    <m/>
    <x v="39"/>
    <x v="321"/>
  </r>
  <r>
    <x v="5"/>
    <x v="4"/>
    <s v="Pavilion 14-ce2007ur &lt;6PR66EA&gt; i5-8265U (1.6)/8Gb/256Gb SSD/14.0&quot;FHD IPS AG (250nits)/Int Intel UHD 620/Cam FHD IR/Win10 (Mineral silver)"/>
    <n v="2"/>
    <m/>
    <x v="39"/>
    <x v="321"/>
  </r>
  <r>
    <x v="5"/>
    <x v="4"/>
    <s v="Pavilion 14-ce2007ur &lt;6PR66EA&gt; i5-8265U (1.6)/8Gb/256Gb SSD/14.0&quot;FHD IPS AG (250nits)/Int Intel UHD 620/Cam FHD IR/Win10 (Mineral silver)"/>
    <n v="2"/>
    <m/>
    <x v="39"/>
    <x v="321"/>
  </r>
  <r>
    <x v="5"/>
    <x v="4"/>
    <s v="Pavilion 14-ce2008ur &lt;6PR65EA&gt; i5-8265U (1.6)/8Gb/256Gb SSD/14.0&quot;FHD IPS AG (250nits)/Int Intel UHD 620/Cam HD/Win10 (Misty Mauve)"/>
    <n v="1"/>
    <m/>
    <x v="39"/>
    <x v="321"/>
  </r>
  <r>
    <x v="5"/>
    <x v="4"/>
    <s v="Pavilion 14-ce2008ur &lt;6PR65EA&gt; i5-8265U (1.6)/8Gb/256Gb SSD/14.0&quot;FHD IPS AG (250nits)/Int Intel UHD 620/Cam HD/Win10 (Misty Mauve)"/>
    <n v="2"/>
    <m/>
    <x v="39"/>
    <x v="321"/>
  </r>
  <r>
    <x v="5"/>
    <x v="4"/>
    <s v="Pavilion 14-ce2008ur &lt;6PR65EA&gt; i5-8265U (1.6)/8Gb/256Gb SSD/14.0&quot;FHD IPS AG (250nits)/Int Intel UHD 620/Cam HD/Win10 (Misty Mauve)"/>
    <n v="5"/>
    <m/>
    <x v="39"/>
    <x v="321"/>
  </r>
  <r>
    <x v="5"/>
    <x v="4"/>
    <s v="Pavilion 14-ce2008ur &lt;6PR65EA&gt; i5-8265U (1.6)/8Gb/256Gb SSD/14.0&quot;FHD IPS AG (250nits)/Int Intel UHD 620/Cam HD/Win10 (Misty Mauve)"/>
    <n v="1"/>
    <m/>
    <x v="39"/>
    <x v="321"/>
  </r>
  <r>
    <x v="5"/>
    <x v="4"/>
    <s v="Pavilion 14-ce2009ur &lt;6PR64EA&gt; i5-8265U (1.6)/8Gb/256Gb SSD/14.0&quot;FHD IPS AG (250nits)/NV MX130 2GB/Cam HD/Win10 (Warm Gold)"/>
    <n v="9"/>
    <m/>
    <x v="39"/>
    <x v="321"/>
  </r>
  <r>
    <x v="5"/>
    <x v="4"/>
    <s v="Pavilion 14-ce2009ur &lt;6PR64EA&gt; i5-8265U (1.6)/8Gb/256Gb SSD/14.0&quot;FHD IPS AG (250nits)/NV MX130 2GB/Cam HD/Win10 (Warm Gold)"/>
    <n v="2"/>
    <m/>
    <x v="39"/>
    <x v="321"/>
  </r>
  <r>
    <x v="5"/>
    <x v="4"/>
    <s v="Pavilion 14-ce2009ur &lt;6PR64EA&gt; i5-8265U (1.6)/8Gb/256Gb SSD/14.0&quot;FHD IPS AG (250nits)/NV MX130 2GB/Cam HD/Win10 (Warm Gold)"/>
    <n v="1"/>
    <m/>
    <x v="39"/>
    <x v="321"/>
  </r>
  <r>
    <x v="5"/>
    <x v="4"/>
    <s v="Pavilion 14-ce2011ur &lt;6PR62EA&gt; i5-8265U (1.6)/8Gb/256Gb SSD/14.0&quot;FHD IPS AG (250nits)/Int Intel UHD 620/Cam HD/Win10 (Warm Gold)"/>
    <n v="3"/>
    <m/>
    <x v="39"/>
    <x v="321"/>
  </r>
  <r>
    <x v="5"/>
    <x v="4"/>
    <s v="Pavilion 14-ce2011ur &lt;6PR62EA&gt; i5-8265U (1.6)/8Gb/256Gb SSD/14.0&quot;FHD IPS AG (250nits)/Int Intel UHD 620/Cam HD/Win10 (Warm Gold)"/>
    <n v="4"/>
    <m/>
    <x v="39"/>
    <x v="321"/>
  </r>
  <r>
    <x v="6"/>
    <x v="4"/>
    <s v="PAVILION 14-dd1ur x36 (Intel Pentium 4415U 23 MHz/14&quot;/192x18/4GB/128GB SSD/DVD нет/Intel HD Graphics 61/Wi-Fi/Bluetooth/Windows 10 Home) (поврежденная коробка)"/>
    <n v="1"/>
    <m/>
    <x v="39"/>
    <x v="326"/>
  </r>
  <r>
    <x v="6"/>
    <x v="4"/>
    <s v="PAVILION 14-dd2ur x36 (Intel Pentium 4415U 23 MHz/14&quot;/192x18/4GB/128GB SSD/DVD нет/Intel HD Graphics 61/Wi-Fi/Bluetooth/Windows 10 Home) (поврежденная коробка)"/>
    <n v="3"/>
    <m/>
    <x v="39"/>
    <x v="326"/>
  </r>
  <r>
    <x v="6"/>
    <x v="4"/>
    <s v="PAVILION 14-dd5ur x36 (Intel Core i3 813U 22 MHz/14&quot;/192x18/4GB/128GB SSD/DVD нет/Intel UHD Graphics 62/Wi-Fi/Bluetooth/Windows 10 Home) (поврежденная коробка)"/>
    <n v="1"/>
    <m/>
    <x v="39"/>
    <x v="326"/>
  </r>
  <r>
    <x v="2"/>
    <x v="4"/>
    <s v="Pavilion 14x360 14-dh0000ur 14&quot; FHD Touch, Intel Core i3-8145U, 4Gb, 128Gb SSD, no ODD, Win10, серебристый"/>
    <n v="3"/>
    <m/>
    <x v="39"/>
    <x v="327"/>
  </r>
  <r>
    <x v="2"/>
    <x v="4"/>
    <s v="Pavilion 14x360 14-dh0000ur 14&quot; FHD Touch, Intel Core i3-8145U, 4Gb, 128Gb SSD, no ODD, Win10, серебристый"/>
    <n v="3"/>
    <m/>
    <x v="39"/>
    <x v="327"/>
  </r>
  <r>
    <x v="2"/>
    <x v="4"/>
    <s v="Pavilion 14x360 14-dh0000ur 14&quot; FHD Touch, Intel Core i3-8145U, 4Gb, 128Gb SSD, no ODD, Win10, серебристый"/>
    <n v="1"/>
    <m/>
    <x v="39"/>
    <x v="327"/>
  </r>
  <r>
    <x v="2"/>
    <x v="4"/>
    <s v="Pavilion 14x360 14-dh0000ur 14&quot; FHD Touch, Intel Core i3-8145U, 4Gb, 128Gb SSD, no ODD, Win10, серебристый"/>
    <n v="3"/>
    <m/>
    <x v="39"/>
    <x v="327"/>
  </r>
  <r>
    <x v="2"/>
    <x v="4"/>
    <s v="Pavilion 14x360 14-dh0001ur 14&quot; FHD Touch, Intel Core i3-8145U, 4Gb, 128Gb SSD, no ODD, Win10, синий"/>
    <n v="2"/>
    <m/>
    <x v="39"/>
    <x v="327"/>
  </r>
  <r>
    <x v="2"/>
    <x v="4"/>
    <s v="Pavilion 14x360 14-dh0001ur 14&quot; FHD Touch, Intel Core i3-8145U, 4Gb, 128Gb SSD, no ODD, Win10, синий"/>
    <n v="3"/>
    <m/>
    <x v="39"/>
    <x v="327"/>
  </r>
  <r>
    <x v="2"/>
    <x v="4"/>
    <s v="Pavilion 14x360 14-dh0001ur 14&quot; FHD Touch, Intel Core i3-8145U, 4Gb, 128Gb SSD, no ODD, Win10, синий"/>
    <n v="2"/>
    <m/>
    <x v="39"/>
    <x v="327"/>
  </r>
  <r>
    <x v="2"/>
    <x v="4"/>
    <s v="Pavilion 14x360 14-dh0001ur 14&quot; FHD Touch, Intel Core i3-8145U, 4Gb, 128Gb SSD, no ODD, Win10, синий"/>
    <n v="1"/>
    <m/>
    <x v="39"/>
    <x v="327"/>
  </r>
  <r>
    <x v="2"/>
    <x v="4"/>
    <s v="Pavilion 14x360 14-dh0003ur 14&quot; FHD Touch, Intel Core i5-8265U, 8Gb, 256Gb SSD, no ODD, Win10, синий"/>
    <n v="3"/>
    <m/>
    <x v="39"/>
    <x v="327"/>
  </r>
  <r>
    <x v="2"/>
    <x v="4"/>
    <s v="Pavilion 14x360 14-dh0003ur 14&quot; FHD Touch, Intel Core i5-8265U, 8Gb, 256Gb SSD, no ODD, Win10, синий"/>
    <n v="3"/>
    <m/>
    <x v="39"/>
    <x v="327"/>
  </r>
  <r>
    <x v="2"/>
    <x v="4"/>
    <s v="Pavilion 14x360 14-dh0005ur 14&quot; FHD Touch, Intel Core i5-8265U, 8Gb, 256Gb SSD, no ODD, NVidia MX130 2Gb, Win"/>
    <n v="1"/>
    <m/>
    <x v="39"/>
    <x v="327"/>
  </r>
  <r>
    <x v="2"/>
    <x v="4"/>
    <s v="Pavilion 14x360 14-dh0005ur 14&quot; FHD Touch, Intel Core i5-8265U, 8Gb, 256Gb SSD, no ODD, NVidia MX130 2Gb, Win"/>
    <n v="1"/>
    <m/>
    <x v="39"/>
    <x v="327"/>
  </r>
  <r>
    <x v="2"/>
    <x v="4"/>
    <s v="Pavilion 14x360 14-dh0005ur 14&quot; FHD Touch, Intel Core i5-8265U, 8Gb, 256Gb SSD, no ODD, NVidia MX130 2Gb, Win"/>
    <n v="2"/>
    <m/>
    <x v="39"/>
    <x v="327"/>
  </r>
  <r>
    <x v="2"/>
    <x v="4"/>
    <s v="Pavilion 14x360 14-dh0006ur 14&quot; FHD Touch, Intel Core i5-8265U, 8Gb, 256Gb SSD, no ODD, NVidia MX130 2Gb, Win"/>
    <n v="2"/>
    <m/>
    <x v="39"/>
    <x v="327"/>
  </r>
  <r>
    <x v="2"/>
    <x v="4"/>
    <s v="Pavilion 14x360 14-dh0006ur 14&quot; FHD Touch, Intel Core i5-8265U, 8Gb, 256Gb SSD, no ODD, NVidia MX130 2Gb, Win"/>
    <n v="2"/>
    <m/>
    <x v="39"/>
    <x v="327"/>
  </r>
  <r>
    <x v="2"/>
    <x v="4"/>
    <s v="Pavilion 14x360 14-dh0007ur 14&quot; FHD Touch, Intel Core i7-8565U, 16Gb, 256Gb SSD, no ODD, NVidia MX250 2Gb, Wi"/>
    <n v="1"/>
    <m/>
    <x v="39"/>
    <x v="327"/>
  </r>
  <r>
    <x v="2"/>
    <x v="4"/>
    <s v="Pavilion 14x360 14-dh0007ur 14&quot; FHD Touch, Intel Core i7-8565U, 16Gb, 256Gb SSD, no ODD, NVidia MX250 2Gb, Wi"/>
    <n v="1"/>
    <m/>
    <x v="39"/>
    <x v="327"/>
  </r>
  <r>
    <x v="2"/>
    <x v="4"/>
    <s v="Pavilion 14x360 14-dh0023ur 14&quot; HD Touch, Intel Pentium 5405U, 4Gb, 128Gb SSD, no ODD, Win10, серебристый"/>
    <n v="1"/>
    <m/>
    <x v="39"/>
    <x v="327"/>
  </r>
  <r>
    <x v="2"/>
    <x v="4"/>
    <s v="Pavilion 14x360 14-dh0023ur 14&quot; HD Touch, Intel Pentium 5405U, 4Gb, 128Gb SSD, no ODD, Win10, серебристый"/>
    <n v="1"/>
    <m/>
    <x v="39"/>
    <x v="327"/>
  </r>
  <r>
    <x v="2"/>
    <x v="4"/>
    <s v="Pavilion 15 15-cs0096ur 15.6&quot; HD, Intel Pentium 4417U, 4Gb, 128Gb SSD, no ODD, Win10, серебристый"/>
    <n v="2"/>
    <m/>
    <x v="39"/>
    <x v="328"/>
  </r>
  <r>
    <x v="2"/>
    <x v="4"/>
    <s v="Pavilion 15 15-cs2000ur 15.6&quot; FHD, Intel Core i3-8145U, 4Gb, 128Gb SSD, no ODD, Win10, серебристый"/>
    <n v="4"/>
    <m/>
    <x v="39"/>
    <x v="329"/>
  </r>
  <r>
    <x v="2"/>
    <x v="4"/>
    <s v="Pavilion 15 15-cs2002ur 15.6&quot; FHD, Intel Core i3-8145U, 4Gb, 128Gb SSD, no ODD, Win10, золотистый"/>
    <n v="4"/>
    <m/>
    <x v="39"/>
    <x v="329"/>
  </r>
  <r>
    <x v="2"/>
    <x v="4"/>
    <s v="Pavilion 15 15-cs2004ur 15.6&quot; FHD, Intel Core i3-8145U, 8Gb, 256Gb SSD, no ODD, Win10, золотистый"/>
    <n v="4"/>
    <m/>
    <x v="39"/>
    <x v="329"/>
  </r>
  <r>
    <x v="2"/>
    <x v="4"/>
    <s v="Pavilion 15 15-cs2005ur 15.6&quot; FHD, Intel Core i3-8145U, 8Gb, 256Gb SSD, no ODD, Win10, серебристый"/>
    <n v="5"/>
    <m/>
    <x v="39"/>
    <x v="329"/>
  </r>
  <r>
    <x v="2"/>
    <x v="4"/>
    <s v="Pavilion 15 15-cs2006ur 15.6&quot; FHD, Intel Core i5-8265U, 8Gb, 256Gb SSD, no ODD, Win10, золотистый"/>
    <n v="4"/>
    <m/>
    <x v="39"/>
    <x v="329"/>
  </r>
  <r>
    <x v="2"/>
    <x v="4"/>
    <s v="Pavilion 15 15-cs2006ur 15.6&quot; FHD, Intel Core i5-8265U, 8Gb, 256Gb SSD, no ODD, Win10, золотистый"/>
    <n v="3"/>
    <m/>
    <x v="39"/>
    <x v="329"/>
  </r>
  <r>
    <x v="2"/>
    <x v="4"/>
    <s v="Pavilion 15 15-cs2007ur 15.6&quot; FHD, Intel Core i5-8265U, 8Gb, 256Gb SSD, no ODD, NVidia MX250 2Gb, Win10, сере"/>
    <n v="4"/>
    <m/>
    <x v="39"/>
    <x v="329"/>
  </r>
  <r>
    <x v="2"/>
    <x v="4"/>
    <s v="Pavilion 15 15-cs2008ur 15.6&quot; FHD, Intel Core i5-8265U, 16Gb, 256Gb SSD, no ODD, NVidia MX250 2Gb, Win10, сер"/>
    <n v="2"/>
    <m/>
    <x v="39"/>
    <x v="329"/>
  </r>
  <r>
    <x v="2"/>
    <x v="4"/>
    <s v="Pavilion 15 15-cs2008ur 15.6&quot; FHD, Intel Core i5-8265U, 16Gb, 256Gb SSD, no ODD, NVidia MX250 2Gb, Win10, сер"/>
    <n v="1"/>
    <m/>
    <x v="39"/>
    <x v="329"/>
  </r>
  <r>
    <x v="2"/>
    <x v="4"/>
    <s v="Pavilion 15 15-cs2008ur 15.6&quot; FHD, Intel Core i5-8265U, 16Gb, 256Gb SSD, no ODD, NVidia MX250 2Gb, Win10, сер"/>
    <n v="4"/>
    <m/>
    <x v="39"/>
    <x v="329"/>
  </r>
  <r>
    <x v="2"/>
    <x v="4"/>
    <s v="Pavilion 15 15-cs2009ur 15,6&quot; FHD, Intel Core i3-8145U, 4Gb, 1Tb + SSD 16Gb (Optane), no ODD, Win10, серебрис"/>
    <n v="2"/>
    <m/>
    <x v="39"/>
    <x v="329"/>
  </r>
  <r>
    <x v="2"/>
    <x v="4"/>
    <s v="Pavilion 15 15-cs2010ur 15.6&quot; FHD, Intel Core i7-8565U, 8Gb, 256Gb SSD, no ODD, NVidia MX250 4Gb, Win10, сере"/>
    <n v="1"/>
    <m/>
    <x v="39"/>
    <x v="329"/>
  </r>
  <r>
    <x v="2"/>
    <x v="4"/>
    <s v="Pavilion 15 15-cs2010ur 15.6&quot; FHD, Intel Core i7-8565U, 8Gb, 256Gb SSD, no ODD, NVidia MX250 4Gb, Win10, сере"/>
    <n v="1"/>
    <m/>
    <x v="39"/>
    <x v="329"/>
  </r>
  <r>
    <x v="2"/>
    <x v="4"/>
    <s v="Pavilion 15 15-cs2010ur 15.6&quot; FHD, Intel Core i7-8565U, 8Gb, 256Gb SSD, no ODD, NVidia MX250 4Gb, Win10, сере"/>
    <n v="5"/>
    <m/>
    <x v="39"/>
    <x v="329"/>
  </r>
  <r>
    <x v="2"/>
    <x v="4"/>
    <s v="Pavilion 15 15-cs2011ur 15.6&quot; FHD, Intel Core i7-8565U, 16Gb, 512Gb SSD, no ODD, NVidia MX250 4Gb, Win10, сер"/>
    <n v="3"/>
    <m/>
    <x v="39"/>
    <x v="329"/>
  </r>
  <r>
    <x v="2"/>
    <x v="4"/>
    <s v="Pavilion 15 15-cs2011ur 15.6&quot; FHD, Intel Core i7-8565U, 16Gb, 512Gb SSD, no ODD, NVidia MX250 4Gb, Win10, сер"/>
    <n v="2"/>
    <m/>
    <x v="39"/>
    <x v="329"/>
  </r>
  <r>
    <x v="2"/>
    <x v="4"/>
    <s v="Pavilion 15 15-cs2011ur 15.6&quot; FHD, Intel Core i7-8565U, 16Gb, 512Gb SSD, no ODD, NVidia MX250 4Gb, Win10, сер"/>
    <n v="2"/>
    <m/>
    <x v="39"/>
    <x v="329"/>
  </r>
  <r>
    <x v="2"/>
    <x v="4"/>
    <s v="Pavilion 15 15-cs2013ur 15.6&quot; FHD, Intel Core i5-8265U, 8Gb, 256Gb SSD, no ODD, NVidia GTX1050 3Gb, Win10, се"/>
    <n v="2"/>
    <m/>
    <x v="39"/>
    <x v="329"/>
  </r>
  <r>
    <x v="2"/>
    <x v="4"/>
    <s v="Pavilion 15 15-cs2035ur 15,6&quot; HD, Intel Core i3-8145U, 4Gb, 256Gb SSD, no ODD, Win10, серебристый"/>
    <n v="2"/>
    <m/>
    <x v="39"/>
    <x v="329"/>
  </r>
  <r>
    <x v="2"/>
    <x v="4"/>
    <s v="Pavilion 15 15-cs2035ur 15,6&quot; HD, Intel Core i3-8145U, 4Gb, 256Gb SSD, no ODD, Win10, серебристый"/>
    <n v="2"/>
    <m/>
    <x v="39"/>
    <x v="329"/>
  </r>
  <r>
    <x v="2"/>
    <x v="4"/>
    <s v="Pavilion 15 15-cs2035ur 15,6&quot; HD, Intel Core i3-8145U, 4Gb, 256Gb SSD, no ODD, Win10, серебристый"/>
    <n v="2"/>
    <m/>
    <x v="39"/>
    <x v="329"/>
  </r>
  <r>
    <x v="2"/>
    <x v="4"/>
    <s v="Pavilion 15 15-cw1013ur 15.6&quot; HD, AMD R3-3300U, 4Gb, 256Gb SSD, no ODD, Vega 6, Win10, серебристый"/>
    <n v="2"/>
    <m/>
    <x v="39"/>
    <x v="330"/>
  </r>
  <r>
    <x v="5"/>
    <x v="4"/>
    <s v="Pavilion 15-bc431ur &lt;4GS29EA&gt; i7-8750H (2.2)/8Gb/1TB/15.6&quot;FHD AG/NV GTX 1050 4GB/Cam HD/Win10 (Shadow Black)"/>
    <n v="3"/>
    <m/>
    <x v="39"/>
    <x v="331"/>
  </r>
  <r>
    <x v="5"/>
    <x v="4"/>
    <s v="Pavilion 15-bc438ur &lt;4JT92EA&gt; i7-8750H (2.2)/8Gb/1Tb+128Gb SSD/15.6&quot; FHD IPS AG/NV GTX 1050 Ti 4Gb/Cam HD/Win10 (Shadow Black)"/>
    <n v="1"/>
    <m/>
    <x v="39"/>
    <x v="331"/>
  </r>
  <r>
    <x v="6"/>
    <x v="4"/>
    <s v="PAVILION 15-bc44ur (Intel Core i5 825U 16 MHz/15.6&quot;/192x18/4GB/1GB HDD/DVD нет/NVIDIA GeForce GTX 15/Wi-Fi/Bluetooth/DOS) (поврежденная коробка)"/>
    <n v="4"/>
    <m/>
    <x v="39"/>
    <x v="331"/>
  </r>
  <r>
    <x v="5"/>
    <x v="4"/>
    <s v="Pavilion 15-cc103ur &lt;2PN16EA&gt; i5-8250U (1.6)/6Gb/1TB/15.6&quot;FHD IPS/NV 940MX 4Gb/DVD-RW/Cam HD/Win10 (Silk Gold)"/>
    <n v="1"/>
    <m/>
    <x v="39"/>
    <x v="332"/>
  </r>
  <r>
    <x v="5"/>
    <x v="4"/>
    <s v="Pavilion 15-cc103ur &lt;2PN16EA&gt; i5-8250U (1.6)/6Gb/1TB/15.6&quot;FHD IPS/NV 940MX 4Gb/DVD-RW/Cam HD/Win10 (Silk Gold)"/>
    <n v="1"/>
    <m/>
    <x v="39"/>
    <x v="332"/>
  </r>
  <r>
    <x v="5"/>
    <x v="4"/>
    <s v="Pavilion 15-cc105ur &lt;2PN19EA&gt; i5-8250U (1.6)/6Gb/1TB/15.6&quot;FHD IPS/NV 940MX 4Gb/DVD-RW/Cam HD/Win10 (Empress Red)"/>
    <n v="1"/>
    <m/>
    <x v="39"/>
    <x v="332"/>
  </r>
  <r>
    <x v="6"/>
    <x v="4"/>
    <s v="PAVILION 15-cc111ur (Intel Core i5 8250U 1600 MHz/15.6&quot;/1920x1080/6Gb/1000Gb HDD/DVD-RW/NVIDIA GeForce 940MX/Wi-Fi/Bluetooth/Windows 10 Home) (поврежденная коробка)"/>
    <n v="20"/>
    <m/>
    <x v="39"/>
    <x v="332"/>
  </r>
  <r>
    <x v="5"/>
    <x v="4"/>
    <s v="Pavilion 15-ck007ur &lt;2PP70EA&gt; i7-8550U (1.8)/8Gb/1TB+128Gb SSD/15.6&quot;FHD IPS/NV MX150 2GB/No ODD/FHD IR Cam/Win10 (Silk Gold)"/>
    <n v="2"/>
    <m/>
    <x v="39"/>
    <x v="333"/>
  </r>
  <r>
    <x v="5"/>
    <x v="4"/>
    <s v="Pavilion 15-ck008ur &lt;2PP71EA&gt; i7-8550U (1.8)/8Gb/1TB+128Gb SSD/15.6&quot;FHD IPS/NV MX150 2GB/No ODD/FHD IR Cam/Win10 (Mineral Silver)"/>
    <n v="4"/>
    <m/>
    <x v="39"/>
    <x v="333"/>
  </r>
  <r>
    <x v="5"/>
    <x v="4"/>
    <s v="Pavilion 15-ck008ur &lt;2PP71EA&gt; i7-8550U (1.8)/8Gb/1TB+128Gb SSD/15.6&quot;FHD IPS/NV MX150 2GB/No ODD/FHD IR Cam/Win10 (Mineral Silver)"/>
    <n v="7"/>
    <m/>
    <x v="39"/>
    <x v="333"/>
  </r>
  <r>
    <x v="5"/>
    <x v="4"/>
    <s v="Pavilion 15-cs0003ur &lt;4GP07EA&gt; Pentium 4415U (2.3)/4Gb/1TB/15.6&quot;FHD IPS/Int Intel HD/No ODD/Cam HD/Win 10 (Mineral Silver)"/>
    <n v="2"/>
    <m/>
    <x v="39"/>
    <x v="333"/>
  </r>
  <r>
    <x v="5"/>
    <x v="4"/>
    <s v="Pavilion 15-cs0028ur &lt;4JU89EA&gt; i5-8250U (1.6)/8Gb/1TB/15.6&quot;FHD IPS/NV GeForce MX150 2GB/No ODD/Cam HD/DOS (Mineral silver)"/>
    <n v="1"/>
    <m/>
    <x v="39"/>
    <x v="328"/>
  </r>
  <r>
    <x v="5"/>
    <x v="4"/>
    <s v="Pavilion 15-cs0030ur &lt;4JU86EA&gt; i5-8250U (1.6)/8Gb/1TB/15.6&quot;FHD IPS/NV GeForce MX150 2GB/No ODD/Cam HD/Win10 (Mineral silver)"/>
    <n v="15"/>
    <m/>
    <x v="39"/>
    <x v="328"/>
  </r>
  <r>
    <x v="5"/>
    <x v="4"/>
    <s v="Pavilion 15-cs0030ur &lt;4JU86EA&gt; i5-8250U (1.6)/8Gb/1TB/15.6&quot;FHD IPS/NV GeForce MX150 2GB/No ODD/Cam HD/Win10 (Mineral silver)"/>
    <n v="18"/>
    <m/>
    <x v="39"/>
    <x v="328"/>
  </r>
  <r>
    <x v="5"/>
    <x v="4"/>
    <s v="Pavilion 15-cs0031ur &lt;4JU84EA&gt; i5-8250U (1.6)/8Gb/1TB/15.6&quot;FHD IPS/NV GeForce MX150 2GB/No ODD/Cam HD/Win10 (Ceramic white w/ Pale Rose Gol"/>
    <n v="15"/>
    <m/>
    <x v="39"/>
    <x v="328"/>
  </r>
  <r>
    <x v="5"/>
    <x v="4"/>
    <s v="Pavilion 15-cs0031ur &lt;4JU84EA&gt; i5-8250U (1.6)/8Gb/1TB/15.6&quot;FHD IPS/NV GeForce MX150 2GB/No ODD/Cam HD/Win10 (Ceramic white w/ Pale Rose Gol"/>
    <n v="1"/>
    <m/>
    <x v="39"/>
    <x v="328"/>
  </r>
  <r>
    <x v="5"/>
    <x v="4"/>
    <s v="Pavilion 15-cs0031ur &lt;4JU84EA&gt; i5-8250U (1.6)/8Gb/1TB/15.6&quot;FHD IPS/NV GeForce MX150 2GB/No ODD/Cam HD/Win10 (Ceramic white w/ Pale Rose Gol"/>
    <n v="11"/>
    <m/>
    <x v="39"/>
    <x v="328"/>
  </r>
  <r>
    <x v="5"/>
    <x v="4"/>
    <s v="Pavilion 15-cs0032ur &lt;4JU81EA&gt; i5-8250U (1.6)/8Gb/1TB/15.6&quot;FHD IPS/NV GeForce MX150 2GB/No ODD/Cam HD/Win10 (Velvet Burgundy)"/>
    <n v="1"/>
    <m/>
    <x v="39"/>
    <x v="328"/>
  </r>
  <r>
    <x v="5"/>
    <x v="4"/>
    <s v="Pavilion 15-cs0033ur &lt;4JU79EA&gt; i5-8250U (1.6)/8Gb/1TB/15.6&quot;FHD IPS/NV GeForce MX150 2GB/No ODD/Cam HD/Win10 (Pale gold)"/>
    <n v="10"/>
    <m/>
    <x v="39"/>
    <x v="328"/>
  </r>
  <r>
    <x v="5"/>
    <x v="4"/>
    <s v="Pavilion 15-cs0033ur &lt;4JU79EA&gt; i5-8250U (1.6)/8Gb/1TB/15.6&quot;FHD IPS/NV GeForce MX150 2GB/No ODD/Cam HD/Win10 (Pale gold)"/>
    <n v="2"/>
    <m/>
    <x v="39"/>
    <x v="328"/>
  </r>
  <r>
    <x v="5"/>
    <x v="4"/>
    <s v="Pavilion 15-cs0034ur &lt;4JU78EA&gt; i5-8250U (1.6)/8Gb/1TB/15.6&quot;FHD IPS/NV GeForce MX150 2GB/No ODD/Cam HD/Win10 (Sapphire Blue)"/>
    <n v="4"/>
    <m/>
    <x v="39"/>
    <x v="328"/>
  </r>
  <r>
    <x v="5"/>
    <x v="4"/>
    <s v="Pavilion 15-cs0049ur &lt;4MP36EA&gt; i5-8250U (1.6)/8Gb/1TB/15.6&quot;FHD IPS/NV GeForce MX150 2GB/No ODD/Cam HD/DOS (Velvet Burgundy)"/>
    <n v="1"/>
    <m/>
    <x v="39"/>
    <x v="328"/>
  </r>
  <r>
    <x v="5"/>
    <x v="4"/>
    <s v="Pavilion 15-cs1026ur &lt;5VZ44EA&gt; i5-8265U (1.6)/8Gb/1TB/15.6&quot;FHD IPS/NV MX150 2GB/Cam HD/Win10 (Mineral silver)"/>
    <n v="1"/>
    <m/>
    <x v="39"/>
    <x v="334"/>
  </r>
  <r>
    <x v="5"/>
    <x v="4"/>
    <s v="Pavilion 15-cs2000ur &lt;6PS11EA&gt; i3-8145U (2.1)/4Gb/128Gb SSD/15.6&quot;FHD IPS (220nits)/Int Intel UHD 620/No ODD/Cam HD/Win10 (Mineral Silver)"/>
    <n v="1"/>
    <m/>
    <x v="39"/>
    <x v="329"/>
  </r>
  <r>
    <x v="5"/>
    <x v="4"/>
    <s v="Pavilion 15-cs2000ur &lt;6PS11EA&gt; i3-8145U (2.1)/4Gb/128Gb SSD/15.6&quot;FHD IPS (220nits)/Int Intel UHD 620/No ODD/Cam HD/Win10 (Mineral Silver)"/>
    <n v="2"/>
    <m/>
    <x v="39"/>
    <x v="329"/>
  </r>
  <r>
    <x v="5"/>
    <x v="4"/>
    <s v="Pavilion 15-cs2000ur &lt;6PS11EA&gt; i3-8145U (2.1)/4Gb/128Gb SSD/15.6&quot;FHD IPS (220nits)/Int Intel UHD 620/No ODD/Cam HD/Win10 (Mineral Silver)"/>
    <n v="2"/>
    <m/>
    <x v="39"/>
    <x v="329"/>
  </r>
  <r>
    <x v="5"/>
    <x v="4"/>
    <s v="Pavilion 15-cs2000ur &lt;6PS11EA&gt; i3-8145U (2.1)/4Gb/128Gb SSD/15.6&quot;FHD IPS (220nits)/Int Intel UHD 620/No ODD/Cam HD/Win10 (Mineral Silver)"/>
    <n v="1"/>
    <m/>
    <x v="39"/>
    <x v="329"/>
  </r>
  <r>
    <x v="5"/>
    <x v="4"/>
    <s v="Pavilion 15-cs2001ur &lt;6PS10EA&gt; i3-8145U (2.1)/4Gb/128Gb SSD/15.6&quot;FHD IPS (220nits)/Int Intel UHD 620/No ODD/Cam HD/Win10 (Fog Blue )"/>
    <n v="1"/>
    <m/>
    <x v="39"/>
    <x v="329"/>
  </r>
  <r>
    <x v="5"/>
    <x v="4"/>
    <s v="Pavilion 15-cs2001ur &lt;6PS10EA&gt; i3-8145U (2.1)/4Gb/128Gb SSD/15.6&quot;FHD IPS (220nits)/Int Intel UHD 620/No ODD/Cam HD/Win10 (Fog Blue )"/>
    <n v="4"/>
    <m/>
    <x v="39"/>
    <x v="329"/>
  </r>
  <r>
    <x v="5"/>
    <x v="4"/>
    <s v="Pavilion 15-cs2001ur &lt;6PS10EA&gt; i3-8145U (2.1)/4Gb/128Gb SSD/15.6&quot;FHD IPS (220nits)/Int Intel UHD 620/No ODD/Cam HD/Win10 (Fog Blue )"/>
    <n v="4"/>
    <m/>
    <x v="39"/>
    <x v="329"/>
  </r>
  <r>
    <x v="5"/>
    <x v="4"/>
    <s v="Pavilion 15-cs2001ur &lt;6PS10EA&gt; i3-8145U (2.1)/4Gb/128Gb SSD/15.6&quot;FHD IPS (220nits)/Int Intel UHD 620/No ODD/Cam HD/Win10 (Fog Blue )"/>
    <n v="1"/>
    <m/>
    <x v="39"/>
    <x v="329"/>
  </r>
  <r>
    <x v="5"/>
    <x v="4"/>
    <s v="Pavilion 15-cs2001ur &lt;6PS10EA&gt; i3-8145U (2.1)/4Gb/128Gb SSD/15.6&quot;FHD IPS (220nits)/Int Intel UHD 620/No ODD/Cam HD/Win10 (Fog Blue )"/>
    <n v="1"/>
    <m/>
    <x v="39"/>
    <x v="329"/>
  </r>
  <r>
    <x v="5"/>
    <x v="4"/>
    <s v="Pavilion 15-cs2003ur &lt;6PS06EA&gt; i3-8145U (2.1)/8Gb/256Gb SSD/15.6&quot;FHD IPS (220nits)/Int Intel UHD 620/No ODD/Cam HD/Win10 (Fog Blue)"/>
    <n v="3"/>
    <m/>
    <x v="39"/>
    <x v="329"/>
  </r>
  <r>
    <x v="5"/>
    <x v="4"/>
    <s v="Pavilion 15-cs2003ur &lt;6PS06EA&gt; i3-8145U (2.1)/8Gb/256Gb SSD/15.6&quot;FHD IPS (220nits)/Int Intel UHD 620/No ODD/Cam HD/Win10 (Fog Blue)"/>
    <n v="1"/>
    <m/>
    <x v="39"/>
    <x v="329"/>
  </r>
  <r>
    <x v="5"/>
    <x v="4"/>
    <s v="Pavilion 15-cs2005ur &lt;6PS04EA&gt; i3-8145U (2.1)/8Gb/256Gb SSD/15.6&quot;FHD IPS (220nits)/Int Intel UHD 620/No ODD/Cam HD IR/Win10 (Mineral Silver"/>
    <n v="1"/>
    <m/>
    <x v="39"/>
    <x v="329"/>
  </r>
  <r>
    <x v="5"/>
    <x v="4"/>
    <s v="Pavilion 15-cs2005ur &lt;6PS04EA&gt; i3-8145U (2.1)/8Gb/256Gb SSD/15.6&quot;FHD IPS (220nits)/Int Intel UHD 620/No ODD/Cam HD IR/Win10 (Mineral Silver"/>
    <n v="4"/>
    <m/>
    <x v="39"/>
    <x v="329"/>
  </r>
  <r>
    <x v="5"/>
    <x v="4"/>
    <s v="Pavilion 15-cs2005ur &lt;6PS04EA&gt; i3-8145U (2.1)/8Gb/256Gb SSD/15.6&quot;FHD IPS (220nits)/Int Intel UHD 620/No ODD/Cam HD IR/Win10 (Mineral Silver"/>
    <n v="1"/>
    <m/>
    <x v="39"/>
    <x v="329"/>
  </r>
  <r>
    <x v="5"/>
    <x v="4"/>
    <s v="Pavilion 15-cs2008ur &lt;6PS01EA&gt; i5-8265U (1.6)/16Gb/256Gb SSD/15.6&quot;FHD IPS (300nits)/NV MX250 2GB/No ODD/Cam FHD IR/Win10 (Mineral Silver)"/>
    <n v="2"/>
    <m/>
    <x v="39"/>
    <x v="329"/>
  </r>
  <r>
    <x v="5"/>
    <x v="4"/>
    <s v="Pavilion 15-cs2008ur &lt;6PS01EA&gt; i5-8265U (1.6)/16Gb/256Gb SSD/15.6&quot;FHD IPS (300nits)/NV MX250 2GB/No ODD/Cam FHD IR/Win10 (Mineral Silver)"/>
    <n v="1"/>
    <m/>
    <x v="39"/>
    <x v="329"/>
  </r>
  <r>
    <x v="5"/>
    <x v="4"/>
    <s v="Pavilion 15-cs2010ur &lt;6PR99EA&gt; i7-8565U (1.8)/8Gb/256Gb SSD/15.6&quot;FHD IPS (300nits)/NV MX250 4GB/No ODD/Cam FHD IR/Win10 (Mineral Silver)"/>
    <n v="8"/>
    <m/>
    <x v="39"/>
    <x v="329"/>
  </r>
  <r>
    <x v="5"/>
    <x v="4"/>
    <s v="Pavilion 15-cs2010ur &lt;6PR99EA&gt; i7-8565U (1.8)/8Gb/256Gb SSD/15.6&quot;FHD IPS (300nits)/NV MX250 4GB/No ODD/Cam FHD IR/Win10 (Mineral Silver)"/>
    <n v="1"/>
    <m/>
    <x v="39"/>
    <x v="329"/>
  </r>
  <r>
    <x v="5"/>
    <x v="4"/>
    <s v="Pavilion 15-cs2011ur &lt;6PR98EA&gt; i7-8565U (1.8)/16Gb/512Gb SSD/15.6&quot;FHD IPS (300nits)/NV MX250 4GB/No ODD/Cam FHD IR/Win10 (Mineral Silver)"/>
    <n v="1"/>
    <m/>
    <x v="39"/>
    <x v="329"/>
  </r>
  <r>
    <x v="5"/>
    <x v="4"/>
    <s v="Pavilion 15-cs2011ur &lt;6PR98EA&gt; i7-8565U (1.8)/16Gb/512Gb SSD/15.6&quot;FHD IPS (300nits)/NV MX250 4GB/No ODD/Cam FHD IR/Win10 (Mineral Silver)"/>
    <n v="1"/>
    <m/>
    <x v="39"/>
    <x v="329"/>
  </r>
  <r>
    <x v="5"/>
    <x v="4"/>
    <s v="Pavilion 15-cs2012ur &lt;6PR97EA&gt; i5-8265U (1.6)/8Gb/256Gb SSD/15.6&quot;FHD IPS (220nits)/NV GTX 1050 3GB/No ODD/Cam HD/Win10 (Mineral Silver)"/>
    <n v="8"/>
    <m/>
    <x v="39"/>
    <x v="329"/>
  </r>
  <r>
    <x v="5"/>
    <x v="4"/>
    <s v="Pavilion 15-cs2012ur &lt;6PR97EA&gt; i5-8265U (1.6)/8Gb/256Gb SSD/15.6&quot;FHD IPS (220nits)/NV GTX 1050 3GB/No ODD/Cam HD/Win10 (Mineral Silver)"/>
    <n v="4"/>
    <m/>
    <x v="39"/>
    <x v="329"/>
  </r>
  <r>
    <x v="5"/>
    <x v="4"/>
    <s v="Pavilion 15-cs2013ur &lt;6PR96EA&gt; i5-8265U (1.6)/8Gb/256Gb SSD/15.6&quot;FHD IPS (300nits)/NV GTX 1050 3GB/No ODD/Cam FHD IR/Win10 (Mineral Silver)"/>
    <n v="5"/>
    <m/>
    <x v="39"/>
    <x v="329"/>
  </r>
  <r>
    <x v="5"/>
    <x v="4"/>
    <s v="Pavilion 15-cs2013ur &lt;6PR96EA&gt; i5-8265U (1.6)/8Gb/256Gb SSD/15.6&quot;FHD IPS (300nits)/NV GTX 1050 3GB/No ODD/Cam FHD IR/Win10 (Mineral Silver)"/>
    <n v="2"/>
    <m/>
    <x v="39"/>
    <x v="329"/>
  </r>
  <r>
    <x v="5"/>
    <x v="4"/>
    <s v="Pavilion 15-cs2013ur &lt;6PR96EA&gt; i5-8265U (1.6)/8Gb/256Gb SSD/15.6&quot;FHD IPS (300nits)/NV GTX 1050 3GB/No ODD/Cam FHD IR/Win10 (Mineral Silver)"/>
    <n v="1"/>
    <m/>
    <x v="39"/>
    <x v="329"/>
  </r>
  <r>
    <x v="5"/>
    <x v="4"/>
    <s v="Pavilion 15-cs2013ur &lt;6PR96EA&gt; i5-8265U (1.6)/8Gb/256Gb SSD/15.6&quot;FHD IPS (300nits)/NV GTX 1050 3GB/No ODD/Cam FHD IR/Win10 (Mineral Silver)"/>
    <n v="5"/>
    <m/>
    <x v="39"/>
    <x v="329"/>
  </r>
  <r>
    <x v="5"/>
    <x v="4"/>
    <s v="Pavilion 15-cs2015ur &lt;6RK76EA&gt; i5-8265U (1.6)/8Gb/256GB SSD/15.6&quot;FHD IPS AG/Int Intel UHD 620/Cam HD/DOS (Mineral silver)"/>
    <n v="5"/>
    <m/>
    <x v="39"/>
    <x v="329"/>
  </r>
  <r>
    <x v="5"/>
    <x v="4"/>
    <s v="Pavilion 15-cs2015ur &lt;6RK76EA&gt; i5-8265U (1.6)/8Gb/256GB SSD/15.6&quot;FHD IPS AG/Int Intel UHD 620/Cam HD/DOS (Mineral silver)"/>
    <n v="50"/>
    <m/>
    <x v="39"/>
    <x v="329"/>
  </r>
  <r>
    <x v="5"/>
    <x v="4"/>
    <s v="Pavilion 15-cs2015ur &lt;6RK76EA&gt; i5-8265U (1.6)/8Gb/256GB SSD/15.6&quot;FHD IPS AG/Int Intel UHD 620/Cam HD/DOS (Mineral silver)"/>
    <n v="5"/>
    <m/>
    <x v="39"/>
    <x v="329"/>
  </r>
  <r>
    <x v="5"/>
    <x v="4"/>
    <s v="Pavilion 15-cs2015ur &lt;6RK76EA&gt; i5-8265U (1.6)/8Gb/256GB SSD/15.6&quot;FHD IPS AG/Int Intel UHD 620/Cam HD/DOS (Mineral silver)"/>
    <n v="5"/>
    <m/>
    <x v="39"/>
    <x v="329"/>
  </r>
  <r>
    <x v="5"/>
    <x v="4"/>
    <s v="Pavilion 15-cs2016ur &lt;6RK80EA&gt; i5-8265U (1.6)/8Gb/1TB/15.6&quot;FHD IPS AG/NV MX250 2GB/Cam HD/DOS (Mineral silver)"/>
    <n v="5"/>
    <m/>
    <x v="39"/>
    <x v="329"/>
  </r>
  <r>
    <x v="5"/>
    <x v="4"/>
    <s v="Pavilion 15-cs2016ur &lt;6RK80EA&gt; i5-8265U (1.6)/8Gb/1TB/15.6&quot;FHD IPS AG/NV MX250 2GB/Cam HD/DOS (Mineral silver)"/>
    <n v="17"/>
    <m/>
    <x v="39"/>
    <x v="329"/>
  </r>
  <r>
    <x v="5"/>
    <x v="4"/>
    <s v="Pavilion 15-cs2016ur &lt;6RK80EA&gt; i5-8265U (1.6)/8Gb/1TB/15.6&quot;FHD IPS AG/NV MX250 2GB/Cam HD/DOS (Mineral silver)"/>
    <n v="17"/>
    <m/>
    <x v="39"/>
    <x v="329"/>
  </r>
  <r>
    <x v="5"/>
    <x v="4"/>
    <s v="Pavilion 15-cs2016ur &lt;6RK80EA&gt; i5-8265U (1.6)/8Gb/1TB/15.6&quot;FHD IPS AG/NV MX250 2GB/Cam HD/DOS (Mineral silver)"/>
    <n v="8"/>
    <m/>
    <x v="39"/>
    <x v="329"/>
  </r>
  <r>
    <x v="5"/>
    <x v="4"/>
    <s v="Pavilion 15-cs2016ur &lt;6RK80EA&gt; i5-8265U (1.6)/8Gb/1TB/15.6&quot;FHD IPS AG/NV MX250 2GB/Cam HD/DOS (Mineral silver)"/>
    <n v="2"/>
    <m/>
    <x v="39"/>
    <x v="329"/>
  </r>
  <r>
    <x v="5"/>
    <x v="4"/>
    <s v="Pavilion 15-cs2016ur &lt;6RK80EA&gt; i5-8265U (1.6)/8Gb/1TB/15.6&quot;FHD IPS AG/NV MX250 2GB/Cam HD/DOS (Mineral silver)"/>
    <n v="16"/>
    <m/>
    <x v="39"/>
    <x v="329"/>
  </r>
  <r>
    <x v="5"/>
    <x v="4"/>
    <s v="Pavilion 15-cs2017ur &lt;6RK78EA&gt; i5-8265U (1.6)/8Gb/1TB/15.6&quot;FHD IPS AG/NV MX250 2GB/Cam HD/Win10 (Mineral silver)"/>
    <n v="5"/>
    <m/>
    <x v="39"/>
    <x v="329"/>
  </r>
  <r>
    <x v="5"/>
    <x v="4"/>
    <s v="Pavilion 15-cs2017ur &lt;6RK78EA&gt; i5-8265U (1.6)/8Gb/1TB/15.6&quot;FHD IPS AG/NV MX250 2GB/Cam HD/Win10 (Mineral silver)"/>
    <n v="5"/>
    <m/>
    <x v="39"/>
    <x v="329"/>
  </r>
  <r>
    <x v="5"/>
    <x v="4"/>
    <s v="Pavilion 15-cs2017ur &lt;6RK78EA&gt; i5-8265U (1.6)/8Gb/1TB/15.6&quot;FHD IPS AG/NV MX250 2GB/Cam HD/Win10 (Mineral silver)"/>
    <n v="34"/>
    <m/>
    <x v="39"/>
    <x v="329"/>
  </r>
  <r>
    <x v="5"/>
    <x v="4"/>
    <s v="Pavilion 15-cs2017ur &lt;6RK78EA&gt; i5-8265U (1.6)/8Gb/1TB/15.6&quot;FHD IPS AG/NV MX250 2GB/Cam HD/Win10 (Mineral silver)"/>
    <n v="6"/>
    <m/>
    <x v="39"/>
    <x v="329"/>
  </r>
  <r>
    <x v="5"/>
    <x v="4"/>
    <s v="Pavilion 15-cs2020ur &lt;6SQ18EA&gt; i5-8265U (1.6)/8Gb/1TB/15.6&quot;FHD IPS AG/NV MX250 2GB/Cam HD/Win10 (Ceramic White)"/>
    <n v="5"/>
    <m/>
    <x v="39"/>
    <x v="329"/>
  </r>
  <r>
    <x v="5"/>
    <x v="4"/>
    <s v="Pavilion 15-cs2020ur &lt;6SQ18EA&gt; i5-8265U (1.6)/8Gb/1TB/15.6&quot;FHD IPS AG/NV MX250 2GB/Cam HD/Win10 (Ceramic White)"/>
    <n v="4"/>
    <m/>
    <x v="39"/>
    <x v="329"/>
  </r>
  <r>
    <x v="5"/>
    <x v="4"/>
    <s v="Pavilion 15-cs2020ur &lt;6SQ18EA&gt; i5-8265U (1.6)/8Gb/1TB/15.6&quot;FHD IPS AG/NV MX250 2GB/Cam HD/Win10 (Ceramic White)"/>
    <n v="5"/>
    <m/>
    <x v="39"/>
    <x v="329"/>
  </r>
  <r>
    <x v="5"/>
    <x v="4"/>
    <s v="Pavilion 15-cs2020ur &lt;6SQ18EA&gt; i5-8265U (1.6)/8Gb/1TB/15.6&quot;FHD IPS AG/NV MX250 2GB/Cam HD/Win10 (Ceramic White)"/>
    <n v="5"/>
    <m/>
    <x v="39"/>
    <x v="329"/>
  </r>
  <r>
    <x v="5"/>
    <x v="4"/>
    <s v="Pavilion 15-cw1004ur &lt;6PS15EA&gt; Ryzen 5-3500U (2.1)/8Gb/256GB SSD/15.6&quot;FHD AG IPS/Int AMD Radeon Vega 8/Cam HD/Win10 (Mineral silver)"/>
    <n v="5"/>
    <m/>
    <x v="39"/>
    <x v="330"/>
  </r>
  <r>
    <x v="5"/>
    <x v="4"/>
    <s v="Pavilion 15-cw1004ur &lt;6PS15EA&gt; Ryzen 5-3500U (2.1)/8Gb/256GB SSD/15.6&quot;FHD AG IPS/Int AMD Radeon Vega 8/Cam HD/Win10 (Mineral silver)"/>
    <n v="3"/>
    <m/>
    <x v="39"/>
    <x v="330"/>
  </r>
  <r>
    <x v="5"/>
    <x v="4"/>
    <s v="Pavilion 15-cw1006ur &lt;6RK82EA&gt; Ryzen 7-3700U (2.3)/8Gb/256GB SSD/15.6&quot;FHD AG IPS/Int AMD Radeon Vega 10/Cam HD/Win10 (Mineral Silver)"/>
    <n v="3"/>
    <m/>
    <x v="39"/>
    <x v="330"/>
  </r>
  <r>
    <x v="5"/>
    <x v="4"/>
    <s v="Pavilion 15-cw1006ur &lt;6RK82EA&gt; Ryzen 7-3700U (2.3)/8Gb/256GB SSD/15.6&quot;FHD AG IPS/Int AMD Radeon Vega 10/Cam HD/Win10 (Mineral Silver)"/>
    <n v="7"/>
    <m/>
    <x v="39"/>
    <x v="330"/>
  </r>
  <r>
    <x v="5"/>
    <x v="4"/>
    <s v="Pavilion 15-cw1006ur &lt;6RK82EA&gt; Ryzen 7-3700U (2.3)/8Gb/256GB SSD/15.6&quot;FHD AG IPS/Int AMD Radeon Vega 10/Cam HD/Win10 (Mineral Silver)"/>
    <n v="10"/>
    <m/>
    <x v="39"/>
    <x v="330"/>
  </r>
  <r>
    <x v="5"/>
    <x v="4"/>
    <s v="Pavilion 15-cw1009ur &lt;6SQ29EA&gt; Ryzen 7-3700U (2.3)/8Gb/256GB SSD/15.6&quot;FHD AG IPS/Int AMD Radeon Vega 10/Cam HD/Win10 (Ceramic White)"/>
    <n v="3"/>
    <m/>
    <x v="39"/>
    <x v="330"/>
  </r>
  <r>
    <x v="5"/>
    <x v="4"/>
    <s v="Pavilion 15-cw1009ur &lt;6SQ29EA&gt; Ryzen 7-3700U (2.3)/8Gb/256GB SSD/15.6&quot;FHD AG IPS/Int AMD Radeon Vega 10/Cam HD/Win10 (Ceramic White)"/>
    <n v="1"/>
    <m/>
    <x v="39"/>
    <x v="330"/>
  </r>
  <r>
    <x v="5"/>
    <x v="4"/>
    <s v="Pavilion 15-cw1009ur &lt;6SQ29EA&gt; Ryzen 7-3700U (2.3)/8Gb/256GB SSD/15.6&quot;FHD AG IPS/Int AMD Radeon Vega 10/Cam HD/Win10 (Ceramic White)"/>
    <n v="6"/>
    <m/>
    <x v="39"/>
    <x v="330"/>
  </r>
  <r>
    <x v="5"/>
    <x v="4"/>
    <s v="Pavilion 15-cw1009ur &lt;6SQ29EA&gt; Ryzen 7-3700U (2.3)/8Gb/256GB SSD/15.6&quot;FHD AG IPS/Int AMD Radeon Vega 10/Cam HD/Win10 (Ceramic White)"/>
    <n v="10"/>
    <m/>
    <x v="39"/>
    <x v="330"/>
  </r>
  <r>
    <x v="5"/>
    <x v="4"/>
    <s v="Pavilion 15-cw1010ur &lt;6SQ28EA&gt; Ryzen 7-3700U (2.3)/8Gb/256GB SSD/15.6&quot;FHD AG IPS/Int AMD Radeon Vega 10/Cam HD/Win10 (Fog Blue)"/>
    <n v="3"/>
    <m/>
    <x v="39"/>
    <x v="330"/>
  </r>
  <r>
    <x v="5"/>
    <x v="4"/>
    <s v="Pavilion 15-cw1010ur &lt;6SQ28EA&gt; Ryzen 7-3700U (2.3)/8Gb/256GB SSD/15.6&quot;FHD AG IPS/Int AMD Radeon Vega 10/Cam HD/Win10 (Fog Blue)"/>
    <n v="6"/>
    <m/>
    <x v="39"/>
    <x v="330"/>
  </r>
  <r>
    <x v="5"/>
    <x v="4"/>
    <s v="Pavilion 15-cw1010ur &lt;6SQ28EA&gt; Ryzen 7-3700U (2.3)/8Gb/256GB SSD/15.6&quot;FHD AG IPS/Int AMD Radeon Vega 10/Cam HD/Win10 (Fog Blue)"/>
    <n v="10"/>
    <m/>
    <x v="39"/>
    <x v="330"/>
  </r>
  <r>
    <x v="5"/>
    <x v="4"/>
    <s v="Pavilion 15-dp0095ur &lt;5AS64EA&gt; i7-8750H (2.2)/16Gb/1Tb+128Gb SSD/15.6&quot; FHD AG/NV GeForce GTX 1060 6Gb/DVD-RWWin10  (Acid Green Pattern)"/>
    <n v="1"/>
    <m/>
    <x v="39"/>
    <x v="335"/>
  </r>
  <r>
    <x v="5"/>
    <x v="4"/>
    <s v="Pavilion 15-dp0097ur &lt;5AS66EA&gt; i5-8300H(2.3)/8Gb/1Tb+128Gb SSD/15.6&quot; FHD AG/NV GeForce GTX 1060 3Gb/DVD-RW/Win10  (Acid Green Pattern)"/>
    <n v="1"/>
    <m/>
    <x v="39"/>
    <x v="335"/>
  </r>
  <r>
    <x v="5"/>
    <x v="4"/>
    <s v="Pavilion 15-dp0097ur &lt;5AS66EA&gt; i5-8300H(2.3)/8Gb/1Tb+128Gb SSD/15.6&quot; FHD AG/NV GeForce GTX 1060 3Gb/DVD-RW/Win10  (Acid Green Pattern)"/>
    <n v="1"/>
    <m/>
    <x v="39"/>
    <x v="335"/>
  </r>
  <r>
    <x v="5"/>
    <x v="4"/>
    <s v="Pavilion 15-dp0098ur &lt;5AS67EA&gt; i5-8300H(2.3)/8Gb/1Tb+16Gb Optane/15.6&quot; FHD AG/NV GTX 1060 3Gb/DVD-RW/Win10 (Acid Green Pattern)"/>
    <n v="2"/>
    <m/>
    <x v="39"/>
    <x v="335"/>
  </r>
  <r>
    <x v="2"/>
    <x v="4"/>
    <s v="Pavilion 15x360 15-cr0002ur 15.6&quot; FHD Touch, Intel Core i3-8130U, 4Gb, 1Tb + 16Gb SSD (Optane), no ODD, Win10"/>
    <n v="1"/>
    <m/>
    <x v="39"/>
    <x v="336"/>
  </r>
  <r>
    <x v="2"/>
    <x v="4"/>
    <s v="Pavilion 15x360 15-dq0000ur 15.6&quot; FHD Touch, Intel Core i3-8145U, 4Gb, 1Tb + 16Gb SSD (Optane), no ODD, Win10"/>
    <n v="2"/>
    <m/>
    <x v="39"/>
    <x v="337"/>
  </r>
  <r>
    <x v="2"/>
    <x v="4"/>
    <s v="Pavilion 15x360 15-dq0000ur 15.6&quot; FHD Touch, Intel Core i3-8145U, 4Gb, 1Tb + 16Gb SSD (Optane), no ODD, Win10"/>
    <n v="1"/>
    <m/>
    <x v="39"/>
    <x v="337"/>
  </r>
  <r>
    <x v="2"/>
    <x v="4"/>
    <s v="Pavilion 15x360 15-dq0000ur 15.6&quot; FHD Touch, Intel Core i3-8145U, 4Gb, 1Tb + 16Gb SSD (Optane), no ODD, Win10"/>
    <n v="2"/>
    <m/>
    <x v="39"/>
    <x v="337"/>
  </r>
  <r>
    <x v="2"/>
    <x v="4"/>
    <s v="Pavilion 15x360 15-dq0000ur 15.6&quot; FHD Touch, Intel Core i3-8145U, 4Gb, 1Tb + 16Gb SSD (Optane), no ODD, Win10"/>
    <n v="1"/>
    <m/>
    <x v="39"/>
    <x v="337"/>
  </r>
  <r>
    <x v="2"/>
    <x v="4"/>
    <s v="Pavilion 15x360 15-dq0000ur 15.6&quot; FHD Touch, Intel Core i3-8145U, 4Gb, 1Tb + 16Gb SSD (Optane), no ODD, Win10"/>
    <n v="3"/>
    <m/>
    <x v="39"/>
    <x v="337"/>
  </r>
  <r>
    <x v="2"/>
    <x v="4"/>
    <s v="Pavilion 15x360 15-dq0000ur 15.6&quot; FHD Touch, Intel Core i3-8145U, 4Gb, 1Tb + 16Gb SSD (Optane), no ODD, Win10"/>
    <n v="2"/>
    <m/>
    <x v="39"/>
    <x v="337"/>
  </r>
  <r>
    <x v="2"/>
    <x v="4"/>
    <s v="Pavilion 15x360 15-dq0001ur 15.6&quot; FHD Touch, Intel Core i3-8145U, 4Gb, 256Gb SSD, no ODD, Win10, золотистый"/>
    <n v="1"/>
    <m/>
    <x v="39"/>
    <x v="337"/>
  </r>
  <r>
    <x v="2"/>
    <x v="4"/>
    <s v="Pavilion 15x360 15-dq0001ur 15.6&quot; FHD Touch, Intel Core i3-8145U, 4Gb, 256Gb SSD, no ODD, Win10, золотистый"/>
    <n v="2"/>
    <m/>
    <x v="39"/>
    <x v="337"/>
  </r>
  <r>
    <x v="2"/>
    <x v="4"/>
    <s v="Pavilion 15x360 15-dq0001ur 15.6&quot; FHD Touch, Intel Core i3-8145U, 4Gb, 256Gb SSD, no ODD, Win10, золотистый"/>
    <n v="3"/>
    <m/>
    <x v="39"/>
    <x v="337"/>
  </r>
  <r>
    <x v="2"/>
    <x v="4"/>
    <s v="Pavilion 15x360 15-dq0001ur 15.6&quot; FHD Touch, Intel Core i3-8145U, 4Gb, 256Gb SSD, no ODD, Win10, золотистый"/>
    <n v="2"/>
    <m/>
    <x v="39"/>
    <x v="337"/>
  </r>
  <r>
    <x v="2"/>
    <x v="4"/>
    <s v="Pavilion 15x360 15-dq0002ur 15.6&quot; FHD Touch, Intel Core i5-8265U, 8Gb, 256Gb SSD, no ODD, Win10, серебристый"/>
    <n v="5"/>
    <m/>
    <x v="39"/>
    <x v="337"/>
  </r>
  <r>
    <x v="2"/>
    <x v="4"/>
    <s v="Pavilion 15x360 15-dq0003ur 15.6&quot; FHD, Intel Core i5-8265U, 8Gb, 256Gb SSD, no ODD, AMD R535M 2Gb, Win10, сер"/>
    <n v="1"/>
    <m/>
    <x v="39"/>
    <x v="337"/>
  </r>
  <r>
    <x v="2"/>
    <x v="4"/>
    <s v="Pavilion 17-ab402ur 17.3&quot; FHD, Intel Core i5-8300H, 8Gb, 1Tb + 128Gb SSD, DVD-RW, NVidia GTX1050 4Gb, Win10,"/>
    <n v="2"/>
    <m/>
    <x v="39"/>
    <x v="338"/>
  </r>
  <r>
    <x v="2"/>
    <x v="4"/>
    <s v="Pavilion 17-ab403ur 17.3&quot; FHD, Intel Core i7-8750H, 8Gb, 1Tb, DVD-RW, NVidia GTX1050 4Gb, Win10, черный"/>
    <n v="1"/>
    <m/>
    <x v="39"/>
    <x v="338"/>
  </r>
  <r>
    <x v="2"/>
    <x v="4"/>
    <s v="Pavilion 17-ab403ur 17.3&quot; FHD, Intel Core i7-8750H, 8Gb, 1Tb, DVD-RW, NVidia GTX1050 4Gb, Win10, черный"/>
    <n v="1"/>
    <m/>
    <x v="39"/>
    <x v="338"/>
  </r>
  <r>
    <x v="2"/>
    <x v="4"/>
    <s v="Pavilion 17-ab403ur 17.3&quot; FHD, Intel Core i7-8750H, 8Gb, 1Tb, DVD-RW, NVidia GTX1050 4Gb, Win10, черный"/>
    <n v="1"/>
    <m/>
    <x v="39"/>
    <x v="338"/>
  </r>
  <r>
    <x v="2"/>
    <x v="4"/>
    <s v="Pavilion 17-ab403ur 17.3&quot; FHD, Intel Core i7-8750H, 8Gb, 1Tb, DVD-RW, NVidia GTX1050 4Gb, Win10, черный"/>
    <n v="2"/>
    <m/>
    <x v="39"/>
    <x v="338"/>
  </r>
  <r>
    <x v="2"/>
    <x v="4"/>
    <s v="Pavilion 17-ab403ur 17.3&quot; FHD, Intel Core i7-8750H, 8Gb, 1Tb, DVD-RW, NVidia GTX1050 4Gb, Win10, черный"/>
    <n v="2"/>
    <m/>
    <x v="39"/>
    <x v="338"/>
  </r>
  <r>
    <x v="2"/>
    <x v="4"/>
    <s v="Pavilion 17-ab403ur 17.3&quot; FHD, Intel Core i7-8750H, 8Gb, 1Tb, DVD-RW, NVidia GTX1050 4Gb, Win10, черный"/>
    <n v="1"/>
    <m/>
    <x v="39"/>
    <x v="338"/>
  </r>
  <r>
    <x v="2"/>
    <x v="4"/>
    <s v="Pavilion 17-ab405ur 17.3&quot; FHD, Intel Core i5-8300H, 8Gb, 1Tb + 128Gb SSD, DVD-RW, NVidia GTX1050 4Gb, DOS, че"/>
    <n v="2"/>
    <m/>
    <x v="39"/>
    <x v="338"/>
  </r>
  <r>
    <x v="6"/>
    <x v="4"/>
    <s v="PAVILION 17-ab406ur (Intel Core i5 8300H 2300 MHz/17.3&quot;/1920x1080/8GB/1128GB HDD+SSD/DVD-RW/NVIDIA GeForce GTX 1050 Ti/Wi-Fi/Bluetooth/Windows 10 Home) (поврежденная коробка)"/>
    <n v="2"/>
    <m/>
    <x v="39"/>
    <x v="338"/>
  </r>
  <r>
    <x v="2"/>
    <x v="4"/>
    <s v="Pavilion 17-ab406ur 17.3&quot; FHD, Intel Core i5-8300H, 8Gb, 1Tb + 128Gb SSD, DVD-RW, NVidia GTX1050Ti 4Gb, Win10"/>
    <n v="2"/>
    <m/>
    <x v="39"/>
    <x v="338"/>
  </r>
  <r>
    <x v="2"/>
    <x v="4"/>
    <s v="Pavilion 17-ab408ur 17.3&quot; FHD, Intel Core i7-8750H, 8Gb, 1Tb + 128Gb SSD, DVD-RW, NVidia GTX1050Ti 4Gb, Win10"/>
    <n v="2"/>
    <m/>
    <x v="39"/>
    <x v="338"/>
  </r>
  <r>
    <x v="2"/>
    <x v="4"/>
    <s v="Pavilion 17-ab409ur 17.3&quot; FHD, Intel Core i5-8300H, 8Gb, 1Tb + 128Gb SSD, DVD-RW, NVidia GTX1050Ti 4Gb, DOS,"/>
    <n v="2"/>
    <m/>
    <x v="39"/>
    <x v="338"/>
  </r>
  <r>
    <x v="2"/>
    <x v="4"/>
    <s v="Pavilion 17-ab411ur 17.3&quot; FHD, Intel Core i7-8750H, 16Gb, 1Tb + 256Gb SSD, DVD-RW, NVidia GTX1050Ti 4Gb, DOS,"/>
    <n v="2"/>
    <m/>
    <x v="39"/>
    <x v="338"/>
  </r>
  <r>
    <x v="6"/>
    <x v="4"/>
    <s v="PAVILION 17-ab422ur (Intel Core i7 875H 22 MHz/17.3&quot;/192x18/16GB/1128GB HDD+SSD/DVD-RW/NVIDIA GeForce GTX 15/Wi-Fi/Bluetooth/Windows 10 Home) (поврежденная коробка)"/>
    <n v="2"/>
    <m/>
    <x v="39"/>
    <x v="338"/>
  </r>
  <r>
    <x v="6"/>
    <x v="4"/>
    <s v="PAVILION 17-ab424ur (Intel Core i7 875H 22 MHz/17.3&quot;/192x18/16GB/1GB HDD/DVD-RW/NVIDIA GeForce GTX 15 Ti/Wi-Fi/Bluetooth/Windows 10 Home) (поврежденная коробка)"/>
    <n v="2"/>
    <m/>
    <x v="39"/>
    <x v="338"/>
  </r>
  <r>
    <x v="6"/>
    <x v="4"/>
    <s v="Pavilion 17-ab425ur (5MN03EA) (Intel Core i5-8300H 2.3Ghz/17.3&quot;/1920х1080/8GB/1TB HDD + 128GB SSD/NVIDIA GeForce GTX 1050/DVD±RW/Wi-Fi/Bluetooth/Win 10) (поврежденная коробка)"/>
    <n v="10"/>
    <m/>
    <x v="39"/>
    <x v="338"/>
  </r>
  <r>
    <x v="6"/>
    <x v="4"/>
    <s v="PAVILION 17-ab428ur (Intel Core i7 875H 22 MHz/17.3&quot;/192x18/8GB/1128GB HDD+SSD/DVD-RW/NVIDIA GeForce GTX 15 Ti/Wi-Fi/Bluetooth/Windows 10 Home) (поврежденная коробка)"/>
    <n v="2"/>
    <m/>
    <x v="39"/>
    <x v="338"/>
  </r>
  <r>
    <x v="6"/>
    <x v="4"/>
    <s v="PAVILION 17-ab42ur (Intel Core i7 875H 22 MHz/17.3&quot;/192x18/8GB/1GB HDD/DVD-RW/NVIDIA GeForce GTX 15/Wi-Fi/Bluetooth/Windows 10 Home) (поврежденная коробка)"/>
    <n v="3"/>
    <m/>
    <x v="39"/>
    <x v="338"/>
  </r>
  <r>
    <x v="2"/>
    <x v="4"/>
    <s v="Pavilion Gaming 15-bc409ur 15.6&quot; FHD, Intel Core i5-8250U, 4Gb, 1Tb + 16Gb SSD (Optane), no ODD, NVidia GTX10"/>
    <n v="5"/>
    <m/>
    <x v="39"/>
    <x v="331"/>
  </r>
  <r>
    <x v="2"/>
    <x v="4"/>
    <s v="Pavilion Gaming 15-bc411ur 15.6&quot; FHD, Intel Core i5-8250U, 8Gb, 1Tb, no ODD, NVidia GTX1050 2Gb, Win10, черны"/>
    <n v="2"/>
    <m/>
    <x v="39"/>
    <x v="331"/>
  </r>
  <r>
    <x v="2"/>
    <x v="4"/>
    <s v="Pavilion Gaming 15-bc413ur 15.6&quot; FHD, Intel Core i5-8250U, 8Gb, 1Tb + 128Gb SSD, no ODD, NVidia GTX1050 2Gb,"/>
    <n v="4"/>
    <m/>
    <x v="39"/>
    <x v="331"/>
  </r>
  <r>
    <x v="2"/>
    <x v="4"/>
    <s v="Pavilion Gaming 15-bc414ur 15.6&quot; FHD, Intel Core i7-8550U, 8Gb, 128Gb SSD, no ODD, NVidia GTX1050 4Gb, Win10,"/>
    <n v="3"/>
    <m/>
    <x v="39"/>
    <x v="331"/>
  </r>
  <r>
    <x v="2"/>
    <x v="4"/>
    <s v="Pavilion Gaming 15-bc417ur 15.6&quot; FHD, Intel Core i5-8250U, 8Gb, 1Tb + 128Gb SSD, no ODD, NVidia GTX1050 4Gb,"/>
    <n v="4"/>
    <m/>
    <x v="39"/>
    <x v="331"/>
  </r>
  <r>
    <x v="2"/>
    <x v="4"/>
    <s v="Pavilion Gaming 15-bc419ur 15.6&quot; FHD, Intel Core i5-8250U, 8Gb, 1Tb, no ODD, NVidia GTX1050 2Gb, DOS, черный"/>
    <n v="3"/>
    <m/>
    <x v="39"/>
    <x v="331"/>
  </r>
  <r>
    <x v="2"/>
    <x v="4"/>
    <s v="Pavilion Gaming 15-bc419ur 15.6&quot; FHD, Intel Core i5-8250U, 8Gb, 1Tb, no ODD, NVidia GTX1050 2Gb, DOS, черный"/>
    <n v="3"/>
    <m/>
    <x v="39"/>
    <x v="331"/>
  </r>
  <r>
    <x v="2"/>
    <x v="4"/>
    <s v="Pavilion Gaming 15-bc421ur 15.6&quot; FHD, Intel Core i5-8300H, 8Gb, 1Tb, no ODD, NVidia GTX1050 2Gb, Win10, черны"/>
    <n v="1"/>
    <m/>
    <x v="39"/>
    <x v="331"/>
  </r>
  <r>
    <x v="2"/>
    <x v="4"/>
    <s v="Pavilion Gaming 15-bc421ur 15.6&quot; FHD, Intel Core i5-8300H, 8Gb, 1Tb, no ODD, NVidia GTX1050 2Gb, Win10, черны"/>
    <n v="1"/>
    <m/>
    <x v="39"/>
    <x v="331"/>
  </r>
  <r>
    <x v="2"/>
    <x v="4"/>
    <s v="Pavilion Gaming 15-bc421ur 15.6&quot; FHD, Intel Core i5-8300H, 8Gb, 1Tb, no ODD, NVidia GTX1050 2Gb, Win10, черны"/>
    <n v="1"/>
    <m/>
    <x v="39"/>
    <x v="331"/>
  </r>
  <r>
    <x v="2"/>
    <x v="4"/>
    <s v="Pavilion Gaming 15-bc421ur 15.6&quot; FHD, Intel Core i5-8300H, 8Gb, 1Tb, no ODD, NVidia GTX1050 2Gb, Win10, черны"/>
    <n v="1"/>
    <m/>
    <x v="39"/>
    <x v="331"/>
  </r>
  <r>
    <x v="2"/>
    <x v="4"/>
    <s v="Pavilion Gaming 15-bc421ur 15.6&quot; FHD, Intel Core i5-8300H, 8Gb, 1Tb, no ODD, NVidia GTX1050 2Gb, Win10, черны"/>
    <n v="1"/>
    <m/>
    <x v="39"/>
    <x v="331"/>
  </r>
  <r>
    <x v="2"/>
    <x v="4"/>
    <s v="Pavilion Gaming 15-bc424ur 15.6&quot; FHD, Intel Core i5-8300H, 8Gb, 1Tb + 16Gb SSD (Optane), no ODD, NVidia GTX10"/>
    <n v="1"/>
    <m/>
    <x v="39"/>
    <x v="331"/>
  </r>
  <r>
    <x v="2"/>
    <x v="4"/>
    <s v="Pavilion Gaming 15-bc424ur 15.6&quot; FHD, Intel Core i5-8300H, 8Gb, 1Tb + 16Gb SSD (Optane), no ODD, NVidia GTX10"/>
    <n v="5"/>
    <m/>
    <x v="39"/>
    <x v="331"/>
  </r>
  <r>
    <x v="2"/>
    <x v="4"/>
    <s v="Pavilion Gaming 15-bc425ur 15.6&quot; FHD, Intel Core i5-8300H, 8Gb, 1Tb + 128Gb SSD, no ODD, NVidia GTX1050 4Gb,"/>
    <n v="3"/>
    <m/>
    <x v="39"/>
    <x v="331"/>
  </r>
  <r>
    <x v="2"/>
    <x v="4"/>
    <s v="Pavilion Gaming 15-bc425ur 15.6&quot; FHD, Intel Core i5-8300H, 8Gb, 1Tb + 128Gb SSD, no ODD, NVidia GTX1050 4Gb,"/>
    <n v="3"/>
    <m/>
    <x v="39"/>
    <x v="331"/>
  </r>
  <r>
    <x v="2"/>
    <x v="4"/>
    <s v="Pavilion Gaming 15-bc429ur 15.6&quot; FHD, Intel Core i5-8300H, 8Gb, 1Tb + 128Gb SSD, no ODD, NVidia GTX1050 2Gb,"/>
    <n v="5"/>
    <m/>
    <x v="39"/>
    <x v="331"/>
  </r>
  <r>
    <x v="2"/>
    <x v="4"/>
    <s v="Pavilion Gaming 15-bc431ur 15.6&quot; FHD, Intel Core i7-8750H, 8Gb, 1Tb, no ODD, NVidia GTX1050 4Gb, Win10, черны"/>
    <n v="5"/>
    <m/>
    <x v="39"/>
    <x v="331"/>
  </r>
  <r>
    <x v="2"/>
    <x v="4"/>
    <s v="Pavilion Gaming 15-bc432ur 15.6&quot; FHD, Intel Core i5-8300H, 8Gb, 1Tb + 128Gb SSD, no ODD, NVidia GTX1050 4Gb,"/>
    <n v="3"/>
    <m/>
    <x v="39"/>
    <x v="331"/>
  </r>
  <r>
    <x v="2"/>
    <x v="4"/>
    <s v="Pavilion Gaming 15-bc432ur 15.6&quot; FHD, Intel Core i5-8300H, 8Gb, 1Tb + 128Gb SSD, no ODD, NVidia GTX1050 4Gb,"/>
    <n v="3"/>
    <m/>
    <x v="39"/>
    <x v="331"/>
  </r>
  <r>
    <x v="2"/>
    <x v="4"/>
    <s v="Pavilion Gaming 15-bc434ur 15.6&quot; FHD, Intel Core i5-8300H, 8Gb, 1Tb + 128Gb SSD, no ODD, NVidia GTX1050Ti 4Gb"/>
    <n v="2"/>
    <m/>
    <x v="39"/>
    <x v="331"/>
  </r>
  <r>
    <x v="2"/>
    <x v="4"/>
    <s v="Pavilion Gaming 15-bc434ur 15.6&quot; FHD, Intel Core i5-8300H, 8Gb, 1Tb + 128Gb SSD, no ODD, NVidia GTX1050Ti 4Gb"/>
    <n v="3"/>
    <m/>
    <x v="39"/>
    <x v="331"/>
  </r>
  <r>
    <x v="2"/>
    <x v="4"/>
    <s v="Pavilion Gaming 15-bc434ur 15.6&quot; FHD, Intel Core i5-8300H, 8Gb, 1Tb + 128Gb SSD, no ODD, NVidia GTX1050Ti 4Gb"/>
    <n v="3"/>
    <m/>
    <x v="39"/>
    <x v="331"/>
  </r>
  <r>
    <x v="2"/>
    <x v="4"/>
    <s v="Pavilion Gaming 15-bc438ur 15.6&quot; FHD, Intel Core i7-8750H, 8Gb, 1Tb + 128Gb SSD, no ODD, NVidia GTX1050Ti 4Gb"/>
    <n v="1"/>
    <m/>
    <x v="39"/>
    <x v="331"/>
  </r>
  <r>
    <x v="2"/>
    <x v="4"/>
    <s v="Pavilion Gaming 15-bc438ur 15.6&quot; FHD, Intel Core i7-8750H, 8Gb, 1Tb + 128Gb SSD, no ODD, NVidia GTX1050Ti 4Gb"/>
    <n v="5"/>
    <m/>
    <x v="39"/>
    <x v="331"/>
  </r>
  <r>
    <x v="2"/>
    <x v="4"/>
    <s v="Pavilion Gaming 15-bc438ur 15.6&quot; FHD, Intel Core i7-8750H, 8Gb, 1Tb + 128Gb SSD, no ODD, NVidia GTX1050Ti 4Gb"/>
    <n v="1"/>
    <m/>
    <x v="39"/>
    <x v="331"/>
  </r>
  <r>
    <x v="2"/>
    <x v="4"/>
    <s v="Pavilion Gaming 15-bc438ur 15.6&quot; FHD, Intel Core i7-8750H, 8Gb, 1Tb + 128Gb SSD, no ODD, NVidia GTX1050Ti 4Gb"/>
    <n v="1"/>
    <m/>
    <x v="39"/>
    <x v="331"/>
  </r>
  <r>
    <x v="2"/>
    <x v="4"/>
    <s v="Pavilion Gaming 15-bc438ur 15.6&quot; FHD, Intel Core i7-8750H, 8Gb, 1Tb + 128Gb SSD, no ODD, NVidia GTX1050Ti 4Gb"/>
    <n v="1"/>
    <m/>
    <x v="39"/>
    <x v="331"/>
  </r>
  <r>
    <x v="2"/>
    <x v="4"/>
    <s v="Pavilion Gaming 15-bc438ur 15.6&quot; FHD, Intel Core i7-8750H, 8Gb, 1Tb + 128Gb SSD, no ODD, NVidia GTX1050Ti 4Gb"/>
    <n v="1"/>
    <m/>
    <x v="39"/>
    <x v="331"/>
  </r>
  <r>
    <x v="2"/>
    <x v="4"/>
    <s v="Pavilion Gaming 15-bc439ur 15.6&quot; FHD, Intel Core i7-8750H, 8Gb, 1Tb + 128Gb SSD, no ODD, NVidia GTX1050Ti 4Gb"/>
    <n v="4"/>
    <m/>
    <x v="39"/>
    <x v="331"/>
  </r>
  <r>
    <x v="5"/>
    <x v="4"/>
    <s v="Pavilion Gaming 15-bc519ur &lt;7JT78EA&gt; i5-9300H (2.4)/8G/512G SSD/15.6&quot;FHD AG/NV GTX1050 3G/noODD/Cam HD/Win10 (BLACK)"/>
    <n v="3"/>
    <m/>
    <x v="39"/>
    <x v="339"/>
  </r>
  <r>
    <x v="5"/>
    <x v="4"/>
    <s v="Pavilion Gaming 15-bc519ur &lt;7JT78EA&gt; i5-9300H (2.4)/8G/512G SSD/15.6&quot;FHD AG/NV GTX1050 3G/noODD/Cam HD/Win10 (BLACK)"/>
    <n v="3"/>
    <m/>
    <x v="39"/>
    <x v="339"/>
  </r>
  <r>
    <x v="5"/>
    <x v="4"/>
    <s v="Pavilion Gaming 15-bc520ur &lt;7JT77EA&gt; i5-9300H (2.4)/8G/512G SSD/15.6&quot;FHD AG/NV GTX1650 4G/noODD/Cam HD/Win10 (BLACK)"/>
    <n v="3"/>
    <m/>
    <x v="39"/>
    <x v="339"/>
  </r>
  <r>
    <x v="5"/>
    <x v="4"/>
    <s v="Pavilion Gaming 15-bc520ur &lt;7JT77EA&gt; i5-9300H (2.4)/8G/512G SSD/15.6&quot;FHD AG/NV GTX1650 4G/noODD/Cam HD/Win10 (BLACK)"/>
    <n v="3"/>
    <m/>
    <x v="39"/>
    <x v="339"/>
  </r>
  <r>
    <x v="6"/>
    <x v="4"/>
    <s v="Pavilion Gaming 15-cx0027ur (Intel Core i5 8250U 1600 MHz/15.6&quot;/1920x1080/8GB/1000GB HDD/DVD нет/NVIDIA GeForce GTX 1050/Wi-Fi/Bluetooth/Windows 10 Home) (поврежденная коробка)"/>
    <n v="4"/>
    <m/>
    <x v="39"/>
    <x v="340"/>
  </r>
  <r>
    <x v="6"/>
    <x v="4"/>
    <s v="Pavilion Gaming 15-cx0098ur (Intel Core i5 8300H 2300 MHz/15.6&quot;/1920x1080/12GB/1256GB HDD+SSD/DVD нет/NVIDIA GeForce GTX 1060/Wi-Fi/Bluetooth/Windows 10 Home) (поврежденная коробка)"/>
    <n v="4"/>
    <m/>
    <x v="39"/>
    <x v="340"/>
  </r>
  <r>
    <x v="6"/>
    <x v="4"/>
    <s v="Pavilion Gaming 15-cx81ur (Intel Core i5 83H 23 MHz/15.6&quot;/192x18/12GB/1128GB HDD+SSD/DVD нет/AMD Radeon RX 56X/Wi-Fi/Bluetooth/Windows 10 Home) (поврежденная коробка)"/>
    <n v="2"/>
    <m/>
    <x v="39"/>
    <x v="340"/>
  </r>
  <r>
    <x v="2"/>
    <x v="4"/>
    <s v="Pavilion Gaming 15-dp0092ur 15.6&quot; FHD, Intel Core i7-8750H, 16Gb, 1Tb + 128Gb SSD, no ODD, NVidia GTX1060 3Gb"/>
    <n v="2"/>
    <m/>
    <x v="39"/>
    <x v="335"/>
  </r>
  <r>
    <x v="2"/>
    <x v="4"/>
    <s v="Pavilion Gaming 15-dp0093ur 15.6&quot; FHD, Intel Core i5-8300H, 8Gb, 1Tb + 128Gb SSD, DVD-RW, NVidia GTX1060 3Gb,"/>
    <n v="1"/>
    <m/>
    <x v="39"/>
    <x v="335"/>
  </r>
  <r>
    <x v="2"/>
    <x v="4"/>
    <s v="Pavilion Gaming 15-dp0094ur 15.6&quot; FHD, Intel Core i5-8300H, 8Gb, 1Tb, no ODD, NVidia GTX1060 3Gb, DOS, зелены"/>
    <n v="2"/>
    <m/>
    <x v="39"/>
    <x v="335"/>
  </r>
  <r>
    <x v="2"/>
    <x v="4"/>
    <s v="Pavilion Gaming 15-dp0095ur 15.6&quot; FHD, Intel Core i7-8750H, 16Gb, 1Tb + 128Gb SSD, no ODD, NVidia GTX1060 6Gb"/>
    <n v="2"/>
    <m/>
    <x v="39"/>
    <x v="335"/>
  </r>
  <r>
    <x v="2"/>
    <x v="4"/>
    <s v="Pavilion Gaming 15-dp0097ur 15.6&quot; FHD, Intel Core i5-8300H, 8Gb, 1Tb + 128Gb SSD, no ODD, NVidia GTX1060 3Gb,"/>
    <n v="2"/>
    <m/>
    <x v="39"/>
    <x v="335"/>
  </r>
  <r>
    <x v="2"/>
    <x v="4"/>
    <s v="Pavilion Gaming 15-dp0099ur 15.6&quot; FHD, Intel Core i5-8300H, 8Gb, 1Tb, no ODD, NVidia GTX1060 3Gb, Win10, зеле"/>
    <n v="2"/>
    <m/>
    <x v="39"/>
    <x v="335"/>
  </r>
  <r>
    <x v="5"/>
    <x v="4"/>
    <s v="Pavilion Gaming 17-ab200ur &lt;1DM85EA&gt; i5-7300HQ(2.5)/6Gb/1TB/17.3&quot; FHD IPS/NV GTX 1050 2Gb/DVD-SM/Cam HD/BT/Win10 (silver)"/>
    <n v="1"/>
    <m/>
    <x v="39"/>
    <x v="341"/>
  </r>
  <r>
    <x v="5"/>
    <x v="4"/>
    <s v="Pavilion Gaming 17-ab304ur &lt;2PP74EA&gt; i7-7500U (2.7)/8Gb/1TB/17.3&quot; IPS FHD AG/NV GTX1050 4GB/DVD-RW/DOS (Shadow black)"/>
    <n v="2"/>
    <m/>
    <x v="39"/>
    <x v="342"/>
  </r>
  <r>
    <x v="5"/>
    <x v="4"/>
    <s v="Pavilion Gaming 17-ab306ur &lt;2PP76EA&gt; i5-7200U (2.5)/6Gb/1TB+128Gb SSD/17.3&quot; IPS FHD AG/NV GTX1050 2GB/DVD-RW/Win10 (Shadow black)"/>
    <n v="1"/>
    <m/>
    <x v="39"/>
    <x v="342"/>
  </r>
  <r>
    <x v="5"/>
    <x v="4"/>
    <s v="Pavilion Gaming 17-ab315ur &lt;2PQ51EA&gt; i5-7300HQ(2.5)/6Gb/1TB+128Gb SSD/17.3&quot; IPS FHD AG/NV GTX 1050Ti 4GB/DVD-RW/Cam HD/BT/Win10 (Shadow Bla"/>
    <n v="3"/>
    <m/>
    <x v="39"/>
    <x v="342"/>
  </r>
  <r>
    <x v="5"/>
    <x v="4"/>
    <s v="Pavilion Gaming 17-ab316ur &lt;2PQ52EA&gt; i5-7300HQ(2.5)/8Gb/1TB/17.3&quot; IPS FHD AG/NV GTX 1050Ti 4GB/DVD-RW/Cam HD/BT/Win10 (Shadow Black)"/>
    <n v="1"/>
    <m/>
    <x v="39"/>
    <x v="342"/>
  </r>
  <r>
    <x v="5"/>
    <x v="4"/>
    <s v="Pavilion Gaming 17-ab316ur &lt;2PQ52EA&gt; i5-7300HQ(2.5)/8Gb/1TB/17.3&quot; IPS FHD AG/NV GTX 1050Ti 4GB/DVD-RW/Cam HD/BT/Win10 (Shadow Black)"/>
    <n v="1"/>
    <m/>
    <x v="39"/>
    <x v="342"/>
  </r>
  <r>
    <x v="5"/>
    <x v="4"/>
    <s v="Pavilion Gaming 17-ab400ur &lt;4HA86EA&gt; i5-8300H (2.3)/8Gb/1TB+128GB SSD/17.3&quot; IPS FHD AG/NV GTX 1050 2GB/DVD-RW/Cam HD/Win10 (Shadow black)"/>
    <n v="1"/>
    <m/>
    <x v="39"/>
    <x v="338"/>
  </r>
  <r>
    <x v="6"/>
    <x v="4"/>
    <s v="Pavilion Gaming 17-ab42ur, 17.3&quot;, IPS, Intel Core i5 83H 2.3ГГц, 8Гб, 1Гб, 128Гб SSD, nVidia GeForce GTX 15 - 496 Мб, DVD-RW, Windows 10, 4GS34EA, черный (поврежденная коробка)"/>
    <n v="1"/>
    <m/>
    <x v="39"/>
    <x v="338"/>
  </r>
  <r>
    <x v="2"/>
    <x v="4"/>
    <s v="Pavilion Gaming 17-cd0005ur 17,3&quot; FHD, Intel Core i5-9300H, 8Gb, 1Tb + SSD 128Gb, no ODD, NVidia GTX1660Ti 6G"/>
    <n v="1"/>
    <m/>
    <x v="39"/>
    <x v="343"/>
  </r>
  <r>
    <x v="2"/>
    <x v="4"/>
    <s v="Pavilion Gaming 17-cd0006ur 17,3&quot; FHD, Intel Core i5-9300H, 16Gb, 512Gb SSD, no ODD, NVidia GTX1660Ti 6Gb, Wi"/>
    <n v="1"/>
    <m/>
    <x v="39"/>
    <x v="343"/>
  </r>
  <r>
    <x v="2"/>
    <x v="4"/>
    <s v="Pavilion Gaming 17-cd0006ur 17,3&quot; FHD, Intel Core i5-9300H, 16Gb, 512Gb SSD, no ODD, NVidia GTX1660Ti 6Gb, Wi"/>
    <n v="2"/>
    <m/>
    <x v="39"/>
    <x v="343"/>
  </r>
  <r>
    <x v="2"/>
    <x v="4"/>
    <s v="Pavilion Gaming 17-cd0006ur 17,3&quot; FHD, Intel Core i5-9300H, 16Gb, 512Gb SSD, no ODD, NVidia GTX1660Ti 6Gb, Wi"/>
    <n v="2"/>
    <m/>
    <x v="39"/>
    <x v="343"/>
  </r>
  <r>
    <x v="2"/>
    <x v="4"/>
    <s v="Pavilion Gaming 17-cd0009ur 17,3&quot; FHD, Intel Core i5-9300H, 8Gb, 1Tb, no ODD, NVidia GTX1050 3Gb, FreeDOS, че"/>
    <n v="1"/>
    <m/>
    <x v="39"/>
    <x v="343"/>
  </r>
  <r>
    <x v="2"/>
    <x v="4"/>
    <s v="Pavilion Gaming 17-cd0009ur 17,3&quot; FHD, Intel Core i5-9300H, 8Gb, 1Tb, no ODD, NVidia GTX1050 3Gb, FreeDOS, че"/>
    <n v="2"/>
    <m/>
    <x v="39"/>
    <x v="343"/>
  </r>
  <r>
    <x v="2"/>
    <x v="4"/>
    <s v="Pavilion Gaming 17-cd0009ur 17,3&quot; FHD, Intel Core i5-9300H, 8Gb, 1Tb, no ODD, NVidia GTX1050 3Gb, FreeDOS, че"/>
    <n v="1"/>
    <m/>
    <x v="39"/>
    <x v="343"/>
  </r>
  <r>
    <x v="2"/>
    <x v="4"/>
    <s v="Pavilion Gaming 17-cd0012ur 17,3&quot; FHD, Intel Core i5-9300H, 8Gb, 1Tb + SSD 128Gb, no ODD, NVidia GTX1660Ti 6G"/>
    <n v="1"/>
    <m/>
    <x v="39"/>
    <x v="343"/>
  </r>
  <r>
    <x v="2"/>
    <x v="4"/>
    <s v="Pavilion Gaming 17-cd0012ur 17,3&quot; FHD, Intel Core i5-9300H, 8Gb, 1Tb + SSD 128Gb, no ODD, NVidia GTX1660Ti 6G"/>
    <n v="2"/>
    <m/>
    <x v="39"/>
    <x v="343"/>
  </r>
  <r>
    <x v="2"/>
    <x v="4"/>
    <s v="Pavilion Gaming 17-cd0012ur 17,3&quot; FHD, Intel Core i5-9300H, 8Gb, 1Tb + SSD 128Gb, no ODD, NVidia GTX1660Ti 6G"/>
    <n v="1"/>
    <m/>
    <x v="39"/>
    <x v="343"/>
  </r>
  <r>
    <x v="2"/>
    <x v="4"/>
    <s v="Pavilion Gaming 17-cd0012ur 17,3&quot; FHD, Intel Core i5-9300H, 8Gb, 1Tb + SSD 128Gb, no ODD, NVidia GTX1660Ti 6G"/>
    <n v="1"/>
    <m/>
    <x v="39"/>
    <x v="343"/>
  </r>
  <r>
    <x v="5"/>
    <x v="4"/>
    <s v="Pavilion Gaming 17-cd0058ur &lt;8PK39EA&gt; i5-9300H (2.4)/8G/256G SSD/17.3&quot;FHD AG IPS 60Hz/NV GTX1050 3G/noODD/Cam HD/Backlight/DOS (ShadowBlack"/>
    <n v="3"/>
    <m/>
    <x v="39"/>
    <x v="343"/>
  </r>
  <r>
    <x v="5"/>
    <x v="4"/>
    <s v="Pavilion Gaming 17-cd0058ur &lt;8PK39EA&gt; i5-9300H (2.4)/8G/256G SSD/17.3&quot;FHD AG IPS 60Hz/NV GTX1050 3G/noODD/Cam HD/Backlight/DOS (ShadowBlack"/>
    <n v="10"/>
    <m/>
    <x v="39"/>
    <x v="343"/>
  </r>
  <r>
    <x v="5"/>
    <x v="4"/>
    <s v="Pavilion Gaming 17-cd0058ur &lt;8PK39EA&gt; i5-9300H (2.4)/8G/256G SSD/17.3&quot;FHD AG IPS 60Hz/NV GTX1050 3G/noODD/Cam HD/Backlight/DOS (ShadowBlack"/>
    <n v="2"/>
    <m/>
    <x v="39"/>
    <x v="343"/>
  </r>
  <r>
    <x v="5"/>
    <x v="4"/>
    <s v="Pavilion Gaming 17-cd0058ur &lt;8PK39EA&gt; i5-9300H (2.4)/8G/256G SSD/17.3&quot;FHD AG IPS 60Hz/NV GTX1050 3G/noODD/Cam HD/Backlight/DOS (ShadowBlack"/>
    <n v="5"/>
    <m/>
    <x v="39"/>
    <x v="343"/>
  </r>
  <r>
    <x v="6"/>
    <x v="4"/>
    <s v="Pavilion Laptop 13-an0072ur (поврежденная коробка)"/>
    <n v="2"/>
    <m/>
    <x v="39"/>
    <x v="319"/>
  </r>
  <r>
    <x v="6"/>
    <x v="4"/>
    <s v="Pavilion Laptop 13-an0075ur (поврежденная коробка)"/>
    <n v="4"/>
    <m/>
    <x v="39"/>
    <x v="319"/>
  </r>
  <r>
    <x v="6"/>
    <x v="4"/>
    <s v="Pavilion Laptop 13-an0077ur (поврежденная коробка)"/>
    <n v="1"/>
    <m/>
    <x v="39"/>
    <x v="319"/>
  </r>
  <r>
    <x v="5"/>
    <x v="4"/>
    <s v="Pavilion x360 14-ba020ur &lt;1ZC89EA&gt; i5-7200U(2.5)/6Gb/1Tb+128Gb SSD/14.0&quot; FHD touch/NV GT 940MX 2GB/Win10 (Mineral silver)- Transformer"/>
    <n v="2"/>
    <m/>
    <x v="39"/>
    <x v="322"/>
  </r>
  <r>
    <x v="5"/>
    <x v="4"/>
    <s v="Pavilion x360 14-ba020ur &lt;1ZC89EA&gt; i5-7200U(2.5)/6Gb/1Tb+128Gb SSD/14.0&quot; FHD touch/NV GT 940MX 2GB/Win10 (Mineral silver)- Transformer"/>
    <n v="1"/>
    <m/>
    <x v="39"/>
    <x v="322"/>
  </r>
  <r>
    <x v="5"/>
    <x v="4"/>
    <s v="Pavilion x360 14-ba021ur &lt;1ZC90EA&gt; i5-7200U(2.5)/6Gb/1Tb+128Gb SSD/14.0&quot; FHD touch/NV GT 940MX 2GB/Win10 (Silk gold)- Transformer"/>
    <n v="1"/>
    <m/>
    <x v="39"/>
    <x v="322"/>
  </r>
  <r>
    <x v="5"/>
    <x v="4"/>
    <s v="Pavilion x360 14-ba103ur &lt;2PQ09EA&gt; i5-8250U(1.6)/6Gb/1Tb+128Gb SSD/14.0&quot; FHD IPS touch/NV GT 940MX 2GB/Cam HD/Win10 + Pen (Silver) - Transf"/>
    <n v="1"/>
    <m/>
    <x v="39"/>
    <x v="344"/>
  </r>
  <r>
    <x v="5"/>
    <x v="4"/>
    <s v="Pavilion x360 14-ba103ur &lt;2PQ09EA&gt; i5-8250U(1.6)/6Gb/1Tb+128Gb SSD/14.0&quot; FHD IPS touch/NV GT 940MX 2GB/Cam HD/Win10 + Pen (Silver) - Transf"/>
    <n v="1"/>
    <m/>
    <x v="39"/>
    <x v="344"/>
  </r>
  <r>
    <x v="5"/>
    <x v="4"/>
    <s v="Pavilion x360 14-ba103ur &lt;2PQ09EA&gt; i5-8250U(1.6)/6Gb/1Tb+128Gb SSD/14.0&quot; FHD IPS touch/NV GT 940MX 2GB/Cam HD/Win10 + Pen (Silver) - Transf"/>
    <n v="6"/>
    <m/>
    <x v="39"/>
    <x v="344"/>
  </r>
  <r>
    <x v="5"/>
    <x v="4"/>
    <s v="Pavilion x360 14-ba104ur &lt;2PQ11EA&gt; i5-8250U(1.6)/6Gb/1Tb+128Gb SSD/14.0&quot; FHD IPS touch/NV GT 940MX 2GB/Cam HD/Win10 + Pen (Silk Gold) - Tra"/>
    <n v="1"/>
    <m/>
    <x v="39"/>
    <x v="344"/>
  </r>
  <r>
    <x v="5"/>
    <x v="4"/>
    <s v="Pavilion x360 14-ba106ur &lt;2PQ13EA&gt; i7-8550U(1.8)/8Gb/1Tb+128Gb SSD/14.0&quot; FHD IPS touch/NV GT 940MX 4GB/FHD IR Cam/Win10 + Pen (Silk Gold) -"/>
    <n v="2"/>
    <m/>
    <x v="39"/>
    <x v="344"/>
  </r>
  <r>
    <x v="5"/>
    <x v="4"/>
    <s v="Pavilion x360 14-cd0012ur &lt;4HD33EA&gt; i5-8250U(1.6)/8Gb/256Gb SSD/14.0&quot; FHD IPS touch/NV GeForce MX130 2G/FPR/Win10 + Pen (Pale gold) - Trans"/>
    <n v="1"/>
    <m/>
    <x v="39"/>
    <x v="324"/>
  </r>
  <r>
    <x v="5"/>
    <x v="4"/>
    <s v="Pavilion x360 14-cd1001ur &lt;5CR33EA&gt; i5-8265U(1.6)/8Gb/1Tb+128Gb SSD/14.0&quot; FHD IPS touch/Int Intel UHD 620/FPR/Win10 (Pale Gold)- Transforme"/>
    <n v="2"/>
    <m/>
    <x v="39"/>
    <x v="345"/>
  </r>
  <r>
    <x v="5"/>
    <x v="4"/>
    <s v="Pavilion x360 14-cd1001ur &lt;5CR33EA&gt; i5-8265U(1.6)/8Gb/1Tb+128Gb SSD/14.0&quot; FHD IPS touch/Int Intel UHD 620/FPR/Win10 (Pale Gold)- Transforme"/>
    <n v="3"/>
    <m/>
    <x v="39"/>
    <x v="345"/>
  </r>
  <r>
    <x v="5"/>
    <x v="4"/>
    <s v="Pavilion x360 14-cd1001ur &lt;5CR33EA&gt; i5-8265U(1.6)/8Gb/1Tb+128Gb SSD/14.0&quot; FHD IPS touch/Int Intel UHD 620/FPR/Win10 (Pale Gold)- Transforme"/>
    <n v="1"/>
    <m/>
    <x v="39"/>
    <x v="345"/>
  </r>
  <r>
    <x v="5"/>
    <x v="4"/>
    <s v="Pavilion x360 14-cd1002ur &lt;5CR31EA&gt; i7-8565U(1.8)/12Gb/1TB+128Gb SSD/14.0&quot; FHD IPS touch/NV GT MX130 4GB/Cam HD/FPR/Win10 +Pen(Mineral Silv"/>
    <n v="6"/>
    <m/>
    <x v="39"/>
    <x v="345"/>
  </r>
  <r>
    <x v="5"/>
    <x v="4"/>
    <s v="Pavilion x360 14-cd1015ur &lt;5SU62EA&gt; i5-8265U(1.6)/8Gb/1Tb+128Gb SSD/14.0&quot; FHD IPS touch/NV MX130 2GB/Win10 +Pen (Sapphire Blue )- Transform"/>
    <n v="4"/>
    <m/>
    <x v="39"/>
    <x v="345"/>
  </r>
  <r>
    <x v="5"/>
    <x v="4"/>
    <s v="Pavilion x360 14-cd1015ur &lt;5SU62EA&gt; i5-8265U(1.6)/8Gb/1Tb+128Gb SSD/14.0&quot; FHD IPS touch/NV MX130 2GB/Win10 +Pen (Sapphire Blue )- Transform"/>
    <n v="2"/>
    <m/>
    <x v="39"/>
    <x v="345"/>
  </r>
  <r>
    <x v="5"/>
    <x v="4"/>
    <s v="Pavilion x360 14-cd1015ur &lt;5SU62EA&gt; i5-8265U(1.6)/8Gb/1Tb+128Gb SSD/14.0&quot; FHD IPS touch/NV MX130 2GB/Win10 +Pen (Sapphire Blue )- Transform"/>
    <n v="1"/>
    <m/>
    <x v="39"/>
    <x v="345"/>
  </r>
  <r>
    <x v="5"/>
    <x v="4"/>
    <s v="Pavilion x360 14-dh0000ur &lt;6PS39EA&gt; i3-8145U(2.1)/4Gb/128Gb SSD/14.0&quot; FHD IPS touch/Int Intel UHD 620/Cam HD/Win10 (Natural Silver)- Transf"/>
    <n v="2"/>
    <m/>
    <x v="39"/>
    <x v="327"/>
  </r>
  <r>
    <x v="5"/>
    <x v="4"/>
    <s v="Pavilion x360 14-dh0001ur &lt;6PS38EA&gt; i3-8145U(2.1)/4Gb/128Gb SSD/14.0&quot; FHD IPS touch/Int Intel UHD 620/Cam HD/Win10 (Cloud Blue)- Transforme"/>
    <n v="1"/>
    <m/>
    <x v="39"/>
    <x v="327"/>
  </r>
  <r>
    <x v="5"/>
    <x v="4"/>
    <s v="Pavilion x360 14-dh0001ur &lt;6PS38EA&gt; i3-8145U(2.1)/4Gb/128Gb SSD/14.0&quot; FHD IPS touch/Int Intel UHD 620/Cam HD/Win10 (Cloud Blue)- Transforme"/>
    <n v="3"/>
    <m/>
    <x v="39"/>
    <x v="327"/>
  </r>
  <r>
    <x v="5"/>
    <x v="4"/>
    <s v="Pavilion x360 14-dh0003ur &lt;6PS36EA&gt; i5-8265U(1.6)/8Gb/256Gb SSD/14.0&quot; FHD IPS touch/Int Intel UHD 6/FPR/Win10 (Natural Silver)- Transformer"/>
    <n v="1"/>
    <m/>
    <x v="39"/>
    <x v="327"/>
  </r>
  <r>
    <x v="5"/>
    <x v="4"/>
    <s v="Pavilion x360 14-dh0003ur &lt;6PS36EA&gt; i5-8265U(1.6)/8Gb/256Gb SSD/14.0&quot; FHD IPS touch/Int Intel UHD 6/FPR/Win10 (Natural Silver)- Transformer"/>
    <n v="2"/>
    <m/>
    <x v="39"/>
    <x v="327"/>
  </r>
  <r>
    <x v="5"/>
    <x v="4"/>
    <s v="Pavilion x360 14-dh0003ur &lt;6PS36EA&gt; i5-8265U(1.6)/8Gb/256Gb SSD/14.0&quot; FHD IPS touch/Int Intel UHD 6/FPR/Win10 (Natural Silver)- Transformer"/>
    <n v="6"/>
    <m/>
    <x v="39"/>
    <x v="327"/>
  </r>
  <r>
    <x v="5"/>
    <x v="4"/>
    <s v="Pavilion x360 14-dh0007ur &lt;6PS30EA&gt; i7-8565U(1.8)/16Gb/256Gb SSD/14.0&quot; FHD IPS touch (400nits)/NV MX250 2GB/FPR/Win10 +Pen (Mineral Silver)"/>
    <n v="5"/>
    <m/>
    <x v="39"/>
    <x v="327"/>
  </r>
  <r>
    <x v="5"/>
    <x v="4"/>
    <s v="Pavilion x360 15-dq0001ur &lt;6PS43EA&gt; i3-8145U(2.1)/4Gb/256Gb SSD/15.6&quot; FHD IPS touch/Int:Intel HD 620/No ODD/BT/Win10 (Pale Gold)- Transform"/>
    <n v="3"/>
    <m/>
    <x v="39"/>
    <x v="337"/>
  </r>
  <r>
    <x v="5"/>
    <x v="4"/>
    <s v="Pavilion x360 15-dq0001ur &lt;6PS43EA&gt; i3-8145U(2.1)/4Gb/256Gb SSD/15.6&quot; FHD IPS touch/Int:Intel HD 620/No ODD/BT/Win10 (Pale Gold)- Transform"/>
    <n v="2"/>
    <m/>
    <x v="39"/>
    <x v="337"/>
  </r>
  <r>
    <x v="5"/>
    <x v="4"/>
    <s v="Pavilion x360 15-dq0002ur &lt;6PS40EA&gt; i5-8265U(1.6)/8Gb/256Gb SSD/15.6&quot; FHD IPS touch/Int:Intel HD 620/No ODD/BT/FPR/Win10 (Silver)- Transfo"/>
    <n v="3"/>
    <m/>
    <x v="39"/>
    <x v="337"/>
  </r>
  <r>
    <x v="5"/>
    <x v="4"/>
    <s v="Pavilion x360 15-dq0002ur &lt;6PS40EA&gt; i5-8265U(1.6)/8Gb/256Gb SSD/15.6&quot; FHD IPS touch/Int:Intel HD 620/No ODD/BT/FPR/Win10 (Silver)- Transfo"/>
    <n v="1"/>
    <m/>
    <x v="39"/>
    <x v="337"/>
  </r>
  <r>
    <x v="5"/>
    <x v="4"/>
    <s v="Pavilion x360 15-dq0002ur &lt;6PS40EA&gt; i5-8265U(1.6)/8Gb/256Gb SSD/15.6&quot; FHD IPS touch/Int:Intel HD 620/No ODD/BT/FPR/Win10 (Silver)- Transfo"/>
    <n v="7"/>
    <m/>
    <x v="39"/>
    <x v="337"/>
  </r>
  <r>
    <x v="6"/>
    <x v="4"/>
    <s v="PB450G6 i5-8265U 15 8GB/256 PC"/>
    <n v="50"/>
    <m/>
    <x v="35"/>
    <x v="272"/>
  </r>
  <r>
    <x v="6"/>
    <x v="4"/>
    <s v="PB450G6 i7-8565U 15 16GB/512 PC"/>
    <n v="2"/>
    <m/>
    <x v="35"/>
    <x v="272"/>
  </r>
  <r>
    <x v="6"/>
    <x v="4"/>
    <s v="PB640G5 i5-8365U 14 8GB/256 PC"/>
    <n v="10"/>
    <m/>
    <x v="35"/>
    <x v="311"/>
  </r>
  <r>
    <x v="6"/>
    <x v="4"/>
    <s v="PB650G4 i5-7300U 15 8GB/512 PC"/>
    <n v="29"/>
    <m/>
    <x v="35"/>
    <x v="346"/>
  </r>
  <r>
    <x v="5"/>
    <x v="4"/>
    <s v="Probook 430 G5 &lt;2SX95EA&gt; i5-8250U (1.6)/8GB/256Gb SSD/13.3&quot; HD AG/Int:Intel UHD 620/Cam HD/BT/FPR/DOS (Pike Silver)"/>
    <n v="1"/>
    <m/>
    <x v="35"/>
    <x v="347"/>
  </r>
  <r>
    <x v="5"/>
    <x v="4"/>
    <s v="Probook 430 G5 &lt;2SY16EA&gt; i5-8250U (1.6)/4GB/128Gb SSD/13.3&quot; FHD IPS AG/Int:Intel UHD 620/Cam HD/BT/FPR/DOS (Pike Silver)"/>
    <n v="1"/>
    <m/>
    <x v="35"/>
    <x v="347"/>
  </r>
  <r>
    <x v="5"/>
    <x v="4"/>
    <s v="Probook 430 G5 &lt;3BZ81EA&gt; i7-8550U (1.8)/8GB/1Tb+256Gb SSD/13.3&quot; FHD IPS AG/Int:Intel UHD 620/Cam HD/BT/FPR/Win10 Pro (Silver)"/>
    <n v="1"/>
    <m/>
    <x v="35"/>
    <x v="347"/>
  </r>
  <r>
    <x v="6"/>
    <x v="4"/>
    <s v="ProBook 430 G5 Core i5-8250U 1.6GHz,13.3&quot; FHD (1920x1080) AG,8Gb DDR4(1),256Gb SSD,48Wh LL,FPR,1.5kg,1y,Silver,Win10Pro"/>
    <n v="20"/>
    <m/>
    <x v="35"/>
    <x v="347"/>
  </r>
  <r>
    <x v="6"/>
    <x v="4"/>
    <s v="ProBook 430 G6"/>
    <n v="18"/>
    <m/>
    <x v="35"/>
    <x v="348"/>
  </r>
  <r>
    <x v="5"/>
    <x v="4"/>
    <s v="Probook 430 G6 &lt;5PP57EA&gt; i7-8565U (1.8)/8GB/256Gb SSD/13.3&quot; FHD IPS AG/Int:Intel UHD 620/Cam HD/BT/FPS/Win10 Pro (Pike Silver Aluminum)"/>
    <n v="1"/>
    <m/>
    <x v="35"/>
    <x v="348"/>
  </r>
  <r>
    <x v="6"/>
    <x v="4"/>
    <s v="ProBook 430 G6 Core i3-8145U 2.1GHz, 13.3 FHD (1920x1080) AG 4GB DDR4 (1),128GB SSD,45Wh LL,FPR,1.5kg,1y,Silver DOS (repl.3QM67EA)"/>
    <n v="40"/>
    <m/>
    <x v="35"/>
    <x v="348"/>
  </r>
  <r>
    <x v="6"/>
    <x v="4"/>
    <s v="ProBook 430 G6 Core i3-8145U 2.1GHz, 13.3 FHD (1920x1080) AG 4GB DDR4 (1),128GB SSD,45Wh LL,FPR,1.5kg,1y,Silver Win10Pro (repl.3QM65EA)"/>
    <n v="39"/>
    <m/>
    <x v="35"/>
    <x v="348"/>
  </r>
  <r>
    <x v="6"/>
    <x v="4"/>
    <s v="ProBook 430 G6 Core i3-8145U 2.1GHz, 13.3 FHD (1920x1080) AG 8GB DDR4 (1),256GB SSD,45Wh LL,FPR,1.5kg,1y,Silver Win10Pro"/>
    <n v="32"/>
    <m/>
    <x v="35"/>
    <x v="348"/>
  </r>
  <r>
    <x v="6"/>
    <x v="4"/>
    <s v="ProBook 430 G6 Core i3-8145U 2.1GHz, 13.3 HD (1366x768) AG 4GB DDR4 (1),500GB 7200,45Wh LL,FPR,1.5kg,1y,Silver DOS"/>
    <n v="3"/>
    <m/>
    <x v="35"/>
    <x v="348"/>
  </r>
  <r>
    <x v="6"/>
    <x v="4"/>
    <s v="ProBook 430 G6 Core i5-8265U 1.6GHz, 13.3 FHD (1920x1080) AG 4GB DDR4 (1),500GB 7200,45Wh LL,FPR,1.5kg,1y,Silver Win10Pro(repl.2SY07EA)"/>
    <n v="25"/>
    <m/>
    <x v="35"/>
    <x v="348"/>
  </r>
  <r>
    <x v="6"/>
    <x v="4"/>
    <s v="ProBook 430 G6 Core i5-8265U 1.6GHz, 13.3 FHD (1920x1080) AG 8GB DDR4 (1),128GB SSD,45Wh LL,FPR,1.5kg,1y,Silver Win10Pro (repl.NEW)"/>
    <n v="11"/>
    <m/>
    <x v="35"/>
    <x v="348"/>
  </r>
  <r>
    <x v="6"/>
    <x v="4"/>
    <s v="ProBook 430 G6 Core i5-8265U 1.6GHz, 13.3 FHD (1920x1080) AG 8GB DDR4 (1),1TB 5400,256GB SSD,45Wh LL,FPR,1.5kg,1y,Silver Win10Pro(repl.2XZ61ES)"/>
    <n v="21"/>
    <m/>
    <x v="35"/>
    <x v="348"/>
  </r>
  <r>
    <x v="6"/>
    <x v="4"/>
    <s v="ProBook 430 G6 Core i5-8265U 1.6GHz, 13.3 FHD (1920x1080) AG 8GB DDR4 (1),256GB SSD,45Wh LL,FPR,1.5kg,1y,Silver DOS"/>
    <n v="54"/>
    <m/>
    <x v="35"/>
    <x v="348"/>
  </r>
  <r>
    <x v="6"/>
    <x v="4"/>
    <s v="ProBook 430 G6 Core i5-8265U 1.6GHz, 13.3 FHD (1920x1080) AG 8GB DDR4 (1),256GB SSD,45Wh LL,FPR,1.5kg,1y,Silver Win10Pro (repl.2SY09EA)"/>
    <n v="150"/>
    <m/>
    <x v="35"/>
    <x v="348"/>
  </r>
  <r>
    <x v="6"/>
    <x v="4"/>
    <s v="ProBook 430 G6 Core i7-8565U 1.8GHz, 13.3 FHD (1920x1080) AG 16GB DDR4 (1),512GB SSD,45Wh LL,FPR,1.5kg,1y,Silver Win10Pro (repl.5PP55EA)"/>
    <n v="36"/>
    <m/>
    <x v="35"/>
    <x v="348"/>
  </r>
  <r>
    <x v="6"/>
    <x v="4"/>
    <s v="ProBook 430 G6 Core i7-8565U 1.8GHz, 13.3 FHD (1920x1080) AG 16GB DDR4 (2),512GB SSD,45Wh LL,FPR,1.5kg,1y,Silver Win10Pro (repl.2XZ64ES)"/>
    <n v="5"/>
    <m/>
    <x v="35"/>
    <x v="348"/>
  </r>
  <r>
    <x v="6"/>
    <x v="4"/>
    <s v="ProBook 430 G6 Core i7-8565U 1.8GHz, 13.3 FHD (1920x1080) AG 8GB DDR4 (1),256GB SSD,45Wh LL,FPR,1.5kg,1y,Silver Win10Pro (repl.2SX86EA)"/>
    <n v="29"/>
    <m/>
    <x v="35"/>
    <x v="348"/>
  </r>
  <r>
    <x v="5"/>
    <x v="4"/>
    <s v="Probook 440 G5 &lt;3QM68EA&gt; i3-8130U (2.2)/4Gb/128Gb SSD/14.0&quot; FHD IPS AG/Int:Intel UHD 620/Cam HD/BT/FPR/Win10 Pro (Natural Silver)"/>
    <n v="2"/>
    <m/>
    <x v="35"/>
    <x v="349"/>
  </r>
  <r>
    <x v="6"/>
    <x v="4"/>
    <s v="ProBook 440 G6 Core i3-8145U 2.1GHz,14 FHD (1920x1080) AG 4Gb DDR4(1),128GB SSD,45Wh LL,FPR,1.6kg,1y,Win10Pro(repl.3QM68EA)"/>
    <n v="12"/>
    <m/>
    <x v="35"/>
    <x v="312"/>
  </r>
  <r>
    <x v="6"/>
    <x v="4"/>
    <s v="ProBook 440 G6 Core i3-8145U 2.1GHz,14 FHD (1920x1080) AG 4Gb DDR4(1),500GB 7200,45Wh LL,FPR,1.6kg,1y,Silver,DOS (repl.3QM70EA)"/>
    <n v="18"/>
    <m/>
    <x v="35"/>
    <x v="312"/>
  </r>
  <r>
    <x v="6"/>
    <x v="4"/>
    <s v="ProBook 440 G6 Core i5-8265U 1.6GHz,14 FHD (1920x1080) AG 16Gb DDR4(1),512GB SSD,45Wh LL,FPR,1.6kg,1y,Silver,Win10Pro"/>
    <n v="29"/>
    <m/>
    <x v="35"/>
    <x v="312"/>
  </r>
  <r>
    <x v="6"/>
    <x v="4"/>
    <s v="ProBook 440 G6 Core i5-8265U 1.6GHz,14 FHD (1920x1080) AG 4Gb DDR4(1),500GB 7200,45Wh LL,FPR,1.6kg,1y,Silver,Win10Pro (repl.2RS28EA)"/>
    <n v="25"/>
    <m/>
    <x v="35"/>
    <x v="312"/>
  </r>
  <r>
    <x v="6"/>
    <x v="4"/>
    <s v="ProBook 440 G6 Core i5-8265U 1.6GHz,14 FHD (1920x1080) AG 8Gb DDR4(1),1TB 5400,45Wh LL,FPR,1.6kg,1y,Silver,Win10Pro (repl.2SY21EA)"/>
    <n v="34"/>
    <m/>
    <x v="35"/>
    <x v="312"/>
  </r>
  <r>
    <x v="6"/>
    <x v="4"/>
    <s v="ProBook 440 G6 Core i5-8265U 1.6GHz,14 FHD (1920x1080) AG 8Gb DDR4(1),256GB SSD,45Wh LL,FPR,1.6kg,1y,Pike Silver,DOS"/>
    <n v="37"/>
    <m/>
    <x v="35"/>
    <x v="312"/>
  </r>
  <r>
    <x v="6"/>
    <x v="4"/>
    <s v="ProBook 440 G6 Core i5-8265U 1.6GHz,14 FHD (1920x1080) AG 8Gb DDR4(1),256GB SSD,45Wh LL,FPR,1.6kg,1y,Silver,DOS"/>
    <n v="204"/>
    <m/>
    <x v="35"/>
    <x v="312"/>
  </r>
  <r>
    <x v="6"/>
    <x v="4"/>
    <s v="ProBook 440 G6 Core i5-8265U 1.6GHz,14 FHD (1920x1080) AG 8Gb DDR4(1),256GB SSD,45Wh LL,FPR,1.6kg,1y,Silver,Win10Pro (repl.2RS30EA)"/>
    <n v="127"/>
    <m/>
    <x v="35"/>
    <x v="312"/>
  </r>
  <r>
    <x v="6"/>
    <x v="4"/>
    <s v="ProBook 440 G6 Core i5-8265U 1.6GHz,14 FHD (1920x1080) AG 8Gb DDR4(1),256GB SSD,45Wh LL,FPR,1.6kg,1y,Silver,Win10Pro (repl.2RS30EA)"/>
    <n v="145"/>
    <m/>
    <x v="35"/>
    <x v="312"/>
  </r>
  <r>
    <x v="6"/>
    <x v="4"/>
    <s v="ProBook 440 G6 Core i5-8265U 1.6GHz,14 FHD (1920x1080) AG 8Gb DDR4(1),512GB SSD,45Wh LL,FPR,1.6kg,1y,Silver,DOS"/>
    <n v="1"/>
    <m/>
    <x v="35"/>
    <x v="312"/>
  </r>
  <r>
    <x v="6"/>
    <x v="4"/>
    <s v="ProBook 440 G6 Core i5-8265U 1.6GHz,14 FHD (1920x1080) AG 8Gb DDR4(1),512GB SSD,nVidia GeForce MX130 2Gb DDR5,45Wh LL,FPR,1.6kg,1y,Win10Pro"/>
    <n v="4"/>
    <m/>
    <x v="35"/>
    <x v="312"/>
  </r>
  <r>
    <x v="6"/>
    <x v="4"/>
    <s v="ProBook 440 G6 Core i7-8565U 1.8GHz,14 FHD (1920x1080) AG 16Gb DDR4(1),512GB SSD,45Wh LL,FPR,1.6kg,1y,Silver,DOS"/>
    <n v="7"/>
    <m/>
    <x v="35"/>
    <x v="312"/>
  </r>
  <r>
    <x v="6"/>
    <x v="4"/>
    <s v="ProBook 440 G6 Core i7-8565U 1.8GHz,14 FHD (1920x1080) AG 16Gb DDR4(1),512GB SSD,45Wh LL,FPR,1.6kg,1y,Win10Pro"/>
    <n v="25"/>
    <m/>
    <x v="35"/>
    <x v="312"/>
  </r>
  <r>
    <x v="6"/>
    <x v="4"/>
    <s v="ProBook 440 G6 Core i7-8565U 1.8GHz,14 FHD (1920x1080) AG 16Gb DDR4(2),512GB SSD,nVidia GeForce MX130 2Gb DDR5,45Wh LL,FPR,1.6kg,1y,Win10Pro"/>
    <n v="30"/>
    <m/>
    <x v="35"/>
    <x v="312"/>
  </r>
  <r>
    <x v="6"/>
    <x v="4"/>
    <s v="ProBook 440 G6 Core i7-8565U 1.8GHz,14 FHD (1920x1080) AG 8Gb DDR4(1),1Tb 5400,256GB SSD,45Wh LL,FPR,1.6kg,1y,Win10Pro"/>
    <n v="26"/>
    <m/>
    <x v="35"/>
    <x v="312"/>
  </r>
  <r>
    <x v="6"/>
    <x v="4"/>
    <s v="ProBook 440 G6 Core i7-8565U 1.8GHz,14 FHD (1920x1080) AG 8Gb DDR4(1),256GB SSD,45Wh LL,FPR,1.6kg,1y,Win10Pro (repl.2RS35EA)"/>
    <n v="54"/>
    <m/>
    <x v="35"/>
    <x v="312"/>
  </r>
  <r>
    <x v="5"/>
    <x v="4"/>
    <s v="Probook 445 G6 &lt;6EB98EA&gt; AMD Ryzen 5 2500U(2.0)/8Gb/256Gb SSD/14.0&quot; FHD IPS AG/Int: AMD Radeon Vega 8/Cam HD/FPS/Win10 Pro/Pike Silver Alum"/>
    <n v="10"/>
    <m/>
    <x v="35"/>
    <x v="350"/>
  </r>
  <r>
    <x v="5"/>
    <x v="4"/>
    <s v="Probook 445 G6 &lt;6EB98EA&gt; AMD Ryzen 5 2500U(2.0)/8Gb/256Gb SSD/14.0&quot; FHD IPS AG/Int: AMD Radeon Vega 8/Cam HD/FPS/Win10 Pro/Pike Silver Alum"/>
    <n v="8"/>
    <m/>
    <x v="35"/>
    <x v="350"/>
  </r>
  <r>
    <x v="5"/>
    <x v="4"/>
    <s v="Probook 445 G6 &lt;6MQ09EA&gt; AMD Ryzen 7PRO-2700U(2.2)/8Gb/256Gb SSD/14.0&quot; FHD IPS AG/Int: AMD Radeon Vega10/Cam HD/FPS/Win10 Pro/Pike Silver A"/>
    <n v="10"/>
    <m/>
    <x v="35"/>
    <x v="350"/>
  </r>
  <r>
    <x v="5"/>
    <x v="4"/>
    <s v="Probook 445 G6 &lt;6MQ09EA&gt; AMD Ryzen 7PRO-2700U(2.2)/8Gb/256Gb SSD/14.0&quot; FHD IPS AG/Int: AMD Radeon Vega10/Cam HD/FPS/Win10 Pro/Pike Silver A"/>
    <n v="18"/>
    <m/>
    <x v="35"/>
    <x v="350"/>
  </r>
  <r>
    <x v="5"/>
    <x v="4"/>
    <s v="Probook 445 G6 &lt;6MQ10EA&gt; AMD Ryzen 7PRO-2700U(2.2)/8Gb/256Gb SSD/14.0&quot; FHD IPS AG/Int: AMD Radeon Vega10/Cam HD/FPS/DOS/Pike Silver Aluminu"/>
    <n v="1"/>
    <m/>
    <x v="35"/>
    <x v="350"/>
  </r>
  <r>
    <x v="5"/>
    <x v="4"/>
    <s v="Probook 445 G6 &lt;6MQ10EA&gt; AMD Ryzen 7PRO-2700U(2.2)/8Gb/256Gb SSD/14.0&quot; FHD IPS AG/Int: AMD Radeon Vega10/Cam HD/FPS/DOS/Pike Silver Aluminu"/>
    <n v="10"/>
    <m/>
    <x v="35"/>
    <x v="350"/>
  </r>
  <r>
    <x v="5"/>
    <x v="4"/>
    <s v="Probook 445 G6 &lt;6MQ10EA&gt; AMD Ryzen 7PRO-2700U(2.2)/8Gb/256Gb SSD/14.0&quot; FHD IPS AG/Int: AMD Radeon Vega10/Cam HD/FPS/DOS/Pike Silver Aluminu"/>
    <n v="10"/>
    <m/>
    <x v="35"/>
    <x v="350"/>
  </r>
  <r>
    <x v="5"/>
    <x v="4"/>
    <s v="Probook 445 G6 &lt;6MQ10EA&gt; AMD Ryzen 7PRO-2700U(2.2)/8Gb/256Gb SSD/14.0&quot; FHD IPS AG/Int: AMD Radeon Vega10/Cam HD/FPS/DOS/Pike Silver Aluminu"/>
    <n v="1"/>
    <m/>
    <x v="35"/>
    <x v="350"/>
  </r>
  <r>
    <x v="6"/>
    <x v="4"/>
    <s v="ProBook 445 G6 R3 2200U 2.5GHz,14&quot; FHD (1920x1080) AG,4Gb DDR4(1),128Gb SSD,45Wh,1.6kg,1y,Silver,Win10Pro"/>
    <n v="8"/>
    <m/>
    <x v="35"/>
    <x v="350"/>
  </r>
  <r>
    <x v="6"/>
    <x v="4"/>
    <s v="ProBook 445 G6 R3 3200U 3.2GHz,14&quot; FHD (1920x1080) AG,4Gb DDR4(1),128Gb SSD,45Wh,1.6kg,1y,Silver,Win10Pro"/>
    <n v="3"/>
    <m/>
    <x v="35"/>
    <x v="350"/>
  </r>
  <r>
    <x v="5"/>
    <x v="4"/>
    <s v="Probook 450 G5 &lt;2XZ50EA&gt; i5-8250U (1.6)/4Gb/500Gb/15.6&quot; HD AG/Int Intel UHD 620/Cam HD/BT/FPR/Win10 Pro (Natural Silver)"/>
    <n v="1"/>
    <m/>
    <x v="35"/>
    <x v="351"/>
  </r>
  <r>
    <x v="5"/>
    <x v="4"/>
    <s v="Probook 450 G5 &lt;2XZ70ES&gt; i5-8250U (1.6)/8Gb/1Tb+256Gb SSD/15.6&quot; FHD IPS AG/NV 930MX 2Gb/Cam HD/BT/FPR/Win10 Pro (Pike Silver)"/>
    <n v="1"/>
    <m/>
    <x v="35"/>
    <x v="351"/>
  </r>
  <r>
    <x v="5"/>
    <x v="4"/>
    <s v="Probook 450 G5 &lt;3QM71EA&gt; i3-8130U (2.2)/4Gb/128Gb SSD/15.6&quot; FHD IPS AG/Int Intel UHD 620/Cam HD/BT/FPR/Win10 Pro (Natural Silver)"/>
    <n v="1"/>
    <m/>
    <x v="35"/>
    <x v="351"/>
  </r>
  <r>
    <x v="6"/>
    <x v="4"/>
    <s v="ProBook 450 G5 Core i5-8250U 1.6GHz,15.6&quot; FHD (1920x1080) AG,8Gb DDR4(1),256Gb SSD,48Wh LL,FPR,2.1kg,1y,Silver,Win10Pro"/>
    <n v="1"/>
    <m/>
    <x v="35"/>
    <x v="272"/>
  </r>
  <r>
    <x v="5"/>
    <x v="4"/>
    <s v="Probook 450 G6 &lt;5PP65EA&gt; i5-8265U (1.6)/8GB/256Gb SSD/15.6&quot; FHD IPS AG/Int:Intel UHD 620/Cam HD/BT/Win10 Pro (Pike Silver Aluminum)"/>
    <n v="3"/>
    <m/>
    <x v="35"/>
    <x v="272"/>
  </r>
  <r>
    <x v="5"/>
    <x v="4"/>
    <s v="Probook 450 G6 &lt;5PP80EA&gt; i3-8145U (2.1)/4GB/500Gb/15.6&quot; FHD IPS AG/Int:Intel UHD 620/Cam HD/BT/FPS/Win10 Pro (Pike Silver Aluminum)"/>
    <n v="1"/>
    <m/>
    <x v="35"/>
    <x v="272"/>
  </r>
  <r>
    <x v="5"/>
    <x v="4"/>
    <s v="Probook 450 G6 &lt;5PP90EA&gt; i7-8565U (1.8)/8GB/256Gb SSD/15.6&quot; FHD IPS AG/NV MX130 2GB/Cam HD/BT/FPS/Win10 Pro (Pike Silver Aluminum)"/>
    <n v="1"/>
    <m/>
    <x v="35"/>
    <x v="272"/>
  </r>
  <r>
    <x v="5"/>
    <x v="4"/>
    <s v="Probook 450 G6 &lt;5PP90EA&gt; i7-8565U (1.8)/8GB/256Gb SSD/15.6&quot; FHD IPS AG/NV MX130 2GB/Cam HD/BT/FPS/Win10 Pro (Pike Silver Aluminum)"/>
    <n v="1"/>
    <m/>
    <x v="35"/>
    <x v="272"/>
  </r>
  <r>
    <x v="5"/>
    <x v="4"/>
    <s v="Probook 450 G6 &lt;5PQ03EA&gt; i5-8265U (1.6)/8GB/1Tb/15.6&quot; FHD IPS AG/NV MX130 2GB/Cam HD/BT/FPS/Win10 Pro (Pike Silver Aluminum)"/>
    <n v="1"/>
    <m/>
    <x v="35"/>
    <x v="272"/>
  </r>
  <r>
    <x v="6"/>
    <x v="4"/>
    <s v="ProBook 450 G6 Core i3-8145U 2.1GHz 15.6&quot; FHD (1920x1080) AG,4Gb DDR4(1),128Gb SSD,45Wh LL,FPR,2.1kg,1y,Silver,Win10Pro(repl.3QM71EA)"/>
    <n v="37"/>
    <m/>
    <x v="35"/>
    <x v="272"/>
  </r>
  <r>
    <x v="6"/>
    <x v="4"/>
    <s v="ProBook 450 G6 Core i3-8145U 2.1GHz 15.6&quot; FHD (1920x1080) AG,8Gb DDR4(1),256GB SSD,45Wh LL,FPR,2.1kg,1y,Silver,Win10Pro"/>
    <n v="27"/>
    <m/>
    <x v="35"/>
    <x v="272"/>
  </r>
  <r>
    <x v="6"/>
    <x v="4"/>
    <s v="ProBook 450 G6 Core i3-8145U 2.1GHz 15.6&quot; HD (1366x768) AG,4Gb DDR4(1),500Gb 7200,45Wh LL,FPR,2.1kg,1y,Silver,DOS(repl.3QM73EA)"/>
    <n v="70"/>
    <m/>
    <x v="35"/>
    <x v="272"/>
  </r>
  <r>
    <x v="6"/>
    <x v="4"/>
    <s v="ProBook 450 G6 Core i3-8145U 2.1GHz 15.6&quot; HD (1366x768) AG,4Gb DDR4(1),500Gb 7200,45Wh LL,FPR,2.1kg,1y,Silver,Win10Pro(repl.3QM72EA)"/>
    <n v="25"/>
    <m/>
    <x v="35"/>
    <x v="272"/>
  </r>
  <r>
    <x v="6"/>
    <x v="4"/>
    <s v="ProBook 450 G6 Core i5-8265U 1.6GHz 15.6&quot; FHD (1920x1080) AG,8Gb DDR4(1),128Gb SSD,1TB 5400,45Wh LL,FPR,2.1kg,1y,Silver,Win10Pro"/>
    <n v="62"/>
    <m/>
    <x v="35"/>
    <x v="272"/>
  </r>
  <r>
    <x v="6"/>
    <x v="4"/>
    <s v="ProBook 450 G6 Core i5-8265U 1.6GHz 15.6&quot; FHD (1920x1080) AG,8Gb DDR4(1),128Gb SSD,45Wh LL,FPR,2.1kg,1y,Silver,Win10Pro"/>
    <n v="41"/>
    <m/>
    <x v="35"/>
    <x v="272"/>
  </r>
  <r>
    <x v="6"/>
    <x v="4"/>
    <s v="ProBook 450 G6 Core i5-8265U 1.6GHz 15.6&quot; FHD (1920x1080) AG,8Gb DDR4(1),1Tb 5400,45Wh LL,FPR,2.1kg,1y,Silver,Win10Pro (repl.2SY22EA)"/>
    <n v="71"/>
    <m/>
    <x v="35"/>
    <x v="272"/>
  </r>
  <r>
    <x v="6"/>
    <x v="4"/>
    <s v="ProBook 450 G6 Core i5-8265U 1.6GHz 15.6&quot; FHD (1920x1080) AG,8Gb DDR4(1),256Gb SSD,45Wh LL,FPR,2.1kg,1y,Silver,Dos"/>
    <n v="94"/>
    <m/>
    <x v="35"/>
    <x v="272"/>
  </r>
  <r>
    <x v="6"/>
    <x v="4"/>
    <s v="ProBook 450 G6 Core i5-8265U 1.6GHz,15.6&quot; FHD (1920x1080) AG 8Gb DDR4(1),256Gb SSD,45Wh LL,FPR,2.1kg,1y,Silver,Win10Pro (repl.2SX89EA)"/>
    <n v="120"/>
    <m/>
    <x v="35"/>
    <x v="272"/>
  </r>
  <r>
    <x v="6"/>
    <x v="4"/>
    <s v="ProBook 450 G6 Core i5-8265U 1.6GHz,15.6&quot; FHD (1920x1080) AG,16Gb DDR4(1),1TB 5400,512GB SSDnVidia GeForce MX250 2Gb DDR5,45Wh LL,FPR ,2.1kg,Silver,1y,Win10Pro"/>
    <n v="19"/>
    <m/>
    <x v="35"/>
    <x v="272"/>
  </r>
  <r>
    <x v="6"/>
    <x v="4"/>
    <s v="ProBook 450 G6 Core i5-8265U 1.6GHz,15.6&quot; FHD (1920x1080) AG,16Gb DDR4(1),256GB SSD,45Wh LL,FPR ,2.1kg,Silver,1y,Win10Pro(repl.2VP38EA)"/>
    <n v="44"/>
    <m/>
    <x v="35"/>
    <x v="272"/>
  </r>
  <r>
    <x v="6"/>
    <x v="4"/>
    <s v="ProBook 450 G6 Core i5-8265U 1.6GHz,15.6&quot; FHD (1920x1080) AG,16Gb DDR4(1),512GB SSD,45Wh LL,FPR ,2.1kg,Silver,1y,Win10Pro (repl.5PP70EA)"/>
    <n v="57"/>
    <m/>
    <x v="35"/>
    <x v="272"/>
  </r>
  <r>
    <x v="6"/>
    <x v="4"/>
    <s v="ProBook 450 G6 Core i5-8265U 1.6GHz,15.6&quot; FHD (1920x1080) AG,8Gb DDR4(1),1TB 5400,nVidia GeForce MX130 2Gb DDR5,45Wh LL,FPR ,2.1kg,Silver,1y,DOS(repl.2RS03EA)"/>
    <n v="89"/>
    <m/>
    <x v="35"/>
    <x v="272"/>
  </r>
  <r>
    <x v="6"/>
    <x v="4"/>
    <s v="ProBook 450 G6 Core i5-8265U 1.6GHz,15.6&quot; FHD (1920x1080) AG,8Gb DDR4(1),256GB SSD,1TB 5400,nVidia GeForce MX130 2Gb DDR5,45Wh LL,FPR ,2.1kg,Silver,1y,Win10Pro"/>
    <n v="64"/>
    <m/>
    <x v="35"/>
    <x v="272"/>
  </r>
  <r>
    <x v="6"/>
    <x v="4"/>
    <s v="ProBook 450 G6 Core i5-8265U 1.6GHz,15.6&quot; FHD (1920x1080) AG,8Gb DDR4(1),256GB SSD,nVidia GeForce MX130 2Gb DDR5,45Wh LL,FPR ,2.1kg,Silver,1y,Win10Pro (repl.2RS07EA)"/>
    <n v="34"/>
    <m/>
    <x v="35"/>
    <x v="272"/>
  </r>
  <r>
    <x v="6"/>
    <x v="4"/>
    <s v="ProBook 450 G6 Core i5-8265U 1.6GHz,15.6&quot; FHD (1920x1080) AG,8Gb DDR4(1),512GB SSD,45Wh LL,FPR ,2.1kg,Silver,1y,Win10Pro(repl.2UB70EA)"/>
    <n v="10"/>
    <m/>
    <x v="35"/>
    <x v="272"/>
  </r>
  <r>
    <x v="6"/>
    <x v="4"/>
    <s v="ProBook 450 G6 Core i5-8265U 1.6GHz,15.6&quot; HD (1366x768) AG 4Gb DDR4(1),500Gb 7200,45Wh LL,FPR,2.1kg,1y,Silver,DOS(repl.2RS20EA)"/>
    <n v="25"/>
    <m/>
    <x v="35"/>
    <x v="272"/>
  </r>
  <r>
    <x v="6"/>
    <x v="4"/>
    <s v="ProBook 450 G6 Core i5-8265U 1.6GHz,15.6&quot; HD (1366x768) AG 4Gb DDR4(1),500Gb 7200,45Wh LL,FPR,2.1kg,1y,Silver,Win10Pro(repl.2XZ50EA)"/>
    <n v="82"/>
    <m/>
    <x v="35"/>
    <x v="272"/>
  </r>
  <r>
    <x v="6"/>
    <x v="4"/>
    <s v="ProBook 450 G6 Core i7-8565U 1.8GHz 15.6&quot; FHD (1920x1080) AG,16Gb DDR4(1),512Gb SSD,45Wh LL,No FPS,2.1kg,1y,Silver,Dos"/>
    <n v="9"/>
    <m/>
    <x v="35"/>
    <x v="272"/>
  </r>
  <r>
    <x v="6"/>
    <x v="4"/>
    <s v="ProBook 450 G6 Core i7-8565U 1.8GHz,15.6&quot; FHD (1920x1080) AG,16Gb DDR4(1),1TB 5400,512GB SSD,nVidia GeForce MX250 2Gb DDR5,45Wh LL,FPR ,2.1kg,Silver,1y,Win10Pro"/>
    <n v="27"/>
    <m/>
    <x v="35"/>
    <x v="272"/>
  </r>
  <r>
    <x v="6"/>
    <x v="4"/>
    <s v="ProBook 450 G6 Core i7-8565U 1.8GHz,15.6&quot; FHD (1920x1080) AG,16Gb DDR4(1),512GB SSD,1TB 5400,nVidia GeForce MX130 2Gb DDR5,45Wh LL,FPR ,2.1kg,Silver,1y,Win10Pro(repl.2XZ73ES)"/>
    <n v="7"/>
    <m/>
    <x v="35"/>
    <x v="272"/>
  </r>
  <r>
    <x v="6"/>
    <x v="4"/>
    <s v="ProBook 450 G6 Core i7-8565U 1.8GHz,15.6&quot; FHD (1920x1080) AG,16Gb DDR4(1),512GB SSD,45Wh LL,FPR ,2.1kg,Silver,1y,Win10Pro (repl.5TK30EA)"/>
    <n v="5"/>
    <m/>
    <x v="35"/>
    <x v="272"/>
  </r>
  <r>
    <x v="6"/>
    <x v="4"/>
    <s v="ProBook 450 G6 Core i7-8565U 1.8GHz,15.6&quot; FHD (1920x1080) AG,16Gb DDR4(1),512GB SSD,nVidia GeForce MX130 2Gb DDR5,45Wh LL,FPR ,2.1kg,Silver,1y,Win10Pro(repl.5PP91EA)"/>
    <n v="15"/>
    <m/>
    <x v="35"/>
    <x v="272"/>
  </r>
  <r>
    <x v="6"/>
    <x v="4"/>
    <s v="ProBook 450 G6 Core i7-8565U 1.8GHz,15.6&quot; FHD (1920x1080) AG,16Gb DDR4(2),512B SSD,45Wh LL,FPR ,2.1kg,Silver,1y,Win10Pro(repl.2UB66EA)"/>
    <n v="6"/>
    <m/>
    <x v="35"/>
    <x v="272"/>
  </r>
  <r>
    <x v="6"/>
    <x v="4"/>
    <s v="ProBook 450 G6 Core i7-8565U 1.8GHz,15.6&quot; FHD (1920x1080) AG,16Gb DDR4(2),512GB SSD,nVidia GeForce MX130 2Gb DDR5,45Wh LL,FPR ,2.1kg,Silver,1y,Win10Pro(repl.2UB66EA)"/>
    <n v="2"/>
    <m/>
    <x v="35"/>
    <x v="272"/>
  </r>
  <r>
    <x v="6"/>
    <x v="4"/>
    <s v="ProBook 450 G6 Core i7-8565U 1.8GHz,15.6&quot; FHD (1920x1080) AG,8Gb DDR4(1),1TB 5400,45Wh LL,FPR ,2.1kg,Silver,1y,Win10Pro"/>
    <n v="4"/>
    <m/>
    <x v="35"/>
    <x v="272"/>
  </r>
  <r>
    <x v="6"/>
    <x v="4"/>
    <s v="ProBook 450 G6 Core i7-8565U 1.8GHz,15.6&quot; FHD (1920x1080) AG,8Gb DDR4(1),1TB 5400,nVidia GeForce MX130 2Gb DDR5,45Wh LL,FPR ,2.1kg,Silver,1y,DOS(repl.2RS08EA)"/>
    <n v="44"/>
    <m/>
    <x v="35"/>
    <x v="272"/>
  </r>
  <r>
    <x v="6"/>
    <x v="4"/>
    <s v="ProBook 450 G6 Core i7-8565U 1.8GHz,15.6&quot; FHD (1920x1080) AG,8Gb DDR4(1),256GB SSD,1TB 5400,nVidia GeForce MX130 2Gb DDR5,45Wh LL,FPR ,2.1kg,Silver,1y,Win10Pro(repl.3BZ52ES)"/>
    <n v="27"/>
    <m/>
    <x v="35"/>
    <x v="272"/>
  </r>
  <r>
    <x v="6"/>
    <x v="4"/>
    <s v="ProBook 450 G6 Core i7-8565U 1.8GHz,15.6&quot; FHD (1920x1080) AG,8Gb DDR4(1),256GB SSD,45Wh LL,FPR ,2.1kg,Silver,1y,Win10Pro(repl.2RS18EA)"/>
    <n v="53"/>
    <m/>
    <x v="35"/>
    <x v="272"/>
  </r>
  <r>
    <x v="6"/>
    <x v="4"/>
    <s v="ProBook 450 G6 Core i7-8565U 1.8GHz,15.6&quot; FHD (1920x1080) AG,8Gb DDR4(1),256GB SSD,nVidia GeForce MX130 2Gb DDR5,45Wh LL,FPR ,2.1kg,Silver,1y,Win10Pro(repl.2RS18EA)"/>
    <n v="7"/>
    <m/>
    <x v="35"/>
    <x v="272"/>
  </r>
  <r>
    <x v="5"/>
    <x v="4"/>
    <s v="Probook 455 G6 &lt;6EB41EA&gt; AMD Ryzen 3 2200U(2.5)/8Gb/256Gb SSD/15.6&quot; FHD IPS AG/Int: AMD Radeon Vega 3/Cam HD/FPS/Win10 Pro/Pike Silver Alum"/>
    <n v="6"/>
    <m/>
    <x v="35"/>
    <x v="352"/>
  </r>
  <r>
    <x v="5"/>
    <x v="4"/>
    <s v="Probook 455 G6 &lt;6EB41EA&gt; AMD Ryzen 3 2200U(2.5)/8Gb/256Gb SSD/15.6&quot; FHD IPS AG/Int: AMD Radeon Vega 3/Cam HD/FPS/Win10 Pro/Pike Silver Alum"/>
    <n v="7"/>
    <m/>
    <x v="35"/>
    <x v="352"/>
  </r>
  <r>
    <x v="5"/>
    <x v="4"/>
    <s v="Probook 455 G6 &lt;6EB41EA&gt; AMD Ryzen 3 2200U(2.5)/8Gb/256Gb SSD/15.6&quot; FHD IPS AG/Int: AMD Radeon Vega 3/Cam HD/FPS/Win10 Pro/Pike Silver Alum"/>
    <n v="7"/>
    <m/>
    <x v="35"/>
    <x v="352"/>
  </r>
  <r>
    <x v="5"/>
    <x v="4"/>
    <s v="Probook 455 G6 &lt;6EB41EA&gt; AMD Ryzen 3 2200U(2.5)/8Gb/256Gb SSD/15.6&quot; FHD IPS AG/Int: AMD Radeon Vega 3/Cam HD/FPS/Win10 Pro/Pike Silver Alum"/>
    <n v="5"/>
    <m/>
    <x v="35"/>
    <x v="352"/>
  </r>
  <r>
    <x v="5"/>
    <x v="4"/>
    <s v="Probook 455 G6 &lt;6EB47EA&gt; AMD Ryzen 5 2500U(2.0)/8Gb/256Gb SSD/15.6&quot; FHD IPS AG/Int: AMD Radeon Vega 8/Cam HD/FPS/Win10 Pro/Pike Silver Alum"/>
    <n v="10"/>
    <m/>
    <x v="35"/>
    <x v="352"/>
  </r>
  <r>
    <x v="5"/>
    <x v="4"/>
    <s v="Probook 455 G6 &lt;6EB47EA&gt; AMD Ryzen 5 2500U(2.0)/8Gb/256Gb SSD/15.6&quot; FHD IPS AG/Int: AMD Radeon Vega 8/Cam HD/FPS/Win10 Pro/Pike Silver Alum"/>
    <n v="38"/>
    <m/>
    <x v="35"/>
    <x v="352"/>
  </r>
  <r>
    <x v="5"/>
    <x v="4"/>
    <s v="Probook 455 G6 &lt;6EB49EA&gt; AMD Ryzen 5 2500U(2.0)/8Gb/128Gb SSD/15.6&quot; HD IPS AG/Int: AMD Radeon Vega 8/Cam HD/FPS/Win10 Pro/Pike Silver Alumi"/>
    <n v="2"/>
    <m/>
    <x v="35"/>
    <x v="352"/>
  </r>
  <r>
    <x v="5"/>
    <x v="4"/>
    <s v="Probook 455 G6 &lt;6MQ06EA&gt; AMD Ryzen 7PRO-2700U(2.2)/8Gb/256Gb SSD/15.6&quot; FHD IPS AG/Int: AMD Radeon Vega10/Cam HD/FPR/DOS/Silver"/>
    <n v="1"/>
    <m/>
    <x v="35"/>
    <x v="352"/>
  </r>
  <r>
    <x v="5"/>
    <x v="4"/>
    <s v="Probook 455 G6 &lt;6MQ06EA&gt; AMD Ryzen 7PRO-2700U(2.2)/8Gb/256Gb SSD/15.6&quot; FHD IPS AG/Int: AMD Radeon Vega10/Cam HD/FPR/DOS/Silver"/>
    <n v="8"/>
    <m/>
    <x v="35"/>
    <x v="352"/>
  </r>
  <r>
    <x v="5"/>
    <x v="4"/>
    <s v="Probook 455 G6 &lt;6MQ06EA&gt; AMD Ryzen 7PRO-2700U(2.2)/8Gb/256Gb SSD/15.6&quot; FHD IPS AG/Int: AMD Radeon Vega10/Cam HD/FPR/DOS/Silver"/>
    <n v="184"/>
    <m/>
    <x v="35"/>
    <x v="352"/>
  </r>
  <r>
    <x v="6"/>
    <x v="4"/>
    <s v="ProBook 455 G6 R3 3200U 2.6GHz,15.6&quot; FHD (1920x1080) AG,4Gb DDR4(1),128Gb SSD,45Wh,2kg,1y,Silver,Win10Pro"/>
    <n v="2"/>
    <m/>
    <x v="35"/>
    <x v="352"/>
  </r>
  <r>
    <x v="6"/>
    <x v="4"/>
    <s v="ProBook 455 G6 R3 3200U 2.6GHz,15.6&quot; HD (1366x768) AG,4Gb DDR4(1),128Gb SSD,45Wh,2kg,1y,Silver,Win10Pro"/>
    <n v="1"/>
    <m/>
    <x v="35"/>
    <x v="352"/>
  </r>
  <r>
    <x v="6"/>
    <x v="4"/>
    <s v="ProBook 455 G6 R3 3200U 2.6GHz,15.6&quot; HD (1366x768) AG,4Gb DDR4(1),500Gb 7200,45Wh,2kg,1y,Silver,Win10Pro"/>
    <n v="5"/>
    <m/>
    <x v="35"/>
    <x v="352"/>
  </r>
  <r>
    <x v="6"/>
    <x v="4"/>
    <s v="ProBook 455 G6 R5 3500U 2.1GHz,15.6&quot; HD (1366x768) AG,4Gb DDR4(1),500Gb 7200,45Wh,2kg,1y,Silver,Win10Pro"/>
    <n v="4"/>
    <m/>
    <x v="35"/>
    <x v="352"/>
  </r>
  <r>
    <x v="5"/>
    <x v="4"/>
    <s v="Probook 470 G5 &lt;2VP39EA&gt; i7-8550U (1.8)/16Gb/256Gb SSD/17.3&quot; FHD IPS AG/NV 930MX 2Gb/Cam HD/BT/FPR/Win10 Pro (Pike Silver)"/>
    <n v="1"/>
    <m/>
    <x v="35"/>
    <x v="353"/>
  </r>
  <r>
    <x v="5"/>
    <x v="4"/>
    <s v="Probook 470 G5 &lt;2VP39EA&gt; i7-8550U (1.8)/16Gb/256Gb SSD/17.3&quot; FHD IPS AG/NV 930MX 2Gb/Cam HD/BT/FPR/Win10 Pro (Pike Silver)"/>
    <n v="3"/>
    <m/>
    <x v="35"/>
    <x v="353"/>
  </r>
  <r>
    <x v="6"/>
    <x v="4"/>
    <s v="ProBook 470 G5 Core i5-8250U 1.6GHz,17.3&quot; FHD (1920x1080) AG,nVidia GeForce 930MX 2Gb DDR3,8Gb DDR4(1),1Tb 5400,48Wh LL,FPR,2.5kg,1y,Silver,Win10Pro"/>
    <n v="1"/>
    <m/>
    <x v="35"/>
    <x v="353"/>
  </r>
  <r>
    <x v="6"/>
    <x v="4"/>
    <s v="ProBook 470 G5 Core i5-8250U 1.6GHz,17.3&quot; FHD (1920x1080) AG,nVidia GeForce 930MX 2Gb DDR3,8Gb DDR4(1),256Gb SSD,1Tb 5400,48Wh LL,FPR,2.5kg,1y,Silver,Win10Pro"/>
    <n v="7"/>
    <m/>
    <x v="35"/>
    <x v="353"/>
  </r>
  <r>
    <x v="6"/>
    <x v="4"/>
    <s v="ProBook 470 G5 Core i5-8250U 1.6GHz,17.3&quot; FHD (1920x1080) AG,nVidia GeForce 930MX 2Gb DDR3,8Gb DDR4(1),256Gb SSD,48Wh LL,FPR,2.5kg,1y,Silver,Win10Pro"/>
    <n v="1"/>
    <m/>
    <x v="35"/>
    <x v="353"/>
  </r>
  <r>
    <x v="6"/>
    <x v="4"/>
    <s v="ProBook 470 G5 Core i5-8250U 1.6GHz,17.3&quot; HD+ (1600x900) AG,nVidia GeForce 930MX 2Gb DDR3,4Gb DDR4(1),500Gb 7200,48Wh LL,FPR,2.5kg,1y,Silver,Win10Pro"/>
    <n v="21"/>
    <m/>
    <x v="35"/>
    <x v="353"/>
  </r>
  <r>
    <x v="6"/>
    <x v="4"/>
    <s v="ProBook 470 G5 Core i5-8250U 1.6GHz,17.3&quot; HD+ (1600x900) AG,nVidia GeForce 930MX 2Gb DDR3,8Gb DDR4(1),256Gb SSD,48Wh LL,FPR,2.5kg,1y,Silver,Win10Pro"/>
    <n v="2"/>
    <m/>
    <x v="35"/>
    <x v="353"/>
  </r>
  <r>
    <x v="6"/>
    <x v="4"/>
    <s v="ProBook 470 G5 Core i7-8550U 1.8GHz,17.3&quot; FHD (1920x1080) AG,nVidia GeForce 930MX 2Gb DDR3,16Gb DDR4(2),512Gb SSD Turbo,48Wh LL,FPR,2.5kg,1y,Silver,Win10Pro"/>
    <n v="3"/>
    <m/>
    <x v="35"/>
    <x v="353"/>
  </r>
  <r>
    <x v="6"/>
    <x v="4"/>
    <s v="ProBook 470 G5 Core i7-8550U 1.8GHz,17.3&quot; FHD (1920x1080) AG,nVidia GeForce 930MX 2Gb DDR3,8Gb DDR4(1),512Gb SSD Turbo,48Wh LL,FPR,2.5kg,1y,Silver,Win10Pro"/>
    <n v="13"/>
    <m/>
    <x v="35"/>
    <x v="354"/>
  </r>
  <r>
    <x v="5"/>
    <x v="4"/>
    <s v="ProBook 640 G2 (Z2U74EA) 14&quot;HD/i3 6100U(2.3)/4G/500Gb/DVDrw/Int:Intel HD 520/silver/black/Win10Pro"/>
    <n v="1"/>
    <m/>
    <x v="35"/>
    <x v="355"/>
  </r>
  <r>
    <x v="6"/>
    <x v="4"/>
    <s v="ProBook 640 G2 Core i5-6200U 2.3GHz,14&quot; FHD (1920x1080) AG,8Gb DDR4(1),256Gb SSD,DVDRW,48 Wh LL,FPR,2.1kg,1y,Gray,Win10Pro"/>
    <n v="1"/>
    <m/>
    <x v="35"/>
    <x v="355"/>
  </r>
  <r>
    <x v="6"/>
    <x v="4"/>
    <s v="ProBook 640 G4 Core i5-8250U 1.6GHz,14&quot; FHD (1920x1080) IPS AG,8Gb DDR4(1),256Gb SSD,48Wh,FPR,1.8kg,1y,Silver,FreeDOS"/>
    <n v="1"/>
    <m/>
    <x v="35"/>
    <x v="311"/>
  </r>
  <r>
    <x v="6"/>
    <x v="4"/>
    <s v="ProBook 640 G5 Core i5-8265U 1.6GHz,14&quot; FHD (1920x1080) IPS AG,8Gb DDR4-2400(1),256Gb SSD,48Wh,FPS,1.7kg,1y,Silver,Win10Pro"/>
    <n v="1"/>
    <m/>
    <x v="35"/>
    <x v="311"/>
  </r>
  <r>
    <x v="6"/>
    <x v="4"/>
    <s v="ProBook 640 G5 Core i5-8265U 1.6GHz,14&quot; FHD (1920x1080) IPS AG,8Gb DDR4-2400(1),512Gb SSD,Kbd Backlit,48Wh,FPS,1.7kg,1y,Silver,Win10Pro"/>
    <n v="14"/>
    <m/>
    <x v="35"/>
    <x v="311"/>
  </r>
  <r>
    <x v="6"/>
    <x v="4"/>
    <s v="ProBook 640 G5 Core i7-8565U 1.8GHz,14&quot; FHD (1920x1080) IPS AG,16Gb DDR4-2400(1),512Gb SSD,Kbd Backlit,48Wh,FPS,1.7kg,1y,Silver,Win10Pro"/>
    <n v="1"/>
    <m/>
    <x v="35"/>
    <x v="311"/>
  </r>
  <r>
    <x v="6"/>
    <x v="4"/>
    <s v="ProBook 645 G4 Ryzen 5 Pro 2500U 2GHz,14&quot; FHD (1920x1080) IPS AG,8Gb DDR4(1),256Gb SSD,48Wh,FPR,1.8kg,1y,Silver,Win10Pro"/>
    <n v="1"/>
    <m/>
    <x v="35"/>
    <x v="356"/>
  </r>
  <r>
    <x v="6"/>
    <x v="4"/>
    <s v="ProBook 645 G4 Ryzen 7 Pro 2700U (2.2-3.8GHz,4 Cores),14&quot; FHD (1920x1080) IPS AG,8Gb DDR4(1),256Gb SSD,48Wh,FPR,1.8kg,1y,Silver,Win10Pro"/>
    <n v="2"/>
    <m/>
    <x v="35"/>
    <x v="356"/>
  </r>
  <r>
    <x v="6"/>
    <x v="4"/>
    <s v="ProBook 650 G4 Core i5-8250U 1.6GHz,15.6&quot; FHD (1920x1080) IPS AG,4Gb DDR4(1),500Gb 7200,DVDRW,48Wh,FPR,COM-Port,2.2kg,1y,Silver,FreeDOS"/>
    <n v="4"/>
    <m/>
    <x v="35"/>
    <x v="346"/>
  </r>
  <r>
    <x v="6"/>
    <x v="4"/>
    <s v="ProBook 650 G4 Core i5-8250U 1.6GHz,15.6&quot; FHD (1920x1080) IPS AG,8Gb DDR4(1),1Tb 7200,DVDRW,48Wh,FPR,VGA,2.2kg,1y,Silver,Win10Pro"/>
    <n v="6"/>
    <m/>
    <x v="35"/>
    <x v="346"/>
  </r>
  <r>
    <x v="6"/>
    <x v="4"/>
    <s v="ProBook 650 G4 Core i5-8250U 1.6GHz,15.6&quot; HD (1366x768) AG,4Gb DDR4(1),500Gb 7200,DVDRW,48Wh,FPR,VGA,2.2kg,1y,Silver,Win10Pro"/>
    <n v="6"/>
    <m/>
    <x v="35"/>
    <x v="346"/>
  </r>
  <r>
    <x v="6"/>
    <x v="4"/>
    <s v="ProBook 650 G4 Core i7-8550U 1.8GHz,15.6&quot; FHD (1920x1080) IPS AG,8Gb DDR4(1),512Gb SSD Turbo,DVDRW,48Wh,FPR,COM-port,2.2kg,1y,Silver,Win10Pro"/>
    <n v="1"/>
    <m/>
    <x v="35"/>
    <x v="346"/>
  </r>
  <r>
    <x v="6"/>
    <x v="4"/>
    <s v="ProBook 650 G5 Core i5-8265U 1.6GHz,15.6&quot; FHD (1920x1080) IPS AG,16Gb DDR4-2400(1),512Gb SSD,LTE,DVDRW,COM-Port,Kbd Backlit,48Wh,FPS,2.2kg,1y,Silver,Win10Pro"/>
    <n v="1"/>
    <m/>
    <x v="35"/>
    <x v="357"/>
  </r>
  <r>
    <x v="6"/>
    <x v="4"/>
    <s v="ProBook 650 G5 Core i5-8265U 1.6GHz,15.6&quot; FHD (1920x1080) IPS AG,8Gb DDR4-2400(1),256Gb SSD,DVDRW,COM-Port,Kbd Backlit,48Wh,FPS,2.2kg,1y,Silver,Win10Pro"/>
    <n v="2"/>
    <m/>
    <x v="35"/>
    <x v="357"/>
  </r>
  <r>
    <x v="6"/>
    <x v="4"/>
    <s v="ProBook 650 G5 Core i5-8265U 1.6GHz,15.6&quot; FHD (1920x1080) IPS AG,8Gb DDR4-2400(1),256Gb SSD,VGA,48Wh,FPS,2.2kg,1y,Silver,Win10Pro"/>
    <n v="5"/>
    <m/>
    <x v="35"/>
    <x v="357"/>
  </r>
  <r>
    <x v="6"/>
    <x v="4"/>
    <s v="ProBook 650 G5 Core i5-8265U 1.6GHz,15.6&quot; FHD (1920x1080) IPS AG,8Gb DDR4-2400(1),512Gb SSD,DVDRW,48Wh,FPS,2.2kg,1y,Silver,Win10Pro"/>
    <n v="6"/>
    <m/>
    <x v="35"/>
    <x v="357"/>
  </r>
  <r>
    <x v="6"/>
    <x v="4"/>
    <s v="ProBook 650 G5 Core i7-8565U 1.8GHz,15.6&quot; FHD (1920x1080) IPS AG,16Gb DDR4-2400(1),512Gb SSD,DVDRW,VGA,48Wh,FPS,2.2kg,1y,Silver,Win10Pro"/>
    <n v="4"/>
    <m/>
    <x v="35"/>
    <x v="357"/>
  </r>
  <r>
    <x v="6"/>
    <x v="4"/>
    <s v="ProBook 650 G5 Core i7-8565U 1.8GHz,15.6&quot; FHD (1920x1080) IPS AG,16Gb DDR4-2400(1),512Gb SSD,LTE,DVDRW,COM-Port,Kbd Backlit,48Wh,FPS,2.2kg,1y,Silver,Win10Pro"/>
    <n v="2"/>
    <m/>
    <x v="35"/>
    <x v="357"/>
  </r>
  <r>
    <x v="5"/>
    <x v="4"/>
    <s v="Probook x360 440 G1 &lt;4LS94EA&gt; i7-8550U (1.8)/8GB/256Gb SSD/14.0&quot; FHD IPS Touch/NV GeForce 130MX 2 Gb/BT/FPR/Win10 Pro (Natural Silver)"/>
    <n v="1"/>
    <m/>
    <x v="35"/>
    <x v="313"/>
  </r>
  <r>
    <x v="5"/>
    <x v="4"/>
    <s v="Probook x360 440 G1 &lt;4QW42EA&gt; i7-8550U (1.8)/16GB/512Gb SSD/14.0&quot; FHD IPS Touch/Int:Intel UHD 620/BT/FPR/Win10 Pro (Natural Silver)"/>
    <n v="2"/>
    <m/>
    <x v="35"/>
    <x v="313"/>
  </r>
  <r>
    <x v="6"/>
    <x v="4"/>
    <s v="ProBook x360 440 G1 Core i3-8130U 2.2GHz,14&quot; FHD (1920x1080) Touch,4Gb DDR4(1),128Gb SSD,48Wh LL,FPR,1.72kg,1y,Silver,Win10Pro No Digital Active Pen"/>
    <n v="6"/>
    <m/>
    <x v="35"/>
    <x v="313"/>
  </r>
  <r>
    <x v="6"/>
    <x v="4"/>
    <s v="ProBook x360 440 G1 Core i5-8250U 1.6GHz,14&quot; FHD (1920x1080) Touch,8Gb DDR4(1),256Gb SSD,48Wh LL,FPR,1.72kg,1y,Silver,Win10Pro No Digital Active Pen"/>
    <n v="1"/>
    <m/>
    <x v="35"/>
    <x v="313"/>
  </r>
  <r>
    <x v="6"/>
    <x v="4"/>
    <s v="ProBook x360 440 G1 Core i7-8550U 1.8GHz,14&quot; FHD (1920x1080) Touch,nVidia GeForce MX130 2GB,8Gb DDR4(1),256Gb SSD,48Wh LL,FPR,1.72kg,1y,Silver,Win10Pro No Digital Active Pen"/>
    <n v="2"/>
    <m/>
    <x v="35"/>
    <x v="313"/>
  </r>
  <r>
    <x v="5"/>
    <x v="4"/>
    <s v="Spectre 13-af006ur &lt;2PT09EA&gt; i5-8250U(1.6)/8Gb/256Gb SSD/13.3&quot; FHD/Int: Intel HD 620/BT/FHD IR Cam/Win10 (Ceramic White)"/>
    <n v="1"/>
    <m/>
    <x v="40"/>
    <x v="358"/>
  </r>
  <r>
    <x v="5"/>
    <x v="4"/>
    <s v="Spectre 13-af007ur &lt;2PT10EA&gt; i7-8550U(1.8)/8Gb/256Gb SSD/13.3&quot; FHD/Int: Intel HD 620/BT/FHD IR Cam/Win10 (Ceramic White)"/>
    <n v="3"/>
    <m/>
    <x v="40"/>
    <x v="358"/>
  </r>
  <r>
    <x v="5"/>
    <x v="4"/>
    <s v="Spectre 13-af007ur &lt;2PT10EA&gt; i7-8550U(1.8)/8Gb/256Gb SSD/13.3&quot; FHD/Int: Intel HD 620/BT/FHD IR Cam/Win10 (Ceramic White)"/>
    <n v="1"/>
    <m/>
    <x v="40"/>
    <x v="358"/>
  </r>
  <r>
    <x v="6"/>
    <x v="4"/>
    <s v="Spectre 13-ap23ur x36 (Intel Core i5 8265U 16 MHz/13.3&quot;/192x18/8GB/256GB SSD/DVD нет/Intel UHD Graphics 62/Wi-Fi/Bluetooth/Windows 10 Home) (поврежденная коробка)"/>
    <n v="1"/>
    <m/>
    <x v="40"/>
    <x v="359"/>
  </r>
  <r>
    <x v="6"/>
    <x v="4"/>
    <s v="Spectre 13-ap27ur x36 (Intel Core i7 8565U 18 MHz/13.3&quot;/192x18/16GB/124GB SSD/DVD нет/Intel UHD Graphics 62/Wi-Fi/Bluetooth/Windows 10 Home) (поврежденная коробка)"/>
    <n v="1"/>
    <m/>
    <x v="40"/>
    <x v="359"/>
  </r>
  <r>
    <x v="2"/>
    <x v="4"/>
    <s v="Spectre 13x360 13-ap0000ur 13.3&quot; FHD Touch, Intel Core i5-8265U, 8Gb, 256Gb SSD, no ODD, Win10, пепельно-сере"/>
    <n v="1"/>
    <m/>
    <x v="40"/>
    <x v="359"/>
  </r>
  <r>
    <x v="2"/>
    <x v="4"/>
    <s v="Spectre 13x360 13-ap0000ur 13.3&quot; FHD Touch, Intel Core i5-8265U, 8Gb, 256Gb SSD, no ODD, Win10, пепельно-сере"/>
    <n v="1"/>
    <m/>
    <x v="40"/>
    <x v="359"/>
  </r>
  <r>
    <x v="2"/>
    <x v="4"/>
    <s v="Spectre 13x360 13-ap0000ur 13.3&quot; FHD Touch, Intel Core i5-8265U, 8Gb, 256Gb SSD, no ODD, Win10, пепельно-сере"/>
    <n v="1"/>
    <m/>
    <x v="40"/>
    <x v="359"/>
  </r>
  <r>
    <x v="2"/>
    <x v="4"/>
    <s v="Spectre 13x360 13-ap0001ur 13.3&quot; FHD Touch, Intel Core i5-8265U, 8Gb, 256Gb SSD, no ODD, Win10, синий"/>
    <n v="2"/>
    <m/>
    <x v="40"/>
    <x v="359"/>
  </r>
  <r>
    <x v="2"/>
    <x v="4"/>
    <s v="Spectre 13x360 13-ap0002ur 13.3&quot; FHD Touch (SureView), Intel Core i5-8265U, 8Gb, 256Gb SSD, no ODD, Win10, пе"/>
    <n v="3"/>
    <m/>
    <x v="40"/>
    <x v="359"/>
  </r>
  <r>
    <x v="2"/>
    <x v="4"/>
    <s v="Spectre 13x360 13-ap0003ur 13.3&quot; FHD Touch (SureView), Intel Core i5-8265U, 8Gb, 256Gb SSD, no ODD, Win10, си"/>
    <n v="5"/>
    <m/>
    <x v="40"/>
    <x v="359"/>
  </r>
  <r>
    <x v="2"/>
    <x v="4"/>
    <s v="Spectre 13x360 13-ap0004ur 13.3&quot; FHD Touch, Intel Core i7-8565U, 8Gb, 256Gb SSD, no ODD, Win10, пепельно-сере"/>
    <n v="2"/>
    <m/>
    <x v="40"/>
    <x v="359"/>
  </r>
  <r>
    <x v="2"/>
    <x v="4"/>
    <s v="Spectre 13x360 13-ap0004ur 13.3&quot; FHD Touch, Intel Core i7-8565U, 8Gb, 256Gb SSD, no ODD, Win10, пепельно-сере"/>
    <n v="1"/>
    <m/>
    <x v="40"/>
    <x v="359"/>
  </r>
  <r>
    <x v="2"/>
    <x v="4"/>
    <s v="Spectre 13x360 13-ap0004ur 13.3&quot; FHD Touch, Intel Core i7-8565U, 8Gb, 256Gb SSD, no ODD, Win10, пепельно-сере"/>
    <n v="1"/>
    <m/>
    <x v="40"/>
    <x v="359"/>
  </r>
  <r>
    <x v="2"/>
    <x v="4"/>
    <s v="Spectre 13x360 13-ap0005ur 13.3&quot; FHD Touch, Intel Core i7-8565U, 8Gb, 256Gb SSD, no ODD, Win10, синий"/>
    <n v="2"/>
    <m/>
    <x v="40"/>
    <x v="359"/>
  </r>
  <r>
    <x v="2"/>
    <x v="4"/>
    <s v="Spectre 13x360 13-ap0011ur 13.3&quot; FHD Touch (SureView), Intel Core i7-8565U, 16Gb, 512Gb SSD, no ODD, Win10, с"/>
    <n v="2"/>
    <m/>
    <x v="40"/>
    <x v="359"/>
  </r>
  <r>
    <x v="5"/>
    <x v="4"/>
    <s v="Spectre x360 13-ae008ur &lt;2VZ68EA&gt; i5-8250U(1.6)/8GB/256GB SSD/13.3&quot; FHD IPS Touch/Int:Intel UHD 620/BT/FHD IR Cam/Win10 + Pen/Silver -Trans"/>
    <n v="2"/>
    <m/>
    <x v="40"/>
    <x v="360"/>
  </r>
  <r>
    <x v="5"/>
    <x v="4"/>
    <s v="Spectre x360 13-ae010ur &lt;2VZ70EA&gt; i7-8550U(1.8)/8GB/256GB SSD/13.3&quot; FHD IPS Touch/Int:Intel UHD 620/BT/FHD IR Cam/Win10 + Pen/Silver -Trans"/>
    <n v="1"/>
    <m/>
    <x v="40"/>
    <x v="360"/>
  </r>
  <r>
    <x v="5"/>
    <x v="4"/>
    <s v="Spectre x360 13-ae013ur &lt;2VZ73EA&gt; i5-8250U(1.6)/8GB/256GB SSD/13.3&quot; FHD IPS Touch/Int:Intel UHD 620/BT/FHD IR Cam/Win10 + Pen/Rose Gold -Tr"/>
    <n v="1"/>
    <m/>
    <x v="40"/>
    <x v="360"/>
  </r>
  <r>
    <x v="5"/>
    <x v="4"/>
    <s v="Spectre x360 13-ae013ur &lt;2VZ73EA&gt; i5-8250U(1.6)/8GB/256GB SSD/13.3&quot; FHD IPS Touch/Int:Intel UHD 620/BT/FHD IR Cam/Win10 + Pen/Rose Gold -Tr"/>
    <n v="1"/>
    <m/>
    <x v="40"/>
    <x v="360"/>
  </r>
  <r>
    <x v="5"/>
    <x v="4"/>
    <s v="Spectre x360 13-ap0000ur &lt;5MN23EA&gt; i5-8265U(1.6)/8GB/256GB SSD/13.3&quot; FHD IPS Touch(400nits)/Int:Intel UHD 620/FHD IR Cam/Win10 + Pen/Dark A"/>
    <n v="1"/>
    <m/>
    <x v="40"/>
    <x v="360"/>
  </r>
  <r>
    <x v="5"/>
    <x v="4"/>
    <s v="Spectre x360 13-ap0002ur &lt;5MN15EA&gt; i5-8265U(1.6)/8GB/256GB SSD/13.3&quot; FHD IPS Touch(300nits)/Int:Intel UHD 620/FHD IR Cam/Win10 + Pen /Dark "/>
    <n v="3"/>
    <m/>
    <x v="40"/>
    <x v="360"/>
  </r>
  <r>
    <x v="5"/>
    <x v="4"/>
    <s v="Stream 11-aj0000ur &lt;8PJ72EA&gt; Celeron N4000 (1.1)/4G/64G eMMC/11.6&quot;HD AG/Int:Intel UHD/noODD/Cam HD/Win10 (Diamond White)"/>
    <n v="10"/>
    <m/>
    <x v="31"/>
    <x v="361"/>
  </r>
  <r>
    <x v="5"/>
    <x v="4"/>
    <s v="Stream 11-aj0000ur &lt;8PJ72EA&gt; Celeron N4000 (1.1)/4G/64G eMMC/11.6&quot;HD AG/Int:Intel UHD/noODD/Cam HD/Win10 (Diamond White)"/>
    <n v="5"/>
    <m/>
    <x v="31"/>
    <x v="361"/>
  </r>
  <r>
    <x v="5"/>
    <x v="4"/>
    <s v="Stream 11-aj0000ur &lt;8PJ72EA&gt; Celeron N4000 (1.1)/4G/64G eMMC/11.6&quot;HD AG/Int:Intel UHD/noODD/Cam HD/Win10 (Diamond White)"/>
    <n v="3"/>
    <m/>
    <x v="31"/>
    <x v="361"/>
  </r>
  <r>
    <x v="5"/>
    <x v="4"/>
    <s v="Stream 11-aj0001ur &lt;8PJ71EA&gt; Celeron N4000 (1.1)/4G/64G eMMC/11.6&quot;HD AG/Int:Intel UHD/noODD/Cam HD/Win10 (Royal Blue)"/>
    <n v="10"/>
    <m/>
    <x v="31"/>
    <x v="361"/>
  </r>
  <r>
    <x v="5"/>
    <x v="4"/>
    <s v="Stream 11-aj0001ur &lt;8PJ71EA&gt; Celeron N4000 (1.1)/4G/64G eMMC/11.6&quot;HD AG/Int:Intel UHD/noODD/Cam HD/Win10 (Royal Blue)"/>
    <n v="5"/>
    <m/>
    <x v="31"/>
    <x v="361"/>
  </r>
  <r>
    <x v="5"/>
    <x v="4"/>
    <s v="Stream 11-aj0001ur &lt;8PJ71EA&gt; Celeron N4000 (1.1)/4G/64G eMMC/11.6&quot;HD AG/Int:Intel UHD/noODD/Cam HD/Win10 (Royal Blue)"/>
    <n v="3"/>
    <m/>
    <x v="31"/>
    <x v="361"/>
  </r>
  <r>
    <x v="5"/>
    <x v="4"/>
    <s v="Stream 11-aj0002ur &lt;8PJ70EA&gt; Celeron N4000 (1.1)/4G/64G eMMC/11.6&quot;HD AG/Int:Intel UHD/noODD/Cam HD/Win10 (Rose Pink)"/>
    <n v="10"/>
    <m/>
    <x v="31"/>
    <x v="361"/>
  </r>
  <r>
    <x v="5"/>
    <x v="4"/>
    <s v="Stream 11-aj0002ur &lt;8PJ70EA&gt; Celeron N4000 (1.1)/4G/64G eMMC/11.6&quot;HD AG/Int:Intel UHD/noODD/Cam HD/Win10 (Rose Pink)"/>
    <n v="5"/>
    <m/>
    <x v="31"/>
    <x v="361"/>
  </r>
  <r>
    <x v="5"/>
    <x v="4"/>
    <s v="Stream 11-aj0002ur &lt;8PJ70EA&gt; Celeron N4000 (1.1)/4G/64G eMMC/11.6&quot;HD AG/Int:Intel UHD/noODD/Cam HD/Win10 (Rose Pink)"/>
    <n v="3"/>
    <m/>
    <x v="31"/>
    <x v="361"/>
  </r>
  <r>
    <x v="6"/>
    <x v="4"/>
    <s v="UMA CeleroN4000 250 G7 / 15.6 FHD AG SVA 220 / 4GB 1D DDR4 2400 / 256GB TLC for Connector / W10p64NationalAcademicStandard / DVD-Writer / 1yw / Jet    kbd TP Imagepad with numeric keypad / AC 1x1+BT"/>
    <n v="50"/>
    <m/>
    <x v="33"/>
    <x v="267"/>
  </r>
  <r>
    <x v="6"/>
    <x v="4"/>
    <s v="UMA CeleroN4000 250 G7 / 15.6 FHD AG SVA 220 / 4GB 1D DDR4 2400 / 500GB 5400 / W10p64NationalAcademicEMarket / DVD-Writer / 1yw / Jet    kbd TP Imagepad with numeric keypad / AC 1x1+BT 4.2 / Dark Ash"/>
    <n v="67"/>
    <m/>
    <x v="33"/>
    <x v="267"/>
  </r>
  <r>
    <x v="6"/>
    <x v="4"/>
    <s v="UMA i3-7020U 250 G7 / 15.6 FHD AG SVA 220 / 4GB 1D DDR4 / 500GB 7200 / DOS2.0 / No ODD / 1yw / Jet    kbd TP Imagepad with numeric keypad / AC 1x1+BT 4.2 / Dark Ash Silver Textured with VGA Webcam n"/>
    <n v="150"/>
    <m/>
    <x v="33"/>
    <x v="268"/>
  </r>
  <r>
    <x v="6"/>
    <x v="4"/>
    <s v="UMA i5-8250U 640 / 14 FHD AG UWVA WWAN / 8GB 1D DDR4 2400 / 512GB PCIe NVMe TLC / W10p64 / 1yw / 720p / Clickpad / Intel 8265 AC 2x2 nvP +BT 4.2 / Active SmartCard / FPR / No NFC"/>
    <n v="10"/>
    <m/>
    <x v="35"/>
    <x v="362"/>
  </r>
  <r>
    <x v="6"/>
    <x v="4"/>
    <s v="UMA i5-8250U 830 G5 / 13.3 FHD AG UWVA HD / 8GB 1D DDR4 2400 / 256GB PCIe NVMe Value / W10p64 / 3yw / 720p TripleMic Webcam / kbd DP Backlit / Intel 8265 AC 2x2 nvP +BT 4.2 / Active SmartCard | Finger"/>
    <n v="5"/>
    <m/>
    <x v="30"/>
    <x v="273"/>
  </r>
  <r>
    <x v="6"/>
    <x v="4"/>
    <s v="UMA i5-8265U 440 G6 / 14 HD AG SVA HD / 8GB 1D DDR4 2400 / 256GB PCIe NVMe Value / W10p64 / 1yw / 720p / Clickpad / Realtek AC 2x2+BT 4.2 / Pike Silver Aluminum / No FPS"/>
    <n v="15"/>
    <m/>
    <x v="35"/>
    <x v="312"/>
  </r>
  <r>
    <x v="6"/>
    <x v="4"/>
    <s v="UMA i7-8565U 440 G6 / 14 FHD AG UWVA 220HD / 16GB (1x16GB) DDR4 2400 / 512GB PCIe NVMe Value / W10p64 / 1yw / 720p / Clickpad / Intel 9560 AC 2x2 MU-MIMO nvP 160MHz +BT 5 / Pike Silver Aluminum / Se"/>
    <n v="15"/>
    <m/>
    <x v="35"/>
    <x v="312"/>
  </r>
  <r>
    <x v="6"/>
    <x v="4"/>
    <s v="UMA Pentium N5000 250 G7 / 15.6 FHD AG SVA 220 / 4GB 1D DDR4 2400 / 500GB 5400 / W10p64NationalAcademicEMarket / DVD-Writer / 1yw / Jet    kbd TP Imagepad with numeric keypad / AC 1x1+BT 4.2 / Dark As"/>
    <n v="4"/>
    <m/>
    <x v="33"/>
    <x v="268"/>
  </r>
  <r>
    <x v="6"/>
    <x v="4"/>
    <s v="UMA Pentium N5000 250 G7 / 15.6 FHD AG SVA 220 / 8GB 1D DDR4 2400 / 256GB TLC for Connector / W10p64 / DVD-Writer / 1yw / Jet    kbd TP Imagepad with numeric keypad / AC 1x1+BT 4.2 / Dark Ash Silver T"/>
    <n v="820"/>
    <m/>
    <x v="33"/>
    <x v="268"/>
  </r>
  <r>
    <x v="6"/>
    <x v="4"/>
    <s v="UMA Pentium N5000 4GB x360 11/ 11.6 HD SVA 220Touch/ 128GB/W10p64NationalAcademicStrategic/ 1y /5MP NoMic Webcam/Clickpad for 2nd Camera/Intel 9260 AC 2x2 nvP 160MHz +BT 5/igital Active Pe | Sea"/>
    <n v="691"/>
    <m/>
    <x v="35"/>
    <x v="363"/>
  </r>
  <r>
    <x v="6"/>
    <x v="4"/>
    <s v="UMA Pentium N5000 4GB x360 11/ 11.6 HD UWVA 220HD Touch/ 128GB/ W10p64NationalAcademicStrategic/ 1yw / 5MP NoMic Webcam/ Clickpad  for 2nd Camer/ Intel 9260 AC 2x2 nvP 160MHz +BT 5/Heather Gray +Storm"/>
    <n v="3270"/>
    <m/>
    <x v="35"/>
    <x v="363"/>
  </r>
  <r>
    <x v="6"/>
    <x v="4"/>
    <s v="ZBook 14u G5 Core i7-8550U 1.8GHz,14&quot; FHD (1920x1080) AG,AMD Radeon Pro WX3100 2Gb GDDR5,16Gb DDR4(1),512Gb SSD Turbo,50Wh LL,FPR,1.5kg,3y,Gray,Win10Pro"/>
    <n v="1"/>
    <m/>
    <x v="37"/>
    <x v="364"/>
  </r>
  <r>
    <x v="6"/>
    <x v="4"/>
    <s v="ZBook 14u G6 Core i5-8265U 1.6GHz,14&quot; FHD (1920x1080) AG,Intel UHD 620, 4GB GDDR5,4Gb DDR4(1),256 Gb SSD Turbo,50Wh LL,FPR,1.5kg,3y,Gray,Win10Home"/>
    <n v="1"/>
    <m/>
    <x v="37"/>
    <x v="365"/>
  </r>
  <r>
    <x v="6"/>
    <x v="4"/>
    <s v="ZBook 14u G6 Core i7-8565U 1.8GHz,14&quot; FHD (1920x1080) AG,AMD Radeon Pro WX3200  4GB GDDR5,16Gb DDR4(1),512 Gb SSD Turbo,50Wh LL,FPR,1.5kg,3y,Gray,Win10Pro"/>
    <n v="1"/>
    <m/>
    <x v="37"/>
    <x v="365"/>
  </r>
  <r>
    <x v="6"/>
    <x v="4"/>
    <s v="ZBook 14u G6 Core i7-8565U 1.8GHz,14&quot; FHD (1920x1080) AG,AMD Radeon Pro WX3200 4GB GDDR5,16Gb DDR4(1),1Tb SSD Turbo,50Wh LL,FPR,1.5kg,3y,Gray,Win10Pro"/>
    <n v="2"/>
    <m/>
    <x v="37"/>
    <x v="365"/>
  </r>
  <r>
    <x v="6"/>
    <x v="4"/>
    <s v="ZBook 14u G6 Core i7-8665U 1.9GHz,14&quot; FHD (1920x1080) AG,AMD Radeon Pro WX3200 4GB GDDR5,16Gb DDR4(1),512Gb SSD Turbo,50Wh LL,FPR,1.5kg,3y,Gray,Win10Pro"/>
    <n v="1"/>
    <m/>
    <x v="37"/>
    <x v="365"/>
  </r>
  <r>
    <x v="6"/>
    <x v="4"/>
    <s v="ZBook 15 G3 Core i7-6820HQ 2.7GHz,15.6&quot; UHD (3840x2160) IPS DreamColor3 AG,nVidia Quadro M2000M 4Gb GDDR5,16Gb DDR4(2),512Gb SSD Turbo,90Wh LL,FPR,2.9kg,3y,Black,Win10Pro"/>
    <n v="1"/>
    <m/>
    <x v="37"/>
    <x v="366"/>
  </r>
  <r>
    <x v="6"/>
    <x v="4"/>
    <s v="ZBook 15 G5 Core i7-8750H 2.2GHz,15.6&quot; FHD (1920x1080) IPS AG,nVidia Quadro P1000 4Gb GDDR5,8Gb DDR4-2666(1),256Gb SSD,90Wh LL,FPR,2.6kg,3y,Silver,Win10Pro"/>
    <n v="1"/>
    <m/>
    <x v="37"/>
    <x v="367"/>
  </r>
  <r>
    <x v="6"/>
    <x v="4"/>
    <s v="ZBook 15 G5 Core i7-8750H 2.2GHz,15.6&quot; FHD (1920x1080) IPS AG,nVidia Quadro P2000 4Gb GDDR5,16Gb DDR4-2666(1),256Gb SSD,90Wh LL,FPR,2.6kg,3y,Silver,Win10Pro"/>
    <n v="5"/>
    <m/>
    <x v="37"/>
    <x v="367"/>
  </r>
  <r>
    <x v="6"/>
    <x v="4"/>
    <s v="ZBook 15 G5 Core i7-8850H 2.6GHz,15.6&quot; FHD (1920x1080) IPS AG,nVidia Quadro P2000 4Gb GDDR5,16Gb DDR4-2666(1),512Gb SSD,90Wh LL,FPR,vPro,2.6kg,3y,Silver,Win10Pro"/>
    <n v="1"/>
    <m/>
    <x v="37"/>
    <x v="367"/>
  </r>
  <r>
    <x v="6"/>
    <x v="4"/>
    <s v="ZBook 15 G6 Core i7-9850H 2.6GHz,15.6&quot; FHD (1920x1080) IPS AG,nVidia Quadro RTX3000 6Gb GDDR6,32Gb DDR4-2666(2),512Gb SSD,90Wh LL,FPR,2.6kg,3y,Silver,Win10Pro"/>
    <n v="2"/>
    <m/>
    <x v="37"/>
    <x v="368"/>
  </r>
  <r>
    <x v="6"/>
    <x v="4"/>
    <s v="ZBook 15 G6 Core i7-9850H 2.6GHz,15.6&quot; FHD (1920x1080) IPS AG,nVidia Quadro T2000 4Gb GDDR5,32Gb DDR4-2666(2),512Gb SSD,90Wh LL,FPR,2.6kg,3y,Silver,Win10Pro"/>
    <n v="1"/>
    <m/>
    <x v="37"/>
    <x v="368"/>
  </r>
  <r>
    <x v="6"/>
    <x v="4"/>
    <s v="ZBook 15 Studio G5 Core i7-8750H 2.2GHz,15.6&quot; FHD (1920x1080) IPS ALS AG,nVidia Quadro P2000 4Gb GDDR5,16Gb DDR4-2666(1),512Gb SSD,96Wh LL,FPR,2.1kg,3y,Silver,Win10Pro"/>
    <n v="1"/>
    <m/>
    <x v="37"/>
    <x v="369"/>
  </r>
  <r>
    <x v="6"/>
    <x v="4"/>
    <s v="ZBook 15 Studio G5 Core i7-8850H 2.6GHz,15.6&quot; FHD (1920x1080) IPS ALS AG,nVidia Quadro P1000 4Gb GDDR5,32Gb DDR4-2666(2),512Gb SSD,96Wh LL,FPR,2.1kg,3y,Silver,Win10Pro"/>
    <n v="2"/>
    <m/>
    <x v="37"/>
    <x v="369"/>
  </r>
  <r>
    <x v="6"/>
    <x v="4"/>
    <s v="ZBook 15 Studio x360 G5 Core i7-8750H 2.2GHz,15.6&quot; UHD (3840x2160) IPS Touch GG4,nVidia Quadro P1000 4Gb GDDR5,16Gb DDR4(2),512Gb SSD,64Wh,FPR,Pen,2.3kg,3y,Silver,Win10Pro"/>
    <n v="2"/>
    <m/>
    <x v="37"/>
    <x v="370"/>
  </r>
  <r>
    <x v="6"/>
    <x v="4"/>
    <s v="ZBook 15u G5 Core i7-8550U 1.8GHz,15.6&quot; UHD (3840x2160) IPS IR ALS AG,AMD Radeon Pro WX3100 2Gb GDDR5,16Gb DDR4(1),512Gb SSD,50Wh LL,FPR,1.8kg,3y,Gray,Win10Pro"/>
    <n v="1"/>
    <m/>
    <x v="37"/>
    <x v="371"/>
  </r>
  <r>
    <x v="6"/>
    <x v="4"/>
    <s v="ZBook 15u G5 Core i7-8650U 1.9GHz,15.6&quot; FHD (1920x1080) IPS AG,AMD Radeon Pro WX3100 2Gb GDDR5,32Gb DDR4(2),1Tb SSD,50Wh LL,FPR,1.8kg,3y,Gray,Win10Pro"/>
    <n v="3"/>
    <m/>
    <x v="37"/>
    <x v="371"/>
  </r>
  <r>
    <x v="6"/>
    <x v="4"/>
    <s v="ZBook 15u G6 Core i7-8565U 1.8GHz,15.6&quot; FHD (1920x1080) IPS IR AG,AMD Radeon Pro WX3200  4GB GDDR5,16Gb DDR4(1),256Gb SSD,56Wh LL,FPR,1.8kg,3y,Gray,Win10Pro"/>
    <n v="1"/>
    <m/>
    <x v="37"/>
    <x v="368"/>
  </r>
  <r>
    <x v="6"/>
    <x v="4"/>
    <s v="ZBook 15u G6 Core i7-8565U 1.8GHz,15.6&quot; FHD (1920x1080) IPS IR AG,AMD Radeon Pro WX3200  4GB GDDR5,16Gb DDR4(1),512Gb SSD,56Wh LL,FPR,1.8kg,3y,Gray,Win10Pro"/>
    <n v="2"/>
    <m/>
    <x v="37"/>
    <x v="368"/>
  </r>
  <r>
    <x v="6"/>
    <x v="4"/>
    <s v="ZBook 15u G6 Core i7-8665U 1.9GHz,15.6&quot; FHD (1920x1080) IPS IR AG,AMD Radeon Pro WX3200  4GB GDDR5,16Gb DDR4(1),512Gb SSD,56Wh LL,FPR,1.8kg,3y,Gray,Win10Pro"/>
    <n v="1"/>
    <m/>
    <x v="37"/>
    <x v="368"/>
  </r>
  <r>
    <x v="6"/>
    <x v="4"/>
    <s v="ZBook 15v G5 Core i5-8400H 2.5GHz,15.6&quot; FHD (1920x1080) IPS AG,nVidia Quadro P600 4Gb GDDR5,8Gb DDR4-2666(2),256Gb SSD,70Wh LL,FPR, 2.2kg, 1y,Silver,Win10Pro"/>
    <n v="1"/>
    <m/>
    <x v="37"/>
    <x v="367"/>
  </r>
  <r>
    <x v="6"/>
    <x v="4"/>
    <s v="ZBook 15v G5 Core i7-8750H 2.2GHz,15.6&quot; FHD (1920x1080) IPS AG,nVidia Quadro P600 4Gb GDDR5,16Gb DDR4-2666(1),512Gb SSD,70Wh LL,FPR,2.2kg,1y,Silver,Win10Pro"/>
    <n v="2"/>
    <m/>
    <x v="37"/>
    <x v="367"/>
  </r>
  <r>
    <x v="6"/>
    <x v="4"/>
    <s v="ZBook 17 G5 Core i5-8300H 2.3GHz,17.3&quot; FHD (1920x1080) IPS ALS AG,nVidia Quadro P1000 4Gb GDDR5,8Gb DDR4-2666(1),256Gb SSD+1Tb 7200,96Wh,FPR,3.2kg,3y,Silver,FreeDOS"/>
    <n v="3"/>
    <m/>
    <x v="37"/>
    <x v="309"/>
  </r>
  <r>
    <x v="6"/>
    <x v="4"/>
    <s v="ZBook 17 G5 Core i7-8750H 2.2GHz,17.3&quot; FHD (1920x1080) IPS ALS AG,nVidia Quadro P2000 4Gb GDDR5,8Gb DDR4-2666(1),256Gb SSD,96Wh,FPR,3.2kg,3y,Silver,Win10Pro"/>
    <n v="1"/>
    <m/>
    <x v="37"/>
    <x v="309"/>
  </r>
  <r>
    <x v="6"/>
    <x v="4"/>
    <s v="ZBook 17 G5 Core i7-8850H 2.6GHz,17.3&quot; FHD (1920x1080) IPS ALS AG,nVidia Quadro P5200 16Gb GDDR5,32Gb DDR4-2666(2),512Gb SSD,96Wh,FPR,vPro,3.2kg,3y,Silver,Win10Pro"/>
    <n v="2"/>
    <m/>
    <x v="37"/>
    <x v="309"/>
  </r>
  <r>
    <x v="6"/>
    <x v="4"/>
    <s v="ZBook 17 G6 Core i7-9850H 2.6GHz,17.3&quot; FHD (1920x1080) IPS ALS AG,nVidia Quadro RTX3000 6Gb GDDR6,16Gb DDR4-2666(1),256Gb SSD,96Wh,FPR,vPro,3.2kg,3y,Silver,Win10Pro"/>
    <n v="3"/>
    <m/>
    <x v="37"/>
    <x v="310"/>
  </r>
  <r>
    <x v="6"/>
    <x v="4"/>
    <s v="ZBook 17 G6 Core i7-9850H 2.6GHz,17.3&quot; FHD (1920x1080) IPS ALS AG,nVidia Quadro RTX3000 6Gb GDDR6,32Gb DDR4-2666(2),512Gb SSD,96Wh,FPR,vPro,3.2kg,3y,Silver,Win10Pro"/>
    <n v="2"/>
    <m/>
    <x v="37"/>
    <x v="310"/>
  </r>
  <r>
    <x v="6"/>
    <x v="4"/>
    <s v="ZBook 17 G6 Core i7-9850H 2.6GHz,17.3&quot; FHD (1920x1080) IPS ALS AG,nVidia Quadro RTX5000 16Gb GDDR6,32Gb DDR4-2666(2),512Gb SSD,96Wh,FPR,vPro,3.2kg,3y,Silver,Win10Pro"/>
    <n v="1"/>
    <m/>
    <x v="37"/>
    <x v="310"/>
  </r>
  <r>
    <x v="6"/>
    <x v="5"/>
    <s v="IRBIS NB102, 10,1&quot; (1024x600), Intel Atom Z3735G 4x1,83 Ghz,1024MB, 32GB, cam 0.3MPx, Wi-Fi,  5600 mAh, Plastic, White, Windows 10"/>
    <n v="200"/>
    <m/>
    <x v="41"/>
    <x v="372"/>
  </r>
  <r>
    <x v="6"/>
    <x v="5"/>
    <s v="IRBIS NB125, 12,5&quot; (1920x1080IPS), Intel Celeron N3350 2x2,4Ghz, 3078MB, 32GB, cam 2MPx, Wi-Fi b/g/n/ac,  jack 3.5, 8000 mAh, Metal, blue, Win10"/>
    <n v="141"/>
    <m/>
    <x v="41"/>
    <x v="373"/>
  </r>
  <r>
    <x v="6"/>
    <x v="5"/>
    <s v="IRBIS NB133, 14,1&quot; (1920x1080IPS), Intel Celeron N3350 2x2,4Ghz (DualCore), 4096MB, 32GB, cam 2MPx, 2xUSB 3.0, Wi-Fi,  jack 3.5, metal, dark blue, Keyboard backlight, Fingerprint scanner, Windows 10"/>
    <n v="85"/>
    <m/>
    <x v="41"/>
    <x v="374"/>
  </r>
  <r>
    <x v="6"/>
    <x v="5"/>
    <s v="IRBIS NB140, 14&quot; (1920x1080IPS), Intel Celeron N3350 2x2,4Ghz, 3072MB, 32GB, cam 0.3MPx, Wi-Fi,  RJ45, SATA, jack 3.5, 10000 mAh, Plastic, White, Win10Pro"/>
    <n v="335"/>
    <m/>
    <x v="41"/>
    <x v="375"/>
  </r>
  <r>
    <x v="6"/>
    <x v="5"/>
    <s v="IRBIS NB153, 13,3&quot; (1920x1080IPS), Intel Celeron N3350 2x2,4Ghz (DualCore), 4096MB, 32GB, cam 2MPx, 10000 mAh, plastic, White, Windows 10S"/>
    <n v="10"/>
    <m/>
    <x v="41"/>
    <x v="376"/>
  </r>
  <r>
    <x v="6"/>
    <x v="5"/>
    <s v="IRBIS NB245b, 14&quot; (1920x1080IPS), Intel Celeron N3350 2x2,4Ghz, 4096MB, 32GB, cam 2MPx, Wi-Fi, 4500 mAh, Keyboard backlight, metal+plastic, black"/>
    <n v="27"/>
    <m/>
    <x v="41"/>
    <x v="377"/>
  </r>
  <r>
    <x v="6"/>
    <x v="5"/>
    <s v="IRBIS NB245S, 14&quot; (1920x1080IPS), Intel Celeron N3350 2x2,4Ghz, 4096MB, 32GB, cam 2MPx, Wi-Fi, 4500 mAh, Keyboard backlight, metal+plastic, silver"/>
    <n v="40"/>
    <m/>
    <x v="41"/>
    <x v="377"/>
  </r>
  <r>
    <x v="6"/>
    <x v="5"/>
    <s v="IRBIS NB245X, 14&quot; (1920x1080IPS), Intel Celeron N3350 2x2,4Ghz, 4096MB, 32GB, cam 2MPx, Wi-Fi, 4500 mAh, Keyboard backlight, metal+plastic, blue"/>
    <n v="382"/>
    <m/>
    <x v="41"/>
    <x v="377"/>
  </r>
  <r>
    <x v="6"/>
    <x v="6"/>
    <s v="300e Winbook Gen2 11.6&quot; HD (1366x768) IPS AG , Cel N4100, 4GB LPDDR4 2400, 128GB SSD M.2, Intel UHD, WiFi, BT, Active Pen, 45W USB-C, 3 Cell, Win 10 Pro Academic"/>
    <n v="420"/>
    <m/>
    <x v="42"/>
    <x v="378"/>
  </r>
  <r>
    <x v="2"/>
    <x v="6"/>
    <s v="330-14AST 14&quot; FHD, AMD E2-9000, 4Gb, 500Gb, noDVD, Win10, серый (81D5000LRU)"/>
    <n v="3"/>
    <m/>
    <x v="43"/>
    <x v="379"/>
  </r>
  <r>
    <x v="2"/>
    <x v="6"/>
    <s v="330-14AST 14&quot; FHD, AMD E2-9000, 4Gb, 500Gb, noDVD, Win10, серый (81D5000LRU)"/>
    <n v="6"/>
    <m/>
    <x v="43"/>
    <x v="379"/>
  </r>
  <r>
    <x v="2"/>
    <x v="6"/>
    <s v="330-14AST 14&quot; FHD, AMD E2-9000, 4Gb, 500Gb, noDVD, Win10, серый (81D5000LRU)"/>
    <n v="3"/>
    <m/>
    <x v="43"/>
    <x v="379"/>
  </r>
  <r>
    <x v="2"/>
    <x v="6"/>
    <s v="330-14AST 14&quot; FHD, AMD E2-9000, 4Gb, 500Gb, noDVD, Win10, серый (81D5000LRU)"/>
    <n v="4"/>
    <m/>
    <x v="43"/>
    <x v="379"/>
  </r>
  <r>
    <x v="2"/>
    <x v="6"/>
    <s v="330-14AST 14&quot; FHD, AMD E2-9000, 4Gb, 500Gb, noDVD, Win10, серый (81D5000LRU)"/>
    <n v="1"/>
    <m/>
    <x v="43"/>
    <x v="379"/>
  </r>
  <r>
    <x v="2"/>
    <x v="6"/>
    <s v="330-14AST 14&quot; FHD, AMD E2-9000, 4Gb, 500Gb, noDVD, Win10, серый (81D5000LRU)"/>
    <n v="7"/>
    <m/>
    <x v="43"/>
    <x v="379"/>
  </r>
  <r>
    <x v="8"/>
    <x v="6"/>
    <s v="330-15ARR (81D2004ERU)"/>
    <n v="1"/>
    <m/>
    <x v="43"/>
    <x v="380"/>
  </r>
  <r>
    <x v="8"/>
    <x v="6"/>
    <s v="330-15ARR (81D2004FRU)"/>
    <n v="1"/>
    <m/>
    <x v="43"/>
    <x v="380"/>
  </r>
  <r>
    <x v="8"/>
    <x v="6"/>
    <s v="330-15ARR (81D200DYRU)"/>
    <n v="1"/>
    <m/>
    <x v="43"/>
    <x v="380"/>
  </r>
  <r>
    <x v="8"/>
    <x v="6"/>
    <s v="330-15ARR (81D200E0RU)"/>
    <n v="1"/>
    <m/>
    <x v="43"/>
    <x v="380"/>
  </r>
  <r>
    <x v="8"/>
    <x v="6"/>
    <s v="330-15ARR (81D200E1RU)"/>
    <n v="1"/>
    <m/>
    <x v="43"/>
    <x v="380"/>
  </r>
  <r>
    <x v="2"/>
    <x v="6"/>
    <s v="330-15ARR 15.6&quot; , AMD RYZEN 5 2500U, 8Gb, 1Tb+128 Gb SSD, noDVD, Win10 (81D200Q4RU)"/>
    <n v="4"/>
    <m/>
    <x v="43"/>
    <x v="380"/>
  </r>
  <r>
    <x v="2"/>
    <x v="6"/>
    <s v="330-15ARR 15.6&quot; , AMD RYZEN 5 2500U, 8Gb, 1Tb+128 Gb SSD, noDVD, Win10 (81D200Q4RU)"/>
    <n v="200"/>
    <m/>
    <x v="43"/>
    <x v="380"/>
  </r>
  <r>
    <x v="2"/>
    <x v="6"/>
    <s v="330-15ARR 15.6&quot; , AMD RYZEN 5 2500U, 8Gb, 1Tb+128 Gb SSD, noDVD, Win10 (81D200Q4RU)"/>
    <n v="100"/>
    <m/>
    <x v="43"/>
    <x v="380"/>
  </r>
  <r>
    <x v="2"/>
    <x v="6"/>
    <s v="330-15ARR 15.6&quot; FHD, AMD RYZEN 3 2200U, 6Gb, 256Gb SSD, noDVD, Win10, black (81D200H0RU)"/>
    <n v="1"/>
    <m/>
    <x v="43"/>
    <x v="380"/>
  </r>
  <r>
    <x v="2"/>
    <x v="6"/>
    <s v="330-15ARR 15.6&quot; FHD, AMD RYZEN 3 2200U, 6Gb, 256Gb SSD, noDVD, Win10, black (81D200H0RU)"/>
    <n v="20"/>
    <m/>
    <x v="43"/>
    <x v="380"/>
  </r>
  <r>
    <x v="2"/>
    <x v="6"/>
    <s v="330-15ARR 15.6&quot; FHD, AMD RYZEN 3 2200U, 6Gb, 256Gb SSD, noDVD, Win10, black (81D200H0RU)"/>
    <n v="3"/>
    <m/>
    <x v="43"/>
    <x v="380"/>
  </r>
  <r>
    <x v="2"/>
    <x v="6"/>
    <s v="330-15ARR 15.6&quot; FHD, AMD RYZEN 3 2200U, 6Gb, 256Gb SSD, noDVD, Win10, black (81D200H0RU)"/>
    <n v="1"/>
    <m/>
    <x v="43"/>
    <x v="380"/>
  </r>
  <r>
    <x v="2"/>
    <x v="6"/>
    <s v="330-15ARR 15.6&quot; FHD, AMD RYZEN 3 2200U, 6Gb, 256Gb SSD, noDVD, Win10, black (81D200H0RU)"/>
    <n v="2"/>
    <m/>
    <x v="43"/>
    <x v="380"/>
  </r>
  <r>
    <x v="2"/>
    <x v="6"/>
    <s v="330-15ARR 15.6&quot; FHD, AMD RYZEN 3 2200U, 6Gb, 256Gb SSD, noDVD, Win10, black (81D200H0RU)"/>
    <n v="2"/>
    <m/>
    <x v="43"/>
    <x v="380"/>
  </r>
  <r>
    <x v="2"/>
    <x v="6"/>
    <s v="330-15ARR 15.6&quot; FHD, AMD RYZEN 3 2200U, 6Gb, 256Gb SSD, noDVD, Win10, black (81D200H0RU)"/>
    <n v="1"/>
    <m/>
    <x v="43"/>
    <x v="380"/>
  </r>
  <r>
    <x v="2"/>
    <x v="6"/>
    <s v="330-15ARR 15.6&quot; FHD, AMD RYZEN 3 2200U, 6Gb, 256Gb SSD, noDVD, Win10, black (81D200H0RU)"/>
    <n v="1"/>
    <m/>
    <x v="43"/>
    <x v="380"/>
  </r>
  <r>
    <x v="2"/>
    <x v="6"/>
    <s v="330-15ARR 15.6&quot; FHD, AMD RYZEN 3 2200U, 6Gb, 256Gb SSD, noDVD, Win10, black (81D200H0RU)"/>
    <n v="18"/>
    <m/>
    <x v="43"/>
    <x v="380"/>
  </r>
  <r>
    <x v="2"/>
    <x v="6"/>
    <s v="330-15ARR 15.6&quot; FHD, AMD RYZEN 3 2200U, 6Gb, 256Gb SSD, noDVD, Win10, black (81D200H0RU)"/>
    <n v="1"/>
    <m/>
    <x v="43"/>
    <x v="380"/>
  </r>
  <r>
    <x v="2"/>
    <x v="6"/>
    <s v="330-15ARR 15.6&quot; FHD, AMD RYZEN 3 2200U, 6Gb, 256Gb SSD, noDVD, Win10, black (81D200H0RU)"/>
    <n v="1"/>
    <m/>
    <x v="43"/>
    <x v="380"/>
  </r>
  <r>
    <x v="2"/>
    <x v="6"/>
    <s v="330-15ARR 15.6&quot; FHD, AMD RYZEN 3 2200U, 6Gb, 256Gb SSD, noDVD, Win10, black (81D200H0RU)"/>
    <n v="1"/>
    <m/>
    <x v="43"/>
    <x v="380"/>
  </r>
  <r>
    <x v="2"/>
    <x v="6"/>
    <s v="330-15ARR 15.6&quot; FHD, AMD RYZEN 3 2200U, 6Gb, 256Gb SSD, noDVD, Win10, black (81D200H0RU)"/>
    <n v="2"/>
    <m/>
    <x v="43"/>
    <x v="380"/>
  </r>
  <r>
    <x v="2"/>
    <x v="6"/>
    <s v="330-15ARR 15.6&quot; FHD, AMD RYZEN 3 2200U, 6Gb, 256Gb SSD, noDVD, Win10, black (81D200H0RU)"/>
    <n v="1"/>
    <m/>
    <x v="43"/>
    <x v="380"/>
  </r>
  <r>
    <x v="2"/>
    <x v="6"/>
    <s v="330-15ARR 15.6&quot; FHD, AMD RYZEN 3 2200U, 6Gb, 256Gb SSD, noDVD, Win10, black (81D200H0RU)"/>
    <n v="1"/>
    <m/>
    <x v="43"/>
    <x v="380"/>
  </r>
  <r>
    <x v="2"/>
    <x v="6"/>
    <s v="330-15ARR 15.6&quot; FHD, AMD RYZEN 3 2200U, 6Gb, 256Gb SSD, noDVD, Win10, black (81D200H0RU)"/>
    <n v="2"/>
    <m/>
    <x v="43"/>
    <x v="380"/>
  </r>
  <r>
    <x v="2"/>
    <x v="6"/>
    <s v="330-15ARR 15.6&quot; FHD, AMD RYZEN 3 2200U, 6Gb, 256Gb SSD, noDVD, Win10, black (81D200H0RU)"/>
    <n v="1"/>
    <m/>
    <x v="43"/>
    <x v="380"/>
  </r>
  <r>
    <x v="2"/>
    <x v="6"/>
    <s v="330-15ARR 15.6&quot; FHD, AMD RYZEN 3 2200U, 8Gb, 500Gb, noDVD, Dos, black (81D2004FRU)"/>
    <n v="1"/>
    <m/>
    <x v="43"/>
    <x v="380"/>
  </r>
  <r>
    <x v="2"/>
    <x v="6"/>
    <s v="330-15ARR 15.6&quot; FHD, AMD RYZEN 3 2200U, 8Gb, 500Gb, noDVD, Dos, black (81D2004FRU)"/>
    <n v="2"/>
    <m/>
    <x v="43"/>
    <x v="380"/>
  </r>
  <r>
    <x v="2"/>
    <x v="6"/>
    <s v="330-15ARR 15.6&quot; FHD, AMD RYZEN 3 2200U, 8Gb, 500Gb, noDVD, Dos, black (81D2004FRU)"/>
    <n v="1"/>
    <m/>
    <x v="43"/>
    <x v="380"/>
  </r>
  <r>
    <x v="2"/>
    <x v="6"/>
    <s v="330-15ARR 15.6&quot; FHD, AMD RYZEN 3 2200U, 8Gb, 500Gb, noDVD, Dos, black (81D2004FRU)"/>
    <n v="1"/>
    <m/>
    <x v="43"/>
    <x v="380"/>
  </r>
  <r>
    <x v="2"/>
    <x v="6"/>
    <s v="330-15ARR 15.6&quot; FHD, AMD RYZEN 3 2200U, 8Gb, 500Gb, noDVD, Dos, black (81D2004FRU)"/>
    <n v="1"/>
    <m/>
    <x v="43"/>
    <x v="380"/>
  </r>
  <r>
    <x v="2"/>
    <x v="6"/>
    <s v="330-15ARR 15.6&quot; FHD, AMD RYZEN 3 2200U, 8Gb, 500Gb, noDVD, Dos, black (81D2004FRU)"/>
    <n v="1"/>
    <m/>
    <x v="43"/>
    <x v="380"/>
  </r>
  <r>
    <x v="2"/>
    <x v="6"/>
    <s v="330-15ARR 15.6&quot; FHD, AMD RYZEN 3 2200U, 8Gb, 500Gb, noDVD, Dos, black (81D2004FRU)"/>
    <n v="1"/>
    <m/>
    <x v="43"/>
    <x v="380"/>
  </r>
  <r>
    <x v="2"/>
    <x v="6"/>
    <s v="330-15ARR 15.6&quot; FHD, AMD RYZEN 3 2200U, 8Gb, 500Gb, noDVD, Dos, black (81D2004FRU)"/>
    <n v="1"/>
    <m/>
    <x v="43"/>
    <x v="380"/>
  </r>
  <r>
    <x v="2"/>
    <x v="6"/>
    <s v="330-15ARR 15.6&quot; FHD, AMD RYZEN 3 2200U, 8Gb, 500Gb, noDVD, Dos, black (81D2004FRU)"/>
    <n v="2"/>
    <m/>
    <x v="43"/>
    <x v="380"/>
  </r>
  <r>
    <x v="2"/>
    <x v="6"/>
    <s v="330-15ARR 15.6&quot; FHD, AMD RYZEN 3 2200U, 8Gb, 500Gb, noDVD, Dos, black (81D2004FRU)"/>
    <n v="2"/>
    <m/>
    <x v="43"/>
    <x v="380"/>
  </r>
  <r>
    <x v="2"/>
    <x v="6"/>
    <s v="330-15ARR 15.6&quot; FHD, AMD RYZEN 5 2500U, 8Gb, 500Gb, noDVD, Dos, grey (81D200E0RU)"/>
    <n v="2"/>
    <m/>
    <x v="43"/>
    <x v="380"/>
  </r>
  <r>
    <x v="8"/>
    <x v="6"/>
    <s v="330-15AST (81D6004MRU)"/>
    <n v="27"/>
    <m/>
    <x v="43"/>
    <x v="381"/>
  </r>
  <r>
    <x v="8"/>
    <x v="6"/>
    <s v="330-15AST (81D600A5RU)"/>
    <n v="40"/>
    <m/>
    <x v="43"/>
    <x v="381"/>
  </r>
  <r>
    <x v="8"/>
    <x v="6"/>
    <s v="330-15AST (81D600R7RU)"/>
    <n v="143"/>
    <m/>
    <x v="43"/>
    <x v="381"/>
  </r>
  <r>
    <x v="8"/>
    <x v="6"/>
    <s v="330-15AST (81D600RARU)"/>
    <n v="92"/>
    <m/>
    <x v="43"/>
    <x v="381"/>
  </r>
  <r>
    <x v="8"/>
    <x v="6"/>
    <s v="330-15AST (81D600RBRU)"/>
    <n v="56"/>
    <m/>
    <x v="43"/>
    <x v="381"/>
  </r>
  <r>
    <x v="8"/>
    <x v="6"/>
    <s v="330-15AST (81D600RDRU)"/>
    <n v="39"/>
    <m/>
    <x v="43"/>
    <x v="381"/>
  </r>
  <r>
    <x v="8"/>
    <x v="6"/>
    <s v="330-15AST (81D600RHRU)"/>
    <n v="77"/>
    <m/>
    <x v="43"/>
    <x v="381"/>
  </r>
  <r>
    <x v="8"/>
    <x v="6"/>
    <s v="330-15AST (81D600RMRU)"/>
    <n v="20"/>
    <m/>
    <x v="43"/>
    <x v="381"/>
  </r>
  <r>
    <x v="8"/>
    <x v="6"/>
    <s v="330-15AST (81D600RPRU)"/>
    <n v="54"/>
    <m/>
    <x v="43"/>
    <x v="381"/>
  </r>
  <r>
    <x v="8"/>
    <x v="6"/>
    <s v="330-15AST (81D600RWRU)"/>
    <n v="1"/>
    <m/>
    <x v="43"/>
    <x v="381"/>
  </r>
  <r>
    <x v="8"/>
    <x v="6"/>
    <s v="330-15AST (81D600SGRU)"/>
    <n v="5"/>
    <m/>
    <x v="43"/>
    <x v="381"/>
  </r>
  <r>
    <x v="8"/>
    <x v="6"/>
    <s v="330-15AST (81D600SJRU)"/>
    <n v="150"/>
    <m/>
    <x v="43"/>
    <x v="381"/>
  </r>
  <r>
    <x v="2"/>
    <x v="6"/>
    <s v="330-15AST 15.6&quot; FHD, AMD  E2-9000, 4Gb, 256Gb SSD, noDVD, DOS, grey(81D600R4RU)"/>
    <n v="2"/>
    <m/>
    <x v="43"/>
    <x v="381"/>
  </r>
  <r>
    <x v="2"/>
    <x v="6"/>
    <s v="330-15AST 15.6&quot; FHD, AMD  E2-9000, 4Gb, 256Gb SSD, noDVD, DOS, grey(81D600R4RU)"/>
    <n v="2"/>
    <m/>
    <x v="43"/>
    <x v="381"/>
  </r>
  <r>
    <x v="2"/>
    <x v="6"/>
    <s v="330-15AST 15.6&quot; FHD, AMD  E2-9000, 4Gb, 256Gb SSD, noDVD, DOS, grey(81D600R4RU)"/>
    <n v="1"/>
    <m/>
    <x v="43"/>
    <x v="381"/>
  </r>
  <r>
    <x v="2"/>
    <x v="6"/>
    <s v="330-15AST 15.6&quot; FHD, AMD  E2-9000, 4Gb, 256Gb SSD, noDVD, DOS, grey(81D600R4RU)"/>
    <n v="1"/>
    <m/>
    <x v="43"/>
    <x v="381"/>
  </r>
  <r>
    <x v="2"/>
    <x v="6"/>
    <s v="330-15AST 15.6&quot; FHD, AMD  E2-9000, 4Gb, 256Gb SSD, noDVD, DOS, grey(81D600R4RU)"/>
    <n v="1"/>
    <m/>
    <x v="43"/>
    <x v="381"/>
  </r>
  <r>
    <x v="2"/>
    <x v="6"/>
    <s v="330-15AST 15.6&quot; FHD, AMD  E2-9000, 4Gb, 256Gb SSD, noDVD, DOS, grey(81D600R4RU)"/>
    <n v="2"/>
    <m/>
    <x v="43"/>
    <x v="381"/>
  </r>
  <r>
    <x v="2"/>
    <x v="6"/>
    <s v="330-15AST 15.6&quot; FHD, AMD  E2-9000, 4Gb, 256Gb SSD, noDVD, DOS, grey(81D600R4RU)"/>
    <n v="1"/>
    <m/>
    <x v="43"/>
    <x v="381"/>
  </r>
  <r>
    <x v="2"/>
    <x v="6"/>
    <s v="330-15AST 15.6&quot; FHD, AMD  E2-9000, 4Gb, 256Gb SSD, noDVD, DOS, grey(81D600R4RU)"/>
    <n v="1"/>
    <m/>
    <x v="43"/>
    <x v="381"/>
  </r>
  <r>
    <x v="2"/>
    <x v="6"/>
    <s v="330-15AST 15.6&quot; FHD, AMD  E2-9000, 4Gb, 256Gb SSD, noDVD, DOS, grey(81D600R4RU)"/>
    <n v="15"/>
    <m/>
    <x v="43"/>
    <x v="381"/>
  </r>
  <r>
    <x v="2"/>
    <x v="6"/>
    <s v="330-15AST 15.6&quot; FHD, AMD  E2-9000, 4Gb, 256Gb SSD, noDVD, DOS, grey(81D600R4RU)"/>
    <n v="3"/>
    <m/>
    <x v="43"/>
    <x v="381"/>
  </r>
  <r>
    <x v="2"/>
    <x v="6"/>
    <s v="330-15AST 15.6&quot; FHD, AMD  E2-9000, 4Gb, 256Gb SSD, noDVD, DOS, grey(81D600R4RU)"/>
    <n v="1"/>
    <m/>
    <x v="43"/>
    <x v="381"/>
  </r>
  <r>
    <x v="2"/>
    <x v="6"/>
    <s v="330-15AST 15.6&quot; FHD, AMD  E2-9000, 4Gb, 256Gb SSD, noDVD, DOS, grey(81D600R4RU)"/>
    <n v="15"/>
    <m/>
    <x v="43"/>
    <x v="381"/>
  </r>
  <r>
    <x v="2"/>
    <x v="6"/>
    <s v="330-15AST 15.6&quot; FHD, AMD  E2-9000, 4Gb, 256Gb SSD, noDVD, DOS, grey(81D600R4RU)"/>
    <n v="7"/>
    <m/>
    <x v="43"/>
    <x v="381"/>
  </r>
  <r>
    <x v="2"/>
    <x v="6"/>
    <s v="330-15AST 15.6&quot; FHD, AMD  E2-9000, 4Gb, 256Gb SSD, noDVD, DOS, grey(81D600R4RU)"/>
    <n v="15"/>
    <m/>
    <x v="43"/>
    <x v="381"/>
  </r>
  <r>
    <x v="2"/>
    <x v="6"/>
    <s v="330-15AST 15.6&quot; FHD, AMD  E2-9000, 4Gb, 500Gb, noDVD, DOS, серый (81D6009SRU)"/>
    <n v="5"/>
    <m/>
    <x v="43"/>
    <x v="381"/>
  </r>
  <r>
    <x v="2"/>
    <x v="6"/>
    <s v="330-15AST 15.6&quot; FHD, AMD  E2-9000, 4Gb, 500Gb, noDVD, DOS, серый (81D6009SRU)"/>
    <n v="1"/>
    <m/>
    <x v="43"/>
    <x v="381"/>
  </r>
  <r>
    <x v="2"/>
    <x v="6"/>
    <s v="330-15AST 15.6&quot; FHD, AMD  E2-9000, 4Gb, 500Gb, noDVD, DOS, серый (81D6009SRU)"/>
    <n v="12"/>
    <m/>
    <x v="43"/>
    <x v="381"/>
  </r>
  <r>
    <x v="2"/>
    <x v="6"/>
    <s v="330-15AST 15.6&quot; FHD, AMD  E2-9000, 4Gb, 500Gb, noDVD, DOS, серый (81D6009SRU)"/>
    <n v="1"/>
    <m/>
    <x v="43"/>
    <x v="381"/>
  </r>
  <r>
    <x v="2"/>
    <x v="6"/>
    <s v="330-15AST 15.6&quot; FHD, AMD  E2-9000, 4Gb, 500Gb, noDVD, DOS, серый (81D6009SRU)"/>
    <n v="1"/>
    <m/>
    <x v="43"/>
    <x v="381"/>
  </r>
  <r>
    <x v="2"/>
    <x v="6"/>
    <s v="330-15AST 15.6&quot; FHD, AMD  E2-9000, 4Gb, 500Gb, noDVD, DOS, серый (81D6009SRU)"/>
    <n v="1"/>
    <m/>
    <x v="43"/>
    <x v="381"/>
  </r>
  <r>
    <x v="2"/>
    <x v="6"/>
    <s v="330-15AST 15.6&quot; FHD, AMD  E2-9000, 4Gb, 500Gb, noDVD, DOS, серый (81D6009SRU)"/>
    <n v="1"/>
    <m/>
    <x v="43"/>
    <x v="381"/>
  </r>
  <r>
    <x v="2"/>
    <x v="6"/>
    <s v="330-15AST 15.6&quot; FHD, AMD  E2-9000, 4Gb, 500Gb, noDVD, DOS, серый (81D6009SRU)"/>
    <n v="1"/>
    <m/>
    <x v="43"/>
    <x v="381"/>
  </r>
  <r>
    <x v="2"/>
    <x v="6"/>
    <s v="330-15AST 15.6&quot; FHD, AMD  E2-9000, 4Gb, 500Gb, noDVD, DOS, серый (81D6009SRU)"/>
    <n v="1"/>
    <m/>
    <x v="43"/>
    <x v="381"/>
  </r>
  <r>
    <x v="2"/>
    <x v="6"/>
    <s v="330-15AST 15.6&quot; FHD, AMD  E2-9000, 4Gb, 500Gb, noDVD, DOS, серый (81D6009SRU)"/>
    <n v="2"/>
    <m/>
    <x v="43"/>
    <x v="381"/>
  </r>
  <r>
    <x v="2"/>
    <x v="6"/>
    <s v="330-15AST 15.6&quot; FHD, AMD  E2-9000, 4Gb, 500Gb, noDVD, DOS, серый (81D6009SRU)"/>
    <n v="3"/>
    <m/>
    <x v="43"/>
    <x v="381"/>
  </r>
  <r>
    <x v="2"/>
    <x v="6"/>
    <s v="330-15AST 15.6&quot; FHD, AMD  E2-9000, 4Gb, 500Gb, noDVD, DOS, серый (81D6009SRU)"/>
    <n v="1"/>
    <m/>
    <x v="43"/>
    <x v="381"/>
  </r>
  <r>
    <x v="2"/>
    <x v="6"/>
    <s v="330-15AST 15.6&quot; FHD, AMD  E2-9000, 4Gb, 500Gb, noDVD, DOS, серый (81D6009SRU)"/>
    <n v="6"/>
    <m/>
    <x v="43"/>
    <x v="381"/>
  </r>
  <r>
    <x v="2"/>
    <x v="6"/>
    <s v="330-15AST 15.6&quot; FHD, AMD  E2-9000, 4Gb, 500Gb, noDVD, DOS, серый (81D6009SRU)"/>
    <n v="1"/>
    <m/>
    <x v="43"/>
    <x v="381"/>
  </r>
  <r>
    <x v="2"/>
    <x v="6"/>
    <s v="330-15AST 15.6&quot; FHD, AMD  E2-9000, 4Gb, 500Gb, noDVD, DOS, серый (81D6009SRU)"/>
    <n v="1"/>
    <m/>
    <x v="43"/>
    <x v="381"/>
  </r>
  <r>
    <x v="2"/>
    <x v="6"/>
    <s v="330-15AST 15.6&quot; FHD, AMD  E2-9000, 4Gb, 500Gb, noDVD, DOS, серый (81D6009SRU)"/>
    <n v="10"/>
    <m/>
    <x v="43"/>
    <x v="381"/>
  </r>
  <r>
    <x v="2"/>
    <x v="6"/>
    <s v="330-15AST 15.6&quot; FHD, AMD  E2-9000, 4Gb, 500Gb, noDVD, DOS, серый (81D6009SRU)"/>
    <n v="1"/>
    <m/>
    <x v="43"/>
    <x v="381"/>
  </r>
  <r>
    <x v="2"/>
    <x v="6"/>
    <s v="330-15AST 15.6&quot; FHD, AMD  E2-9000, 4Gb, 500Gb, noDVD, DOS, серый (81D6009SRU)"/>
    <n v="1"/>
    <m/>
    <x v="43"/>
    <x v="381"/>
  </r>
  <r>
    <x v="2"/>
    <x v="6"/>
    <s v="330-15AST 15.6&quot; FHD, AMD  E2-9000, 4Gb, 500Gb, noDVD, DOS, серый (81D6009SRU)"/>
    <n v="1"/>
    <m/>
    <x v="43"/>
    <x v="381"/>
  </r>
  <r>
    <x v="2"/>
    <x v="6"/>
    <s v="330-15AST 15.6&quot; FHD, AMD  E2-9000, 4Gb, 500Gb, noDVD, DOS, серый (81D6009SRU)"/>
    <n v="1"/>
    <m/>
    <x v="43"/>
    <x v="381"/>
  </r>
  <r>
    <x v="2"/>
    <x v="6"/>
    <s v="330-15AST 15.6&quot; FHD, AMD  E2-9000, 4Gb, 500Gb, noDVD, DOS, серый (81D6009SRU)"/>
    <n v="1"/>
    <m/>
    <x v="43"/>
    <x v="381"/>
  </r>
  <r>
    <x v="2"/>
    <x v="6"/>
    <s v="330-15AST 15.6&quot; FHD, AMD  E2-9000, 4Gb, 500Gb, noDVD, DOS, серый (81D6009SRU)"/>
    <n v="3"/>
    <m/>
    <x v="43"/>
    <x v="381"/>
  </r>
  <r>
    <x v="2"/>
    <x v="6"/>
    <s v="330-15AST 15.6&quot; FHD, AMD  E2-9000, 4Gb, 500Gb, noDVD, DOS, серый (81D6009SRU)"/>
    <n v="6"/>
    <m/>
    <x v="43"/>
    <x v="381"/>
  </r>
  <r>
    <x v="2"/>
    <x v="6"/>
    <s v="330-15AST 15.6&quot; FHD, AMD  E2-9000, 4Gb, 500Gb, noDVD, DOS, серый (81D6009SRU)"/>
    <n v="2"/>
    <m/>
    <x v="43"/>
    <x v="381"/>
  </r>
  <r>
    <x v="2"/>
    <x v="6"/>
    <s v="330-15AST 15.6&quot; FHD, AMD  E2-9000, 4Gb, 500Gb, noDVD, DOS, серый (81D6009SRU)"/>
    <n v="1"/>
    <m/>
    <x v="43"/>
    <x v="381"/>
  </r>
  <r>
    <x v="2"/>
    <x v="6"/>
    <s v="330-15AST 15.6&quot; FHD, AMD A4-9125, 4Gb, 128Gb SSD, noDVD, Dos, black (81D600R7RU)"/>
    <n v="3"/>
    <m/>
    <x v="43"/>
    <x v="381"/>
  </r>
  <r>
    <x v="2"/>
    <x v="6"/>
    <s v="330-15AST 15.6&quot; FHD, AMD A4-9125, 4Gb, 128Gb SSD, noDVD, Dos, black (81D600R7RU)"/>
    <n v="3"/>
    <m/>
    <x v="43"/>
    <x v="381"/>
  </r>
  <r>
    <x v="2"/>
    <x v="6"/>
    <s v="330-15AST 15.6&quot; FHD, AMD A4-9125, 4Gb, 128Gb SSD, noDVD, Dos, black (81D600R7RU)"/>
    <n v="3"/>
    <m/>
    <x v="43"/>
    <x v="381"/>
  </r>
  <r>
    <x v="2"/>
    <x v="6"/>
    <s v="330-15AST 15.6&quot; FHD, AMD A4-9125, 4Gb, 128Gb SSD, noDVD, Dos, black (81D600R7RU)"/>
    <n v="1"/>
    <m/>
    <x v="43"/>
    <x v="381"/>
  </r>
  <r>
    <x v="2"/>
    <x v="6"/>
    <s v="330-15AST 15.6&quot; FHD, AMD A4-9125, 4Gb, 128Gb SSD, noDVD, Dos, black (81D600R7RU)"/>
    <n v="2"/>
    <m/>
    <x v="43"/>
    <x v="381"/>
  </r>
  <r>
    <x v="2"/>
    <x v="6"/>
    <s v="330-15AST 15.6&quot; FHD, AMD A4-9125, 4Gb, 128Gb SSD, noDVD, Dos, black (81D600R7RU)"/>
    <n v="2"/>
    <m/>
    <x v="43"/>
    <x v="381"/>
  </r>
  <r>
    <x v="2"/>
    <x v="6"/>
    <s v="330-15AST 15.6&quot; FHD, AMD A4-9125, 4Gb, 128Gb SSD, noDVD, Dos, black (81D600R7RU)"/>
    <n v="1"/>
    <m/>
    <x v="43"/>
    <x v="381"/>
  </r>
  <r>
    <x v="2"/>
    <x v="6"/>
    <s v="330-15AST 15.6&quot; FHD, AMD A4-9125, 4Gb, 128Gb SSD, noDVD, Dos, black (81D600R7RU)"/>
    <n v="3"/>
    <m/>
    <x v="43"/>
    <x v="381"/>
  </r>
  <r>
    <x v="2"/>
    <x v="6"/>
    <s v="330-15AST 15.6&quot; FHD, AMD A4-9125, 4Gb, 128Gb SSD, noDVD, Dos, black (81D600R7RU)"/>
    <n v="8"/>
    <m/>
    <x v="43"/>
    <x v="381"/>
  </r>
  <r>
    <x v="2"/>
    <x v="6"/>
    <s v="330-15AST 15.6&quot; FHD, AMD A4-9125, 4Gb, 128Gb SSD, noDVD, Dos, black (81D600R7RU)"/>
    <n v="14"/>
    <m/>
    <x v="43"/>
    <x v="381"/>
  </r>
  <r>
    <x v="2"/>
    <x v="6"/>
    <s v="330-15AST 15.6&quot; FHD, AMD A4-9125, 4Gb, 128Gb SSD, noDVD, Dos, black (81D600R7RU)"/>
    <n v="1"/>
    <m/>
    <x v="43"/>
    <x v="381"/>
  </r>
  <r>
    <x v="2"/>
    <x v="6"/>
    <s v="330-15AST 15.6&quot; FHD, AMD A4-9125, 4Gb, 128Gb SSD, noDVD, Dos, black (81D600R7RU)"/>
    <n v="6"/>
    <m/>
    <x v="43"/>
    <x v="381"/>
  </r>
  <r>
    <x v="2"/>
    <x v="6"/>
    <s v="330-15AST 15.6&quot; FHD, AMD A4-9125, 4Gb, 128Gb SSD, noDVD, Dos, black (81D600R7RU)"/>
    <n v="1"/>
    <m/>
    <x v="43"/>
    <x v="381"/>
  </r>
  <r>
    <x v="2"/>
    <x v="6"/>
    <s v="330-15AST 15.6&quot; FHD, AMD A4-9125, 4Gb, 128Gb SSD, noDVD, Dos, black (81D600R7RU)"/>
    <n v="1"/>
    <m/>
    <x v="43"/>
    <x v="381"/>
  </r>
  <r>
    <x v="2"/>
    <x v="6"/>
    <s v="330-15AST 15.6&quot; FHD, AMD A4-9125, 4Gb, 128Gb SSD, noDVD, Dos, black (81D600R7RU)"/>
    <n v="1"/>
    <m/>
    <x v="43"/>
    <x v="381"/>
  </r>
  <r>
    <x v="2"/>
    <x v="6"/>
    <s v="330-15AST 15.6&quot; FHD, AMD A4-9125, 4Gb, 128Gb SSD, noDVD, Dos, black (81D600R7RU)"/>
    <n v="1"/>
    <m/>
    <x v="43"/>
    <x v="381"/>
  </r>
  <r>
    <x v="2"/>
    <x v="6"/>
    <s v="330-15AST 15.6&quot; FHD, AMD A4-9125, 4Gb, 128Gb SSD, noDVD, Dos, black (81D600R7RU)"/>
    <n v="6"/>
    <m/>
    <x v="43"/>
    <x v="381"/>
  </r>
  <r>
    <x v="2"/>
    <x v="6"/>
    <s v="330-15AST 15.6&quot; FHD, AMD A4-9125, 4Gb, 128Gb SSD, noDVD, Dos, black (81D600R7RU)"/>
    <n v="1"/>
    <m/>
    <x v="43"/>
    <x v="381"/>
  </r>
  <r>
    <x v="2"/>
    <x v="6"/>
    <s v="330-15AST 15.6&quot; FHD, AMD A4-9125, 4Gb, 128Gb SSD, noDVD, Dos, black (81D600R7RU)"/>
    <n v="2"/>
    <m/>
    <x v="43"/>
    <x v="381"/>
  </r>
  <r>
    <x v="2"/>
    <x v="6"/>
    <s v="330-15AST 15.6&quot; FHD, AMD A4-9125, 4Gb, 128Gb SSD, noDVD, Dos, black (81D600R7RU)"/>
    <n v="3"/>
    <m/>
    <x v="43"/>
    <x v="381"/>
  </r>
  <r>
    <x v="2"/>
    <x v="6"/>
    <s v="330-15AST 15.6&quot; FHD, AMD A4-9125, 4Gb, 128Gb SSD, noDVD, Dos, black (81D600R7RU)"/>
    <n v="1"/>
    <m/>
    <x v="43"/>
    <x v="381"/>
  </r>
  <r>
    <x v="2"/>
    <x v="6"/>
    <s v="330-15AST 15.6&quot; FHD, AMD A4-9125, 4Gb, 128Gb SSD, noDVD, Dos, black (81D600R7RU)"/>
    <n v="1"/>
    <m/>
    <x v="43"/>
    <x v="381"/>
  </r>
  <r>
    <x v="2"/>
    <x v="6"/>
    <s v="330-15AST 15.6&quot; FHD, AMD A4-9125, 4Gb, 128Gb SSD, noDVD, Dos, black (81D600R7RU)"/>
    <n v="10"/>
    <m/>
    <x v="43"/>
    <x v="381"/>
  </r>
  <r>
    <x v="2"/>
    <x v="6"/>
    <s v="330-15AST 15.6&quot; FHD, AMD A4-9125, 4Gb, 128Gb SSD, noDVD, Dos, black (81D600R7RU)"/>
    <n v="5"/>
    <m/>
    <x v="43"/>
    <x v="381"/>
  </r>
  <r>
    <x v="2"/>
    <x v="6"/>
    <s v="330-15AST 15.6&quot; FHD, AMD A4-9125, 4Gb, 256Gb SSD, noDVD, Dos, grey (81D600Q4RU)"/>
    <n v="2"/>
    <m/>
    <x v="43"/>
    <x v="381"/>
  </r>
  <r>
    <x v="2"/>
    <x v="6"/>
    <s v="330-15AST 15.6&quot; FHD, AMD A4-9125, 4Gb, 256Gb SSD, noDVD, Dos, grey (81D600Q4RU)"/>
    <n v="1"/>
    <m/>
    <x v="43"/>
    <x v="381"/>
  </r>
  <r>
    <x v="2"/>
    <x v="6"/>
    <s v="330-15AST 15.6&quot; FHD, AMD A4-9125, 4Gb, 256Gb SSD, noDVD, Dos, grey (81D600Q4RU)"/>
    <n v="5"/>
    <m/>
    <x v="43"/>
    <x v="381"/>
  </r>
  <r>
    <x v="2"/>
    <x v="6"/>
    <s v="330-15AST 15.6&quot; FHD, AMD A4-9125, 4Gb, 256Gb SSD, noDVD, Dos, grey (81D600Q4RU)"/>
    <n v="6"/>
    <m/>
    <x v="43"/>
    <x v="381"/>
  </r>
  <r>
    <x v="2"/>
    <x v="6"/>
    <s v="330-15AST 15.6&quot; FHD, AMD A4-9125, 4Gb, 256Gb SSD, noDVD, Dos, grey (81D600Q4RU)"/>
    <n v="10"/>
    <m/>
    <x v="43"/>
    <x v="381"/>
  </r>
  <r>
    <x v="2"/>
    <x v="6"/>
    <s v="330-15AST 15.6&quot; FHD, AMD A4-9125, 4Gb, 256Gb SSD, noDVD, Dos, grey (81D600Q4RU)"/>
    <n v="7"/>
    <m/>
    <x v="43"/>
    <x v="381"/>
  </r>
  <r>
    <x v="2"/>
    <x v="6"/>
    <s v="330-15AST 15.6&quot; FHD, AMD A4-9125, 4Gb, 256Gb SSD, noDVD, Dos, grey (81D600Q4RU)"/>
    <n v="2"/>
    <m/>
    <x v="43"/>
    <x v="381"/>
  </r>
  <r>
    <x v="2"/>
    <x v="6"/>
    <s v="330-15AST 15.6&quot; FHD, AMD A4-9125, 4Gb, 256Gb SSD, noDVD, Dos, grey (81D600Q4RU)"/>
    <n v="30"/>
    <m/>
    <x v="43"/>
    <x v="381"/>
  </r>
  <r>
    <x v="2"/>
    <x v="6"/>
    <s v="330-15AST 15.6&quot; FHD, AMD A4-9125, 4Gb, 256Gb SSD, noDVD, Dos, grey (81D600Q4RU)"/>
    <n v="2"/>
    <m/>
    <x v="43"/>
    <x v="381"/>
  </r>
  <r>
    <x v="2"/>
    <x v="6"/>
    <s v="330-15AST 15.6&quot; FHD, AMD A4-9125, 4Gb, 256Gb SSD, noDVD, Dos, grey (81D600Q4RU)"/>
    <n v="3"/>
    <m/>
    <x v="43"/>
    <x v="381"/>
  </r>
  <r>
    <x v="2"/>
    <x v="6"/>
    <s v="330-15AST 15.6&quot; FHD, AMD A4-9125, 4Gb, 256Gb SSD, noDVD, Dos, grey (81D600Q4RU)"/>
    <n v="7"/>
    <m/>
    <x v="43"/>
    <x v="381"/>
  </r>
  <r>
    <x v="2"/>
    <x v="6"/>
    <s v="330-15AST 15.6&quot; FHD, AMD A6-9225, 4Gb, 128Gb SSD, noDVD, DOS, black (81D600RARU)"/>
    <n v="1"/>
    <m/>
    <x v="43"/>
    <x v="381"/>
  </r>
  <r>
    <x v="2"/>
    <x v="6"/>
    <s v="330-15AST 15.6&quot; FHD, AMD A6-9225, 8Gb, 256Gb SSD, noDVD,AMD R530 2Gb DOS, black (81D600RGRU)"/>
    <n v="1"/>
    <m/>
    <x v="43"/>
    <x v="381"/>
  </r>
  <r>
    <x v="2"/>
    <x v="6"/>
    <s v="330-15AST 15.6&quot; FHD, AMD A6-9225, 8Gb, 256Gb SSD, noDVD,AMD R530 2Gb DOS, black (81D600RGRU)"/>
    <n v="2"/>
    <m/>
    <x v="43"/>
    <x v="381"/>
  </r>
  <r>
    <x v="2"/>
    <x v="6"/>
    <s v="330-15AST 15.6&quot; FHD, AMD A6-9225, 8Gb, 256Gb SSD, noDVD,AMD R530 2Gb DOS, black (81D600RGRU)"/>
    <n v="1"/>
    <m/>
    <x v="43"/>
    <x v="381"/>
  </r>
  <r>
    <x v="2"/>
    <x v="6"/>
    <s v="330-15AST 15.6&quot; FHD, AMD A6-9225, 8Gb, 256Gb SSD, noDVD,AMD R530 2Gb DOS, black (81D600RGRU)"/>
    <n v="2"/>
    <m/>
    <x v="43"/>
    <x v="381"/>
  </r>
  <r>
    <x v="2"/>
    <x v="6"/>
    <s v="330-15AST 15.6&quot; FHD, AMD A6-9225, 8Gb, 256Gb SSD, noDVD,AMD R530 2Gb DOS, black (81D600RGRU)"/>
    <n v="2"/>
    <m/>
    <x v="43"/>
    <x v="381"/>
  </r>
  <r>
    <x v="2"/>
    <x v="6"/>
    <s v="330-15AST 15.6&quot; FHD, AMD A6-9225, 8Gb, 256Gb SSD, noDVD,AMD R530 2Gb DOS, black (81D600RGRU)"/>
    <n v="1"/>
    <m/>
    <x v="43"/>
    <x v="381"/>
  </r>
  <r>
    <x v="2"/>
    <x v="6"/>
    <s v="330-15AST 15.6&quot; FHD, AMD A6-9225, 8Gb, 256Gb SSD, noDVD,AMD R530 2Gb DOS, black (81D600RGRU)"/>
    <n v="1"/>
    <m/>
    <x v="43"/>
    <x v="381"/>
  </r>
  <r>
    <x v="2"/>
    <x v="6"/>
    <s v="330-15AST 15.6&quot; FHD, AMD A6-9225, 8Gb, 256Gb SSD, noDVD,AMD R530 2Gb DOS, black (81D600RGRU)"/>
    <n v="1"/>
    <m/>
    <x v="43"/>
    <x v="381"/>
  </r>
  <r>
    <x v="2"/>
    <x v="6"/>
    <s v="330-15AST 15.6&quot; FHD, AMD A6-9225, 8Gb, 256Gb SSD, noDVD,AMD R530 2Gb DOS, black (81D600RGRU)"/>
    <n v="1"/>
    <m/>
    <x v="43"/>
    <x v="381"/>
  </r>
  <r>
    <x v="2"/>
    <x v="6"/>
    <s v="330-15AST 15.6&quot; FHD, AMD A9-9425, 4Gb, 1Tb, noDVD, Dos, grey (81D600RLRU)"/>
    <n v="2"/>
    <m/>
    <x v="43"/>
    <x v="381"/>
  </r>
  <r>
    <x v="2"/>
    <x v="6"/>
    <s v="330-15AST 15.6&quot; FHD, AMD A9-9425, 4Gb, 1Tb, noDVD, Dos, grey (81D600RLRU)"/>
    <n v="1"/>
    <m/>
    <x v="43"/>
    <x v="381"/>
  </r>
  <r>
    <x v="2"/>
    <x v="6"/>
    <s v="330-15AST 15.6&quot; FHD, AMD A9-9425, 4Gb, 1Tb, noDVD, Dos, grey (81D600RLRU)"/>
    <n v="1"/>
    <m/>
    <x v="43"/>
    <x v="381"/>
  </r>
  <r>
    <x v="2"/>
    <x v="6"/>
    <s v="330-15AST 15.6&quot; FHD, AMD A9-9425, 4Gb, 1Tb, noDVD, Dos, grey (81D600RLRU)"/>
    <n v="1"/>
    <m/>
    <x v="43"/>
    <x v="381"/>
  </r>
  <r>
    <x v="2"/>
    <x v="6"/>
    <s v="330-15AST 15.6&quot; FHD, AMD A9-9425, 4Gb, 1Tb, noDVD, Dos, grey (81D600RLRU)"/>
    <n v="1"/>
    <m/>
    <x v="43"/>
    <x v="381"/>
  </r>
  <r>
    <x v="2"/>
    <x v="6"/>
    <s v="330-15AST 15.6&quot; FHD, AMD A9-9425, 4Gb, 1Tb, noDVD, Dos, grey (81D600RLRU)"/>
    <n v="1"/>
    <m/>
    <x v="43"/>
    <x v="381"/>
  </r>
  <r>
    <x v="2"/>
    <x v="6"/>
    <s v="330-15AST 15.6&quot; FHD, AMD A9-9425, 4Gb, 1Tb, noDVD, Dos, grey (81D600RLRU)"/>
    <n v="1"/>
    <m/>
    <x v="43"/>
    <x v="381"/>
  </r>
  <r>
    <x v="2"/>
    <x v="6"/>
    <s v="330-15AST 15.6&quot; FHD, AMD A9-9425, 4Gb, 1Tb, noDVD, Dos, grey (81D600RLRU)"/>
    <n v="1"/>
    <m/>
    <x v="43"/>
    <x v="381"/>
  </r>
  <r>
    <x v="2"/>
    <x v="6"/>
    <s v="330-15AST 15.6&quot; FHD, AMD A9-9425, 4Gb, 1Tb, noDVD, Dos, grey (81D600RLRU)"/>
    <n v="1"/>
    <m/>
    <x v="43"/>
    <x v="381"/>
  </r>
  <r>
    <x v="2"/>
    <x v="6"/>
    <s v="330-15AST 15.6&quot; FHD, AMD A9-9425, 4Gb, 1Tb, noDVD, Dos, grey (81D600RLRU)"/>
    <n v="1"/>
    <m/>
    <x v="43"/>
    <x v="381"/>
  </r>
  <r>
    <x v="2"/>
    <x v="6"/>
    <s v="330-15AST 15.6&quot; FHD, AMD A9-9425, 4Gb, 1Tb, noDVD, Dos, grey (81D600RLRU)"/>
    <n v="1"/>
    <m/>
    <x v="43"/>
    <x v="381"/>
  </r>
  <r>
    <x v="2"/>
    <x v="6"/>
    <s v="330-15AST 15.6&quot; FHD, AMD A9-9425, 4Gb, 1Tb, noDVD, Dos, grey (81D600RLRU)"/>
    <n v="1"/>
    <m/>
    <x v="43"/>
    <x v="381"/>
  </r>
  <r>
    <x v="2"/>
    <x v="6"/>
    <s v="330-15AST 15.6&quot; FHD, AMD A9-9425, 4Gb, 1Tb, noDVD, Dos, grey (81D600RLRU)"/>
    <n v="10"/>
    <m/>
    <x v="43"/>
    <x v="381"/>
  </r>
  <r>
    <x v="2"/>
    <x v="6"/>
    <s v="330-15AST 15.6&quot; FHD, AMD A9-9425, 4Gb, 256Gb SSD, noDVD, Dos, black (81D600RMRU)"/>
    <n v="2"/>
    <m/>
    <x v="43"/>
    <x v="381"/>
  </r>
  <r>
    <x v="2"/>
    <x v="6"/>
    <s v="330-15AST 15.6&quot; FHD, AMD A9-9425, 4Gb, 256Gb SSD, noDVD, Dos, black (81D600RMRU)"/>
    <n v="2"/>
    <m/>
    <x v="43"/>
    <x v="381"/>
  </r>
  <r>
    <x v="2"/>
    <x v="6"/>
    <s v="330-15AST 15.6&quot; FHD, AMD A9-9425, 4Gb, 256Gb SSD, noDVD, Dos, black (81D600RMRU)"/>
    <n v="1"/>
    <m/>
    <x v="43"/>
    <x v="381"/>
  </r>
  <r>
    <x v="2"/>
    <x v="6"/>
    <s v="330-15AST 15.6&quot; FHD, AMD A9-9425, 4Gb, 256Gb SSD, noDVD, Dos, black (81D600RMRU)"/>
    <n v="1"/>
    <m/>
    <x v="43"/>
    <x v="381"/>
  </r>
  <r>
    <x v="2"/>
    <x v="6"/>
    <s v="330-15AST 15.6&quot; FHD, AMD A9-9425, 4Gb, 256Gb SSD, noDVD, Dos, black (81D600RMRU)"/>
    <n v="1"/>
    <m/>
    <x v="43"/>
    <x v="381"/>
  </r>
  <r>
    <x v="2"/>
    <x v="6"/>
    <s v="330-15AST 15.6&quot; FHD, AMD A9-9425, 4Gb, 256Gb SSD, noDVD, Dos, black (81D600RMRU)"/>
    <n v="1"/>
    <m/>
    <x v="43"/>
    <x v="381"/>
  </r>
  <r>
    <x v="2"/>
    <x v="6"/>
    <s v="330-15AST 15.6&quot; FHD, AMD A9-9425, 4Gb, 256Gb SSD, noDVD, Dos, black (81D600RMRU)"/>
    <n v="1"/>
    <m/>
    <x v="43"/>
    <x v="381"/>
  </r>
  <r>
    <x v="2"/>
    <x v="6"/>
    <s v="330-15AST 15.6&quot; FHD, AMD A9-9425, 4Gb, 256Gb SSD, noDVD, Dos, black (81D600RMRU)"/>
    <n v="1"/>
    <m/>
    <x v="43"/>
    <x v="381"/>
  </r>
  <r>
    <x v="2"/>
    <x v="6"/>
    <s v="330-15AST 15.6&quot; FHD, AMD A9-9425, 4Gb, 256Gb SSD, noDVD, Dos, black (81D600RMRU)"/>
    <n v="1"/>
    <m/>
    <x v="43"/>
    <x v="381"/>
  </r>
  <r>
    <x v="2"/>
    <x v="6"/>
    <s v="330-15AST 15.6&quot; FHD, AMD A9-9425, 4Gb, 256Gb SSD, noDVD, Dos, black (81D600RMRU)"/>
    <n v="1"/>
    <m/>
    <x v="43"/>
    <x v="381"/>
  </r>
  <r>
    <x v="2"/>
    <x v="6"/>
    <s v="330-15AST 15.6&quot; FHD, AMD A9-9425, 4Gb, 256Gb SSD, noDVD, Dos, black (81D600RMRU)"/>
    <n v="1"/>
    <m/>
    <x v="43"/>
    <x v="381"/>
  </r>
  <r>
    <x v="2"/>
    <x v="6"/>
    <s v="330-15AST 15.6&quot; FHD, AMD A9-9425, 4Gb, 256Gb SSD, noDVD, Dos, black (81D600RMRU)"/>
    <n v="1"/>
    <m/>
    <x v="43"/>
    <x v="381"/>
  </r>
  <r>
    <x v="2"/>
    <x v="6"/>
    <s v="330-15AST 15.6&quot; FHD, AMD A9-9425, 4Gb, 256Gb SSD, noDVD, Dos, black (81D600RMRU)"/>
    <n v="1"/>
    <m/>
    <x v="43"/>
    <x v="381"/>
  </r>
  <r>
    <x v="2"/>
    <x v="6"/>
    <s v="330-15AST 15.6&quot; FHD, AMD A9-9425, 4Gb, 256Gb SSD, noDVD, Dos, black (81D600RMRU)"/>
    <n v="1"/>
    <m/>
    <x v="43"/>
    <x v="381"/>
  </r>
  <r>
    <x v="2"/>
    <x v="6"/>
    <s v="330-15AST 15.6&quot; FHD, AMD A9-9425, 4Gb, 256Gb SSD, noDVD, Dos, black (81D600RMRU)"/>
    <n v="2"/>
    <m/>
    <x v="43"/>
    <x v="381"/>
  </r>
  <r>
    <x v="2"/>
    <x v="6"/>
    <s v="330-15AST 15.6&quot; FHD, AMD A9-9425, 4Gb, 256Gb SSD, noDVD, Dos, black (81D600RMRU)"/>
    <n v="2"/>
    <m/>
    <x v="43"/>
    <x v="381"/>
  </r>
  <r>
    <x v="2"/>
    <x v="6"/>
    <s v="330-15AST 15.6&quot; FHD, AMD A9-9425, 4Gb, 256Gb SSD, noDVD, Dos, black (81D600RMRU)"/>
    <n v="2"/>
    <m/>
    <x v="43"/>
    <x v="381"/>
  </r>
  <r>
    <x v="2"/>
    <x v="6"/>
    <s v="330-15AST 15.6&quot; FHD, AMD A9-9425, 4Gb, 256Gb SSD, noDVD, Dos, black (81D600RMRU)"/>
    <n v="1"/>
    <m/>
    <x v="43"/>
    <x v="381"/>
  </r>
  <r>
    <x v="2"/>
    <x v="6"/>
    <s v="330-15AST 15.6&quot; FHD, AMD A9-9425, 4Gb, 256Gb SSD, noDVD, Dos, black (81D600RMRU)"/>
    <n v="1"/>
    <m/>
    <x v="43"/>
    <x v="381"/>
  </r>
  <r>
    <x v="2"/>
    <x v="6"/>
    <s v="330-15AST 15.6&quot; FHD, AMD A9-9425, 4Gb, 256Gb SSD, noDVD, Dos, black (81D600RMRU)"/>
    <n v="1"/>
    <m/>
    <x v="43"/>
    <x v="381"/>
  </r>
  <r>
    <x v="2"/>
    <x v="6"/>
    <s v="330-15AST 15.6&quot; FHD, AMD A9-9425, 4Gb, 256Gb SSD, noDVD, Dos, black (81D600RMRU)"/>
    <n v="2"/>
    <m/>
    <x v="43"/>
    <x v="381"/>
  </r>
  <r>
    <x v="2"/>
    <x v="6"/>
    <s v="330-15AST 15.6&quot; FHD, AMD A9-9425, 4Gb, 256Gb SSD, noDVD, Dos, black (81D600RMRU)"/>
    <n v="1"/>
    <m/>
    <x v="43"/>
    <x v="381"/>
  </r>
  <r>
    <x v="2"/>
    <x v="6"/>
    <s v="330-15AST 15.6&quot; FHD, AMD A9-9425, 4Gb, 256Gb SSD, noDVD, Dos, black (81D600RMRU)"/>
    <n v="2"/>
    <m/>
    <x v="43"/>
    <x v="381"/>
  </r>
  <r>
    <x v="2"/>
    <x v="6"/>
    <s v="330-15AST 15.6&quot; FHD, AMD A9-9425, 4Gb, 256Gb SSD, noDVD, Dos, black (81D600RMRU)"/>
    <n v="5"/>
    <m/>
    <x v="43"/>
    <x v="381"/>
  </r>
  <r>
    <x v="2"/>
    <x v="6"/>
    <s v="330-15AST 15.6&quot; FHD, AMD A9-9425, 4Gb, 256Gb SSD, noDVD, Dos, black (81D600RMRU)"/>
    <n v="3"/>
    <m/>
    <x v="43"/>
    <x v="381"/>
  </r>
  <r>
    <x v="2"/>
    <x v="6"/>
    <s v="330-15AST 15.6&quot; FHD, AMD A9-9425, 4Gb, 256Gb SSD, noDVD, Dos, black (81D600RMRU)"/>
    <n v="15"/>
    <m/>
    <x v="43"/>
    <x v="381"/>
  </r>
  <r>
    <x v="2"/>
    <x v="6"/>
    <s v="330-15AST 15.6&quot; FHD, AMD A9-9425, 4Gb, 500Gb, noDVD, Dos, black (81D600RKRU)"/>
    <n v="1"/>
    <m/>
    <x v="43"/>
    <x v="381"/>
  </r>
  <r>
    <x v="2"/>
    <x v="6"/>
    <s v="330-15AST 15.6&quot; FHD, AMD A9-9425, 4Gb, 500Gb, noDVD, Dos, black (81D600RKRU)"/>
    <n v="1"/>
    <m/>
    <x v="43"/>
    <x v="381"/>
  </r>
  <r>
    <x v="2"/>
    <x v="6"/>
    <s v="330-15AST 15.6&quot; FHD, AMD A9-9425, 4Gb, 500Gb, noDVD, Dos, black (81D600RKRU)"/>
    <n v="10"/>
    <m/>
    <x v="43"/>
    <x v="381"/>
  </r>
  <r>
    <x v="2"/>
    <x v="6"/>
    <s v="330-15AST 15.6&quot; FHD, AMD A9-9425, 4Gb, 500Gb, noDVD, Dos, black (81D600RKRU)"/>
    <n v="2"/>
    <m/>
    <x v="43"/>
    <x v="381"/>
  </r>
  <r>
    <x v="2"/>
    <x v="6"/>
    <s v="330-15AST 15.6&quot; FHD, AMD A9-9425, 4Gb, 500Gb, noDVD, Dos, black (81D600RKRU)"/>
    <n v="1"/>
    <m/>
    <x v="43"/>
    <x v="381"/>
  </r>
  <r>
    <x v="2"/>
    <x v="6"/>
    <s v="330-15AST 15.6&quot; FHD, AMD A9-9425, 4Gb, 500Gb, noDVD, Dos, black (81D600RKRU)"/>
    <n v="1"/>
    <m/>
    <x v="43"/>
    <x v="381"/>
  </r>
  <r>
    <x v="2"/>
    <x v="6"/>
    <s v="330-15AST 15.6&quot; FHD, AMD A9-9425, 4Gb, 500Gb, noDVD, Dos, black (81D600RKRU)"/>
    <n v="1"/>
    <m/>
    <x v="43"/>
    <x v="381"/>
  </r>
  <r>
    <x v="2"/>
    <x v="6"/>
    <s v="330-15AST 15.6&quot; FHD, AMD A9-9425, 4Gb, 500Gb, noDVD, Dos, black (81D600RKRU)"/>
    <n v="1"/>
    <m/>
    <x v="43"/>
    <x v="381"/>
  </r>
  <r>
    <x v="2"/>
    <x v="6"/>
    <s v="330-15AST 15.6&quot; HD, AMD  E2-9000, 4Gb, 256Gb SSD, noDVD, Win10, grey (81D600S3RU)"/>
    <n v="1"/>
    <m/>
    <x v="43"/>
    <x v="381"/>
  </r>
  <r>
    <x v="2"/>
    <x v="6"/>
    <s v="330-15AST 15.6&quot; HD, AMD  E2-9000, 4Gb, 256Gb SSD, noDVD, Win10, grey (81D600S3RU)"/>
    <n v="1"/>
    <m/>
    <x v="43"/>
    <x v="381"/>
  </r>
  <r>
    <x v="2"/>
    <x v="6"/>
    <s v="330-15AST 15.6&quot; HD, AMD  E2-9000, 4Gb, 256Gb SSD, noDVD, Win10, grey (81D600S3RU)"/>
    <n v="1"/>
    <m/>
    <x v="43"/>
    <x v="381"/>
  </r>
  <r>
    <x v="2"/>
    <x v="6"/>
    <s v="330-15AST 15.6&quot; HD, AMD  E2-9000, 4Gb, 256Gb SSD, noDVD, Win10, grey (81D600S3RU)"/>
    <n v="1"/>
    <m/>
    <x v="43"/>
    <x v="381"/>
  </r>
  <r>
    <x v="2"/>
    <x v="6"/>
    <s v="330-15AST 15.6&quot; HD, AMD  E2-9000, 4Gb, 256Gb SSD, noDVD, Win10, grey (81D600S3RU)"/>
    <n v="1"/>
    <m/>
    <x v="43"/>
    <x v="381"/>
  </r>
  <r>
    <x v="2"/>
    <x v="6"/>
    <s v="330-15AST 15.6&quot; HD, AMD  E2-9000, 4Gb, 256Gb SSD, noDVD, Win10, grey (81D600S3RU)"/>
    <n v="10"/>
    <m/>
    <x v="43"/>
    <x v="381"/>
  </r>
  <r>
    <x v="2"/>
    <x v="6"/>
    <s v="330-15AST 15.6&quot; HD, AMD A9-9425, 8Gb, 1Tb, noDVD, Win10, black (81D6008LRU)"/>
    <n v="5"/>
    <m/>
    <x v="43"/>
    <x v="381"/>
  </r>
  <r>
    <x v="2"/>
    <x v="6"/>
    <s v="330-15AST 15.6&quot; HD, AMD A9-9425, 8Gb, 1Tb, noDVD, Win10, black (81D6008LRU)"/>
    <n v="1"/>
    <m/>
    <x v="43"/>
    <x v="381"/>
  </r>
  <r>
    <x v="2"/>
    <x v="6"/>
    <s v="330-15AST 15.6&quot; HD, AMD A9-9425, 8Gb, 1Tb, noDVD, Win10, black (81D6008LRU)"/>
    <n v="1"/>
    <m/>
    <x v="43"/>
    <x v="381"/>
  </r>
  <r>
    <x v="2"/>
    <x v="6"/>
    <s v="330-15AST 15.6&quot; HD, AMD A9-9425, 8Gb, 1Tb, noDVD, Win10, black (81D6008LRU)"/>
    <n v="1"/>
    <m/>
    <x v="43"/>
    <x v="381"/>
  </r>
  <r>
    <x v="2"/>
    <x v="6"/>
    <s v="330-15AST 15.6&quot; HD, AMD A9-9425, 8Gb, 1Tb, noDVD, Win10, black (81D6008LRU)"/>
    <n v="1"/>
    <m/>
    <x v="43"/>
    <x v="381"/>
  </r>
  <r>
    <x v="2"/>
    <x v="6"/>
    <s v="330-15AST 15.6&quot; HD, AMD A9-9425, 8Gb, 1Tb, noDVD, Win10, black (81D6008LRU)"/>
    <n v="1"/>
    <m/>
    <x v="43"/>
    <x v="381"/>
  </r>
  <r>
    <x v="2"/>
    <x v="6"/>
    <s v="330-15AST 15.6&quot; HD, AMD A9-9425, 8Gb, 1Tb, noDVD, Win10, black (81D6008LRU)"/>
    <n v="1"/>
    <m/>
    <x v="43"/>
    <x v="381"/>
  </r>
  <r>
    <x v="2"/>
    <x v="6"/>
    <s v="330-15AST 15.6&quot; HD, AMD A9-9425, 8Gb, 1Tb, noDVD, Win10, black (81D6008LRU)"/>
    <n v="1"/>
    <m/>
    <x v="43"/>
    <x v="381"/>
  </r>
  <r>
    <x v="2"/>
    <x v="6"/>
    <s v="330-15AST 15.6&quot; HD, AMD A9-9425, 8Gb, 1Tb, noDVD, Win10, black (81D6008LRU)"/>
    <n v="1"/>
    <m/>
    <x v="43"/>
    <x v="381"/>
  </r>
  <r>
    <x v="2"/>
    <x v="6"/>
    <s v="330-15AST 15.6&quot; HD, AMD A9-9425, 8Gb, 1Tb, noDVD, Win10, black (81D6008LRU)"/>
    <n v="2"/>
    <m/>
    <x v="43"/>
    <x v="381"/>
  </r>
  <r>
    <x v="2"/>
    <x v="6"/>
    <s v="330-15AST 15.6&quot; HD, AMD A9-9425, 8Gb, 1Tb, noDVD, Win10, black (81D6008LRU)"/>
    <n v="3"/>
    <m/>
    <x v="43"/>
    <x v="381"/>
  </r>
  <r>
    <x v="2"/>
    <x v="6"/>
    <s v="330-15AST 15.6&quot; HD, AMD A9-9425, 8Gb, 1Tb, noDVD, Win10, black (81D6008LRU)"/>
    <n v="1"/>
    <m/>
    <x v="43"/>
    <x v="381"/>
  </r>
  <r>
    <x v="2"/>
    <x v="6"/>
    <s v="330-15AST 15.6&quot; HD, AMD A9-9425, 8Gb, 1Tb, noDVD, Win10, black (81D6008LRU)"/>
    <n v="1"/>
    <m/>
    <x v="43"/>
    <x v="381"/>
  </r>
  <r>
    <x v="2"/>
    <x v="6"/>
    <s v="330-15AST 15.6&quot; HD, AMD A9-9425, 8Gb, 256Gb SSD, noDVD, Win10, grey (81D600RRRU)"/>
    <n v="1"/>
    <m/>
    <x v="43"/>
    <x v="381"/>
  </r>
  <r>
    <x v="2"/>
    <x v="6"/>
    <s v="330-15AST 15.6&quot; HD, AMD A9-9425, 8Gb, 256Gb SSD, noDVD, Win10, grey (81D600RRRU)"/>
    <n v="1"/>
    <m/>
    <x v="43"/>
    <x v="381"/>
  </r>
  <r>
    <x v="2"/>
    <x v="6"/>
    <s v="330-15AST 15.6&quot; HD, AMD A9-9425, 8Gb, 256Gb SSD, noDVD, Win10, grey (81D600RRRU)"/>
    <n v="1"/>
    <m/>
    <x v="43"/>
    <x v="381"/>
  </r>
  <r>
    <x v="2"/>
    <x v="6"/>
    <s v="330-15AST 15.6&quot; HD, AMD A9-9425, 8Gb, 256Gb SSD, noDVD, Win10, grey (81D600RRRU)"/>
    <n v="12"/>
    <m/>
    <x v="43"/>
    <x v="381"/>
  </r>
  <r>
    <x v="8"/>
    <x v="6"/>
    <s v="330-15ICH (81FK007SRU)"/>
    <n v="21"/>
    <m/>
    <x v="43"/>
    <x v="382"/>
  </r>
  <r>
    <x v="2"/>
    <x v="6"/>
    <s v="330-15ICH 15.6&quot; FHD, Intel Core i5-8300H,8Gb,1Tb+SSD 256Gb,noDVD,NVidia 1050GTX 4Gb,DOS,grey(81FK00GCRU)"/>
    <n v="1"/>
    <m/>
    <x v="43"/>
    <x v="382"/>
  </r>
  <r>
    <x v="2"/>
    <x v="6"/>
    <s v="330-15ICH 15.6&quot; FHD, Intel Core i5-8300H,8Gb,1Tb+SSD 256Gb,noDVD,NVidia 1050GTX 4Gb,DOS,grey(81FK00GCRU)"/>
    <n v="1"/>
    <m/>
    <x v="43"/>
    <x v="382"/>
  </r>
  <r>
    <x v="2"/>
    <x v="6"/>
    <s v="330-15ICH 15.6&quot; FHD, Intel Core i5-8300H,8Gb,1Tb+SSD 256Gb,noDVD,NVidia 1050GTX 4Gb,DOS,grey(81FK00GCRU)"/>
    <n v="1"/>
    <m/>
    <x v="43"/>
    <x v="382"/>
  </r>
  <r>
    <x v="2"/>
    <x v="6"/>
    <s v="330-15ICH 15.6&quot; FHD, Intel Core i5-8300H,8Gb,1Tb+SSD 256Gb,noDVD,NVidia 1050GTX 4Gb,DOS,grey(81FK00GCRU)"/>
    <n v="1"/>
    <m/>
    <x v="43"/>
    <x v="382"/>
  </r>
  <r>
    <x v="2"/>
    <x v="6"/>
    <s v="330-15ICH 15.6&quot; FHD, Intel Core i5-8300H,8Gb,1Tb+SSD 256Gb,noDVD,NVidia 1050GTX 4Gb,DOS,grey(81FK00GCRU)"/>
    <n v="2"/>
    <m/>
    <x v="43"/>
    <x v="382"/>
  </r>
  <r>
    <x v="2"/>
    <x v="6"/>
    <s v="330-15ICH 15.6&quot; FHD, Intel Core i5-8300H,8Gb,1Tb+SSD 256Gb,noDVD,NVidia 1050GTX 4Gb,DOS,grey(81FK00GCRU)"/>
    <n v="2"/>
    <m/>
    <x v="43"/>
    <x v="382"/>
  </r>
  <r>
    <x v="2"/>
    <x v="6"/>
    <s v="330-15ICH 15.6&quot; FHD, Intel Core i5-8300H,8Gb,1Tb+SSD 256Gb,noDVD,NVidia 1050GTX 4Gb,DOS,grey(81FK00GCRU)"/>
    <n v="1"/>
    <m/>
    <x v="43"/>
    <x v="382"/>
  </r>
  <r>
    <x v="2"/>
    <x v="6"/>
    <s v="330-15ICH 15.6&quot; FHD, Intel Core i5-8300H,8Gb,1Tb+SSD 256Gb,noDVD,NVidia 1050GTX 4Gb,DOS,grey(81FK00GCRU)"/>
    <n v="1"/>
    <m/>
    <x v="43"/>
    <x v="382"/>
  </r>
  <r>
    <x v="2"/>
    <x v="6"/>
    <s v="330-15ICH 15.6&quot; FHD, Intel Core i5-8300H,8Gb,1Tb+SSD 256Gb,noDVD,NVidia 1050GTX 4Gb,DOS,grey(81FK00GCRU)"/>
    <n v="1"/>
    <m/>
    <x v="43"/>
    <x v="382"/>
  </r>
  <r>
    <x v="2"/>
    <x v="6"/>
    <s v="330-15ICH 15.6&quot; FHD, Intel Core i5-8300H,8Gb,1Tb+SSD 256Gb,noDVD,NVidia 1050GTX 4Gb,DOS,grey(81FK00GCRU)"/>
    <n v="1"/>
    <m/>
    <x v="43"/>
    <x v="382"/>
  </r>
  <r>
    <x v="2"/>
    <x v="6"/>
    <s v="330-15ICH 15.6&quot; FHD, Intel Core i5-8300H,8Gb,1Tb+SSD 256Gb,noDVD,NVidia 1050GTX 4Gb,DOS,grey(81FK00GCRU)"/>
    <n v="2"/>
    <m/>
    <x v="43"/>
    <x v="382"/>
  </r>
  <r>
    <x v="2"/>
    <x v="6"/>
    <s v="330-15ICH 15.6&quot; FHD, Intel Core i5-8300H,8Gb,1Tb+SSD 256Gb,noDVD,NVidia 1050GTX 4Gb,DOS,grey(81FK00GCRU)"/>
    <n v="1"/>
    <m/>
    <x v="43"/>
    <x v="382"/>
  </r>
  <r>
    <x v="2"/>
    <x v="6"/>
    <s v="330-15ICH 15.6&quot; FHD, Intel Core i5-8300H,8Gb,1Tb+SSD 256Gb,noDVD,NVidia 1050GTX 4Gb,DOS,grey(81FK00GCRU)"/>
    <n v="1"/>
    <m/>
    <x v="43"/>
    <x v="382"/>
  </r>
  <r>
    <x v="2"/>
    <x v="6"/>
    <s v="330-15ICH 15.6&quot; FHD, Intel Core i5-8300H,8Gb,1Tb+SSD 256Gb,noDVD,NVidia 1050GTX 4Gb,DOS,grey(81FK00GCRU)"/>
    <n v="1"/>
    <m/>
    <x v="43"/>
    <x v="382"/>
  </r>
  <r>
    <x v="2"/>
    <x v="6"/>
    <s v="330-15ICH 15.6&quot; FHD, Intel Core i5-8300H,8Gb,1Tb+SSD 256Gb,noDVD,NVidia 1050GTX 4Gb,DOS,grey(81FK00GCRU)"/>
    <n v="1"/>
    <m/>
    <x v="43"/>
    <x v="382"/>
  </r>
  <r>
    <x v="2"/>
    <x v="6"/>
    <s v="330-15ICH 15.6&quot; FHD, Intel Core i5-8300H,8Gb,1Tb+SSD 256Gb,noDVD,NVidia 1050GTX 4Gb,DOS,grey(81FK00GCRU)"/>
    <n v="3"/>
    <m/>
    <x v="43"/>
    <x v="382"/>
  </r>
  <r>
    <x v="2"/>
    <x v="6"/>
    <s v="330-15ICH 15.6&quot; FHD, Intel Core i5-8300H,8Gb,1Tb+SSD 256Gb,noDVD,NVidia 1050GTX 4Gb,DOS,grey(81FK00GCRU)"/>
    <n v="1"/>
    <m/>
    <x v="43"/>
    <x v="382"/>
  </r>
  <r>
    <x v="2"/>
    <x v="6"/>
    <s v="330-15ICH 15.6&quot; FHD, Intel Core i5-8300H,8Gb,256Gb SSD, noDVD,NVidia 1050GTX 4Gb,Win10,black(81FK004XRU)"/>
    <n v="1"/>
    <m/>
    <x v="43"/>
    <x v="382"/>
  </r>
  <r>
    <x v="2"/>
    <x v="6"/>
    <s v="330-15ICH 15.6&quot; FHD, Intel Core i5-8300H,8Gb,256Gb SSD, noDVD,NVidia 1050GTX 4Gb,Win10,black(81FK004XRU)"/>
    <n v="1"/>
    <m/>
    <x v="43"/>
    <x v="382"/>
  </r>
  <r>
    <x v="2"/>
    <x v="6"/>
    <s v="330-15ICH 15.6&quot; FHD, Intel Core i5-8300H,8Gb,256Gb SSD, noDVD,NVidia 1050GTX 4Gb,Win10,black(81FK004XRU)"/>
    <n v="1"/>
    <m/>
    <x v="43"/>
    <x v="382"/>
  </r>
  <r>
    <x v="2"/>
    <x v="6"/>
    <s v="330-15ICH 15.6&quot; FHD, Intel Core i7-8750H,8Gb,1Tb, noDVD,NVidia 1050GTX 4Gb,Win10,black(81FK007SRU)"/>
    <n v="4"/>
    <m/>
    <x v="43"/>
    <x v="382"/>
  </r>
  <r>
    <x v="2"/>
    <x v="6"/>
    <s v="330-15ICH 15.6&quot; FHD, Intel Core i7-8750H,8Gb,1Tb, noDVD,NVidia 1050GTX 4Gb,Win10,black(81FK007SRU)"/>
    <n v="1"/>
    <m/>
    <x v="43"/>
    <x v="382"/>
  </r>
  <r>
    <x v="2"/>
    <x v="6"/>
    <s v="330-15ICH 15.6&quot; FHD, Intel Core i7-8750H,8Gb,1Tb, noDVD,NVidia 1050GTX 4Gb,Win10,black(81FK007SRU)"/>
    <n v="1"/>
    <m/>
    <x v="43"/>
    <x v="382"/>
  </r>
  <r>
    <x v="2"/>
    <x v="6"/>
    <s v="330-15ICH 15.6&quot; FHD, Intel Core i7-8750H,8Gb,1Tb, noDVD,NVidia 1050GTX 4Gb,Win10,black(81FK007SRU)"/>
    <n v="2"/>
    <m/>
    <x v="43"/>
    <x v="382"/>
  </r>
  <r>
    <x v="8"/>
    <x v="6"/>
    <s v="330-15IKB (81DC017QRU)"/>
    <n v="4"/>
    <m/>
    <x v="43"/>
    <x v="383"/>
  </r>
  <r>
    <x v="8"/>
    <x v="6"/>
    <s v="330-15IKB (81DE02XTRU)"/>
    <n v="20"/>
    <m/>
    <x v="43"/>
    <x v="383"/>
  </r>
  <r>
    <x v="8"/>
    <x v="6"/>
    <s v="330-15IKB (81DE032NRU)"/>
    <n v="17"/>
    <m/>
    <x v="43"/>
    <x v="383"/>
  </r>
  <r>
    <x v="2"/>
    <x v="6"/>
    <s v="330-15IKB 15.6&quot; FHD, Intel Core i3-7020U, 4Gb, 1Tb+SSD 128Gb, noDVD, Win10, black (81DC014QRU)"/>
    <n v="1"/>
    <m/>
    <x v="43"/>
    <x v="383"/>
  </r>
  <r>
    <x v="2"/>
    <x v="6"/>
    <s v="330-15IKB 15.6&quot; FHD, Intel Core i3-7020U, 4Gb, 1Tb+SSD 128Gb, noDVD, Win10, black (81DC014QRU)"/>
    <n v="1"/>
    <m/>
    <x v="43"/>
    <x v="383"/>
  </r>
  <r>
    <x v="2"/>
    <x v="6"/>
    <s v="330-15IKB 15.6&quot; FHD, Intel Core i3-7020U, 4Gb, 1Tb+SSD 128Gb, noDVD, Win10, black (81DC014QRU)"/>
    <n v="2"/>
    <m/>
    <x v="43"/>
    <x v="383"/>
  </r>
  <r>
    <x v="2"/>
    <x v="6"/>
    <s v="330-15IKB 15.6&quot; FHD, Intel Core i3-7020U, 4Gb, 1Tb+SSD 128Gb, noDVD, Win10, black (81DC014QRU)"/>
    <n v="2"/>
    <m/>
    <x v="43"/>
    <x v="383"/>
  </r>
  <r>
    <x v="2"/>
    <x v="6"/>
    <s v="330-15IKB 15.6&quot; FHD, Intel Core i3-7020U, 4Gb, 1Tb+SSD 128Gb, noDVD, Win10, black (81DC014QRU)"/>
    <n v="2"/>
    <m/>
    <x v="43"/>
    <x v="383"/>
  </r>
  <r>
    <x v="2"/>
    <x v="6"/>
    <s v="330-15IKB 15.6&quot; FHD, Intel Core i3-7020U, 4Gb, 1Tb+SSD 128Gb, noDVD, Win10, black (81DC014QRU)"/>
    <n v="1"/>
    <m/>
    <x v="43"/>
    <x v="383"/>
  </r>
  <r>
    <x v="2"/>
    <x v="6"/>
    <s v="330-15IKB 15.6&quot; FHD, Intel Core i3-7020U, 4Gb, 1Tb+SSD 128Gb, noDVD, Win10, black (81DC014QRU)"/>
    <n v="1"/>
    <m/>
    <x v="43"/>
    <x v="383"/>
  </r>
  <r>
    <x v="2"/>
    <x v="6"/>
    <s v="330-15IKB 15.6&quot; FHD, Intel Core i3-7020U, 4Gb, 1Tb+SSD 128Gb, noDVD, Win10, black (81DC014QRU)"/>
    <n v="1"/>
    <m/>
    <x v="43"/>
    <x v="383"/>
  </r>
  <r>
    <x v="2"/>
    <x v="6"/>
    <s v="330-15IKB 15.6&quot; FHD, Intel Core i3-7020U, 4Gb, 1Tb+SSD 128Gb, noDVD, Win10, black (81DC014QRU)"/>
    <n v="1"/>
    <m/>
    <x v="43"/>
    <x v="383"/>
  </r>
  <r>
    <x v="2"/>
    <x v="6"/>
    <s v="330-15IKB 15.6&quot; FHD, Intel Core i3-7020U, 4Gb, 1Tb+SSD 128Gb, noDVD, Win10, black (81DC014QRU)"/>
    <n v="1"/>
    <m/>
    <x v="43"/>
    <x v="383"/>
  </r>
  <r>
    <x v="2"/>
    <x v="6"/>
    <s v="330-15IKB 15.6&quot; FHD, Intel Core i3-7020U, 4Gb, 1Tb+SSD 128Gb, noDVD, Win10, black (81DC014QRU)"/>
    <n v="1"/>
    <m/>
    <x v="43"/>
    <x v="383"/>
  </r>
  <r>
    <x v="2"/>
    <x v="6"/>
    <s v="330-15IKB 15.6&quot; FHD, Intel Core i3-7020U, 4Gb, 1Tb+SSD 128Gb, noDVD, Win10, black (81DC014QRU)"/>
    <n v="1"/>
    <m/>
    <x v="43"/>
    <x v="383"/>
  </r>
  <r>
    <x v="2"/>
    <x v="6"/>
    <s v="330-15IKB 15.6&quot; FHD, Intel Core i3-7020U, 4Gb, 1Tb+SSD 128Gb, noDVD, Win10, black (81DC014QRU)"/>
    <n v="1"/>
    <m/>
    <x v="43"/>
    <x v="383"/>
  </r>
  <r>
    <x v="2"/>
    <x v="6"/>
    <s v="330-15IKB 15.6&quot; FHD, Intel Core i3-7020U, 4Gb, 1Tb+SSD 128Gb, noDVD, Win10, black (81DC014QRU)"/>
    <n v="1"/>
    <m/>
    <x v="43"/>
    <x v="383"/>
  </r>
  <r>
    <x v="2"/>
    <x v="6"/>
    <s v="330-15IKB 15.6&quot; FHD, Intel Core i3-7020U, 4Gb, 1Tb+SSD 128Gb, noDVD, Win10, black (81DC014QRU)"/>
    <n v="1"/>
    <m/>
    <x v="43"/>
    <x v="383"/>
  </r>
  <r>
    <x v="2"/>
    <x v="6"/>
    <s v="330-15IKB 15.6&quot; FHD, Intel Core i3-7020U, 4Gb, 1Tb+SSD 128Gb, noDVD, Win10, black (81DC014QRU)"/>
    <n v="2"/>
    <m/>
    <x v="43"/>
    <x v="383"/>
  </r>
  <r>
    <x v="2"/>
    <x v="6"/>
    <s v="330-15IKB 15.6&quot; FHD, Intel Core i3-7020U, 4Gb, 1Tb+SSD 128Gb, noDVD, Win10, black (81DC014QRU)"/>
    <n v="4"/>
    <m/>
    <x v="43"/>
    <x v="383"/>
  </r>
  <r>
    <x v="2"/>
    <x v="6"/>
    <s v="330-15IKB 15.6&quot; FHD, Intel Core i3-7020U, 4Gb, 1Tb+SSD 128Gb, noDVD, Win10, black (81DC014QRU)"/>
    <n v="1"/>
    <m/>
    <x v="43"/>
    <x v="383"/>
  </r>
  <r>
    <x v="2"/>
    <x v="6"/>
    <s v="330-15IKB 15.6&quot; FHD, Intel Core i3-7020U, 4Gb, 1Tb+SSD 128Gb, noDVD, Win10, black (81DC014QRU)"/>
    <n v="2"/>
    <m/>
    <x v="43"/>
    <x v="383"/>
  </r>
  <r>
    <x v="2"/>
    <x v="6"/>
    <s v="330-15IKB 15.6&quot; FHD, Intel Core i3-7020U, 4Gb, 1Tb+SSD 128Gb, noDVD, Win10, black (81DC014QRU)"/>
    <n v="1"/>
    <m/>
    <x v="43"/>
    <x v="383"/>
  </r>
  <r>
    <x v="2"/>
    <x v="6"/>
    <s v="330-15IKB 15.6&quot; FHD, Intel Core i3-7020U, 4Gb, 1Tb+SSD 128Gb, noDVD, Win10, black (81DC014QRU)"/>
    <n v="4"/>
    <m/>
    <x v="43"/>
    <x v="383"/>
  </r>
  <r>
    <x v="2"/>
    <x v="6"/>
    <s v="330-15IKB 15.6&quot; FHD, Intel Core i3-7020U, 4Gb, 1Tb+SSD 128Gb, noDVD, Win10, black (81DC014QRU)"/>
    <n v="6"/>
    <m/>
    <x v="43"/>
    <x v="383"/>
  </r>
  <r>
    <x v="2"/>
    <x v="6"/>
    <s v="330-15IKB 15.6&quot; FHD, Intel Core i3-7020U, 4Gb, 1Tb+SSD 128Gb, noDVD, Win10, black (81DC014QRU)"/>
    <n v="2"/>
    <m/>
    <x v="43"/>
    <x v="383"/>
  </r>
  <r>
    <x v="2"/>
    <x v="6"/>
    <s v="330-15IKB 15.6&quot; FHD, Intel Core i3-7020U, 4Gb, 1Tb+SSD 128Gb, noDVD, Win10, black (81DC014QRU)"/>
    <n v="1"/>
    <m/>
    <x v="43"/>
    <x v="383"/>
  </r>
  <r>
    <x v="2"/>
    <x v="6"/>
    <s v="330-15IKB 15.6&quot; FHD, Intel Core i3-7020U, 4Gb, 1Tb+SSD 128Gb, noDVD, Win10, black (81DC014QRU)"/>
    <n v="1"/>
    <m/>
    <x v="43"/>
    <x v="383"/>
  </r>
  <r>
    <x v="2"/>
    <x v="6"/>
    <s v="330-15IKB 15.6&quot; FHD, Intel Core i3-7020U, 4Gb, 1Tb+SSD 128Gb, noDVD, Win10, black (81DC014QRU)"/>
    <n v="2"/>
    <m/>
    <x v="43"/>
    <x v="383"/>
  </r>
  <r>
    <x v="2"/>
    <x v="6"/>
    <s v="330-15IKB 15.6&quot; FHD, Intel Core i3-7020U, 4Gb, 1Tb+SSD 128Gb, noDVD, Win10, black (81DC014QRU)"/>
    <n v="1"/>
    <m/>
    <x v="43"/>
    <x v="383"/>
  </r>
  <r>
    <x v="2"/>
    <x v="6"/>
    <s v="330-15IKB 15.6&quot; FHD, Intel Core i3-7020U, 4Gb, 1Tb+SSD 128Gb, noDVD, Win10, black (81DC014QRU)"/>
    <n v="2"/>
    <m/>
    <x v="43"/>
    <x v="383"/>
  </r>
  <r>
    <x v="2"/>
    <x v="6"/>
    <s v="330-15IKB 15.6&quot; FHD, Intel Core i3-7020U, 4Gb, 256Gb SSD,noDVD, DOS, black(81DE032VRU)"/>
    <n v="3"/>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4"/>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2"/>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2"/>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4"/>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2"/>
    <m/>
    <x v="43"/>
    <x v="383"/>
  </r>
  <r>
    <x v="2"/>
    <x v="6"/>
    <s v="330-15IKB 15.6&quot; FHD, Intel Core i3-7020U, 4Gb, 256Gb SSD,noDVD, DOS, black(81DE032VRU)"/>
    <n v="2"/>
    <m/>
    <x v="43"/>
    <x v="383"/>
  </r>
  <r>
    <x v="2"/>
    <x v="6"/>
    <s v="330-15IKB 15.6&quot; FHD, Intel Core i3-7020U, 4Gb, 256Gb SSD,noDVD, DOS, black(81DE032VRU)"/>
    <n v="8"/>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2"/>
    <m/>
    <x v="43"/>
    <x v="383"/>
  </r>
  <r>
    <x v="2"/>
    <x v="6"/>
    <s v="330-15IKB 15.6&quot; FHD, Intel Core i3-7020U, 4Gb, 256Gb SSD,noDVD, DOS, black(81DE032VRU)"/>
    <n v="1"/>
    <m/>
    <x v="43"/>
    <x v="383"/>
  </r>
  <r>
    <x v="2"/>
    <x v="6"/>
    <s v="330-15IKB 15.6&quot; FHD, Intel Core i3-7020U, 4Gb, 256Gb SSD,noDVD, DOS, black(81DE032VRU)"/>
    <n v="4"/>
    <m/>
    <x v="43"/>
    <x v="383"/>
  </r>
  <r>
    <x v="2"/>
    <x v="6"/>
    <s v="330-15IKB 15.6&quot; FHD, Intel Core i3-7020U, 4Gb, 256Gb SSD,noDVD, DOS, black(81DE032VRU)"/>
    <n v="2"/>
    <m/>
    <x v="43"/>
    <x v="383"/>
  </r>
  <r>
    <x v="2"/>
    <x v="6"/>
    <s v="330-15IKB 15.6&quot; FHD, Intel Core i3-7020U, 4Gb, 256Gb SSD,noDVD, DOS, black(81DE032VRU)"/>
    <n v="2"/>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3"/>
    <m/>
    <x v="43"/>
    <x v="383"/>
  </r>
  <r>
    <x v="2"/>
    <x v="6"/>
    <s v="330-15IKB 15.6&quot; FHD, Intel Core i3-7020U, 4Gb, 256Gb SSD,noDVD, DOS, black(81DE032VRU)"/>
    <n v="3"/>
    <m/>
    <x v="43"/>
    <x v="383"/>
  </r>
  <r>
    <x v="2"/>
    <x v="6"/>
    <s v="330-15IKB 15.6&quot; FHD, Intel Core i3-7020U, 4Gb, 256Gb SSD,noDVD, DOS, black(81DE032VRU)"/>
    <n v="1"/>
    <m/>
    <x v="43"/>
    <x v="383"/>
  </r>
  <r>
    <x v="2"/>
    <x v="6"/>
    <s v="330-15IKB 15.6&quot; FHD, Intel Core i3-7020U, 4Gb, 256Gb SSD,noDVD, DOS, black(81DE032VRU)"/>
    <n v="3"/>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3"/>
    <m/>
    <x v="43"/>
    <x v="383"/>
  </r>
  <r>
    <x v="2"/>
    <x v="6"/>
    <s v="330-15IKB 15.6&quot; FHD, Intel Core i3-7020U, 4Gb, 256Gb SSD,noDVD, DOS, black(81DE032VRU)"/>
    <n v="2"/>
    <m/>
    <x v="43"/>
    <x v="383"/>
  </r>
  <r>
    <x v="2"/>
    <x v="6"/>
    <s v="330-15IKB 15.6&quot; FHD, Intel Core i3-7020U, 4Gb, 256Gb SSD,noDVD, DOS, black(81DE032VRU)"/>
    <n v="1"/>
    <m/>
    <x v="43"/>
    <x v="383"/>
  </r>
  <r>
    <x v="2"/>
    <x v="6"/>
    <s v="330-15IKB 15.6&quot; FHD, Intel Core i3-7020U, 4Gb, 256Gb SSD,noDVD, DOS, black(81DE032VRU)"/>
    <n v="9"/>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256Gb SSD,noDVD, DOS, black(81DE032VRU)"/>
    <n v="5"/>
    <m/>
    <x v="43"/>
    <x v="383"/>
  </r>
  <r>
    <x v="2"/>
    <x v="6"/>
    <s v="330-15IKB 15.6&quot; FHD, Intel Core i3-7020U, 4Gb, 256Gb SSD,noDVD, DOS, black(81DE032VRU)"/>
    <n v="1"/>
    <m/>
    <x v="43"/>
    <x v="383"/>
  </r>
  <r>
    <x v="2"/>
    <x v="6"/>
    <s v="330-15IKB 15.6&quot; FHD, Intel Core i3-7020U, 4Gb, 256Gb SSD,noDVD, DOS, black(81DE032VRU)"/>
    <n v="1"/>
    <m/>
    <x v="43"/>
    <x v="383"/>
  </r>
  <r>
    <x v="2"/>
    <x v="6"/>
    <s v="330-15IKB 15.6&quot; FHD, Intel Core i3-7020U, 4Gb, 500Gb, noDVD, Win10, grey (81DC017MRU)"/>
    <n v="6"/>
    <m/>
    <x v="43"/>
    <x v="383"/>
  </r>
  <r>
    <x v="2"/>
    <x v="6"/>
    <s v="330-15IKB 15.6&quot; FHD, Intel Core i3-7020U, 4Gb, 500Gb, noDVD, Win10, grey (81DC017MRU)"/>
    <n v="1"/>
    <m/>
    <x v="43"/>
    <x v="383"/>
  </r>
  <r>
    <x v="2"/>
    <x v="6"/>
    <s v="330-15IKB 15.6&quot; FHD, Intel Core i3-7020U, 4Gb, 500Gb, noDVD, Win10, grey (81DC017MRU)"/>
    <n v="8"/>
    <m/>
    <x v="43"/>
    <x v="383"/>
  </r>
  <r>
    <x v="2"/>
    <x v="6"/>
    <s v="330-15IKB 15.6&quot; FHD, Intel Core i3-7020U, 4Gb, 500Gb, noDVD, Win10, grey (81DC017MRU)"/>
    <n v="2"/>
    <m/>
    <x v="43"/>
    <x v="383"/>
  </r>
  <r>
    <x v="2"/>
    <x v="6"/>
    <s v="330-15IKB 15.6&quot; FHD, Intel Core i3-7020U, 4Gb, 500Gb, noDVD, Win10, grey (81DC017MRU)"/>
    <n v="1"/>
    <m/>
    <x v="43"/>
    <x v="383"/>
  </r>
  <r>
    <x v="2"/>
    <x v="6"/>
    <s v="330-15IKB 15.6&quot; FHD, Intel Core i3-7020U, 4Gb, 500Gb, noDVD, Win10, grey (81DC017MRU)"/>
    <n v="1"/>
    <m/>
    <x v="43"/>
    <x v="383"/>
  </r>
  <r>
    <x v="2"/>
    <x v="6"/>
    <s v="330-15IKB 15.6&quot; FHD, Intel Core i3-7020U, 4Gb, 500Gb, noDVD, Win10, grey (81DC017MRU)"/>
    <n v="2"/>
    <m/>
    <x v="43"/>
    <x v="383"/>
  </r>
  <r>
    <x v="2"/>
    <x v="6"/>
    <s v="330-15IKB 15.6&quot; FHD, Intel Core i3-7020U, 4Gb, 500Gb, noDVD, Win10, grey (81DC017MRU)"/>
    <n v="2"/>
    <m/>
    <x v="43"/>
    <x v="383"/>
  </r>
  <r>
    <x v="2"/>
    <x v="6"/>
    <s v="330-15IKB 15.6&quot; FHD, Intel Core i3-7020U, 4Gb, 500Gb, noDVD, Win10, grey (81DC017MRU)"/>
    <n v="1"/>
    <m/>
    <x v="43"/>
    <x v="383"/>
  </r>
  <r>
    <x v="2"/>
    <x v="6"/>
    <s v="330-15IKB 15.6&quot; FHD, Intel Core i3-7020U, 4Gb, 500Gb, noDVD, Win10, grey (81DC017MRU)"/>
    <n v="1"/>
    <m/>
    <x v="43"/>
    <x v="383"/>
  </r>
  <r>
    <x v="2"/>
    <x v="6"/>
    <s v="330-15IKB 15.6&quot; FHD, Intel Core i3-7020U, 4Gb, 500Gb, noDVD, Win10, grey (81DC017MRU)"/>
    <n v="1"/>
    <m/>
    <x v="43"/>
    <x v="383"/>
  </r>
  <r>
    <x v="2"/>
    <x v="6"/>
    <s v="330-15IKB 15.6&quot; FHD, Intel Core i3-7020U, 4Gb, 500Gb, noDVD, Win10, grey (81DC017MRU)"/>
    <n v="1"/>
    <m/>
    <x v="43"/>
    <x v="383"/>
  </r>
  <r>
    <x v="2"/>
    <x v="6"/>
    <s v="330-15IKB 15.6&quot; FHD, Intel Core i3-7020U, 4Gb, 500Gb, noDVD, Win10, grey (81DC017MRU)"/>
    <n v="2"/>
    <m/>
    <x v="43"/>
    <x v="383"/>
  </r>
  <r>
    <x v="2"/>
    <x v="6"/>
    <s v="330-15IKB 15.6&quot; FHD, Intel Core i3-7020U, 4Gb, 500Gb, noDVD, Win10, grey (81DC017MRU)"/>
    <n v="4"/>
    <m/>
    <x v="43"/>
    <x v="383"/>
  </r>
  <r>
    <x v="2"/>
    <x v="6"/>
    <s v="330-15IKB 15.6&quot; FHD, Intel Core i3-7020U, 4Gb, 500Gb, noDVD, Win10, grey (81DC017MRU)"/>
    <n v="15"/>
    <m/>
    <x v="43"/>
    <x v="383"/>
  </r>
  <r>
    <x v="2"/>
    <x v="6"/>
    <s v="330-15IKB 15.6&quot; FHD, Intel Core i3-7020U, 4Gb, 500Gb, noDVD, Win10, grey (81DC017MRU)"/>
    <n v="1"/>
    <m/>
    <x v="43"/>
    <x v="383"/>
  </r>
  <r>
    <x v="2"/>
    <x v="6"/>
    <s v="330-15IKB 15.6&quot; FHD, Intel Core i3-7020U, 4Gb, 500Gb, noDVD, Win10, grey (81DC017MRU)"/>
    <n v="5"/>
    <m/>
    <x v="43"/>
    <x v="383"/>
  </r>
  <r>
    <x v="2"/>
    <x v="6"/>
    <s v="330-15IKB 15.6&quot; FHD, Intel Core i3-7020U, 4Gb, 500Gb, noDVD, Win10, grey (81DC017MRU)"/>
    <n v="1"/>
    <m/>
    <x v="43"/>
    <x v="383"/>
  </r>
  <r>
    <x v="2"/>
    <x v="6"/>
    <s v="330-15IKB 15.6&quot; FHD, Intel Core i3-7020U, 4Gb, 500Gb, noDVD, Win10, grey (81DC017MRU)"/>
    <n v="1"/>
    <m/>
    <x v="43"/>
    <x v="383"/>
  </r>
  <r>
    <x v="2"/>
    <x v="6"/>
    <s v="330-15IKB 15.6&quot; FHD, Intel Core i3-7020U, 4Gb, 500Gb, noDVD, Win10, grey (81DC017MRU)"/>
    <n v="1"/>
    <m/>
    <x v="43"/>
    <x v="383"/>
  </r>
  <r>
    <x v="2"/>
    <x v="6"/>
    <s v="330-15IKB 15.6&quot; FHD, Intel Core i3-7020U, 4Gb, 500Gb, noDVD, Win10, grey (81DC017MRU)"/>
    <n v="1"/>
    <m/>
    <x v="43"/>
    <x v="383"/>
  </r>
  <r>
    <x v="2"/>
    <x v="6"/>
    <s v="330-15IKB 15.6&quot; FHD, Intel Core i3-7020U, 4Gb, 500Gb, noDVD, Win10, grey (81DC017MRU)"/>
    <n v="1"/>
    <m/>
    <x v="43"/>
    <x v="383"/>
  </r>
  <r>
    <x v="2"/>
    <x v="6"/>
    <s v="330-15IKB 15.6&quot; FHD, Intel Core i3-7020U, 4Gb, 500Gb, noDVD, Win10, grey (81DC017MRU)"/>
    <n v="1"/>
    <m/>
    <x v="43"/>
    <x v="383"/>
  </r>
  <r>
    <x v="2"/>
    <x v="6"/>
    <s v="330-15IKB 15.6&quot; FHD, Intel Core i3-7020U, 4Gb, 500Gb, noDVD, Win10, grey (81DC017MRU)"/>
    <n v="1"/>
    <m/>
    <x v="43"/>
    <x v="383"/>
  </r>
  <r>
    <x v="2"/>
    <x v="6"/>
    <s v="330-15IKB 15.6&quot; FHD, Intel Core i3-7020U, 4Gb, 500Gb, noDVD, Win10, grey (81DC017MRU)"/>
    <n v="26"/>
    <m/>
    <x v="43"/>
    <x v="383"/>
  </r>
  <r>
    <x v="2"/>
    <x v="6"/>
    <s v="330-15IKB 15.6&quot; FHD, Intel Core i3-7020U, 4Gb, 500Gb, noDVD, Win10, grey (81DC017MRU)"/>
    <n v="1"/>
    <m/>
    <x v="43"/>
    <x v="383"/>
  </r>
  <r>
    <x v="2"/>
    <x v="6"/>
    <s v="330-15IKB 15.6&quot; FHD, Intel Core i3-7020U, 4Gb, 500Gb, noDVD, Win10, grey (81DC017MRU)"/>
    <n v="1"/>
    <m/>
    <x v="43"/>
    <x v="383"/>
  </r>
  <r>
    <x v="2"/>
    <x v="6"/>
    <s v="330-15IKB 15.6&quot; FHD, Intel Core i3-7020U, 4Gb, 500Gb, noDVD, Win10, grey (81DC017MRU)"/>
    <n v="1"/>
    <m/>
    <x v="43"/>
    <x v="383"/>
  </r>
  <r>
    <x v="2"/>
    <x v="6"/>
    <s v="330-15IKB 15.6&quot; FHD, Intel Core i3-7020U, 4Gb, 500Gb, noDVD, Win10, grey (81DC017MRU)"/>
    <n v="36"/>
    <m/>
    <x v="43"/>
    <x v="383"/>
  </r>
  <r>
    <x v="2"/>
    <x v="6"/>
    <s v="330-15IKB 15.6&quot; FHD, Intel Core i3-7020U, 4Gb, 500Gb, noDVD, Win10, grey (81DC017MRU)"/>
    <n v="1"/>
    <m/>
    <x v="43"/>
    <x v="383"/>
  </r>
  <r>
    <x v="2"/>
    <x v="6"/>
    <s v="330-15IKB 15.6&quot; FHD, Intel Core i3-7020U, 4Gb, 500Gb, noDVD, Win10, grey (81DC017MRU)"/>
    <n v="1"/>
    <m/>
    <x v="43"/>
    <x v="383"/>
  </r>
  <r>
    <x v="2"/>
    <x v="6"/>
    <s v="330-15IKB 15.6&quot; FHD, Intel Core i3-7020U,6Gb,1Tb+SSD 128Gb,noDVD,NVidia MX110 2Gb,Win10,black(81DC00SURU)"/>
    <n v="1"/>
    <m/>
    <x v="43"/>
    <x v="383"/>
  </r>
  <r>
    <x v="2"/>
    <x v="6"/>
    <s v="330-15IKB 15.6&quot; FHD, Intel Core i3-7020U,6Gb,1Tb+SSD 128Gb,noDVD,NVidia MX110 2Gb,Win10,black(81DC00SURU)"/>
    <n v="1"/>
    <m/>
    <x v="43"/>
    <x v="383"/>
  </r>
  <r>
    <x v="2"/>
    <x v="6"/>
    <s v="330-15IKB 15.6&quot; FHD, Intel Core i3-7020U,6Gb,1Tb+SSD 128Gb,noDVD,NVidia MX110 2Gb,Win10,black(81DC00SURU)"/>
    <n v="1"/>
    <m/>
    <x v="43"/>
    <x v="383"/>
  </r>
  <r>
    <x v="2"/>
    <x v="6"/>
    <s v="330-15IKB 15.6&quot; FHD, Intel Core i3-7020U,6Gb,1Tb+SSD 128Gb,noDVD,NVidia MX110 2Gb,Win10,black(81DC00SURU)"/>
    <n v="2"/>
    <m/>
    <x v="43"/>
    <x v="383"/>
  </r>
  <r>
    <x v="2"/>
    <x v="6"/>
    <s v="330-15IKB 15.6&quot; FHD, Intel Core i3-7020U,6Gb,1Tb+SSD 128Gb,noDVD,NVidia MX110 2Gb,Win10,black(81DC00SURU)"/>
    <n v="1"/>
    <m/>
    <x v="43"/>
    <x v="383"/>
  </r>
  <r>
    <x v="2"/>
    <x v="6"/>
    <s v="330-15IKB 15.6&quot; FHD, Intel Core i3-7020U,6Gb,1Tb+SSD 128Gb,noDVD,NVidia MX110 2Gb,Win10,black(81DC00SURU)"/>
    <n v="30"/>
    <m/>
    <x v="43"/>
    <x v="383"/>
  </r>
  <r>
    <x v="2"/>
    <x v="6"/>
    <s v="330-15IKB 15.6&quot; FHD, Intel Core i3-7020U,6Gb,1Tb+SSD 128Gb,noDVD,NVidia MX110 2Gb,Win10,black(81DC00SURU)"/>
    <n v="1"/>
    <m/>
    <x v="43"/>
    <x v="383"/>
  </r>
  <r>
    <x v="2"/>
    <x v="6"/>
    <s v="330-15IKB 15.6&quot; FHD, Intel Core i3-7020U,6Gb,1Tb+SSD 128Gb,noDVD,NVidia MX110 2Gb,Win10,black(81DC00SURU)"/>
    <n v="1"/>
    <m/>
    <x v="43"/>
    <x v="383"/>
  </r>
  <r>
    <x v="2"/>
    <x v="6"/>
    <s v="330-15IKB 15.6&quot; FHD, Intel Core i3-7020U,6Gb,1Tb+SSD 128Gb,noDVD,NVidia MX110 2Gb,Win10,black(81DC00SURU)"/>
    <n v="1"/>
    <m/>
    <x v="43"/>
    <x v="383"/>
  </r>
  <r>
    <x v="2"/>
    <x v="6"/>
    <s v="330-15IKB 15.6&quot; FHD, Intel Core i3-7020U,6Gb,1Tb+SSD 128Gb,noDVD,NVidia MX110 2Gb,Win10,black(81DC00SURU)"/>
    <n v="1"/>
    <m/>
    <x v="43"/>
    <x v="383"/>
  </r>
  <r>
    <x v="2"/>
    <x v="6"/>
    <s v="330-15IKB 15.6&quot; FHD, Intel Core i3-7020U,6Gb,1Tb+SSD 128Gb,noDVD,NVidia MX110 2Gb,Win10,black(81DC00SURU)"/>
    <n v="1"/>
    <m/>
    <x v="43"/>
    <x v="383"/>
  </r>
  <r>
    <x v="2"/>
    <x v="6"/>
    <s v="330-15IKB 15.6&quot; FHD, Intel Core i3-7020U,6Gb,1Tb+SSD 128Gb,noDVD,NVidia MX110 2Gb,Win10,black(81DC00SURU)"/>
    <n v="50"/>
    <m/>
    <x v="43"/>
    <x v="383"/>
  </r>
  <r>
    <x v="2"/>
    <x v="6"/>
    <s v="330-15IKB 15.6&quot; FHD, Intel Core i3-7020U,6Gb,1Tb+SSD 128Gb,noDVD,NVidia MX110 2Gb,Win10,black(81DC00SURU)"/>
    <n v="1"/>
    <m/>
    <x v="43"/>
    <x v="383"/>
  </r>
  <r>
    <x v="2"/>
    <x v="6"/>
    <s v="330-15IKB 15.6&quot; FHD, Intel Core i3-7020U,6Gb,1Tb+SSD 128Gb,noDVD,NVidia MX110 2Gb,Win10,black(81DC00SURU)"/>
    <n v="1"/>
    <m/>
    <x v="43"/>
    <x v="383"/>
  </r>
  <r>
    <x v="2"/>
    <x v="6"/>
    <s v="330-15IKB 15.6&quot; FHD, Intel Core i3-7020U,6Gb,1Tb+SSD 128Gb,noDVD,NVidia MX110 2Gb,Win10,black(81DC00SURU)"/>
    <n v="5"/>
    <m/>
    <x v="43"/>
    <x v="383"/>
  </r>
  <r>
    <x v="2"/>
    <x v="6"/>
    <s v="330-15IKB 15.6&quot; FHD, Intel Core i3-7020U,6Gb,1Tb+SSD 128Gb,noDVD,NVidia MX110 2Gb,Win10,black(81DC00SURU)"/>
    <n v="50"/>
    <m/>
    <x v="43"/>
    <x v="383"/>
  </r>
  <r>
    <x v="2"/>
    <x v="6"/>
    <s v="330-15IKB 15.6&quot; FHD, Intel Core i3-7020U,6Gb,1Tb+SSD 128Gb,noDVD,NVidia MX110 2Gb,Win10,black(81DC00SURU)"/>
    <n v="15"/>
    <m/>
    <x v="43"/>
    <x v="383"/>
  </r>
  <r>
    <x v="2"/>
    <x v="6"/>
    <s v="330-15IKB 15.6&quot; FHD, Intel Core i3-7020U,6Gb,1Tb+SSD 128Gb,noDVD,NVidia MX110 2Gb,Win10,black(81DC00SURU)"/>
    <n v="1"/>
    <m/>
    <x v="43"/>
    <x v="383"/>
  </r>
  <r>
    <x v="2"/>
    <x v="6"/>
    <s v="330-15IKB 15.6&quot; FHD, Intel Core i3-7020U,6Gb,1Tb+SSD 128Gb,noDVD,NVidia MX110 2Gb,Win10,black(81DC00SURU)"/>
    <n v="2"/>
    <m/>
    <x v="43"/>
    <x v="383"/>
  </r>
  <r>
    <x v="2"/>
    <x v="6"/>
    <s v="330-15IKB 15.6&quot; FHD, Intel Core i3-7020U,6Gb,1Tb+SSD 128Gb,noDVD,NVidia MX110 2Gb,Win10,black(81DC00SURU)"/>
    <n v="3"/>
    <m/>
    <x v="43"/>
    <x v="383"/>
  </r>
  <r>
    <x v="2"/>
    <x v="6"/>
    <s v="330-15IKB 15.6&quot; FHD, Intel Core i3-7020U,6Gb,1Tb+SSD 128Gb,noDVD,NVidia MX110 2Gb,Win10,black(81DC00SURU)"/>
    <n v="2"/>
    <m/>
    <x v="43"/>
    <x v="383"/>
  </r>
  <r>
    <x v="2"/>
    <x v="6"/>
    <s v="330-15IKB 15.6&quot; FHD, Intel Core i3-7020U,6Gb,1Tb+SSD 128Gb,noDVD,NVidia MX110 2Gb,Win10,black(81DC00SURU)"/>
    <n v="3"/>
    <m/>
    <x v="43"/>
    <x v="383"/>
  </r>
  <r>
    <x v="2"/>
    <x v="6"/>
    <s v="330-15IKB 15.6&quot; FHD, Intel Core i3-7020U,6Gb,1Tb+SSD 128Gb,noDVD,NVidia MX110 2Gb,Win10,black(81DC00SURU)"/>
    <n v="1"/>
    <m/>
    <x v="43"/>
    <x v="383"/>
  </r>
  <r>
    <x v="2"/>
    <x v="6"/>
    <s v="330-15IKB 15.6&quot; FHD, Intel Core i3-7020U,6Gb,1Tb+SSD 128Gb,noDVD,NVidia MX110 2Gb,Win10,black(81DC00SURU)"/>
    <n v="1"/>
    <m/>
    <x v="43"/>
    <x v="383"/>
  </r>
  <r>
    <x v="2"/>
    <x v="6"/>
    <s v="330-15IKB 15.6&quot; FHD, Intel Core i3-7020U,6Gb,1Tb+SSD 128Gb,noDVD,NVidia MX110 2Gb,Win10,black(81DC00SURU)"/>
    <n v="109"/>
    <m/>
    <x v="43"/>
    <x v="383"/>
  </r>
  <r>
    <x v="2"/>
    <x v="6"/>
    <s v="330-15IKB 15.6&quot; FHD, Intel Core i3-7020U,6Gb,1Tb+SSD 128Gb,noDVD,NVidia MX110 2Gb,Win10,black(81DC00SURU)"/>
    <n v="1"/>
    <m/>
    <x v="43"/>
    <x v="383"/>
  </r>
  <r>
    <x v="2"/>
    <x v="6"/>
    <s v="330-15IKB 15.6&quot; FHD, Intel Core i3-7020U,6Gb,1Tb+SSD 128Gb,noDVD,NVidia MX110 2Gb,Win10,black(81DC00SURU)"/>
    <n v="1"/>
    <m/>
    <x v="43"/>
    <x v="383"/>
  </r>
  <r>
    <x v="2"/>
    <x v="6"/>
    <s v="330-15IKB 15.6&quot; FHD, Intel Core i3-7020U,6Gb,1Tb+SSD 128Gb,noDVD,NVidia MX110 2Gb,Win10,black(81DC00SURU)"/>
    <n v="2"/>
    <m/>
    <x v="43"/>
    <x v="383"/>
  </r>
  <r>
    <x v="2"/>
    <x v="6"/>
    <s v="330-15IKB 15.6&quot; FHD, Intel Core i3-7020U,6Gb,1Tb+SSD 128Gb,noDVD,NVidia MX110 2Gb,Win10,black(81DC00SURU)"/>
    <n v="1"/>
    <m/>
    <x v="43"/>
    <x v="383"/>
  </r>
  <r>
    <x v="2"/>
    <x v="6"/>
    <s v="330-15IKB 15.6&quot; FHD, Intel Core i3-7020U,6Gb,1Tb+SSD 128Gb,noDVD,NVidia MX110 2Gb,Win10,black(81DC00SURU)"/>
    <n v="1"/>
    <m/>
    <x v="43"/>
    <x v="383"/>
  </r>
  <r>
    <x v="2"/>
    <x v="6"/>
    <s v="330-15IKB 15.6&quot; FHD, Intel Core i3-7020U,6Gb,1Tb+SSD 128Gb,noDVD,NVidia MX110 2Gb,Win10,black(81DC00SURU)"/>
    <n v="2"/>
    <m/>
    <x v="43"/>
    <x v="383"/>
  </r>
  <r>
    <x v="2"/>
    <x v="6"/>
    <s v="330-15IKB 15.6&quot; FHD, Intel Core i3-7020U,6Gb,1Tb+SSD 128Gb,noDVD,NVidia MX110 2Gb,Win10,black(81DC00SURU)"/>
    <n v="1"/>
    <m/>
    <x v="43"/>
    <x v="383"/>
  </r>
  <r>
    <x v="2"/>
    <x v="6"/>
    <s v="330-15IKB 15.6&quot; FHD, Intel Core i3-7020U,6Gb,1Tb+SSD 128Gb,noDVD,NVidia MX110 2Gb,Win10,black(81DC00SURU)"/>
    <n v="1"/>
    <m/>
    <x v="43"/>
    <x v="383"/>
  </r>
  <r>
    <x v="2"/>
    <x v="6"/>
    <s v="330-15IKB 15.6&quot; FHD, Intel Core i3-7020U,6Gb,1Tb+SSD 128Gb,noDVD,NVidia MX110 2Gb,Win10,black(81DC00SURU)"/>
    <n v="1"/>
    <m/>
    <x v="43"/>
    <x v="383"/>
  </r>
  <r>
    <x v="2"/>
    <x v="6"/>
    <s v="330-15IKB 15.6&quot; FHD, Intel Core i3-7020U,6Gb,1Tb+SSD 128Gb,noDVD,NVidia MX110 2Gb,Win10,black(81DC00SURU)"/>
    <n v="1"/>
    <m/>
    <x v="43"/>
    <x v="383"/>
  </r>
  <r>
    <x v="2"/>
    <x v="6"/>
    <s v="330-15IKB 15.6&quot; FHD, Intel Core i3-7020U,6Gb,1Tb+SSD 128Gb,noDVD,NVidia MX110 2Gb,Win10,black(81DC00SURU)"/>
    <n v="2"/>
    <m/>
    <x v="43"/>
    <x v="383"/>
  </r>
  <r>
    <x v="2"/>
    <x v="6"/>
    <s v="330-15IKB 15.6&quot; FHD, Intel Core i3-7020U,6Gb,1Tb+SSD 128Gb,noDVD,NVidia MX110 2Gb,Win10,black(81DC00SURU)"/>
    <n v="1"/>
    <m/>
    <x v="43"/>
    <x v="383"/>
  </r>
  <r>
    <x v="2"/>
    <x v="6"/>
    <s v="330-15IKB 15.6&quot; FHD, Intel Core i3-8130U, 4Gb, 500Gb, noDVD, NVidia MX150 2Gb, Win10, черный (81DE004FRU"/>
    <n v="1"/>
    <m/>
    <x v="43"/>
    <x v="383"/>
  </r>
  <r>
    <x v="2"/>
    <x v="6"/>
    <s v="330-15IKB 15.6&quot; FHD, Intel Core i3-8130U, 4Gb, 500Gb, noDVD, NVidia MX150 2Gb, Win10, черный (81DE004FRU"/>
    <n v="1"/>
    <m/>
    <x v="43"/>
    <x v="383"/>
  </r>
  <r>
    <x v="2"/>
    <x v="6"/>
    <s v="330-15IKB 15.6&quot; FHD, Intel Core i3-8130U, 4Gb, 500Gb, noDVD, NVidia MX150 2Gb, Win10, черный (81DE004FRU"/>
    <n v="1"/>
    <m/>
    <x v="43"/>
    <x v="383"/>
  </r>
  <r>
    <x v="2"/>
    <x v="6"/>
    <s v="330-15IKB 15.6&quot; FHD, Intel Core i3-8130U, 4Gb, 500Gb, noDVD, NVidia MX150 2Gb, Win10, черный (81DE004FRU"/>
    <n v="1"/>
    <m/>
    <x v="43"/>
    <x v="383"/>
  </r>
  <r>
    <x v="2"/>
    <x v="6"/>
    <s v="330-15IKB 15.6&quot; FHD, Intel Core i3-8130U, 4Gb, 500Gb, noDVD, NVidia MX150 2Gb, Win10, черный (81DE004FRU"/>
    <n v="1"/>
    <m/>
    <x v="43"/>
    <x v="383"/>
  </r>
  <r>
    <x v="2"/>
    <x v="6"/>
    <s v="330-15IKB 15.6&quot; FHD, Intel Core i3-8130U, 4Gb, 500Gb, noDVD, NVidia MX150 2Gb, Win10, черный (81DE004FRU"/>
    <n v="1"/>
    <m/>
    <x v="43"/>
    <x v="383"/>
  </r>
  <r>
    <x v="2"/>
    <x v="6"/>
    <s v="330-15IKB 15.6&quot; FHD, Intel Core i3-8130U, 4Gb, 500Gb, noDVD, NVidia MX150 2Gb, Win10, черный (81DE004FRU"/>
    <n v="1"/>
    <m/>
    <x v="43"/>
    <x v="383"/>
  </r>
  <r>
    <x v="2"/>
    <x v="6"/>
    <s v="330-15IKB 15.6&quot; FHD, Intel Core i3-8130U, 4Gb, 500Gb, noDVD, NVidia MX150 2Gb, Win10, черный (81DE004FRU"/>
    <n v="1"/>
    <m/>
    <x v="43"/>
    <x v="383"/>
  </r>
  <r>
    <x v="2"/>
    <x v="6"/>
    <s v="330-15IKB 15.6&quot; FHD, Intel Core i3-8130U, 4Gb, 500Gb, noDVD, NVidia MX150 2Gb, Win10, черный (81DE004FRU"/>
    <n v="3"/>
    <m/>
    <x v="43"/>
    <x v="383"/>
  </r>
  <r>
    <x v="2"/>
    <x v="6"/>
    <s v="330-15IKB 15.6&quot; FHD, Intel Core i3-8130U, 4Gb, 500Gb, noDVD, NVidia MX150 2Gb, Win10, черный (81DE004FRU"/>
    <n v="1"/>
    <m/>
    <x v="43"/>
    <x v="383"/>
  </r>
  <r>
    <x v="2"/>
    <x v="6"/>
    <s v="330-15IKB 15.6&quot; FHD, Intel Core i3-8130U, 4Gb, 500Gb, noDVD, NVidia MX150 2Gb, Win10, черный (81DE004FRU"/>
    <n v="1"/>
    <m/>
    <x v="43"/>
    <x v="383"/>
  </r>
  <r>
    <x v="2"/>
    <x v="6"/>
    <s v="330-15IKB 15.6&quot; FHD, Intel Core i3-8130U, 4Gb, 500Gb, noDVD, NVidia MX150 2Gb, Win10, черный (81DE004FRU"/>
    <n v="1"/>
    <m/>
    <x v="43"/>
    <x v="383"/>
  </r>
  <r>
    <x v="2"/>
    <x v="6"/>
    <s v="330-15IKB 15.6&quot; FHD, Intel Core i3-8130U, 4Gb, 500Gb, noDVD, NVidia MX150 2Gb, Win10, черный (81DE004FRU"/>
    <n v="1"/>
    <m/>
    <x v="43"/>
    <x v="383"/>
  </r>
  <r>
    <x v="2"/>
    <x v="6"/>
    <s v="330-15IKB 15.6&quot; FHD, Intel Core i3-8130U, 4Gb, 500Gb, noDVD, NVidia MX150 2Gb, Win10, черный (81DE004FRU"/>
    <n v="2"/>
    <m/>
    <x v="43"/>
    <x v="383"/>
  </r>
  <r>
    <x v="2"/>
    <x v="6"/>
    <s v="330-15IKB 15.6&quot; FHD, Intel Core i3-8130U, 4Gb, 500Gb, noDVD, NVidia MX150 2Gb, Win10, черный (81DE004FRU"/>
    <n v="3"/>
    <m/>
    <x v="43"/>
    <x v="383"/>
  </r>
  <r>
    <x v="2"/>
    <x v="6"/>
    <s v="330-15IKB 15.6&quot; FHD, Intel Core i3-8130U, 4Gb, 500Gb, noDVD, NVidia MX150 2Gb, Win10, черный (81DE004FRU"/>
    <n v="1"/>
    <m/>
    <x v="43"/>
    <x v="383"/>
  </r>
  <r>
    <x v="2"/>
    <x v="6"/>
    <s v="330-15IKB 15.6&quot; FHD, Intel Core i3-8130U, 4Gb, 500Gb, noDVD, NVidia MX150 2Gb, Win10, черный (81DE004FRU"/>
    <n v="1"/>
    <m/>
    <x v="43"/>
    <x v="383"/>
  </r>
  <r>
    <x v="2"/>
    <x v="6"/>
    <s v="330-15IKB 15.6&quot; FHD, Intel Core i3-8130U, 4Gb, 500Gb, noDVD, NVidia MX150 2Gb, Win10, черный (81DE004FRU"/>
    <n v="1"/>
    <m/>
    <x v="43"/>
    <x v="383"/>
  </r>
  <r>
    <x v="2"/>
    <x v="6"/>
    <s v="330-15IKB 15.6&quot; FHD, Intel Core i3-8130U, 4Gb, 500Gb, noDVD, NVidia MX150 2Gb, Win10, черный (81DE004FRU"/>
    <n v="3"/>
    <m/>
    <x v="43"/>
    <x v="383"/>
  </r>
  <r>
    <x v="2"/>
    <x v="6"/>
    <s v="330-15IKB 15.6&quot; FHD, Intel Core i3-8130U, 4Gb, 500Gb, noDVD, NVidia MX150 2Gb, Win10, черный (81DE004FRU"/>
    <n v="1"/>
    <m/>
    <x v="43"/>
    <x v="383"/>
  </r>
  <r>
    <x v="2"/>
    <x v="6"/>
    <s v="330-15IKB 15.6&quot; FHD, Intel Core i3-8130U, 4Gb, 500Gb, noDVD, NVidia MX150 2Gb, Win10, черный (81DE004FRU"/>
    <n v="1"/>
    <m/>
    <x v="43"/>
    <x v="383"/>
  </r>
  <r>
    <x v="2"/>
    <x v="6"/>
    <s v="330-15IKB 15.6&quot; FHD, Intel Core i3-8130U, 4Gb, 500Gb, noDVD, NVidia MX150 2Gb, Win10, черный (81DE004FRU"/>
    <n v="1"/>
    <m/>
    <x v="43"/>
    <x v="383"/>
  </r>
  <r>
    <x v="2"/>
    <x v="6"/>
    <s v="330-15IKB 15.6&quot; FHD, Intel Core i3-8130U, 4Gb, 500Gb, noDVD, NVidia MX150 2Gb, Win10, черный (81DE004FRU"/>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2"/>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50"/>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 6Gb, 1Tb + SSD 128Gb, noDVD, NVidia MX150 2Gb, Win10, черный ("/>
    <n v="1"/>
    <m/>
    <x v="43"/>
    <x v="383"/>
  </r>
  <r>
    <x v="2"/>
    <x v="6"/>
    <s v="330-15IKB 15.6&quot; FHD, Intel Core i3-8130U,6Gb,1Tb+SSD 256Gb,noDVD,NVidia MX150 2Gb,Win10,black(81DE029HRU)"/>
    <n v="2"/>
    <m/>
    <x v="43"/>
    <x v="383"/>
  </r>
  <r>
    <x v="2"/>
    <x v="6"/>
    <s v="330-15IKB 15.6&quot; FHD, Intel Core i3-8130U,6Gb,1Tb+SSD 256Gb,noDVD,NVidia MX150 2Gb,Win10,black(81DE029HRU)"/>
    <n v="1"/>
    <m/>
    <x v="43"/>
    <x v="383"/>
  </r>
  <r>
    <x v="2"/>
    <x v="6"/>
    <s v="330-15IKB 15.6&quot; FHD, Intel Core i3-8130U,6Gb,1Tb+SSD 256Gb,noDVD,NVidia MX150 2Gb,Win10,black(81DE029HRU)"/>
    <n v="1"/>
    <m/>
    <x v="43"/>
    <x v="383"/>
  </r>
  <r>
    <x v="2"/>
    <x v="6"/>
    <s v="330-15IKB 15.6&quot; FHD, Intel Core i3-8130U,6Gb,1Tb+SSD 256Gb,noDVD,NVidia MX150 2Gb,Win10,black(81DE029HRU)"/>
    <n v="50"/>
    <m/>
    <x v="43"/>
    <x v="383"/>
  </r>
  <r>
    <x v="2"/>
    <x v="6"/>
    <s v="330-15IKB 15.6&quot; FHD, Intel Core i3-8130U,6Gb,1Tb+SSD 256Gb,noDVD,NVidia MX150 2Gb,Win10,black(81DE029HRU)"/>
    <n v="1"/>
    <m/>
    <x v="43"/>
    <x v="383"/>
  </r>
  <r>
    <x v="2"/>
    <x v="6"/>
    <s v="330-15IKB 15.6&quot; FHD, Intel Core i3-8130U,6Gb,1Tb+SSD 256Gb,noDVD,NVidia MX150 2Gb,Win10,black(81DE029HRU)"/>
    <n v="1"/>
    <m/>
    <x v="43"/>
    <x v="383"/>
  </r>
  <r>
    <x v="2"/>
    <x v="6"/>
    <s v="330-15IKB 15.6&quot; FHD, Intel Core i3-8130U,6Gb,1Tb+SSD 256Gb,noDVD,NVidia MX150 2Gb,Win10,black(81DE029HRU)"/>
    <n v="1"/>
    <m/>
    <x v="43"/>
    <x v="383"/>
  </r>
  <r>
    <x v="2"/>
    <x v="6"/>
    <s v="330-15IKB 15.6&quot; FHD, Intel Core i3-8130U,6Gb,1Tb+SSD 256Gb,noDVD,NVidia MX150 2Gb,Win10,black(81DE029HRU)"/>
    <n v="1"/>
    <m/>
    <x v="43"/>
    <x v="383"/>
  </r>
  <r>
    <x v="2"/>
    <x v="6"/>
    <s v="330-15IKB 15.6&quot; FHD, Intel Core i3-8130U,6Gb,1Tb+SSD 256Gb,noDVD,NVidia MX150 2Gb,Win10,black(81DE029HRU)"/>
    <n v="6"/>
    <m/>
    <x v="43"/>
    <x v="383"/>
  </r>
  <r>
    <x v="2"/>
    <x v="6"/>
    <s v="330-15IKB 15.6&quot; FHD, Intel Core i3-8130U,6Gb,1Tb+SSD 256Gb,noDVD,NVidia MX150 2Gb,Win10,black(81DE029HRU)"/>
    <n v="1"/>
    <m/>
    <x v="43"/>
    <x v="383"/>
  </r>
  <r>
    <x v="2"/>
    <x v="6"/>
    <s v="330-15IKB 15.6&quot; FHD, Intel Core i3-8130U,6Gb,1Tb+SSD 256Gb,noDVD,NVidia MX150 2Gb,Win10,black(81DE029HRU)"/>
    <n v="1"/>
    <m/>
    <x v="43"/>
    <x v="383"/>
  </r>
  <r>
    <x v="2"/>
    <x v="6"/>
    <s v="330-15IKB 15.6&quot; FHD, Intel Core i3-8130U,6Gb,1Tb+SSD 256Gb,noDVD,NVidia MX150 2Gb,Win10,black(81DE029HRU)"/>
    <n v="1"/>
    <m/>
    <x v="43"/>
    <x v="383"/>
  </r>
  <r>
    <x v="2"/>
    <x v="6"/>
    <s v="330-15IKB 15.6&quot; FHD, Intel Core i3-8130U,6Gb,1Tb+SSD 256Gb,noDVD,NVidia MX150 2Gb,Win10,black(81DE029HRU)"/>
    <n v="1"/>
    <m/>
    <x v="43"/>
    <x v="383"/>
  </r>
  <r>
    <x v="2"/>
    <x v="6"/>
    <s v="330-15IKB 15.6&quot; FHD, Intel Core i3-8130U,6Gb,1Tb+SSD 256Gb,noDVD,NVidia MX150 2Gb,Win10,black(81DE029HRU)"/>
    <n v="1"/>
    <m/>
    <x v="43"/>
    <x v="383"/>
  </r>
  <r>
    <x v="2"/>
    <x v="6"/>
    <s v="330-15IKB 15.6&quot; FHD, Intel Core i3-8130U,6Gb,1Tb+SSD 256Gb,noDVD,NVidia MX150 2Gb,Win10,black(81DE029HRU)"/>
    <n v="1"/>
    <m/>
    <x v="43"/>
    <x v="383"/>
  </r>
  <r>
    <x v="2"/>
    <x v="6"/>
    <s v="330-15IKB 15.6&quot; FHD, Intel Core i3-8130U,6Gb,1Tb+SSD 256Gb,noDVD,NVidia MX150 2Gb,Win10,black(81DE029HRU)"/>
    <n v="1"/>
    <m/>
    <x v="43"/>
    <x v="383"/>
  </r>
  <r>
    <x v="2"/>
    <x v="6"/>
    <s v="330-15IKB 15.6&quot; FHD, Intel Core i3-8130U,6Gb,1Tb+SSD 256Gb,noDVD,NVidia MX150 2Gb,Win10,black(81DE029HRU)"/>
    <n v="1"/>
    <m/>
    <x v="43"/>
    <x v="383"/>
  </r>
  <r>
    <x v="2"/>
    <x v="6"/>
    <s v="330-15IKB 15.6&quot; FHD, Intel Core i5-7200U, 4Gb, 500Gb, noDVD, NVidia MX110 2Gb, DOS, черный (81DC001LRU)"/>
    <n v="2"/>
    <m/>
    <x v="43"/>
    <x v="383"/>
  </r>
  <r>
    <x v="2"/>
    <x v="6"/>
    <s v="330-17AST 17.3&quot; HD+, AMD A4-9125, 4Gb, 500Gb, noDVD, Dos, grey (81D70060RU)"/>
    <n v="1"/>
    <m/>
    <x v="43"/>
    <x v="384"/>
  </r>
  <r>
    <x v="2"/>
    <x v="6"/>
    <s v="330-17AST 17.3&quot; HD+, AMD A4-9125, 4Gb, 500Gb, noDVD, Dos, grey (81D70060RU)"/>
    <n v="1"/>
    <m/>
    <x v="43"/>
    <x v="384"/>
  </r>
  <r>
    <x v="2"/>
    <x v="6"/>
    <s v="330-17AST 17.3&quot; HD+, AMD A4-9125, 4Gb, 500Gb, noDVD, Dos, grey (81D70060RU)"/>
    <n v="3"/>
    <m/>
    <x v="43"/>
    <x v="384"/>
  </r>
  <r>
    <x v="2"/>
    <x v="6"/>
    <s v="330-17AST 17.3&quot; HD+, AMD A4-9125, 4Gb, 500Gb, noDVD, Dos, grey (81D70060RU)"/>
    <n v="1"/>
    <m/>
    <x v="43"/>
    <x v="384"/>
  </r>
  <r>
    <x v="2"/>
    <x v="6"/>
    <s v="330-17AST 17.3&quot; HD+, AMD A4-9125, 4Gb, 500Gb, noDVD, Dos, grey (81D70060RU)"/>
    <n v="13"/>
    <m/>
    <x v="43"/>
    <x v="384"/>
  </r>
  <r>
    <x v="2"/>
    <x v="6"/>
    <s v="330-17AST 17.3&quot; HD+, AMD A4-9125, 4Gb, 500Gb, noDVD, Dos, grey (81D70060RU)"/>
    <n v="1"/>
    <m/>
    <x v="43"/>
    <x v="384"/>
  </r>
  <r>
    <x v="2"/>
    <x v="6"/>
    <s v="330-17AST 17.3&quot; HD+, AMD A4-9125, 4Gb, 500Gb, noDVD, Dos, grey (81D70060RU)"/>
    <n v="1"/>
    <m/>
    <x v="43"/>
    <x v="384"/>
  </r>
  <r>
    <x v="2"/>
    <x v="6"/>
    <s v="330-17AST 17.3&quot; HD+, AMD A4-9125, 4Gb, 500Gb, noDVD, Dos, grey (81D70060RU)"/>
    <n v="14"/>
    <m/>
    <x v="43"/>
    <x v="384"/>
  </r>
  <r>
    <x v="2"/>
    <x v="6"/>
    <s v="330-17AST 17.3&quot; HD+, AMD A4-9125, 4Gb, 500Gb, noDVD, Dos, grey (81D70060RU)"/>
    <n v="1"/>
    <m/>
    <x v="43"/>
    <x v="384"/>
  </r>
  <r>
    <x v="2"/>
    <x v="6"/>
    <s v="330-17AST 17.3&quot; HD+, AMD A4-9125, 4Gb, 500Gb, noDVD, Dos, grey (81D70060RU)"/>
    <n v="14"/>
    <m/>
    <x v="43"/>
    <x v="384"/>
  </r>
  <r>
    <x v="2"/>
    <x v="6"/>
    <s v="330-17AST 17.3&quot; HD+, AMD A4-9125, 4Gb, 500Gb, noDVD, Dos, grey (81D70060RU)"/>
    <n v="1"/>
    <m/>
    <x v="43"/>
    <x v="384"/>
  </r>
  <r>
    <x v="2"/>
    <x v="6"/>
    <s v="330-17AST 17.3&quot; HD+, AMD A4-9125, 4Gb, 500Gb, noDVD, Dos, grey (81D70060RU)"/>
    <n v="1"/>
    <m/>
    <x v="43"/>
    <x v="384"/>
  </r>
  <r>
    <x v="2"/>
    <x v="6"/>
    <s v="330-17AST 17.3&quot; HD+, AMD A4-9125, 4Gb, 500Gb, noDVD, Dos, grey (81D70060RU)"/>
    <n v="1"/>
    <m/>
    <x v="43"/>
    <x v="384"/>
  </r>
  <r>
    <x v="2"/>
    <x v="6"/>
    <s v="330-17AST 17.3&quot; HD+, AMD A4-9125, 4Gb, 500Gb, noDVD, Dos, grey (81D70060RU)"/>
    <n v="1"/>
    <m/>
    <x v="43"/>
    <x v="384"/>
  </r>
  <r>
    <x v="2"/>
    <x v="6"/>
    <s v="330-17AST 17.3&quot; HD+, AMD A6-9225, 4Gb, 1Tb, noDVD, Dos, grey (81D70066RU)"/>
    <n v="10"/>
    <m/>
    <x v="43"/>
    <x v="384"/>
  </r>
  <r>
    <x v="2"/>
    <x v="6"/>
    <s v="330-17AST 17.3&quot; HD+, AMD A6-9225, 4Gb, 1Tb, noDVD, Dos, grey (81D70066RU)"/>
    <n v="5"/>
    <m/>
    <x v="43"/>
    <x v="384"/>
  </r>
  <r>
    <x v="2"/>
    <x v="6"/>
    <s v="330-17AST 17.3&quot; HD+, AMD A6-9225, 4Gb, 1Tb, noDVD, Dos, grey (81D70066RU)"/>
    <n v="2"/>
    <m/>
    <x v="43"/>
    <x v="384"/>
  </r>
  <r>
    <x v="2"/>
    <x v="6"/>
    <s v="330-17AST 17.3&quot; HD+, AMD A6-9225, 4Gb, 1Tb, noDVD, Dos, grey (81D70066RU)"/>
    <n v="1"/>
    <m/>
    <x v="43"/>
    <x v="384"/>
  </r>
  <r>
    <x v="2"/>
    <x v="6"/>
    <s v="330-17AST 17.3&quot; HD+, AMD A6-9225, 4Gb, 1Tb, noDVD, Dos, grey (81D70066RU)"/>
    <n v="2"/>
    <m/>
    <x v="43"/>
    <x v="384"/>
  </r>
  <r>
    <x v="2"/>
    <x v="6"/>
    <s v="330-17AST 17.3&quot; HD+, AMD E2-9000, 4Gb, 1Tb, noDVD, DOS, черный (81D7001JRU)"/>
    <n v="1"/>
    <m/>
    <x v="43"/>
    <x v="384"/>
  </r>
  <r>
    <x v="2"/>
    <x v="6"/>
    <s v="330-17AST 17.3&quot; HD+, AMD E2-9000, 4Gb, 1Tb, noDVD, DOS, черный (81D7001JRU)"/>
    <n v="1"/>
    <m/>
    <x v="43"/>
    <x v="384"/>
  </r>
  <r>
    <x v="2"/>
    <x v="6"/>
    <s v="330-17AST 17.3&quot; HD+, AMD E2-9000, 4Gb, 1Tb, noDVD, DOS, черный (81D7001JRU)"/>
    <n v="1"/>
    <m/>
    <x v="43"/>
    <x v="384"/>
  </r>
  <r>
    <x v="2"/>
    <x v="6"/>
    <s v="330-17AST 17.3&quot; HD+, AMD E2-9000, 4Gb, 1Tb, noDVD, DOS, черный (81D7001JRU)"/>
    <n v="1"/>
    <m/>
    <x v="43"/>
    <x v="384"/>
  </r>
  <r>
    <x v="2"/>
    <x v="6"/>
    <s v="330-17AST 17.3&quot; HD+, AMD E2-9000, 4Gb, 1Tb, noDVD, DOS, черный (81D7001JRU)"/>
    <n v="1"/>
    <m/>
    <x v="43"/>
    <x v="384"/>
  </r>
  <r>
    <x v="2"/>
    <x v="6"/>
    <s v="330-17AST 17.3&quot; HD+, AMD E2-9000, 4Gb, 1Tb, noDVD, DOS, черный (81D7001JRU)"/>
    <n v="1"/>
    <m/>
    <x v="43"/>
    <x v="384"/>
  </r>
  <r>
    <x v="8"/>
    <x v="6"/>
    <s v="330-17ICH (81FL000TRU)"/>
    <n v="1"/>
    <m/>
    <x v="43"/>
    <x v="385"/>
  </r>
  <r>
    <x v="8"/>
    <x v="6"/>
    <s v="330-17ICH (81FL004BRU)"/>
    <n v="20"/>
    <m/>
    <x v="43"/>
    <x v="385"/>
  </r>
  <r>
    <x v="2"/>
    <x v="6"/>
    <s v="330-17ICH 17.3&quot; FHD, Intel Core i5-8300H, 8Gb,1Tb+SSD 256Gb,noDVD,GTX1050 4Gb,DOS,grey (81FL0081RU)"/>
    <n v="5"/>
    <m/>
    <x v="43"/>
    <x v="385"/>
  </r>
  <r>
    <x v="2"/>
    <x v="6"/>
    <s v="330-17ICH 17.3&quot; FHD, Intel Core i5-8300H, 8Gb,1Tb+SSD 256Gb,noDVD,GTX1050 4Gb,DOS,grey (81FL0081RU)"/>
    <n v="2"/>
    <m/>
    <x v="43"/>
    <x v="385"/>
  </r>
  <r>
    <x v="2"/>
    <x v="6"/>
    <s v="330-17ICH 17.3&quot; FHD, Intel Core i7-8750H,8Gb,1Tb+128Gb SSD,noDVD,NVidia 1050 4Gb,Win10,black(81FL004BRU)"/>
    <n v="2"/>
    <m/>
    <x v="43"/>
    <x v="385"/>
  </r>
  <r>
    <x v="2"/>
    <x v="6"/>
    <s v="330-17ICH 17.3&quot; FHD, Intel Core i7-8750H,8Gb,1Tb+128Gb SSD,noDVD,NVidia 1050 4Gb,Win10,black(81FL004BRU)"/>
    <n v="1"/>
    <m/>
    <x v="43"/>
    <x v="385"/>
  </r>
  <r>
    <x v="2"/>
    <x v="6"/>
    <s v="330-17IKB 17.3&quot; FHD, Intel Core i5-8250U, 4Gb, 1Tb, noDVD, NVidia MX150 4Gb, Win10, черный (81DM000SRU)"/>
    <n v="1"/>
    <m/>
    <x v="43"/>
    <x v="386"/>
  </r>
  <r>
    <x v="2"/>
    <x v="6"/>
    <s v="330-17IKB 17.3&quot; FHD, Intel Core i5-8250U, 4Gb, 1Tb, noDVD, NVidia MX150 4Gb, Win10, черный (81DM000SRU)"/>
    <n v="1"/>
    <m/>
    <x v="43"/>
    <x v="386"/>
  </r>
  <r>
    <x v="2"/>
    <x v="6"/>
    <s v="330S-14AST 14.0&quot; FHD, AMD A6-9225, 4Gb, 1Tb, noDVD, Win10, grey (81F80035RU)"/>
    <n v="1"/>
    <m/>
    <x v="43"/>
    <x v="387"/>
  </r>
  <r>
    <x v="8"/>
    <x v="6"/>
    <s v="330S-14IKB (81F4004XRU)"/>
    <n v="2"/>
    <m/>
    <x v="43"/>
    <x v="388"/>
  </r>
  <r>
    <x v="8"/>
    <x v="6"/>
    <s v="330S-14IKB (81F4004YRU)"/>
    <n v="1"/>
    <m/>
    <x v="43"/>
    <x v="388"/>
  </r>
  <r>
    <x v="8"/>
    <x v="6"/>
    <s v="330S-14IKB (81F4013URU)"/>
    <n v="3"/>
    <m/>
    <x v="43"/>
    <x v="388"/>
  </r>
  <r>
    <x v="2"/>
    <x v="6"/>
    <s v="330S-14IKB 14.0&quot; FHD, Intel Core i5-7200U, 4Gb, 128Gb SSD, noDVD, Win10, white (81F4004YRU)"/>
    <n v="3"/>
    <m/>
    <x v="43"/>
    <x v="388"/>
  </r>
  <r>
    <x v="2"/>
    <x v="6"/>
    <s v="330S-14IKB 14.0&quot; FHD, Intel Core i5-8250U, 4Gb, 1Tb, noDVD, AMD R540 2Gb, Win10, grey (81F4013SRU)"/>
    <n v="1"/>
    <m/>
    <x v="43"/>
    <x v="388"/>
  </r>
  <r>
    <x v="2"/>
    <x v="6"/>
    <s v="330S-14IKB 14.0&quot; FHD, Intel Core i5-8250U, 4Gb, 1Tb, noDVD, AMD R540 2Gb, Win10, grey (81F4013SRU)"/>
    <n v="1"/>
    <m/>
    <x v="43"/>
    <x v="388"/>
  </r>
  <r>
    <x v="2"/>
    <x v="6"/>
    <s v="330S-14IKB 14.0&quot; FHD, Intel Core i5-8250U, 4Gb, 1Tb, noDVD, AMD R540 2Gb, Win10, grey (81F4013SRU)"/>
    <n v="1"/>
    <m/>
    <x v="43"/>
    <x v="388"/>
  </r>
  <r>
    <x v="8"/>
    <x v="6"/>
    <s v="330S-15ARR (81FB004DRU)"/>
    <n v="102"/>
    <m/>
    <x v="43"/>
    <x v="389"/>
  </r>
  <r>
    <x v="8"/>
    <x v="6"/>
    <s v="330S-15ARR (81FB004FRU)"/>
    <n v="6"/>
    <m/>
    <x v="43"/>
    <x v="389"/>
  </r>
  <r>
    <x v="8"/>
    <x v="6"/>
    <s v="330S-15AST (81F90002RU)"/>
    <n v="12"/>
    <m/>
    <x v="43"/>
    <x v="390"/>
  </r>
  <r>
    <x v="8"/>
    <x v="6"/>
    <s v="330S-15IKB (81F50037RU)"/>
    <n v="10"/>
    <m/>
    <x v="43"/>
    <x v="391"/>
  </r>
  <r>
    <x v="8"/>
    <x v="6"/>
    <s v="330S-15IKB (81F5011BRU)"/>
    <n v="1"/>
    <m/>
    <x v="43"/>
    <x v="391"/>
  </r>
  <r>
    <x v="8"/>
    <x v="6"/>
    <s v="530S-14ARR (81H10021RU)"/>
    <n v="43"/>
    <m/>
    <x v="43"/>
    <x v="392"/>
  </r>
  <r>
    <x v="8"/>
    <x v="6"/>
    <s v="530S-14ARR (81H10024RU)"/>
    <n v="11"/>
    <m/>
    <x v="43"/>
    <x v="392"/>
  </r>
  <r>
    <x v="8"/>
    <x v="6"/>
    <s v="530S-14ARR (81H10025RU)"/>
    <n v="2"/>
    <m/>
    <x v="43"/>
    <x v="392"/>
  </r>
  <r>
    <x v="8"/>
    <x v="6"/>
    <s v="530S-14ARR (81H10026RU)"/>
    <n v="3"/>
    <m/>
    <x v="43"/>
    <x v="392"/>
  </r>
  <r>
    <x v="2"/>
    <x v="6"/>
    <s v="530S-14ARR 14.0&quot; FHD, AMD Ryzen3 2200U, 4Gb, SSD 128Gb, noDVD, Win10, black (81H10021RU)"/>
    <n v="6"/>
    <m/>
    <x v="43"/>
    <x v="392"/>
  </r>
  <r>
    <x v="8"/>
    <x v="6"/>
    <s v="530S-14IKB (81EU00B7RU)"/>
    <n v="13"/>
    <m/>
    <x v="43"/>
    <x v="393"/>
  </r>
  <r>
    <x v="8"/>
    <x v="6"/>
    <s v="530S-14IKB (81EU00BBRU)"/>
    <n v="2"/>
    <m/>
    <x v="43"/>
    <x v="393"/>
  </r>
  <r>
    <x v="8"/>
    <x v="6"/>
    <s v="530S-14IKB (81EU00BCRU)"/>
    <n v="1"/>
    <m/>
    <x v="43"/>
    <x v="393"/>
  </r>
  <r>
    <x v="8"/>
    <x v="6"/>
    <s v="530S-14IKB (81EU00BERU)"/>
    <n v="3"/>
    <m/>
    <x v="43"/>
    <x v="393"/>
  </r>
  <r>
    <x v="8"/>
    <x v="6"/>
    <s v="530S-14IKB (81EU00BFRU)"/>
    <n v="2"/>
    <m/>
    <x v="43"/>
    <x v="393"/>
  </r>
  <r>
    <x v="8"/>
    <x v="6"/>
    <s v="530S-14IKB (81EU00BKRU)"/>
    <n v="1"/>
    <m/>
    <x v="43"/>
    <x v="393"/>
  </r>
  <r>
    <x v="8"/>
    <x v="6"/>
    <s v="530S-14IKB (81EU00TBRU)"/>
    <n v="1"/>
    <m/>
    <x v="43"/>
    <x v="393"/>
  </r>
  <r>
    <x v="8"/>
    <x v="6"/>
    <s v="530S-14IKB (81EU00TCRU)"/>
    <n v="1"/>
    <m/>
    <x v="43"/>
    <x v="393"/>
  </r>
  <r>
    <x v="2"/>
    <x v="6"/>
    <s v="530S-14IKB 14.0&quot; FHD IPS, Intel Core i5-8250U, 8Gb, 256Gb SSD, NVidia MX130 2Gb GDDR5, noDVD, DOS, grey ("/>
    <n v="2"/>
    <m/>
    <x v="43"/>
    <x v="393"/>
  </r>
  <r>
    <x v="2"/>
    <x v="6"/>
    <s v="530S-14IKB 14.0&quot; FHD IPS, Intel Core i5-8250U, 8Gb, 256Gb SSD, NVidia MX130 2Gb GDDR5, noDVD, DOS, grey ("/>
    <n v="1"/>
    <m/>
    <x v="43"/>
    <x v="393"/>
  </r>
  <r>
    <x v="2"/>
    <x v="6"/>
    <s v="530S-14IKB 14.0&quot; FHD IPS, Intel Core i5-8250U, 8Gb, 256Gb SSD, NVidia MX130 2Gb GDDR5, noDVD, DOS, grey ("/>
    <n v="1"/>
    <m/>
    <x v="43"/>
    <x v="393"/>
  </r>
  <r>
    <x v="2"/>
    <x v="6"/>
    <s v="530S-14IKB 14.0&quot; FHD IPS, Intel Core i5-8250U, 8Gb, 256Gb SSD, NVidia MX130 2Gb GDDR5, noDVD, DOS, grey ("/>
    <n v="1"/>
    <m/>
    <x v="43"/>
    <x v="393"/>
  </r>
  <r>
    <x v="2"/>
    <x v="6"/>
    <s v="530S-14IKB 14.0&quot; FHD IPS, Intel Core i5-8250U, 8Gb, 256Gb SSD, NVidia MX130 2Gb GDDR5, noDVD, DOS, grey ("/>
    <n v="1"/>
    <m/>
    <x v="43"/>
    <x v="393"/>
  </r>
  <r>
    <x v="2"/>
    <x v="6"/>
    <s v="530S-14IKB 14.0&quot; FHD IPS, Intel Core i5-8250U, 8Gb, 256Gb SSD, NVidia MX130 2Gb GDDR5, noDVD, DOS, grey ("/>
    <n v="1"/>
    <m/>
    <x v="43"/>
    <x v="393"/>
  </r>
  <r>
    <x v="2"/>
    <x v="6"/>
    <s v="530S-14IKB 14.0&quot; FHD IPS, Intel Core i5-8250U, 8Gb, 256Gb SSD, NVidia MX130 2Gb GDDR5, noDVD, DOS, grey ("/>
    <n v="2"/>
    <m/>
    <x v="43"/>
    <x v="393"/>
  </r>
  <r>
    <x v="2"/>
    <x v="6"/>
    <s v="530S-14IKB 14.0&quot; FHD IPS, Intel Core i5-8250U, 8Gb, 256Gb SSD, NVidia MX130 2Gb GDDR5, noDVD, DOS, grey ("/>
    <n v="1"/>
    <m/>
    <x v="43"/>
    <x v="393"/>
  </r>
  <r>
    <x v="2"/>
    <x v="6"/>
    <s v="530S-14IKB 14.0&quot; FHD IPS, Intel Core i5-8250U, 8Gb, 256Gb SSD, NVidia MX130 2Gb GDDR5, noDVD, DOS, grey ("/>
    <n v="1"/>
    <m/>
    <x v="43"/>
    <x v="393"/>
  </r>
  <r>
    <x v="2"/>
    <x v="6"/>
    <s v="530S-14IKB 14.0&quot; FHD IPS, Intel Core i5-8250U, 8Gb, 256Gb SSD, NVidia MX130 2Gb GDDR5, noDVD, DOS, grey ("/>
    <n v="3"/>
    <m/>
    <x v="43"/>
    <x v="393"/>
  </r>
  <r>
    <x v="2"/>
    <x v="6"/>
    <s v="530S-14IKB 14.0&quot; FHD IPS, Intel Core i5-8250U, 8Gb, 256Gb SSD, NVidia MX130 2Gb GDDR5, noDVD, DOS, grey ("/>
    <n v="1"/>
    <m/>
    <x v="43"/>
    <x v="393"/>
  </r>
  <r>
    <x v="2"/>
    <x v="6"/>
    <s v="530S-14IKB 14.0&quot; FHD IPS, Intel Core i5-8250U, 8Gb, 256Gb SSD, NVidia MX130 2Gb GDDR5, noDVD, DOS, grey ("/>
    <n v="1"/>
    <m/>
    <x v="43"/>
    <x v="393"/>
  </r>
  <r>
    <x v="2"/>
    <x v="6"/>
    <s v="530S-14IKB 14.0&quot; FHD IPS, Intel Core i5-8250U, 8Gb, 256Gb SSD, NVidia MX130 2Gb GDDR5, noDVD, DOS, grey ("/>
    <n v="1"/>
    <m/>
    <x v="43"/>
    <x v="393"/>
  </r>
  <r>
    <x v="2"/>
    <x v="6"/>
    <s v="530S-14IKB 14.0&quot; FHD IPS, Intel Core i5-8250U, 8Gb, 256Gb SSD, NVidia MX130 2Gb GDDR5, noDVD, DOS, grey ("/>
    <n v="1"/>
    <m/>
    <x v="43"/>
    <x v="393"/>
  </r>
  <r>
    <x v="2"/>
    <x v="6"/>
    <s v="530S-14IKB 14.0&quot; FHD IPS, Intel Core i5-8250U, 8Gb, 256Gb SSD, NVidia MX130 2Gb GDDR5, noDVD, DOS, grey ("/>
    <n v="2"/>
    <m/>
    <x v="43"/>
    <x v="393"/>
  </r>
  <r>
    <x v="2"/>
    <x v="6"/>
    <s v="530S-14IKB 14.0&quot; FHD IPS, Intel Core i5-8250U, 8Gb, 256Gb SSD, NVidia MX130 2Gb GDDR5, noDVD, DOS, grey ("/>
    <n v="1"/>
    <m/>
    <x v="43"/>
    <x v="393"/>
  </r>
  <r>
    <x v="2"/>
    <x v="6"/>
    <s v="530S-14IKB 14.0&quot; FHD IPS, Intel Core i5-8250U, 8Gb, 256Gb SSD, NVidia MX130 2Gb GDDR5, noDVD, DOS, grey ("/>
    <n v="3"/>
    <m/>
    <x v="43"/>
    <x v="393"/>
  </r>
  <r>
    <x v="2"/>
    <x v="6"/>
    <s v="530S-14IKB 14.0&quot; FHD IPS, Intel Core i5-8250U, 8Gb, 256Gb SSD, NVidia MX130 2Gb GDDR5, noDVD, DOS, grey ("/>
    <n v="1"/>
    <m/>
    <x v="43"/>
    <x v="393"/>
  </r>
  <r>
    <x v="2"/>
    <x v="6"/>
    <s v="530S-14IKB 14.0&quot; FHD IPS, Intel Core i5-8250U, 8Gb, 256Gb SSD, NVidia MX130 2Gb GDDR5, noDVD, Win10, grey"/>
    <n v="3"/>
    <m/>
    <x v="43"/>
    <x v="393"/>
  </r>
  <r>
    <x v="2"/>
    <x v="6"/>
    <s v="530S-14IKB 14.0&quot; FHD IPS, Intel Core i5-8250U, 8Gb, 256Gb SSD, NVidia MX130 2Gb GDDR5, noDVD, Win10, grey"/>
    <n v="2"/>
    <m/>
    <x v="43"/>
    <x v="393"/>
  </r>
  <r>
    <x v="2"/>
    <x v="6"/>
    <s v="530S-14IKB 14.0&quot; FHD IPS, Intel Core i5-8250U, 8Gb, 256Gb SSD, NVidia MX130 2Gb GDDR5, noDVD, Win10, grey"/>
    <n v="1"/>
    <m/>
    <x v="43"/>
    <x v="393"/>
  </r>
  <r>
    <x v="2"/>
    <x v="6"/>
    <s v="530S-14IKB 14.0&quot; FHD IPS, Intel Core i5-8250U, 8Gb, 256Gb SSD, NVidia MX130 2Gb GDDR5, noDVD, Win10, grey"/>
    <n v="1"/>
    <m/>
    <x v="43"/>
    <x v="393"/>
  </r>
  <r>
    <x v="2"/>
    <x v="6"/>
    <s v="530S-14IKB 14.0&quot; FHD IPS, Intel Core i5-8250U, 8Gb, 256Gb SSD, NVidia MX130 2Gb GDDR5, noDVD, Win10, grey"/>
    <n v="1"/>
    <m/>
    <x v="43"/>
    <x v="393"/>
  </r>
  <r>
    <x v="2"/>
    <x v="6"/>
    <s v="530S-14IKB 14.0&quot; FHD IPS, Intel Core i5-8250U, 8Gb, 256Gb SSD, NVidia MX130 2Gb GDDR5, noDVD, Win10, grey"/>
    <n v="3"/>
    <m/>
    <x v="43"/>
    <x v="393"/>
  </r>
  <r>
    <x v="2"/>
    <x v="6"/>
    <s v="530S-14IKB 14.0&quot; FHD IPS, Intel Core i5-8250U, 8Gb, 256Gb SSD, NVidia MX130 2Gb GDDR5, noDVD, Win10, grey"/>
    <n v="2"/>
    <m/>
    <x v="43"/>
    <x v="393"/>
  </r>
  <r>
    <x v="2"/>
    <x v="6"/>
    <s v="530S-14IKB 14.0&quot; FHD IPS, Intel Core i5-8250U, 8Gb, 256Gb SSD, NVidia MX130 2Gb GDDR5, noDVD, Win10, grey"/>
    <n v="3"/>
    <m/>
    <x v="43"/>
    <x v="393"/>
  </r>
  <r>
    <x v="2"/>
    <x v="6"/>
    <s v="530S-14IKB 14.0&quot; FHD IPS, Intel Core i5-8250U, 8Gb, 256Gb SSD, NVidia MX130 2Gb GDDR5, noDVD, Win10, grey"/>
    <n v="1"/>
    <m/>
    <x v="43"/>
    <x v="393"/>
  </r>
  <r>
    <x v="2"/>
    <x v="6"/>
    <s v="530S-14IKB 14.0&quot; FHD IPS, Intel Core i5-8250U, 8Gb, 256Gb SSD, NVidia MX130 2Gb GDDR5, noDVD, Win10, grey"/>
    <n v="1"/>
    <m/>
    <x v="43"/>
    <x v="393"/>
  </r>
  <r>
    <x v="2"/>
    <x v="6"/>
    <s v="530S-14IKB 14.0&quot; FHD IPS, Intel Core i5-8250U, 8Gb, 256Gb SSD, NVidia MX130 2Gb GDDR5, noDVD, Win10, grey"/>
    <n v="1"/>
    <m/>
    <x v="43"/>
    <x v="393"/>
  </r>
  <r>
    <x v="2"/>
    <x v="6"/>
    <s v="530S-14IKB 14.0&quot; FHD IPS, Intel Core i5-8250U, 8Gb, 256Gb SSD, NVidia MX130 2Gb GDDR5, noDVD, Win10, grey"/>
    <n v="2"/>
    <m/>
    <x v="43"/>
    <x v="393"/>
  </r>
  <r>
    <x v="2"/>
    <x v="6"/>
    <s v="530S-14IKB 14.0&quot; FHD IPS, Intel Core i5-8250U, 8Gb, 256Gb SSD, NVidia MX130 2Gb GDDR5, noDVD, Win10, grey"/>
    <n v="25"/>
    <m/>
    <x v="43"/>
    <x v="393"/>
  </r>
  <r>
    <x v="2"/>
    <x v="6"/>
    <s v="530S-14IKB 14.0&quot; FHD, Intel Core i3-8130U, 4Gb, 128Gb SSD, noDVD, Win10, copper (81EU00B5RU)"/>
    <n v="1"/>
    <m/>
    <x v="43"/>
    <x v="393"/>
  </r>
  <r>
    <x v="8"/>
    <x v="6"/>
    <s v="530S-15IKB (81EV003VRU)"/>
    <n v="21"/>
    <m/>
    <x v="43"/>
    <x v="394"/>
  </r>
  <r>
    <x v="8"/>
    <x v="6"/>
    <s v="530S-15IKB (81EV003WRU)"/>
    <n v="6"/>
    <m/>
    <x v="43"/>
    <x v="394"/>
  </r>
  <r>
    <x v="8"/>
    <x v="6"/>
    <s v="530S-15IKB (81EV003XRU)"/>
    <n v="13"/>
    <m/>
    <x v="43"/>
    <x v="394"/>
  </r>
  <r>
    <x v="8"/>
    <x v="6"/>
    <s v="530S-15IKB (81EV003YRU)"/>
    <n v="3"/>
    <m/>
    <x v="43"/>
    <x v="394"/>
  </r>
  <r>
    <x v="8"/>
    <x v="6"/>
    <s v="530S-15IKB (81EV00ELRU)"/>
    <n v="3"/>
    <m/>
    <x v="43"/>
    <x v="394"/>
  </r>
  <r>
    <x v="2"/>
    <x v="6"/>
    <s v="530S-15IKB 15.6&quot; FHD IPS, Intel Core i5-8250U, 8Gb, 256Gb SSD, NVidia MX130 2Gb GDDR5, noDVD, DOS, blue ("/>
    <n v="11"/>
    <m/>
    <x v="43"/>
    <x v="394"/>
  </r>
  <r>
    <x v="2"/>
    <x v="6"/>
    <s v="530S-15IKB 15.6&quot; FHD IPS, Intel Core i5-8250U, 8Gb, 256Gb SSD, NVidia MX130 2Gb GDDR5, noDVD, DOS, blue ("/>
    <n v="1"/>
    <m/>
    <x v="43"/>
    <x v="394"/>
  </r>
  <r>
    <x v="2"/>
    <x v="6"/>
    <s v="530S-15IKB 15.6&quot; FHD IPS, Intel Core i5-8250U, 8Gb, 256Gb SSD, NVidia MX130 2Gb GDDR5, noDVD, DOS, blue ("/>
    <n v="10"/>
    <m/>
    <x v="43"/>
    <x v="394"/>
  </r>
  <r>
    <x v="2"/>
    <x v="6"/>
    <s v="530S-15IKB 15.6&quot; FHD IPS, Intel Core i5-8250U, 8Gb, 256Gb SSD, NVidia MX130 2Gb GDDR5, noDVD, DOS, blue ("/>
    <n v="3"/>
    <m/>
    <x v="43"/>
    <x v="394"/>
  </r>
  <r>
    <x v="2"/>
    <x v="6"/>
    <s v="530S-15IKB 15.6&quot; FHD IPS, Intel Core i5-8250U, 8Gb, 256Gb SSD, NVidia MX130 2Gb GDDR5, noDVD, DOS, blue ("/>
    <n v="1"/>
    <m/>
    <x v="43"/>
    <x v="394"/>
  </r>
  <r>
    <x v="2"/>
    <x v="6"/>
    <s v="530S-15IKB 15.6&quot; FHD IPS, Intel Core i5-8250U, 8Gb, 256Gb SSD, NVidia MX130 2Gb GDDR5, noDVD, DOS, blue ("/>
    <n v="1"/>
    <m/>
    <x v="43"/>
    <x v="394"/>
  </r>
  <r>
    <x v="2"/>
    <x v="6"/>
    <s v="530S-15IKB 15.6&quot; FHD IPS, Intel Core i5-8250U, 8Gb, 256Gb SSD, NVidia MX130 2Gb GDDR5, noDVD, DOS, blue ("/>
    <n v="5"/>
    <m/>
    <x v="43"/>
    <x v="394"/>
  </r>
  <r>
    <x v="2"/>
    <x v="6"/>
    <s v="530S-15IKB 15.6&quot; FHD IPS, Intel Core i5-8250U, 8Gb, 256Gb SSD, NVidia MX130 2Gb GDDR5, noDVD, DOS, blue ("/>
    <n v="1"/>
    <m/>
    <x v="43"/>
    <x v="394"/>
  </r>
  <r>
    <x v="2"/>
    <x v="6"/>
    <s v="530S-15IKB 15.6&quot; FHD IPS, Intel Core i5-8250U, 8Gb, 256Gb SSD, NVidia MX130 2Gb GDDR5, noDVD, DOS, blue ("/>
    <n v="1"/>
    <m/>
    <x v="43"/>
    <x v="394"/>
  </r>
  <r>
    <x v="2"/>
    <x v="6"/>
    <s v="530S-15IKB 15.6&quot; FHD IPS, Intel Core i5-8250U, 8Gb, 256Gb SSD, NVidia MX130 2Gb GDDR5, noDVD, DOS, blue ("/>
    <n v="4"/>
    <m/>
    <x v="43"/>
    <x v="394"/>
  </r>
  <r>
    <x v="2"/>
    <x v="6"/>
    <s v="530S-15IKB 15.6&quot; FHD IPS, Intel Core i5-8250U, 8Gb, 256Gb SSD, NVidia MX130 2Gb GDDR5, noDVD, DOS, blue ("/>
    <n v="5"/>
    <m/>
    <x v="43"/>
    <x v="394"/>
  </r>
  <r>
    <x v="2"/>
    <x v="6"/>
    <s v="530S-15IKB 15.6&quot; FHD IPS, Intel Core i5-8250U, 8Gb, 256Gb SSD, NVidia MX130 2Gb GDDR5, noDVD, DOS, blue ("/>
    <n v="4"/>
    <m/>
    <x v="43"/>
    <x v="394"/>
  </r>
  <r>
    <x v="2"/>
    <x v="6"/>
    <s v="530S-15IKB 15.6&quot; FHD IPS, Intel Core i5-8250U, 8Gb, 256Gb SSD, NVidia MX130 2Gb GDDR5, noDVD, DOS, blue ("/>
    <n v="3"/>
    <m/>
    <x v="43"/>
    <x v="394"/>
  </r>
  <r>
    <x v="2"/>
    <x v="6"/>
    <s v="530S-15IKB 15.6&quot; FHD IPS, Intel Core i5-8250U, 8Gb, 256Gb SSD, NVidia MX130 2Gb GDDR5, noDVD, DOS, blue ("/>
    <n v="1"/>
    <m/>
    <x v="43"/>
    <x v="394"/>
  </r>
  <r>
    <x v="2"/>
    <x v="6"/>
    <s v="530S-15IKB 15.6&quot; FHD IPS, Intel Core i5-8250U, 8Gb, 256Gb SSD, NVidia MX130 2Gb GDDR5, noDVD, DOS, blue ("/>
    <n v="1"/>
    <m/>
    <x v="43"/>
    <x v="394"/>
  </r>
  <r>
    <x v="2"/>
    <x v="6"/>
    <s v="530S-15IKB 15.6&quot; FHD IPS, Intel Core i5-8250U, 8Gb, 256Gb SSD, NVidia MX130 2Gb GDDR5, noDVD, DOS, blue ("/>
    <n v="2"/>
    <m/>
    <x v="43"/>
    <x v="394"/>
  </r>
  <r>
    <x v="2"/>
    <x v="6"/>
    <s v="530S-15IKB 15.6&quot; FHD IPS, Intel Core i5-8250U, 8Gb, 256Gb SSD, NVidia MX130 2Gb GDDR5, noDVD, DOS, blue ("/>
    <n v="2"/>
    <m/>
    <x v="43"/>
    <x v="394"/>
  </r>
  <r>
    <x v="2"/>
    <x v="6"/>
    <s v="530S-15IKB 15.6&quot; FHD IPS, Intel Core i5-8250U, 8Gb, 256Gb SSD, NVidia MX130 2Gb GDDR5, noDVD, DOS, blue ("/>
    <n v="1"/>
    <m/>
    <x v="43"/>
    <x v="394"/>
  </r>
  <r>
    <x v="2"/>
    <x v="6"/>
    <s v="530S-15IKB 15.6&quot; FHD IPS, Intel Core i5-8250U, 8Gb, 256Gb SSD, NVidia MX130 2Gb GDDR5, noDVD, DOS, blue ("/>
    <n v="5"/>
    <m/>
    <x v="43"/>
    <x v="394"/>
  </r>
  <r>
    <x v="2"/>
    <x v="6"/>
    <s v="530S-15IKB 15.6&quot; FHD IPS, Intel Core i5-8250U, 8Gb, 256Gb SSD, NVidia MX130 2Gb GDDR5, noDVD, DOS, blue ("/>
    <n v="2"/>
    <m/>
    <x v="43"/>
    <x v="394"/>
  </r>
  <r>
    <x v="2"/>
    <x v="6"/>
    <s v="530S-15IKB 15.6&quot; FHD IPS, Intel Core i5-8250U, 8Gb, 256Gb SSD, NVidia MX130 2Gb GDDR5, noDVD, DOS, blue ("/>
    <n v="1"/>
    <m/>
    <x v="43"/>
    <x v="394"/>
  </r>
  <r>
    <x v="2"/>
    <x v="6"/>
    <s v="530S-15IKB 15.6&quot; FHD IPS, Intel Core i5-8250U, 8Gb, 256Gb SSD, NVidia MX130 2Gb GDDR5, noDVD, DOS, blue ("/>
    <n v="1"/>
    <m/>
    <x v="43"/>
    <x v="394"/>
  </r>
  <r>
    <x v="2"/>
    <x v="6"/>
    <s v="530S-15IKB 15.6&quot; FHD IPS, Intel Core i5-8250U, 8Gb, 256Gb SSD, NVidia MX130 2Gb GDDR5, noDVD, DOS, blue ("/>
    <n v="1"/>
    <m/>
    <x v="43"/>
    <x v="394"/>
  </r>
  <r>
    <x v="2"/>
    <x v="6"/>
    <s v="530S-15IKB 15.6&quot; FHD IPS, Intel Core i5-8250U, 8Gb, 256Gb SSD, NVidia MX130 2Gb GDDR5, noDVD, DOS, blue ("/>
    <n v="1"/>
    <m/>
    <x v="43"/>
    <x v="394"/>
  </r>
  <r>
    <x v="2"/>
    <x v="6"/>
    <s v="530S-15IKB 15.6&quot; FHD IPS, Intel Core i5-8250U, 8Gb, 256Gb SSD, NVidia MX130 2Gb GDDR5, noDVD, DOS, blue ("/>
    <n v="1"/>
    <m/>
    <x v="43"/>
    <x v="394"/>
  </r>
  <r>
    <x v="2"/>
    <x v="6"/>
    <s v="530S-15IKB 15.6&quot; FHD IPS, Intel Core i5-8250U, 8Gb, 256Gb SSD, NVidia MX130 2Gb GDDR5, noDVD, DOS, blue ("/>
    <n v="1"/>
    <m/>
    <x v="43"/>
    <x v="394"/>
  </r>
  <r>
    <x v="2"/>
    <x v="6"/>
    <s v="530S-15IKB 15.6&quot; FHD IPS, Intel Core i5-8250U, 8Gb, 256Gb SSD, NVidia MX130 2Gb GDDR5, noDVD, DOS, blue ("/>
    <n v="1"/>
    <m/>
    <x v="43"/>
    <x v="394"/>
  </r>
  <r>
    <x v="2"/>
    <x v="6"/>
    <s v="530S-15IKB 15.6&quot; FHD IPS, Intel Core i5-8250U, 8Gb, 256Gb SSD, NVidia MX130 2Gb GDDR5, noDVD, DOS, blue ("/>
    <n v="1"/>
    <m/>
    <x v="43"/>
    <x v="394"/>
  </r>
  <r>
    <x v="2"/>
    <x v="6"/>
    <s v="530S-15IKB 15.6&quot; FHD IPS, Intel Core i5-8250U, 8Gb, 256Gb SSD, NVidia MX130 2Gb GDDR5, noDVD, DOS, blue ("/>
    <n v="1"/>
    <m/>
    <x v="43"/>
    <x v="394"/>
  </r>
  <r>
    <x v="8"/>
    <x v="6"/>
    <s v="720S-13IKB (81A8000WRK)"/>
    <n v="3"/>
    <m/>
    <x v="43"/>
    <x v="395"/>
  </r>
  <r>
    <x v="8"/>
    <x v="6"/>
    <s v="720S-13IKB (81A8000XRK)"/>
    <n v="1"/>
    <m/>
    <x v="43"/>
    <x v="395"/>
  </r>
  <r>
    <x v="8"/>
    <x v="6"/>
    <s v="720S-14IKB (81BD000CRK)"/>
    <n v="4"/>
    <m/>
    <x v="43"/>
    <x v="396"/>
  </r>
  <r>
    <x v="8"/>
    <x v="6"/>
    <s v="720S-14IKB (81BD000ERK)"/>
    <n v="2"/>
    <m/>
    <x v="43"/>
    <x v="396"/>
  </r>
  <r>
    <x v="6"/>
    <x v="6"/>
    <s v="C340-14IWL 14&quot; FHD (1920x1080) GL, I5-8265U, 8GB DDR4 2400, 256GB SSD M.2, Intel UHD, WiFi, BT, Active Pen, 65W Adapter, 4 Cell,  Win 10 Pro Academic"/>
    <n v="41"/>
    <m/>
    <x v="43"/>
    <x v="397"/>
  </r>
  <r>
    <x v="5"/>
    <x v="6"/>
    <s v="E490 (20N80029RT) i7-8565U(1.8GHz)/16GB DDR4 /512GB SSD/14&quot; FHD IPS/Radeon RX550 2Gb DDR5 /No_ODD/FPR/Backlit/Win 10Pro/black"/>
    <n v="1"/>
    <m/>
    <x v="44"/>
    <x v="398"/>
  </r>
  <r>
    <x v="1"/>
    <x v="6"/>
    <s v="IdeaPad 330 14&quot; FHD/A6-9225/8GB/128GB SSD/Integrated/no DVD/WiFi/BT/DOS/Onyx Black"/>
    <n v="2"/>
    <m/>
    <x v="43"/>
    <x v="379"/>
  </r>
  <r>
    <x v="1"/>
    <x v="6"/>
    <s v="IdeaPad 330 15,6&quot; FHD/A6-9225/4GB/128GB SSD/Integrated/no DVD/DOS/Onyx Black"/>
    <n v="1"/>
    <m/>
    <x v="43"/>
    <x v="381"/>
  </r>
  <r>
    <x v="1"/>
    <x v="6"/>
    <s v="IdeaPad 330 15,6&quot; FHD/A6-9225/4GB/500GB/Integrated/no DVD/WiFi/BT/DOS/Onyx Black"/>
    <n v="5"/>
    <m/>
    <x v="43"/>
    <x v="381"/>
  </r>
  <r>
    <x v="1"/>
    <x v="6"/>
    <s v="IdeaPad 330 15,6&quot; FHD/A6-9225/4GB/500GB/R530 2Gb/no DVD/WiFi/BT/Win 10/Platinum Grey"/>
    <n v="25"/>
    <m/>
    <x v="43"/>
    <x v="381"/>
  </r>
  <r>
    <x v="1"/>
    <x v="6"/>
    <s v="IdeaPad 330 15,6&quot; FHD/A9-9425/4GB/1TB/Integrated/no DVD/Win10/Platinum Grey"/>
    <n v="63"/>
    <m/>
    <x v="43"/>
    <x v="381"/>
  </r>
  <r>
    <x v="1"/>
    <x v="6"/>
    <s v="IdeaPad 330 15,6&quot; FHD/A9-9425/4GB/256GB SSD/Integrated/no DVD/DOS/Onyx Black"/>
    <n v="34"/>
    <m/>
    <x v="43"/>
    <x v="381"/>
  </r>
  <r>
    <x v="1"/>
    <x v="6"/>
    <s v="IdeaPad 330 15,6&quot; FHD/E2-9000/4Gb/500Gb/Integrated/noDVD/DOS/Platinum Grey"/>
    <n v="34"/>
    <m/>
    <x v="43"/>
    <x v="381"/>
  </r>
  <r>
    <x v="1"/>
    <x v="6"/>
    <s v="IdeaPad 330 15,6&quot; FHD/E2-9000/4Gb/500Gb/Integrated/noDVD/Win 10/Onyx Black"/>
    <n v="31"/>
    <m/>
    <x v="43"/>
    <x v="381"/>
  </r>
  <r>
    <x v="1"/>
    <x v="6"/>
    <s v="IdeaPad 330 15,6&quot; FHD/i5-8250U/4Gb/500Gb/MX150 2Gb/noDVD/WiFi+BT/DOS/Platinum Grey"/>
    <n v="18"/>
    <m/>
    <x v="43"/>
    <x v="399"/>
  </r>
  <r>
    <x v="1"/>
    <x v="6"/>
    <s v="IdeaPad 330 15,6&quot; FHD/i7-8750H/8Gb/1Tb/1050 GTX 4Gb/noDVD/WiFi+BT/Windows 10/Onyx Black"/>
    <n v="12"/>
    <m/>
    <x v="43"/>
    <x v="382"/>
  </r>
  <r>
    <x v="1"/>
    <x v="6"/>
    <s v="IdeaPad 330 15,6&quot; FHD/Pentium N5000/4Gb/1Tb/R530 2Gb/noDVD/WiFi/BT/Win 10/Onyx Black"/>
    <n v="18"/>
    <m/>
    <x v="43"/>
    <x v="382"/>
  </r>
  <r>
    <x v="1"/>
    <x v="6"/>
    <s v="IdeaPad 330 15,6&quot; FHD/RYZEN 3 2200U/4GB/1Tb/R535 2Gb/no DVD/WiFi/BT/Win 10/Platinum Grey"/>
    <n v="7"/>
    <m/>
    <x v="43"/>
    <x v="380"/>
  </r>
  <r>
    <x v="1"/>
    <x v="6"/>
    <s v="IdeaPad 330 15,6&quot; FHD/RYZEN 5 2500U/8GB/1Tb+128GB SSD/Integrated/no DVD/DOS/Onyx Black"/>
    <n v="1"/>
    <m/>
    <x v="43"/>
    <x v="380"/>
  </r>
  <r>
    <x v="1"/>
    <x v="6"/>
    <s v="IdeaPad 330 15,6&quot; FHD/RYZEN 7 2700U/8GB/1Tb+128Gb SSD/R540 2Gb/HDD Holder/WiFi/BT/Win10/Black"/>
    <n v="2"/>
    <m/>
    <x v="43"/>
    <x v="380"/>
  </r>
  <r>
    <x v="1"/>
    <x v="6"/>
    <s v="IdeaPad 330 15,6&quot; HD/A6-9225/8GB/1TB/Integrated/no DVD/WiFi/BT/Win 10/Onyx Black"/>
    <n v="3"/>
    <m/>
    <x v="43"/>
    <x v="381"/>
  </r>
  <r>
    <x v="1"/>
    <x v="6"/>
    <s v="IdeaPad 330 15,6&quot; HD/Pentium N5000/4Gb/128Gb SSD/UHD 605/noDVD/WiFi/BT/Win10/Onyx Black"/>
    <n v="1"/>
    <m/>
    <x v="43"/>
    <x v="400"/>
  </r>
  <r>
    <x v="1"/>
    <x v="6"/>
    <s v="IdeaPad 330 15,6&quot; HD/RYZEN 3 2200U/8GB/1Tb/R535 2Gb/no DVD/WiFi/BT/Win 10/Onyx Black"/>
    <n v="32"/>
    <m/>
    <x v="43"/>
    <x v="380"/>
  </r>
  <r>
    <x v="1"/>
    <x v="6"/>
    <s v="IdeaPad 330 15,6&quot; HD/RYZEN 5 2500U/4GB/1Tb/Vega 8/no DVD/WiFi/BT/Win 10/Platinum Grey"/>
    <n v="1"/>
    <m/>
    <x v="43"/>
    <x v="380"/>
  </r>
  <r>
    <x v="1"/>
    <x v="6"/>
    <s v="IdeaPad 330 15,6&quot; HD/RYZEN 5 2500U/6GB/1Tb/R540 2Gb/no DVD/WiFi/BT/Win 10/Onyx Black"/>
    <n v="146"/>
    <m/>
    <x v="43"/>
    <x v="380"/>
  </r>
  <r>
    <x v="1"/>
    <x v="6"/>
    <s v="IdeaPad 330 15.6&quot; FHD/ i3-7020U/4Gb/1Tb/MX110 2Gb/no DVD/WiFi/BT/DOS/Onyx Black"/>
    <n v="32"/>
    <m/>
    <x v="43"/>
    <x v="383"/>
  </r>
  <r>
    <x v="1"/>
    <x v="6"/>
    <s v="IdeaPad 330 15.6&quot; FHD/ i3-7020U/4Gb/256Gb SSD/MX150 2Gb/no DVD/WiFi/BT/Win 10/Platinum Grey"/>
    <n v="250"/>
    <m/>
    <x v="43"/>
    <x v="383"/>
  </r>
  <r>
    <x v="1"/>
    <x v="6"/>
    <s v="IdeaPad 330 15.6&quot; FHD/ i3-7020U/4Gb/500Gb/MX110 2Gb/no DVD/WiFi/BT/DOS/Platinum Grey"/>
    <n v="102"/>
    <m/>
    <x v="43"/>
    <x v="383"/>
  </r>
  <r>
    <x v="1"/>
    <x v="6"/>
    <s v="IdeaPad 330 15.6&quot; FHD/ i3-8130U/4Gb/500Gb/MX150 2Gb/no DVD/WiFi/BT/Win 10/Onyx Black"/>
    <n v="4"/>
    <m/>
    <x v="43"/>
    <x v="399"/>
  </r>
  <r>
    <x v="1"/>
    <x v="6"/>
    <s v="IdeaPad 330 15.6&quot; FHD/ i3-8130U/6Gb/500Gb/MX150 2Gb/no DVD/WiFi/BT/Win 10/Mid Night Blue"/>
    <n v="2"/>
    <m/>
    <x v="43"/>
    <x v="399"/>
  </r>
  <r>
    <x v="1"/>
    <x v="6"/>
    <s v="IdeaPad 330 15.6&quot; FHD/ i5-7200U/4Gb/500Gb/MX110 2Gb/no DVD/WiFi/BT/DOS/Onyx Black"/>
    <n v="25"/>
    <m/>
    <x v="43"/>
    <x v="383"/>
  </r>
  <r>
    <x v="1"/>
    <x v="6"/>
    <s v="IdeaPad 330 15.6&quot; HD/ i3-6006U/ 4Gb/ 1Tb/ Intel HD 520/ no DVD/ WiFi/ BT/ DOS/ Onyx Black"/>
    <n v="6"/>
    <m/>
    <x v="43"/>
    <x v="383"/>
  </r>
  <r>
    <x v="1"/>
    <x v="6"/>
    <s v="IdeaPad 330 15.6&quot; HD/ i3-7100U/4Gb/500Gb/MX110 2Gb/no DVD/WiFi/BT/Win 10/Onyx Black"/>
    <n v="21"/>
    <m/>
    <x v="43"/>
    <x v="383"/>
  </r>
  <r>
    <x v="1"/>
    <x v="6"/>
    <s v="IdeaPad 330 15.6&quot; HD/ i3-8130U/8Gb/1Tb/MX150 2Gb/no DVD/WiFi/BT/Win 10/Onyx Black"/>
    <n v="32"/>
    <m/>
    <x v="43"/>
    <x v="383"/>
  </r>
  <r>
    <x v="1"/>
    <x v="6"/>
    <s v="IdeaPad 330 17,3&quot; HD+/ E2-9000/ 4GB/ 128GB SSD/ Integrated/ no DVD/ Win 10/ Platinum Grey"/>
    <n v="78"/>
    <m/>
    <x v="43"/>
    <x v="384"/>
  </r>
  <r>
    <x v="1"/>
    <x v="6"/>
    <s v="IdeaPad 330 17,3&quot; HD+/Pentium 4415U/4Gb/500Gb/Intel HD 610/noDVD/WiFi/BT/DOS/Onyx Black"/>
    <n v="40"/>
    <m/>
    <x v="43"/>
    <x v="401"/>
  </r>
  <r>
    <x v="0"/>
    <x v="6"/>
    <s v="IdeaPad 330-14AST  14.0 FHD(1920x1080) nonGLARE/AMD E2-9000 1.80GHz Dual/4GB/500GB/GMA HD/noDVD/WiFi/BT4.1/0.3MP/SDXC/2cell/2.10kg/W10/1Y/GREY"/>
    <n v="2"/>
    <m/>
    <x v="43"/>
    <x v="401"/>
  </r>
  <r>
    <x v="5"/>
    <x v="6"/>
    <s v="IdeaPad 330-14AST AMD A6-9225 (2.6)/8G/128G SSD/14.0&quot;FHD AG/Int:AMD R4/noODD/BT/DOS (81D5004CRU) Black"/>
    <n v="7"/>
    <m/>
    <x v="43"/>
    <x v="379"/>
  </r>
  <r>
    <x v="5"/>
    <x v="6"/>
    <s v="IdeaPad 330-14AST AMD A6-9225 (2.6)/8G/128G SSD/14.0&quot;FHD AG/Int:AMD R4/noODD/BT/DOS (81D5004CRU) Black"/>
    <n v="4"/>
    <m/>
    <x v="43"/>
    <x v="379"/>
  </r>
  <r>
    <x v="5"/>
    <x v="6"/>
    <s v="IdeaPad 330-14AST AMD A6-9225 (2.6)/8G/128G SSD/14.0&quot;FHD AG/Int:AMD R4/noODD/BT/DOS (81D5004CRU) Black"/>
    <n v="1"/>
    <m/>
    <x v="43"/>
    <x v="379"/>
  </r>
  <r>
    <x v="5"/>
    <x v="6"/>
    <s v="IdeaPad 330-14AST AMD A6-9225 (2.6)/8G/128G SSD/14.0&quot;FHD AG/Int:AMD R4/noODD/BT/DOS (81D5004CRU) Black"/>
    <n v="6"/>
    <m/>
    <x v="43"/>
    <x v="379"/>
  </r>
  <r>
    <x v="5"/>
    <x v="6"/>
    <s v="IdeaPad 330-14AST AMD E2-9000 (1.8)/4G/128G SSD/14.0&quot;FHD AG/Int:AMD R2/noODD/BT/DOS (81D5006XRU) Grey"/>
    <n v="5"/>
    <m/>
    <x v="43"/>
    <x v="379"/>
  </r>
  <r>
    <x v="5"/>
    <x v="6"/>
    <s v="IdeaPad 330-14AST AMD E2-9000 (1.8)/4G/128G SSD/14.0&quot;FHD AG/Int:AMD R2/noODD/BT/Win10 (81D5004ARU) Black"/>
    <n v="3"/>
    <m/>
    <x v="43"/>
    <x v="379"/>
  </r>
  <r>
    <x v="0"/>
    <x v="6"/>
    <s v="IdeaPad 330-15ARR  15.6 FHD(1920x1080) nonGLARE/AMD Ryzen 3 2200U 2.5GHz Dual/4GB/1TB/AMD Radeon 535 2GB/WiFi/BT4.1/0.3MP/4in1/2cell/2.20kg/W10/1Y/BLACK"/>
    <n v="1500"/>
    <m/>
    <x v="43"/>
    <x v="380"/>
  </r>
  <r>
    <x v="0"/>
    <x v="6"/>
    <s v="IdeaPad 330-15ARR  15.6 FHD(1920x1080) nonGLARE/AMD Ryzen 3 2200U 2.5GHz Dual/4GB/1TB/AMD Radeon 535 2GB/WiFi/BT4.1/0.3MP/4in1/2cell/2.20kg/W10/1Y/BROWN"/>
    <n v="300"/>
    <m/>
    <x v="43"/>
    <x v="380"/>
  </r>
  <r>
    <x v="0"/>
    <x v="6"/>
    <s v="IdeaPad 330-15ARR  15.6 HD(1366x768) nonGLARE/AMD Ryzen 3 2200U 2.5GHz Dual/8GB/1TB/R535 2GB/noDVD/WiFi/BT4.1/0.3MP/SDXC/2cell/2.20kg/W10/1Y/BLACK"/>
    <n v="22"/>
    <m/>
    <x v="43"/>
    <x v="380"/>
  </r>
  <r>
    <x v="0"/>
    <x v="6"/>
    <s v="IdeaPad 330-15ARR  15.6 HD(1366x768) nonGLARE/AMD Ryzen 5 2500U 2.0GHz Quad/8GB/500GB/R Vega 8/noDVD/WiFi/BT4.1/0.3MP/4in1/2cell/2.20kg/DOS/1Y/GREY"/>
    <n v="9"/>
    <m/>
    <x v="43"/>
    <x v="380"/>
  </r>
  <r>
    <x v="5"/>
    <x v="6"/>
    <s v="IdeaPad 330-15ARR AMD Ryzen 3 2200U (2.5)/8G/128G SSD/15.6&quot;FHD AG/AMD Radeon R535 2G/noODD/BT/DOS (81D200LPRU) Grey"/>
    <n v="10"/>
    <m/>
    <x v="43"/>
    <x v="380"/>
  </r>
  <r>
    <x v="5"/>
    <x v="6"/>
    <s v="IdeaPad 330-15ARR AMD Ryzen 3 2200U (2.5)/8G/128G SSD/15.6&quot;FHD AG/AMD Radeon R535 2G/noODD/BT/DOS (81D200LPRU) Grey"/>
    <n v="35"/>
    <m/>
    <x v="43"/>
    <x v="380"/>
  </r>
  <r>
    <x v="5"/>
    <x v="6"/>
    <s v="IdeaPad 330-15ARR AMD Ryzen 3 2200U (2.5)/8G/128G SSD/15.6&quot;FHD AG/AMD Radeon R535 2G/noODD/BT/DOS (81D200LPRU) Grey"/>
    <n v="2"/>
    <m/>
    <x v="43"/>
    <x v="380"/>
  </r>
  <r>
    <x v="5"/>
    <x v="6"/>
    <s v="IdeaPad 330-15ARR AMD Ryzen 3 2200U (2.5)/8G/1T/15.6&quot;HD AG/AMD Radeon R535 2G/noODD/BT/Win10 (81D2004PRU) Black"/>
    <n v="8"/>
    <m/>
    <x v="43"/>
    <x v="380"/>
  </r>
  <r>
    <x v="5"/>
    <x v="6"/>
    <s v="IdeaPad 330-15ARR AMD Ryzen 3 2200U (2.5)/8G/1T/15.6&quot;HD AG/AMD Radeon R535 2G/noODD/BT/Win10 (81D2004PRU) Black"/>
    <n v="3"/>
    <m/>
    <x v="43"/>
    <x v="380"/>
  </r>
  <r>
    <x v="5"/>
    <x v="6"/>
    <s v="IdeaPad 330-15ARR AMD Ryzen 3 2200U (2.5)/8G/1T/15.6&quot;HD AG/AMD Radeon R535 2G/noODD/BT/Win10 (81D2004PRU) Black"/>
    <n v="1"/>
    <m/>
    <x v="43"/>
    <x v="380"/>
  </r>
  <r>
    <x v="5"/>
    <x v="6"/>
    <s v="IdeaPad 330-15ARR AMD Ryzen 3 2200U (2.5)/8G/1T/15.6&quot;HD AG/AMD Radeon R535 2G/noODD/BT/Win10 (81D2004PRU) Black"/>
    <n v="1"/>
    <m/>
    <x v="43"/>
    <x v="380"/>
  </r>
  <r>
    <x v="5"/>
    <x v="6"/>
    <s v="IdeaPad 330-15ARR AMD Ryzen 5 2500U (2.0)/6G/1T/15.6&quot;FHD AG/AMD Radeon R540 2G/noODD/BT/Win10 (81D20065RU) Black"/>
    <n v="4"/>
    <m/>
    <x v="43"/>
    <x v="380"/>
  </r>
  <r>
    <x v="5"/>
    <x v="6"/>
    <s v="IdeaPad 330-15ARR AMD Ryzen 5 2500U (2.0)/6G/1T/15.6&quot;FHD AG/AMD Radeon R540 2G/noODD/BT/Win10 (81D20065RU) Black"/>
    <n v="8"/>
    <m/>
    <x v="43"/>
    <x v="380"/>
  </r>
  <r>
    <x v="5"/>
    <x v="6"/>
    <s v="IdeaPad 330-15ARR AMD Ryzen 5 2500U (2.0)/6G/1T/15.6&quot;FHD AG/AMD Radeon R540 2G/noODD/BT/Win10 (81D20065RU) Black"/>
    <n v="2"/>
    <m/>
    <x v="43"/>
    <x v="380"/>
  </r>
  <r>
    <x v="5"/>
    <x v="6"/>
    <s v="IdeaPad 330-15ARR AMD Ryzen 5 2500U (2.0)/6G/256G SSD/15.6&quot;FHD AG/AMD Radeon R540 2G/noODD/BT/Win10 (81D200E1RU) Black"/>
    <n v="1"/>
    <m/>
    <x v="43"/>
    <x v="380"/>
  </r>
  <r>
    <x v="5"/>
    <x v="6"/>
    <s v="IdeaPad 330-15ARR AMD Ryzen 5 2500U (2.0)/8G/256G SSD/15.6&quot;FHD AG/AMD Radeon Vega 8/noODD/BT/DOS (81D200J6RU) Brown"/>
    <n v="1"/>
    <m/>
    <x v="43"/>
    <x v="380"/>
  </r>
  <r>
    <x v="0"/>
    <x v="6"/>
    <s v="IdeaPad 330-15AST  15.6 FHD(1920x1080) nonGLARE/AMD A4-9125 2.30GHz Dual/4GB/256GB SSD/Integrated/noDVD/WiFi/BT4.1/0.3MP/SDXC/2cell/2.20kg/DOS/1Y/GREY"/>
    <n v="30"/>
    <m/>
    <x v="43"/>
    <x v="381"/>
  </r>
  <r>
    <x v="0"/>
    <x v="6"/>
    <s v="IdeaPad 330-15AST  15.6 FHD(1920x1080) nonGLARE/AMD A6-9225 2.60GHz Dual/4GB/500GB/GMA HD/noDVD/WiFi/BT4.1/0.3MP/SDXC/2cell/2.20kg/DOS/1Y/BLACK"/>
    <n v="6"/>
    <m/>
    <x v="43"/>
    <x v="381"/>
  </r>
  <r>
    <x v="5"/>
    <x v="6"/>
    <s v="IdeaPad 330-15AST AMD A4-9125 (2.3)/8G/1T+128G SSD/15.6&quot;HD AG/Int:AMD R3/noODD/BT/Win10 (81D600LLRU) Grey"/>
    <n v="1"/>
    <m/>
    <x v="43"/>
    <x v="381"/>
  </r>
  <r>
    <x v="0"/>
    <x v="6"/>
    <s v="IdeaPad 330-15ICH  15.6 FHD(1920x1080) nonGLARE/Intel Core i5-8300H 2.30GHz Quad/8GB/1TB/GF GTX1050 4GB/noDVD/WiFi/BT4.1/1.0MP/4in1/3cell/2.20kg/W10/1Y/BLACK"/>
    <n v="2"/>
    <m/>
    <x v="43"/>
    <x v="382"/>
  </r>
  <r>
    <x v="0"/>
    <x v="6"/>
    <s v="IdeaPad 330-15ICH  15.6 FHD(1920x1080) nonGLARE/Intel Core i7-8750H 2.20GHz Hexa/8GB/1TB/GF GTX1050 4GB/noDVD/WiFi/BT4.1/1.0MP/4in1/3cell/2.20kg/W10/1Y/BLACK"/>
    <n v="2"/>
    <m/>
    <x v="43"/>
    <x v="382"/>
  </r>
  <r>
    <x v="0"/>
    <x v="6"/>
    <s v="IdeaPad 330-15IKB  15.6 FHD(1920x1080) nonGLARE/Intel Core i3-7020U 2.30GHz Dual/4GB/1TB/GF MX110 2GB/WiFi/BT4.1/0.3MP/4in1/2cell/5.5h/2.20kg/W10/1Y/BLACK"/>
    <n v="14"/>
    <m/>
    <x v="43"/>
    <x v="383"/>
  </r>
  <r>
    <x v="0"/>
    <x v="6"/>
    <s v="IdeaPad 330-15IKB  15.6 FHD(1920x1080) nonGLARE/Intel Core i3-7020U 2.30GHz Dual/4GB/1TB+128GB SSD/Integrated/noDVD/WiFi/BT4.1/0.3MP/SDXC/2cell/2.20kg/W10/1Y/BLACK"/>
    <n v="21"/>
    <m/>
    <x v="43"/>
    <x v="383"/>
  </r>
  <r>
    <x v="0"/>
    <x v="6"/>
    <s v="IdeaPad 330-15IKB  15.6 FHD(1920x1080) nonGLARE/Intel Core i3-7020U 2.30GHz Dual/4GB/500GB/GF MX110 2GB/WiFi/BT4.1/0.3MP/4in1/2cell/2.20kg/DOS/1Y/GREY"/>
    <n v="21"/>
    <m/>
    <x v="43"/>
    <x v="383"/>
  </r>
  <r>
    <x v="0"/>
    <x v="6"/>
    <s v="IdeaPad 330-15IKB  15.6 FHD(1920x1080) nonGLARE/Intel Core i3-7020U 2.30GHz Dual/4GB/500GB/Integrated/noDVD/WiFi/BT4.1/0.3MP/SDXC/2cell/2.20kg/DOS/1Y/GREY"/>
    <n v="3"/>
    <m/>
    <x v="43"/>
    <x v="383"/>
  </r>
  <r>
    <x v="0"/>
    <x v="6"/>
    <s v="IdeaPad 330-15IKB  15.6 FHD(1920x1080) nonGLARE/Intel Core i3-7020U 2.30GHz Dual/4GB/500GB/Integrated/noDVD/WiFi/BT4.1/0.3MP/SDXC/2cell/2.20kg/W10/1Y/GREY"/>
    <n v="53"/>
    <m/>
    <x v="43"/>
    <x v="383"/>
  </r>
  <r>
    <x v="0"/>
    <x v="6"/>
    <s v="IdeaPad 330-15IKB  15.6 FHD(1920x1080) nonGLARE/Intel Core i3-7020U 2.30GHz Dual/4GB+128GB SSD/Integrated/noDVD/WiFi/BT4.1/0.3MP/SDXC/2cell/2.20kg/DOS/1Y/BLACK"/>
    <n v="1"/>
    <m/>
    <x v="43"/>
    <x v="383"/>
  </r>
  <r>
    <x v="0"/>
    <x v="6"/>
    <s v="IdeaPad 330-15IKB  15.6 FHD(1920x1080) nonGLARE/Intel Core i3-7020U 2.30GHz Dual/8GB/1TB+128GB SSD/GF MX110 2GB/WiFi/BT4.1/0.3MP/4in1/2cell/5.5h/2.20kg/DOS/1Y/BLACK"/>
    <n v="31"/>
    <m/>
    <x v="43"/>
    <x v="383"/>
  </r>
  <r>
    <x v="0"/>
    <x v="6"/>
    <s v="IdeaPad 330-15IKB  15.6 FHD(1920x1080) nonGLARE/Intel Core i5-7200U 2.50GHz Dual/4GB/500GB/GF MX110 2GB/noDVD/WiFi/BT4.1/0.3MP/SDXC/2cell/2.20kg/DOS/1Y/BLACK"/>
    <n v="48"/>
    <m/>
    <x v="43"/>
    <x v="383"/>
  </r>
  <r>
    <x v="0"/>
    <x v="6"/>
    <s v="IdeaPad 330-15IKB  15.6 FHD(1920x1080)/Intel Core i3-7020U 2.30GHz Dual/8GB/1TB/GF MX110 2GB/WiFi/BT4.1/0.3MP/4in1/2cell/2.20kg/DOS/1Y/BLACK"/>
    <n v="38"/>
    <m/>
    <x v="43"/>
    <x v="383"/>
  </r>
  <r>
    <x v="0"/>
    <x v="6"/>
    <s v="IdeaPad 330-15IKB  15.6 HD(1366x768) nonGLARE/Intel Core i5-7200U 2.50GHz Dual/4GB/500GB/GF MX110 2GB/noDVD/WiFi/BT4.1/0.3MP/4in1/2cell/2.20kg/W10/1Y/BLACK"/>
    <n v="9"/>
    <m/>
    <x v="43"/>
    <x v="383"/>
  </r>
  <r>
    <x v="5"/>
    <x v="6"/>
    <s v="IdeaPad 330-15IKB (81DC00NXRU) 15.6''HD AG/i5-7200U (2.5)/4G/500G/GF MX110 2G/noDVD/WiFi/BT4.1/W10 BLACK"/>
    <n v="1"/>
    <m/>
    <x v="43"/>
    <x v="383"/>
  </r>
  <r>
    <x v="5"/>
    <x v="6"/>
    <s v="IdeaPad 330-15IKB (81DE005URU) i3-8130U/8G/1T/15.6&quot;HD TN/Mx150 2G/BT/Win10 black"/>
    <n v="2"/>
    <m/>
    <x v="43"/>
    <x v="383"/>
  </r>
  <r>
    <x v="5"/>
    <x v="6"/>
    <s v="IdeaPad 330-15IKB i5-8250U (1.8)/8G/1T+128G SSD/15.6&quot;FHD AG/Int:Intel HD/noODD/BT/DOS (81DE02FARU) Brown"/>
    <n v="1"/>
    <m/>
    <x v="43"/>
    <x v="383"/>
  </r>
  <r>
    <x v="0"/>
    <x v="6"/>
    <s v="IdeaPad 330-15IKBR  15.6 FHD(1920x1080) nonGLARE/Intel Core i3-7020U 2.30GHz Dual/4GB/1TB/GF MX150 2GB/noDVD/WiFi/BT4.1/0.3MP/SDXC/16GB Optane Memory/2cell/2.20kg/W10/1Y/BLACK"/>
    <n v="2500"/>
    <m/>
    <x v="43"/>
    <x v="399"/>
  </r>
  <r>
    <x v="0"/>
    <x v="6"/>
    <s v="IdeaPad 330-15IKBR  15.6 FHD(1920x1080) nonGLARE/Intel Core i3-7020U 2.30GHz Dual/4GB/1TB/GF MX150 2GB/noDVD/WiFi/BT4.1/0.3MP/SDXC/16GB Optane Memory/2cell/2.20kg/W10/1Y/GREY"/>
    <n v="250"/>
    <m/>
    <x v="43"/>
    <x v="399"/>
  </r>
  <r>
    <x v="0"/>
    <x v="6"/>
    <s v="IdeaPad 330-15IKBR  15.6 FHD(1920x1080) nonGLARE/Intel Core i3-7020U 2.30GHz Dual/4GB/1TB/R530 2GB/noDVD/WiFi/BT4.1/0.3MP/SDXC/16GB Optane Memory/2cell/2.20kg/W10/1Y/BLACK"/>
    <n v="9"/>
    <m/>
    <x v="43"/>
    <x v="399"/>
  </r>
  <r>
    <x v="0"/>
    <x v="6"/>
    <s v="IdeaPad 330-15IKBR  15.6 FHD(1920x1080) nonGLARE/Intel Core i3-8130U 2.20GHz Dual/4GB/500GB/GF MX150 2GB/noDVD/WiFi/BT4.1/0.3MP/SDXC/2cell/2.20kg/W10/1Y/BLACK"/>
    <n v="4"/>
    <m/>
    <x v="43"/>
    <x v="399"/>
  </r>
  <r>
    <x v="0"/>
    <x v="6"/>
    <s v="IdeaPad 330-15IKBR  15.6 FHD(1920x1080) nonGLARE/Intel Core i5-8250U 1.60GHz Quad/4GB/500GB/Integrated/noDVD/WiFi/BT4.1/0.3MP/SDXC/2cell/2.20kg/DOS/1Y/BLACK"/>
    <n v="48"/>
    <m/>
    <x v="43"/>
    <x v="383"/>
  </r>
  <r>
    <x v="0"/>
    <x v="6"/>
    <s v="IdeaPad 330-15IKBR  15.6 FHD(1920x1080) nonGLARE/Intel Core i5-8250U 1.60GHz Quad/8GB/1TB/R530 2GB/noDVD/WiFi/BT4.1/0.3MP/SDXC/2cell/2.20kg/W10/1Y/GREY"/>
    <n v="24"/>
    <m/>
    <x v="43"/>
    <x v="399"/>
  </r>
  <r>
    <x v="0"/>
    <x v="6"/>
    <s v="IdeaPad 330-15IKBR  15.6 HD(1366x768) nonGLARE/Intel Core i3-7020U 2.30GHz Dual/8GB/1TB/R530 2GB/noDVD/WiFi/BT4.1/0.3MP/SDXC/16GB Optane Memory/2cell/2.20kg/W10/1Y/BLACK"/>
    <n v="30"/>
    <m/>
    <x v="43"/>
    <x v="399"/>
  </r>
  <r>
    <x v="0"/>
    <x v="6"/>
    <s v="IdeaPad 330-15IKBR  15.6 HD(1366x768) nonGLARE/Intel Core i3-7020U 2.30GHz Dual/8GB/1TB/R530 2GB/noDVD/WiFi/BT4.1/0.3MP/SDXC/2cell/2.20kg/W10/1Y/BLACK"/>
    <n v="4"/>
    <m/>
    <x v="43"/>
    <x v="399"/>
  </r>
  <r>
    <x v="0"/>
    <x v="6"/>
    <s v="IdeaPad 330-15IKBR  15.6 HD(1366x768) nonGLARE/Intel Core i5-7200U 2.50GHz Dual/4GB/500GB/R530 2GB/noDVD/WiFi/BT4.1/0.3MP/SDXC/2cell/2.20kg/W10/1Y/BLACK"/>
    <n v="2"/>
    <m/>
    <x v="43"/>
    <x v="399"/>
  </r>
  <r>
    <x v="5"/>
    <x v="6"/>
    <s v="IdeaPad 330-15IKBR i5-8250U/4Gb/ 500Gb/15,6&quot; FHD/MX150 2Gb/ noDVD/ WiFi+BT/ DOS/ Platinum Grey"/>
    <n v="1"/>
    <m/>
    <x v="43"/>
    <x v="399"/>
  </r>
  <r>
    <x v="0"/>
    <x v="6"/>
    <s v="IdeaPad 330-17AST  17.3 HD+(1600x900) nonGLARE/AMD A9-9425 3.10GHz Dual/8GB/500GB/R530 2GB/noDVD/WiFi/BT4.1/0.3MP/4in1/2cell/2.80kg/W10/1Y/BLACK"/>
    <n v="1"/>
    <m/>
    <x v="43"/>
    <x v="384"/>
  </r>
  <r>
    <x v="5"/>
    <x v="6"/>
    <s v="IdeaPad 330-17AST AMD A9-9425 (3.1)/4G/256G SSD/17.3&quot;FHD AG IPS/Int:AMD R5/noODD/BT/DOS (81D7004MRU) Grey"/>
    <n v="1"/>
    <m/>
    <x v="43"/>
    <x v="384"/>
  </r>
  <r>
    <x v="5"/>
    <x v="6"/>
    <s v="IdeaPad 330-17AST AMD A9-9425 (3.1)/4G/256G SSD/17.3&quot;FHD AG IPS/Int:AMD R5/noODD/BT/Win10 (81D7004LRU) Grey"/>
    <n v="1"/>
    <m/>
    <x v="43"/>
    <x v="384"/>
  </r>
  <r>
    <x v="0"/>
    <x v="6"/>
    <s v="IdeaPad 330-17ICH  17.3 FHD(1920x1080) IPS nonGLARE/Intel Core i5-8300H 2.30GHz Quad/8GB/1TB+128GB SSD/GF GTX1050 4GB/noDVD/WiFi/BT4.1/0.3MP/SDXC/2cell/2.80kg/W10/1Y/BLACK"/>
    <n v="3"/>
    <m/>
    <x v="43"/>
    <x v="385"/>
  </r>
  <r>
    <x v="0"/>
    <x v="6"/>
    <s v="IdeaPad 330-17IKB  17.3 HD+(1600x900) nonGLARE/Intel Pentium 4415U 2.30GHz Dual/4GB/500GB/GMA HD/noDVD/WiFi/BT4.1/0.3MP/4in1/2cell/2.80kg/DOS/1Y/BLACK"/>
    <n v="20"/>
    <m/>
    <x v="43"/>
    <x v="386"/>
  </r>
  <r>
    <x v="5"/>
    <x v="6"/>
    <s v="IdeaPad 330-17IKB i3-7020U (2.3)/8G/1T+256G SSD/17.3''HD+ AG/Int:Intel HD/noODD/BT/DOS (81DM00D7RU) Grey"/>
    <n v="1"/>
    <m/>
    <x v="43"/>
    <x v="386"/>
  </r>
  <r>
    <x v="0"/>
    <x v="6"/>
    <s v="IdeaPad 330-17IKBR  17.3 FHD(1920x1080) nonGLARE/Intel Core i5-8250U 1.60GHz Quad/4GB/1TB/NVIDIA GeForce MX150 4GB/noDVD/WiFi/BT4.1/0.3MP/4in1/2cell/2.80kg/W10/1Y/BLACK"/>
    <n v="8"/>
    <m/>
    <x v="43"/>
    <x v="386"/>
  </r>
  <r>
    <x v="0"/>
    <x v="6"/>
    <s v="IdeaPad 330-17IKBR  17.3 HD+(1600x900) nonGLARE/Intel Core i3-7020U 2.30GHz Dual/4GB/1TB/NVIDIA GeForce MX150 2GB/WiFi/BT4.1/0.3MP/4in1/16GB Optane Memory/2cell/2.80kg/W10/1Y/GREY"/>
    <n v="15"/>
    <m/>
    <x v="43"/>
    <x v="386"/>
  </r>
  <r>
    <x v="0"/>
    <x v="6"/>
    <s v="IdeaPad 330-17IKBR  17.3 HD+(1600x900) nonGLARE/Intel Core i3-7020U 2.30GHz Dual/4GB/1TB/NVIDIA GeForce MX150 2GB/WiFi/BT4.1/0.3MP/4in1/2cell/2.80kg/W10/1Y/GREY"/>
    <n v="27"/>
    <m/>
    <x v="43"/>
    <x v="386"/>
  </r>
  <r>
    <x v="0"/>
    <x v="6"/>
    <s v="IdeaPad 330-17IKBR  17.3 HD+(1600x900) nonGLARE/Intel Core i3-7020U 2.30GHz Dual/8GB/1TB/Integrated/WiFi/BT4.1/0.3MP/4in1/2cell/2.80kg/DOS/1Y/GREY"/>
    <n v="1"/>
    <m/>
    <x v="43"/>
    <x v="386"/>
  </r>
  <r>
    <x v="0"/>
    <x v="6"/>
    <s v="IdeaPad 330-17IKBR  17.3 HD+(1600x900) nonGLARE/Intel Core i3-7020U 2.30GHz Dual/8GB/1TB/R530 2GB/WiFi/BT4.1/0.3MP/4in1/2cell/2.80kg/W10/1Y/GREY"/>
    <n v="55"/>
    <m/>
    <x v="43"/>
    <x v="386"/>
  </r>
  <r>
    <x v="0"/>
    <x v="6"/>
    <s v="IdeaPad 330-17IKBR  17.3 HD+(1600x900) nonGLARE/Intel Core i3-7020U 2.30GHz Dual/8GB/256GB SSD/R530 2GB/WiFi/BT4.1/0.3MP/4in1/2cell/2.80kg/W10/1Y/GREY"/>
    <n v="8"/>
    <m/>
    <x v="43"/>
    <x v="386"/>
  </r>
  <r>
    <x v="0"/>
    <x v="6"/>
    <s v="IdeaPad 330-17IKBR  17.3 HD+(1600x900)/Intel Core i3-8130U 2.20GHz Dual/4GB/1TB/Integrated/noDVD/WiFi/BT4.1/0.3MP/SD/2cell/2.80kg/DOS/1Y/PLATINUM GREY"/>
    <n v="30"/>
    <m/>
    <x v="43"/>
    <x v="386"/>
  </r>
  <r>
    <x v="0"/>
    <x v="6"/>
    <s v="IdeaPad 330-17IKBR  17.3 HD+(1600x900)/Intel Core i3-8130U 2.20GHz Dual/4GB/500GB/Integrated/noDVD/WiFi/BT4.1/0.3MP/SD/2cell/2.80kg/DOS/1Y/BLACK"/>
    <n v="8"/>
    <m/>
    <x v="43"/>
    <x v="386"/>
  </r>
  <r>
    <x v="1"/>
    <x v="6"/>
    <s v="IdeaPad 330S 14&quot; FHD IPS/i3-8130U/4Gb/1Tb+128Gb SSD/Integrated/no DVD/Win 10/Blue"/>
    <n v="5"/>
    <m/>
    <x v="43"/>
    <x v="388"/>
  </r>
  <r>
    <x v="1"/>
    <x v="6"/>
    <s v="IdeaPad 330S 14&quot; FHD/ i5-8250U/6Gb/128Gb SSD/Integrated/no DVD/Win 10/Platinum Grey"/>
    <n v="43"/>
    <m/>
    <x v="43"/>
    <x v="388"/>
  </r>
  <r>
    <x v="1"/>
    <x v="6"/>
    <s v="IdeaPad 330S 14&quot; FHD/i5-8250U/4Gb/256Gb SSD/Integrated/no DVD/DOS/Platinum Grey"/>
    <n v="18"/>
    <m/>
    <x v="43"/>
    <x v="388"/>
  </r>
  <r>
    <x v="1"/>
    <x v="6"/>
    <s v="IdeaPad 330S 15,6&quot; FHD IPS/i5-8250U/8Gb/256Gb SSD/R540 2GB/no DVD/DOS/Platinum Grey"/>
    <n v="171"/>
    <m/>
    <x v="43"/>
    <x v="391"/>
  </r>
  <r>
    <x v="1"/>
    <x v="6"/>
    <s v="IdeaPad 330S 15,6&quot; FHD/i3-7020U/4Gb/1Tb/R540 2Gb/no DVD/WiFi/BT/Windows 10/Platinum Grey"/>
    <n v="1"/>
    <m/>
    <x v="43"/>
    <x v="391"/>
  </r>
  <r>
    <x v="1"/>
    <x v="6"/>
    <s v="IdeaPad 330S 15,6&quot; FHD/i3-8130U/6Gb/1Tb/Integrated/no DVD/Windows 10/Platinum Grey"/>
    <n v="12"/>
    <m/>
    <x v="43"/>
    <x v="391"/>
  </r>
  <r>
    <x v="1"/>
    <x v="6"/>
    <s v="IdeaPad 330S 15,6&quot; FHD/i3-8130U/8Gb/128Gb SSD/Integrated/no DVD/DOS/Platinum Grey"/>
    <n v="1"/>
    <m/>
    <x v="43"/>
    <x v="391"/>
  </r>
  <r>
    <x v="1"/>
    <x v="6"/>
    <s v="IdeaPad 330S 15,6&quot; FHD/i3-8130U/8Gb/1Tb+128Gb SSD/Integrated/no DVD/DOS/Platinum Grey"/>
    <n v="34"/>
    <m/>
    <x v="43"/>
    <x v="391"/>
  </r>
  <r>
    <x v="1"/>
    <x v="6"/>
    <s v="IdeaPad 330S 15,6&quot; HD/RYZEN 3 2200U/8GB/1Tb/R540 2Gb/no DVD/WiFi/BT/Win 10/Platinum Grey"/>
    <n v="62"/>
    <m/>
    <x v="43"/>
    <x v="389"/>
  </r>
  <r>
    <x v="1"/>
    <x v="6"/>
    <s v="IdeaPad 330S 15,6&quot; HD/RYZEN 5 2500U/8GB/1Tb/R540 2Gb/no DVD/WiFi/BT/Win 10/Platinum Grey"/>
    <n v="13"/>
    <m/>
    <x v="43"/>
    <x v="389"/>
  </r>
  <r>
    <x v="1"/>
    <x v="6"/>
    <s v="IdeaPad 330S 15.6&quot; FHD/i5-8250U/4Gb/1Tb/R540 2Gb/no DVD/WiFi/BT/Windows 10/Platinum Grey"/>
    <n v="5"/>
    <m/>
    <x v="43"/>
    <x v="391"/>
  </r>
  <r>
    <x v="0"/>
    <x v="6"/>
    <s v="IdeaPad 330s-14AST  14.0 FHD(1920x1080) IPS nonGLARE/AMD A6-9225 2.60GHz Dual/4GB/1TB/Integrated/noDVD/WiFi/BT4.1/1.0MP/SD/3cell/1.60kg/W10/1Y/GREY"/>
    <n v="2"/>
    <m/>
    <x v="43"/>
    <x v="387"/>
  </r>
  <r>
    <x v="0"/>
    <x v="6"/>
    <s v="IdeaPad 330s-14IKB  14.0 FHD(1920x1080) IPS nonGLARE/Intel Core i3-8130U 2.20GHz Dual/4GB/1TB/R540 2GB/noDVD/WiFi/BT4.1/1.0MP/SDXC/3cell/1.60kg/W10/1Y/GREY"/>
    <n v="16"/>
    <m/>
    <x v="43"/>
    <x v="388"/>
  </r>
  <r>
    <x v="0"/>
    <x v="6"/>
    <s v="IdeaPad 330s-14IKB  14.0 FHD(1920x1080) nonGLARE/Intel Core i5-7200U 2.50GHz Dual/4GB/128GB SSD/GMA HD/noDVD/WiFi/BT4.1/1.0MP/SDXC/3cell/1.60kg/W10/1Y/WHITE"/>
    <n v="21"/>
    <m/>
    <x v="43"/>
    <x v="388"/>
  </r>
  <r>
    <x v="0"/>
    <x v="6"/>
    <s v="IdeaPad 330s-14IKB  14.0 FHD(1920x1080) nonGLARE/Intel Core i5-8250U 1.60GHz Quad/4GB/1TB/R540 2GB/noDVD/WiFi/BT4.1/1.0MP/SDXC/3cell/1.60kg/W10/1Y/GREY"/>
    <n v="15"/>
    <m/>
    <x v="43"/>
    <x v="388"/>
  </r>
  <r>
    <x v="0"/>
    <x v="6"/>
    <s v="IdeaPad 330s-14IKB  14.0 FHD(1920x1080) nonGLARE/Intel Core i5-8250U 1.60GHz Quad/6GB/128GB SSD/GMA HD/noDVD/WiFi/BT4.1/1.0MP/SDXC/3cell/1.60kg/W10/1Y/GREY"/>
    <n v="31"/>
    <m/>
    <x v="43"/>
    <x v="388"/>
  </r>
  <r>
    <x v="0"/>
    <x v="6"/>
    <s v="IdeaPad 330s-14IKB  14.0 FHD(1920x1080) nonGLARE/Intel Core i5-8250U 1.60GHz Quad/6GB/256GB SSD/GMA HD/noDVD/WiFi/BT4.1/1.0MP/SDXC/3cell/1.60kg/W10/1Y/BLUE"/>
    <n v="29"/>
    <m/>
    <x v="43"/>
    <x v="388"/>
  </r>
  <r>
    <x v="5"/>
    <x v="6"/>
    <s v="IdeaPad 330S-14IKB (81F401DBRU) i5-8250U/4G/256G SSD/14&quot;FHD/Intel HD 620/noODD/BT/DOS/Platinum Grey"/>
    <n v="1"/>
    <m/>
    <x v="43"/>
    <x v="388"/>
  </r>
  <r>
    <x v="5"/>
    <x v="6"/>
    <s v="IdeaPad 330S-14IKB i5-7200U (2.5)/4G/128G SSD/14.0&quot; FHD AG IPS/Int:Intel HD 620/noODD/BackLight/BT/Win10 (81F4004YRU) White"/>
    <n v="1"/>
    <m/>
    <x v="43"/>
    <x v="388"/>
  </r>
  <r>
    <x v="0"/>
    <x v="6"/>
    <s v="IdeaPad 330s-15ARR  15.6 FHD(1920x1080) IPS nonGLARE/AMD Ryzen 5 2500U 2.0GHz Quad/4GB/1TB/R Vega 2GB/noDVD/WiFi/BT4.1/1.0MP/SDXC/3cell/1.87kg/W10/1Y/GREY"/>
    <n v="3"/>
    <m/>
    <x v="43"/>
    <x v="389"/>
  </r>
  <r>
    <x v="0"/>
    <x v="6"/>
    <s v="IdeaPad 330s-15ARR  15.6 HD(1366x768) nonGLARE/AMD Ryzen 3 2200U 2.5GHz Dual/8GB/1TB/R540 2GB/noDVD/WiFi/BT4.1/1.0MP/SDXC/3cell/1.87kg/W10/1Y/GREY"/>
    <n v="29"/>
    <m/>
    <x v="43"/>
    <x v="389"/>
  </r>
  <r>
    <x v="0"/>
    <x v="6"/>
    <s v="IdeaPad 330s-15ARR  15.6 HD(1366x768) nonGLARE/AMD Ryzen 5 2500U 2.0GHz Quad/8GB/1TB/R540 2GB/noDVD/WiFi/BT4.1/1.0MP/SDXC/3cell/1.87kg/W10/1Y/GREY"/>
    <n v="1"/>
    <m/>
    <x v="43"/>
    <x v="389"/>
  </r>
  <r>
    <x v="0"/>
    <x v="6"/>
    <s v="IdeaPad 330s-15AST  15.6 FHD(1920x1080) IPS nonGLARE/AMD A6-9225 2.60GHz Dual/4GB/1TB/Integrated/noDVD/WiFi/BT4.1/1.0MP/SD/3cell/1.87kg/W10/1Y/GREY"/>
    <n v="9"/>
    <m/>
    <x v="43"/>
    <x v="390"/>
  </r>
  <r>
    <x v="0"/>
    <x v="6"/>
    <s v="IdeaPad 330s-15IKB  15.6 FHD(1920x1080) IPS nonGLARE/Intel Core i3-8130U 2.20GHz Dual/6GB/256GB SSD/GMA HD/noDVD/WiFi/BT4.1/1.0MP/SD/3cell/1.87kg/W10/1Y/BLUE"/>
    <n v="1"/>
    <m/>
    <x v="43"/>
    <x v="391"/>
  </r>
  <r>
    <x v="0"/>
    <x v="6"/>
    <s v="IdeaPad 330s-15IKB  15.6 FHD(1920x1080) IPS nonGLARE/Intel Core i3-8130U 2.20GHz Dual/6GB/256GB SSD/GMA HD/noDVD/WiFi/BT4.1/1.0MP/SD/3cell/1.87kg/W10/1Y/GREY"/>
    <n v="1"/>
    <m/>
    <x v="43"/>
    <x v="391"/>
  </r>
  <r>
    <x v="0"/>
    <x v="6"/>
    <s v="IdeaPad 330s-15IKB  15.6 FHD(1920x1080) IPS nonGLARE/Intel Core i3-8130U 2.20GHz Dual/8GB/128GB SSD/GMA HD/noDVD/WiFi/BT4.1/1.0MP/SD/3cell/1.87kg/DOS/1Y/GREY"/>
    <n v="17"/>
    <m/>
    <x v="43"/>
    <x v="391"/>
  </r>
  <r>
    <x v="0"/>
    <x v="6"/>
    <s v="IdeaPad 330s-15IKB  15.6 FHD(1920x1080) IPS nonGLARE/Intel Core i3-8130U 2.20GHz Dual/8GB/256GB SSD/Integrated/noDVD/WiFi/BT4.1/1.0MP/SD/3cell/1.87kg/W10/1Y/GREY"/>
    <n v="14"/>
    <m/>
    <x v="43"/>
    <x v="391"/>
  </r>
  <r>
    <x v="0"/>
    <x v="6"/>
    <s v="IdeaPad 330s-15IKB  15.6 FHD(1920x1080) IPS nonGLARE/Intel Core i5-8250U 1.60GHz Quad/4GB/1TB/R540 2GB/noDVD/WiFi/BT4.1/1.0MP/SDXC/3cell/1.87kg/W10/1Y/GREY"/>
    <n v="2"/>
    <m/>
    <x v="43"/>
    <x v="391"/>
  </r>
  <r>
    <x v="0"/>
    <x v="6"/>
    <s v="IdeaPad 330s-15IKB  15.6 FHD(1920x1080) IPS nonGLARE/Intel Core i5-8250U 1.60GHz Quad/8GB/256GB SSD/Integrated/noDVD/WiFi/BT4.1/1.0MP/SD/3cell/1.87kg/W10/1Y/GREY"/>
    <n v="1"/>
    <m/>
    <x v="43"/>
    <x v="391"/>
  </r>
  <r>
    <x v="0"/>
    <x v="6"/>
    <s v="IdeaPad 330s-15IKB  15.6 FHD(1920x1080) nonGLARE/Intel Core i3-8130U 2.20GHz Dual/4GB/1TB/AMD Radeon 540 2GB/WiFi/BT4.1/1.0MP/4in1/3cell/1.89kg/W10/1Y/GREY"/>
    <n v="45"/>
    <m/>
    <x v="43"/>
    <x v="391"/>
  </r>
  <r>
    <x v="5"/>
    <x v="6"/>
    <s v="IdeaPad 330S-15IKB (81F50037RU) i5-8250U/4G/1T/15.6&quot;FHD IPS/AMD Radeon R540 2G/Win10 grey"/>
    <n v="1"/>
    <m/>
    <x v="43"/>
    <x v="391"/>
  </r>
  <r>
    <x v="5"/>
    <x v="6"/>
    <s v="IdeaPad 330S-15IKB (81F500ABRU) i3-8130U/6G/1T/15,6&quot;FHD/Intel UHD 620/noODD/BT/Win10/Platinum Grey"/>
    <n v="1"/>
    <m/>
    <x v="43"/>
    <x v="391"/>
  </r>
  <r>
    <x v="1"/>
    <x v="6"/>
    <s v="IdeaPad 530S [*] 14&quot; WQHD/i7-8550U/8Gb/256Gb SSD/Intel HD 620/no DVD/Win 10/Onyx Black"/>
    <n v="1"/>
    <m/>
    <x v="43"/>
    <x v="393"/>
  </r>
  <r>
    <x v="1"/>
    <x v="6"/>
    <s v="IdeaPad 530S 14&quot; FHD/i3-8130U/4Gb/128Gb SSD/Integrated/no DVD/Win 10/Liquid Blue"/>
    <n v="43"/>
    <m/>
    <x v="43"/>
    <x v="393"/>
  </r>
  <r>
    <x v="1"/>
    <x v="6"/>
    <s v="IdeaPad 530S 14&quot; FHD/i7-8550U/8Gb/256Gb SSD/MX150 2Gb/no DVD/Win 10/Liquid Blue"/>
    <n v="3"/>
    <m/>
    <x v="43"/>
    <x v="393"/>
  </r>
  <r>
    <x v="1"/>
    <x v="6"/>
    <s v="IdeaPad 530S 14&quot; FHD/RYZEN 3 2200U/4Gb/128Gb SSD/Integrated/no DVD/Win 10/Onyx Black"/>
    <n v="12"/>
    <m/>
    <x v="43"/>
    <x v="392"/>
  </r>
  <r>
    <x v="1"/>
    <x v="6"/>
    <s v="IdeaPad 530S 14&quot; FHD/RYZEN 3 2200U/8Gb/128Gb SSD/Radeon Vega 3/no DVD/Win 10/Onyx Black"/>
    <n v="6"/>
    <m/>
    <x v="43"/>
    <x v="392"/>
  </r>
  <r>
    <x v="1"/>
    <x v="6"/>
    <s v="IdeaPad 530S 14&quot; FHD/RYZEN 5 2500U/8Gb/128Gb SSD/Radeon Vega 8/no DVD/Win 10/Onyx Black"/>
    <n v="3"/>
    <m/>
    <x v="43"/>
    <x v="392"/>
  </r>
  <r>
    <x v="1"/>
    <x v="6"/>
    <s v="IdeaPad 530S 14&quot; FHD/RYZEN 7 2700U/8Gb/256Gb SSD/Radeon Vega 10/no DVD/Win10/Mineral Grey"/>
    <n v="5"/>
    <m/>
    <x v="43"/>
    <x v="392"/>
  </r>
  <r>
    <x v="1"/>
    <x v="6"/>
    <s v="IdeaPad 530S 15,6&quot; FHD IPS/i5-8250U/8Gb/256Gb SSD/MX150 2Gb/no DVD/Win 10/Liquid Blue"/>
    <n v="13"/>
    <m/>
    <x v="43"/>
    <x v="394"/>
  </r>
  <r>
    <x v="5"/>
    <x v="6"/>
    <s v="IdeaPad 530S-14ARR (81H10021RU) AMD Ryzen 3 2200U/4G/128G SSD/14&quot;FHD IPS/Vega 3/Win10 black"/>
    <n v="1"/>
    <m/>
    <x v="43"/>
    <x v="392"/>
  </r>
  <r>
    <x v="0"/>
    <x v="6"/>
    <s v="IdeaPad 530s-14IKB  14.0 FHD(1920x1080) IPS nonGLARE/Intel Core i3-8130U 2.20GHz Dual/4GB/128GB SSD/GMA HD/noDVD/WiFi/BT4.1/1.0MP/SDXC/4cell/1.50kg/W10/1Y/BLUE"/>
    <n v="3"/>
    <m/>
    <x v="43"/>
    <x v="393"/>
  </r>
  <r>
    <x v="5"/>
    <x v="6"/>
    <s v="IdeaPad 530S-14IKB (81EU00B6RU) i3-8130U/4G/128G SSD/14&quot;FHD IPS/Intel HD 620/Win10 blue"/>
    <n v="2"/>
    <m/>
    <x v="43"/>
    <x v="393"/>
  </r>
  <r>
    <x v="0"/>
    <x v="6"/>
    <s v="IdeaPad 530s-15IKB  15.6 FHD(1920x1080) IPS nonGLARE/Intel Core i3-8130U 2.20GHz Dual/8GB/128GB SSD/GMA HD/noDVD/WiFi/BT4.1/1.0MP/SDXC/4cell/1.70kg/W10/1Y/BLUE"/>
    <n v="2"/>
    <m/>
    <x v="43"/>
    <x v="394"/>
  </r>
  <r>
    <x v="0"/>
    <x v="6"/>
    <s v="IdeaPad 530s-15IKB  15.6 FHD(1920x1080) IPS nonGLARE/Intel Core i5-8250U 1.60GHz Quad/8GB/256GB SSD/GF MX150 2GB/noDVD/WiFi/BT4.1/1.0MP/SDXC/4cell/1.70kg/W10/1Y/BLUE"/>
    <n v="2"/>
    <m/>
    <x v="43"/>
    <x v="394"/>
  </r>
  <r>
    <x v="1"/>
    <x v="6"/>
    <s v="IdeaPad 720S 13.3&quot; FHD/i7-7500U/8GB/512GB SSD/HD 620/no DVD/WiFi/BT/Windows 10/Platinum"/>
    <n v="1"/>
    <m/>
    <x v="43"/>
    <x v="395"/>
  </r>
  <r>
    <x v="1"/>
    <x v="6"/>
    <s v="IdeaPad 720S 13.3&quot; UHD/i7-7500U/8GB/256GB SSD/Integrated/no DVD/Windows 10/Champagne"/>
    <n v="1"/>
    <m/>
    <x v="43"/>
    <x v="395"/>
  </r>
  <r>
    <x v="0"/>
    <x v="6"/>
    <s v="IdeaPad 720S-13ARR  13.3 FHD(1920x1080) nonGLARE/AMD Ryzen 7 2700U 2.2GHz Quad/8GB/512GB SSD/GMA HD/noDVD/WiFi/BT4.1/1.0MP/4cell/1.20kg/W10/1Y/PLATINUM"/>
    <n v="9"/>
    <m/>
    <x v="43"/>
    <x v="402"/>
  </r>
  <r>
    <x v="1"/>
    <x v="6"/>
    <s v="IdeaPad L340 15,6&quot; FHD/Celeron 4205U/4GB/128GB SSD/Integrated/no DVD/DOS/Granite Black"/>
    <n v="127"/>
    <m/>
    <x v="43"/>
    <x v="403"/>
  </r>
  <r>
    <x v="1"/>
    <x v="6"/>
    <s v="IdeaPad L340 15,6&quot; FHD/Celeron 4205U/4GB/128GB SSD/Integrated/no DVD/Win 10/Granite Black"/>
    <n v="400"/>
    <m/>
    <x v="43"/>
    <x v="403"/>
  </r>
  <r>
    <x v="1"/>
    <x v="6"/>
    <s v="IdeaPad L340 15,6&quot; FHD/Celeron 4205U/4Gb/128Gb SSD/Integrated/noDVD/DOS/Platinum Grey"/>
    <n v="4"/>
    <m/>
    <x v="43"/>
    <x v="403"/>
  </r>
  <r>
    <x v="1"/>
    <x v="6"/>
    <s v="IdeaPad L340 15,6&quot; FHD/Celeron 4205U/4GB/256GB SSD/Integrated/no DVD/DOS/Granite Black"/>
    <n v="59"/>
    <m/>
    <x v="43"/>
    <x v="403"/>
  </r>
  <r>
    <x v="1"/>
    <x v="6"/>
    <s v="IdeaPad L340 15,6&quot; FHD/Celeron 4205U/4GB/256GB SSD/Integrated/no DVD/Win 10/Granite Black"/>
    <n v="81"/>
    <m/>
    <x v="43"/>
    <x v="403"/>
  </r>
  <r>
    <x v="1"/>
    <x v="6"/>
    <s v="IdeaPad L340 15,6&quot; FHD/Celeron 4205U/4Gb/500Gb/Integrated/noDVD/Win 10/Platinum Grey"/>
    <n v="54"/>
    <m/>
    <x v="43"/>
    <x v="403"/>
  </r>
  <r>
    <x v="1"/>
    <x v="6"/>
    <s v="IdeaPad L340 15,6&quot; FHD/Pentium 5405U/4GB/256GB SSD/Integrated/no DVD/DOS/Platinum Grey"/>
    <n v="149"/>
    <m/>
    <x v="43"/>
    <x v="403"/>
  </r>
  <r>
    <x v="1"/>
    <x v="6"/>
    <s v="IdeaPad L340 15,6&quot; FHD/Pentium 5405U/4GB/256GB SSD/Integrated/no DVD/Win 10/Platinum Grey"/>
    <n v="80"/>
    <m/>
    <x v="43"/>
    <x v="403"/>
  </r>
  <r>
    <x v="1"/>
    <x v="6"/>
    <s v="IdeaPad L340 15,6&quot; FHD/Pentium 5405U/4Gb/256Gb SSD/UHD 610/noDVD/WiFi/BT/DOS/Granite Black"/>
    <n v="7"/>
    <m/>
    <x v="43"/>
    <x v="403"/>
  </r>
  <r>
    <x v="1"/>
    <x v="6"/>
    <s v="IdeaPad L340 15,6&quot; FHD/Pentium 5405U/4Gb/512Gb SSD/Integrated/noDVD/DOS/Platinum Grey"/>
    <n v="6"/>
    <m/>
    <x v="43"/>
    <x v="404"/>
  </r>
  <r>
    <x v="1"/>
    <x v="6"/>
    <s v="IdeaPad L340 17,3&quot; FHD IPS/RYZEN 7 3700U/16Gb/1TB+128Gb SSD/Integrated/noDVD/Win 10/Grey"/>
    <n v="1"/>
    <m/>
    <x v="43"/>
    <x v="404"/>
  </r>
  <r>
    <x v="1"/>
    <x v="6"/>
    <s v="IdeaPad L340 Gaming 15,6&quot; FHD IPS/i7-9750H/8Gb/1TB+256Gb SSD/GTX 1650 4Gb/noDVD/DOS/Black"/>
    <n v="7"/>
    <m/>
    <x v="43"/>
    <x v="403"/>
  </r>
  <r>
    <x v="1"/>
    <x v="6"/>
    <s v="IdeaPad L340 Gaming 15,6&quot; FHD/i5-9300H/8Gb/1TB/GTX 1650 4Gb/noDVD/DOS/Black"/>
    <n v="75"/>
    <m/>
    <x v="43"/>
    <x v="403"/>
  </r>
  <r>
    <x v="1"/>
    <x v="6"/>
    <s v="IdeaPad L340 Gaming 15,6&quot; FHD/i7-9750H/16Gb/1TB+128Gb SSD/GTX 1050 3Gb/noDVD/Win 10/Black"/>
    <n v="6"/>
    <m/>
    <x v="43"/>
    <x v="403"/>
  </r>
  <r>
    <x v="1"/>
    <x v="6"/>
    <s v="IdeaPad L340 Gaming 17,3&quot; FHD/i5-9300H/8Gb/1Tb/GTX 1650 4Gb/noDVD/WiFi+BT/Win 10/Black"/>
    <n v="8"/>
    <m/>
    <x v="43"/>
    <x v="405"/>
  </r>
  <r>
    <x v="1"/>
    <x v="6"/>
    <s v="IdeaPad L340 Gaming 17,3&quot; FHD/i5-9300H/8Gb/1Tb+128Gb SSD/GTX 1650 4Gb/noDVD/WiFi+BT/DOS/Black"/>
    <n v="5"/>
    <m/>
    <x v="43"/>
    <x v="405"/>
  </r>
  <r>
    <x v="1"/>
    <x v="6"/>
    <s v="IdeaPad L340 Gaming 17,3&quot; FHD/i7-9750H/16Gb/1Tb SSD/GTX 1650 4Gb/noDVD/WiFi+BT/Win 10/Black"/>
    <n v="2"/>
    <m/>
    <x v="43"/>
    <x v="405"/>
  </r>
  <r>
    <x v="0"/>
    <x v="6"/>
    <s v="IdeaPad L340-15IWL  15.6 FHD(1920x1080) nonGLARE/Intel Celeron 4205U 1.80GHz Dual/4GB/1TB/Integrated/noDVD/WiFi/BT4.2/0.3MP/3cell/2.20kg/DOS/1Y/BLACK"/>
    <n v="21"/>
    <m/>
    <x v="43"/>
    <x v="406"/>
  </r>
  <r>
    <x v="0"/>
    <x v="6"/>
    <s v="IdeaPad L340-15IWL  15.6 FHD(1920x1080) nonGLARE/Intel Celeron 4205U 1.80GHz Dual/4GB/500GB/Integrated/noDVD/WiFi/BT4.2/0.3MP/3cell/2.20kg/W10/1Y/GREY"/>
    <n v="14"/>
    <m/>
    <x v="43"/>
    <x v="406"/>
  </r>
  <r>
    <x v="0"/>
    <x v="6"/>
    <s v="IdeaPad L340-15IWL  15.6 FHD(1920x1080) nonGLARE/Intel Celeron 4205U 1.80GHz Dual/4GB+128GB SSD/Integrated/noDVD/WiFi/BT4.2/0.3MP/3cell/2.20kg/DOS/1Y/BLACK"/>
    <n v="93"/>
    <m/>
    <x v="43"/>
    <x v="406"/>
  </r>
  <r>
    <x v="0"/>
    <x v="6"/>
    <s v="IdeaPad L340-15IWL  15.6 FHD(1920x1080) nonGLARE/Intel Celeron 4205U 1.80GHz Dual/4GB+128GB SSD/Integrated/noDVD/WiFi/BT4.2/0.3MP/3cell/2.20kg/DOS/1Y/GREY"/>
    <n v="23"/>
    <m/>
    <x v="43"/>
    <x v="406"/>
  </r>
  <r>
    <x v="0"/>
    <x v="6"/>
    <s v="IdeaPad L340-15IWL  15.6 FHD(1920x1080) nonGLARE/Intel Celeron 4205U 1.80GHz Dual/4GB+128GB SSD/Integrated/noDVD/WiFi/BT4.2/0.3MP/3cell/2.20kg/W10/1Y/BLACK"/>
    <n v="116"/>
    <m/>
    <x v="43"/>
    <x v="406"/>
  </r>
  <r>
    <x v="0"/>
    <x v="6"/>
    <s v="IdeaPad L340-15IWL  15.6 FHD(1920x1080) nonGLARE/Intel Celeron 4205U 1.80GHz Dual/4GB+256GB SSD/Integrated/noDVD/WiFi/BT4.2/0.3MP/3cell/2.20kg/DOS/1Y/BLACK"/>
    <n v="51"/>
    <m/>
    <x v="43"/>
    <x v="406"/>
  </r>
  <r>
    <x v="0"/>
    <x v="6"/>
    <s v="IdeaPad L340-15IWL  15.6 FHD(1920x1080) nonGLARE/Intel Celeron 4205U 1.80GHz Dual/4GB+256GB SSD/Integrated/noDVD/WiFi/BT4.2/0.3MP/3cell/2.20kg/W10/1Y/BLACK"/>
    <n v="150"/>
    <m/>
    <x v="43"/>
    <x v="406"/>
  </r>
  <r>
    <x v="0"/>
    <x v="6"/>
    <s v="IdeaPad L340-15IWL  15.6 FHD(1920x1080) nonGLARE/Intel Pentium 5405U 2.30GHz Dual/4GB/1TB/Integrated/noDVD/WiFi/BT4.2/0.3MP/3cell/2.20kg/DOS/1Y/BLACK"/>
    <n v="4"/>
    <m/>
    <x v="43"/>
    <x v="406"/>
  </r>
  <r>
    <x v="0"/>
    <x v="6"/>
    <s v="IdeaPad L340-15IWL  15.6 FHD(1920x1080) nonGLARE/Intel Pentium 5405U 2.30GHz Dual/4GB/500GB/Integrated/noDVD/WiFi/BT4.2/0.3MP/3cell/2.20kg/DOS/1Y/GREY"/>
    <n v="22"/>
    <m/>
    <x v="43"/>
    <x v="406"/>
  </r>
  <r>
    <x v="0"/>
    <x v="6"/>
    <s v="IdeaPad L340-15IWL  15.6 FHD(1920x1080) nonGLARE/Intel Pentium 5405U 2.30GHz Dual/4GB+256GB SSD/Integrated/noDVD/WiFi/BT4.2/0.3MP/3cell/2.20kg/DOS/1Y/BLACK"/>
    <n v="37"/>
    <m/>
    <x v="43"/>
    <x v="406"/>
  </r>
  <r>
    <x v="0"/>
    <x v="6"/>
    <s v="IdeaPad L340-15IWL  15.6 FHD(1920x1080) nonGLARE/Intel Pentium 5405U 2.30GHz Dual/8GB/1TB/Integrated/noDVD/WiFi/BT4.2/0.3MP/3cell/2.20kg/DOS/1Y/GREY"/>
    <n v="51"/>
    <m/>
    <x v="43"/>
    <x v="406"/>
  </r>
  <r>
    <x v="0"/>
    <x v="6"/>
    <s v="IdeaPad L340-15IWL  15.6 HD(1366x768) nonGLARE/Intel Pentium 5405U 2.30GHz Dual/4GB/500GB/Integrated/noDVD/WiFi/BT4.2/0.3MP/3cell/2.20kg/W10/1Y/GREY"/>
    <n v="35"/>
    <m/>
    <x v="43"/>
    <x v="406"/>
  </r>
  <r>
    <x v="0"/>
    <x v="6"/>
    <s v="IdeaPad L340-15IWL  15.6 HD(1366x768) nonGLARE/Intel Pentium 5405U 2.30GHz Dual/4GB+256GB SSD/Integrated/noDVD/WiFi/BT4.2/0.3MP/3cell/2.20kg/W10/1Y/GREY"/>
    <n v="52"/>
    <m/>
    <x v="43"/>
    <x v="406"/>
  </r>
  <r>
    <x v="0"/>
    <x v="6"/>
    <s v="IdeaPad L340-15IWL  15.6 HD(1366x768) nonGLARE/Intel Pentium 5405U 2.30GHz Dual/8GB/1TB/Integrated/noDVD/WiFi/BT4.2/0.3MP/3cell/2.20kg/W10/1Y/GREY"/>
    <n v="19"/>
    <m/>
    <x v="43"/>
    <x v="406"/>
  </r>
  <r>
    <x v="5"/>
    <x v="6"/>
    <s v="IdeaPad L340-15IWL Celeron 4205U/4Gb/500Gb/15,6&quot; FHD/Int/noDVD/ Win 10/Platinum Grey"/>
    <n v="2"/>
    <m/>
    <x v="43"/>
    <x v="406"/>
  </r>
  <r>
    <x v="0"/>
    <x v="6"/>
    <s v="IdeaPad L340-17IWL  17.3 FHD(1920x1080) nonGLARE/Intel Pentium 5405U 2.30GHz Dual/4GB/1TB/Integrated/noDVD/WiFi/BT4.1/0.3MP/3cell/2.85kg/W10/1Y/BLACK"/>
    <n v="37"/>
    <m/>
    <x v="43"/>
    <x v="407"/>
  </r>
  <r>
    <x v="0"/>
    <x v="6"/>
    <s v="IdeaPad L340-17IWL  17.3 FHD(1920x1080) nonGLARE/Intel Pentium 5405U 2.30GHz Dual/8GB/1TB/Integrated/noDVD/WiFi/BT4.1/0.3MP/3cell/2.85kg/DOS/1Y/GREY"/>
    <n v="32"/>
    <m/>
    <x v="43"/>
    <x v="407"/>
  </r>
  <r>
    <x v="0"/>
    <x v="6"/>
    <s v="IdeaPad L340-17IWL  17.3 HD+(1600x900) nonGLARE/Intel Core i3-8145U 2.10GHz Dual/4GB/1TB/Integrated/GF MX110 2GB/noDVD/WiFi/BT4.1/0.3MP/3cell/2.85kg/DOS/1Y/BLACK"/>
    <n v="3"/>
    <m/>
    <x v="43"/>
    <x v="407"/>
  </r>
  <r>
    <x v="0"/>
    <x v="6"/>
    <s v="IdeaPad L340-17IWL  17.3 HD+(1600x900) nonGLARE/Intel Pentium 5405U 2.30GHz Dual/4GB/1TB/Integrated/noDVD/WiFi/BT4.1/0.3MP/3cell/2.85kg/DOS/1Y/GREY"/>
    <n v="18"/>
    <m/>
    <x v="43"/>
    <x v="407"/>
  </r>
  <r>
    <x v="0"/>
    <x v="6"/>
    <s v="IdeaPad L340-17IWL  17.3 HD+(1600x900) nonGLARE/Intel Pentium 5405U 2.30GHz Dual/4GB/500GB/Integrated/noDVD/WiFi/BT4.1/0.3MP/3cell/2.85kg/DOS/1Y/GREY"/>
    <n v="42"/>
    <m/>
    <x v="43"/>
    <x v="407"/>
  </r>
  <r>
    <x v="1"/>
    <x v="6"/>
    <s v="IdeaPad S145 15,6&quot; FHD/A9-9425/8GB/1TB+128GB SSD/Integrated/noDVD/DOS/Black"/>
    <n v="75"/>
    <m/>
    <x v="43"/>
    <x v="408"/>
  </r>
  <r>
    <x v="1"/>
    <x v="6"/>
    <s v="IdeaPad S145 15,6&quot; FHD/i5-8265U/4Gb/1TB+128Gb SSD/Integrated/no DVD/DOS/Grey"/>
    <n v="75"/>
    <m/>
    <x v="43"/>
    <x v="409"/>
  </r>
  <r>
    <x v="1"/>
    <x v="6"/>
    <s v="IdeaPad S145 15,6&quot; FHD/i5-8265U/4Gb/256Gb SSD/Integrated/no DVD/DOS/Grey"/>
    <n v="75"/>
    <m/>
    <x v="43"/>
    <x v="409"/>
  </r>
  <r>
    <x v="1"/>
    <x v="6"/>
    <s v="IdeaPad S145 15,6&quot; FHD/i5-8265U/8GB/128Gb SSD/Integrated/no DVD/DOS/Grey"/>
    <n v="225"/>
    <m/>
    <x v="43"/>
    <x v="409"/>
  </r>
  <r>
    <x v="1"/>
    <x v="6"/>
    <s v="IdeaPad S145 15,6&quot; FHD/i5-8265U/8Gb/1TB/Integrated/no DVD/DOS/Grey"/>
    <n v="75"/>
    <m/>
    <x v="43"/>
    <x v="409"/>
  </r>
  <r>
    <x v="1"/>
    <x v="6"/>
    <s v="IdeaPad S145 15,6&quot; HD/Pentium 5405U/4Gb/128Gb SSD/UHD 610/noDVD/WiFi/BT/Win 10/Black"/>
    <n v="1894"/>
    <m/>
    <x v="43"/>
    <x v="409"/>
  </r>
  <r>
    <x v="1"/>
    <x v="6"/>
    <s v="IdeaPad S145 15,6&quot; HD/Pentium 5405U/4Gb/256Gb SSD/UHD 610/noDVD/WiFi/BT/Win 10/Black"/>
    <n v="3897"/>
    <m/>
    <x v="43"/>
    <x v="409"/>
  </r>
  <r>
    <x v="1"/>
    <x v="6"/>
    <s v="IdeaPad S340 14&quot; FHD IPS/RYZEN 3 3200U/4Gb/128Gb SSD/Integrated/noDVD/Win10/Abyss Blue"/>
    <n v="39"/>
    <m/>
    <x v="43"/>
    <x v="410"/>
  </r>
  <r>
    <x v="1"/>
    <x v="6"/>
    <s v="IdeaPad S340 14&quot; FHD IPS/RYZEN 3 3200U/8Gb/256Gb SSD/Integrated/noDVD/Win10/Abyss Blue"/>
    <n v="10"/>
    <m/>
    <x v="43"/>
    <x v="410"/>
  </r>
  <r>
    <x v="1"/>
    <x v="6"/>
    <s v="IdeaPad S340 14&quot; FHD IPS/RYZEN 3 3200U/8Gb/256Gb SSD/Integrated/noDVD/Win10/Platinum Grey"/>
    <n v="13"/>
    <m/>
    <x v="43"/>
    <x v="410"/>
  </r>
  <r>
    <x v="1"/>
    <x v="6"/>
    <s v="IdeaPad S340 14&quot; FHD IPS/RYZEN 3 3200U/8Gb/512b SSD/Integrated/noDVD/DOS/Abyss Blue"/>
    <n v="34"/>
    <m/>
    <x v="43"/>
    <x v="410"/>
  </r>
  <r>
    <x v="1"/>
    <x v="6"/>
    <s v="IdeaPad S340 14&quot; FHD IPS/RYZEN 5 3500U/8Gb/512Gb SSD/Integrated/noDVD/Win10/Abyss Blue"/>
    <n v="20"/>
    <m/>
    <x v="43"/>
    <x v="410"/>
  </r>
  <r>
    <x v="1"/>
    <x v="6"/>
    <s v="IdeaPad S340 14&quot; FHD/Pentium 5405U/4Gb/128Gb SSD/Integrated/noDVD/DOS/Platinum Grey"/>
    <n v="45"/>
    <m/>
    <x v="43"/>
    <x v="411"/>
  </r>
  <r>
    <x v="1"/>
    <x v="6"/>
    <s v="IdeaPad S340 15,6&quot; FHD IPS/i3-8145U/8Gb/512Gb SSD/Integrated/noDVD/DOS/Abyss Blue"/>
    <n v="84"/>
    <m/>
    <x v="43"/>
    <x v="412"/>
  </r>
  <r>
    <x v="1"/>
    <x v="6"/>
    <s v="IdeaPad S340 15,6&quot; FHD IPS/i5-8265U/8GB/128GB SSD/Integrated/noDVD/DOS/Onyx Black"/>
    <n v="84"/>
    <m/>
    <x v="43"/>
    <x v="412"/>
  </r>
  <r>
    <x v="1"/>
    <x v="6"/>
    <s v="IdeaPad S340 15,6&quot; FHD IPS/i5-8265U/8Gb/1TB+128Gb SSD/Integrated/noDVD/DOS/Abyss Blue"/>
    <n v="84"/>
    <m/>
    <x v="43"/>
    <x v="412"/>
  </r>
  <r>
    <x v="1"/>
    <x v="6"/>
    <s v="IdeaPad S340 15,6&quot; FHD IPS/RYZEN 3 3200U/4GB/1TB+128GB/Integrated/no DVD/DOS/Abyss Blue"/>
    <n v="16"/>
    <m/>
    <x v="43"/>
    <x v="413"/>
  </r>
  <r>
    <x v="1"/>
    <x v="6"/>
    <s v="IdeaPad S340 15,6&quot; FHD IPS/RYZEN 3 3200U/4GB/256GB SSD/Integrated/no DVD/DOS/Platinum Grey"/>
    <n v="10"/>
    <m/>
    <x v="43"/>
    <x v="413"/>
  </r>
  <r>
    <x v="1"/>
    <x v="6"/>
    <s v="IdeaPad S340 15,6&quot; FHD IPS/RYZEN 3 3200U/8Gb/512Gb SSD/Integrated/noDVD/DOS/Abyss Blue"/>
    <n v="32"/>
    <m/>
    <x v="43"/>
    <x v="413"/>
  </r>
  <r>
    <x v="1"/>
    <x v="6"/>
    <s v="IdeaPad S340 15,6&quot; FHD/i5-8265U/4Gb/256Gb SSD/UHD 620/noDVD/WiFi/BT/DOS/Platinum Grey"/>
    <n v="6"/>
    <m/>
    <x v="43"/>
    <x v="412"/>
  </r>
  <r>
    <x v="1"/>
    <x v="6"/>
    <s v="IdeaPad S340 15,6&quot; FHD/RYZEN 3 3200U/8Gb/256Gb SSD/Integrated/noDVD/Win 10/Abyss Blue"/>
    <n v="50"/>
    <m/>
    <x v="43"/>
    <x v="413"/>
  </r>
  <r>
    <x v="0"/>
    <x v="6"/>
    <s v="IdeaPad S340-14IWL  14.0 FHD(1920x1080) IPS/Intel Core i3-8145U 2.10GHz Dual/4GB/1TB+128GB SSD/Integrated/WiFi/BT4.1/3cell/1.79kg/DOS/1Y/BLUE"/>
    <n v="50"/>
    <m/>
    <x v="43"/>
    <x v="411"/>
  </r>
  <r>
    <x v="0"/>
    <x v="6"/>
    <s v="IdeaPad S340-14IWL  14.0 FHD(1920x1080) IPS/Intel Core i3-8145U 2.10GHz Dual/8GB/1TB+128GB SSD/Integrated/WiFi/BT4.1/3cell/1.79kg/DOS/1Y/PLATINUM GREY"/>
    <n v="19"/>
    <m/>
    <x v="43"/>
    <x v="411"/>
  </r>
  <r>
    <x v="0"/>
    <x v="6"/>
    <s v="IdeaPad S340-14IWL  14.0 FHD(1920x1080)/Intel Pentium 5405U 2.30GHz Dual/4GB+128GB SSD/Integrated/WiFi/BT4.1/3cell/1.79kg/DOS/1Y/PLATINUM GREY"/>
    <n v="38"/>
    <m/>
    <x v="43"/>
    <x v="411"/>
  </r>
  <r>
    <x v="0"/>
    <x v="6"/>
    <s v="IdeaPad S340-14IWL  14.0 FHD(1920x1080)/Intel Pentium 5405U 2.30GHz Dual/8GB+256GB SSD/Integrated/WiFi/BT4.1/3cell/1.79kg/DOS/1Y/BLUE"/>
    <n v="18"/>
    <m/>
    <x v="43"/>
    <x v="411"/>
  </r>
  <r>
    <x v="0"/>
    <x v="6"/>
    <s v="IdeaPad S340-14IWL  14.0 FHD(1920x1080)/Intel Pentium 5405U 2.30GHz Dual/8GB+256GB SSD/Integrated/WiFi/BT4.1/3cell/1.79kg/W10/1Y/PLATINUM GREY"/>
    <n v="29"/>
    <m/>
    <x v="43"/>
    <x v="411"/>
  </r>
  <r>
    <x v="5"/>
    <x v="6"/>
    <s v="IdeaPad S340-15API RYZEN 3 3200U/8Gb/256Gb SSD/15,6&quot; FHD/Int/noDVD/Win 10/Abyss Blue"/>
    <n v="1"/>
    <m/>
    <x v="43"/>
    <x v="412"/>
  </r>
  <r>
    <x v="0"/>
    <x v="6"/>
    <s v="IdeaPad S340-15IWL  15.6 FHD(1920x1080) IPS/Intel Core i3-8145U 2.10GHz Dual/4GB/1TB+128GB SSD/Integrated/noDVD/WiFi/BT4.1/3cell/1.80kg/DOS/1Y/PLATINUM GREY"/>
    <n v="16"/>
    <m/>
    <x v="43"/>
    <x v="412"/>
  </r>
  <r>
    <x v="0"/>
    <x v="6"/>
    <s v="IdeaPad S340-15IWL  15.6 FHD(1920x1080) IPS/Intel Core i3-8145U 2.10GHz Dual/4GB+256GB SSD/Integrated/noDVD/WiFi/BT4.1/3cell/1.80kg/DOS/1Y/PLATINUM GREY"/>
    <n v="26"/>
    <m/>
    <x v="43"/>
    <x v="412"/>
  </r>
  <r>
    <x v="0"/>
    <x v="6"/>
    <s v="IdeaPad S340-15IWL  15.6 FHD(1920x1080) IPS/Intel Core i3-8145U 2.10GHz Dual/8GB+256GB SSD/Integrated/noDVD/WiFi/BT4.1/3cell/1.80kg/DOS/1Y/PLATINUM GREY"/>
    <n v="1"/>
    <m/>
    <x v="43"/>
    <x v="412"/>
  </r>
  <r>
    <x v="0"/>
    <x v="6"/>
    <s v="IdeaPad S340-15IWL  15.6 FHD(1920x1080)/Intel Pentium 5405U 2.30GHz Dual/4GB+256GB SSD/Integrated/noDVD/WiFi/BT4.1/3cell/1.80kg/DOS/1Y/BLUE"/>
    <n v="28"/>
    <m/>
    <x v="43"/>
    <x v="412"/>
  </r>
  <r>
    <x v="0"/>
    <x v="6"/>
    <s v="IdeaPad S340-15IWL  15.6 FHD(1920x1080)/Intel Pentium 5405U 2.30GHz Dual/8GB+256GB SSD/Integrated/noDVD/WiFi/BT4.1/3cell/1.80kg/DOS/1Y/PLATINUM GREY"/>
    <n v="40"/>
    <m/>
    <x v="43"/>
    <x v="412"/>
  </r>
  <r>
    <x v="1"/>
    <x v="6"/>
    <s v="IdeaPad S530 13,3&quot; FHD IPS/i3-8145U/4Gb/128Gb SSD/Integrated/no DVD/Win 10/Onyx Black"/>
    <n v="17"/>
    <m/>
    <x v="43"/>
    <x v="414"/>
  </r>
  <r>
    <x v="1"/>
    <x v="6"/>
    <s v="IdeaPad S530 13,3&quot; FHD IPS/i5-8265U/8Gb/512Gb SSD/Integrated/no DVD/Win 10/Liquid Blue"/>
    <n v="1"/>
    <m/>
    <x v="43"/>
    <x v="414"/>
  </r>
  <r>
    <x v="0"/>
    <x v="6"/>
    <s v="IdeaPad S530-13IWL  13.3 FHD(1920x1080) IPS GLARE/Intel Core i5-8265U 1.60GHz Quad/8GB/256GB SSD/GMA HD/WiFi/BT4.1/1.0MP/Fingerprint/4cell/1.25kg/W10/1Y/BLACK"/>
    <n v="40"/>
    <m/>
    <x v="43"/>
    <x v="414"/>
  </r>
  <r>
    <x v="5"/>
    <x v="6"/>
    <s v="IdeaPad S530-13IWL i5-8265U (1.6)/8G/256G SSD/13.3&quot; FHD IPS/Int:Intel UHD 620/noODD/FPR/BackLight/BT/Win10 (81J70004RU) Blue"/>
    <n v="2"/>
    <m/>
    <x v="43"/>
    <x v="414"/>
  </r>
  <r>
    <x v="1"/>
    <x v="6"/>
    <s v="IdeaPad S540 GTX 15,6&quot; FHD/i5-8265U/8Gb/256Gb SSD/GTX 1650 4Gb/noDVD/DOS/Mineral Grey"/>
    <n v="1"/>
    <m/>
    <x v="43"/>
    <x v="415"/>
  </r>
  <r>
    <x v="1"/>
    <x v="6"/>
    <s v="IdeaPad S540 GTX 15,6&quot; FHD/i7-8565U/12Gb/1Tb SSD/GTX 1650 4Gb/noDVD/DOS/Mineral Grey"/>
    <n v="2"/>
    <m/>
    <x v="43"/>
    <x v="415"/>
  </r>
  <r>
    <x v="1"/>
    <x v="6"/>
    <s v="IdeaPad S540 GTX 15,6&quot; FHD/i7-8565U/12Gb/512Gb SSD/GTX 1650 4Gb/noDVD/Win 10/Mineral Grey"/>
    <n v="5"/>
    <m/>
    <x v="43"/>
    <x v="415"/>
  </r>
  <r>
    <x v="1"/>
    <x v="6"/>
    <s v="IdeaPad S540 GTX 15,6&quot; FHD/i7-8565U/8Gb/512Gb SSD/GTX 1650 4Gb/noDVD/WiFi/BT/DOS/Mineral Grey"/>
    <n v="7"/>
    <m/>
    <x v="43"/>
    <x v="415"/>
  </r>
  <r>
    <x v="0"/>
    <x v="6"/>
    <s v="IdeaPad S540-14IWL  14.0 FHD(1920x1080) IPS/Intel Core i3-8145U 2.10GHz Dual/4GB+256GB SSD/Integrated/WiFi/BT4.1/4cell/1.50kg/DOS/1Y/BLUE"/>
    <n v="25"/>
    <m/>
    <x v="43"/>
    <x v="416"/>
  </r>
  <r>
    <x v="0"/>
    <x v="6"/>
    <s v="IdeaPad S540-15IWL  15.6 FHD(1920x1080)/Intel Core i3-8145U 2.10GHz Dual/4GB+256GB SSD/Integrated/noDVD/WiFi/BT4.1/1.0MP/SDXC/4cell/1.80kg/DOS/1Y/GREY"/>
    <n v="26"/>
    <m/>
    <x v="43"/>
    <x v="415"/>
  </r>
  <r>
    <x v="0"/>
    <x v="6"/>
    <s v="IdeaPad S540-15IWL  15.6 FHD(1920x1080)/Intel Core i3-8145U 2.10GHz Dual/8GB+256GB SSD/Integrated/noDVD/WiFi/BT4.1/1.0MP/SDXC/4cell/1.80kg/DOS/1Y/BLUE"/>
    <n v="34"/>
    <m/>
    <x v="43"/>
    <x v="415"/>
  </r>
  <r>
    <x v="8"/>
    <x v="6"/>
    <s v="L340-15API (81LW0050RK)"/>
    <n v="271"/>
    <m/>
    <x v="43"/>
    <x v="404"/>
  </r>
  <r>
    <x v="8"/>
    <x v="6"/>
    <s v="L340-15API (81LW0051RK)"/>
    <n v="100"/>
    <m/>
    <x v="43"/>
    <x v="404"/>
  </r>
  <r>
    <x v="8"/>
    <x v="6"/>
    <s v="L340-15API (81LW0054RK)"/>
    <n v="225"/>
    <m/>
    <x v="43"/>
    <x v="404"/>
  </r>
  <r>
    <x v="8"/>
    <x v="6"/>
    <s v="L340-15API (81LW005ARK)"/>
    <n v="1"/>
    <m/>
    <x v="43"/>
    <x v="404"/>
  </r>
  <r>
    <x v="8"/>
    <x v="6"/>
    <s v="L340-15API (81LW00CERU)"/>
    <n v="6"/>
    <m/>
    <x v="43"/>
    <x v="404"/>
  </r>
  <r>
    <x v="2"/>
    <x v="6"/>
    <s v="L340-15API 15.6&quot; FHD, AMD ATHLON 300U, 4Gb, 128Gb SSD, noDVD, Dos, (81LW0086RK)"/>
    <n v="1"/>
    <m/>
    <x v="43"/>
    <x v="404"/>
  </r>
  <r>
    <x v="2"/>
    <x v="6"/>
    <s v="L340-15API 15.6&quot; FHD, AMD ATHLON 300U, 4Gb, 128Gb SSD, noDVD, Dos, (81LW0086RK)"/>
    <n v="1"/>
    <m/>
    <x v="43"/>
    <x v="404"/>
  </r>
  <r>
    <x v="2"/>
    <x v="6"/>
    <s v="L340-15API 15.6&quot; FHD, AMD ATHLON 300U, 4Gb, 128Gb SSD, noDVD, Dos, (81LW0086RK)"/>
    <n v="1"/>
    <m/>
    <x v="43"/>
    <x v="404"/>
  </r>
  <r>
    <x v="2"/>
    <x v="6"/>
    <s v="L340-15API 15.6&quot; FHD, AMD ATHLON 300U, 4Gb, 128Gb SSD, noDVD, Dos, (81LW0086RK)"/>
    <n v="1"/>
    <m/>
    <x v="43"/>
    <x v="404"/>
  </r>
  <r>
    <x v="2"/>
    <x v="6"/>
    <s v="L340-15API 15.6&quot; FHD, AMD ATHLON 300U, 4Gb, 128Gb SSD, noDVD, Dos, (81LW0086RK)"/>
    <n v="1"/>
    <m/>
    <x v="43"/>
    <x v="404"/>
  </r>
  <r>
    <x v="2"/>
    <x v="6"/>
    <s v="L340-15API 15.6&quot; FHD, AMD ATHLON 300U, 4Gb, 128Gb SSD, noDVD, Dos, (81LW0086RK)"/>
    <n v="1"/>
    <m/>
    <x v="43"/>
    <x v="404"/>
  </r>
  <r>
    <x v="2"/>
    <x v="6"/>
    <s v="L340-15API 15.6&quot; FHD, AMD ATHLON 300U, 4Gb, 128Gb SSD, noDVD, Dos, (81LW0086RK)"/>
    <n v="1"/>
    <m/>
    <x v="43"/>
    <x v="404"/>
  </r>
  <r>
    <x v="2"/>
    <x v="6"/>
    <s v="L340-15API 15.6&quot; FHD, AMD ATHLON 300U, 4Gb, 128Gb SSD, noDVD, Dos, (81LW0086RK)"/>
    <n v="1"/>
    <m/>
    <x v="43"/>
    <x v="404"/>
  </r>
  <r>
    <x v="2"/>
    <x v="6"/>
    <s v="L340-15API 15.6&quot; FHD, AMD ATHLON 300U, 4Gb, 128Gb SSD, noDVD, Dos, (81LW0086RK)"/>
    <n v="1"/>
    <m/>
    <x v="43"/>
    <x v="404"/>
  </r>
  <r>
    <x v="2"/>
    <x v="6"/>
    <s v="L340-15API 15.6&quot; FHD, AMD ATHLON 300U, 4Gb, 128Gb SSD, noDVD, Dos, (81LW0086RK)"/>
    <n v="1"/>
    <m/>
    <x v="43"/>
    <x v="404"/>
  </r>
  <r>
    <x v="2"/>
    <x v="6"/>
    <s v="L340-15API 15.6&quot; FHD, AMD ATHLON 300U, 4Gb, 128Gb SSD, noDVD, Dos, (81LW0086RK)"/>
    <n v="1"/>
    <m/>
    <x v="43"/>
    <x v="404"/>
  </r>
  <r>
    <x v="2"/>
    <x v="6"/>
    <s v="L340-15API 15.6&quot; FHD, AMD ATHLON 300U, 4Gb, 128Gb SSD, noDVD, Dos, (81LW0086RK)"/>
    <n v="1"/>
    <m/>
    <x v="43"/>
    <x v="404"/>
  </r>
  <r>
    <x v="2"/>
    <x v="6"/>
    <s v="L340-15API 15.6&quot; FHD, AMD ATHLON 300U, 4Gb, 128Gb SSD, noDVD, Dos, (81LW0086RK)"/>
    <n v="1"/>
    <m/>
    <x v="43"/>
    <x v="404"/>
  </r>
  <r>
    <x v="2"/>
    <x v="6"/>
    <s v="L340-15API 15.6&quot; FHD, AMD ATHLON 300U, 4Gb, 128Gb SSD, noDVD, Dos, (81LW0086RK)"/>
    <n v="5"/>
    <m/>
    <x v="43"/>
    <x v="404"/>
  </r>
  <r>
    <x v="2"/>
    <x v="6"/>
    <s v="L340-15API 15.6&quot; FHD, AMD ATHLON 300U, 4Gb, 128Gb SSD, noDVD, Dos, (81LW0086RK)"/>
    <n v="5"/>
    <m/>
    <x v="43"/>
    <x v="404"/>
  </r>
  <r>
    <x v="2"/>
    <x v="6"/>
    <s v="L340-15API 15.6&quot; FHD, AMD ATHLON 300U, 4Gb, 128Gb SSD, noDVD, Dos, (81LW0086RK)"/>
    <n v="2"/>
    <m/>
    <x v="43"/>
    <x v="404"/>
  </r>
  <r>
    <x v="2"/>
    <x v="6"/>
    <s v="L340-15API 15.6&quot; FHD, AMD ATHLON 300U, 4Gb, 128Gb SSD, noDVD, Dos, (81LW0086RK)"/>
    <n v="2"/>
    <m/>
    <x v="43"/>
    <x v="404"/>
  </r>
  <r>
    <x v="2"/>
    <x v="6"/>
    <s v="L340-15API 15.6&quot; FHD, AMD ATHLON 300U, 4Gb, 128Gb SSD, noDVD, Dos, (81LW0086RK)"/>
    <n v="1"/>
    <m/>
    <x v="43"/>
    <x v="404"/>
  </r>
  <r>
    <x v="2"/>
    <x v="6"/>
    <s v="L340-15API 15.6&quot; FHD, AMD ATHLON 300U, 4Gb, 128Gb SSD, noDVD, Dos, (81LW0086RK)"/>
    <n v="2"/>
    <m/>
    <x v="43"/>
    <x v="404"/>
  </r>
  <r>
    <x v="2"/>
    <x v="6"/>
    <s v="L340-15API 15.6&quot; FHD, AMD ATHLON 300U, 4Gb, 128Gb SSD, noDVD, Dos, (81LW0086RK)"/>
    <n v="6"/>
    <m/>
    <x v="43"/>
    <x v="404"/>
  </r>
  <r>
    <x v="2"/>
    <x v="6"/>
    <s v="L340-15API 15.6&quot; FHD, AMD ATHLON 300U, 4Gb, 128Gb SSD, noDVD, Dos, (81LW0086RK)"/>
    <n v="2"/>
    <m/>
    <x v="43"/>
    <x v="404"/>
  </r>
  <r>
    <x v="2"/>
    <x v="6"/>
    <s v="L340-15API 15.6&quot; FHD, AMD ATHLON 300U, 4Gb, 128Gb SSD, noDVD, Dos, (81LW0086RK)"/>
    <n v="1"/>
    <m/>
    <x v="43"/>
    <x v="404"/>
  </r>
  <r>
    <x v="2"/>
    <x v="6"/>
    <s v="L340-15API 15.6&quot; FHD, AMD ATHLON 300U, 4Gb, 128Gb SSD, noDVD, Dos, (81LW0086RK)"/>
    <n v="1"/>
    <m/>
    <x v="43"/>
    <x v="404"/>
  </r>
  <r>
    <x v="2"/>
    <x v="6"/>
    <s v="L340-15API 15.6&quot; FHD, AMD ATHLON 300U, 4Gb, 128Gb SSD, noDVD, Dos, (81LW0086RK)"/>
    <n v="1"/>
    <m/>
    <x v="43"/>
    <x v="404"/>
  </r>
  <r>
    <x v="2"/>
    <x v="6"/>
    <s v="L340-15API 15.6&quot; FHD, AMD ATHLON 300U, 4Gb, 128Gb SSD, noDVD, Dos, (81LW0086RK)"/>
    <n v="20"/>
    <m/>
    <x v="43"/>
    <x v="404"/>
  </r>
  <r>
    <x v="2"/>
    <x v="6"/>
    <s v="L340-15API 15.6&quot; FHD, AMD ATHLON 300U, 4Gb, 128Gb SSD, noDVD, Dos, (81LW0086RK)"/>
    <n v="1"/>
    <m/>
    <x v="43"/>
    <x v="404"/>
  </r>
  <r>
    <x v="2"/>
    <x v="6"/>
    <s v="L340-15API 15.6&quot; FHD, AMD ATHLON 300U, 4Gb, 128Gb SSD, noDVD, Dos, (81LW0086RK)"/>
    <n v="1"/>
    <m/>
    <x v="43"/>
    <x v="404"/>
  </r>
  <r>
    <x v="2"/>
    <x v="6"/>
    <s v="L340-15API 15.6&quot; FHD, AMD ATHLON 300U, 4Gb, 128Gb SSD, noDVD, Dos, (81LW0086RK)"/>
    <n v="10"/>
    <m/>
    <x v="43"/>
    <x v="404"/>
  </r>
  <r>
    <x v="2"/>
    <x v="6"/>
    <s v="L340-15API 15.6&quot; FHD, AMD ATHLON 300U, 4Gb, 128Gb SSD, noDVD, Dos, (81LW0086RK)"/>
    <n v="1"/>
    <m/>
    <x v="43"/>
    <x v="404"/>
  </r>
  <r>
    <x v="2"/>
    <x v="6"/>
    <s v="L340-15API 15.6&quot; FHD, AMD ATHLON 300U, 4Gb, 1Tb, noDVD, Dos, (81LW0087RK)"/>
    <n v="3"/>
    <m/>
    <x v="43"/>
    <x v="404"/>
  </r>
  <r>
    <x v="2"/>
    <x v="6"/>
    <s v="L340-15API 15.6&quot; FHD, AMD ATHLON 300U, 4Gb, 1Tb, noDVD, Dos, (81LW0087RK)"/>
    <n v="1"/>
    <m/>
    <x v="43"/>
    <x v="404"/>
  </r>
  <r>
    <x v="2"/>
    <x v="6"/>
    <s v="L340-15API 15.6&quot; FHD, AMD ATHLON 300U, 4Gb, 1Tb, noDVD, Dos, (81LW0087RK)"/>
    <n v="1"/>
    <m/>
    <x v="43"/>
    <x v="404"/>
  </r>
  <r>
    <x v="2"/>
    <x v="6"/>
    <s v="L340-15API 15.6&quot; FHD, AMD ATHLON 300U, 4Gb, 1Tb, noDVD, Dos, (81LW0087RK)"/>
    <n v="1"/>
    <m/>
    <x v="43"/>
    <x v="404"/>
  </r>
  <r>
    <x v="2"/>
    <x v="6"/>
    <s v="L340-15API 15.6&quot; FHD, AMD ATHLON 300U, 4Gb, 1Tb, noDVD, Dos, (81LW0087RK)"/>
    <n v="1"/>
    <m/>
    <x v="43"/>
    <x v="404"/>
  </r>
  <r>
    <x v="2"/>
    <x v="6"/>
    <s v="L340-15API 15.6&quot; FHD, AMD ATHLON 300U, 4Gb, 1Tb, noDVD, Dos, (81LW0087RK)"/>
    <n v="1"/>
    <m/>
    <x v="43"/>
    <x v="404"/>
  </r>
  <r>
    <x v="2"/>
    <x v="6"/>
    <s v="L340-15API 15.6&quot; FHD, AMD ATHLON 300U, 4Gb, 1Tb, noDVD, Dos, (81LW0087RK)"/>
    <n v="1"/>
    <m/>
    <x v="43"/>
    <x v="404"/>
  </r>
  <r>
    <x v="2"/>
    <x v="6"/>
    <s v="L340-15API 15.6&quot; FHD, AMD ATHLON 300U, 4Gb, 1Tb, noDVD, Dos, (81LW0087RK)"/>
    <n v="1"/>
    <m/>
    <x v="43"/>
    <x v="404"/>
  </r>
  <r>
    <x v="2"/>
    <x v="6"/>
    <s v="L340-15API 15.6&quot; FHD, AMD ATHLON 300U, 4Gb, 1Tb, noDVD, Dos, (81LW0087RK)"/>
    <n v="1"/>
    <m/>
    <x v="43"/>
    <x v="404"/>
  </r>
  <r>
    <x v="2"/>
    <x v="6"/>
    <s v="L340-15API 15.6&quot; FHD, AMD ATHLON 300U, 4Gb, 1Tb, noDVD, Dos, (81LW0087RK)"/>
    <n v="1"/>
    <m/>
    <x v="43"/>
    <x v="404"/>
  </r>
  <r>
    <x v="2"/>
    <x v="6"/>
    <s v="L340-15API 15.6&quot; FHD, AMD ATHLON 300U, 4Gb, 1Tb, noDVD, Dos, (81LW0087RK)"/>
    <n v="1"/>
    <m/>
    <x v="43"/>
    <x v="404"/>
  </r>
  <r>
    <x v="2"/>
    <x v="6"/>
    <s v="L340-15API 15.6&quot; FHD, AMD ATHLON 300U, 4Gb, 1Tb, noDVD, Dos, (81LW0087RK)"/>
    <n v="1"/>
    <m/>
    <x v="43"/>
    <x v="404"/>
  </r>
  <r>
    <x v="2"/>
    <x v="6"/>
    <s v="L340-15API 15.6&quot; FHD, AMD ATHLON 300U, 4Gb, 1Tb, noDVD, Dos, (81LW0087RK)"/>
    <n v="1"/>
    <m/>
    <x v="43"/>
    <x v="404"/>
  </r>
  <r>
    <x v="2"/>
    <x v="6"/>
    <s v="L340-15API 15.6&quot; FHD, AMD ATHLON 300U, 4Gb, 1Tb, noDVD, Dos, (81LW0087RK)"/>
    <n v="1"/>
    <m/>
    <x v="43"/>
    <x v="404"/>
  </r>
  <r>
    <x v="2"/>
    <x v="6"/>
    <s v="L340-15API 15.6&quot; FHD, AMD ATHLON 300U, 4Gb, 1Tb, noDVD, Dos, (81LW0087RK)"/>
    <n v="3"/>
    <m/>
    <x v="43"/>
    <x v="404"/>
  </r>
  <r>
    <x v="2"/>
    <x v="6"/>
    <s v="L340-15API 15.6&quot; FHD, AMD ATHLON 300U, 4Gb, 1Tb, noDVD, Dos, (81LW0087RK)"/>
    <n v="10"/>
    <m/>
    <x v="43"/>
    <x v="404"/>
  </r>
  <r>
    <x v="2"/>
    <x v="6"/>
    <s v="L340-15API 15.6&quot; FHD, AMD ATHLON 300U, 4Gb, 1Tb, noDVD, Dos, (81LW0087RK)"/>
    <n v="1"/>
    <m/>
    <x v="43"/>
    <x v="404"/>
  </r>
  <r>
    <x v="2"/>
    <x v="6"/>
    <s v="L340-15API 15.6&quot; FHD, AMD ATHLON 300U, 4Gb, 1Tb, noDVD, Dos, (81LW0087RK)"/>
    <n v="1"/>
    <m/>
    <x v="43"/>
    <x v="404"/>
  </r>
  <r>
    <x v="2"/>
    <x v="6"/>
    <s v="L340-15API 15.6&quot; FHD, AMD ATHLON 300U, 4Gb, 1Tb, noDVD, Dos, (81LW0087RK)"/>
    <n v="1"/>
    <m/>
    <x v="43"/>
    <x v="404"/>
  </r>
  <r>
    <x v="2"/>
    <x v="6"/>
    <s v="L340-15API 15.6&quot; FHD, AMD ATHLON 300U, 4Gb, 1Tb, noDVD, Dos, (81LW0087RK)"/>
    <n v="5"/>
    <m/>
    <x v="43"/>
    <x v="404"/>
  </r>
  <r>
    <x v="2"/>
    <x v="6"/>
    <s v="L340-15API 15.6&quot; FHD, AMD ATHLON 300U, 4Gb, 1Tb, noDVD, Win10, (81LW0088RU)"/>
    <n v="48"/>
    <m/>
    <x v="43"/>
    <x v="404"/>
  </r>
  <r>
    <x v="2"/>
    <x v="6"/>
    <s v="L340-15API 15.6&quot; FHD, AMD ATHLON 300U, 4Gb, 1Tb, noDVD, Win10, (81LW0088RU)"/>
    <n v="1"/>
    <m/>
    <x v="43"/>
    <x v="404"/>
  </r>
  <r>
    <x v="2"/>
    <x v="6"/>
    <s v="L340-15API 15.6&quot; FHD, AMD ATHLON 300U, 4Gb, 1Tb, noDVD, Win10, (81LW0088RU)"/>
    <n v="1"/>
    <m/>
    <x v="43"/>
    <x v="404"/>
  </r>
  <r>
    <x v="2"/>
    <x v="6"/>
    <s v="L340-15API 15.6&quot; FHD, AMD ATHLON 300U, 4Gb, 1Tb, noDVD, Win10, (81LW0088RU)"/>
    <n v="1"/>
    <m/>
    <x v="43"/>
    <x v="404"/>
  </r>
  <r>
    <x v="2"/>
    <x v="6"/>
    <s v="L340-15API 15.6&quot; FHD, AMD ATHLON 300U, 4Gb, 1Tb, noDVD, Win10, (81LW0088RU)"/>
    <n v="1"/>
    <m/>
    <x v="43"/>
    <x v="404"/>
  </r>
  <r>
    <x v="2"/>
    <x v="6"/>
    <s v="L340-15API 15.6&quot; FHD, AMD ATHLON 300U, 4Gb, 1Tb, noDVD, Win10, (81LW0088RU)"/>
    <n v="3"/>
    <m/>
    <x v="43"/>
    <x v="404"/>
  </r>
  <r>
    <x v="2"/>
    <x v="6"/>
    <s v="L340-15API 15.6&quot; FHD, AMD ATHLON 300U, 4Gb, 1Tb, noDVD, Win10, (81LW0088RU)"/>
    <n v="1"/>
    <m/>
    <x v="43"/>
    <x v="404"/>
  </r>
  <r>
    <x v="2"/>
    <x v="6"/>
    <s v="L340-15API 15.6&quot; FHD, AMD ATHLON 300U, 4Gb, 1Tb, noDVD, Win10, (81LW0088RU)"/>
    <n v="1"/>
    <m/>
    <x v="43"/>
    <x v="404"/>
  </r>
  <r>
    <x v="2"/>
    <x v="6"/>
    <s v="L340-15API 15.6&quot; FHD, AMD ATHLON 300U, 4Gb, 1Tb, noDVD, Win10, (81LW0088RU)"/>
    <n v="1"/>
    <m/>
    <x v="43"/>
    <x v="404"/>
  </r>
  <r>
    <x v="2"/>
    <x v="6"/>
    <s v="L340-15API 15.6&quot; FHD, AMD ATHLON 300U, 4Gb, 1Tb, noDVD, Win10, (81LW0088RU)"/>
    <n v="1"/>
    <m/>
    <x v="43"/>
    <x v="404"/>
  </r>
  <r>
    <x v="2"/>
    <x v="6"/>
    <s v="L340-15API 15.6&quot; FHD, AMD ATHLON 300U, 4Gb, 1Tb, noDVD, Win10, (81LW0088RU)"/>
    <n v="1"/>
    <m/>
    <x v="43"/>
    <x v="404"/>
  </r>
  <r>
    <x v="2"/>
    <x v="6"/>
    <s v="L340-15API 15.6&quot; FHD, AMD ATHLON 300U, 4Gb, 1Tb, noDVD, Win10, (81LW0088RU)"/>
    <n v="1"/>
    <m/>
    <x v="43"/>
    <x v="404"/>
  </r>
  <r>
    <x v="2"/>
    <x v="6"/>
    <s v="L340-15API 15.6&quot; FHD, AMD ATHLON 300U, 4Gb, 1Tb, noDVD, Win10, (81LW0088RU)"/>
    <n v="1"/>
    <m/>
    <x v="43"/>
    <x v="404"/>
  </r>
  <r>
    <x v="2"/>
    <x v="6"/>
    <s v="L340-15API 15.6&quot; FHD, AMD ATHLON 300U, 4Gb, 1Tb, noDVD, Win10, (81LW0088RU)"/>
    <n v="5"/>
    <m/>
    <x v="43"/>
    <x v="404"/>
  </r>
  <r>
    <x v="2"/>
    <x v="6"/>
    <s v="L340-15API 15.6&quot; FHD, AMD ATHLON 300U, 4Gb, 1Tb, noDVD, Win10, (81LW0088RU)"/>
    <n v="1"/>
    <m/>
    <x v="43"/>
    <x v="404"/>
  </r>
  <r>
    <x v="2"/>
    <x v="6"/>
    <s v="L340-15API 15.6&quot; FHD, AMD ATHLON 300U, 4Gb, 256Gb SSD, noDVD, Dos, (81LW0085RK)"/>
    <n v="207"/>
    <m/>
    <x v="43"/>
    <x v="404"/>
  </r>
  <r>
    <x v="2"/>
    <x v="6"/>
    <s v="L340-15API 15.6&quot; FHD, AMD ATHLON 300U, 4Gb, 256Gb SSD, noDVD, Dos, (81LW0085RK)"/>
    <n v="1"/>
    <m/>
    <x v="43"/>
    <x v="404"/>
  </r>
  <r>
    <x v="2"/>
    <x v="6"/>
    <s v="L340-15API 15.6&quot; FHD, AMD ATHLON 300U, 4Gb, 256Gb SSD, noDVD, Dos, (81LW0085RK)"/>
    <n v="1"/>
    <m/>
    <x v="43"/>
    <x v="404"/>
  </r>
  <r>
    <x v="2"/>
    <x v="6"/>
    <s v="L340-15API 15.6&quot; FHD, AMD ATHLON 300U, 4Gb, 256Gb SSD, noDVD, Dos, (81LW0085RK)"/>
    <n v="1"/>
    <m/>
    <x v="43"/>
    <x v="404"/>
  </r>
  <r>
    <x v="2"/>
    <x v="6"/>
    <s v="L340-15API 15.6&quot; FHD, AMD RYZEN 3 3200U, 4Gb, 128Gb SSD, noDVD, Dos, black (81LW0050RK)"/>
    <n v="1"/>
    <m/>
    <x v="43"/>
    <x v="404"/>
  </r>
  <r>
    <x v="2"/>
    <x v="6"/>
    <s v="L340-15API 15.6&quot; FHD, AMD RYZEN 3 3200U, 4Gb, 128Gb SSD, noDVD, Dos, black (81LW0050RK)"/>
    <n v="1"/>
    <m/>
    <x v="43"/>
    <x v="404"/>
  </r>
  <r>
    <x v="2"/>
    <x v="6"/>
    <s v="L340-15API 15.6&quot; FHD, AMD RYZEN 3 3200U, 4Gb, 128Gb SSD, noDVD, Dos, black (81LW0050RK)"/>
    <n v="3"/>
    <m/>
    <x v="43"/>
    <x v="404"/>
  </r>
  <r>
    <x v="2"/>
    <x v="6"/>
    <s v="L340-15API 15.6&quot; FHD, AMD RYZEN 3 3200U, 4Gb, 128Gb SSD, noDVD, Dos, black (81LW0050RK)"/>
    <n v="8"/>
    <m/>
    <x v="43"/>
    <x v="404"/>
  </r>
  <r>
    <x v="2"/>
    <x v="6"/>
    <s v="L340-15API 15.6&quot; FHD, AMD RYZEN 3 3200U, 4Gb, 128Gb SSD, noDVD, Dos, black (81LW0050RK)"/>
    <n v="1"/>
    <m/>
    <x v="43"/>
    <x v="404"/>
  </r>
  <r>
    <x v="2"/>
    <x v="6"/>
    <s v="L340-15API 15.6&quot; FHD, AMD RYZEN 3 3200U, 4Gb, 128Gb SSD, noDVD, Dos, black (81LW0050RK)"/>
    <n v="2"/>
    <m/>
    <x v="43"/>
    <x v="404"/>
  </r>
  <r>
    <x v="2"/>
    <x v="6"/>
    <s v="L340-15API 15.6&quot; FHD, AMD RYZEN 3 3200U, 4Gb, 128Gb SSD, noDVD, Dos, black (81LW0050RK)"/>
    <n v="20"/>
    <m/>
    <x v="43"/>
    <x v="404"/>
  </r>
  <r>
    <x v="2"/>
    <x v="6"/>
    <s v="L340-15API 15.6&quot; FHD, AMD RYZEN 3 3200U, 4Gb, 128Gb SSD, noDVD, Dos, black (81LW0050RK)"/>
    <n v="1"/>
    <m/>
    <x v="43"/>
    <x v="404"/>
  </r>
  <r>
    <x v="2"/>
    <x v="6"/>
    <s v="L340-15API 15.6&quot; FHD, AMD RYZEN 3 3200U, 4Gb, 128Gb SSD, noDVD, Dos, black (81LW0050RK)"/>
    <n v="10"/>
    <m/>
    <x v="43"/>
    <x v="404"/>
  </r>
  <r>
    <x v="2"/>
    <x v="6"/>
    <s v="L340-15API 15.6&quot; FHD, AMD RYZEN 3 3200U, 4Gb, 128Gb SSD, noDVD, Dos, black (81LW0050RK)"/>
    <n v="9"/>
    <m/>
    <x v="43"/>
    <x v="404"/>
  </r>
  <r>
    <x v="2"/>
    <x v="6"/>
    <s v="L340-15API 15.6&quot; FHD, AMD RYZEN 3 3200U, 4Gb, 128Gb SSD, noDVD, Dos, black (81LW0050RK)"/>
    <n v="10"/>
    <m/>
    <x v="43"/>
    <x v="404"/>
  </r>
  <r>
    <x v="2"/>
    <x v="6"/>
    <s v="L340-15API 15.6&quot; FHD, AMD RYZEN 3 3200U, 4Gb, 128Gb SSD, noDVD, Dos, black (81LW0050RK)"/>
    <n v="3"/>
    <m/>
    <x v="43"/>
    <x v="404"/>
  </r>
  <r>
    <x v="2"/>
    <x v="6"/>
    <s v="L340-15API 15.6&quot; FHD, AMD RYZEN 3 3200U, 4Gb, 128Gb SSD, noDVD, Dos, black (81LW0050RK)"/>
    <n v="1"/>
    <m/>
    <x v="43"/>
    <x v="404"/>
  </r>
  <r>
    <x v="2"/>
    <x v="6"/>
    <s v="L340-15API 15.6&quot; FHD, AMD RYZEN 3 3200U, 4Gb, 128Gb SSD, noDVD, Dos, black (81LW0050RK)"/>
    <n v="1"/>
    <m/>
    <x v="43"/>
    <x v="404"/>
  </r>
  <r>
    <x v="2"/>
    <x v="6"/>
    <s v="L340-15API 15.6&quot; FHD, AMD RYZEN 3 3200U, 4Gb, 128Gb SSD, noDVD, Dos, black (81LW0050RK)"/>
    <n v="2"/>
    <m/>
    <x v="43"/>
    <x v="404"/>
  </r>
  <r>
    <x v="2"/>
    <x v="6"/>
    <s v="L340-15API 15.6&quot; FHD, AMD RYZEN 3 3200U, 4Gb, 128Gb SSD, noDVD, Dos, black (81LW0050RK)"/>
    <n v="1"/>
    <m/>
    <x v="43"/>
    <x v="404"/>
  </r>
  <r>
    <x v="2"/>
    <x v="6"/>
    <s v="L340-15API 15.6&quot; FHD, AMD RYZEN 3 3200U, 4Gb, 128Gb SSD, noDVD, Dos, black (81LW0050RK)"/>
    <n v="1"/>
    <m/>
    <x v="43"/>
    <x v="404"/>
  </r>
  <r>
    <x v="2"/>
    <x v="6"/>
    <s v="L340-15API 15.6&quot; FHD, AMD RYZEN 3 3200U, 4Gb, 128Gb SSD, noDVD, Dos, black (81LW0050RK)"/>
    <n v="1"/>
    <m/>
    <x v="43"/>
    <x v="404"/>
  </r>
  <r>
    <x v="2"/>
    <x v="6"/>
    <s v="L340-15API 15.6&quot; FHD, AMD RYZEN 3 3200U, 4Gb, 128Gb SSD, noDVD, Dos, black (81LW0050RK)"/>
    <n v="1"/>
    <m/>
    <x v="43"/>
    <x v="404"/>
  </r>
  <r>
    <x v="2"/>
    <x v="6"/>
    <s v="L340-15API 15.6&quot; FHD, AMD RYZEN 3 3200U, 4Gb, 1Tb, noDVD, Win10, black (81LW005CRU)"/>
    <n v="1"/>
    <m/>
    <x v="43"/>
    <x v="404"/>
  </r>
  <r>
    <x v="2"/>
    <x v="6"/>
    <s v="L340-15API 15.6&quot; FHD, AMD RYZEN 3 3200U, 4Gb, 1Tb, noDVD, Win10, black (81LW005CRU)"/>
    <n v="4"/>
    <m/>
    <x v="43"/>
    <x v="404"/>
  </r>
  <r>
    <x v="2"/>
    <x v="6"/>
    <s v="L340-15API 15.6&quot; FHD, AMD RYZEN 3 3200U, 4Gb, 1Tb, noDVD, Win10, black (81LW005CRU)"/>
    <n v="1"/>
    <m/>
    <x v="43"/>
    <x v="404"/>
  </r>
  <r>
    <x v="2"/>
    <x v="6"/>
    <s v="L340-15API 15.6&quot; FHD, AMD RYZEN 3 3200U, 4Gb, 1Tb, noDVD, Win10, black (81LW005CRU)"/>
    <n v="1"/>
    <m/>
    <x v="43"/>
    <x v="404"/>
  </r>
  <r>
    <x v="2"/>
    <x v="6"/>
    <s v="L340-15API 15.6&quot; FHD, AMD RYZEN 3 3200U, 4Gb, 1Tb, noDVD, Win10, black (81LW005CRU)"/>
    <n v="1"/>
    <m/>
    <x v="43"/>
    <x v="404"/>
  </r>
  <r>
    <x v="2"/>
    <x v="6"/>
    <s v="L340-15API 15.6&quot; FHD, AMD RYZEN 3 3200U, 4Gb, 1Tb, noDVD, Win10, black (81LW005CRU)"/>
    <n v="1"/>
    <m/>
    <x v="43"/>
    <x v="404"/>
  </r>
  <r>
    <x v="2"/>
    <x v="6"/>
    <s v="L340-15API 15.6&quot; FHD, AMD RYZEN 3 3200U, 4Gb, 1Tb, noDVD, Win10, black (81LW005CRU)"/>
    <n v="1"/>
    <m/>
    <x v="43"/>
    <x v="404"/>
  </r>
  <r>
    <x v="2"/>
    <x v="6"/>
    <s v="L340-15API 15.6&quot; FHD, AMD RYZEN 3 3200U, 4Gb, 1Tb, noDVD, Win10, black (81LW005CRU)"/>
    <n v="1"/>
    <m/>
    <x v="43"/>
    <x v="404"/>
  </r>
  <r>
    <x v="2"/>
    <x v="6"/>
    <s v="L340-15API 15.6&quot; FHD, AMD RYZEN 3 3200U, 4Gb, 1Tb, noDVD, Win10, black (81LW005CRU)"/>
    <n v="1"/>
    <m/>
    <x v="43"/>
    <x v="404"/>
  </r>
  <r>
    <x v="2"/>
    <x v="6"/>
    <s v="L340-15API 15.6&quot; FHD, AMD RYZEN 3 3200U, 4Gb, 1Tb, noDVD, Win10, black (81LW005CRU)"/>
    <n v="1"/>
    <m/>
    <x v="43"/>
    <x v="404"/>
  </r>
  <r>
    <x v="2"/>
    <x v="6"/>
    <s v="L340-15API 15.6&quot; FHD, AMD RYZEN 3 3200U, 4Gb, 1Tb, noDVD, Win10, black (81LW005CRU)"/>
    <n v="2"/>
    <m/>
    <x v="43"/>
    <x v="404"/>
  </r>
  <r>
    <x v="2"/>
    <x v="6"/>
    <s v="L340-15API 15.6&quot; FHD, AMD RYZEN 3 3200U, 4Gb, 1Tb, noDVD, Win10, black (81LW005CRU)"/>
    <n v="1"/>
    <m/>
    <x v="43"/>
    <x v="404"/>
  </r>
  <r>
    <x v="2"/>
    <x v="6"/>
    <s v="L340-15API 15.6&quot; FHD, AMD RYZEN 3 3200U, 4Gb, 1Tb, noDVD, Win10, black (81LW005CRU)"/>
    <n v="2"/>
    <m/>
    <x v="43"/>
    <x v="404"/>
  </r>
  <r>
    <x v="2"/>
    <x v="6"/>
    <s v="L340-15API 15.6&quot; FHD, AMD RYZEN 3 3200U, 4Gb, 1Tb, noDVD, Win10, black (81LW005CRU)"/>
    <n v="3"/>
    <m/>
    <x v="43"/>
    <x v="404"/>
  </r>
  <r>
    <x v="2"/>
    <x v="6"/>
    <s v="L340-15API 15.6&quot; FHD, AMD RYZEN 3 3200U, 4Gb, 1Tb, noDVD, Win10, black (81LW005CRU)"/>
    <n v="1"/>
    <m/>
    <x v="43"/>
    <x v="404"/>
  </r>
  <r>
    <x v="2"/>
    <x v="6"/>
    <s v="L340-15API 15.6&quot; FHD, AMD RYZEN 3 3200U, 4Gb, 1Tb, noDVD, Win10, black (81LW005CRU)"/>
    <n v="1"/>
    <m/>
    <x v="43"/>
    <x v="404"/>
  </r>
  <r>
    <x v="2"/>
    <x v="6"/>
    <s v="L340-15API 15.6&quot; FHD, AMD RYZEN 3 3200U, 4Gb, 1Tb, noDVD, Win10, black (81LW005CRU)"/>
    <n v="1"/>
    <m/>
    <x v="43"/>
    <x v="404"/>
  </r>
  <r>
    <x v="2"/>
    <x v="6"/>
    <s v="L340-15API 15.6&quot; FHD, AMD RYZEN 3 3200U, 4Gb, 1Tb, noDVD, Win10, black (81LW005CRU)"/>
    <n v="1"/>
    <m/>
    <x v="43"/>
    <x v="404"/>
  </r>
  <r>
    <x v="2"/>
    <x v="6"/>
    <s v="L340-15API 15.6&quot; FHD, AMD RYZEN 3 3200U, 4Gb, 1Tb, noDVD, Win10, black (81LW005CRU)"/>
    <n v="1"/>
    <m/>
    <x v="43"/>
    <x v="404"/>
  </r>
  <r>
    <x v="2"/>
    <x v="6"/>
    <s v="L340-15API 15.6&quot; FHD, AMD RYZEN 3 3200U, 4Gb, 1Tb, noDVD, Win10, black (81LW005CRU)"/>
    <n v="10"/>
    <m/>
    <x v="43"/>
    <x v="404"/>
  </r>
  <r>
    <x v="2"/>
    <x v="6"/>
    <s v="L340-15API 15.6&quot; FHD, AMD RYZEN 3 3200U, 4Gb, 1Tb+ SSD 128Gb, noDVD, Win10, grey (81LW005DRU)"/>
    <n v="1"/>
    <m/>
    <x v="43"/>
    <x v="404"/>
  </r>
  <r>
    <x v="2"/>
    <x v="6"/>
    <s v="L340-15API 15.6&quot; FHD, AMD RYZEN 3 3200U, 4Gb, 1Tb+ SSD 128Gb, noDVD, Win10, grey (81LW005DRU)"/>
    <n v="5"/>
    <m/>
    <x v="43"/>
    <x v="404"/>
  </r>
  <r>
    <x v="2"/>
    <x v="6"/>
    <s v="L340-15API 15.6&quot; FHD, AMD RYZEN 3 3200U, 4Gb, 1Tb+ SSD 128Gb, noDVD, Win10, grey (81LW005DRU)"/>
    <n v="10"/>
    <m/>
    <x v="43"/>
    <x v="404"/>
  </r>
  <r>
    <x v="2"/>
    <x v="6"/>
    <s v="L340-15API 15.6&quot; FHD, AMD RYZEN 3 3200U, 4Gb, 1Tb+ SSD 128Gb, noDVD, Win10, grey (81LW005DRU)"/>
    <n v="1"/>
    <m/>
    <x v="43"/>
    <x v="404"/>
  </r>
  <r>
    <x v="2"/>
    <x v="6"/>
    <s v="L340-15API 15.6&quot; FHD, AMD RYZEN 3 3200U, 4Gb, 1Tb+ SSD 128Gb, noDVD, Win10, grey (81LW005DRU)"/>
    <n v="1"/>
    <m/>
    <x v="43"/>
    <x v="404"/>
  </r>
  <r>
    <x v="2"/>
    <x v="6"/>
    <s v="L340-15API 15.6&quot; FHD, AMD RYZEN 3 3200U, 4Gb, 1Tb+ SSD 128Gb, noDVD, Win10, grey (81LW005DRU)"/>
    <n v="1"/>
    <m/>
    <x v="43"/>
    <x v="404"/>
  </r>
  <r>
    <x v="2"/>
    <x v="6"/>
    <s v="L340-15API 15.6&quot; FHD, AMD RYZEN 3 3200U, 4Gb, 1Tb+ SSD 128Gb, noDVD, Win10, grey (81LW005DRU)"/>
    <n v="1"/>
    <m/>
    <x v="43"/>
    <x v="404"/>
  </r>
  <r>
    <x v="2"/>
    <x v="6"/>
    <s v="L340-15API 15.6&quot; FHD, AMD RYZEN 3 3200U, 4Gb, 1Tb+ SSD 128Gb, noDVD, Win10, grey (81LW005DRU)"/>
    <n v="1"/>
    <m/>
    <x v="43"/>
    <x v="404"/>
  </r>
  <r>
    <x v="2"/>
    <x v="6"/>
    <s v="L340-15API 15.6&quot; FHD, AMD RYZEN 3 3200U, 4Gb, 1Tb+ SSD 128Gb, noDVD, Win10, grey (81LW005DRU)"/>
    <n v="3"/>
    <m/>
    <x v="43"/>
    <x v="404"/>
  </r>
  <r>
    <x v="2"/>
    <x v="6"/>
    <s v="L340-15API 15.6&quot; FHD, AMD RYZEN 3 3200U, 4Gb, 256Gb SSD, noDVD, Dos, black (81LW0051RK)"/>
    <n v="1"/>
    <m/>
    <x v="43"/>
    <x v="404"/>
  </r>
  <r>
    <x v="2"/>
    <x v="6"/>
    <s v="L340-15API 15.6&quot; FHD, AMD RYZEN 3 3200U, 4Gb, 256Gb SSD, noDVD, Dos, black (81LW0051RK)"/>
    <n v="2"/>
    <m/>
    <x v="43"/>
    <x v="404"/>
  </r>
  <r>
    <x v="2"/>
    <x v="6"/>
    <s v="L340-15API 15.6&quot; FHD, AMD RYZEN 3 3200U, 4Gb, 256Gb SSD, noDVD, Dos, black (81LW0051RK)"/>
    <n v="1"/>
    <m/>
    <x v="43"/>
    <x v="404"/>
  </r>
  <r>
    <x v="2"/>
    <x v="6"/>
    <s v="L340-15API 15.6&quot; FHD, AMD RYZEN 3 3200U, 4Gb, 256Gb SSD, noDVD, Dos, black (81LW0051RK)"/>
    <n v="1"/>
    <m/>
    <x v="43"/>
    <x v="404"/>
  </r>
  <r>
    <x v="2"/>
    <x v="6"/>
    <s v="L340-15API 15.6&quot; FHD, AMD RYZEN 3 3200U, 4Gb, 256Gb SSD, noDVD, Dos, black (81LW0051RK)"/>
    <n v="10"/>
    <m/>
    <x v="43"/>
    <x v="404"/>
  </r>
  <r>
    <x v="2"/>
    <x v="6"/>
    <s v="L340-15API 15.6&quot; FHD, AMD RYZEN 3 3200U, 4Gb, 256Gb SSD, noDVD, Dos, black (81LW0051RK)"/>
    <n v="10"/>
    <m/>
    <x v="43"/>
    <x v="404"/>
  </r>
  <r>
    <x v="2"/>
    <x v="6"/>
    <s v="L340-15API 15.6&quot; FHD, AMD RYZEN 3 3200U, 4Gb, 256Gb SSD, noDVD, Dos, black (81LW0051RK)"/>
    <n v="1"/>
    <m/>
    <x v="43"/>
    <x v="404"/>
  </r>
  <r>
    <x v="2"/>
    <x v="6"/>
    <s v="L340-15API 15.6&quot; FHD, AMD RYZEN 3 3200U, 4Gb, 256Gb SSD, noDVD, Dos, black (81LW0051RK)"/>
    <n v="10"/>
    <m/>
    <x v="43"/>
    <x v="404"/>
  </r>
  <r>
    <x v="2"/>
    <x v="6"/>
    <s v="L340-15API 15.6&quot; FHD, AMD RYZEN 3 3200U, 4Gb, 256Gb SSD, noDVD, Dos, black (81LW0051RK)"/>
    <n v="1"/>
    <m/>
    <x v="43"/>
    <x v="404"/>
  </r>
  <r>
    <x v="2"/>
    <x v="6"/>
    <s v="L340-15API 15.6&quot; FHD, AMD RYZEN 3 3200U, 4Gb, 256Gb SSD, noDVD, Dos, black (81LW0051RK)"/>
    <n v="1"/>
    <m/>
    <x v="43"/>
    <x v="404"/>
  </r>
  <r>
    <x v="2"/>
    <x v="6"/>
    <s v="L340-15API 15.6&quot; FHD, AMD RYZEN 3 3200U, 4Gb, 256Gb SSD, noDVD, Dos, black (81LW0051RK)"/>
    <n v="4"/>
    <m/>
    <x v="43"/>
    <x v="404"/>
  </r>
  <r>
    <x v="2"/>
    <x v="6"/>
    <s v="L340-15API 15.6&quot; FHD, AMD RYZEN 3 3200U, 4Gb, 256Gb SSD, noDVD, Dos, black (81LW0051RK)"/>
    <n v="2"/>
    <m/>
    <x v="43"/>
    <x v="404"/>
  </r>
  <r>
    <x v="2"/>
    <x v="6"/>
    <s v="L340-15API 15.6&quot; FHD, AMD RYZEN 3 3200U, 4Gb, 256Gb SSD, noDVD, Dos, black (81LW0051RK)"/>
    <n v="2"/>
    <m/>
    <x v="43"/>
    <x v="404"/>
  </r>
  <r>
    <x v="2"/>
    <x v="6"/>
    <s v="L340-15API 15.6&quot; FHD, AMD RYZEN 3 3200U, 4Gb, 256Gb SSD, noDVD, Dos, black (81LW0051RK)"/>
    <n v="2"/>
    <m/>
    <x v="43"/>
    <x v="404"/>
  </r>
  <r>
    <x v="2"/>
    <x v="6"/>
    <s v="L340-15API 15.6&quot; FHD, AMD RYZEN 3 3200U, 4Gb, 500Gb, noDVD, Win10, black (81LW005BRU)"/>
    <n v="1"/>
    <m/>
    <x v="43"/>
    <x v="404"/>
  </r>
  <r>
    <x v="2"/>
    <x v="6"/>
    <s v="L340-15API 15.6&quot; FHD, AMD RYZEN 3 3200U, 4Gb, 500Gb, noDVD, Win10, black (81LW005BRU)"/>
    <n v="1"/>
    <m/>
    <x v="43"/>
    <x v="404"/>
  </r>
  <r>
    <x v="2"/>
    <x v="6"/>
    <s v="L340-15API 15.6&quot; FHD, AMD RYZEN 3 3200U, 4Gb, 500Gb, noDVD, Win10, black (81LW005BRU)"/>
    <n v="2"/>
    <m/>
    <x v="43"/>
    <x v="404"/>
  </r>
  <r>
    <x v="2"/>
    <x v="6"/>
    <s v="L340-15API 15.6&quot; FHD, AMD RYZEN 3 3200U, 4Gb, 500Gb, noDVD, Win10, black (81LW005BRU)"/>
    <n v="1"/>
    <m/>
    <x v="43"/>
    <x v="404"/>
  </r>
  <r>
    <x v="2"/>
    <x v="6"/>
    <s v="L340-15API 15.6&quot; FHD, AMD RYZEN 3 3200U, 4Gb, 500Gb, noDVD, Win10, black (81LW005BRU)"/>
    <n v="1"/>
    <m/>
    <x v="43"/>
    <x v="404"/>
  </r>
  <r>
    <x v="2"/>
    <x v="6"/>
    <s v="L340-15API 15.6&quot; FHD, AMD RYZEN 3 3200U, 4Gb, 500Gb, noDVD, Win10, black (81LW005BRU)"/>
    <n v="10"/>
    <m/>
    <x v="43"/>
    <x v="404"/>
  </r>
  <r>
    <x v="2"/>
    <x v="6"/>
    <s v="L340-15API 15.6&quot; FHD, AMD RYZEN 3 3200U, 4Gb, 500Gb, noDVD, Win10, black (81LW005BRU)"/>
    <n v="1"/>
    <m/>
    <x v="43"/>
    <x v="404"/>
  </r>
  <r>
    <x v="2"/>
    <x v="6"/>
    <s v="L340-15API 15.6&quot; FHD, AMD RYZEN 3 3200U, 4Gb, 500Gb, noDVD, Win10, black (81LW005BRU)"/>
    <n v="1"/>
    <m/>
    <x v="43"/>
    <x v="404"/>
  </r>
  <r>
    <x v="2"/>
    <x v="6"/>
    <s v="L340-15API 15.6&quot; FHD, AMD RYZEN 3 3200U, 4Gb, 500Gb, noDVD, Win10, black (81LW005BRU)"/>
    <n v="2"/>
    <m/>
    <x v="43"/>
    <x v="404"/>
  </r>
  <r>
    <x v="2"/>
    <x v="6"/>
    <s v="L340-15API 15.6&quot; FHD, AMD RYZEN 3 3200U, 4Gb, 500Gb, noDVD, Win10, black (81LW005BRU)"/>
    <n v="1"/>
    <m/>
    <x v="43"/>
    <x v="404"/>
  </r>
  <r>
    <x v="2"/>
    <x v="6"/>
    <s v="L340-15API 15.6&quot; FHD, AMD RYZEN 3 3200U, 4Gb, 500Gb, noDVD, Win10, black (81LW005BRU)"/>
    <n v="1"/>
    <m/>
    <x v="43"/>
    <x v="404"/>
  </r>
  <r>
    <x v="2"/>
    <x v="6"/>
    <s v="L340-15API 15.6&quot; FHD, AMD RYZEN 3 3200U, 4Gb, 500Gb, noDVD, Win10, black (81LW005BRU)"/>
    <n v="1"/>
    <m/>
    <x v="43"/>
    <x v="404"/>
  </r>
  <r>
    <x v="2"/>
    <x v="6"/>
    <s v="L340-15API 15.6&quot; FHD, AMD RYZEN 3 3200U, 4Gb, 500Gb, noDVD, Win10, black (81LW005BRU)"/>
    <n v="5"/>
    <m/>
    <x v="43"/>
    <x v="404"/>
  </r>
  <r>
    <x v="2"/>
    <x v="6"/>
    <s v="L340-15API 15.6&quot; FHD, AMD RYZEN 3 3200U, 4Gb, 500Gb, noDVD, Win10, black (81LW005BRU)"/>
    <n v="1"/>
    <m/>
    <x v="43"/>
    <x v="404"/>
  </r>
  <r>
    <x v="2"/>
    <x v="6"/>
    <s v="L340-15API 15.6&quot; FHD, AMD RYZEN 3 3200U, 4Gb, 500Gb, noDVD, Win10, black (81LW005BRU)"/>
    <n v="1"/>
    <m/>
    <x v="43"/>
    <x v="404"/>
  </r>
  <r>
    <x v="2"/>
    <x v="6"/>
    <s v="L340-15API 15.6&quot; FHD, AMD RYZEN 3 3200U, 4Gb, 500Gb, noDVD, Win10, black (81LW005BRU)"/>
    <n v="1"/>
    <m/>
    <x v="43"/>
    <x v="404"/>
  </r>
  <r>
    <x v="2"/>
    <x v="6"/>
    <s v="L340-15API 15.6&quot; FHD, AMD RYZEN 3 3200U, 4Gb, 500Gb, noDVD, Win10, black (81LW005BRU)"/>
    <n v="2"/>
    <m/>
    <x v="43"/>
    <x v="404"/>
  </r>
  <r>
    <x v="2"/>
    <x v="6"/>
    <s v="L340-15API 15.6&quot; FHD, AMD RYZEN 3 3200U, 4Gb, 500Gb, noDVD, Win10, black (81LW005BRU)"/>
    <n v="1"/>
    <m/>
    <x v="43"/>
    <x v="404"/>
  </r>
  <r>
    <x v="2"/>
    <x v="6"/>
    <s v="L340-15API 15.6&quot; FHD, AMD RYZEN 3 3200U, 8Gb, 1Tb + SSD 128 Gb, noDVD, DOS, grey (81LW0053RK)"/>
    <n v="13"/>
    <m/>
    <x v="43"/>
    <x v="404"/>
  </r>
  <r>
    <x v="2"/>
    <x v="6"/>
    <s v="L340-15API 15.6&quot; FHD, AMD RYZEN 3 3200U, 8Gb, 1Tb + SSD 128 Gb, noDVD, DOS, grey (81LW0053RK)"/>
    <n v="12"/>
    <m/>
    <x v="43"/>
    <x v="404"/>
  </r>
  <r>
    <x v="2"/>
    <x v="6"/>
    <s v="L340-15API 15.6&quot; FHD, AMD RYZEN 5 3500U, 4Gb, 128Gb SSD, noDVD, Dos, grey (81LW0056RK)"/>
    <n v="10"/>
    <m/>
    <x v="43"/>
    <x v="404"/>
  </r>
  <r>
    <x v="2"/>
    <x v="6"/>
    <s v="L340-15API 15.6&quot; FHD, AMD RYZEN 5 3500U, 4Gb, 128Gb SSD, noDVD, Dos, grey (81LW0056RK)"/>
    <n v="1"/>
    <m/>
    <x v="43"/>
    <x v="404"/>
  </r>
  <r>
    <x v="2"/>
    <x v="6"/>
    <s v="L340-15API 15.6&quot; FHD, AMD RYZEN 5 3500U, 4Gb, 128Gb SSD, noDVD, Dos, grey (81LW0056RK)"/>
    <n v="4"/>
    <m/>
    <x v="43"/>
    <x v="404"/>
  </r>
  <r>
    <x v="2"/>
    <x v="6"/>
    <s v="L340-15API 15.6&quot; FHD, AMD RYZEN 5 3500U, 4Gb, 128Gb SSD, noDVD, Dos, grey (81LW0056RK)"/>
    <n v="1"/>
    <m/>
    <x v="43"/>
    <x v="404"/>
  </r>
  <r>
    <x v="2"/>
    <x v="6"/>
    <s v="L340-15API 15.6&quot; FHD, AMD RYZEN 5 3500U, 4Gb, 128Gb SSD, noDVD, Dos, grey (81LW0056RK)"/>
    <n v="1"/>
    <m/>
    <x v="43"/>
    <x v="404"/>
  </r>
  <r>
    <x v="2"/>
    <x v="6"/>
    <s v="L340-15API 15.6&quot; FHD, AMD RYZEN 5 3500U, 4Gb, 128Gb SSD, noDVD, Dos, grey (81LW0056RK)"/>
    <n v="1"/>
    <m/>
    <x v="43"/>
    <x v="404"/>
  </r>
  <r>
    <x v="2"/>
    <x v="6"/>
    <s v="L340-15API 15.6&quot; FHD, AMD RYZEN 5 3500U, 4Gb, 128Gb SSD, noDVD, Dos, grey (81LW0056RK)"/>
    <n v="1"/>
    <m/>
    <x v="43"/>
    <x v="404"/>
  </r>
  <r>
    <x v="2"/>
    <x v="6"/>
    <s v="L340-15API 15.6&quot; FHD, AMD RYZEN 5 3500U, 4Gb, 128Gb SSD, noDVD, Dos, grey (81LW0056RK)"/>
    <n v="2"/>
    <m/>
    <x v="43"/>
    <x v="404"/>
  </r>
  <r>
    <x v="2"/>
    <x v="6"/>
    <s v="L340-15API 15.6&quot; FHD, AMD RYZEN 5 3500U, 4Gb, 128Gb SSD, noDVD, Dos, grey (81LW0056RK)"/>
    <n v="1"/>
    <m/>
    <x v="43"/>
    <x v="404"/>
  </r>
  <r>
    <x v="2"/>
    <x v="6"/>
    <s v="L340-15API 15.6&quot; FHD, AMD RYZEN 5 3500U, 4Gb, 128Gb SSD, noDVD, Dos, grey (81LW0056RK)"/>
    <n v="1"/>
    <m/>
    <x v="43"/>
    <x v="404"/>
  </r>
  <r>
    <x v="2"/>
    <x v="6"/>
    <s v="L340-15API 15.6&quot; FHD, AMD RYZEN 5 3500U, 4Gb, 128Gb SSD, noDVD, Dos, grey (81LW0056RK)"/>
    <n v="1"/>
    <m/>
    <x v="43"/>
    <x v="404"/>
  </r>
  <r>
    <x v="2"/>
    <x v="6"/>
    <s v="L340-15API 15.6&quot; FHD, AMD RYZEN 5 3500U, 4Gb, 128Gb SSD, noDVD, Dos, grey (81LW0056RK)"/>
    <n v="1"/>
    <m/>
    <x v="43"/>
    <x v="404"/>
  </r>
  <r>
    <x v="2"/>
    <x v="6"/>
    <s v="L340-15API 15.6&quot; FHD, AMD RYZEN 5 3500U, 4Gb, 128Gb SSD, noDVD, Dos, grey (81LW0056RK)"/>
    <n v="2"/>
    <m/>
    <x v="43"/>
    <x v="404"/>
  </r>
  <r>
    <x v="2"/>
    <x v="6"/>
    <s v="L340-15API 15.6&quot; FHD, AMD RYZEN 5 3500U, 4Gb, 128Gb SSD, noDVD, Dos, grey (81LW0056RK)"/>
    <n v="3"/>
    <m/>
    <x v="43"/>
    <x v="404"/>
  </r>
  <r>
    <x v="2"/>
    <x v="6"/>
    <s v="L340-15API 15.6&quot; FHD, AMD RYZEN 5 3500U, 4Gb, 128Gb SSD, noDVD, Dos, grey (81LW0056RK)"/>
    <n v="3"/>
    <m/>
    <x v="43"/>
    <x v="404"/>
  </r>
  <r>
    <x v="2"/>
    <x v="6"/>
    <s v="L340-15API 15.6&quot; FHD, AMD RYZEN 5 3500U, 4Gb, 128Gb SSD, noDVD, Dos, grey (81LW0056RK)"/>
    <n v="1"/>
    <m/>
    <x v="43"/>
    <x v="404"/>
  </r>
  <r>
    <x v="2"/>
    <x v="6"/>
    <s v="L340-15API 15.6&quot; FHD, AMD RYZEN 5 3500U, 4Gb, 128Gb SSD, noDVD, Dos, grey (81LW0056RK)"/>
    <n v="2"/>
    <m/>
    <x v="43"/>
    <x v="404"/>
  </r>
  <r>
    <x v="2"/>
    <x v="6"/>
    <s v="L340-15API 15.6&quot; FHD, AMD RYZEN 5 3500U, 4Gb, 128Gb SSD, noDVD, Dos, grey (81LW0056RK)"/>
    <n v="1"/>
    <m/>
    <x v="43"/>
    <x v="404"/>
  </r>
  <r>
    <x v="2"/>
    <x v="6"/>
    <s v="L340-15API 15.6&quot; FHD, AMD RYZEN 5 3500U, 4Gb, 128Gb SSD, noDVD, Dos, grey (81LW0056RK)"/>
    <n v="1"/>
    <m/>
    <x v="43"/>
    <x v="404"/>
  </r>
  <r>
    <x v="2"/>
    <x v="6"/>
    <s v="L340-15API 15.6&quot; FHD, AMD RYZEN 5 3500U, 4Gb, 128Gb SSD, noDVD, Dos, grey (81LW0056RK)"/>
    <n v="1"/>
    <m/>
    <x v="43"/>
    <x v="404"/>
  </r>
  <r>
    <x v="2"/>
    <x v="6"/>
    <s v="L340-15API 15.6&quot; FHD, AMD RYZEN 5 3500U, 4Gb, 128Gb SSD, noDVD, Dos, grey (81LW0056RK)"/>
    <n v="1"/>
    <m/>
    <x v="43"/>
    <x v="404"/>
  </r>
  <r>
    <x v="2"/>
    <x v="6"/>
    <s v="L340-15API 15.6&quot; FHD, AMD RYZEN 5 3500U, 4Gb, 128Gb SSD, noDVD, Dos, grey (81LW0056RK)"/>
    <n v="2"/>
    <m/>
    <x v="43"/>
    <x v="404"/>
  </r>
  <r>
    <x v="2"/>
    <x v="6"/>
    <s v="L340-15API 15.6&quot; FHD, AMD RYZEN 5 3500U, 4Gb, 128Gb SSD, noDVD, Dos, grey (81LW0056RK)"/>
    <n v="1"/>
    <m/>
    <x v="43"/>
    <x v="404"/>
  </r>
  <r>
    <x v="2"/>
    <x v="6"/>
    <s v="L340-15API 15.6&quot; FHD, AMD RYZEN 5 3500U, 4Gb, 128Gb SSD, noDVD, Dos, grey (81LW0056RK)"/>
    <n v="1"/>
    <m/>
    <x v="43"/>
    <x v="404"/>
  </r>
  <r>
    <x v="2"/>
    <x v="6"/>
    <s v="L340-15API 15.6&quot; FHD, AMD RYZEN 5 3500U, 4Gb, 128Gb SSD, noDVD, Dos, grey (81LW0056RK)"/>
    <n v="2"/>
    <m/>
    <x v="43"/>
    <x v="404"/>
  </r>
  <r>
    <x v="2"/>
    <x v="6"/>
    <s v="L340-15API 15.6&quot; FHD, AMD RYZEN 5 3500U, 4Gb, 128Gb SSD, noDVD, Dos, grey (81LW0056RK)"/>
    <n v="2"/>
    <m/>
    <x v="43"/>
    <x v="404"/>
  </r>
  <r>
    <x v="2"/>
    <x v="6"/>
    <s v="L340-15API 15.6&quot; FHD, AMD RYZEN 5 3500U, 4Gb, 1Tb + SSD 128 Gb, noDVD, Win10, black (81LW005JRU)"/>
    <n v="3"/>
    <m/>
    <x v="43"/>
    <x v="404"/>
  </r>
  <r>
    <x v="2"/>
    <x v="6"/>
    <s v="L340-15API 15.6&quot; FHD, AMD RYZEN 5 3500U, 4Gb, 1Tb + SSD 128 Gb, noDVD, Win10, black (81LW005JRU)"/>
    <n v="1"/>
    <m/>
    <x v="43"/>
    <x v="404"/>
  </r>
  <r>
    <x v="2"/>
    <x v="6"/>
    <s v="L340-15API 15.6&quot; FHD, AMD RYZEN 5 3500U, 4Gb, 256Gb SSD, noDVD, Dos, black (81LW0057RK)"/>
    <n v="10"/>
    <m/>
    <x v="43"/>
    <x v="404"/>
  </r>
  <r>
    <x v="2"/>
    <x v="6"/>
    <s v="L340-15API 15.6&quot; FHD, AMD RYZEN 5 3500U, 4Gb, 256Gb SSD, noDVD, Dos, black (81LW0057RK)"/>
    <n v="15"/>
    <m/>
    <x v="43"/>
    <x v="404"/>
  </r>
  <r>
    <x v="2"/>
    <x v="6"/>
    <s v="L340-15API 15.6&quot; FHD, AMD RYZEN 5 3500U, 4Gb, 256Gb SSD, noDVD, Dos, black (81LW0057RK)"/>
    <n v="40"/>
    <m/>
    <x v="43"/>
    <x v="404"/>
  </r>
  <r>
    <x v="2"/>
    <x v="6"/>
    <s v="L340-15API 15.6&quot; FHD, AMD RYZEN 5 3500U, 4Gb, 256Gb SSD, noDVD, Dos, black (81LW0057RK)"/>
    <n v="1"/>
    <m/>
    <x v="43"/>
    <x v="404"/>
  </r>
  <r>
    <x v="2"/>
    <x v="6"/>
    <s v="L340-15API 15.6&quot; FHD, AMD RYZEN 5 3500U, 4Gb, 256Gb SSD, noDVD, Dos, black (81LW0057RK)"/>
    <n v="7"/>
    <m/>
    <x v="43"/>
    <x v="404"/>
  </r>
  <r>
    <x v="2"/>
    <x v="6"/>
    <s v="L340-15API 15.6&quot; FHD, AMD RYZEN 5 3500U, 4Gb, 256Gb SSD, noDVD, Dos, black (81LW0057RK)"/>
    <n v="2"/>
    <m/>
    <x v="43"/>
    <x v="404"/>
  </r>
  <r>
    <x v="2"/>
    <x v="6"/>
    <s v="L340-15API 15.6&quot; FHD, AMD RYZEN 5 3500U, 4Gb, 256Gb SSD, noDVD, Dos, black (81LW0057RK)"/>
    <n v="1"/>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FHD, AMD RYZEN 5 3500U, 8Gb, 256Gb SSD, noDVD, DOS, grey (81LW005ARK)"/>
    <n v="3"/>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FHD, AMD RYZEN 5 3500U, 8Gb, 256Gb SSD, noDVD, DOS, grey (81LW005ARK)"/>
    <n v="2"/>
    <m/>
    <x v="43"/>
    <x v="404"/>
  </r>
  <r>
    <x v="2"/>
    <x v="6"/>
    <s v="L340-15API 15.6&quot; FHD, AMD RYZEN 5 3500U, 8Gb, 256Gb SSD, noDVD, DOS, grey (81LW005ARK)"/>
    <n v="2"/>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FHD, AMD RYZEN 5 3500U, 8Gb, 256Gb SSD, noDVD, DOS, grey (81LW005ARK)"/>
    <n v="2"/>
    <m/>
    <x v="43"/>
    <x v="404"/>
  </r>
  <r>
    <x v="2"/>
    <x v="6"/>
    <s v="L340-15API 15.6&quot; FHD, AMD RYZEN 5 3500U, 8Gb, 256Gb SSD, noDVD, DOS, grey (81LW005ARK)"/>
    <n v="2"/>
    <m/>
    <x v="43"/>
    <x v="404"/>
  </r>
  <r>
    <x v="2"/>
    <x v="6"/>
    <s v="L340-15API 15.6&quot; FHD, AMD RYZEN 5 3500U, 8Gb, 256Gb SSD, noDVD, DOS, grey (81LW005ARK)"/>
    <n v="1"/>
    <m/>
    <x v="43"/>
    <x v="404"/>
  </r>
  <r>
    <x v="2"/>
    <x v="6"/>
    <s v="L340-15API 15.6&quot; FHD, AMD RYZEN 5 3500U, 8Gb, 256Gb SSD, noDVD, DOS, grey (81LW005ARK)"/>
    <n v="13"/>
    <m/>
    <x v="43"/>
    <x v="404"/>
  </r>
  <r>
    <x v="2"/>
    <x v="6"/>
    <s v="L340-15API 15.6&quot; FHD, AMD RYZEN 5 3500U, 8Gb, 256Gb SSD, noDVD, DOS, grey (81LW005ARK)"/>
    <n v="2"/>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FHD, AMD RYZEN 5 3500U, 8Gb, 256Gb SSD, noDVD, DOS, grey (81LW005ARK)"/>
    <n v="2"/>
    <m/>
    <x v="43"/>
    <x v="404"/>
  </r>
  <r>
    <x v="2"/>
    <x v="6"/>
    <s v="L340-15API 15.6&quot; FHD, AMD RYZEN 5 3500U, 8Gb, 256Gb SSD, noDVD, DOS, grey (81LW005ARK)"/>
    <n v="1"/>
    <m/>
    <x v="43"/>
    <x v="404"/>
  </r>
  <r>
    <x v="2"/>
    <x v="6"/>
    <s v="L340-15API 15.6&quot; FHD, AMD RYZEN 5 3500U, 8Gb, 256Gb SSD, noDVD, DOS, grey (81LW005ARK)"/>
    <n v="10"/>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FHD, AMD RYZEN 5 3500U, 8Gb, 256Gb SSD, noDVD, DOS, grey (81LW005ARK)"/>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2"/>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3"/>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2"/>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4"/>
    <m/>
    <x v="43"/>
    <x v="404"/>
  </r>
  <r>
    <x v="2"/>
    <x v="6"/>
    <s v="L340-15API 15.6&quot; HD, AMD ATHLON 300U, 4Gb, 256Gb SSD, noDVD, Win10,black (81LW0089RU)"/>
    <n v="1"/>
    <m/>
    <x v="43"/>
    <x v="404"/>
  </r>
  <r>
    <x v="2"/>
    <x v="6"/>
    <s v="L340-15API 15.6&quot; HD, AMD ATHLON 300U, 4Gb, 256Gb SSD, noDVD, Win10,black (81LW0089RU)"/>
    <n v="30"/>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ATHLON 300U, 4Gb, 256Gb SSD, noDVD, Win10,black (81LW0089RU)"/>
    <n v="1"/>
    <m/>
    <x v="43"/>
    <x v="404"/>
  </r>
  <r>
    <x v="2"/>
    <x v="6"/>
    <s v="L340-15API 15.6&quot; HD, AMD RYZEN 3 3200U, 8Gb, 256Gb SSD, noDVD, Win10, black (81LW005GRU)"/>
    <n v="7"/>
    <m/>
    <x v="43"/>
    <x v="404"/>
  </r>
  <r>
    <x v="2"/>
    <x v="6"/>
    <s v="L340-15API 15.6&quot; HD, AMD RYZEN 5 3500U, 8Gb, 1Tb, noDVD, Win10, black (81LW005KRU)"/>
    <n v="3"/>
    <m/>
    <x v="43"/>
    <x v="404"/>
  </r>
  <r>
    <x v="5"/>
    <x v="6"/>
    <s v="L340-15IRH (81LG00MNRK) i3-8145U (2.1)/4G/256G SSD/15,6&quot;FHD AG/Integrated/DOS Платиновый серый"/>
    <n v="1"/>
    <m/>
    <x v="43"/>
    <x v="403"/>
  </r>
  <r>
    <x v="2"/>
    <x v="6"/>
    <s v="L340-15IRH Gaming 15.6&quot; FHD,Intel Core i5-9300H,8Gb,256Gb SSD,1050GTX 3Gb,Win10,blue(81LK009RRU)"/>
    <n v="2"/>
    <m/>
    <x v="43"/>
    <x v="403"/>
  </r>
  <r>
    <x v="2"/>
    <x v="6"/>
    <s v="L340-15IRH Gaming 15.6&quot; FHD,Intel Core i5-9300H,8Gb,256Gb SSD,1050GTX 3Gb,Win10,blue(81LK009RRU)"/>
    <n v="1"/>
    <m/>
    <x v="43"/>
    <x v="403"/>
  </r>
  <r>
    <x v="2"/>
    <x v="6"/>
    <s v="L340-15IRH Gaming 15.6&quot; FHD,Intel Core i5-9300H,8Gb,256Gb SSD,1050GTX 3Gb,Win10,blue(81LK009RRU)"/>
    <n v="3"/>
    <m/>
    <x v="43"/>
    <x v="403"/>
  </r>
  <r>
    <x v="2"/>
    <x v="6"/>
    <s v="L340-15IRH Gaming 15.6&quot; FHD,Intel Core i5-9300H,8Gb,256Gb SSD,1050GTX 3Gb,Win10,blue(81LK009RRU)"/>
    <n v="1"/>
    <m/>
    <x v="43"/>
    <x v="403"/>
  </r>
  <r>
    <x v="2"/>
    <x v="6"/>
    <s v="L340-15IRH Gaming 15.6&quot; FHD,Intel Core i5-9300H,8Gb,256Gb SSD,1050GTX 3Gb,Win10,blue(81LK009RRU)"/>
    <n v="1"/>
    <m/>
    <x v="43"/>
    <x v="403"/>
  </r>
  <r>
    <x v="2"/>
    <x v="6"/>
    <s v="L340-15IRH Gaming 15.6&quot; FHD,Intel Core i5-9300H,8Gb,256Gb SSD,1050GTX 3Gb,Win10,blue(81LK009RRU)"/>
    <n v="1"/>
    <m/>
    <x v="43"/>
    <x v="403"/>
  </r>
  <r>
    <x v="2"/>
    <x v="6"/>
    <s v="L340-15IRH Gaming 15.6&quot; FHD,Intel Core i5-9300H,8Gb,256Gb SSD,1050GTX 3Gb,Win10,blue(81LK009RRU)"/>
    <n v="1"/>
    <m/>
    <x v="43"/>
    <x v="403"/>
  </r>
  <r>
    <x v="2"/>
    <x v="6"/>
    <s v="L340-15IRH Gaming 15.6&quot; FHD,Intel Core i5-9300H,8Gb,512Gb SSD,1650GTX 4Gb,DOS,black(81LK00A2RK)"/>
    <n v="5"/>
    <m/>
    <x v="43"/>
    <x v="403"/>
  </r>
  <r>
    <x v="2"/>
    <x v="6"/>
    <s v="L340-15IRH Gaming 15.6&quot; FHD,Intel Core i5-9300H,8Gb,512Gb SSD,1650GTX 4Gb,DOS,black(81LK00A2RK)"/>
    <n v="5"/>
    <m/>
    <x v="43"/>
    <x v="403"/>
  </r>
  <r>
    <x v="8"/>
    <x v="6"/>
    <s v="L340-15IWL (81LG008ARK)"/>
    <n v="33"/>
    <m/>
    <x v="43"/>
    <x v="406"/>
  </r>
  <r>
    <x v="8"/>
    <x v="6"/>
    <s v="L340-15IWL (81LG00G7RK)"/>
    <n v="37"/>
    <m/>
    <x v="43"/>
    <x v="406"/>
  </r>
  <r>
    <x v="8"/>
    <x v="6"/>
    <s v="L340-15IWL (81LG00G9RK)"/>
    <n v="27"/>
    <m/>
    <x v="43"/>
    <x v="406"/>
  </r>
  <r>
    <x v="8"/>
    <x v="6"/>
    <s v="L340-15IWL (81LG00MFRU)"/>
    <n v="770"/>
    <m/>
    <x v="43"/>
    <x v="406"/>
  </r>
  <r>
    <x v="8"/>
    <x v="6"/>
    <s v="L340-15IWL (81LG00MGRU)"/>
    <n v="78"/>
    <m/>
    <x v="43"/>
    <x v="406"/>
  </r>
  <r>
    <x v="8"/>
    <x v="6"/>
    <s v="L340-15IWL (81LG00MHRK)"/>
    <n v="28"/>
    <m/>
    <x v="43"/>
    <x v="406"/>
  </r>
  <r>
    <x v="8"/>
    <x v="6"/>
    <s v="L340-15IWL (81LG00MJRK)"/>
    <n v="28"/>
    <m/>
    <x v="43"/>
    <x v="406"/>
  </r>
  <r>
    <x v="8"/>
    <x v="6"/>
    <s v="L340-15IWL (81LG00MMRK)"/>
    <n v="96"/>
    <m/>
    <x v="43"/>
    <x v="406"/>
  </r>
  <r>
    <x v="8"/>
    <x v="6"/>
    <s v="L340-15IWL (81LG00MNRK)"/>
    <n v="78"/>
    <m/>
    <x v="43"/>
    <x v="406"/>
  </r>
  <r>
    <x v="8"/>
    <x v="6"/>
    <s v="L340-15IWL (81LG00MQRU)"/>
    <n v="10"/>
    <m/>
    <x v="43"/>
    <x v="406"/>
  </r>
  <r>
    <x v="8"/>
    <x v="6"/>
    <s v="L340-15IWL (81LG00N2RK)"/>
    <n v="78"/>
    <m/>
    <x v="43"/>
    <x v="406"/>
  </r>
  <r>
    <x v="8"/>
    <x v="6"/>
    <s v="L340-15IWL (81LG00N3RK)"/>
    <n v="57"/>
    <m/>
    <x v="43"/>
    <x v="406"/>
  </r>
  <r>
    <x v="2"/>
    <x v="6"/>
    <s v="L340-15IWL 15.6&quot; FHD, Intel Celeron 4205U, 4Gb, 128Gb SSD, noDVD, Dos, black (81LG00MJRK)"/>
    <n v="1"/>
    <m/>
    <x v="43"/>
    <x v="406"/>
  </r>
  <r>
    <x v="2"/>
    <x v="6"/>
    <s v="L340-15IWL 15.6&quot; FHD, Intel Celeron 4205U, 4Gb, 128Gb SSD, noDVD, Dos, black (81LG00MJRK)"/>
    <n v="1"/>
    <m/>
    <x v="43"/>
    <x v="406"/>
  </r>
  <r>
    <x v="2"/>
    <x v="6"/>
    <s v="L340-15IWL 15.6&quot; FHD, Intel Celeron 4205U, 4Gb, 128Gb SSD, noDVD, Dos, black (81LG00MJRK)"/>
    <n v="1"/>
    <m/>
    <x v="43"/>
    <x v="406"/>
  </r>
  <r>
    <x v="2"/>
    <x v="6"/>
    <s v="L340-15IWL 15.6&quot; FHD, Intel Celeron 4205U, 4Gb, 128Gb SSD, noDVD, Dos, black (81LG00MJRK)"/>
    <n v="1"/>
    <m/>
    <x v="43"/>
    <x v="406"/>
  </r>
  <r>
    <x v="2"/>
    <x v="6"/>
    <s v="L340-15IWL 15.6&quot; FHD, Intel Celeron 4205U, 4Gb, 128Gb SSD, noDVD, Dos, black (81LG00MJRK)"/>
    <n v="1"/>
    <m/>
    <x v="43"/>
    <x v="406"/>
  </r>
  <r>
    <x v="2"/>
    <x v="6"/>
    <s v="L340-15IWL 15.6&quot; FHD, Intel Celeron 4205U, 4Gb, 128Gb SSD, noDVD, Dos, black (81LG00MJRK)"/>
    <n v="1"/>
    <m/>
    <x v="43"/>
    <x v="406"/>
  </r>
  <r>
    <x v="2"/>
    <x v="6"/>
    <s v="L340-15IWL 15.6&quot; FHD, Intel Celeron 4205U, 4Gb, 128Gb SSD, noDVD, Dos, black (81LG00MJRK)"/>
    <n v="1"/>
    <m/>
    <x v="43"/>
    <x v="406"/>
  </r>
  <r>
    <x v="2"/>
    <x v="6"/>
    <s v="L340-15IWL 15.6&quot; FHD, Intel Celeron 4205U, 4Gb, 128Gb SSD, noDVD, Dos, black (81LG00MJRK)"/>
    <n v="3"/>
    <m/>
    <x v="43"/>
    <x v="406"/>
  </r>
  <r>
    <x v="2"/>
    <x v="6"/>
    <s v="L340-15IWL 15.6&quot; FHD, Intel Celeron 4205U, 4Gb, 128Gb SSD, noDVD, Dos, black (81LG00MJRK)"/>
    <n v="1"/>
    <m/>
    <x v="43"/>
    <x v="406"/>
  </r>
  <r>
    <x v="2"/>
    <x v="6"/>
    <s v="L340-15IWL 15.6&quot; FHD, Intel Celeron 4205U, 4Gb, 128Gb SSD, noDVD, Dos, black (81LG00MJRK)"/>
    <n v="1"/>
    <m/>
    <x v="43"/>
    <x v="406"/>
  </r>
  <r>
    <x v="2"/>
    <x v="6"/>
    <s v="L340-15IWL 15.6&quot; FHD, Intel Celeron 4205U, 4Gb, 128Gb SSD, noDVD, Dos, black (81LG00MJRK)"/>
    <n v="1"/>
    <m/>
    <x v="43"/>
    <x v="406"/>
  </r>
  <r>
    <x v="2"/>
    <x v="6"/>
    <s v="L340-15IWL 15.6&quot; FHD, Intel Celeron 4205U, 4Gb, 128Gb SSD, noDVD, Dos, black (81LG00MJRK)"/>
    <n v="1"/>
    <m/>
    <x v="43"/>
    <x v="406"/>
  </r>
  <r>
    <x v="2"/>
    <x v="6"/>
    <s v="L340-15IWL 15.6&quot; FHD, Intel Celeron 4205U, 4Gb, 128Gb SSD, noDVD, Dos, black (81LG00MJRK)"/>
    <n v="2"/>
    <m/>
    <x v="43"/>
    <x v="406"/>
  </r>
  <r>
    <x v="2"/>
    <x v="6"/>
    <s v="L340-15IWL 15.6&quot; FHD, Intel Celeron 4205U, 4Gb, 128Gb SSD, noDVD, Dos, black (81LG00MJRK)"/>
    <n v="1"/>
    <m/>
    <x v="43"/>
    <x v="406"/>
  </r>
  <r>
    <x v="2"/>
    <x v="6"/>
    <s v="L340-15IWL 15.6&quot; FHD, Intel Celeron 4205U, 4Gb, 128Gb SSD, noDVD, Dos, black (81LG00MJRK)"/>
    <n v="1"/>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2"/>
    <m/>
    <x v="43"/>
    <x v="406"/>
  </r>
  <r>
    <x v="2"/>
    <x v="6"/>
    <s v="L340-15IWL 15.6&quot; FHD, Intel Celeron 4205U, 4Gb, 128Gb SSD, noDVD, DOS, grey (81LG00AHRK)"/>
    <n v="2"/>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6"/>
    <m/>
    <x v="43"/>
    <x v="406"/>
  </r>
  <r>
    <x v="2"/>
    <x v="6"/>
    <s v="L340-15IWL 15.6&quot; FHD, Intel Celeron 4205U, 4Gb, 128Gb SSD, noDVD, DOS, grey (81LG00AHRK)"/>
    <n v="3"/>
    <m/>
    <x v="43"/>
    <x v="406"/>
  </r>
  <r>
    <x v="2"/>
    <x v="6"/>
    <s v="L340-15IWL 15.6&quot; FHD, Intel Celeron 4205U, 4Gb, 128Gb SSD, noDVD, DOS, grey (81LG00AHRK)"/>
    <n v="2"/>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6"/>
    <m/>
    <x v="43"/>
    <x v="406"/>
  </r>
  <r>
    <x v="2"/>
    <x v="6"/>
    <s v="L340-15IWL 15.6&quot; FHD, Intel Celeron 4205U, 4Gb, 128Gb SSD, noDVD, DOS, grey (81LG00AHRK)"/>
    <n v="1"/>
    <m/>
    <x v="43"/>
    <x v="406"/>
  </r>
  <r>
    <x v="2"/>
    <x v="6"/>
    <s v="L340-15IWL 15.6&quot; FHD, Intel Celeron 4205U, 4Gb, 128Gb SSD, noDVD, DOS, grey (81LG00AHRK)"/>
    <n v="3"/>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10"/>
    <m/>
    <x v="43"/>
    <x v="406"/>
  </r>
  <r>
    <x v="2"/>
    <x v="6"/>
    <s v="L340-15IWL 15.6&quot; FHD, Intel Celeron 4205U, 4Gb, 128Gb SSD, noDVD, DOS, grey (81LG00AHRK)"/>
    <n v="1"/>
    <m/>
    <x v="43"/>
    <x v="406"/>
  </r>
  <r>
    <x v="2"/>
    <x v="6"/>
    <s v="L340-15IWL 15.6&quot; FHD, Intel Celeron 4205U, 4Gb, 128Gb SSD, noDVD, DOS, grey (81LG00AHRK)"/>
    <n v="2"/>
    <m/>
    <x v="43"/>
    <x v="406"/>
  </r>
  <r>
    <x v="2"/>
    <x v="6"/>
    <s v="L340-15IWL 15.6&quot; FHD, Intel Celeron 4205U, 4Gb, 128Gb SSD, noDVD, DOS, grey (81LG00AHRK)"/>
    <n v="3"/>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2"/>
    <m/>
    <x v="43"/>
    <x v="406"/>
  </r>
  <r>
    <x v="2"/>
    <x v="6"/>
    <s v="L340-15IWL 15.6&quot; FHD, Intel Celeron 4205U, 4Gb, 128Gb SSD, noDVD, DOS, grey (81LG00AHRK)"/>
    <n v="2"/>
    <m/>
    <x v="43"/>
    <x v="406"/>
  </r>
  <r>
    <x v="2"/>
    <x v="6"/>
    <s v="L340-15IWL 15.6&quot; FHD, Intel Celeron 4205U, 4Gb, 128Gb SSD, noDVD, DOS, grey (81LG00AHRK)"/>
    <n v="25"/>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5"/>
    <m/>
    <x v="43"/>
    <x v="406"/>
  </r>
  <r>
    <x v="2"/>
    <x v="6"/>
    <s v="L340-15IWL 15.6&quot; FHD, Intel Celeron 4205U, 4Gb, 128Gb SSD, noDVD, DOS, grey (81LG00AHRK)"/>
    <n v="10"/>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3"/>
    <m/>
    <x v="43"/>
    <x v="406"/>
  </r>
  <r>
    <x v="2"/>
    <x v="6"/>
    <s v="L340-15IWL 15.6&quot; FHD, Intel Celeron 4205U, 4Gb, 128Gb SSD, noDVD, DOS, grey (81LG00AHRK)"/>
    <n v="10"/>
    <m/>
    <x v="43"/>
    <x v="406"/>
  </r>
  <r>
    <x v="2"/>
    <x v="6"/>
    <s v="L340-15IWL 15.6&quot; FHD, Intel Celeron 4205U, 4Gb, 128Gb SSD, noDVD, DOS, grey (81LG00AHRK)"/>
    <n v="20"/>
    <m/>
    <x v="43"/>
    <x v="406"/>
  </r>
  <r>
    <x v="2"/>
    <x v="6"/>
    <s v="L340-15IWL 15.6&quot; FHD, Intel Celeron 4205U, 4Gb, 128Gb SSD, noDVD, DOS, grey (81LG00AHRK)"/>
    <n v="20"/>
    <m/>
    <x v="43"/>
    <x v="406"/>
  </r>
  <r>
    <x v="2"/>
    <x v="6"/>
    <s v="L340-15IWL 15.6&quot; FHD, Intel Celeron 4205U, 4Gb, 128Gb SSD, noDVD, DOS, grey (81LG00AHRK)"/>
    <n v="6"/>
    <m/>
    <x v="43"/>
    <x v="406"/>
  </r>
  <r>
    <x v="2"/>
    <x v="6"/>
    <s v="L340-15IWL 15.6&quot; FHD, Intel Celeron 4205U, 4Gb, 128Gb SSD, noDVD, DOS, grey (81LG00AHRK)"/>
    <n v="4"/>
    <m/>
    <x v="43"/>
    <x v="406"/>
  </r>
  <r>
    <x v="2"/>
    <x v="6"/>
    <s v="L340-15IWL 15.6&quot; FHD, Intel Celeron 4205U, 4Gb, 128Gb SSD, noDVD, DOS, grey (81LG00AHRK)"/>
    <n v="2"/>
    <m/>
    <x v="43"/>
    <x v="406"/>
  </r>
  <r>
    <x v="2"/>
    <x v="6"/>
    <s v="L340-15IWL 15.6&quot; FHD, Intel Celeron 4205U, 4Gb, 128Gb SSD, noDVD, DOS, grey (81LG00AHRK)"/>
    <n v="1"/>
    <m/>
    <x v="43"/>
    <x v="406"/>
  </r>
  <r>
    <x v="2"/>
    <x v="6"/>
    <s v="L340-15IWL 15.6&quot; FHD, Intel Celeron 4205U, 4Gb, 128Gb SSD, noDVD, DOS, grey (81LG00AHRK)"/>
    <n v="2"/>
    <m/>
    <x v="43"/>
    <x v="406"/>
  </r>
  <r>
    <x v="2"/>
    <x v="6"/>
    <s v="L340-15IWL 15.6&quot; FHD, Intel Celeron 4205U, 4Gb, 128Gb SSD, noDVD, DOS, grey (81LG00AHRK)"/>
    <n v="1"/>
    <m/>
    <x v="43"/>
    <x v="406"/>
  </r>
  <r>
    <x v="2"/>
    <x v="6"/>
    <s v="L340-15IWL 15.6&quot; FHD, Intel Celeron 4205U, 4Gb, 128Gb SSD, noDVD, DOS, grey (81LG00AHRK)"/>
    <n v="5"/>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5"/>
    <m/>
    <x v="43"/>
    <x v="406"/>
  </r>
  <r>
    <x v="2"/>
    <x v="6"/>
    <s v="L340-15IWL 15.6&quot; FHD, Intel Celeron 4205U, 4Gb, 128Gb SSD, noDVD, DOS, grey (81LG00AHRK)"/>
    <n v="5"/>
    <m/>
    <x v="43"/>
    <x v="406"/>
  </r>
  <r>
    <x v="2"/>
    <x v="6"/>
    <s v="L340-15IWL 15.6&quot; FHD, Intel Celeron 4205U, 4Gb, 128Gb SSD, noDVD, DOS, grey (81LG00AHRK)"/>
    <n v="5"/>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10"/>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2"/>
    <m/>
    <x v="43"/>
    <x v="406"/>
  </r>
  <r>
    <x v="2"/>
    <x v="6"/>
    <s v="L340-15IWL 15.6&quot; FHD, Intel Celeron 4205U, 4Gb, 128Gb SSD, noDVD, DOS, grey (81LG00AHRK)"/>
    <n v="10"/>
    <m/>
    <x v="43"/>
    <x v="406"/>
  </r>
  <r>
    <x v="2"/>
    <x v="6"/>
    <s v="L340-15IWL 15.6&quot; FHD, Intel Celeron 4205U, 4Gb, 128Gb SSD, noDVD, DOS, grey (81LG00AHRK)"/>
    <n v="25"/>
    <m/>
    <x v="43"/>
    <x v="406"/>
  </r>
  <r>
    <x v="2"/>
    <x v="6"/>
    <s v="L340-15IWL 15.6&quot; FHD, Intel Celeron 4205U, 4Gb, 128Gb SSD, noDVD, DOS, grey (81LG00AHRK)"/>
    <n v="15"/>
    <m/>
    <x v="43"/>
    <x v="406"/>
  </r>
  <r>
    <x v="2"/>
    <x v="6"/>
    <s v="L340-15IWL 15.6&quot; FHD, Intel Celeron 4205U, 4Gb, 128Gb SSD, noDVD, DOS, grey (81LG00AHRK)"/>
    <n v="2"/>
    <m/>
    <x v="43"/>
    <x v="406"/>
  </r>
  <r>
    <x v="2"/>
    <x v="6"/>
    <s v="L340-15IWL 15.6&quot; FHD, Intel Celeron 4205U, 4Gb, 128Gb SSD, noDVD, DOS, grey (81LG00AHRK)"/>
    <n v="1"/>
    <m/>
    <x v="43"/>
    <x v="406"/>
  </r>
  <r>
    <x v="2"/>
    <x v="6"/>
    <s v="L340-15IWL 15.6&quot; FHD, Intel Celeron 4205U, 4Gb, 128Gb SSD, noDVD, DOS, grey (81LG00AHRK)"/>
    <n v="1"/>
    <m/>
    <x v="43"/>
    <x v="406"/>
  </r>
  <r>
    <x v="2"/>
    <x v="6"/>
    <s v="L340-15IWL 15.6&quot; FHD, Intel Celeron 4205U, 4Gb, 128Gb SSD, noDVD, DOS, grey (81LG00AHRK)"/>
    <n v="5"/>
    <m/>
    <x v="43"/>
    <x v="406"/>
  </r>
  <r>
    <x v="2"/>
    <x v="6"/>
    <s v="L340-15IWL 15.6&quot; FHD, Intel Celeron 4205U, 4Gb, 128Gb SSD, noDVD, Win10, black (81LG00MFRU)"/>
    <n v="1"/>
    <m/>
    <x v="43"/>
    <x v="406"/>
  </r>
  <r>
    <x v="2"/>
    <x v="6"/>
    <s v="L340-15IWL 15.6&quot; FHD, Intel Celeron 4205U, 4Gb, 128Gb SSD, noDVD, Win10, black (81LG00MFRU)"/>
    <n v="2"/>
    <m/>
    <x v="43"/>
    <x v="406"/>
  </r>
  <r>
    <x v="2"/>
    <x v="6"/>
    <s v="L340-15IWL 15.6&quot; FHD, Intel Celeron 4205U, 4Gb, 128Gb SSD, noDVD, Win10, black (81LG00MFRU)"/>
    <n v="3"/>
    <m/>
    <x v="43"/>
    <x v="406"/>
  </r>
  <r>
    <x v="2"/>
    <x v="6"/>
    <s v="L340-15IWL 15.6&quot; FHD, Intel Celeron 4205U, 4Gb, 128Gb SSD, noDVD, Win10, black (81LG00MFRU)"/>
    <n v="1"/>
    <m/>
    <x v="43"/>
    <x v="406"/>
  </r>
  <r>
    <x v="2"/>
    <x v="6"/>
    <s v="L340-15IWL 15.6&quot; FHD, Intel Celeron 4205U, 4Gb, 128Gb SSD, noDVD, Win10, black (81LG00MFRU)"/>
    <n v="50"/>
    <m/>
    <x v="43"/>
    <x v="406"/>
  </r>
  <r>
    <x v="2"/>
    <x v="6"/>
    <s v="L340-15IWL 15.6&quot; FHD, Intel Celeron 4205U, 4Gb, 128Gb SSD, noDVD, Win10, black (81LG00MFRU)"/>
    <n v="100"/>
    <m/>
    <x v="43"/>
    <x v="406"/>
  </r>
  <r>
    <x v="2"/>
    <x v="6"/>
    <s v="L340-15IWL 15.6&quot; FHD, Intel Celeron 4205U, 4Gb, 128Gb SSD, noDVD, Win10, black (81LG00MFRU)"/>
    <n v="1"/>
    <m/>
    <x v="43"/>
    <x v="406"/>
  </r>
  <r>
    <x v="2"/>
    <x v="6"/>
    <s v="L340-15IWL 15.6&quot; FHD, Intel Celeron 4205U, 4Gb, 128Gb SSD, noDVD, Win10, black (81LG00MFRU)"/>
    <n v="1"/>
    <m/>
    <x v="43"/>
    <x v="406"/>
  </r>
  <r>
    <x v="2"/>
    <x v="6"/>
    <s v="L340-15IWL 15.6&quot; FHD, Intel Celeron 4205U, 4Gb, 128Gb SSD, noDVD, Win10, black (81LG00MFRU)"/>
    <n v="2"/>
    <m/>
    <x v="43"/>
    <x v="406"/>
  </r>
  <r>
    <x v="2"/>
    <x v="6"/>
    <s v="L340-15IWL 15.6&quot; FHD, Intel Celeron 4205U, 4Gb, 128Gb SSD, noDVD, Win10, black (81LG00MFRU)"/>
    <n v="1"/>
    <m/>
    <x v="43"/>
    <x v="406"/>
  </r>
  <r>
    <x v="2"/>
    <x v="6"/>
    <s v="L340-15IWL 15.6&quot; FHD, Intel Celeron 4205U, 4Gb, 128Gb SSD, noDVD, Win10, black (81LG00MFRU)"/>
    <n v="65"/>
    <m/>
    <x v="43"/>
    <x v="406"/>
  </r>
  <r>
    <x v="2"/>
    <x v="6"/>
    <s v="L340-15IWL 15.6&quot; FHD, Intel Celeron 4205U, 4Gb, 128Gb SSD, noDVD, Win10, black (81LG00MFRU)"/>
    <n v="133"/>
    <m/>
    <x v="43"/>
    <x v="406"/>
  </r>
  <r>
    <x v="2"/>
    <x v="6"/>
    <s v="L340-15IWL 15.6&quot; FHD, Intel Celeron 4205U, 4Gb, 128Gb SSD, noDVD, Win10, black (81LG00MFRU)"/>
    <n v="1"/>
    <m/>
    <x v="43"/>
    <x v="406"/>
  </r>
  <r>
    <x v="2"/>
    <x v="6"/>
    <s v="L340-15IWL 15.6&quot; FHD, Intel Celeron 4205U, 4Gb, 128Gb SSD, noDVD, Win10, black (81LG00MFRU)"/>
    <n v="1"/>
    <m/>
    <x v="43"/>
    <x v="406"/>
  </r>
  <r>
    <x v="2"/>
    <x v="6"/>
    <s v="L340-15IWL 15.6&quot; FHD, Intel Celeron 4205U, 4Gb, 128Gb SSD, noDVD, Win10, black (81LG00MFRU)"/>
    <n v="10"/>
    <m/>
    <x v="43"/>
    <x v="406"/>
  </r>
  <r>
    <x v="2"/>
    <x v="6"/>
    <s v="L340-15IWL 15.6&quot; FHD, Intel Core i5-8265U, 4Gb, 256Gb SSD, noDVD, DOS, grey (81LG00N2RK)"/>
    <n v="1"/>
    <m/>
    <x v="43"/>
    <x v="406"/>
  </r>
  <r>
    <x v="2"/>
    <x v="6"/>
    <s v="L340-15IWL 15.6&quot; FHD, Intel Core i5-8265U, 4Gb, 256Gb SSD, noDVD, DOS, grey (81LG00N2RK)"/>
    <n v="9"/>
    <m/>
    <x v="43"/>
    <x v="406"/>
  </r>
  <r>
    <x v="2"/>
    <x v="6"/>
    <s v="L340-15IWL 15.6&quot; FHD, Intel Core i5-8265U, 4Gb, 256Gb SSD, noDVD, DOS, grey (81LG00N2RK)"/>
    <n v="2"/>
    <m/>
    <x v="43"/>
    <x v="406"/>
  </r>
  <r>
    <x v="2"/>
    <x v="6"/>
    <s v="L340-15IWL 15.6&quot; FHD, Intel Core i5-8265U, 4Gb, 256Gb SSD, noDVD, DOS, grey (81LG00N2RK)"/>
    <n v="5"/>
    <m/>
    <x v="43"/>
    <x v="406"/>
  </r>
  <r>
    <x v="2"/>
    <x v="6"/>
    <s v="L340-15IWL 15.6&quot; FHD, Intel Core i5-8265U, 4Gb, 256Gb SSD, noDVD, DOS, grey (81LG00N2RK)"/>
    <n v="5"/>
    <m/>
    <x v="43"/>
    <x v="406"/>
  </r>
  <r>
    <x v="2"/>
    <x v="6"/>
    <s v="L340-15IWL 15.6&quot; FHD, Intel Core i5-8265U, 4Gb, 256Gb SSD, noDVD, Win10, grey (81LG00MXRU)"/>
    <n v="2"/>
    <m/>
    <x v="43"/>
    <x v="406"/>
  </r>
  <r>
    <x v="2"/>
    <x v="6"/>
    <s v="L340-15IWL 15.6&quot; FHD, Intel Core i5-8265U, 4Gb, 256Gb SSD, noDVD, Win10, grey (81LG00MXRU)"/>
    <n v="1"/>
    <m/>
    <x v="43"/>
    <x v="406"/>
  </r>
  <r>
    <x v="2"/>
    <x v="6"/>
    <s v="L340-15IWL 15.6&quot; FHD, Intel Core i5-8265U, 4Gb, 256Gb SSD, noDVD, Win10, grey (81LG00MXRU)"/>
    <n v="1"/>
    <m/>
    <x v="43"/>
    <x v="406"/>
  </r>
  <r>
    <x v="2"/>
    <x v="6"/>
    <s v="L340-15IWL 15.6&quot; FHD, Intel Core i5-8265U, 4Gb, 256Gb SSD, noDVD, Win10, grey (81LG00MXRU)"/>
    <n v="2"/>
    <m/>
    <x v="43"/>
    <x v="406"/>
  </r>
  <r>
    <x v="2"/>
    <x v="6"/>
    <s v="L340-15IWL 15.6&quot; FHD, Intel Core i5-8265U, 4Gb, 256Gb SSD, noDVD, Win10, grey (81LG00MXRU)"/>
    <n v="5"/>
    <m/>
    <x v="43"/>
    <x v="406"/>
  </r>
  <r>
    <x v="2"/>
    <x v="6"/>
    <s v="L340-15IWL 15.6&quot; FHD, Intel Core i5-8265U, 4Gb, 256Gb SSD, noDVD, Win10, grey (81LG00MXRU)"/>
    <n v="5"/>
    <m/>
    <x v="43"/>
    <x v="406"/>
  </r>
  <r>
    <x v="2"/>
    <x v="6"/>
    <s v="L340-15IWL 15.6&quot; FHD, Intel Pentium 5405U, 4Gb, 256Gb SSD, noDVD, DOS, black (81LG00G8RK)"/>
    <n v="1"/>
    <m/>
    <x v="43"/>
    <x v="406"/>
  </r>
  <r>
    <x v="2"/>
    <x v="6"/>
    <s v="L340-15IWL 15.6&quot; FHD, Intel Pentium 5405U, 4Gb, 256Gb SSD, noDVD, DOS, black (81LG00G8RK)"/>
    <n v="1"/>
    <m/>
    <x v="43"/>
    <x v="406"/>
  </r>
  <r>
    <x v="2"/>
    <x v="6"/>
    <s v="L340-17IRH Gaming 17.3&quot; FHD IPS,Intel Core i5-9300H,16Gb,1Tb+SSD 128Gb,1050GTX 3Gb,Win10,blue(81LL003FRU)"/>
    <n v="3"/>
    <m/>
    <x v="43"/>
    <x v="405"/>
  </r>
  <r>
    <x v="2"/>
    <x v="6"/>
    <s v="L340-17IRH Gaming 17.3&quot; FHD IPS,Intel Core i5-9300H,16Gb,1Tb+SSD 128Gb,1050GTX 3Gb,Win10,blue(81LL003FRU)"/>
    <n v="1"/>
    <m/>
    <x v="43"/>
    <x v="405"/>
  </r>
  <r>
    <x v="2"/>
    <x v="6"/>
    <s v="L340-17IRH Gaming 17.3&quot; FHD IPS,Intel Core i5-9300H,16Gb,1Tb+SSD 128Gb,1050GTX 3Gb,Win10,blue(81LL003FRU)"/>
    <n v="2"/>
    <m/>
    <x v="43"/>
    <x v="405"/>
  </r>
  <r>
    <x v="2"/>
    <x v="6"/>
    <s v="L340-17IRH Gaming 17.3&quot; FHD IPS,Intel Core i5-9300H,16Gb,1Tb+SSD 128Gb,1050GTX 3Gb,Win10,blue(81LL003FRU)"/>
    <n v="1"/>
    <m/>
    <x v="43"/>
    <x v="405"/>
  </r>
  <r>
    <x v="2"/>
    <x v="6"/>
    <s v="L340-17IRH Gaming 17.3&quot; FHD IPS,Intel Core i5-9300H,16Gb,1Tb+SSD 128Gb,1050GTX 3Gb,Win10,blue(81LL003FRU)"/>
    <n v="1"/>
    <m/>
    <x v="43"/>
    <x v="405"/>
  </r>
  <r>
    <x v="2"/>
    <x v="6"/>
    <s v="L340-17IRH Gaming 17.3&quot; FHD IPS,Intel Core i5-9300H,16Gb,1Tb+SSD 256Gb,1050GTX 3Gb,Dos,black(81LL003LRK)"/>
    <n v="1"/>
    <m/>
    <x v="43"/>
    <x v="405"/>
  </r>
  <r>
    <x v="2"/>
    <x v="6"/>
    <s v="L340-17IRH Gaming 17.3&quot; FHD IPS,Intel Core i5-9300H,16Gb,1Tb+SSD 256Gb,1050GTX 3Gb,Dos,black(81LL003LRK)"/>
    <n v="3"/>
    <m/>
    <x v="43"/>
    <x v="405"/>
  </r>
  <r>
    <x v="2"/>
    <x v="6"/>
    <s v="L340-17IRH Gaming 17.3&quot; FHD IPS,Intel Core i5-9300H,16Gb,1Tb+SSD 256Gb,1050GTX 3Gb,Dos,black(81LL003LRK)"/>
    <n v="3"/>
    <m/>
    <x v="43"/>
    <x v="405"/>
  </r>
  <r>
    <x v="2"/>
    <x v="6"/>
    <s v="L340-17IRH Gaming 17.3&quot; FHD IPS,Intel Core i5-9300H,16Gb,1Tb+SSD 256Gb,1050GTX 3Gb,Dos,black(81LL003LRK)"/>
    <n v="1"/>
    <m/>
    <x v="43"/>
    <x v="405"/>
  </r>
  <r>
    <x v="2"/>
    <x v="6"/>
    <s v="L340-17IRH Gaming 17.3&quot; FHD IPS,Intel Core i5-9300H,16Gb,1Tb+SSD 256Gb,1050GTX 3Gb,Dos,black(81LL003LRK)"/>
    <n v="2"/>
    <m/>
    <x v="43"/>
    <x v="405"/>
  </r>
  <r>
    <x v="2"/>
    <x v="6"/>
    <s v="L340-17IRH Gaming 17.3&quot; FHD IPS,Intel Core i5-9300H,16Gb,1Tb+SSD 256Gb,1050GTX 3Gb,Dos,black(81LL003LRK)"/>
    <n v="1"/>
    <m/>
    <x v="43"/>
    <x v="405"/>
  </r>
  <r>
    <x v="2"/>
    <x v="6"/>
    <s v="L340-17IRH Gaming 17.3&quot; FHD IPS,Intel Core i5-9300H,16Gb,1Tb+SSD 256Gb,1050GTX 3Gb,Dos,black(81LL003LRK)"/>
    <n v="2"/>
    <m/>
    <x v="43"/>
    <x v="405"/>
  </r>
  <r>
    <x v="2"/>
    <x v="6"/>
    <s v="L340-17IRH Gaming 17.3&quot; FHD IPS,Intel Core i5-9300H,16Gb,1Tb+SSD 256Gb,1050GTX 3Gb,Dos,black(81LL003LRK)"/>
    <n v="5"/>
    <m/>
    <x v="43"/>
    <x v="405"/>
  </r>
  <r>
    <x v="2"/>
    <x v="6"/>
    <s v="L340-17IRH Gaming 17.3&quot; FHD IPS,Intel Core i5-9300H,16Gb,1Tb+SSD 256Gb,1050GTX 3Gb,Dos,black(81LL003LRK)"/>
    <n v="1"/>
    <m/>
    <x v="43"/>
    <x v="405"/>
  </r>
  <r>
    <x v="2"/>
    <x v="6"/>
    <s v="L340-17IRH Gaming 17.3&quot; FHD IPS,Intel Core i5-9300H,16Gb,1Tb+SSD 256Gb,1050GTX 3Gb,Dos,black(81LL003LRK)"/>
    <n v="1"/>
    <m/>
    <x v="43"/>
    <x v="405"/>
  </r>
  <r>
    <x v="2"/>
    <x v="6"/>
    <s v="L340-17IRH Gaming 17.3&quot; FHD IPS,Intel Core i5-9300H,16Gb,1Tb+SSD 256Gb,1050GTX 3Gb,Dos,black(81LL003LRK)"/>
    <n v="1"/>
    <m/>
    <x v="43"/>
    <x v="405"/>
  </r>
  <r>
    <x v="2"/>
    <x v="6"/>
    <s v="L340-17IRH Gaming 17.3&quot; FHD IPS,Intel Core i5-9300H,16Gb,1Tb+SSD 256Gb,1050GTX 3Gb,Dos,black(81LL003LRK)"/>
    <n v="2"/>
    <m/>
    <x v="43"/>
    <x v="405"/>
  </r>
  <r>
    <x v="2"/>
    <x v="6"/>
    <s v="L340-17IRH Gaming 17.3&quot; FHD IPS,Intel Core i5-9300H,16Gb,1Tb+SSD 256Gb,1050GTX 3Gb,Dos,black(81LL003LRK)"/>
    <n v="1"/>
    <m/>
    <x v="43"/>
    <x v="405"/>
  </r>
  <r>
    <x v="2"/>
    <x v="6"/>
    <s v="L340-17IRH Gaming 17.3&quot; FHD IPS,Intel Core i5-9300H,16Gb,1Tb+SSD 256Gb,1650GTX 4Gb,Win10,blue(81LL0031RU)"/>
    <n v="1"/>
    <m/>
    <x v="43"/>
    <x v="405"/>
  </r>
  <r>
    <x v="2"/>
    <x v="6"/>
    <s v="L340-17IRH Gaming 17.3&quot; FHD IPS,Intel Core i5-9300H,16Gb,1Tb+SSD 256Gb,1650GTX 4Gb,Win10,blue(81LL0031RU)"/>
    <n v="1"/>
    <m/>
    <x v="43"/>
    <x v="405"/>
  </r>
  <r>
    <x v="2"/>
    <x v="6"/>
    <s v="L340-17IRH Gaming 17.3&quot; FHD IPS,Intel Core i5-9300H,16Gb,1Tb+SSD 256Gb,1650GTX 4Gb,Win10,blue(81LL0031RU)"/>
    <n v="3"/>
    <m/>
    <x v="43"/>
    <x v="405"/>
  </r>
  <r>
    <x v="2"/>
    <x v="6"/>
    <s v="L340-17IRH Gaming 17.3&quot; FHD IPS,Intel Core i5-9300H,8Gb,1Tb+SSD 128Gb,1650GTX 4Gb,DOS, blue (81LL003MRK)"/>
    <n v="1"/>
    <m/>
    <x v="43"/>
    <x v="405"/>
  </r>
  <r>
    <x v="2"/>
    <x v="6"/>
    <s v="L340-17IRH Gaming 17.3&quot; FHD IPS,Intel Core i5-9300H,8Gb,1Tb+SSD 128Gb,1650GTX 4Gb,DOS, blue (81LL003MRK)"/>
    <n v="1"/>
    <m/>
    <x v="43"/>
    <x v="405"/>
  </r>
  <r>
    <x v="2"/>
    <x v="6"/>
    <s v="L340-17IRH Gaming 17.3&quot; FHD IPS,Intel Core i5-9300H,8Gb,1Tb+SSD 128Gb,1650GTX 4Gb,DOS, blue (81LL003MRK)"/>
    <n v="1"/>
    <m/>
    <x v="43"/>
    <x v="405"/>
  </r>
  <r>
    <x v="2"/>
    <x v="6"/>
    <s v="L340-17IRH Gaming 17.3&quot; FHD IPS,Intel Core i5-9300H,8Gb,1Tb+SSD 128Gb,1650GTX 4Gb,DOS, blue (81LL003MRK)"/>
    <n v="1"/>
    <m/>
    <x v="43"/>
    <x v="405"/>
  </r>
  <r>
    <x v="2"/>
    <x v="6"/>
    <s v="L340-17IRH Gaming 17.3&quot; FHD IPS,Intel Core i5-9300H,8Gb,1Tb+SSD 128Gb,1650GTX 4Gb,DOS, blue (81LL003MRK)"/>
    <n v="1"/>
    <m/>
    <x v="43"/>
    <x v="405"/>
  </r>
  <r>
    <x v="2"/>
    <x v="6"/>
    <s v="L340-17IRH Gaming 17.3&quot; FHD IPS,Intel Core i5-9300H,8Gb,1Tb+SSD 128Gb,1650GTX 4Gb,DOS, blue (81LL003MRK)"/>
    <n v="1"/>
    <m/>
    <x v="43"/>
    <x v="405"/>
  </r>
  <r>
    <x v="2"/>
    <x v="6"/>
    <s v="L340-17IRH Gaming 17.3&quot; FHD IPS,Intel Core i5-9300H,8Gb,1Tb+SSD 128Gb,1650GTX 4Gb,DOS, blue (81LL003MRK)"/>
    <n v="2"/>
    <m/>
    <x v="43"/>
    <x v="405"/>
  </r>
  <r>
    <x v="2"/>
    <x v="6"/>
    <s v="L340-17IRH Gaming 17.3&quot; FHD IPS,Intel Core i5-9300H,8Gb,1Tb+SSD 128Gb,1650GTX 4Gb,DOS, blue (81LL003MRK)"/>
    <n v="1"/>
    <m/>
    <x v="43"/>
    <x v="405"/>
  </r>
  <r>
    <x v="2"/>
    <x v="6"/>
    <s v="L340-17IRH Gaming 17.3&quot; FHD IPS,Intel Core i5-9300H,8Gb,1Tb+SSD 128Gb,1650GTX 4Gb,DOS, blue (81LL003MRK)"/>
    <n v="1"/>
    <m/>
    <x v="43"/>
    <x v="405"/>
  </r>
  <r>
    <x v="2"/>
    <x v="6"/>
    <s v="L340-17IRH Gaming 17.3&quot; FHD IPS,Intel Core i5-9300H,8Gb,1Tb+SSD 128Gb,1650GTX 4Gb,DOS, blue (81LL003MRK)"/>
    <n v="1"/>
    <m/>
    <x v="43"/>
    <x v="405"/>
  </r>
  <r>
    <x v="2"/>
    <x v="6"/>
    <s v="L340-17IRH Gaming 17.3&quot; FHD IPS,Intel Core i5-9300H,8Gb,1Tb+SSD 128Gb,1650GTX 4Gb,DOS, blue (81LL003MRK)"/>
    <n v="1"/>
    <m/>
    <x v="43"/>
    <x v="405"/>
  </r>
  <r>
    <x v="2"/>
    <x v="6"/>
    <s v="L340-17IRH Gaming 17.3&quot; FHD IPS,Intel Core i5-9300H,8Gb,1Tb+SSD 128Gb,1650GTX 4Gb,DOS, blue (81LL003MRK)"/>
    <n v="1"/>
    <m/>
    <x v="43"/>
    <x v="405"/>
  </r>
  <r>
    <x v="2"/>
    <x v="6"/>
    <s v="L340-17IRH Gaming 17.3&quot; FHD IPS,Intel Core i7-9750H,8Gb,1Tb+SSD 128Gb,1050GTX 3Gb,Win10,blue(81LL003GRU)"/>
    <n v="1"/>
    <m/>
    <x v="43"/>
    <x v="405"/>
  </r>
  <r>
    <x v="2"/>
    <x v="6"/>
    <s v="L340-17IRH Gaming 17.3&quot; FHD IPS,Intel Core i7-9750H,8Gb,1Tb+SSD 128Gb,1050GTX 3Gb,Win10,blue(81LL003GRU)"/>
    <n v="1"/>
    <m/>
    <x v="43"/>
    <x v="405"/>
  </r>
  <r>
    <x v="2"/>
    <x v="6"/>
    <s v="L340-17IRH Gaming 17.3&quot; FHD IPS,Intel Core i7-9750H,8Gb,1Tb+SSD 128Gb,1050GTX 3Gb,Win10,blue(81LL003GRU)"/>
    <n v="1"/>
    <m/>
    <x v="43"/>
    <x v="405"/>
  </r>
  <r>
    <x v="2"/>
    <x v="6"/>
    <s v="L340-17IRH Gaming 17.3&quot; FHD IPS,Intel Core i7-9750H,8Gb,1Tb+SSD 128Gb,1050GTX 3Gb,Win10,blue(81LL003GRU)"/>
    <n v="1"/>
    <m/>
    <x v="43"/>
    <x v="405"/>
  </r>
  <r>
    <x v="2"/>
    <x v="6"/>
    <s v="L340-17IRH Gaming 17.3&quot; FHD IPS,Intel Core i7-9750H,8Gb,1Tb+SSD 128Gb,1650GTX 4Gb,Dos,black(81LL003TRK)"/>
    <n v="1"/>
    <m/>
    <x v="43"/>
    <x v="405"/>
  </r>
  <r>
    <x v="2"/>
    <x v="6"/>
    <s v="L340-17IRH Gaming 17.3&quot; FHD IPS,Intel Core i7-9750H,8Gb,1Tb+SSD 128Gb,1650GTX 4Gb,Dos,black(81LL003TRK)"/>
    <n v="1"/>
    <m/>
    <x v="43"/>
    <x v="405"/>
  </r>
  <r>
    <x v="2"/>
    <x v="6"/>
    <s v="L340-17IRH Gaming 17.3&quot; FHD IPS,Intel Core i7-9750H,8Gb,1Tb+SSD 128Gb,1650GTX 4Gb,Dos,black(81LL003TRK)"/>
    <n v="1"/>
    <m/>
    <x v="43"/>
    <x v="405"/>
  </r>
  <r>
    <x v="2"/>
    <x v="6"/>
    <s v="L340-17IRH Gaming 17.3&quot; FHD IPS,Intel Core i7-9750H,8Gb,1Tb+SSD 128Gb,1650GTX 4Gb,Dos,black(81LL003TRK)"/>
    <n v="1"/>
    <m/>
    <x v="43"/>
    <x v="405"/>
  </r>
  <r>
    <x v="2"/>
    <x v="6"/>
    <s v="L340-17IRH Gaming 17.3&quot; FHD,Intel Core i7-9750H,16Gb,512Gb SSD,1650GTX 4Gb,Dos,black(81LL003RRK)"/>
    <n v="1"/>
    <m/>
    <x v="43"/>
    <x v="405"/>
  </r>
  <r>
    <x v="2"/>
    <x v="6"/>
    <s v="L340-17IRH Gaming 17.3&quot; FHD,Intel Core i7-9750H,16Gb,512Gb SSD,1650GTX 4Gb,Dos,black(81LL003RRK)"/>
    <n v="1"/>
    <m/>
    <x v="43"/>
    <x v="405"/>
  </r>
  <r>
    <x v="2"/>
    <x v="6"/>
    <s v="L340-17IRH Gaming 17.3&quot; FHD,Intel Core i7-9750H,16Gb,512Gb SSD,1650GTX 4Gb,Dos,black(81LL003RRK)"/>
    <n v="1"/>
    <m/>
    <x v="43"/>
    <x v="405"/>
  </r>
  <r>
    <x v="2"/>
    <x v="6"/>
    <s v="L340-17IRH Gaming 17.3&quot; FHD,Intel Core i7-9750H,16Gb,512Gb SSD,1650GTX 4Gb,Dos,black(81LL003RRK)"/>
    <n v="1"/>
    <m/>
    <x v="43"/>
    <x v="405"/>
  </r>
  <r>
    <x v="2"/>
    <x v="6"/>
    <s v="L340-17IRH Gaming 17.3&quot; FHD,Intel Core i7-9750H,16Gb,512Gb SSD,1650GTX 4Gb,Dos,black(81LL003RRK)"/>
    <n v="1"/>
    <m/>
    <x v="43"/>
    <x v="405"/>
  </r>
  <r>
    <x v="2"/>
    <x v="6"/>
    <s v="L340-17IWL 17.3&quot; HD, Intel Pentium 5405U, 4Gb, 500Gb, noDVD, DOS, grey (81M0003JRK)"/>
    <n v="1"/>
    <m/>
    <x v="43"/>
    <x v="407"/>
  </r>
  <r>
    <x v="2"/>
    <x v="6"/>
    <s v="L340-17IWL 17.3&quot; HD, Intel Pentium 5405U, 4Gb, 500Gb, noDVD, DOS, grey (81M0003JRK)"/>
    <n v="1"/>
    <m/>
    <x v="43"/>
    <x v="407"/>
  </r>
  <r>
    <x v="2"/>
    <x v="6"/>
    <s v="L340-17IWL 17.3&quot; HD, Intel Pentium 5405U, 4Gb, 500Gb, noDVD, DOS, grey (81M0003JRK)"/>
    <n v="2"/>
    <m/>
    <x v="43"/>
    <x v="407"/>
  </r>
  <r>
    <x v="2"/>
    <x v="6"/>
    <s v="L340-17IWL 17.3&quot; HD, Intel Pentium 5405U, 4Gb, 500Gb, noDVD, DOS, grey (81M0003JRK)"/>
    <n v="1"/>
    <m/>
    <x v="43"/>
    <x v="407"/>
  </r>
  <r>
    <x v="2"/>
    <x v="6"/>
    <s v="L340-17IWL 17.3&quot; HD, Intel Pentium 5405U, 4Gb, 500Gb, noDVD, DOS, grey (81M0003JRK)"/>
    <n v="1"/>
    <m/>
    <x v="43"/>
    <x v="407"/>
  </r>
  <r>
    <x v="2"/>
    <x v="6"/>
    <s v="L340-17IWL 17.3&quot; HD, Intel Pentium 5405U, 4Gb, 500Gb, noDVD, DOS, grey (81M0003JRK)"/>
    <n v="3"/>
    <m/>
    <x v="43"/>
    <x v="407"/>
  </r>
  <r>
    <x v="2"/>
    <x v="6"/>
    <s v="L340-17IWL 17.3&quot; HD, Intel Pentium 5405U, 4Gb, 500Gb, noDVD, DOS, grey (81M0003JRK)"/>
    <n v="1"/>
    <m/>
    <x v="43"/>
    <x v="407"/>
  </r>
  <r>
    <x v="2"/>
    <x v="6"/>
    <s v="L340-17IWL 17.3&quot; HD, Intel Pentium 5405U, 4Gb, 500Gb, noDVD, DOS, grey (81M0003JRK)"/>
    <n v="3"/>
    <m/>
    <x v="43"/>
    <x v="407"/>
  </r>
  <r>
    <x v="2"/>
    <x v="6"/>
    <s v="L340-17IWL 17.3&quot; HD, Intel Pentium 5405U, 4Gb, 500Gb, noDVD, DOS, grey (81M0003JRK)"/>
    <n v="1"/>
    <m/>
    <x v="43"/>
    <x v="407"/>
  </r>
  <r>
    <x v="2"/>
    <x v="6"/>
    <s v="L340-17IWL 17.3&quot; HD, Intel Pentium 5405U, 4Gb, 500Gb, noDVD, DOS, grey (81M0003JRK)"/>
    <n v="2"/>
    <m/>
    <x v="43"/>
    <x v="407"/>
  </r>
  <r>
    <x v="2"/>
    <x v="6"/>
    <s v="L340-17IWL 17.3&quot; HD, Intel Pentium 5405U, 4Gb, 500Gb, noDVD, DOS, grey (81M0003JRK)"/>
    <n v="1"/>
    <m/>
    <x v="43"/>
    <x v="407"/>
  </r>
  <r>
    <x v="2"/>
    <x v="6"/>
    <s v="L340-17IWL 17.3&quot; HD, Intel Pentium 5405U, 4Gb, 500Gb, noDVD, DOS, grey (81M0003JRK)"/>
    <n v="1"/>
    <m/>
    <x v="43"/>
    <x v="407"/>
  </r>
  <r>
    <x v="2"/>
    <x v="6"/>
    <s v="L340-17IWL 17.3&quot; HD, Intel Pentium 5405U, 4Gb, 500Gb, noDVD, DOS, grey (81M0003JRK)"/>
    <n v="1"/>
    <m/>
    <x v="43"/>
    <x v="407"/>
  </r>
  <r>
    <x v="2"/>
    <x v="6"/>
    <s v="L340-17IWL 17.3&quot; HD, Intel Pentium 5405U, 4Gb, 500Gb, noDVD, DOS, grey (81M0003JRK)"/>
    <n v="1"/>
    <m/>
    <x v="43"/>
    <x v="407"/>
  </r>
  <r>
    <x v="2"/>
    <x v="6"/>
    <s v="L340-17IWL 17.3&quot; HD, Intel Pentium 5405U, 4Gb, 500Gb, noDVD, DOS, grey (81M0003JRK)"/>
    <n v="1"/>
    <m/>
    <x v="43"/>
    <x v="407"/>
  </r>
  <r>
    <x v="1"/>
    <x v="6"/>
    <s v="Legion Y530 15,6&quot; FHD IPS/i5-8300H/8Gb/1Tb+128GB SSD/1050 GTX 4GB/no DVD/DOS/Black"/>
    <n v="54"/>
    <m/>
    <x v="45"/>
    <x v="417"/>
  </r>
  <r>
    <x v="5"/>
    <x v="6"/>
    <s v="Legion Y530-15ICH (81FV00FNRU) i7-8750H (2.2) / 8GB / 1TB + 128GB SSD / 15.6&quot; FHD / NV GF GTX 1050Ti 4GB / Win10 (Black)"/>
    <n v="2"/>
    <m/>
    <x v="45"/>
    <x v="417"/>
  </r>
  <r>
    <x v="5"/>
    <x v="6"/>
    <s v="Legion Y530-15ICH (81FV00FPRU) i7-8750H/15&quot;FHD IPS AG/8G/1T/NV GTX 1050Ti 4G/Win10"/>
    <n v="1"/>
    <m/>
    <x v="45"/>
    <x v="417"/>
  </r>
  <r>
    <x v="6"/>
    <x v="6"/>
    <s v="Legion Y540-15IRH 15.6&quot; FHD (1920x1080) IPS AG, I5-9300H, 8GB DDR4 2666 SoDIMM, 1TB HD 5400RPM 2.5 7mm, 256GB SSD M.2, GTX 1660TI 6G, NoWWAN, WiFi, BT, 230W AC, 3Cell 57WH, Win 10 Pro64-RUS"/>
    <n v="148"/>
    <m/>
    <x v="45"/>
    <x v="418"/>
  </r>
  <r>
    <x v="6"/>
    <x v="6"/>
    <s v="Legion Y540-15IRH 15.6&quot; FHD (1920x1080) IPS AG, I5-9300H, 8GB DDR4 2666 SoDIMM, 256GB SSD M.2, GTX 1660TI 6G, NoWWAN, WiFi, BT, 230W AC, 3Cell 57WH, Win 10 Pro64-RUS"/>
    <n v="56"/>
    <m/>
    <x v="45"/>
    <x v="418"/>
  </r>
  <r>
    <x v="6"/>
    <x v="6"/>
    <s v="Legion Y730-17ICH 17.3&quot; FHD (1920x1080) IPS, I7-8750H, 16GB DDR4 2666, 1TB/7200, 256GB SSD M.2 , GTX 1050TI, WiFi, BT, 4 Cell, Win 10"/>
    <n v="1"/>
    <m/>
    <x v="45"/>
    <x v="419"/>
  </r>
  <r>
    <x v="4"/>
    <x v="6"/>
    <s v="NB 13S CI5-8265U 13&quot;"/>
    <n v="28"/>
    <m/>
    <x v="46"/>
    <x v="420"/>
  </r>
  <r>
    <x v="4"/>
    <x v="6"/>
    <s v="NB IP330-14AST A6-9225 14&quot;"/>
    <n v="6"/>
    <m/>
    <x v="43"/>
    <x v="379"/>
  </r>
  <r>
    <x v="4"/>
    <x v="6"/>
    <s v="NB IP330-15AST A4-9125 15&quot;"/>
    <n v="251"/>
    <m/>
    <x v="43"/>
    <x v="381"/>
  </r>
  <r>
    <x v="4"/>
    <x v="6"/>
    <s v="NB IP330-15AST E2-9000 15&quot;"/>
    <n v="199"/>
    <m/>
    <x v="43"/>
    <x v="381"/>
  </r>
  <r>
    <x v="4"/>
    <x v="6"/>
    <s v="NB IP330-15ICH CI5-8300H 15&quot;"/>
    <n v="25"/>
    <m/>
    <x v="43"/>
    <x v="382"/>
  </r>
  <r>
    <x v="4"/>
    <x v="6"/>
    <s v="NB IP330-15IKB CI3-7020U 15&quot;"/>
    <n v="153"/>
    <m/>
    <x v="43"/>
    <x v="383"/>
  </r>
  <r>
    <x v="4"/>
    <x v="6"/>
    <s v="NB IP330-15IKBR CI3-8130U 15&quot;"/>
    <n v="1"/>
    <m/>
    <x v="43"/>
    <x v="383"/>
  </r>
  <r>
    <x v="4"/>
    <x v="6"/>
    <s v="NB IP330-15IKBR CI5-8250U 15&quot;"/>
    <n v="68"/>
    <m/>
    <x v="43"/>
    <x v="399"/>
  </r>
  <r>
    <x v="4"/>
    <x v="6"/>
    <s v="NB IP330-17AST A4-9125 17&quot;"/>
    <n v="4"/>
    <m/>
    <x v="43"/>
    <x v="384"/>
  </r>
  <r>
    <x v="4"/>
    <x v="6"/>
    <s v="NB IP330-17ICH CI7-8750H 17&quot;"/>
    <n v="1"/>
    <m/>
    <x v="43"/>
    <x v="385"/>
  </r>
  <r>
    <x v="4"/>
    <x v="6"/>
    <s v="NB IP330-17IKBR CI3-8130U 17&quot;"/>
    <n v="1"/>
    <m/>
    <x v="43"/>
    <x v="401"/>
  </r>
  <r>
    <x v="4"/>
    <x v="6"/>
    <s v="NB IP330S-14IKB CI5-8250U 14&quot;"/>
    <n v="2"/>
    <m/>
    <x v="43"/>
    <x v="388"/>
  </r>
  <r>
    <x v="4"/>
    <x v="6"/>
    <s v="NB IP330S-15AST A6-9225 15&quot;"/>
    <n v="2"/>
    <m/>
    <x v="43"/>
    <x v="390"/>
  </r>
  <r>
    <x v="4"/>
    <x v="6"/>
    <s v="NB IP330S-15IKB CI3-7020U 15&quot;"/>
    <n v="8"/>
    <m/>
    <x v="43"/>
    <x v="391"/>
  </r>
  <r>
    <x v="4"/>
    <x v="6"/>
    <s v="NB IP330S-15IKB CI3-8130U 15&quot;"/>
    <n v="105"/>
    <m/>
    <x v="43"/>
    <x v="391"/>
  </r>
  <r>
    <x v="4"/>
    <x v="6"/>
    <s v="NB IP330S-15IKB CI5-8250U 15&quot;"/>
    <n v="195"/>
    <m/>
    <x v="43"/>
    <x v="391"/>
  </r>
  <r>
    <x v="4"/>
    <x v="6"/>
    <s v="NB L340-15API R3-3200U 15&quot;"/>
    <n v="72"/>
    <m/>
    <x v="43"/>
    <x v="404"/>
  </r>
  <r>
    <x v="4"/>
    <x v="6"/>
    <s v="NB L340-15API R5-3500U 15&quot;"/>
    <n v="72"/>
    <m/>
    <x v="43"/>
    <x v="404"/>
  </r>
  <r>
    <x v="4"/>
    <x v="6"/>
    <s v="NB L340-15IRH CI5-9300H 15&quot;"/>
    <n v="10"/>
    <m/>
    <x v="43"/>
    <x v="403"/>
  </r>
  <r>
    <x v="4"/>
    <x v="6"/>
    <s v="NB L340-15IWL CI3-8145U 15&quot;"/>
    <n v="29"/>
    <m/>
    <x v="43"/>
    <x v="406"/>
  </r>
  <r>
    <x v="4"/>
    <x v="6"/>
    <s v="NB L340-15IWL CI5-8265U 15&quot;"/>
    <n v="13"/>
    <m/>
    <x v="43"/>
    <x v="406"/>
  </r>
  <r>
    <x v="4"/>
    <x v="6"/>
    <s v="NB L340-15IWL CMD-4205U 15&quot;"/>
    <n v="1096"/>
    <m/>
    <x v="43"/>
    <x v="406"/>
  </r>
  <r>
    <x v="4"/>
    <x v="6"/>
    <s v="NB L340-15IWL CMD-N4205 15&quot;"/>
    <n v="300"/>
    <m/>
    <x v="43"/>
    <x v="406"/>
  </r>
  <r>
    <x v="4"/>
    <x v="6"/>
    <s v="NB L340-15IWL PMD-5405U 15&quot;"/>
    <n v="151"/>
    <m/>
    <x v="43"/>
    <x v="406"/>
  </r>
  <r>
    <x v="4"/>
    <x v="6"/>
    <s v="NB L340-15IWL PMD-N5405 15&quot;"/>
    <n v="150"/>
    <m/>
    <x v="43"/>
    <x v="406"/>
  </r>
  <r>
    <x v="4"/>
    <x v="6"/>
    <s v="NB L340-17API R3-3200U 17&quot;"/>
    <n v="70"/>
    <m/>
    <x v="43"/>
    <x v="421"/>
  </r>
  <r>
    <x v="4"/>
    <x v="6"/>
    <s v="NB L340-17API R5-3500U 17&quot;"/>
    <n v="4"/>
    <m/>
    <x v="43"/>
    <x v="421"/>
  </r>
  <r>
    <x v="4"/>
    <x v="6"/>
    <s v="NB L340-17IRH CI5-9300H 17&quot;"/>
    <n v="9"/>
    <m/>
    <x v="43"/>
    <x v="405"/>
  </r>
  <r>
    <x v="4"/>
    <x v="6"/>
    <s v="NB L340-17IWL CI3-8145U 17&quot;"/>
    <n v="23"/>
    <m/>
    <x v="43"/>
    <x v="407"/>
  </r>
  <r>
    <x v="4"/>
    <x v="6"/>
    <s v="NB L340-17IWL CI5-8265U 17&quot;"/>
    <n v="10"/>
    <m/>
    <x v="43"/>
    <x v="407"/>
  </r>
  <r>
    <x v="4"/>
    <x v="6"/>
    <s v="NB L340-17IWL PMD-5405U 17&quot;"/>
    <n v="50"/>
    <m/>
    <x v="43"/>
    <x v="407"/>
  </r>
  <r>
    <x v="4"/>
    <x v="6"/>
    <s v="NB S340-14API ATH-300U 14&quot;"/>
    <n v="59"/>
    <m/>
    <x v="43"/>
    <x v="410"/>
  </r>
  <r>
    <x v="4"/>
    <x v="6"/>
    <s v="NB S340-14API R3-3200U 14&quot;"/>
    <n v="120"/>
    <m/>
    <x v="43"/>
    <x v="410"/>
  </r>
  <r>
    <x v="4"/>
    <x v="6"/>
    <s v="NB S340-14API R5-3500U 14&quot;"/>
    <n v="59"/>
    <m/>
    <x v="43"/>
    <x v="410"/>
  </r>
  <r>
    <x v="4"/>
    <x v="6"/>
    <s v="NB S340-14IWL PMD-5405U 14&quot;"/>
    <n v="46"/>
    <m/>
    <x v="43"/>
    <x v="411"/>
  </r>
  <r>
    <x v="4"/>
    <x v="6"/>
    <s v="NB S340-15API R5-3500U 15&quot;"/>
    <n v="70"/>
    <m/>
    <x v="43"/>
    <x v="413"/>
  </r>
  <r>
    <x v="4"/>
    <x v="6"/>
    <s v="NB S340-15API R7-3700U 15&quot;"/>
    <n v="65"/>
    <m/>
    <x v="43"/>
    <x v="413"/>
  </r>
  <r>
    <x v="4"/>
    <x v="6"/>
    <s v="NB S340-15IWL CI3-8145U 15&quot;"/>
    <n v="6"/>
    <m/>
    <x v="43"/>
    <x v="412"/>
  </r>
  <r>
    <x v="4"/>
    <x v="6"/>
    <s v="NB S340-15IWL CI5-8265U 15&quot;"/>
    <n v="14"/>
    <m/>
    <x v="43"/>
    <x v="412"/>
  </r>
  <r>
    <x v="4"/>
    <x v="6"/>
    <s v="NB S340-15IWL PMD-5405U 15&quot;"/>
    <n v="120"/>
    <m/>
    <x v="43"/>
    <x v="412"/>
  </r>
  <r>
    <x v="4"/>
    <x v="6"/>
    <s v="NB S540-14API R5-3500U 14&quot;"/>
    <n v="69"/>
    <m/>
    <x v="43"/>
    <x v="422"/>
  </r>
  <r>
    <x v="4"/>
    <x v="6"/>
    <s v="NB S540-14API R7-3700U 14&quot;"/>
    <n v="36"/>
    <m/>
    <x v="43"/>
    <x v="422"/>
  </r>
  <r>
    <x v="4"/>
    <x v="6"/>
    <s v="NB S540-14IWL CI5-8265U 14&quot;"/>
    <n v="6"/>
    <m/>
    <x v="43"/>
    <x v="416"/>
  </r>
  <r>
    <x v="4"/>
    <x v="6"/>
    <s v="NB S540-14IWL CI7-8565U 14&quot;"/>
    <n v="1"/>
    <m/>
    <x v="43"/>
    <x v="416"/>
  </r>
  <r>
    <x v="4"/>
    <x v="6"/>
    <s v="NB S540-15IWL CI7-8565U 15&quot;"/>
    <n v="5"/>
    <m/>
    <x v="43"/>
    <x v="415"/>
  </r>
  <r>
    <x v="4"/>
    <x v="6"/>
    <s v="NB V130-14IKB CI3-7020U 14&quot;"/>
    <n v="28"/>
    <m/>
    <x v="43"/>
    <x v="423"/>
  </r>
  <r>
    <x v="4"/>
    <x v="6"/>
    <s v="NB V130-14IKB PMD-4417U 14&quot;"/>
    <n v="56"/>
    <m/>
    <x v="43"/>
    <x v="423"/>
  </r>
  <r>
    <x v="4"/>
    <x v="6"/>
    <s v="NB V130-15IKB CI3-6006U 15&quot;"/>
    <n v="48"/>
    <m/>
    <x v="43"/>
    <x v="424"/>
  </r>
  <r>
    <x v="4"/>
    <x v="6"/>
    <s v="NB V130-15IKB CI3-7020U 15&quot;"/>
    <n v="1568"/>
    <m/>
    <x v="43"/>
    <x v="424"/>
  </r>
  <r>
    <x v="4"/>
    <x v="6"/>
    <s v="NB V130-15IKB CI5-7200U 15&quot;"/>
    <n v="108"/>
    <m/>
    <x v="43"/>
    <x v="424"/>
  </r>
  <r>
    <x v="4"/>
    <x v="6"/>
    <s v="NB V130-15IKB CI5-8250U 15&quot;"/>
    <n v="74"/>
    <m/>
    <x v="43"/>
    <x v="424"/>
  </r>
  <r>
    <x v="4"/>
    <x v="6"/>
    <s v="NB V130-15IKB PMD-4417U 15&quot;"/>
    <n v="388"/>
    <m/>
    <x v="43"/>
    <x v="424"/>
  </r>
  <r>
    <x v="4"/>
    <x v="6"/>
    <s v="NB V145-15AST A4-9125 15&quot;"/>
    <n v="30"/>
    <m/>
    <x v="43"/>
    <x v="425"/>
  </r>
  <r>
    <x v="4"/>
    <x v="6"/>
    <s v="NB V145-15AST A6-9225 15&quot;"/>
    <n v="14"/>
    <m/>
    <x v="43"/>
    <x v="425"/>
  </r>
  <r>
    <x v="4"/>
    <x v="6"/>
    <s v="NB V155-15API R3-3200U 15&quot;"/>
    <n v="73"/>
    <m/>
    <x v="43"/>
    <x v="426"/>
  </r>
  <r>
    <x v="4"/>
    <x v="6"/>
    <s v="NB V320-17IKB PMD-4415U 17&quot;"/>
    <n v="15"/>
    <m/>
    <x v="43"/>
    <x v="427"/>
  </r>
  <r>
    <x v="4"/>
    <x v="6"/>
    <s v="NB V320-17IKBR CI5-8250U 17&quot;"/>
    <n v="13"/>
    <m/>
    <x v="43"/>
    <x v="427"/>
  </r>
  <r>
    <x v="4"/>
    <x v="6"/>
    <s v="NB V320-17IKBR CI7-8550U 17&quot;"/>
    <n v="1"/>
    <m/>
    <x v="43"/>
    <x v="427"/>
  </r>
  <r>
    <x v="4"/>
    <x v="6"/>
    <s v="NB V330-14ARR R5-2500U 14&quot;"/>
    <n v="19"/>
    <m/>
    <x v="43"/>
    <x v="428"/>
  </r>
  <r>
    <x v="4"/>
    <x v="6"/>
    <s v="NB V330-14IKB CI3-8130U 14&quot;"/>
    <n v="6"/>
    <m/>
    <x v="43"/>
    <x v="429"/>
  </r>
  <r>
    <x v="4"/>
    <x v="6"/>
    <s v="NB V330-15IKB CI3-8130U 15&quot;"/>
    <n v="674"/>
    <m/>
    <x v="43"/>
    <x v="430"/>
  </r>
  <r>
    <x v="4"/>
    <x v="6"/>
    <s v="NB V330-15IKB CI5-8250U 15&quot;"/>
    <n v="203"/>
    <m/>
    <x v="43"/>
    <x v="431"/>
  </r>
  <r>
    <x v="4"/>
    <x v="6"/>
    <s v="NB V330-15IKB CI7-8550U 15&quot;"/>
    <n v="28"/>
    <m/>
    <x v="43"/>
    <x v="431"/>
  </r>
  <r>
    <x v="4"/>
    <x v="6"/>
    <s v="NB V340-17IWL CI3-8145U 17&quot;"/>
    <n v="27"/>
    <m/>
    <x v="43"/>
    <x v="432"/>
  </r>
  <r>
    <x v="4"/>
    <x v="6"/>
    <s v="NB V340-17IWL PMD-5405U 17&quot;"/>
    <n v="20"/>
    <m/>
    <x v="43"/>
    <x v="432"/>
  </r>
  <r>
    <x v="4"/>
    <x v="6"/>
    <s v="NB Y540-15IRH CI5-9300H 15&quot;"/>
    <n v="30"/>
    <m/>
    <x v="45"/>
    <x v="418"/>
  </r>
  <r>
    <x v="4"/>
    <x v="6"/>
    <s v="NB Y540-17IRH CI5-9300H 17&quot;"/>
    <n v="19"/>
    <m/>
    <x v="45"/>
    <x v="433"/>
  </r>
  <r>
    <x v="4"/>
    <x v="6"/>
    <s v="NB Y730-17ICH CI5-8300H 17&quot;"/>
    <n v="2"/>
    <m/>
    <x v="45"/>
    <x v="419"/>
  </r>
  <r>
    <x v="4"/>
    <x v="6"/>
    <s v="NB Y740-15IRH CI7-9750H 15&quot;"/>
    <n v="1"/>
    <m/>
    <x v="45"/>
    <x v="434"/>
  </r>
  <r>
    <x v="4"/>
    <x v="6"/>
    <s v="NB Y740-15IRHG CI7-9750H 15&quot;"/>
    <n v="3"/>
    <m/>
    <x v="45"/>
    <x v="434"/>
  </r>
  <r>
    <x v="4"/>
    <x v="6"/>
    <s v="NB Y740-17IRHG CI7-9750H 17&quot;"/>
    <n v="2"/>
    <m/>
    <x v="45"/>
    <x v="435"/>
  </r>
  <r>
    <x v="4"/>
    <x v="6"/>
    <s v="NB YG530-14IKB CI3-7130U 14&quot;T"/>
    <n v="2"/>
    <m/>
    <x v="47"/>
    <x v="436"/>
  </r>
  <r>
    <x v="4"/>
    <x v="6"/>
    <s v="NB YGS940-14IWL CI5-8265U 14&quot;"/>
    <n v="1"/>
    <m/>
    <x v="47"/>
    <x v="437"/>
  </r>
  <r>
    <x v="2"/>
    <x v="6"/>
    <s v="S340-14API 14.0&quot; FHD, AMD Athlon 300U, 4Gb, 128Gb SSD, noDVD, Win10, blue (81NB005ARU)"/>
    <n v="1"/>
    <m/>
    <x v="43"/>
    <x v="410"/>
  </r>
  <r>
    <x v="2"/>
    <x v="6"/>
    <s v="S340-14API 14.0&quot; FHD, AMD Athlon 300U, 4Gb, 128Gb SSD, noDVD, Win10, blue (81NB005ARU)"/>
    <n v="1"/>
    <m/>
    <x v="43"/>
    <x v="410"/>
  </r>
  <r>
    <x v="2"/>
    <x v="6"/>
    <s v="S340-14API 14.0&quot; FHD, AMD Athlon 300U, 4Gb, 128Gb SSD, noDVD, Win10, blue (81NB005ARU)"/>
    <n v="3"/>
    <m/>
    <x v="43"/>
    <x v="410"/>
  </r>
  <r>
    <x v="2"/>
    <x v="6"/>
    <s v="S340-14API 14.0&quot; FHD, AMD Ryzen5 3500U, 4Gb, 256Gb SSD, noDVD, DOS, platinum (81NB004YRK)"/>
    <n v="8"/>
    <m/>
    <x v="43"/>
    <x v="410"/>
  </r>
  <r>
    <x v="2"/>
    <x v="6"/>
    <s v="S340-14API 14.0&quot; FHD, AMD Ryzen5 3500U, 8Gb,1Tb+128Gb SSD, noDVD, DOS, platinum (81NB0050RK)"/>
    <n v="2"/>
    <m/>
    <x v="43"/>
    <x v="410"/>
  </r>
  <r>
    <x v="2"/>
    <x v="6"/>
    <s v="S340-14API 14.0&quot; FHD, AMD Ryzen5 3500U, 8Gb,1Tb+128Gb SSD, noDVD, DOS, platinum (81NB0050RK)"/>
    <n v="2"/>
    <m/>
    <x v="43"/>
    <x v="410"/>
  </r>
  <r>
    <x v="2"/>
    <x v="6"/>
    <s v="S340-14API 14.0&quot; FHD, AMD Ryzen5 3500U, 8Gb,1Tb+128Gb SSD, noDVD, DOS, platinum (81NB0050RK)"/>
    <n v="5"/>
    <m/>
    <x v="43"/>
    <x v="410"/>
  </r>
  <r>
    <x v="2"/>
    <x v="6"/>
    <s v="S340-14API 14.0&quot; FHD, AMD Ryzen5 3500U, 8Gb,1Tb+128Gb SSD, noDVD, DOS, platinum (81NB0050RK)"/>
    <n v="1"/>
    <m/>
    <x v="43"/>
    <x v="410"/>
  </r>
  <r>
    <x v="2"/>
    <x v="6"/>
    <s v="S340-14API 14.0&quot; FHD, AMD Ryzen7 3700U, 8Gb, 1Tb+256Gb SSD, noDVD, Win10, blue (81NB0059RU)"/>
    <n v="5"/>
    <m/>
    <x v="43"/>
    <x v="410"/>
  </r>
  <r>
    <x v="2"/>
    <x v="6"/>
    <s v="S340-14IWL 14.0&quot; FHD, Intel Core i3-8145U, 4Gb, 256Gb SSD, noDVD, DOS, grey (81N700HXRK)"/>
    <n v="1"/>
    <m/>
    <x v="43"/>
    <x v="411"/>
  </r>
  <r>
    <x v="2"/>
    <x v="6"/>
    <s v="S340-14IWL 14.0&quot; FHD, Intel Core i3-8145U, 4Gb, 256Gb SSD, noDVD, DOS, grey (81N700HXRK)"/>
    <n v="2"/>
    <m/>
    <x v="43"/>
    <x v="411"/>
  </r>
  <r>
    <x v="2"/>
    <x v="6"/>
    <s v="S340-14IWL 14.0&quot; FHD, Intel Core i3-8145U, 4Gb, 256Gb SSD, noDVD, DOS, grey (81N700HXRK)"/>
    <n v="3"/>
    <m/>
    <x v="43"/>
    <x v="411"/>
  </r>
  <r>
    <x v="2"/>
    <x v="6"/>
    <s v="S340-14IWL 14.0&quot; FHD, Intel Core i3-8145U, 4Gb, 256Gb SSD, noDVD, DOS, grey (81N700HXRK)"/>
    <n v="1"/>
    <m/>
    <x v="43"/>
    <x v="411"/>
  </r>
  <r>
    <x v="2"/>
    <x v="6"/>
    <s v="S340-14IWL 14.0&quot; FHD, Intel Core i3-8145U, 8Gb, 256Gb SSD, noDVD, Win10, blue (81N700J1RU)"/>
    <n v="1"/>
    <m/>
    <x v="43"/>
    <x v="411"/>
  </r>
  <r>
    <x v="2"/>
    <x v="6"/>
    <s v="S340-14IWL 14.0&quot; FHD, Intel Core i3-8145U, 8Gb, 512Gb SSD, noDVD, DOS, grey (81N700J0RK)"/>
    <n v="1"/>
    <m/>
    <x v="43"/>
    <x v="411"/>
  </r>
  <r>
    <x v="2"/>
    <x v="6"/>
    <s v="S340-14IWL 14.0&quot; FHD, Intel Core i3-8145U, 8Gb, 512Gb SSD, noDVD, DOS, grey (81N700J0RK)"/>
    <n v="1"/>
    <m/>
    <x v="43"/>
    <x v="411"/>
  </r>
  <r>
    <x v="2"/>
    <x v="6"/>
    <s v="S340-14IWL 14.0&quot; FHD, Intel Core i3-8145U, 8Gb, 512Gb SSD, noDVD, DOS, grey (81N700J0RK)"/>
    <n v="30"/>
    <m/>
    <x v="43"/>
    <x v="411"/>
  </r>
  <r>
    <x v="2"/>
    <x v="6"/>
    <s v="S340-14IWL 14.0&quot; FHD, Intel Core i3-8145U, 8Gb, 512Gb SSD, noDVD, DOS, grey (81N700J0RK)"/>
    <n v="1"/>
    <m/>
    <x v="43"/>
    <x v="411"/>
  </r>
  <r>
    <x v="2"/>
    <x v="6"/>
    <s v="S340-14IWL 14.0&quot; FHD, Intel Core i3-8145U, 8Gb, 512Gb SSD, noDVD, DOS, grey (81N700J0RK)"/>
    <n v="3"/>
    <m/>
    <x v="43"/>
    <x v="411"/>
  </r>
  <r>
    <x v="2"/>
    <x v="6"/>
    <s v="S340-14IWL 14.0&quot; FHD, Intel Core i5-8265U, 4Gb, 256Gb SSD, noDVD, DOS, blue (81N700J5RK)"/>
    <n v="3"/>
    <m/>
    <x v="43"/>
    <x v="411"/>
  </r>
  <r>
    <x v="2"/>
    <x v="6"/>
    <s v="S340-14IWL 14.0&quot; FHD, Intel Core i5-8265U, 4Gb, 256Gb SSD, noDVD, DOS, blue (81N700J5RK)"/>
    <n v="2"/>
    <m/>
    <x v="43"/>
    <x v="411"/>
  </r>
  <r>
    <x v="2"/>
    <x v="6"/>
    <s v="S340-14IWL 14.0&quot; FHD, Intel Core i5-8265U, 4Gb, 256Gb SSD, noDVD, DOS, blue (81N700J5RK)"/>
    <n v="1"/>
    <m/>
    <x v="43"/>
    <x v="411"/>
  </r>
  <r>
    <x v="2"/>
    <x v="6"/>
    <s v="S340-14IWL 14.0&quot; FHD, Intel Core i5-8265U, 4Gb, 256Gb SSD, noDVD, DOS, blue (81N700J5RK)"/>
    <n v="1"/>
    <m/>
    <x v="43"/>
    <x v="411"/>
  </r>
  <r>
    <x v="2"/>
    <x v="6"/>
    <s v="S340-14IWL 14.0&quot; FHD, Intel Core i5-8265U, 4Gb, 256Gb SSD, noDVD, DOS, blue (81N700J5RK)"/>
    <n v="3"/>
    <m/>
    <x v="43"/>
    <x v="411"/>
  </r>
  <r>
    <x v="2"/>
    <x v="6"/>
    <s v="S340-14IWL 14.0&quot; FHD, Intel Core i5-8265U, 8Gb, 256Gb SSD, noDVD, DOS, grey (81N700J6RK)"/>
    <n v="2"/>
    <m/>
    <x v="43"/>
    <x v="411"/>
  </r>
  <r>
    <x v="2"/>
    <x v="6"/>
    <s v="S340-14IWL 14.0&quot; FHD, Intel Core i5-8265U, 8Gb, 256Gb SSD, noDVD, DOS, grey (81N700J6RK)"/>
    <n v="1"/>
    <m/>
    <x v="43"/>
    <x v="411"/>
  </r>
  <r>
    <x v="2"/>
    <x v="6"/>
    <s v="S340-14IWL 14.0&quot; FHD, Intel Core i5-8265U, 8Gb, 256Gb SSD, noDVD, DOS, grey (81N700J6RK)"/>
    <n v="1"/>
    <m/>
    <x v="43"/>
    <x v="411"/>
  </r>
  <r>
    <x v="2"/>
    <x v="6"/>
    <s v="S340-14IWL 14.0&quot; FHD, Intel Core i5-8265U, 8Gb, 256Gb SSD, noDVD, DOS, grey (81N700J6RK)"/>
    <n v="1"/>
    <m/>
    <x v="43"/>
    <x v="411"/>
  </r>
  <r>
    <x v="2"/>
    <x v="6"/>
    <s v="S340-14IWL 14.0&quot; FHD, Intel Core i5-8265U, 8Gb, 256Gb SSD, noDVD, DOS, grey (81N700J6RK)"/>
    <n v="1"/>
    <m/>
    <x v="43"/>
    <x v="411"/>
  </r>
  <r>
    <x v="2"/>
    <x v="6"/>
    <s v="S340-15API 15.6&quot; FHD, AMD Ryzen3 3200U, 4Gb, 256Gb SSD, noDVD, DOS, grey (81NC006BRK)"/>
    <n v="1"/>
    <m/>
    <x v="43"/>
    <x v="413"/>
  </r>
  <r>
    <x v="2"/>
    <x v="6"/>
    <s v="S340-15API 15.6&quot; FHD, AMD Ryzen3 3200U, 4Gb, 256Gb SSD, noDVD, DOS, grey (81NC006BRK)"/>
    <n v="16"/>
    <m/>
    <x v="43"/>
    <x v="413"/>
  </r>
  <r>
    <x v="2"/>
    <x v="6"/>
    <s v="S340-15API 15.6&quot; FHD, AMD Ryzen3 3200U, 4Gb, 256Gb SSD, noDVD, DOS, grey (81NC006BRK)"/>
    <n v="1"/>
    <m/>
    <x v="43"/>
    <x v="413"/>
  </r>
  <r>
    <x v="2"/>
    <x v="6"/>
    <s v="S340-15API 15.6&quot; FHD, AMD Ryzen3 3200U, 4Gb, 256Gb SSD, noDVD, DOS, grey (81NC006BRK)"/>
    <n v="2"/>
    <m/>
    <x v="43"/>
    <x v="413"/>
  </r>
  <r>
    <x v="2"/>
    <x v="6"/>
    <s v="S340-15API 15.6&quot; FHD, AMD Ryzen3 3200U, 4Gb, 256Gb SSD, noDVD, DOS, grey (81NC006BRK)"/>
    <n v="1"/>
    <m/>
    <x v="43"/>
    <x v="413"/>
  </r>
  <r>
    <x v="2"/>
    <x v="6"/>
    <s v="S340-15API 15.6&quot; FHD, AMD Ryzen3 3200U, 4Gb, 256Gb SSD, noDVD, DOS, grey (81NC006BRK)"/>
    <n v="10"/>
    <m/>
    <x v="43"/>
    <x v="413"/>
  </r>
  <r>
    <x v="2"/>
    <x v="6"/>
    <s v="S340-15API 15.6&quot; FHD, AMD Ryzen3 3200U, 4Gb, 256Gb SSD, noDVD, DOS, grey (81NC006BRK)"/>
    <n v="10"/>
    <m/>
    <x v="43"/>
    <x v="413"/>
  </r>
  <r>
    <x v="2"/>
    <x v="6"/>
    <s v="S340-15API 15.6&quot; FHD, AMD Ryzen3 3200U, 4Gb, 256Gb SSD, noDVD, DOS, grey (81NC006BRK)"/>
    <n v="1"/>
    <m/>
    <x v="43"/>
    <x v="413"/>
  </r>
  <r>
    <x v="2"/>
    <x v="6"/>
    <s v="S340-15API 15.6&quot; FHD, AMD Ryzen3 3200U, 4Gb, 256Gb SSD, noDVD, DOS, grey (81NC006BRK)"/>
    <n v="3"/>
    <m/>
    <x v="43"/>
    <x v="413"/>
  </r>
  <r>
    <x v="2"/>
    <x v="6"/>
    <s v="S340-15API 15.6&quot; FHD, AMD Ryzen3 3200U, 4Gb, 256Gb SSD, noDVD, DOS, grey (81NC006BRK)"/>
    <n v="17"/>
    <m/>
    <x v="43"/>
    <x v="413"/>
  </r>
  <r>
    <x v="2"/>
    <x v="6"/>
    <s v="S340-15API 15.6&quot; FHD, AMD Ryzen3 3200U, 4Gb, 256Gb SSD, noDVD, DOS, grey (81NC006BRK)"/>
    <n v="15"/>
    <m/>
    <x v="43"/>
    <x v="413"/>
  </r>
  <r>
    <x v="2"/>
    <x v="6"/>
    <s v="S340-15API 15.6&quot; FHD, AMD Ryzen3 3200U, 4Gb, 256Gb SSD, noDVD, DOS, grey (81NC006BRK)"/>
    <n v="5"/>
    <m/>
    <x v="43"/>
    <x v="413"/>
  </r>
  <r>
    <x v="2"/>
    <x v="6"/>
    <s v="S340-15API 15.6&quot; FHD, AMD Ryzen3 3200U, 4Gb, 256Gb SSD, noDVD, DOS, grey (81NC006BRK)"/>
    <n v="2"/>
    <m/>
    <x v="43"/>
    <x v="413"/>
  </r>
  <r>
    <x v="8"/>
    <x v="6"/>
    <s v="S340-15IWL (81N800HURK)"/>
    <n v="27"/>
    <m/>
    <x v="43"/>
    <x v="412"/>
  </r>
  <r>
    <x v="8"/>
    <x v="6"/>
    <s v="S340-15IWL (81N800J1RK)"/>
    <n v="69"/>
    <m/>
    <x v="43"/>
    <x v="412"/>
  </r>
  <r>
    <x v="8"/>
    <x v="6"/>
    <s v="S340-15IWL (81N800J3RK)"/>
    <n v="82"/>
    <m/>
    <x v="43"/>
    <x v="412"/>
  </r>
  <r>
    <x v="8"/>
    <x v="6"/>
    <s v="S340-15IWL (81N800J4RK)"/>
    <n v="63"/>
    <m/>
    <x v="43"/>
    <x v="412"/>
  </r>
  <r>
    <x v="2"/>
    <x v="6"/>
    <s v="S340-15IWL 15.6&quot; FHD, Intel Core i3-8145U, 4Gb, 256Gb SSD, noDVD, DOS, grey (81N800HTRK)"/>
    <n v="1"/>
    <m/>
    <x v="43"/>
    <x v="412"/>
  </r>
  <r>
    <x v="2"/>
    <x v="6"/>
    <s v="S340-15IWL 15.6&quot; FHD, Intel Core i3-8145U, 4Gb, 256Gb SSD, noDVD, DOS, grey (81N800HTRK)"/>
    <n v="2"/>
    <m/>
    <x v="43"/>
    <x v="412"/>
  </r>
  <r>
    <x v="2"/>
    <x v="6"/>
    <s v="S340-15IWL 15.6&quot; FHD, Intel Core i3-8145U, 4Gb, 256Gb SSD, noDVD, DOS, grey (81N800HTRK)"/>
    <n v="2"/>
    <m/>
    <x v="43"/>
    <x v="412"/>
  </r>
  <r>
    <x v="2"/>
    <x v="6"/>
    <s v="S340-15IWL 15.6&quot; FHD, Intel Core i3-8145U, 4Gb, 256Gb SSD, noDVD, DOS, grey (81N800HTRK)"/>
    <n v="1"/>
    <m/>
    <x v="43"/>
    <x v="412"/>
  </r>
  <r>
    <x v="2"/>
    <x v="6"/>
    <s v="S340-15IWL 15.6&quot; FHD, Intel Core i3-8145U, 4Gb, 256Gb SSD, noDVD, DOS, grey (81N800HTRK)"/>
    <n v="1"/>
    <m/>
    <x v="43"/>
    <x v="412"/>
  </r>
  <r>
    <x v="2"/>
    <x v="6"/>
    <s v="S340-15IWL 15.6&quot; FHD, Intel Core i3-8145U, 4Gb, 256Gb SSD, noDVD, DOS, grey (81N800HTRK)"/>
    <n v="1"/>
    <m/>
    <x v="43"/>
    <x v="412"/>
  </r>
  <r>
    <x v="2"/>
    <x v="6"/>
    <s v="S340-15IWL 15.6&quot; FHD, Intel Core i3-8145U, 8Gb, 256Gb SSD, noDVD, DOS, grey (81N800HURK)"/>
    <n v="2"/>
    <m/>
    <x v="43"/>
    <x v="412"/>
  </r>
  <r>
    <x v="2"/>
    <x v="6"/>
    <s v="S340-15IWL 15.6&quot; FHD, Intel Core i3-8145U, 8Gb, 256Gb SSD, noDVD, Win10, blue (81N800HWRU)"/>
    <n v="1"/>
    <m/>
    <x v="43"/>
    <x v="412"/>
  </r>
  <r>
    <x v="2"/>
    <x v="6"/>
    <s v="S340-15IWL 15.6&quot; FHD, Intel Core i5-8265U, 4Gb, 256Gb SSD, noDVD, DOS, grey (81N800J1RK)"/>
    <n v="1"/>
    <m/>
    <x v="43"/>
    <x v="412"/>
  </r>
  <r>
    <x v="2"/>
    <x v="6"/>
    <s v="S340-15IWL 15.6&quot; FHD, Intel Core i5-8265U, 4Gb, 256Gb SSD, noDVD, DOS, grey (81N800J1RK)"/>
    <n v="5"/>
    <m/>
    <x v="43"/>
    <x v="412"/>
  </r>
  <r>
    <x v="2"/>
    <x v="6"/>
    <s v="S340-15IWL 15.6&quot; FHD, Intel Core i5-8265U, 4Gb, 256Gb SSD, noDVD, DOS, grey (81N800J1RK)"/>
    <n v="1"/>
    <m/>
    <x v="43"/>
    <x v="412"/>
  </r>
  <r>
    <x v="2"/>
    <x v="6"/>
    <s v="S340-15IWL 15.6&quot; FHD, Intel Core i5-8265U, 4Gb, 256Gb SSD, noDVD, DOS, grey (81N800J1RK)"/>
    <n v="6"/>
    <m/>
    <x v="43"/>
    <x v="412"/>
  </r>
  <r>
    <x v="2"/>
    <x v="6"/>
    <s v="S340-15IWL 15.6&quot; FHD, Intel Core i5-8265U, 4Gb, 256Gb SSD, noDVD, DOS, grey (81N800J1RK)"/>
    <n v="1"/>
    <m/>
    <x v="43"/>
    <x v="412"/>
  </r>
  <r>
    <x v="2"/>
    <x v="6"/>
    <s v="S340-15IWL 15.6&quot; FHD, Intel Core i5-8265U, 4Gb, 256Gb SSD, noDVD, DOS, grey (81N800J1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2"/>
    <m/>
    <x v="43"/>
    <x v="412"/>
  </r>
  <r>
    <x v="2"/>
    <x v="6"/>
    <s v="S340-15IWL 15.6&quot; FHD, Intel Core i7-8565U, 8Gb, 256Gb SSD, noDVD, DOS, grey (81N800J9RK)"/>
    <n v="1"/>
    <m/>
    <x v="43"/>
    <x v="412"/>
  </r>
  <r>
    <x v="2"/>
    <x v="6"/>
    <s v="S340-15IWL 15.6&quot; FHD, Intel Core i7-8565U, 8Gb, 256Gb SSD, noDVD, DOS, grey (81N800J9RK)"/>
    <n v="2"/>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2"/>
    <m/>
    <x v="43"/>
    <x v="412"/>
  </r>
  <r>
    <x v="2"/>
    <x v="6"/>
    <s v="S340-15IWL 15.6&quot; FHD, Intel Core i7-8565U, 8Gb, 256Gb SSD, noDVD, DOS, grey (81N800J9RK)"/>
    <n v="4"/>
    <m/>
    <x v="43"/>
    <x v="412"/>
  </r>
  <r>
    <x v="2"/>
    <x v="6"/>
    <s v="S340-15IWL 15.6&quot; FHD, Intel Core i7-8565U, 8Gb, 256Gb SSD, noDVD, DOS, grey (81N800J9RK)"/>
    <n v="1"/>
    <m/>
    <x v="43"/>
    <x v="412"/>
  </r>
  <r>
    <x v="2"/>
    <x v="6"/>
    <s v="S340-15IWL 15.6&quot; FHD, Intel Core i7-8565U, 8Gb, 256Gb SSD, noDVD, DOS, grey (81N800J9RK)"/>
    <n v="1"/>
    <m/>
    <x v="43"/>
    <x v="412"/>
  </r>
  <r>
    <x v="2"/>
    <x v="6"/>
    <s v="S340-15IWL 15.6&quot; FHD, Intel Core i7-8565U, 8Gb, 256Gb SSD, noDVD, DOS, grey (81N800J9RK)"/>
    <n v="3"/>
    <m/>
    <x v="43"/>
    <x v="412"/>
  </r>
  <r>
    <x v="8"/>
    <x v="6"/>
    <s v="S530-13IWL (81J7000QRU)"/>
    <n v="8"/>
    <m/>
    <x v="43"/>
    <x v="414"/>
  </r>
  <r>
    <x v="8"/>
    <x v="6"/>
    <s v="S530-13IWL (81J70072RU)"/>
    <n v="10"/>
    <m/>
    <x v="43"/>
    <x v="414"/>
  </r>
  <r>
    <x v="2"/>
    <x v="6"/>
    <s v="S530-13IWL 13.3&quot; FHD, Intel Core i5-8265U,8Gb, SSD 256Gb,noDVD, Dos, grey (81J700BHRK)"/>
    <n v="1"/>
    <m/>
    <x v="43"/>
    <x v="414"/>
  </r>
  <r>
    <x v="2"/>
    <x v="6"/>
    <s v="S530-13IWL 13.3&quot; FHD, Intel Core i5-8265U,8Gb, SSD 256Gb,noDVD, Dos, grey (81J700BHRK)"/>
    <n v="3"/>
    <m/>
    <x v="43"/>
    <x v="414"/>
  </r>
  <r>
    <x v="2"/>
    <x v="6"/>
    <s v="S530-13IWL 13.3&quot; FHD, Intel Core i5-8265U,8Gb, SSD 256Gb,noDVD, Dos, grey (81J700BHRK)"/>
    <n v="2"/>
    <m/>
    <x v="43"/>
    <x v="414"/>
  </r>
  <r>
    <x v="2"/>
    <x v="6"/>
    <s v="S530-13IWL 13.3&quot; FHD, Intel Core i5-8265U,8Gb, SSD 256Gb,noDVD, Dos, grey (81J700BHRK)"/>
    <n v="1"/>
    <m/>
    <x v="43"/>
    <x v="414"/>
  </r>
  <r>
    <x v="2"/>
    <x v="6"/>
    <s v="S530-13IWL 13.3&quot; FHD, Intel Core i5-8265U,8Gb, SSD 256Gb,noDVD, Dos, grey (81J700BHRK)"/>
    <n v="1"/>
    <m/>
    <x v="43"/>
    <x v="414"/>
  </r>
  <r>
    <x v="2"/>
    <x v="6"/>
    <s v="S530-13IWL 13.3&quot; FHD, Intel Core i5-8265U,8Gb, SSD 256Gb,noDVD, Dos, grey (81J700BHRK)"/>
    <n v="1"/>
    <m/>
    <x v="43"/>
    <x v="414"/>
  </r>
  <r>
    <x v="2"/>
    <x v="6"/>
    <s v="S530-13IWL 13.3&quot; FHD, Intel Core i5-8265U,8Gb, SSD 256Gb,noDVD, Dos, grey (81J700BHRK)"/>
    <n v="1"/>
    <m/>
    <x v="43"/>
    <x v="414"/>
  </r>
  <r>
    <x v="2"/>
    <x v="6"/>
    <s v="S540-14API 14.0&quot; FHD, AMD RYZEN 5 3500, 12Gb,SSD 512Gb, noDVD, Win10, grey (81NH003HRU)"/>
    <n v="1"/>
    <m/>
    <x v="43"/>
    <x v="422"/>
  </r>
  <r>
    <x v="2"/>
    <x v="6"/>
    <s v="S540-14API 14.0&quot; FHD, AMD RYZEN 5 3500, 12Gb,SSD 512Gb, noDVD, Win10, grey (81NH003HRU)"/>
    <n v="3"/>
    <m/>
    <x v="43"/>
    <x v="422"/>
  </r>
  <r>
    <x v="2"/>
    <x v="6"/>
    <s v="S540-14API 14.0&quot; FHD, AMD RYZEN 5 3500, 12Gb,SSD 512Gb, noDVD, Win10, grey (81NH003HRU)"/>
    <n v="4"/>
    <m/>
    <x v="43"/>
    <x v="422"/>
  </r>
  <r>
    <x v="2"/>
    <x v="6"/>
    <s v="S540-14API 14.0&quot; FHD, AMD RYZEN 5 3500, 12Gb,SSD 512Gb, noDVD, Win10, grey (81NH003HRU)"/>
    <n v="1"/>
    <m/>
    <x v="43"/>
    <x v="422"/>
  </r>
  <r>
    <x v="2"/>
    <x v="6"/>
    <s v="S540-14API 14.0&quot; FHD, AMD RYZEN 5 3500, 12Gb,SSD 512Gb, noDVD, Win10, grey (81NH003HRU)"/>
    <n v="1"/>
    <m/>
    <x v="43"/>
    <x v="422"/>
  </r>
  <r>
    <x v="2"/>
    <x v="6"/>
    <s v="S540-14API 14.0&quot; FHD, AMD RYZEN 7 3700, 12Gb, 256Gb SSD, noDVD, Dos, blue (81NH003ERK)"/>
    <n v="3"/>
    <m/>
    <x v="43"/>
    <x v="422"/>
  </r>
  <r>
    <x v="2"/>
    <x v="6"/>
    <s v="S540-14API 14.0&quot; FHD, AMD RYZEN 7 3700, 12Gb, 256Gb SSD, noDVD, Dos, blue (81NH003ERK)"/>
    <n v="1"/>
    <m/>
    <x v="43"/>
    <x v="422"/>
  </r>
  <r>
    <x v="2"/>
    <x v="6"/>
    <s v="S540-14IWL 14.0&quot; FHD, Intel Core i3-8145U, 8Gb, 512Gb SSD, noDVD, Dos, grey (81ND0071RK)"/>
    <n v="1"/>
    <m/>
    <x v="43"/>
    <x v="416"/>
  </r>
  <r>
    <x v="2"/>
    <x v="6"/>
    <s v="S540-14IWL 14.0&quot; FHD, Intel Core i3-8145U, 8Gb, 512Gb SSD, noDVD, Dos, grey (81ND0071RK)"/>
    <n v="2"/>
    <m/>
    <x v="43"/>
    <x v="416"/>
  </r>
  <r>
    <x v="2"/>
    <x v="6"/>
    <s v="S540-14IWL 14.0&quot; FHD, Intel Core i3-8145U, 8Gb, 512Gb SSD, noDVD, Dos, grey (81ND0071RK)"/>
    <n v="1"/>
    <m/>
    <x v="43"/>
    <x v="416"/>
  </r>
  <r>
    <x v="2"/>
    <x v="6"/>
    <s v="S540-14IWL 14.0&quot; FHD, Intel Core i5-8265U, 8Gb, 256Gb SSD, noDVD, Dos, copper (81ND0074RK)"/>
    <n v="2"/>
    <m/>
    <x v="43"/>
    <x v="416"/>
  </r>
  <r>
    <x v="2"/>
    <x v="6"/>
    <s v="S540-14IWL 14.0&quot; FHD, Intel Core i5-8265U, 8Gb, 512Gb SSD, noDVD, DOS, grey (81ND0075RK)"/>
    <n v="1"/>
    <m/>
    <x v="43"/>
    <x v="416"/>
  </r>
  <r>
    <x v="2"/>
    <x v="6"/>
    <s v="S540-14IWL 14.0&quot; FHD, Intel Core i5-8265U, 8Gb, 512Gb SSD, noDVD, DOS, grey (81ND0075RK)"/>
    <n v="1"/>
    <m/>
    <x v="43"/>
    <x v="416"/>
  </r>
  <r>
    <x v="2"/>
    <x v="6"/>
    <s v="S540-14IWL 14.0&quot; FHD, Intel Core i7-8565U, 8Gb, 256Gb SSD, noDVD, DOS, grey (81ND007BRK)"/>
    <n v="1"/>
    <m/>
    <x v="43"/>
    <x v="416"/>
  </r>
  <r>
    <x v="2"/>
    <x v="6"/>
    <s v="S540-14IWL 14.0&quot; FHD, Intel Core i7-8565U, 8Gb, 256Gb SSD, noDVD, MX250 2Gb, DOS, copper (81ND0072RK)"/>
    <n v="5"/>
    <m/>
    <x v="43"/>
    <x v="416"/>
  </r>
  <r>
    <x v="2"/>
    <x v="6"/>
    <s v="S540-14IWL 14.0&quot; FHD, Intel Core i7-8565U, 8Gb, 512Gb SSD, noDVD, Win10, copper (81ND007ERU)"/>
    <n v="1"/>
    <m/>
    <x v="43"/>
    <x v="416"/>
  </r>
  <r>
    <x v="2"/>
    <x v="6"/>
    <s v="S540-14IWL 14.0&quot; FHD, Intel Core i7-8565U, 8Gb, 512Gb SSD, noDVD, Win10, copper (81ND007ERU)"/>
    <n v="1"/>
    <m/>
    <x v="43"/>
    <x v="416"/>
  </r>
  <r>
    <x v="2"/>
    <x v="6"/>
    <s v="S540-14IWL 14.0&quot; FHD, Intel Core i7-8565U, 8Gb, 512Gb SSD, noDVD, Win10, copper (81ND007ERU)"/>
    <n v="1"/>
    <m/>
    <x v="43"/>
    <x v="416"/>
  </r>
  <r>
    <x v="2"/>
    <x v="6"/>
    <s v="S540-14IWL 14.0&quot; FHD, Intel Core i7-8565U, 8Gb, 512Gb SSD, noDVD, Win10, copper (81ND007ERU)"/>
    <n v="1"/>
    <m/>
    <x v="43"/>
    <x v="416"/>
  </r>
  <r>
    <x v="2"/>
    <x v="6"/>
    <s v="S540-15IWL 15.6&quot; FHD, Intel Core i3-8145U, 4Gb, 256Gb SSD, noDVD, Dos, grey (81NE0058RK)"/>
    <n v="1"/>
    <m/>
    <x v="43"/>
    <x v="415"/>
  </r>
  <r>
    <x v="2"/>
    <x v="6"/>
    <s v="S540-15IWL 15.6&quot; FHD, Intel Core i3-8145U, 8Gb, 256Gb SSD, noDVD, Dos, blue (81NE0059RK)"/>
    <n v="3"/>
    <m/>
    <x v="43"/>
    <x v="415"/>
  </r>
  <r>
    <x v="2"/>
    <x v="6"/>
    <s v="S540-15IWL 15.6&quot; FHD, Intel Core i3-8145U, 8Gb, 256Gb SSD, noDVD, Dos, blue (81NE0059RK)"/>
    <n v="1"/>
    <m/>
    <x v="43"/>
    <x v="415"/>
  </r>
  <r>
    <x v="2"/>
    <x v="6"/>
    <s v="S540-15IWL 15.6&quot; FHD, Intel Core i5-8265U, 12Gb, 256Gb SSD, noDVD, Dos, grey (81NE005DRK)"/>
    <n v="5"/>
    <m/>
    <x v="43"/>
    <x v="415"/>
  </r>
  <r>
    <x v="2"/>
    <x v="6"/>
    <s v="S540-15IWL 15.6&quot; FHD, Intel Core i5-8265U, 8Gb, 256Gb SSD, noDVD, Win10, grey (81NE005ERU)"/>
    <n v="2"/>
    <m/>
    <x v="43"/>
    <x v="415"/>
  </r>
  <r>
    <x v="2"/>
    <x v="6"/>
    <s v="S540-15IWL 15.6&quot; FHD, Intel Core i5-8265U, 8Gb, 256Gb SSD, noDVD, Win10, grey (81NE005ERU)"/>
    <n v="1"/>
    <m/>
    <x v="43"/>
    <x v="415"/>
  </r>
  <r>
    <x v="2"/>
    <x v="6"/>
    <s v="S540-15IWL 15.6&quot; FHD, Intel Core i5-8265U, 8Gb, 256Gb SSD, noDVD, Win10, grey (81NE005ERU)"/>
    <n v="2"/>
    <m/>
    <x v="43"/>
    <x v="415"/>
  </r>
  <r>
    <x v="2"/>
    <x v="6"/>
    <s v="S540-15IWL 15.6&quot; FHD, Intel Core i5-8265U, 8Gb, 512Gb SSD, noDVD, Dos, grey (81NE005CRK)"/>
    <n v="3"/>
    <m/>
    <x v="43"/>
    <x v="415"/>
  </r>
  <r>
    <x v="2"/>
    <x v="6"/>
    <s v="S540-15IWL 15.6&quot; FHD, Intel Core i5-8265U, 8Gb, 512Gb SSD, noDVD, Dos, grey (81NE005CRK)"/>
    <n v="1"/>
    <m/>
    <x v="43"/>
    <x v="415"/>
  </r>
  <r>
    <x v="2"/>
    <x v="6"/>
    <s v="S540-15IWL 15.6&quot; FHD, Intel Core i5-8265U, 8Gb, 512Gb SSD, noDVD, Dos, grey (81NE005CRK)"/>
    <n v="1"/>
    <m/>
    <x v="43"/>
    <x v="415"/>
  </r>
  <r>
    <x v="2"/>
    <x v="6"/>
    <s v="S540-15IWL 15.6&quot; FHD, Intel Core i7-8565U, 12Gb, 1Tb SSD, noDVD, MX250 2Gb, Win10, grey (81NE005RRU)"/>
    <n v="5"/>
    <m/>
    <x v="43"/>
    <x v="415"/>
  </r>
  <r>
    <x v="2"/>
    <x v="6"/>
    <s v="S540-15IWL 15.6&quot; FHD, Intel Core i7-8565U, 8Gb, 256Gb SSD, noDVD, MX250 2Gb, Dos, blue (81NE005NRK)"/>
    <n v="5"/>
    <m/>
    <x v="43"/>
    <x v="415"/>
  </r>
  <r>
    <x v="2"/>
    <x v="6"/>
    <s v="S540-15IWL 15.6&quot; FHD, Intel Core i7-8565U, 8Gb, 512Gb SSD, noDVD, Dos, grey (81NE005JRK)"/>
    <n v="2"/>
    <m/>
    <x v="43"/>
    <x v="415"/>
  </r>
  <r>
    <x v="8"/>
    <x v="6"/>
    <s v="ThinkBook 13s (20R90054RU"/>
    <n v="12"/>
    <m/>
    <x v="46"/>
    <x v="420"/>
  </r>
  <r>
    <x v="8"/>
    <x v="6"/>
    <s v="ThinkBook 13s (20R90055RU"/>
    <n v="12"/>
    <m/>
    <x v="46"/>
    <x v="420"/>
  </r>
  <r>
    <x v="8"/>
    <x v="6"/>
    <s v="ThinkBook 13s (20R90056RU"/>
    <n v="10"/>
    <m/>
    <x v="46"/>
    <x v="420"/>
  </r>
  <r>
    <x v="8"/>
    <x v="6"/>
    <s v="ThinkBook 13s (20R90075RU"/>
    <n v="2"/>
    <m/>
    <x v="46"/>
    <x v="420"/>
  </r>
  <r>
    <x v="8"/>
    <x v="6"/>
    <s v="ThinkBook 13s (20R90076RU"/>
    <n v="4"/>
    <m/>
    <x v="46"/>
    <x v="420"/>
  </r>
  <r>
    <x v="8"/>
    <x v="6"/>
    <s v="ThinkBook 13s (20R90078RU"/>
    <n v="9"/>
    <m/>
    <x v="46"/>
    <x v="420"/>
  </r>
  <r>
    <x v="2"/>
    <x v="6"/>
    <s v="Thinkbook 13S 13.3&quot; FHD, Intel Core i5-8265U, 16Gb, 512Gb SSD, noDVD, Win10 Pro, grey (20R90056RU)"/>
    <n v="1"/>
    <m/>
    <x v="46"/>
    <x v="420"/>
  </r>
  <r>
    <x v="2"/>
    <x v="6"/>
    <s v="Thinkbook 13S 13.3&quot; FHD, Intel Core i5-8265U, 16Gb, 512Gb SSD, noDVD, Win10 Pro, grey (20R90056RU)"/>
    <n v="1"/>
    <m/>
    <x v="46"/>
    <x v="420"/>
  </r>
  <r>
    <x v="2"/>
    <x v="6"/>
    <s v="Thinkbook 13S 13.3&quot; FHD, Intel Core i5-8265U, 16Gb, 512Gb SSD, noDVD, Win10 Pro, grey (20R90056RU)"/>
    <n v="1"/>
    <m/>
    <x v="46"/>
    <x v="420"/>
  </r>
  <r>
    <x v="2"/>
    <x v="6"/>
    <s v="Thinkbook 13S 13.3&quot; FHD, Intel Core i5-8265U, 16Gb, 512Gb SSD, noDVD, Win10 Pro, grey (20R90056RU)"/>
    <n v="1"/>
    <m/>
    <x v="46"/>
    <x v="420"/>
  </r>
  <r>
    <x v="2"/>
    <x v="6"/>
    <s v="Thinkbook 13S 13.3&quot; FHD, Intel Core i5-8265U, 8Gb, 256Gb SSD, noDVD, Win10 Pro, grey (20R90054RU)"/>
    <n v="1"/>
    <m/>
    <x v="46"/>
    <x v="420"/>
  </r>
  <r>
    <x v="2"/>
    <x v="6"/>
    <s v="Thinkbook 13S 13.3&quot; FHD, Intel Core i5-8265U, 8Gb, 256Gb SSD, noDVD, Win10 Pro, grey (20R90054RU)"/>
    <n v="1"/>
    <m/>
    <x v="46"/>
    <x v="420"/>
  </r>
  <r>
    <x v="2"/>
    <x v="6"/>
    <s v="Thinkbook 13S 13.3&quot; FHD, Intel Core i5-8265U, 8Gb, 256Gb SSD, noDVD, Win10 Pro, grey (20R90054RU)"/>
    <n v="1"/>
    <m/>
    <x v="46"/>
    <x v="420"/>
  </r>
  <r>
    <x v="2"/>
    <x v="6"/>
    <s v="Thinkbook 13S 13.3&quot; FHD, Intel Core i5-8265U, 8Gb, 256Gb SSD, noDVD, Win10 Pro, grey (20R90054RU)"/>
    <n v="2"/>
    <m/>
    <x v="46"/>
    <x v="420"/>
  </r>
  <r>
    <x v="2"/>
    <x v="6"/>
    <s v="Thinkbook 13S 13.3&quot; FHD, Intel Core i5-8265U, 8Gb, 256Gb SSD, noDVD, Win10, grey (20R90078RU)"/>
    <n v="2"/>
    <m/>
    <x v="46"/>
    <x v="420"/>
  </r>
  <r>
    <x v="2"/>
    <x v="6"/>
    <s v="Thinkbook 13S 13.3&quot; FHD, Intel Core i5-8265U, 8Gb, 512Gb SSD, noDVD, Win10 Pro, grey (20R90055RU)"/>
    <n v="1"/>
    <m/>
    <x v="46"/>
    <x v="420"/>
  </r>
  <r>
    <x v="2"/>
    <x v="6"/>
    <s v="Thinkbook 13S 13.3&quot; FHD, Intel Core i7-8565U, 16Gb, 256Gb SSD, noDVD, Win10 Pro, grey (20R90076RU)"/>
    <n v="4"/>
    <m/>
    <x v="46"/>
    <x v="420"/>
  </r>
  <r>
    <x v="2"/>
    <x v="6"/>
    <s v="Thinkbook 13S 13.3&quot; FHD, Intel Core i7-8565U, 16Gb, 256Gb SSD, noDVD, Win10 Pro, grey (20R90076RU)"/>
    <n v="4"/>
    <m/>
    <x v="46"/>
    <x v="420"/>
  </r>
  <r>
    <x v="2"/>
    <x v="6"/>
    <s v="Thinkbook 13S 13.3&quot; FHD, Intel Core i7-8565U, 16Gb, 256Gb SSD, noDVD, Win10 Pro, grey (20R90076RU)"/>
    <n v="1"/>
    <m/>
    <x v="46"/>
    <x v="420"/>
  </r>
  <r>
    <x v="2"/>
    <x v="6"/>
    <s v="Thinkbook 13S 13.3&quot; FHD, Intel Core i7-8565U, 16Gb, 512Gb SSD, noDVD, Win10 Pro, grey (20R90075RU)"/>
    <n v="1"/>
    <m/>
    <x v="46"/>
    <x v="420"/>
  </r>
  <r>
    <x v="2"/>
    <x v="6"/>
    <s v="Thinkbook 13S 13.3&quot; FHD, Intel Core i7-8565U, 16Gb, 512Gb SSD, noDVD, Win10 Pro, grey (20R90075RU)"/>
    <n v="1"/>
    <m/>
    <x v="46"/>
    <x v="420"/>
  </r>
  <r>
    <x v="2"/>
    <x v="6"/>
    <s v="Thinkbook 13S 13.3&quot; FHD, Intel Core i7-8565U, 16Gb, 512Gb SSD, noDVD, Win10 Pro, grey (20R90075RU)"/>
    <n v="1"/>
    <m/>
    <x v="46"/>
    <x v="420"/>
  </r>
  <r>
    <x v="2"/>
    <x v="6"/>
    <s v="Thinkbook 13S 13.3&quot; FHD, Intel Core i7-8565U, 8Gb, 256Gb SSD, noDVD, Win10 Pro, grey (20R90077RU)"/>
    <n v="1"/>
    <m/>
    <x v="46"/>
    <x v="420"/>
  </r>
  <r>
    <x v="2"/>
    <x v="6"/>
    <s v="Thinkbook 13S 13.3&quot; FHD, Intel Core i7-8565U, 8Gb, 256Gb SSD, noDVD, Win10 Pro, grey (20R90077RU)"/>
    <n v="1"/>
    <m/>
    <x v="46"/>
    <x v="420"/>
  </r>
  <r>
    <x v="2"/>
    <x v="6"/>
    <s v="Thinkbook 13S 13.3&quot; FHD, Intel Core i7-8565U, 8Gb, 256Gb SSD, noDVD, Win10 Pro, grey (20R90077RU)"/>
    <n v="1"/>
    <m/>
    <x v="46"/>
    <x v="420"/>
  </r>
  <r>
    <x v="6"/>
    <x v="6"/>
    <s v="Thinkbook 13s-IWL 13,3&quot; FHD (1920х1080) IPS  I5-8265U(1,6GHz), 16GB(1)DDR4, 512GB SSD,Intel  UHD 620,WWANnone, no DVDRW,Camera,FPR, BT,WiFi, 4cell, Win10Pro, Mineral grey, 1,4Kg 1y.carry in"/>
    <n v="112"/>
    <m/>
    <x v="46"/>
    <x v="420"/>
  </r>
  <r>
    <x v="6"/>
    <x v="6"/>
    <s v="Thinkbook 13s-IWL 13,3&quot; FHD (1920х1080) IPS  I5-8265U(1,6GHz), 8GB(1)DDR4, 128GB SSD,Intel  UHD 620,WWANnone, no DVDRW,Camera,FPR, BT,WiFi, 4cell, Win10Home, Mineral grey, 1,4Kg 1y.carry in"/>
    <n v="2"/>
    <m/>
    <x v="46"/>
    <x v="420"/>
  </r>
  <r>
    <x v="6"/>
    <x v="6"/>
    <s v="Thinkbook 13s-IWL 13,3&quot; FHD (1920х1080) IPS  I5-8265U(1,6GHz), 8GB(1)DDR4, 128GB SSD,Intel  UHD 620,WWANnone, no DVDRW,Camera,FPR, BT,WiFi, 4cell, Win10Pro, Mineral grey, 1,4Kg 1y.carry in"/>
    <n v="5"/>
    <m/>
    <x v="46"/>
    <x v="420"/>
  </r>
  <r>
    <x v="6"/>
    <x v="6"/>
    <s v="Thinkbook 13s-IWL 13,3&quot; FHD (1920х1080) IPS  I5-8265U(1,6GHz), 8GB(1)DDR4, 256GB SSD,Intel  UHD 620,WWANnone, no DVDRW,Camera,FPR, BT,WiFi, 4cell, Win10Home, Mineral grey, 1,4Kg 1y.carry in"/>
    <n v="7"/>
    <m/>
    <x v="46"/>
    <x v="420"/>
  </r>
  <r>
    <x v="6"/>
    <x v="6"/>
    <s v="Thinkbook 13s-IWL 13,3&quot; FHD (1920х1080) IPS  I5-8265U(1,6GHz), 8GB(1)DDR4, 256GB SSD,Intel  UHD 620,WWANnone, no DVDRW,Camera,FPR, BT,WiFi, 4cell, Win10Pro, Mineral grey, 1,4Kg 1y.carry in"/>
    <n v="182"/>
    <m/>
    <x v="46"/>
    <x v="420"/>
  </r>
  <r>
    <x v="6"/>
    <x v="6"/>
    <s v="Thinkbook 13s-IWL 13,3&quot; FHD (1920х1080) IPS  I5-8265U(1,6GHz), 8GB(1)DDR4, 512GB SSD,Intel  UHD 620,WWANnone, no DVDRW,Camera,FPR, BT,WiFi, 4cell, Win10Pro, Mineral grey, 1,4Kg 1y.carry in"/>
    <n v="7"/>
    <m/>
    <x v="46"/>
    <x v="420"/>
  </r>
  <r>
    <x v="6"/>
    <x v="6"/>
    <s v="Thinkbook 13s-IWL 13,3&quot; FHD (1920х1080) IPS  i7-8565U (1,8GHz), 16GB(1)DDR4, 256GB SSD,Intel  UHD 620,WWANnone, no DVDRW,Camera,FPR, BT,WiFi, 4cell, Win10Pro, Mineral grey, 1,4Kg 1y.carry in"/>
    <n v="2"/>
    <m/>
    <x v="46"/>
    <x v="420"/>
  </r>
  <r>
    <x v="6"/>
    <x v="6"/>
    <s v="Thinkbook 13s-IWL 13,3&quot; FHD (1920х1080) IPS  i7-8565U (1,8GHz), 16GB(1)DDR4, 512GB SSD,Intel  UHD 620,WWANnone, no DVDRW,Camera,FPR, BT,WiFi, 4cell, Win10Pro, Mineral grey, 1,4Kg 1y.carry in"/>
    <n v="6"/>
    <m/>
    <x v="46"/>
    <x v="420"/>
  </r>
  <r>
    <x v="6"/>
    <x v="6"/>
    <s v="Thinkbook 13s-IWL 13,3&quot; FHD (1920х1080) IPS  i7-8565U (1,8GHz), 8GB(1)DDR4, 256GB SSD,Intel  UHD 620,WWANnone, no DVDRW,Camera,FPR, BT,WiFi, 4cell, Win10Pro, Mineral grey, 1,4Kg 1y.carry in"/>
    <n v="14"/>
    <m/>
    <x v="46"/>
    <x v="420"/>
  </r>
  <r>
    <x v="8"/>
    <x v="6"/>
    <s v="ThinkPad A275 (20KCS04V00"/>
    <n v="1"/>
    <m/>
    <x v="48"/>
    <x v="438"/>
  </r>
  <r>
    <x v="8"/>
    <x v="6"/>
    <s v="ThinkPad A275 (20KD001CRT"/>
    <n v="8"/>
    <m/>
    <x v="48"/>
    <x v="438"/>
  </r>
  <r>
    <x v="8"/>
    <x v="6"/>
    <s v="ThinkPad A275 (20KD001LRT"/>
    <n v="2"/>
    <m/>
    <x v="48"/>
    <x v="438"/>
  </r>
  <r>
    <x v="6"/>
    <x v="6"/>
    <s v="ThinkPad A285 12.5 FHD IPS, AMD R5 PRO 2500U, 8GB, 256GB SSD M.2, Intel UHD, NoWWAN, WiFi, BT, TPM, FPR, EEC 2, 65W USB-C, 6Cell 48Wh, Win 10 Pro64-ENG"/>
    <n v="3"/>
    <m/>
    <x v="48"/>
    <x v="439"/>
  </r>
  <r>
    <x v="8"/>
    <x v="6"/>
    <s v="ThinkPad E490 (20N8000SRT"/>
    <n v="4"/>
    <m/>
    <x v="44"/>
    <x v="398"/>
  </r>
  <r>
    <x v="8"/>
    <x v="6"/>
    <s v="ThinkPad E490 (20N8000URT"/>
    <n v="2"/>
    <m/>
    <x v="44"/>
    <x v="398"/>
  </r>
  <r>
    <x v="8"/>
    <x v="6"/>
    <s v="ThinkPad E490 (20N8000XRT"/>
    <n v="7"/>
    <m/>
    <x v="44"/>
    <x v="398"/>
  </r>
  <r>
    <x v="8"/>
    <x v="6"/>
    <s v="ThinkPad E490 (20N80017RT"/>
    <n v="22"/>
    <m/>
    <x v="44"/>
    <x v="398"/>
  </r>
  <r>
    <x v="8"/>
    <x v="6"/>
    <s v="ThinkPad E490 (20N80019RT"/>
    <n v="3"/>
    <m/>
    <x v="44"/>
    <x v="398"/>
  </r>
  <r>
    <x v="8"/>
    <x v="6"/>
    <s v="ThinkPad E490 (20N80028RT"/>
    <n v="8"/>
    <m/>
    <x v="44"/>
    <x v="398"/>
  </r>
  <r>
    <x v="8"/>
    <x v="6"/>
    <s v="ThinkPad E490 (20N8002ART"/>
    <n v="15"/>
    <m/>
    <x v="44"/>
    <x v="398"/>
  </r>
  <r>
    <x v="8"/>
    <x v="6"/>
    <s v="ThinkPad E490 (20N8005DRT"/>
    <n v="6"/>
    <m/>
    <x v="44"/>
    <x v="398"/>
  </r>
  <r>
    <x v="8"/>
    <x v="6"/>
    <s v="ThinkPad E490 (20N8005TRT"/>
    <n v="3"/>
    <m/>
    <x v="44"/>
    <x v="398"/>
  </r>
  <r>
    <x v="6"/>
    <x v="6"/>
    <s v="ThinkPad E490 14&quot; FHD (1920x1080) IPS AG, i3-8145U, 8GB DDR4 2400 SoDIMM, 128GB SSD M.2, Intel UHD 620, NoWWAN, WiFi, BT, TPM, FPR, 3 Cell, Win 10 Pro64-RUS"/>
    <n v="8"/>
    <m/>
    <x v="44"/>
    <x v="398"/>
  </r>
  <r>
    <x v="8"/>
    <x v="6"/>
    <s v="ThinkPad E590 (20NB000WRT"/>
    <n v="4"/>
    <m/>
    <x v="44"/>
    <x v="440"/>
  </r>
  <r>
    <x v="8"/>
    <x v="6"/>
    <s v="ThinkPad E590 (20NB000XRT"/>
    <n v="1"/>
    <m/>
    <x v="44"/>
    <x v="440"/>
  </r>
  <r>
    <x v="8"/>
    <x v="6"/>
    <s v="ThinkPad E590 (20NB000YRT"/>
    <n v="3"/>
    <m/>
    <x v="44"/>
    <x v="440"/>
  </r>
  <r>
    <x v="8"/>
    <x v="6"/>
    <s v="ThinkPad E590 (20NB0012RT"/>
    <n v="3"/>
    <m/>
    <x v="44"/>
    <x v="440"/>
  </r>
  <r>
    <x v="8"/>
    <x v="6"/>
    <s v="ThinkPad E590 (20NB0016RT"/>
    <n v="12"/>
    <m/>
    <x v="44"/>
    <x v="440"/>
  </r>
  <r>
    <x v="8"/>
    <x v="6"/>
    <s v="ThinkPad E590 (20NB001ART"/>
    <n v="26"/>
    <m/>
    <x v="44"/>
    <x v="440"/>
  </r>
  <r>
    <x v="8"/>
    <x v="6"/>
    <s v="ThinkPad E590 (20NB001BRT"/>
    <n v="9"/>
    <m/>
    <x v="44"/>
    <x v="440"/>
  </r>
  <r>
    <x v="8"/>
    <x v="6"/>
    <s v="ThinkPad E590 (20NB0029RT"/>
    <n v="2"/>
    <m/>
    <x v="44"/>
    <x v="440"/>
  </r>
  <r>
    <x v="8"/>
    <x v="6"/>
    <s v="ThinkPad E590 (20NB002ART"/>
    <n v="6"/>
    <m/>
    <x v="44"/>
    <x v="440"/>
  </r>
  <r>
    <x v="8"/>
    <x v="6"/>
    <s v="ThinkPad E590 (20NB002BRT"/>
    <n v="5"/>
    <m/>
    <x v="44"/>
    <x v="440"/>
  </r>
  <r>
    <x v="6"/>
    <x v="6"/>
    <s v="ThinkPad E590 15.6 1920x1080, i5-8265U (1.60GHz, 6MB), 8.0GB, 1x256GB SSD PCIe, Intel UHD 620, Intel9 260ac+BT5, 720p HD Camera, 3cell Li-Polymer, Windows 10 Pro 64, 3-Yr On-site"/>
    <n v="133"/>
    <m/>
    <x v="44"/>
    <x v="440"/>
  </r>
  <r>
    <x v="6"/>
    <x v="6"/>
    <s v="ThinkPad EDGE E490 14&quot; FHD (1920x1080) IPS, i3-8145U (2.10 GHz) Intel UHD Graphics 620, 4GB DDR4, 1TB/5400 HDD, No ODD, WiFi, BT, NoWWAN, FPR, 720P, 3 cell, Win 10 Pro, black, 1.75kg, 1y.c.i"/>
    <n v="5"/>
    <m/>
    <x v="44"/>
    <x v="398"/>
  </r>
  <r>
    <x v="6"/>
    <x v="6"/>
    <s v="ThinkPad EDGE E490 14&quot; FHD(1920x1080)IPS, I5-8265U(1,6GHz), 8GbDDR4,1TB / 5400, IIntel® UHD Graphics 620, no DVD, WWAN none, FPR, BT,WiFi,camera, DOS,3cell,black,1,75 kg, 1y.carry in"/>
    <n v="31"/>
    <m/>
    <x v="44"/>
    <x v="398"/>
  </r>
  <r>
    <x v="6"/>
    <x v="6"/>
    <s v="ThinkPad EDGE E490 14&quot; FHD(1920x1080)IPS, I5-8265U(1,6GHz), 8GbDDR4,1TB / 5400, IIntel® UHD Graphics 620, no DVD, WWAN none, FPR, BT,WiFi,camera, Win10Pro,3cell,black,1,75 kg, 1y.carry in"/>
    <n v="1"/>
    <m/>
    <x v="44"/>
    <x v="398"/>
  </r>
  <r>
    <x v="6"/>
    <x v="6"/>
    <s v="ThinkPad EDGE E490 14&quot; FHD(1920x1080)IPS, I5-8265U(1,6GHz), 8GbDDR4,256GB SSD, IIntel® UHD Graphics 620, no DVD, WWAN none, FPR, BT,WiFi,camera, Win10Pro,3cell,black,1,75 kg, 1y.carry in"/>
    <n v="15"/>
    <m/>
    <x v="44"/>
    <x v="398"/>
  </r>
  <r>
    <x v="6"/>
    <x v="6"/>
    <s v="ThinkPad EDGE E490 14&quot; FHD(1920x1080)IPS, I5-8265U(1,6GHz), 8GbDDR4,256GB SSD, IIntel® UHD Graphics 620, no DVD, WWAN none, FPR, BT,WiFi,camera, Win10Pro,3cell,silver,1,75 kg, 1y.carry in"/>
    <n v="77"/>
    <m/>
    <x v="44"/>
    <x v="398"/>
  </r>
  <r>
    <x v="6"/>
    <x v="6"/>
    <s v="ThinkPad EDGE E490 14&quot; FHD(1920x1080)IPS, I5-8265U(1,6GHz), 8GbDDR4,512GB SSD, IIntel® UHD Graphics 620, no DVD, WWAN none, FPR, BT,WiFi,camera, Win10Pro,3cell,black,1,75 kg, 1y.carry in"/>
    <n v="25"/>
    <m/>
    <x v="44"/>
    <x v="398"/>
  </r>
  <r>
    <x v="6"/>
    <x v="6"/>
    <s v="ThinkPad EDGE E490 14&quot; FHD(1920x1080)IPS, I7-8565U(1,8GHz), 16GbDDR4, 512GBSSD, AMD Radeon RX550 2Gb DDR5 , no DVD, WWAN none, FPR, BT,WiFi,camera, Win 10Pro,3cell,black,1,75kg, 1y.carry in"/>
    <n v="14"/>
    <m/>
    <x v="44"/>
    <x v="398"/>
  </r>
  <r>
    <x v="6"/>
    <x v="6"/>
    <s v="ThinkPad EDGE E490 14&quot; FHD(1920x1080)IPS, I7-8565U(1,8GHz), 16GbDDR4, 512GBSSD, INTEGRATED_GRAPHICS, no DVD, WWAN none, FPR, BT,WiFi,camera, Win 10Pro,3cell,black,1,75kg, 1y.carry in"/>
    <n v="5"/>
    <m/>
    <x v="44"/>
    <x v="398"/>
  </r>
  <r>
    <x v="6"/>
    <x v="6"/>
    <s v="ThinkPad EDGE E490 14&quot; FHD(1920x1080)IPS, I7-8565U(1,8GHz), 8GbDDR4,1TB / 5400, INTEGRATED_GRAPHICS, no DVD, WWAN none, FPR, BT,WiFi,camera, Win 10Pro,3cell,black,1,7kg, 1y.carry in"/>
    <n v="4"/>
    <m/>
    <x v="44"/>
    <x v="398"/>
  </r>
  <r>
    <x v="6"/>
    <x v="6"/>
    <s v="ThinkPad EDGE E490 14&quot; FHD(1920x1080)IPS, I7-8565U(1,8GHz), 8GbDDR4,256GB SSD , AMD Radeon RX550 2Gb DDR5, no DVD, WWAN none, FPR, BT,WiFi,camera, Win 10Pro,3cell,black,1,7kg, 1y.carry in"/>
    <n v="4"/>
    <m/>
    <x v="44"/>
    <x v="398"/>
  </r>
  <r>
    <x v="6"/>
    <x v="6"/>
    <s v="ThinkPad EDGE E490 14&quot; FHD(1920x1080)IPS, I7-8565U(1,8GHz), 8GbDDR4,256GB SSD , INTEGRATED_GRAPHICS, no DVD, WWAN none, FPR, BT,WiFi,camera, Win 10Pro,3cell,silver,1,7kg, 1y.carry in"/>
    <n v="4"/>
    <m/>
    <x v="44"/>
    <x v="398"/>
  </r>
  <r>
    <x v="6"/>
    <x v="6"/>
    <s v="ThinkPad EDGE E490 14&quot; HD (1366x768), i3-8145U (2.10 GHz) Intel UHD Graphics 620, 4GB DDR4, 1TB/5400 , No ODD, WiFi, BT, no FPR, no WWAN, 720P, 3 cell, DOS, black, 1.75kg, 1y.c.i"/>
    <n v="1"/>
    <m/>
    <x v="44"/>
    <x v="398"/>
  </r>
  <r>
    <x v="6"/>
    <x v="6"/>
    <s v="ThinkPad EDGE E490 14&quot; HD (1366x768), i3-8145U (2.10 GHz) Intel UHD Graphics 620, 4GB DDR4, 500GB/7200 , No ODD, WiFi, BT, no FPR, no WWAN, 720P, 3 cell, Win10Pro, black, 1.75kg, 1y.c.i"/>
    <n v="1"/>
    <m/>
    <x v="44"/>
    <x v="398"/>
  </r>
  <r>
    <x v="6"/>
    <x v="6"/>
    <s v="ThinkPad EDGE E590 15.6&quot; FHD (1920x1080) IPS AG, i7-8565U, 16GB DDR4 2400 SoDIMM, 1TB HD 5400RPM 2.5 7mm, 256GB SSD M.2, Intel UHD, NoWWAN, WiFi, BT, TPM, 65W USB-C, 3Cell 45WH, Win 10 Pro64-ENG, 3YR"/>
    <n v="2"/>
    <m/>
    <x v="44"/>
    <x v="440"/>
  </r>
  <r>
    <x v="6"/>
    <x v="6"/>
    <s v="ThinkPad EDGE E590 15.6&quot;FHD (1920x1080) IPS AG, i5-8265U, 8GB DDR4 2400 SoDIMM, 128GB SSD M.2, 1TB HD 5400RPM 2.5, UHD Graphics 620, WiFi, BT, TPM, FPR, 3Cell, Win 10 Pro64-RUS,"/>
    <n v="1"/>
    <m/>
    <x v="44"/>
    <x v="440"/>
  </r>
  <r>
    <x v="6"/>
    <x v="6"/>
    <s v="ThinkPad EDGE E590 15.6&quot;FHD (1920x1080), i5-8265U, 8GB, 1x256GB SSD PCIe, Intel UHD 620, Intel9 260ac+BT5, 720p HD Camera, 3cell, Win 10 Pro64, 1 YR Depot"/>
    <n v="100"/>
    <m/>
    <x v="44"/>
    <x v="440"/>
  </r>
  <r>
    <x v="6"/>
    <x v="6"/>
    <s v="ThinkPad EDGE E590 15.6&quot;FHD(1920x1080)IPS, I5-8265U(1,6GHz), 8GB(1)DDR4, 1TB/5400,Intel  UHD 620,WWANnone, no DVDRW,Camera,FPR, BT,WiFi, 3cell, No OS, Black, 2,1Kg 1y.carry in"/>
    <n v="5"/>
    <m/>
    <x v="44"/>
    <x v="440"/>
  </r>
  <r>
    <x v="6"/>
    <x v="6"/>
    <s v="ThinkPad EDGE E590 15.6&quot;FHD(1920x1080)IPS, I5-8265U(1,6GHz), 8GB(1)DDR4, 1TB/5400,Intel  UHD 620,WWANnone, no DVDRW,Camera,FPR, BT,WiFi, 3cell, Win10Pro, Black, 2,1Kg 1y.carry in"/>
    <n v="27"/>
    <m/>
    <x v="44"/>
    <x v="440"/>
  </r>
  <r>
    <x v="6"/>
    <x v="6"/>
    <s v="ThinkPad EDGE E590 15.6&quot;FHD(1920x1080)IPS, I5-8265U(1,6GHz), 8GB(1)DDR4, 256GB SSD,Intel  UHD 620,WWANnone, no DVDRW,Camera,FPR, BT,WiFi, 3cell, Win10Pro, Black, 2,1Kg 1y.carry in"/>
    <n v="28"/>
    <m/>
    <x v="44"/>
    <x v="440"/>
  </r>
  <r>
    <x v="6"/>
    <x v="6"/>
    <s v="ThinkPad EDGE E590 15.6&quot;FHD(1920x1080)IPS, I5-8265U(1,6GHz), 8GB(1)DDR4, 512GB SSD,Intel  UHD 620,WWANnone, no DVDRW,Camera,FPR, BT,WiFi, 3cell, Win10Pro, Black, 2,1Kg 1y.carry in"/>
    <n v="8"/>
    <m/>
    <x v="44"/>
    <x v="440"/>
  </r>
  <r>
    <x v="6"/>
    <x v="6"/>
    <s v="ThinkPad EDGE E590 15.6&quot;FHD(1920x1080)IPS, I7-8565U(1,8GHz), 16GB(1)DDR4, 512GB SSD, ,Intel  UHD 620, WWANnone, no DVDRW,Camera,FPR, BT,WiFi, 3cell, Win10Pro, Black, 2,1Kg 1y.carry in"/>
    <n v="12"/>
    <m/>
    <x v="44"/>
    <x v="440"/>
  </r>
  <r>
    <x v="6"/>
    <x v="6"/>
    <s v="ThinkPad EDGE E590 15.6&quot;FHD(1920x1080)IPS, I7-8565U(1,8GHz), 16GB(1)DDR4, 512GB SSD, AMD Radeon RX550 2Gb DDR5, WWANnone, no DVDRW,Camera,FPR, BT,WiFi, 3cell, Win10Pro, Black, 2,1Kg 1y.carry in"/>
    <n v="1"/>
    <m/>
    <x v="44"/>
    <x v="440"/>
  </r>
  <r>
    <x v="6"/>
    <x v="6"/>
    <s v="ThinkPad EDGE E590 15.6&quot;FHD(1920x1080)IPS, I7-8565U(1,8GHz), 32GB(2)DDR4, 512GB SSD,AMD Radeon RX550 2Gb DDR5,WWANnone, no DVDRW,Camera,FPR, BT,WiFi, 3cell, Win10Pro, Black, 2,1Kg 1y.carry in"/>
    <n v="2"/>
    <m/>
    <x v="44"/>
    <x v="440"/>
  </r>
  <r>
    <x v="6"/>
    <x v="6"/>
    <s v="ThinkPad EDGE E590 15.6&quot;FHD(1920x1080)IPS, I7-8565U(1,8GHz), 8GB(1)DDR4, 1TB/5400,Intel  UHD 620,WWANnone, no DVDRW,Camera,FPR, BT,WiFi, 3cell, Win10Pro, Black, 2,1Kg 1y.carry in"/>
    <n v="3"/>
    <m/>
    <x v="44"/>
    <x v="440"/>
  </r>
  <r>
    <x v="6"/>
    <x v="6"/>
    <s v="ThinkPad EDGE E590 15.6&quot;FHD(1920x1080)IPS, I7-8565U(1,8GHz), 8GB(1)DDR4, 256GB SSD, ,Intel  UHD 620,WWANnone, no DVDRW,Camera,FPR, BT,WiFi, 3cell, Win10Pro, Black, 2,1Kg 1y.carry in"/>
    <n v="8"/>
    <m/>
    <x v="44"/>
    <x v="440"/>
  </r>
  <r>
    <x v="6"/>
    <x v="6"/>
    <s v="ThinkPad EDGE E590 15.6&quot;FHD(1920x1080)IPS, I7-8565U(1,8GHz), 8GB(1)DDR4, 256GB SSD, AMD Radeon RX550 2Gb DDR5,WWANnone, no DVDRW,Camera,FPR, BT,WiFi, 3cell, Win10Pro, Black, 2,1Kg 1y.carry in"/>
    <n v="6"/>
    <m/>
    <x v="44"/>
    <x v="440"/>
  </r>
  <r>
    <x v="8"/>
    <x v="6"/>
    <s v="ThinkPad L390 (20NR0010RT"/>
    <n v="5"/>
    <m/>
    <x v="48"/>
    <x v="441"/>
  </r>
  <r>
    <x v="8"/>
    <x v="6"/>
    <s v="ThinkPad L390 (20NR0011RT"/>
    <n v="2"/>
    <m/>
    <x v="48"/>
    <x v="441"/>
  </r>
  <r>
    <x v="8"/>
    <x v="6"/>
    <s v="ThinkPad L390 (20NR0013RK"/>
    <n v="4"/>
    <m/>
    <x v="48"/>
    <x v="441"/>
  </r>
  <r>
    <x v="8"/>
    <x v="6"/>
    <s v="ThinkPad L390 (20NR001FRT"/>
    <n v="1"/>
    <m/>
    <x v="48"/>
    <x v="441"/>
  </r>
  <r>
    <x v="8"/>
    <x v="6"/>
    <s v="ThinkPad L390 (20NR001HRT"/>
    <n v="3"/>
    <m/>
    <x v="48"/>
    <x v="441"/>
  </r>
  <r>
    <x v="8"/>
    <x v="6"/>
    <s v="ThinkPad L390 (20NR001JRT"/>
    <n v="4"/>
    <m/>
    <x v="48"/>
    <x v="441"/>
  </r>
  <r>
    <x v="8"/>
    <x v="6"/>
    <s v="ThinkPad L390 (20NR001KRT"/>
    <n v="18"/>
    <m/>
    <x v="48"/>
    <x v="441"/>
  </r>
  <r>
    <x v="6"/>
    <x v="6"/>
    <s v="ThinkPad L390 13.3 1920x1080, i5-8265U (1.60GHz, 6MB),  8.0GB, 1x512GB SSD PCIe, Intel UHD 620, Intel9 560ac+BT5, 720p HD Camera, 3-cell Li-Polymer, Windows 10 Pro 64, 3-Yr On-site"/>
    <n v="88"/>
    <m/>
    <x v="48"/>
    <x v="441"/>
  </r>
  <r>
    <x v="6"/>
    <x v="6"/>
    <s v="ThinkPad L390 13.3&quot; FHD (1920x1080) AG IPS Aluminium, i3-8145U, 4GB DDR4, 128GB SSD M.2, UHD Graphics 620, NoWWAN, NoODD, WiFi, BT, TPM, FPR, 720P Cam, 3Cell, Win 10 Pro,  1YR Carry in, Black, 1.46 kg"/>
    <n v="10"/>
    <m/>
    <x v="48"/>
    <x v="441"/>
  </r>
  <r>
    <x v="6"/>
    <x v="6"/>
    <s v="ThinkPad L390 13.3&quot; FHD (1920x1080) AG IPS Aluminium, i3-8145U, 8GB DDR4, 256GB SSD M.2, UHD Graphics 620, NoWWAN, NoODD, WiFi, BT, TPM, FPR, 720P Cam, 3Cell, Win 10 Pro,  1YR Carry in, Black, 1.46 kg"/>
    <n v="9"/>
    <m/>
    <x v="48"/>
    <x v="441"/>
  </r>
  <r>
    <x v="6"/>
    <x v="6"/>
    <s v="ThinkPad L390 13.3&quot; FHD (1920x1080) AG IPS Aluminium, i5-8265U, 8GB DDR4, 256GB SSD M.2, UHD Graphics 620, NoWWAN, NoODD, WiFi, BT, TPM, FPR, 720P Cam, 3Cell, Win 10 Pro, 1YR Carry in, Black, 1.46 kg"/>
    <n v="83"/>
    <m/>
    <x v="48"/>
    <x v="441"/>
  </r>
  <r>
    <x v="6"/>
    <x v="6"/>
    <s v="ThinkPad L390 13.3&quot; FHD (1920x1080) AG IPS Aluminium, i5-8265U, 8GB DDR4, 512GB SSD M.2, UHD Graphics 620, NoWWAN, NoODD, WiFi, BT, TPM, FPR, 720P Cam, 3Cell, Win 10 Pro, 1YR Carry in, Black, 1.46 kg"/>
    <n v="21"/>
    <m/>
    <x v="48"/>
    <x v="441"/>
  </r>
  <r>
    <x v="6"/>
    <x v="6"/>
    <s v="ThinkPad L390 13.3&quot; FHD (1920x1080) AG IPS Aluminium, i7-8565U, 8GB DDR4, 256GB SSD M.2, UHD Graphics 620, NoWWAN, NoODD, WiFi, BT, TPM, FPR, 720P Cam, 3Cell, Win 10 Pro, 1YR Carry in, Black, 1.46 kg"/>
    <n v="14"/>
    <m/>
    <x v="48"/>
    <x v="441"/>
  </r>
  <r>
    <x v="6"/>
    <x v="6"/>
    <s v="ThinkPad L390 13.3&quot; FHD (1920x1080) AG IPS Aluminium, i7-8565U, 8GB DDR4, 512GB SSD M.2, UHD Graphics 620, NoWWAN, NoODD, WiFi, BT, TPM, FPR, 720P Cam, 3Cell, Win 10 Pro, 1YR Carry in, Black, 1.46 kg"/>
    <n v="2"/>
    <m/>
    <x v="48"/>
    <x v="441"/>
  </r>
  <r>
    <x v="6"/>
    <x v="6"/>
    <s v="ThinkPad L390 13.3&quot; FHD (1920x1080) i5-8265U, 8GB, 1x512GB SSD PCIe, Intel UHD 620, Intel9 560ac+BT5, 720p HD Camera, 3 Cell , Wins 10 Pro64, 1 YR Depot"/>
    <n v="30"/>
    <m/>
    <x v="48"/>
    <x v="441"/>
  </r>
  <r>
    <x v="6"/>
    <x v="6"/>
    <s v="ThinkPad L390 13.3&quot; HD (1366x768) AG TN Aluminium, i5-8265U, 4GB DDR4, 256GB SSD M.2, UHD Graphics 620, NoWWAN, NoODD, WiFi, BT, FPR, 720P Cam, 3Cell, Dos, 1YR Carry in, Black, 1.46 kg"/>
    <n v="3"/>
    <m/>
    <x v="48"/>
    <x v="441"/>
  </r>
  <r>
    <x v="8"/>
    <x v="6"/>
    <s v="ThinkPad L390 Yoga (20NT0"/>
    <n v="1"/>
    <m/>
    <x v="48"/>
    <x v="442"/>
  </r>
  <r>
    <x v="8"/>
    <x v="6"/>
    <s v="ThinkPad L390 Yoga (20NT0"/>
    <n v="1"/>
    <m/>
    <x v="48"/>
    <x v="442"/>
  </r>
  <r>
    <x v="6"/>
    <x v="6"/>
    <s v="ThinkPad L390 Yoga 13.3&quot; FHD (1920x1080) IPS Aluminium, i5-8265U, 8GB DDR4, 256GB SSD M.2., UHD Graphics 620, NoWWAN, NoODD, WiFi, BT, TPM, FPR, 720P Cam, Win 10 Pro, 1YR Carry in, Black, 1.56 kg"/>
    <n v="4"/>
    <m/>
    <x v="48"/>
    <x v="442"/>
  </r>
  <r>
    <x v="6"/>
    <x v="6"/>
    <s v="ThinkPad L390 Yoga 13.3&quot; FHD (1920x1080) IPS Aluminium, i5-8265U, 8GB DDR4, 256GB SSD M.2., UHD Graphics 620, NoWWAN, NoODD, WiFi, BT, TPM, FPR, 720P Cam, Win 10 Pro, 1YR Carry in, Silver, 1.56 kg"/>
    <n v="1"/>
    <m/>
    <x v="48"/>
    <x v="442"/>
  </r>
  <r>
    <x v="6"/>
    <x v="6"/>
    <s v="ThinkPad L390 Yoga 13.3&quot; FHD (1920x1080) IPS Aluminium, i7-8565U, 8GB DDR4, 512GB SSD M.2., UHD Graphics 620, NoWWAN, NoODD, WiFi, BT, TPM, FPR, 720P Cam, Win 10 Pro, 1YR Carry in, Black, 1.56 kg"/>
    <n v="1"/>
    <m/>
    <x v="48"/>
    <x v="442"/>
  </r>
  <r>
    <x v="6"/>
    <x v="6"/>
    <s v="ThinkPad L390 Yoga 13.3&quot; FHD (1920x1080)IPS Aluminium, i7-8565U, 8GB DDR4, 256GB SSD M.2., UHD Graphics 620, NoWWAN, NoODD, WiFi, BT, TPM, FPR, 720P Cam, Win 10 Pro, 1YR Carry in, Black, 1.56 kg"/>
    <n v="5"/>
    <m/>
    <x v="48"/>
    <x v="442"/>
  </r>
  <r>
    <x v="8"/>
    <x v="6"/>
    <s v="ThinkPad L480 (20LS0016RT"/>
    <n v="2"/>
    <m/>
    <x v="48"/>
    <x v="443"/>
  </r>
  <r>
    <x v="6"/>
    <x v="6"/>
    <s v="ThinkPad L480 14&quot; FHD (1920x1080) AG IPS, i5-8250U, 8GB DDR4, 256GB SSD M.2, UHD Graphics 620, NoWWAN, NoODD, WiFi, BT, TPM, FPR+SCR, 720P Cam, 3Cell, Win 10 Pro, 1YR Carry in, Black, 1.68 kg"/>
    <n v="3"/>
    <m/>
    <x v="48"/>
    <x v="443"/>
  </r>
  <r>
    <x v="6"/>
    <x v="6"/>
    <s v="ThinkPad L480 14&quot; FHD (1920x1080) AG, i3-8130U, 8GB DDR4, 256GB SSD M.2, UHD Graphics 620, NoWWAN, NoODD, WiFi, BT, TPM, FPR+SCR, 720P Cam, 3Cell, Win 10 Pro, 1YR Carry in, Black, 1.68 kg"/>
    <n v="4"/>
    <m/>
    <x v="48"/>
    <x v="443"/>
  </r>
  <r>
    <x v="6"/>
    <x v="6"/>
    <s v="ThinkPad L480 14&quot; HD (1366x768) AG TN, i5-8250U, 4GB DDR4, 500GB/7200RPM, UHD Graphics 620, NoWWAN, NoODD, WiFi, BT, TPM, FPR+SCR, 720P Cam, 3Cell, Win 10 Pro, 1YR Carry in, Black, 1.68 kg"/>
    <n v="4"/>
    <m/>
    <x v="48"/>
    <x v="443"/>
  </r>
  <r>
    <x v="6"/>
    <x v="6"/>
    <s v="ThinkPad L490 14&quot; FHD (1920x1080) AG IPS, I5-8265U, 16GB DDR4 2666, 512GB SSD M.2, UHD Graphics 620, NoODD, 4G-LTE, WiFi, BT, TPM, FPR+SCR, IR&amp;720P Cam, 65W USB-C, 3Cell, Win 10 Pro, 1YR Carry in, Bla"/>
    <n v="4"/>
    <m/>
    <x v="48"/>
    <x v="444"/>
  </r>
  <r>
    <x v="6"/>
    <x v="6"/>
    <s v="ThinkPad L490 14&quot; FHD (1920x1080) AG IPS, I5-8265U, 8GB DDR4 2666 SoDIMM, 256GB M.2, Intel UHD, 4G-LTE, WiFi, BT, FPR, SCR, TPM 2.0, 720p HD, 65W USB-C, 3Cell 45Wh, Win 10 Pro, 1YR C.I, Black, 1,69kg"/>
    <n v="10"/>
    <m/>
    <x v="48"/>
    <x v="444"/>
  </r>
  <r>
    <x v="6"/>
    <x v="6"/>
    <s v="ThinkPad L490 14&quot; FHD (1920x1080) AG IPS, I5-8265U, 8GB DDR4 2666 SoDIMM, 512GB M.2, Intel UHD, 4G-LTE, WiFi, BT, FPR, SCR, IR&amp;HD Cam, 65W USB-C, 3Cell, Win 10 Pro, 1YR C.I, Black, 1.69 kg"/>
    <n v="6"/>
    <m/>
    <x v="48"/>
    <x v="444"/>
  </r>
  <r>
    <x v="6"/>
    <x v="6"/>
    <s v="ThinkPad L490 14&quot; FHD (1920x1080) AG IPS, i5-8265U, 8GB DDR4 2666MHz SoDIMM, 256GB SSD M.2 , Intel UHD, 4G LTE, WiFi, BT, TPM, 65W USB Type-C, 3 Cell 45Wh, Win 10 Pro64-Rus, 1YR Onsite"/>
    <n v="95"/>
    <m/>
    <x v="48"/>
    <x v="444"/>
  </r>
  <r>
    <x v="8"/>
    <x v="6"/>
    <s v="ThinkPad L580 (20LW000URT"/>
    <n v="1"/>
    <m/>
    <x v="48"/>
    <x v="445"/>
  </r>
  <r>
    <x v="6"/>
    <x v="6"/>
    <s v="ThinkPad L580 15,6&quot; FHD (1920x1080) AG IPS, i3-8130U, 8GB DDR4, 256GB SSD M.2, UHD Graphics 620, NoWWAN, NoODD, WiFi, BT, TPM, FPR+SCR, 720P Cam, 3Cell, Win 10 Pro, 1YR Carry in, Black, 2.0 kg"/>
    <n v="2"/>
    <m/>
    <x v="48"/>
    <x v="445"/>
  </r>
  <r>
    <x v="6"/>
    <x v="6"/>
    <s v="ThinkPad L580 15,6&quot; FHD (1920x1080) AG IPS, i5-8250U, 8GB DDR4, 256GB SSD M.2, UHD Graphics 620, NoWWAN, NoODD, WiFi, BT, TPM, FPR+SCR, 720P Cam, 3Cell, Win 10 Pro, 1YR Carry in, Black, 2.0 kg"/>
    <n v="2"/>
    <m/>
    <x v="48"/>
    <x v="445"/>
  </r>
  <r>
    <x v="6"/>
    <x v="6"/>
    <s v="ThinkPad L580 15,6&quot; FHD (1920x1080) AG IPS, i5-8250U, 8GB DDR4, 512GB SSD M.2, UHD Graphics 620, NoODD, 4G-LTE, WiFi, BT, TPM, FPR+SCR, 720P Cam, 3Cell, Win 10 Pro, 1YR Carry in, Black, 2.0 kg"/>
    <n v="1"/>
    <m/>
    <x v="48"/>
    <x v="445"/>
  </r>
  <r>
    <x v="6"/>
    <x v="6"/>
    <s v="ThinkPad L580 15,6&quot; FHD (1920x1080) AG IPS, i5-8250U, 8GB DDR4, 512GB SSD M.2, UHD Graphics 620, NoWWAN, NoODD, WiFi, BT, TPM, FPR+SCR, 720P Cam, 3Cell, Win 10 Pro, 1YR Carry in, Black, 2.0 kg"/>
    <n v="3"/>
    <m/>
    <x v="48"/>
    <x v="445"/>
  </r>
  <r>
    <x v="6"/>
    <x v="6"/>
    <s v="ThinkPad L580 15,6&quot; HD (1366x768) AG TN, i5-8250U, 4GB DDR4, 500GB/7200RPM, UHD Graphics 620, NoWWAN, NoODD, WiFi, BT, TPM, FPR+SCR, 720P Cam, 3Cell, Win 10 Pro, 1YR Carry in, Black, 2.0 kg"/>
    <n v="4"/>
    <m/>
    <x v="48"/>
    <x v="445"/>
  </r>
  <r>
    <x v="6"/>
    <x v="6"/>
    <s v="ThinkPad P1 15.6&quot; FHD (1920x1080) IPS, i5-8400H, 1x8GB DDR4-2666Mhz, 256GB SSD M.2, Quadro P1000 4GB, NoWWAN, NoODD, WiFi, BT, TPM, FPR+SCR, 720P Cam, 4 Cell, Win 10 Pro, 3YR Onsite"/>
    <n v="1"/>
    <m/>
    <x v="48"/>
    <x v="446"/>
  </r>
  <r>
    <x v="6"/>
    <x v="6"/>
    <s v="ThinkPad P1 Gen2 15.6&quot; FHD (1920x1080) IPS 500 nit, i7-9750H, 1x16GB DDR4 2666, 512GB SSD M.2, Quadro T1000 4GB, NoODD, NoWWAN, WiFi, BT, FPR+SCR, IR&amp;720P, 135W AC, 4Cell 80Wh, Win 10 Pro, 3YR OS"/>
    <n v="3"/>
    <m/>
    <x v="48"/>
    <x v="447"/>
  </r>
  <r>
    <x v="6"/>
    <x v="6"/>
    <s v="ThinkPad P1 Gen2 15.6&quot; FHD (1920x1080) IPS 500 nit, i7-9750H, 1x16GB DDR4 2666, 512GB SSD M.2, Quadro T2000 4GB, NoODD, NoWWAN, WiFi, BT, FPR+SCR, IR&amp;720P, 135W AC, 4Cell 80Wh, Win 10 Pro, 3YR OS"/>
    <n v="2"/>
    <m/>
    <x v="48"/>
    <x v="447"/>
  </r>
  <r>
    <x v="6"/>
    <x v="6"/>
    <s v="ThinkPad P52 15.6&quot; 4K (3840x2160) IPS Touch, i7-8850H, 16GB DDR4, 512GB SSD, NV Quadro P3200 6GB, NoODD, NOWWAN(not upgradable) WiFi, BT, FPR+SCR, IR+720P Camera, 6 cell, Win 10 Pro, 3YR Onsite"/>
    <n v="1"/>
    <m/>
    <x v="48"/>
    <x v="448"/>
  </r>
  <r>
    <x v="6"/>
    <x v="6"/>
    <s v="ThinkPad P52 15.6&quot; FHD (1920x1080) IPS, i7-8850H, 16GB DDR4, 512GB SSD, 1TB 7200 HDD, NV Quadro P2000 4GB, NoODD, NOWWAN(not upgradable), WiFi, BT, FPR+SCR, 720P Camera, 6 cell, Win 10 Pro, 3YR Onsite"/>
    <n v="3"/>
    <m/>
    <x v="48"/>
    <x v="448"/>
  </r>
  <r>
    <x v="6"/>
    <x v="6"/>
    <s v="ThinkPad P52 15.6&quot; FHD (1920x1080) IPS, i7-8850H, 2x8GB DDR4 2400MHz, 256GB SSD M.2, 1TB/7200RPM, Quadro P3200 6GB, NoWWAN, NoODD, WiFi, BT, TPM, FPR+SCR, IR&amp;720P Cam, 6 cell, Win 10 Pro, 3YR Onsite"/>
    <n v="3"/>
    <m/>
    <x v="48"/>
    <x v="448"/>
  </r>
  <r>
    <x v="6"/>
    <x v="6"/>
    <s v="ThinkPad P52s 15.6&quot; FHD (1920x1080) IPS, i7-8550U (1,80GHz), 16GB(1)DDR4, 128GBSSD + 1TBHDD, noDVD, nVidia Quadro P500,WiFi,BT,FPR, noWWAN, camera, 4+6cell, Win 10 Pro,2,50kg,3y ci"/>
    <n v="8"/>
    <m/>
    <x v="48"/>
    <x v="448"/>
  </r>
  <r>
    <x v="6"/>
    <x v="6"/>
    <s v="ThinkPad P52s 15.6&quot; FHD (1920x1080) IPS, i7-8550U (1,80GHz), 16GB(1)DDR4, 512GBSSD, noDVD, nVidia Quadro P500,WiFi,BT,FPR, WWANready, camera, 4+6cell, Win 10 Pro,2,50kg,3y ci"/>
    <n v="4"/>
    <m/>
    <x v="48"/>
    <x v="448"/>
  </r>
  <r>
    <x v="6"/>
    <x v="6"/>
    <s v="ThinkPad P52s 15.6&quot; UHD (3840x2160) IPS, i7-8550U(1,80GHz), 16GB(1)DDR4, 512GBSSD, noDVD, nVidia Quadro P500,WiFi,BT,FPR+NFC, WWANready, camera, 4+6cell, Win 10 Pro,2,50kg,3y ci"/>
    <n v="3"/>
    <m/>
    <x v="48"/>
    <x v="448"/>
  </r>
  <r>
    <x v="6"/>
    <x v="6"/>
    <s v="ThinkPad P53 15.6&quot; FHD (1920x1080) IPS, i7-9850H, 2x16GB DDR4 2666 SoDIMM, 1x1TB SSD M.2, NV T1000 4GB, NoWWAN, WiFi, BT, TPM, SCR+FPR, 170W SLIM AC, 6cell 90Wh, Win 10 Pro64-RUS"/>
    <n v="6"/>
    <m/>
    <x v="48"/>
    <x v="449"/>
  </r>
  <r>
    <x v="6"/>
    <x v="6"/>
    <s v="ThinkPad P53s 15.6 FHD (1920x1080) IPS, i7-8565U, 8GB, 256GB SSD M.2, Quadro P520 2GB, NoWWAN, WiFi, BT, TPM, FPR+SCR, 720P, 65W USB-C, 3 Cell, Win 10 Pro, 3YR Onsite, Black, 1.75kg"/>
    <n v="2"/>
    <m/>
    <x v="48"/>
    <x v="450"/>
  </r>
  <r>
    <x v="6"/>
    <x v="6"/>
    <s v="ThinkPad P72 17.3&quot; FHD (1920x1080) IPS, i7-8750H, 8GB DDR4, 256GB SSD, 1TB/7200, Nv Quadro P600 2GB, NoODD, NoWWAN(N.UPG), WiFi, BT, TPM, FPR+SCR, IR Camera, 6 Cell, Win 10 Pro, 3YR CI, Black"/>
    <n v="1"/>
    <m/>
    <x v="48"/>
    <x v="451"/>
  </r>
  <r>
    <x v="6"/>
    <x v="6"/>
    <s v="ThinkPad P73 17.3&quot; FHD (1920x1080) IPS, i7-9750H, 1x8GB DDR4 2666, 256GB SSD M.2+1TB/7200, Quadro P620 4GB GDDR5, NoODD, NoWWAN, WiFi, BT, FPR+SCR, IR&amp;720p, 170W AC adapter, 99Wh, Win 10 Pro, 3YR OS"/>
    <n v="2"/>
    <m/>
    <x v="48"/>
    <x v="452"/>
  </r>
  <r>
    <x v="6"/>
    <x v="6"/>
    <s v="ThinkPad P73 17.3&quot; FHD (1920x1080) IPS, i7-9750H, 2x8GB DDR4 2666, 256GB SSD M.2+1TB/7200, Quadro T2000 4GB GDDR5, NoODD, NoWWAN, WiFi, BT, FPR+SCR, IR&amp;720p, 170W AC adapter, 99Wh, Win 10 Pro, 3YR OS"/>
    <n v="2"/>
    <m/>
    <x v="48"/>
    <x v="452"/>
  </r>
  <r>
    <x v="6"/>
    <x v="6"/>
    <s v="ThinkPad T480  14.0 (1920x1080) Multitouch, Core i7-8650U, 32GB, 512GB SSD, NVIDIA MX150, 4G-LTE, Camera, 6 Cell, Win10 Pro 64,3YR Onsite NBD"/>
    <n v="2"/>
    <m/>
    <x v="48"/>
    <x v="453"/>
  </r>
  <r>
    <x v="8"/>
    <x v="6"/>
    <s v="ThinkPad T480 (20L50008RT"/>
    <n v="3"/>
    <m/>
    <x v="48"/>
    <x v="453"/>
  </r>
  <r>
    <x v="6"/>
    <x v="6"/>
    <s v="ThinkPad T480 14&quot; FHD (1920x1080) IPS, i5-8250U (1.60 GHz), 8GB DDR4, 256GB SSD,  Intel UHD Graphics 620, NOWWAN, FPR+SCR, 720P, Backlit_kb, 3+3Cell, Win 10 Pro, Black, 1.58kg, 3y.c.i"/>
    <n v="9"/>
    <m/>
    <x v="48"/>
    <x v="453"/>
  </r>
  <r>
    <x v="6"/>
    <x v="6"/>
    <s v="ThinkPad T480 14&quot; FHD (1920x1080) IPS, i5-8250U (1.60 GHz), 8GB DDR4, 500GB/7200, Intel UHD Graphics 620, NOWWAN, FPR+SCR, 720P, 3C+3cell, Win 10 Pro, Black, 1.58kg, 3y.c.i"/>
    <n v="4"/>
    <m/>
    <x v="48"/>
    <x v="453"/>
  </r>
  <r>
    <x v="6"/>
    <x v="6"/>
    <s v="ThinkPad T480 14&quot; FHD (1920x1080) IPS, i7-8550U (1.80 GHz), 16GB DDR4, 1TB SSD, intel UHD Graphics 620, NOWWAN, FPR+SCR, 720P, 3+3cell, Win 10 Pro, Black, 1.58kg, 3y.c.i"/>
    <n v="3"/>
    <m/>
    <x v="48"/>
    <x v="453"/>
  </r>
  <r>
    <x v="6"/>
    <x v="6"/>
    <s v="ThinkPad T480 14&quot; FHD (1920x1080) IPS, i7-8550U (1.80 GHz), 16GB DDR4, 512GB SSD, intel UHD Graphics 620, NOWWAN, FPR+SCR, 720P, 3+3cell, Win 10 Pro, Black, 1.58kg, 3y.c.i"/>
    <n v="5"/>
    <m/>
    <x v="48"/>
    <x v="453"/>
  </r>
  <r>
    <x v="6"/>
    <x v="6"/>
    <s v="ThinkPad T480 14&quot; FHD (1920x1080) IPS, i7-8550U (1.80 GHz), 8GB DDR4, 1TB/5400+16GB SSD OPTANE, NV GF MX150 2GB, NOWWAN, FPR+SCR, 720P, 3+3CELL, Win 10 Pro, Black,  1.58kg, 3y.c.i"/>
    <n v="4"/>
    <m/>
    <x v="48"/>
    <x v="453"/>
  </r>
  <r>
    <x v="6"/>
    <x v="6"/>
    <s v="ThinkPad T480 14&quot; FHD (1920x1080) IPS, i7-8550U (1.80 GHz), 8GB DDR4, 256GB SSD, intel UHD Graphics 620, 4G modem, FPR+SCR, 720P, 3+3cell, Win 10 Pro, Black, 1.58kg, 3y.c.i"/>
    <n v="9"/>
    <m/>
    <x v="48"/>
    <x v="453"/>
  </r>
  <r>
    <x v="6"/>
    <x v="6"/>
    <s v="ThinkPad T480 14&quot; FHD (1920x1080) MT, i5-8350U, 16 GB, 1x256GB SSD PCIe, Intel UHD 620, Intel 8265 ac, 720p HD Camera, Windows 10 Pro 64,  3 Year On-site"/>
    <n v="1"/>
    <m/>
    <x v="48"/>
    <x v="453"/>
  </r>
  <r>
    <x v="6"/>
    <x v="6"/>
    <s v="ThinkPad T480 14&quot; FHD (1920x1080) MT, i5-8350U, 16GB DDR4 2400 SoDIMM, 256GB SSD M.2, intel UHD, NoWWAN, WiFi, BT, 65W USB-C, 3+3 Cell 24Wh, Win 10 Pro64-RUS"/>
    <n v="28"/>
    <m/>
    <x v="48"/>
    <x v="453"/>
  </r>
  <r>
    <x v="6"/>
    <x v="6"/>
    <s v="ThinkPad T480 14&quot; FHD (1920x1080) Multitouch, i5-8350U, 8 GB, 512GB SSD, Intel UHD 620, Intel 8265 ac, 720p HD Camera, Windows 10 Pro 64, 3YR Onsite NBD"/>
    <n v="5"/>
    <m/>
    <x v="48"/>
    <x v="453"/>
  </r>
  <r>
    <x v="6"/>
    <x v="6"/>
    <s v="ThinkPad T480 14&quot; FHD (1920x1080) NT, i5-8350U, 16GB DDR4 2400 SoDIMM, 256GB SSD M.2, Intel UHD, NoWWAN, WiFi, BT, TPM, 3+3 Cell, Win 10 Pro64-RUS, 3Y Onsite +KYD+SBTY"/>
    <n v="1"/>
    <m/>
    <x v="48"/>
    <x v="453"/>
  </r>
  <r>
    <x v="6"/>
    <x v="6"/>
    <s v="ThinkPad T480 14&quot; FHD (1920x1080) NT, i5-8350U, 16GB DDR4 2400 SoDIMM, 512GB SSD M.2, Intel UHD, WWAN Ready, WiFi, BT, 45W USB-C EU, 6Cell 72Wh, Win 10 Pro64-RUS"/>
    <n v="12"/>
    <m/>
    <x v="48"/>
    <x v="453"/>
  </r>
  <r>
    <x v="6"/>
    <x v="6"/>
    <s v="ThinkPad T480 14&quot; FHD (1920x1080), i5-7300U, 8GB DDR4, 256GB SSD, intel UHD Graphics 620, 4G-LTE, WiFi, BT, FPR, TPM, 3+3cell, Win 10 Pro"/>
    <n v="155"/>
    <m/>
    <x v="48"/>
    <x v="453"/>
  </r>
  <r>
    <x v="6"/>
    <x v="6"/>
    <s v="ThinkPad T480 14&quot; FHD (1920x1080), i5-8350U, 16(8+8)GB DDR4 2400 SoDIMM, 256GB SSD M.2, Intel UHD, NoWWAN, WiFi, BT, TPM, FPR, 65W USB-C , 3+3Cell 24Wh with 3YR Warranty , Win 10 Pro64-ENG, 3YR Onsite"/>
    <n v="10"/>
    <m/>
    <x v="48"/>
    <x v="453"/>
  </r>
  <r>
    <x v="6"/>
    <x v="6"/>
    <s v="ThinkPad T480 14&quot; FHD (1920x1080), i5-8350U, 8.0GB, 1x256GB SSD PCIe, Intel UHD 620, Intel 8265 ac, 720p HD Camera, Keyboard Russian, OS EN:English, Win 10 Pro64, 3YR Onsite NBD"/>
    <n v="2"/>
    <m/>
    <x v="48"/>
    <x v="453"/>
  </r>
  <r>
    <x v="6"/>
    <x v="6"/>
    <s v="ThinkPad T480 14&quot; FHD (1920x1080)IPS, i5-8350U, 8GB, 256GB SSD, Intel UHD Graphics 620, WWAN Ready, WiFi, BT, TPM, FPR+SCR, 3Cell, Win 10 Pro64-RUS"/>
    <n v="9"/>
    <m/>
    <x v="48"/>
    <x v="453"/>
  </r>
  <r>
    <x v="6"/>
    <x v="6"/>
    <s v="ThinkPad T480 14&quot; WQHD No Touch, i7-8650U, 16GB, 512GB SSD PCIe OPAL2, MX150 Graphics, 3+6 Сell, 720PHD Camera, 8265AC+BT Wireless, FPR, 65W Power, Enh ADS, 3 Yr Onsite, Win 10 Pro64-RUS"/>
    <n v="4"/>
    <m/>
    <x v="48"/>
    <x v="453"/>
  </r>
  <r>
    <x v="8"/>
    <x v="6"/>
    <s v="ThinkPad T480s (20L7001HR"/>
    <n v="1"/>
    <m/>
    <x v="48"/>
    <x v="454"/>
  </r>
  <r>
    <x v="8"/>
    <x v="6"/>
    <s v="ThinkPad T480s (20L7001SR"/>
    <n v="2"/>
    <m/>
    <x v="48"/>
    <x v="454"/>
  </r>
  <r>
    <x v="8"/>
    <x v="6"/>
    <s v="ThinkPad T480s (20L7001VR"/>
    <n v="2"/>
    <m/>
    <x v="48"/>
    <x v="454"/>
  </r>
  <r>
    <x v="8"/>
    <x v="6"/>
    <s v="ThinkPad T480s (20L8S3YG1"/>
    <n v="15"/>
    <m/>
    <x v="48"/>
    <x v="454"/>
  </r>
  <r>
    <x v="6"/>
    <x v="6"/>
    <s v="ThinkPad T480s 14&quot; FHD (1920x1080) IPS, i5-8250U (1.60 GHz), 8GB DDR4, 256GB SSD, Intel UHD 620, no ODD,WiFi, BT, 4G LTE, FPR + SCR, 720P, 3cell, Win 10 Pro, Black, 1.32kg, 3y.CI"/>
    <n v="8"/>
    <m/>
    <x v="48"/>
    <x v="454"/>
  </r>
  <r>
    <x v="6"/>
    <x v="6"/>
    <s v="ThinkPad T480s 14&quot; FHD (1920x1080) IPS, i5-8350U, 8GB, 256GB SSD M.2, Intel UHDm WWAN Ready, WiFi, BT, TPM, FPR, 3 Cell, 65W USB-C, Win 10 Pro64-Eng"/>
    <n v="27"/>
    <m/>
    <x v="48"/>
    <x v="454"/>
  </r>
  <r>
    <x v="6"/>
    <x v="6"/>
    <s v="ThinkPad T480s 14&quot; FHD (1920x1080) IPS, i7-8550U (1.80 GHz) intel UHD Graphics 620, 16GB DDR4, 256GB SSD, no ODD, WiFi, BT, 4GLTE, FPR+SCR, 720P,3cell, Win10 Pro, Black, 1.32kg, 3y.c.i"/>
    <n v="11"/>
    <m/>
    <x v="48"/>
    <x v="454"/>
  </r>
  <r>
    <x v="6"/>
    <x v="6"/>
    <s v="ThinkPad T480s 14&quot; FHD (1920x1080) IPS, i7-8550U (1.80 GHz), 8GB DDR4, 512GB SSD, intel UHD 620, no ODD, WiFi, BT,WWAN Ready, FPR+SCR, 720P,3cell, Win10 Pro, Black, 1.32kg, 3y.CI"/>
    <n v="2"/>
    <m/>
    <x v="48"/>
    <x v="454"/>
  </r>
  <r>
    <x v="6"/>
    <x v="6"/>
    <s v="ThinkPad T480s 14&quot; FHD (1920x1080)IPS, i5-8250U (1.60 GHz) Intel UHD Graphics 620, 16GB DDR4, 256GB SSD, no ODD,WiFi, BT, 4G LTE, FPR + SCR, 720P, 3cell, Win 10 Pro, Black, 1.32kg, 3y.c.i"/>
    <n v="1"/>
    <m/>
    <x v="48"/>
    <x v="454"/>
  </r>
  <r>
    <x v="6"/>
    <x v="6"/>
    <s v="ThinkPad T480s 14&quot; FHD Touch, , intel i5-8350u, 8GB RAM, Intel graphic, 256GB PCIe NVMe SSD, FPR, webcam, Intel 8265AC wifi, BT, 3Y onsite warranty, SEI Master (Win10),3cell"/>
    <n v="1"/>
    <m/>
    <x v="48"/>
    <x v="454"/>
  </r>
  <r>
    <x v="6"/>
    <x v="6"/>
    <s v="ThinkPad T480s 14&quot; FHD(1920x1080)IPS, i7-8650U, 16GB DDR4, 512GB SSD, Intel UHD 620, no ODD,WiFi, BT, WWAN ready,FPR, cam ,3cell, Win10 Pro, Black, 1.32kg, 3y.CI"/>
    <n v="2"/>
    <m/>
    <x v="48"/>
    <x v="454"/>
  </r>
  <r>
    <x v="6"/>
    <x v="6"/>
    <s v="ThinkPad T480s 14&quot; WQHD (2560x1440) IPS, i7-8550U (1.80 GHz), 16 GB DDR4, 512GB SSD,  intel UHD Graphics 620, no ODD, WiFi, BT, 4G LTE,FPR + SCR, IR&amp;HDCam, 3Cell, Win 10 Pro, Black, 1.32kg, 3y.CI"/>
    <n v="7"/>
    <m/>
    <x v="48"/>
    <x v="454"/>
  </r>
  <r>
    <x v="6"/>
    <x v="6"/>
    <s v="ThinkPad T480s, Intel Core i5-8350U (1.70GHz, 6MB) 14.0 1920x1080 Multitouch, Windows 10 Pro 64, 8.0GB, 1x256GB SSD PCIe, Intel UHD 620, Fibocom L850-GL, 720p HD Camera, 3 Cell Li-Polymer, 4YR"/>
    <n v="12"/>
    <m/>
    <x v="48"/>
    <x v="454"/>
  </r>
  <r>
    <x v="8"/>
    <x v="6"/>
    <s v="ThinkPad T490 (20N20009RT"/>
    <n v="30"/>
    <m/>
    <x v="48"/>
    <x v="455"/>
  </r>
  <r>
    <x v="8"/>
    <x v="6"/>
    <s v="ThinkPad T490 (20N2000BRT"/>
    <n v="6"/>
    <m/>
    <x v="48"/>
    <x v="455"/>
  </r>
  <r>
    <x v="8"/>
    <x v="6"/>
    <s v="ThinkPad T490 (20N2000KRT"/>
    <n v="4"/>
    <m/>
    <x v="48"/>
    <x v="455"/>
  </r>
  <r>
    <x v="8"/>
    <x v="6"/>
    <s v="ThinkPad T490 (20N2000LRT"/>
    <n v="6"/>
    <m/>
    <x v="48"/>
    <x v="455"/>
  </r>
  <r>
    <x v="8"/>
    <x v="6"/>
    <s v="ThinkPad T490 (20N2000NRT"/>
    <n v="3"/>
    <m/>
    <x v="48"/>
    <x v="455"/>
  </r>
  <r>
    <x v="8"/>
    <x v="6"/>
    <s v="ThinkPad T490 (20N2000RRT"/>
    <n v="9"/>
    <m/>
    <x v="48"/>
    <x v="455"/>
  </r>
  <r>
    <x v="6"/>
    <x v="6"/>
    <s v="ThinkPad T490 14&quot; FHD (1920x1080) IPS AG 250N, I7-8565U, 8+8GB DDR4, 512GB SSD M.2, intel UHD 620, NoWWAN, WiFi, BT, 720P HD Cam, 3cell, Win10 Pro64 3y. Carry in"/>
    <n v="17"/>
    <m/>
    <x v="48"/>
    <x v="455"/>
  </r>
  <r>
    <x v="6"/>
    <x v="6"/>
    <s v="ThinkPad T490 14&quot; FHD (1920x1080) IPS AG 250N, I7-8565U, 8GB DDR4 , 256GB SSD M.2, intel UHD 620, NoWWAN, WiFi, BT, 720P HD Cam,3cell, Win 10 Pro64 3y. Carry in"/>
    <n v="6"/>
    <m/>
    <x v="48"/>
    <x v="455"/>
  </r>
  <r>
    <x v="6"/>
    <x v="6"/>
    <s v="ThinkPad T490 14&quot; FHD (1920x1080) IPS AG 400N Low Power, I7-8565U, 8+8GB DDR4 , 512GB SSD M.2, intel UHD 620, 4G-LTE, WiFi, BT, 720P HD Cam, 3cell Win 10 Pro64 3y. Carry in"/>
    <n v="3"/>
    <m/>
    <x v="48"/>
    <x v="455"/>
  </r>
  <r>
    <x v="6"/>
    <x v="6"/>
    <s v="ThinkPad T490 14&quot; FHD (1920x1080) IPS AG 400N Low Power, I7-8565U, 8GB DDR4 , 512GB SSD M.2, NV MX250 2GB G5, NoWWAN, WiFi, BT, IR&amp;HD Cam, 3cell,Win 10 Pro64 3y. Carry in"/>
    <n v="4"/>
    <m/>
    <x v="48"/>
    <x v="455"/>
  </r>
  <r>
    <x v="6"/>
    <x v="6"/>
    <s v="ThinkPad T490 14&quot; FHD (1920x1080) Touch, i5-8365U (1.60GHz, 6MB), 16.0GB, 1x256GB SSD, PCIe, Intel UHD 620, Intel9560AC+BT5, 720&amp;Shutter, 3Cell Li-Pol 50Wh,Windows 10 Pro 64, 4YR Onsite"/>
    <n v="38"/>
    <m/>
    <x v="48"/>
    <x v="455"/>
  </r>
  <r>
    <x v="6"/>
    <x v="6"/>
    <s v="ThinkPad T490 14&quot; WQHD (2560x1440) IPS AG 500N, I5-8265U, 8GB DDR4, 256GB SSD M.2, intel UHD 620, NoWWAN, WiFi, BT, IR&amp;HD Cam, 3cell, Win10 Pro64 3y. Carry in"/>
    <n v="3"/>
    <m/>
    <x v="48"/>
    <x v="455"/>
  </r>
  <r>
    <x v="6"/>
    <x v="6"/>
    <s v="ThinkPad T490 14&quot;FHD IPS, Core i5-8365U, 16GB DDR4, 512GB PCIe M.2 SSD, No WWAN, No FPR, WiFi &amp; BT, 3-Cell , RJ-45, Win10Pro 64 RUS, Warr 3Y On-site,1.55 Kg"/>
    <n v="5"/>
    <m/>
    <x v="48"/>
    <x v="455"/>
  </r>
  <r>
    <x v="8"/>
    <x v="6"/>
    <s v="ThinkPad T490s (20NX0007R"/>
    <n v="3"/>
    <m/>
    <x v="48"/>
    <x v="455"/>
  </r>
  <r>
    <x v="8"/>
    <x v="6"/>
    <s v="ThinkPad T490s (20NX0009R"/>
    <n v="4"/>
    <m/>
    <x v="48"/>
    <x v="455"/>
  </r>
  <r>
    <x v="8"/>
    <x v="6"/>
    <s v="ThinkPad T490s (20NX000AR"/>
    <n v="10"/>
    <m/>
    <x v="48"/>
    <x v="455"/>
  </r>
  <r>
    <x v="8"/>
    <x v="6"/>
    <s v="ThinkPad T490s (20NX000FR"/>
    <n v="3"/>
    <m/>
    <x v="48"/>
    <x v="455"/>
  </r>
  <r>
    <x v="8"/>
    <x v="6"/>
    <s v="ThinkPad T490s (20NX000JR"/>
    <n v="1"/>
    <m/>
    <x v="48"/>
    <x v="455"/>
  </r>
  <r>
    <x v="6"/>
    <x v="6"/>
    <s v="ThinkPad T490s 14&quot; FHD (1920x1080) IPS AG 250N, I5-8265U, 8GB DDR4 2400, 256GB SSD M.2, intel UHD 620, NoWWAN, WiFi, BT, 720P HD Cam, 3cell,Win 10 Pro64 3y. Carry in"/>
    <n v="43"/>
    <m/>
    <x v="48"/>
    <x v="455"/>
  </r>
  <r>
    <x v="6"/>
    <x v="6"/>
    <s v="ThinkPad T490s 14&quot; FHD (1920x1080) IPS AG 250N, I7-8565U, 16GB DDR4 2400, 256GB SSD M.2, intel UHD 620, 4G-LTE, WiFi, BT, 720P HD Cam, 3cell,Win 10 Pro64 3y. Carry in"/>
    <n v="13"/>
    <m/>
    <x v="48"/>
    <x v="455"/>
  </r>
  <r>
    <x v="6"/>
    <x v="6"/>
    <s v="ThinkPad T490s 14&quot; FHD (1920x1080) IPS AG 250N, I7-8565U, 8GB DDR4 2400, 256GB SSD M.2, intel UHD 620, NoWWAN, WiFi, BT, 720P HD Cam,3cell  Win 10 Pro64 3y. Carry in"/>
    <n v="3"/>
    <m/>
    <x v="48"/>
    <x v="455"/>
  </r>
  <r>
    <x v="6"/>
    <x v="6"/>
    <s v="ThinkPad T490s 14&quot; FHD (1920x1080) IPS AG 400N, I5-8265U, 16GB DDR4 2400, 512GB SSD M.2, intel UHD 620, 4G-LTE, WiFi, BT, IR&amp;HD Cam, 3cell,Win 10 Pro64 3y. Carry in"/>
    <n v="50"/>
    <m/>
    <x v="48"/>
    <x v="455"/>
  </r>
  <r>
    <x v="6"/>
    <x v="6"/>
    <s v="ThinkPad T490s 14&quot; FHD (1920x1080) IPS, i5-8365U, 16GB, 256GB SSD M.2, Intel UHD, WWAN Ready, WiFi, BT, TPM, 65W USB-C, 3Cell 57Wh, Win 10 Pro64-RUS, 3YR Warranty + 3YR SBTY"/>
    <n v="600"/>
    <m/>
    <x v="48"/>
    <x v="455"/>
  </r>
  <r>
    <x v="6"/>
    <x v="6"/>
    <s v="ThinkPad T490s 14&quot;FHD  NonTouch, Core i5-8365U vPro, 8GB DDR4, 256GB M.2 SSD, iGPU, WiFi &amp; Bl, WWAN Ready, Backlit KYB RUS, 3-Cell 57Wh, Mechanical Dock, No SCR, No FPR, Win 10Pro"/>
    <n v="50"/>
    <m/>
    <x v="48"/>
    <x v="455"/>
  </r>
  <r>
    <x v="6"/>
    <x v="6"/>
    <s v="ThinkPad T490s I5 16G 10P"/>
    <n v="1"/>
    <m/>
    <x v="48"/>
    <x v="455"/>
  </r>
  <r>
    <x v="6"/>
    <x v="6"/>
    <s v="ThinkPad T580 15,6&quot; FHD (1920x1080) IPS, i5-8250U(1.60 GHz), 16GB DDR4, 256GB SSD, Intel UHD Graphics 620, NoWWAN, FPR+SCR, 720P, 4+3Cell, Win 10 Pro, Black, 1.95 kg, 3y.c.i"/>
    <n v="3"/>
    <m/>
    <x v="48"/>
    <x v="456"/>
  </r>
  <r>
    <x v="6"/>
    <x v="6"/>
    <s v="ThinkPad T580 15,6&quot; FHD (1920x1080) IPS, i7-8550U(1.80 GHz), 16GB DDR4, 512GB SSD, NV GF MX150_2GB_GDDR5, NoWWAN, FPR+SCR, 720P, 4+3Cell, Win 10 Pro, Black, 1.95 kg, 3y.c.i"/>
    <n v="1"/>
    <m/>
    <x v="48"/>
    <x v="456"/>
  </r>
  <r>
    <x v="6"/>
    <x v="6"/>
    <s v="ThinkPad T580 15,6&quot; UHD (3840x2160) IPS + IR camera, i7-8550U(1.80 GHz) 16GB DDR4, 512GB SSD, NV GF MX150_2GB_GDDR5,4G-LTE, FPR+SCR, 4+3CELL, Win 10 Pro, Black, 1.95 kg,  3y.c.i"/>
    <n v="2"/>
    <m/>
    <x v="48"/>
    <x v="456"/>
  </r>
  <r>
    <x v="6"/>
    <x v="6"/>
    <s v="ThinkPad T580 15.6&quot; FHD (1920x1080) IPS, i7-8550U (1.80 GHz), 8GB DDR4, 512GB SSD, intel UHD Graphics 620, NoWWAN, FPR+SCR, 720P, 4+3Cell, Win 10 Pro, Black, 1.95 kg, 3y.c.i"/>
    <n v="6"/>
    <m/>
    <x v="48"/>
    <x v="456"/>
  </r>
  <r>
    <x v="8"/>
    <x v="6"/>
    <s v="ThinkPad T590 (20N4000ART"/>
    <n v="8"/>
    <m/>
    <x v="48"/>
    <x v="457"/>
  </r>
  <r>
    <x v="8"/>
    <x v="6"/>
    <s v="ThinkPad T590 (20N4000BRT"/>
    <n v="1"/>
    <m/>
    <x v="48"/>
    <x v="457"/>
  </r>
  <r>
    <x v="8"/>
    <x v="6"/>
    <s v="ThinkPad T590 (20N4000GRT"/>
    <n v="7"/>
    <m/>
    <x v="48"/>
    <x v="457"/>
  </r>
  <r>
    <x v="8"/>
    <x v="6"/>
    <s v="ThinkPad T590 (20N4000HRT"/>
    <n v="3"/>
    <m/>
    <x v="48"/>
    <x v="457"/>
  </r>
  <r>
    <x v="8"/>
    <x v="6"/>
    <s v="ThinkPad T590 (20N4000JRT"/>
    <n v="12"/>
    <m/>
    <x v="48"/>
    <x v="457"/>
  </r>
  <r>
    <x v="6"/>
    <x v="6"/>
    <s v="ThinkPad T590 15,6 FHD (1920x1080) IPS, i7-8665U, 16GB DDR4, 512GB SSD M.2, intel UHD, 4G-LTE, WiFi, BT, SCR, KYB RUS, 3-Cell 57Wh, Win 10 Pro64-ENG"/>
    <n v="50"/>
    <m/>
    <x v="48"/>
    <x v="457"/>
  </r>
  <r>
    <x v="6"/>
    <x v="6"/>
    <s v="ThinkPad T590 15.6&quot; FHD (1920x1080) IPS AG 250N, I5-8265U, 16GB DDR4 , 256GB M.2, intel UHD 620, 4G-LTE, WiFi, BT, 720P HD Cam,3cell  Win 10 Pro64 3y. Carry in"/>
    <n v="6"/>
    <m/>
    <x v="48"/>
    <x v="457"/>
  </r>
  <r>
    <x v="6"/>
    <x v="6"/>
    <s v="ThinkPad T590 15.6&quot; FHD (1920x1080) IPS AG 250N, I5-8265U, 8GB DDR4 , 256GB SSD M.2, intel UHD 620, 4G-LTE, WiFi, BT, 720P HD Cam, 3cell  Win 10 Pro64 3y. Carry in"/>
    <n v="2"/>
    <m/>
    <x v="48"/>
    <x v="457"/>
  </r>
  <r>
    <x v="6"/>
    <x v="6"/>
    <s v="ThinkPad T590 15.6&quot; FHD (1920x1080) IPS AG 250N, I5-8265U, 8GB DDR4 , 512GB SSD M.2, NV MX250 2GB G5, 4G-LTE, WiFi, BT, 720P HD Cam, 3cell  Win 10 Pro64 3y. Carry in"/>
    <n v="3"/>
    <m/>
    <x v="48"/>
    <x v="457"/>
  </r>
  <r>
    <x v="6"/>
    <x v="6"/>
    <s v="ThinkPad T590 15.6&quot; FHD (1920x1080) IPS AG 250N, I7-8565U, 16GB DDR4, 512GB SSD M.2, intel UHD 620, NoWWAN, WiFi, BT, 720P HD Cam, 3cell  Win 10 Pro64 3y. Carry in"/>
    <n v="8"/>
    <m/>
    <x v="48"/>
    <x v="457"/>
  </r>
  <r>
    <x v="6"/>
    <x v="6"/>
    <s v="ThinkPad T590 15.6&quot; FHD (1920x1080) IPS AG 250N, I7-8565U, 16GB DDR4, 512GB SSD M.2, NV MX250 2GB G5, NoWWAN, WiFi, BT, 720P HD Cam,3cell  Win 10 Pro64 3y. Carry in"/>
    <n v="5"/>
    <m/>
    <x v="48"/>
    <x v="457"/>
  </r>
  <r>
    <x v="6"/>
    <x v="6"/>
    <s v="ThinkPad T590 15.6&quot; UHD (3840x2160) IPS AG 500N, I7-8565U, 16GB DDR4, 512GB SSD M.2, NV MX250 2GB G5, 4G-LTE, WiFi, BT, IR&amp;HD Cam, 3cell Win 10 Pro64 3y. Carry in"/>
    <n v="4"/>
    <m/>
    <x v="48"/>
    <x v="457"/>
  </r>
  <r>
    <x v="6"/>
    <x v="6"/>
    <s v="ThinkPad Ultrabook X1 Carbon Gen6 14&quot; FHD(1920x1080)IPS TOUCH,i7-8550U(1,80GHz),16GBLPDDR3,512GB SSD, intel UHD Graphics 620,4G-LTE, NoODD,WiFi,TPM,BT,FPR,3cell,Camera,Win10 Pro, 1.1Kg, 3y.OS"/>
    <n v="6"/>
    <m/>
    <x v="48"/>
    <x v="457"/>
  </r>
  <r>
    <x v="6"/>
    <x v="6"/>
    <s v="ThinkPad Ultrabook X1 Carbon Gen6 14&quot; FHD(1920x1080)IPS,i7-8550U(1,80GHz),16GBLPDDR3,512GB SSD, UHD Graphics 620,4G-LTE, NoODD,WiFi,TPM,BT,FPR,3cell,Camera,Win10 Pro, 1.1Kg, 3y.OS"/>
    <n v="2"/>
    <m/>
    <x v="48"/>
    <x v="458"/>
  </r>
  <r>
    <x v="6"/>
    <x v="6"/>
    <s v="ThinkPad Ultrabook X1 Carbon Gen6 14&quot; FHD(1920x1080)IPS,i7-8550U(1,80GHz),8GBLPDDR3,256GB SSD, intel UHD Graphics 620,WWAN none, NoODD,WiFi,TPM,BT,FPR,3cell,Camera,Win10 Pro, 1.1Kg, 3y.OS"/>
    <n v="23"/>
    <m/>
    <x v="48"/>
    <x v="458"/>
  </r>
  <r>
    <x v="6"/>
    <x v="6"/>
    <s v="ThinkPad Ultrabook X1 Carbon Gen6 14&quot; HDR  WQHD(2560x1440)IPS Glossy,I7-8550U(1,80GHz),16GB,1TB SSD, UHD HD Graphics620,4G-LTE, NoODD,WiFi,TPM,BT,FPR,3cell,Camera,Win10 Pro, 1.13Kg, 3y.OS"/>
    <n v="4"/>
    <m/>
    <x v="48"/>
    <x v="458"/>
  </r>
  <r>
    <x v="6"/>
    <x v="6"/>
    <s v="ThinkPad Ultrabook X1 Carbon Gen6 14&quot; WQHD (2560x1440) IPS Glossy, i7-8650U, 16GB, 1TB SSD M.2, Intel UHD, NoWWAN, WiFi, BT, TPM, FPR, 45W USB-C, 3Cell 57Wh, Win 10 Pro64-RUS, 3YR Onsite"/>
    <n v="1"/>
    <m/>
    <x v="48"/>
    <x v="458"/>
  </r>
  <r>
    <x v="6"/>
    <x v="6"/>
    <s v="ThinkPad Ultrabook X1 Carbon Gen7 14 WQHD (2560х1440)IPS, i7-8665U, 16G, 512GB SSD M.2, Intel UHD, 4G-LTE, WiFI, BT, TPM, FPR, EEC 2, 65W USB-C, 4Cell 51Wh, Win 10 Pro64-RUS"/>
    <n v="10"/>
    <m/>
    <x v="48"/>
    <x v="459"/>
  </r>
  <r>
    <x v="6"/>
    <x v="6"/>
    <s v="ThinkPad Ultrabook X1 Carbon Gen7 14&quot; FHD (1920x1080) Non-Touch, i7-8565U, 8GB, 1x512GB SS D PCIe, Intel UHD 620, Intel9560AC+BT5, 720p HD Camera, 4-cell, Win 10 Pro64, 3YR Onsite"/>
    <n v="10"/>
    <m/>
    <x v="48"/>
    <x v="459"/>
  </r>
  <r>
    <x v="6"/>
    <x v="6"/>
    <s v="ThinkPad Ultrabook X1 Carbon Gen7 14&quot; FHD(1920x1080), I7_8665U,16GB, 1TB SSD, UHD HD Graphics 620, NoODD,WiFi,TPM,BT,FPR,4cell,Camera,Win10 Pro, 1.1Kg, 3y."/>
    <n v="1"/>
    <m/>
    <x v="48"/>
    <x v="459"/>
  </r>
  <r>
    <x v="6"/>
    <x v="6"/>
    <s v="ThinkPad Ultrabook X1 Carbon Gen7 14&quot; FHD(1920x1080)IPS 400N_LP ,I7_8565U(1,80GHz),16GB, 512GB SSD, UHD HD Graphics620,4G-LTE, NoODD,WiFi,TPM,BT,FPR,3cell,Camera,Win10 Pro, 1.13Kg, 3y.Carry in"/>
    <n v="4"/>
    <m/>
    <x v="48"/>
    <x v="459"/>
  </r>
  <r>
    <x v="6"/>
    <x v="6"/>
    <s v="ThinkPad Ultrabook X1 Carbon Gen7 14&quot; FHD(1920x1080)IPS AG 300N Multi-touch ,I7-8565U(1,80GHz),16GB, 512GB SSD, UHD HD Graphics620,4G-LTE, NoODD,WiFi,TPM,BT,FPR,3cell,Camera,Win10 Pro, 1.13Kg, 3y.C.i."/>
    <n v="22"/>
    <m/>
    <x v="48"/>
    <x v="459"/>
  </r>
  <r>
    <x v="6"/>
    <x v="6"/>
    <s v="ThinkPad Ultrabook X1 Carbon Gen7 14&quot; FHD(1920x1080)IPS,I7-8565U(1,80GHz),8GBLPDDR3,256GB SSD, UHD Graphics 620, 4G-LTE , NoODD,WiFi,TPM,BT,FPR,3cell,Camera,Win10 Pro, 1.1Kg, 3y.Carry  in"/>
    <n v="4"/>
    <m/>
    <x v="48"/>
    <x v="459"/>
  </r>
  <r>
    <x v="6"/>
    <x v="6"/>
    <s v="ThinkPad Ultrabook X1 Carbon Gen7 14&quot; FHD(1920x1080)IPS,I7-8565U(1,80GHz),8GBLPDDR3,256GB SSD, UHD Graphics 620,WWANnone , NoODD,WiFi,TPM,BT,FPR,3cell,Camera,Win10 Pro, 1.1Kg, 3y.Carry in"/>
    <n v="7"/>
    <m/>
    <x v="48"/>
    <x v="459"/>
  </r>
  <r>
    <x v="6"/>
    <x v="6"/>
    <s v="ThinkPad Ultrabook X1 Carbon Gen7 14&quot; FHD(1920x1080)IPS,I7-8565U(1,80GHz),8GBLPDDR3,512GB SSD, UHD Graphics 620, WWAN none, NoODD,WiFi,TPM,BT,FPR,3cell,Camera,Win10 Pro, 1.1Kg, 3y.Carry in"/>
    <n v="9"/>
    <m/>
    <x v="48"/>
    <x v="459"/>
  </r>
  <r>
    <x v="6"/>
    <x v="6"/>
    <s v="ThinkPad Ultrabook X1 Carbon Gen7 14&quot; UHD(3840x2160)IPS Glossy 500N, I7_8565U(1,80GHz),16GB, 1TB SSD, UHD HD Graphics620,WWAN none, NoODD,WiFi,TPM,BT,FPR,3cell,Camera,Win10 Pro, 1.1Kg, 3y.Carry in"/>
    <n v="4"/>
    <m/>
    <x v="48"/>
    <x v="459"/>
  </r>
  <r>
    <x v="6"/>
    <x v="6"/>
    <s v="ThinkPad Ultrabook X1 Carbon Gen7 14&quot; UHD(3840x2160)IPS Glossy 500N, I7_8565U(1,80GHz),16GB, 512GB SSD, UHD HD Graphics620, 4G-LTE, NoODD,WiFi,TPM,BT,FPR,3cell,Camera,Win10 Pro, 1.1Kg, 3y.Carry in"/>
    <n v="1"/>
    <m/>
    <x v="48"/>
    <x v="459"/>
  </r>
  <r>
    <x v="6"/>
    <x v="6"/>
    <s v="ThinkPad Ultrabook X1 Carbon Gen7 14&quot; UHD(3840x2160)IPS Glossy 500N, I7-8565U(1,80GHz),16GB, 1TB SSD, UHD HD Graphics620,4G-LTE, NoODD,WiFi,TPM,BT,FPR,3cell,Camera,Win10 Pro, 1.1Kg, 3y.Carry in"/>
    <n v="9"/>
    <m/>
    <x v="48"/>
    <x v="459"/>
  </r>
  <r>
    <x v="6"/>
    <x v="6"/>
    <s v="ThinkPad Ultrabook X1 Carbon Gen7 14&quot; UHD(3840x2160)IPS Glossy 500N, I7-8565U(1,80GHz),16GB, 512GB SSD, UHD HD Graphics620,WWAN none, NoODD,WiFi,TPM,BT,FPR,3cell,Camera,Win10 Pro, 1.1Kg, 3y.Carry in"/>
    <n v="9"/>
    <m/>
    <x v="48"/>
    <x v="459"/>
  </r>
  <r>
    <x v="6"/>
    <x v="6"/>
    <s v="ThinkPad Ultrabook X1 Carbon Gen7 14&quot; WQHD(2560x1440)IPS,I7_8565U(1,80GHz),16GB, 256GB SSD, UHD HD Graphics620,4G-LTE, NoODD,WiFi,TPM,BT,FPR,3cell,Camera,Win10 Pro, 1.13Kg, 3y.Carry in"/>
    <n v="9"/>
    <m/>
    <x v="48"/>
    <x v="459"/>
  </r>
  <r>
    <x v="6"/>
    <x v="6"/>
    <s v="ThinkPad Ultrabook X1 Carbon Gen7 14&quot;FHD(1920x1080)IPS,I5-8265U(1,6GHz),16GBLPDDR3,256GB SSD, UHD Graphics 620 ,NoODD,WiFi, 4G-LTE,4cell,Camera, Win10 Pro, 1.1Kg, 3y. Carry in"/>
    <n v="20"/>
    <m/>
    <x v="48"/>
    <x v="459"/>
  </r>
  <r>
    <x v="6"/>
    <x v="6"/>
    <s v="ThinkPad Ultrabook X1 Carbon Gen7 14&quot;FHD(1920x1080)IPS,I5-8265U(1,6GHz),8GBLPDDR3,256GB SSD, UHD Graphics 620 ,NoODD,WiFi, 4G-LTE,4cell,Camera, Win10 Pro, 1.1Kg, 3y. Carry in"/>
    <n v="3"/>
    <m/>
    <x v="48"/>
    <x v="459"/>
  </r>
  <r>
    <x v="6"/>
    <x v="6"/>
    <s v="ThinkPad Ultrabook X1 Carbon Gen7 14&quot;FHD(1920x1080)IPS,I5-8265U(1,6GHz),8GBLPDDR3,256GB SSD, UHD Graphics 620 ,NoODD,WiFi,WWANnone,4cell,Camera, Win10 Pro, 1.1Kg, 3y. Carry in"/>
    <n v="47"/>
    <m/>
    <x v="48"/>
    <x v="459"/>
  </r>
  <r>
    <x v="8"/>
    <x v="6"/>
    <s v="ThinkPad X1 Carbon 6 (20K"/>
    <n v="1"/>
    <m/>
    <x v="48"/>
    <x v="458"/>
  </r>
  <r>
    <x v="8"/>
    <x v="6"/>
    <s v="ThinkPad X1 Carbon 6 (20K"/>
    <n v="1"/>
    <m/>
    <x v="48"/>
    <x v="458"/>
  </r>
  <r>
    <x v="6"/>
    <x v="6"/>
    <s v="ThinkPad X1 Carbon 6th Gen 14.0 (1920x1080) Multitouch, Core i7-8650U, 16GB, 512GB SSD, Intel UHD 620, 4G-LTE, Camera , 3 Cell, Win10 Pro 64, 3YR Onsite NBD"/>
    <n v="40"/>
    <m/>
    <x v="48"/>
    <x v="458"/>
  </r>
  <r>
    <x v="8"/>
    <x v="6"/>
    <s v="ThinkPad X1 Carbon 7 (20Q"/>
    <n v="2"/>
    <m/>
    <x v="48"/>
    <x v="459"/>
  </r>
  <r>
    <x v="8"/>
    <x v="6"/>
    <s v="ThinkPad X1 Carbon 7 (20Q"/>
    <n v="2"/>
    <m/>
    <x v="48"/>
    <x v="459"/>
  </r>
  <r>
    <x v="8"/>
    <x v="6"/>
    <s v="ThinkPad X1 Carbon 7 (20Q"/>
    <n v="3"/>
    <m/>
    <x v="48"/>
    <x v="459"/>
  </r>
  <r>
    <x v="8"/>
    <x v="6"/>
    <s v="ThinkPad X1 Carbon 7 (20Q"/>
    <n v="16"/>
    <m/>
    <x v="48"/>
    <x v="459"/>
  </r>
  <r>
    <x v="8"/>
    <x v="6"/>
    <s v="ThinkPad X1 Carbon 7 (20Q"/>
    <n v="23"/>
    <m/>
    <x v="48"/>
    <x v="459"/>
  </r>
  <r>
    <x v="8"/>
    <x v="6"/>
    <s v="ThinkPad X1 Carbon 7 (20Q"/>
    <n v="4"/>
    <m/>
    <x v="48"/>
    <x v="459"/>
  </r>
  <r>
    <x v="8"/>
    <x v="6"/>
    <s v="ThinkPad X1 Carbon 7 (20Q"/>
    <n v="4"/>
    <m/>
    <x v="48"/>
    <x v="459"/>
  </r>
  <r>
    <x v="8"/>
    <x v="6"/>
    <s v="ThinkPad X1 Carbon 7 (20Q"/>
    <n v="4"/>
    <m/>
    <x v="48"/>
    <x v="459"/>
  </r>
  <r>
    <x v="8"/>
    <x v="6"/>
    <s v="ThinkPad X1 Carbon 7 (20Q"/>
    <n v="17"/>
    <m/>
    <x v="48"/>
    <x v="459"/>
  </r>
  <r>
    <x v="8"/>
    <x v="6"/>
    <s v="ThinkPad X1 Carbon 7 (20Q"/>
    <n v="5"/>
    <m/>
    <x v="48"/>
    <x v="459"/>
  </r>
  <r>
    <x v="8"/>
    <x v="6"/>
    <s v="ThinkPad X1 Carbon 7 (20Q"/>
    <n v="8"/>
    <m/>
    <x v="48"/>
    <x v="459"/>
  </r>
  <r>
    <x v="6"/>
    <x v="6"/>
    <s v="ThinkPad X1 Carbon 7th Generation 14.0 1920x1080 Multitouch, i7-8565U, 8.0GB, 1x256GB S SD PCIe, Intel UHD 620, Fibocom L850-GL, 720p HD Camera, 4 Cell Li-Polymer, Windows 10 Pro 64, 3YR Onsite"/>
    <n v="7"/>
    <m/>
    <x v="48"/>
    <x v="459"/>
  </r>
  <r>
    <x v="6"/>
    <x v="6"/>
    <s v="ThinkPad X1 Extreme Gen2 15.6 FHD (1920x1080) IPS AG, I7-9750H, 16GB DDR4 2666, 256GB SSD M.2, GTX 1650 4GB, NoWWAN, WiFi, BT, TPM, FPR+SCR, 720P, 135W AC, 4 Cell, Win 10 Pro, 3YR C.I, Black, 1.7 kg"/>
    <n v="7"/>
    <m/>
    <x v="48"/>
    <x v="460"/>
  </r>
  <r>
    <x v="6"/>
    <x v="6"/>
    <s v="ThinkPad X1 Extreme Gen2 15.6 FHD (1920x1080) IPS AG, I7-9750H, 16GB DDR4 2666, 512GB SSD M.2, GTX 1650 4GB, NoWWAN, WiFi, BT, TPM, FPR+SCR, 720P, 135W AC, 4 Cell, Win 10 Pro, 3YR C.I, Black, 1.7 kg"/>
    <n v="9"/>
    <m/>
    <x v="48"/>
    <x v="460"/>
  </r>
  <r>
    <x v="6"/>
    <x v="6"/>
    <s v="ThinkPad X1 Yoga 3rd Gen 14 (1920x1080) Multitouch, Core i7-8650U , 16GB, 512GB SSD, Intel UHD 620, 4G-LTE, 720p HD Camera , 4 cell 54Wh, Win10 Pro 64, 3YR Onsite NBD"/>
    <n v="4"/>
    <m/>
    <x v="48"/>
    <x v="461"/>
  </r>
  <r>
    <x v="8"/>
    <x v="6"/>
    <s v="ThinkPad X1 Yoga 4 (20QF0"/>
    <n v="1"/>
    <m/>
    <x v="48"/>
    <x v="462"/>
  </r>
  <r>
    <x v="8"/>
    <x v="6"/>
    <s v="ThinkPad X1 Yoga 4 (20QF0"/>
    <n v="5"/>
    <m/>
    <x v="48"/>
    <x v="462"/>
  </r>
  <r>
    <x v="8"/>
    <x v="6"/>
    <s v="ThinkPad X1 Yoga 4 (20QF0"/>
    <n v="8"/>
    <m/>
    <x v="48"/>
    <x v="462"/>
  </r>
  <r>
    <x v="6"/>
    <x v="6"/>
    <s v="ThinkPad X1 YOGA Gen 3 14&quot; TOUCH WQHD(2560x1440)IPS,i5-8250U(1,6 GHz),8GB LPDDR3,256GB SSD, Intel HD 620,NoODD,4G-LTE,FPR,WiFi,BT,4cell, PenPRO,Win 10 PRO 64,1,36 Kg,3y.OS"/>
    <n v="3"/>
    <m/>
    <x v="48"/>
    <x v="461"/>
  </r>
  <r>
    <x v="6"/>
    <x v="6"/>
    <s v="ThinkPad X1 YOGA Gen 3 14&quot; TOUCH WQHD(2560x1440)IPS,I7_8550U(1,8GHz),16GB LPDDR3, 1TB SSD, Intel HD 620,NoODD,4G-LTE,Pen PRO,WiFi,BT,4cell,Silver, Win 10 PRO 64, 1,27Kg,3y.OS"/>
    <n v="12"/>
    <m/>
    <x v="48"/>
    <x v="461"/>
  </r>
  <r>
    <x v="6"/>
    <x v="6"/>
    <s v="ThinkPad X1 YOGA Gen 4 14&quot; TOUCH FHD(1920х1080)IPS, I5-8265U(1,6 GHz),8GB LPDDR3,256GB SSD, Intel HD 620,NoODD,4G-LTE,FPR,WiFi,BT,4cell, PenPRO,Win 10 PRO 64, Gray, 1,36 Kg, 3y.Carry in"/>
    <n v="1"/>
    <m/>
    <x v="48"/>
    <x v="462"/>
  </r>
  <r>
    <x v="6"/>
    <x v="6"/>
    <s v="ThinkPad X1 YOGA Gen 4 14&quot; TOUCH UHD(3840x2160)IPS, I7-8565U(1,8GHz),16GB LPDDR3,512GB SSD, Intel HD 620,NoODD,4G-LTE,FPR,WiFi,BT,4cell, PenPRO,Win 10 PRO 64, Gray, 1,36 Kg,3y.Carry in"/>
    <n v="1"/>
    <m/>
    <x v="48"/>
    <x v="462"/>
  </r>
  <r>
    <x v="6"/>
    <x v="6"/>
    <s v="ThinkPad X1 YOGA Gen 4 14&quot; TOUCH WQHD(2560x1440)IPS, I5-8265U(1,6 GHz),8GB LPDDR3,256GB SSD, Intel HD 620,NoODD,4G-LTE,FPR,WiFi,BT,4cell, PenPRO,Win 10 PRO 64, Gray, 1,36 Kg,3y.Carry in"/>
    <n v="1"/>
    <m/>
    <x v="48"/>
    <x v="462"/>
  </r>
  <r>
    <x v="6"/>
    <x v="6"/>
    <s v="ThinkPad X1 YOGA Gen 4 14&quot; TOUCH WQHD(2560x1440)IPS, I7-8565U(1,8GHz),16GB LPDDR3,512GB SSD, Intel HD 620,NoODD,4G-LTE,FPR,WiFi,BT,4cell, PenPRO,Win 10 PRO 64, Gray, 1,36 Kg,3y.Carry in"/>
    <n v="6"/>
    <m/>
    <x v="48"/>
    <x v="462"/>
  </r>
  <r>
    <x v="6"/>
    <x v="6"/>
    <s v="ThinkPad X1 YOGA Gen 4 14&quot; TOUCH WQHD(2560x1440)IPS, I7-8565U(1,8GHz),8GB LPDDR3,256GB SSD, Intel HD 620,NoODD,4G-LTE,FPR,WiFi,BT,4cell, PenPRO,Win 10 PRO 64, gray, 1,36 Kg,3y.Carry in"/>
    <n v="1"/>
    <m/>
    <x v="48"/>
    <x v="462"/>
  </r>
  <r>
    <x v="8"/>
    <x v="6"/>
    <s v="ThinkPad X280 (20KF001NRT"/>
    <n v="1"/>
    <m/>
    <x v="48"/>
    <x v="463"/>
  </r>
  <r>
    <x v="8"/>
    <x v="6"/>
    <s v="ThinkPad X280 (20KF001QRT"/>
    <n v="1"/>
    <m/>
    <x v="48"/>
    <x v="463"/>
  </r>
  <r>
    <x v="6"/>
    <x v="6"/>
    <s v="ThinkPad X280 12,5&quot; 12.5 HD TN Non Touch, i5-8350U, 1x8GB, 1x256GB SSD, NoWWAN, 720p HD Camera, NO FPR, Intel 8265 (2x2 AC)+BT 4.1 vPro, 6 Cell, Win 10 Pro64-RUS, 3YR Onsite"/>
    <n v="25"/>
    <m/>
    <x v="48"/>
    <x v="463"/>
  </r>
  <r>
    <x v="6"/>
    <x v="6"/>
    <s v="ThinkPad X280 12,5&quot; FHD (1920x1080) IPS AG, i3-8130U, 8GB, 256GB SSD M.2, Intel UHD Graphics 620,WWAN Ready, WiFi, BT, TPM, 6 Cell, Win 10 Pro64-RUS"/>
    <n v="6"/>
    <m/>
    <x v="48"/>
    <x v="463"/>
  </r>
  <r>
    <x v="6"/>
    <x v="6"/>
    <s v="ThinkPad X280 12,5&quot; FHD (1920x1080) IPS AG, i5-8250U, 16GB, 256GB SSD M.2m Intel UHD, 4G-LTE, WiFi, BT, TPM2.0, 45W USB-C, 6Cell 48Wh, Win 10 Pro64-RUS"/>
    <n v="3"/>
    <m/>
    <x v="48"/>
    <x v="463"/>
  </r>
  <r>
    <x v="6"/>
    <x v="6"/>
    <s v="ThinkPad X280 12,5&quot; FHD (1920x1080) IPS MT, i5-8350U, 16GB, 256GB SSD M.2, Intel UHD, NoWWAN, WiFi, BT, TPM, EEC2, 65W USB-C, 6Cell 48Wh, Win 10 Pro64-RUS"/>
    <n v="13"/>
    <m/>
    <x v="48"/>
    <x v="463"/>
  </r>
  <r>
    <x v="6"/>
    <x v="6"/>
    <s v="ThinkPad X280 12,5&quot; FHD (1920x1080) IPS, i5-8250U (1.60 GHz) Intel UHD Graphics 620, 16GB DDR4, 256GB SSD,No ODD,WiFi, BT, NonWWAN, FPR+SCR, 720P, 6cell, Win10 Pro, Black, 1.13kg, 3y.c.i"/>
    <n v="17"/>
    <m/>
    <x v="48"/>
    <x v="463"/>
  </r>
  <r>
    <x v="6"/>
    <x v="6"/>
    <s v="ThinkPad X280 12,5&quot; FHD (1920x1080) IPS, i5-8250U (1.60 GHz) Intel UHD Graphics 620, 8GB DDR4, 256GB SSD, No ODD, WiFi, BT, 4G LTE, FPR + SCR, 720P, 6cell, Win 10 Pro, Black,  1.13 kg, 3y.c.i"/>
    <n v="25"/>
    <m/>
    <x v="48"/>
    <x v="463"/>
  </r>
  <r>
    <x v="6"/>
    <x v="6"/>
    <s v="ThinkPad X280 12,5&quot; FHD (1920x1080) IPS, i5-8250U (1.60 GHz) Intel UHD Graphics 620, 8GB DDR4, 256GB SSD, No ODD, WiFi, BT, NonWWAN, FPR+SCR, 720P, 6cell, No OS, Black,1.13 kg, 3y.c.i"/>
    <n v="19"/>
    <m/>
    <x v="48"/>
    <x v="463"/>
  </r>
  <r>
    <x v="6"/>
    <x v="6"/>
    <s v="ThinkPad X280 12,5&quot; FHD (1920x1080) IPS, i5-8350U, 8GB, 256GB SSD M.2, Intel UHD, NoWWAN, WiFi, BT, TPM, SCR+FPR, 45W USB-C, 6Cell 48Wh, Win 10 Pro64-RUS"/>
    <n v="1"/>
    <m/>
    <x v="48"/>
    <x v="463"/>
  </r>
  <r>
    <x v="6"/>
    <x v="6"/>
    <s v="ThinkPad X280 12,5&quot; HD (1366x768) TN AG, i5-8350U, 16GB, 256GB SSD M.2, intel UHD, NoWWAn, WiFi, BT, TPM, 45W USB-C, 6Cell 48Wh, Win 10 Pro64-RUS"/>
    <n v="1"/>
    <m/>
    <x v="48"/>
    <x v="463"/>
  </r>
  <r>
    <x v="6"/>
    <x v="6"/>
    <s v="ThinkPad X280 12,5&quot; HD (1366x768) TN, i5-7300U, 8GB, 256GB SSD M.2, intel UHD Graphics 620, WWAN Ready, WiFi, BT, TPM, FPR, 720p HD Cam, 6Cell, Win 10 Pro64-RUS, 3YR Onsite"/>
    <n v="40"/>
    <m/>
    <x v="48"/>
    <x v="463"/>
  </r>
  <r>
    <x v="6"/>
    <x v="6"/>
    <s v="ThinkPad X280 12,5&quot; HD (1366x768) TN, i5-8350U, 8GB, 256GB SSD M.2, Intel UHD 620, 4G-LTE, WiFi, BT, TPM, 720P HD Cam, 6Cell, Win 10 Pro64-RUS"/>
    <n v="25"/>
    <m/>
    <x v="48"/>
    <x v="463"/>
  </r>
  <r>
    <x v="6"/>
    <x v="6"/>
    <s v="ThinkPad X280 12,5&quot; HD (1366x768)AG, i5-8350U, 8GB, 256GB SSD M.2, intel UHD, NoWWAN, WiFi, BT, TPM, FPR, EEC2, 65W USB-C, 6Cell 48Wh, Win 10 Pro64-RUS, 3YR Onsite"/>
    <n v="4"/>
    <m/>
    <x v="48"/>
    <x v="463"/>
  </r>
  <r>
    <x v="6"/>
    <x v="6"/>
    <s v="ThinkPad X280 12.5&quot; HD(1366x768) TN AG, I5-7300U, 8GB, 256GB SSD M.2, intel UHD, NoWWAN, WiFi, BT, TPM, 45W USB-C, 6Cell 48Wh, Win 10 Pro64-RUS"/>
    <n v="10"/>
    <m/>
    <x v="48"/>
    <x v="463"/>
  </r>
  <r>
    <x v="8"/>
    <x v="6"/>
    <s v="ThinkPad X380 Yoga (20LH0"/>
    <n v="6"/>
    <m/>
    <x v="48"/>
    <x v="464"/>
  </r>
  <r>
    <x v="8"/>
    <x v="6"/>
    <s v="ThinkPad X380 Yoga (20LH0"/>
    <n v="2"/>
    <m/>
    <x v="48"/>
    <x v="464"/>
  </r>
  <r>
    <x v="6"/>
    <x v="6"/>
    <s v="ThinkPad X380 Yoga 13.3&quot; FHD (1920x1080) IPS 300N TOUCH, i7-8550U (1.80 GHz), 8GB DDR4, 512GB SSD, intel UHD Graphics 620, 4G LTE, FPR+SCR, 720P, 4Cell, Win 10 Pro, Black, 1.43kg, 1y.c.i"/>
    <n v="9"/>
    <m/>
    <x v="48"/>
    <x v="464"/>
  </r>
  <r>
    <x v="6"/>
    <x v="6"/>
    <s v="ThinkPad X380 Yoga 13.3&quot; FHD (1920x1080) TOUCH, i5-8350U, 16.0GB, 1x256GB SSD PCIe, Intel UHD 620, Intel 8265 ac, 720p HD Camera, 4 Cell Li-Polymer, Windows 10 Pro 64, 3YR Onsite"/>
    <n v="2"/>
    <m/>
    <x v="48"/>
    <x v="464"/>
  </r>
  <r>
    <x v="6"/>
    <x v="6"/>
    <s v="ThinkPad X380 Yoga:  INTEL i5-8350U, 16GB Mem, 256GB PCIe SSD OPAL2, 13.3&quot; FHD Touch, BL KBD, 720P HD Cam, Intel 8265 AC+BT Wireless, 4 cell , Enh ADS, FPR, Think Pen, 65W Power, Ethernet Conn, 3Yr On"/>
    <n v="1"/>
    <m/>
    <x v="48"/>
    <x v="464"/>
  </r>
  <r>
    <x v="8"/>
    <x v="6"/>
    <s v="ThinkPad X390 (20Q0000KRT"/>
    <n v="2"/>
    <m/>
    <x v="48"/>
    <x v="465"/>
  </r>
  <r>
    <x v="8"/>
    <x v="6"/>
    <s v="ThinkPad X390 (20Q0000PRT"/>
    <n v="2"/>
    <m/>
    <x v="48"/>
    <x v="465"/>
  </r>
  <r>
    <x v="8"/>
    <x v="6"/>
    <s v="ThinkPad X390 (20Q0000QRT"/>
    <n v="3"/>
    <m/>
    <x v="48"/>
    <x v="465"/>
  </r>
  <r>
    <x v="6"/>
    <x v="6"/>
    <s v="ThinkPad X390 13.3&quot; FHD (1920x1080) IPS 300N TOUCH, I7-8565U, 16GB DDR4 2400, 512GB SSD M.2, Intel UHD 620, 4G-LTE, WiFi, BT, 720P HD Cam, 3cell  Win 10 Pro64 3y. Carry in"/>
    <n v="5"/>
    <m/>
    <x v="48"/>
    <x v="465"/>
  </r>
  <r>
    <x v="6"/>
    <x v="6"/>
    <s v="ThinkPad X390 13.3&quot; FHD (1920x1080) IPS 300N, I5-8265U, 8GB DDR4 2400, 256GB SSD M.2, Intel UHD 620, 4G-LTE, WiFi, BT, 720P HD Cam, 3cell  Win 10 Pro64 3y. Carry in"/>
    <n v="8"/>
    <m/>
    <x v="48"/>
    <x v="465"/>
  </r>
  <r>
    <x v="6"/>
    <x v="6"/>
    <s v="ThinkPad X390 13.3&quot; FHD (1920x1080) IPS 300N, I5-8265U, 8GB DDR4 2400, 256GB SSD M.2, Intel UHD 620, NoWWAN, WiFi, BT, 720P HD Cam, 3cell  Win 10 Pro64 3y. Carry in"/>
    <n v="3"/>
    <m/>
    <x v="48"/>
    <x v="465"/>
  </r>
  <r>
    <x v="6"/>
    <x v="6"/>
    <s v="ThinkPad X390 13.3&quot; FHD (1920x1080) IPS 300N, I5-8265U, 8GB DDR4 2400, 512GB SSD M.2, Intel UHD 620, NoWWAN, WiFi, BT, 720P HD Cam, 3cell  Win 10 Pro64 3y. Carry in"/>
    <n v="4"/>
    <m/>
    <x v="48"/>
    <x v="465"/>
  </r>
  <r>
    <x v="6"/>
    <x v="6"/>
    <s v="ThinkPad X390 13.3&quot; FHD (1920x1080) IPS 300N, I7-8565U, 8GB DDR4 2400, 256GB SSD M.2, Intel UHD 620, NoWWAN, WiFi, BT, 720P HD Cam, 3cell  Win 10 Pro64 3y. Carry in"/>
    <n v="1"/>
    <m/>
    <x v="48"/>
    <x v="465"/>
  </r>
  <r>
    <x v="6"/>
    <x v="6"/>
    <s v="ThinkPad X390 13.3&quot; I5 16G 10P"/>
    <n v="1"/>
    <m/>
    <x v="48"/>
    <x v="465"/>
  </r>
  <r>
    <x v="6"/>
    <x v="6"/>
    <s v="ThinkPad X390 Yoga 13.3&quot; FHD (1920x1080) IPS 300N TOUCH, I5-8265U, 8GB DDR4 2400, 256GB SSD M.2, Intel UHD 620, 4G-LTE, WiFi, BT, 720P HD Cam, Win 10 Pro64, 3y Carry in"/>
    <n v="2"/>
    <m/>
    <x v="48"/>
    <x v="466"/>
  </r>
  <r>
    <x v="6"/>
    <x v="6"/>
    <s v="ThinkPad X390 Yoga 13.3&quot; FHD (1920x1080) IPS 300N TOUCH, I5-8265U, 8GB DDR4 2400, 256GB SSD M.2, Intel UHD 620, NoWWAN, WiFi, BT, 720P HD Cam, Win 10 Pro64, 3y Carry in"/>
    <n v="7"/>
    <m/>
    <x v="48"/>
    <x v="466"/>
  </r>
  <r>
    <x v="6"/>
    <x v="6"/>
    <s v="ThinkPad X390 Yoga 13.3&quot; FHD (1920x1080) IPS 300N TOUCH, I7-8565U, 8GB DDR4 2400, 512GB SSD M.2, Intel UHD 620, 4G-LTE, WiFi, BT, 720P HD Cam, Win 10 Pro64, 3y. Carry in"/>
    <n v="6"/>
    <m/>
    <x v="48"/>
    <x v="466"/>
  </r>
  <r>
    <x v="8"/>
    <x v="6"/>
    <s v="ThinkPad Yoga 12 (20DL003"/>
    <n v="1"/>
    <m/>
    <x v="48"/>
    <x v="467"/>
  </r>
  <r>
    <x v="2"/>
    <x v="6"/>
    <s v="V110-15AST 15.6&quot; HD, AMD A4-9120, 4Gb, 500Gb, DVD-RW, Win10, black  (80TD00AERU)"/>
    <n v="10"/>
    <m/>
    <x v="43"/>
    <x v="468"/>
  </r>
  <r>
    <x v="6"/>
    <x v="6"/>
    <s v="V130-14IKB 14&quot; FHD (1920x1080) TN AG, I3-7020U, 4+4GB DDR4, 1TB/5400 , Intel HD Graphics 620, No ODD, Camera, WiFi, BT, 2cell, DOS, Iron Grey, 1,55kg, 1y,c.i"/>
    <n v="22"/>
    <m/>
    <x v="43"/>
    <x v="423"/>
  </r>
  <r>
    <x v="6"/>
    <x v="6"/>
    <s v="V130-14IKB 14&quot; FHD (1920x1080) TN AG, I3-7020U, 4+4GB DDR4, 256GB SSD, Intel HD Graphics 620, No ODD, Camera, WiFi, BT, 2cell, Win10Pro , Iron Grey, 1,55kg, 1y,c.i"/>
    <n v="20"/>
    <m/>
    <x v="43"/>
    <x v="423"/>
  </r>
  <r>
    <x v="6"/>
    <x v="6"/>
    <s v="V130-14IKB 14&quot; FHD (1920x1080) TN AG, I3-7020U, 4GB DDR4, 128GB SSD, Intel HD Graphics 620, No ODD, Camera, WiFi, BT, 2cell, DOS, Iron Grey, 1,55kg, 1y,c.i"/>
    <n v="41"/>
    <m/>
    <x v="43"/>
    <x v="423"/>
  </r>
  <r>
    <x v="2"/>
    <x v="6"/>
    <s v="V130-14IKB 14.0&quot; FHD, Intel Core i3-7020U, 4Gb, 500Gb, noDVD, DOS, grey (81HQ00EARU)"/>
    <n v="1"/>
    <m/>
    <x v="43"/>
    <x v="423"/>
  </r>
  <r>
    <x v="8"/>
    <x v="6"/>
    <s v="V130-15IKB (81HN00QJRU)"/>
    <n v="10"/>
    <m/>
    <x v="43"/>
    <x v="424"/>
  </r>
  <r>
    <x v="8"/>
    <x v="6"/>
    <s v="V130-15IKB (81HN00QYRU)"/>
    <n v="130"/>
    <m/>
    <x v="43"/>
    <x v="424"/>
  </r>
  <r>
    <x v="6"/>
    <x v="6"/>
    <s v="V130-15IKB 15.6&quot; FHD (1920x1080) AG, i3-7020U, 4+4GB DDR4, 1TB HDD, Intel HD Graphics 620 , DVD+-RW, WiFi, BT, 2 cell, Win10Pro, Iron grey, 1y c.i. 1,8 kg"/>
    <n v="40"/>
    <m/>
    <x v="43"/>
    <x v="424"/>
  </r>
  <r>
    <x v="6"/>
    <x v="6"/>
    <s v="V130-15IKB 15.6&quot; FHD (1920x1080) AG, i3-7020U, 4GB DDR4, 128 GB SSD Intel HD Graphics 620 , DVD+-RW, WiFi, BT, 2 cell, DOS, Iron grey, 1y c.i. 1,8 kg"/>
    <n v="30"/>
    <m/>
    <x v="43"/>
    <x v="424"/>
  </r>
  <r>
    <x v="6"/>
    <x v="6"/>
    <s v="V130-15IKB 15.6&quot; FHD (1920x1080) AG, Pen 4417U (2,3GHz), 4GB DDR4, 500GB/5400,Intel HD Graphics 610 , DVD+-RW, WiFi, BT, 2 cell, DOS, 1y"/>
    <n v="30"/>
    <m/>
    <x v="43"/>
    <x v="424"/>
  </r>
  <r>
    <x v="6"/>
    <x v="6"/>
    <s v="V130-15IKB 15.6&quot; FHD (1920x1080) AG, Pen N4417 (2,3GHz), 4GB DDR4, 1TB/5400,Intel HD Graphics 610 , DVD+-RW, WiFi, BT, 2 cell,  Iron grey, DOS, 1y"/>
    <n v="39"/>
    <m/>
    <x v="43"/>
    <x v="424"/>
  </r>
  <r>
    <x v="6"/>
    <x v="6"/>
    <s v="V130-15IKB 15.6&quot; FHD (1920x1080) AG, Pen N4417U (2,3GHz), 4GB DDR4, 128 GB SSD Intel HD Graphics 610 , DVD+-RW, WiFi, BT, 2 cell, DOS, Iron grey, 1y c.i."/>
    <n v="84"/>
    <m/>
    <x v="43"/>
    <x v="424"/>
  </r>
  <r>
    <x v="6"/>
    <x v="6"/>
    <s v="V130-15IKB 15.6&quot; FHD (1920x1080) AG, Pen N4417U (2,3GHz), 4GB DDR4, 256GB SSD Intel HD Graphics 610 , DVD+-RW, WiFi, BT, 2 cell, Win 10Home, Iron grey, 1y c.i. 1,8kg"/>
    <n v="8"/>
    <m/>
    <x v="43"/>
    <x v="424"/>
  </r>
  <r>
    <x v="2"/>
    <x v="6"/>
    <s v="V130-15IKB 15.6&quot; FHD, Intel Core i3-7020U, 4Gb, 128Gb SSD, DVD-RW, DOS, серый (81HN00NFRU)"/>
    <n v="1"/>
    <m/>
    <x v="43"/>
    <x v="424"/>
  </r>
  <r>
    <x v="2"/>
    <x v="6"/>
    <s v="V130-15IKB 15.6&quot; FHD, Intel Core i3-7020U, 4Gb, 128Gb SSD, DVD-RW, DOS, серый (81HN00NFRU)"/>
    <n v="1"/>
    <m/>
    <x v="43"/>
    <x v="424"/>
  </r>
  <r>
    <x v="2"/>
    <x v="6"/>
    <s v="V130-15IKB 15.6&quot; FHD, Intel Core i3-7020U, 4Gb, 128Gb SSD, DVD-RW, DOS, серый (81HN00NFRU)"/>
    <n v="1"/>
    <m/>
    <x v="43"/>
    <x v="424"/>
  </r>
  <r>
    <x v="2"/>
    <x v="6"/>
    <s v="V130-15IKB 15.6&quot; FHD, Intel Core i3-7020U, 4Gb, 128Gb SSD, DVD-RW, DOS, серый (81HN00NFRU)"/>
    <n v="1"/>
    <m/>
    <x v="43"/>
    <x v="424"/>
  </r>
  <r>
    <x v="2"/>
    <x v="6"/>
    <s v="V130-15IKB 15.6&quot; FHD, Intel Core i3-7020U, 4Gb, 128Gb SSD, DVD-RW, DOS, серый (81HN00NFRU)"/>
    <n v="1"/>
    <m/>
    <x v="43"/>
    <x v="424"/>
  </r>
  <r>
    <x v="2"/>
    <x v="6"/>
    <s v="V130-15IKB 15.6&quot; FHD, Intel Core i3-7020U, 4Gb, 128Gb SSD, DVD-RW, DOS, серый (81HN00NFRU)"/>
    <n v="1"/>
    <m/>
    <x v="43"/>
    <x v="424"/>
  </r>
  <r>
    <x v="2"/>
    <x v="6"/>
    <s v="V130-15IKB 15.6&quot; FHD, Intel Core i3-7020U, 4Gb, 128Gb SSD, DVD-RW, DOS, серый (81HN00NFRU)"/>
    <n v="1"/>
    <m/>
    <x v="43"/>
    <x v="424"/>
  </r>
  <r>
    <x v="2"/>
    <x v="6"/>
    <s v="V130-15IKB 15.6&quot; FHD, Intel Core i3-7020U, 4Gb, 128Gb SSD, DVD-RW, DOS, серый (81HN00NFRU)"/>
    <n v="2"/>
    <m/>
    <x v="43"/>
    <x v="424"/>
  </r>
  <r>
    <x v="2"/>
    <x v="6"/>
    <s v="V130-15IKB 15.6&quot; FHD, Intel Core i3-7020U, 4Gb, 128Gb SSD, DVD-RW, DOS, серый (81HN00NFRU)"/>
    <n v="1"/>
    <m/>
    <x v="43"/>
    <x v="424"/>
  </r>
  <r>
    <x v="2"/>
    <x v="6"/>
    <s v="V130-15IKB 15.6&quot; FHD, Intel Core i3-7020U, 4Gb, 128Gb SSD, DVD-RW, DOS, серый (81HN00NFRU)"/>
    <n v="1"/>
    <m/>
    <x v="43"/>
    <x v="424"/>
  </r>
  <r>
    <x v="2"/>
    <x v="6"/>
    <s v="V130-15IKB 15.6&quot; FHD, Intel Core i3-7020U, 4Gb, 128Gb SSD, DVD-RW, DOS, серый (81HN00NFRU)"/>
    <n v="1"/>
    <m/>
    <x v="43"/>
    <x v="424"/>
  </r>
  <r>
    <x v="2"/>
    <x v="6"/>
    <s v="V130-15IKB 15.6&quot; FHD, Intel Core i3-7020U, 4Gb, 128Gb SSD, DVD-RW, DOS, серый (81HN00NFRU)"/>
    <n v="1"/>
    <m/>
    <x v="43"/>
    <x v="424"/>
  </r>
  <r>
    <x v="2"/>
    <x v="6"/>
    <s v="V130-15IKB 15.6&quot; FHD, Intel Core i3-7020U, 4Gb, 128Gb SSD, DVD-RW, DOS, серый (81HN00NFRU)"/>
    <n v="1"/>
    <m/>
    <x v="43"/>
    <x v="424"/>
  </r>
  <r>
    <x v="2"/>
    <x v="6"/>
    <s v="V130-15IKB 15.6&quot; FHD, Intel Core i3-7020U, 4Gb, 128Gb SSD, DVD-RW, DOS, серый (81HN00NFRU)"/>
    <n v="1"/>
    <m/>
    <x v="43"/>
    <x v="424"/>
  </r>
  <r>
    <x v="2"/>
    <x v="6"/>
    <s v="V130-15IKB 15.6&quot; FHD, Intel Core i3-7020U, 4Gb, 128Gb SSD, DVD-RW, DOS, серый (81HN00NFRU)"/>
    <n v="1"/>
    <m/>
    <x v="43"/>
    <x v="424"/>
  </r>
  <r>
    <x v="2"/>
    <x v="6"/>
    <s v="V130-15IKB 15.6&quot; FHD, Intel Core i3-7020U, 4Gb, 128Gb SSD, DVD-RW, DOS, серый (81HN00NFRU)"/>
    <n v="5"/>
    <m/>
    <x v="43"/>
    <x v="424"/>
  </r>
  <r>
    <x v="2"/>
    <x v="6"/>
    <s v="V130-15IKB 15.6&quot; FHD, Intel Core i3-7020U, 4Gb, 128Gb SSD, DVD-RW, DOS, серый (81HN00NFRU)"/>
    <n v="1"/>
    <m/>
    <x v="43"/>
    <x v="424"/>
  </r>
  <r>
    <x v="2"/>
    <x v="6"/>
    <s v="V130-15IKB 15.6&quot; FHD, Intel Core i3-7020U, 4Gb, 500Gb, DVD-RW, DOS, серый (81HN00EPRU)"/>
    <n v="20"/>
    <m/>
    <x v="43"/>
    <x v="424"/>
  </r>
  <r>
    <x v="2"/>
    <x v="6"/>
    <s v="V130-15IKB 15.6&quot; FHD, Intel Core i3-7020U, 4Gb, 500Gb, DVD-RW, DOS, серый (81HN00EPRU)"/>
    <n v="8"/>
    <m/>
    <x v="43"/>
    <x v="424"/>
  </r>
  <r>
    <x v="2"/>
    <x v="6"/>
    <s v="V130-15IKB 15.6&quot; FHD, Intel Core i3-7020U, 4Gb, 500Gb, DVD-RW, DOS, серый (81HN00EPRU)"/>
    <n v="5"/>
    <m/>
    <x v="43"/>
    <x v="424"/>
  </r>
  <r>
    <x v="2"/>
    <x v="6"/>
    <s v="V130-15IKB 15.6&quot; FHD, Intel Core i3-7020U, 4Gb, 500Gb, DVD-RW, DOS, серый (81HN00EPRU)"/>
    <n v="1"/>
    <m/>
    <x v="43"/>
    <x v="424"/>
  </r>
  <r>
    <x v="2"/>
    <x v="6"/>
    <s v="V130-15IKB 15.6&quot; FHD, Intel Core i3-7020U, 4Gb, 500Gb, DVD-RW, DOS, серый (81HN00EPRU)"/>
    <n v="5"/>
    <m/>
    <x v="43"/>
    <x v="424"/>
  </r>
  <r>
    <x v="2"/>
    <x v="6"/>
    <s v="V130-15IKB 15.6&quot; FHD, Intel Core i3-7020U, 4Gb, 500Gb, DVD-RW, DOS, серый (81HN00EPRU)"/>
    <n v="2"/>
    <m/>
    <x v="43"/>
    <x v="424"/>
  </r>
  <r>
    <x v="2"/>
    <x v="6"/>
    <s v="V130-15IKB 15.6&quot; FHD, Intel Core i3-7020U, 4Gb, 500Gb, DVD-RW, DOS, серый (81HN00EPRU)"/>
    <n v="1"/>
    <m/>
    <x v="43"/>
    <x v="424"/>
  </r>
  <r>
    <x v="2"/>
    <x v="6"/>
    <s v="V130-15IKB 15.6&quot; FHD, Intel Core i3-7020U, 4Gb, 500Gb, DVD-RW, DOS, серый (81HN00EPRU)"/>
    <n v="9"/>
    <m/>
    <x v="43"/>
    <x v="424"/>
  </r>
  <r>
    <x v="2"/>
    <x v="6"/>
    <s v="V130-15IKB 15.6&quot; FHD, Intel Core i3-7020U, 4Gb, 500Gb, DVD-RW, DOS, серый (81HN00EPRU)"/>
    <n v="11"/>
    <m/>
    <x v="43"/>
    <x v="424"/>
  </r>
  <r>
    <x v="2"/>
    <x v="6"/>
    <s v="V130-15IKB 15.6&quot; FHD, Intel Core i3-7020U, 4Gb, 500Gb, DVD-RW, DOS, серый (81HN00EPRU)"/>
    <n v="1"/>
    <m/>
    <x v="43"/>
    <x v="424"/>
  </r>
  <r>
    <x v="2"/>
    <x v="6"/>
    <s v="V130-15IKB 15.6&quot; FHD, Intel Core i3-7020U, 4Gb, 500Gb, DVD-RW, DOS, серый (81HN00EPRU)"/>
    <n v="10"/>
    <m/>
    <x v="43"/>
    <x v="424"/>
  </r>
  <r>
    <x v="2"/>
    <x v="6"/>
    <s v="V130-15IKB 15.6&quot; FHD, Intel Core i3-7020U, 4Gb, 500Gb, DVD-RW, DOS, серый (81HN00EPRU)"/>
    <n v="1"/>
    <m/>
    <x v="43"/>
    <x v="424"/>
  </r>
  <r>
    <x v="2"/>
    <x v="6"/>
    <s v="V130-15IKB 15.6&quot; FHD, Intel Core i3-7020U, 4Gb, 500Gb, DVD-RW, DOS, серый (81HN00EPRU)"/>
    <n v="1"/>
    <m/>
    <x v="43"/>
    <x v="424"/>
  </r>
  <r>
    <x v="2"/>
    <x v="6"/>
    <s v="V130-15IKB 15.6&quot; FHD, Intel Core i3-7020U, 4Gb, 500Gb, DVD-RW, DOS, серый (81HN00EPRU)"/>
    <n v="3"/>
    <m/>
    <x v="43"/>
    <x v="424"/>
  </r>
  <r>
    <x v="2"/>
    <x v="6"/>
    <s v="V130-15IKB 15.6&quot; FHD, Intel Core i3-7020U, 4Gb, 500Gb, DVD-RW, DOS, серый (81HN00EPRU)"/>
    <n v="12"/>
    <m/>
    <x v="43"/>
    <x v="424"/>
  </r>
  <r>
    <x v="2"/>
    <x v="6"/>
    <s v="V130-15IKB 15.6&quot; FHD, Intel Core i3-7020U, 4Gb, 500Gb, DVD-RW, DOS, серый (81HN00EPRU)"/>
    <n v="5"/>
    <m/>
    <x v="43"/>
    <x v="424"/>
  </r>
  <r>
    <x v="2"/>
    <x v="6"/>
    <s v="V130-15IKB 15.6&quot; FHD, Intel Core i3-7020U, 4Gb, 500Gb, DVD-RW, DOS, серый (81HN00EPRU)"/>
    <n v="1"/>
    <m/>
    <x v="43"/>
    <x v="424"/>
  </r>
  <r>
    <x v="2"/>
    <x v="6"/>
    <s v="V130-15IKB 15.6&quot; FHD, Intel Core i3-7020U, 4Gb, 500Gb, DVD-RW, DOS, серый (81HN00EPRU)"/>
    <n v="32"/>
    <m/>
    <x v="43"/>
    <x v="424"/>
  </r>
  <r>
    <x v="2"/>
    <x v="6"/>
    <s v="V130-15IKB 15.6&quot; FHD, Intel Core i3-7020U, 4Gb, 500Gb, DVD-RW, DOS, серый (81HN00EPRU)"/>
    <n v="20"/>
    <m/>
    <x v="43"/>
    <x v="424"/>
  </r>
  <r>
    <x v="2"/>
    <x v="6"/>
    <s v="V130-15IKB 15.6&quot; FHD, Intel Core i3-7020U, 4Gb, 500Gb, DVD-RW, DOS, серый (81HN00EPRU)"/>
    <n v="10"/>
    <m/>
    <x v="43"/>
    <x v="424"/>
  </r>
  <r>
    <x v="2"/>
    <x v="6"/>
    <s v="V130-15IKB 15.6&quot; FHD, Intel Core i3-7020U, 4Gb, 500Gb, DVD-RW, DOS, серый (81HN00EPRU)"/>
    <n v="1"/>
    <m/>
    <x v="43"/>
    <x v="424"/>
  </r>
  <r>
    <x v="2"/>
    <x v="6"/>
    <s v="V130-15IKB 15.6&quot; FHD, Intel Core i3-7020U, 4Gb, 500Gb, DVD-RW, DOS, серый (81HN00EPRU)"/>
    <n v="1"/>
    <m/>
    <x v="43"/>
    <x v="424"/>
  </r>
  <r>
    <x v="2"/>
    <x v="6"/>
    <s v="V130-15IKB 15.6&quot; FHD, Intel Core i3-7020U, 4Gb, 500Gb, DVD-RW, DOS, серый (81HN00EPRU)"/>
    <n v="13"/>
    <m/>
    <x v="43"/>
    <x v="424"/>
  </r>
  <r>
    <x v="2"/>
    <x v="6"/>
    <s v="V130-15IKB 15.6&quot; FHD, Intel Core i3-7020U, 4Gb, 500Gb, DVD-RW, DOS, серый (81HN00EPRU)"/>
    <n v="1"/>
    <m/>
    <x v="43"/>
    <x v="424"/>
  </r>
  <r>
    <x v="2"/>
    <x v="6"/>
    <s v="V130-15IKB 15.6&quot; FHD, Intel Core i3-7020U, 4Gb, 500Gb, DVD-RW, DOS, серый (81HN00EPRU)"/>
    <n v="5"/>
    <m/>
    <x v="43"/>
    <x v="424"/>
  </r>
  <r>
    <x v="2"/>
    <x v="6"/>
    <s v="V130-15IKB 15.6&quot; FHD, Intel Core i3-7020U, 4Gb, 500Gb, DVD-RW, DOS, серый (81HN00EPRU)"/>
    <n v="2"/>
    <m/>
    <x v="43"/>
    <x v="424"/>
  </r>
  <r>
    <x v="2"/>
    <x v="6"/>
    <s v="V130-15IKB 15.6&quot; FHD, Intel Core i3-7020U, 4Gb, 500Gb, DVD-RW, DOS, серый (81HN00EPRU)"/>
    <n v="1"/>
    <m/>
    <x v="43"/>
    <x v="424"/>
  </r>
  <r>
    <x v="2"/>
    <x v="6"/>
    <s v="V130-15IKB 15.6&quot; FHD, Intel Core i3-7020U, 4Gb, 500Gb, DVD-RW, DOS, серый (81HN00EPRU)"/>
    <n v="1"/>
    <m/>
    <x v="43"/>
    <x v="424"/>
  </r>
  <r>
    <x v="2"/>
    <x v="6"/>
    <s v="V130-15IKB 15.6&quot; FHD, Intel Core i3-7020U, 4Gb, 500Gb, DVD-RW, DOS, серый (81HN00EPRU)"/>
    <n v="5"/>
    <m/>
    <x v="43"/>
    <x v="424"/>
  </r>
  <r>
    <x v="2"/>
    <x v="6"/>
    <s v="V130-15IKB 15.6&quot; FHD, Intel Core i3-7020U, 4Gb, 500Gb, DVD-RW, DOS, серый (81HN00EPRU)"/>
    <n v="4"/>
    <m/>
    <x v="43"/>
    <x v="424"/>
  </r>
  <r>
    <x v="2"/>
    <x v="6"/>
    <s v="V130-15IKB 15.6&quot; FHD, Intel Core i3-7020U, 4Gb, 500Gb, DVD-RW, DOS, серый (81HN00EPRU)"/>
    <n v="2"/>
    <m/>
    <x v="43"/>
    <x v="424"/>
  </r>
  <r>
    <x v="2"/>
    <x v="6"/>
    <s v="V130-15IKB 15.6&quot; FHD, Intel Core i3-7020U, 4Gb, 500Gb, DVD-RW, DOS, серый (81HN00EPRU)"/>
    <n v="26"/>
    <m/>
    <x v="43"/>
    <x v="424"/>
  </r>
  <r>
    <x v="2"/>
    <x v="6"/>
    <s v="V130-15IKB 15.6&quot; FHD, Intel Core i3-7020U, 4Gb, 500Gb, DVD-RW, Win10 Pro, серый (81HN00EXRU)"/>
    <n v="5"/>
    <m/>
    <x v="43"/>
    <x v="424"/>
  </r>
  <r>
    <x v="2"/>
    <x v="6"/>
    <s v="V130-15IKB 15.6&quot; FHD, Intel Core i3-7020U, 4Gb, 500Gb, DVD-RW, Win10 Pro, серый (81HN00EXRU)"/>
    <n v="2"/>
    <m/>
    <x v="43"/>
    <x v="424"/>
  </r>
  <r>
    <x v="2"/>
    <x v="6"/>
    <s v="V130-15IKB 15.6&quot; FHD, Intel Core i3-7020U, 4Gb, 500Gb, DVD-RW, Win10 Pro, серый (81HN00EXRU)"/>
    <n v="1"/>
    <m/>
    <x v="43"/>
    <x v="424"/>
  </r>
  <r>
    <x v="2"/>
    <x v="6"/>
    <s v="V130-15IKB 15.6&quot; FHD, Intel Core i3-7020U, 4Gb, 500Gb, DVD-RW, Win10 Pro, серый (81HN00EXRU)"/>
    <n v="1"/>
    <m/>
    <x v="43"/>
    <x v="424"/>
  </r>
  <r>
    <x v="2"/>
    <x v="6"/>
    <s v="V130-15IKB 15.6&quot; FHD, Intel Core i3-7020U, 4Gb, 500Gb, DVD-RW, Win10 Pro, серый (81HN00EXRU)"/>
    <n v="10"/>
    <m/>
    <x v="43"/>
    <x v="424"/>
  </r>
  <r>
    <x v="2"/>
    <x v="6"/>
    <s v="V130-15IKB 15.6&quot; FHD, Intel Core i3-7020U, 4Gb, 500Gb, DVD-RW, Win10 Pro, серый (81HN00EXRU)"/>
    <n v="2"/>
    <m/>
    <x v="43"/>
    <x v="424"/>
  </r>
  <r>
    <x v="2"/>
    <x v="6"/>
    <s v="V130-15IKB 15.6&quot; FHD, Intel Core i3-7020U, 4Gb, 500Gb, DVD-RW, Win10 Pro, серый (81HN00EXRU)"/>
    <n v="2"/>
    <m/>
    <x v="43"/>
    <x v="424"/>
  </r>
  <r>
    <x v="2"/>
    <x v="6"/>
    <s v="V130-15IKB 15.6&quot; FHD, Intel Core i3-7020U, 4Gb, 500Gb, DVD-RW, Win10 Pro, серый (81HN00EXRU)"/>
    <n v="2"/>
    <m/>
    <x v="43"/>
    <x v="424"/>
  </r>
  <r>
    <x v="2"/>
    <x v="6"/>
    <s v="V130-15IKB 15.6&quot; FHD, Intel Core i3-7020U, 4Gb, 500Gb, DVD-RW, Win10 Pro, серый (81HN00EXRU)"/>
    <n v="3"/>
    <m/>
    <x v="43"/>
    <x v="424"/>
  </r>
  <r>
    <x v="2"/>
    <x v="6"/>
    <s v="V130-15IKB 15.6&quot; FHD, Intel Core i3-7020U, 4Gb, 500Gb, DVD-RW, Win10 Pro, серый (81HN00EXRU)"/>
    <n v="1"/>
    <m/>
    <x v="43"/>
    <x v="424"/>
  </r>
  <r>
    <x v="2"/>
    <x v="6"/>
    <s v="V130-15IKB 15.6&quot; FHD, Intel Core i3-7020U, 4Gb, 500Gb, DVD-RW, Win10 Pro, серый (81HN00EXRU)"/>
    <n v="20"/>
    <m/>
    <x v="43"/>
    <x v="424"/>
  </r>
  <r>
    <x v="2"/>
    <x v="6"/>
    <s v="V130-15IKB 15.6&quot; FHD, Intel Core i3-7020U, 4Gb, 500Gb, DVD-RW, Win10 Pro, серый (81HN00EXRU)"/>
    <n v="1"/>
    <m/>
    <x v="43"/>
    <x v="424"/>
  </r>
  <r>
    <x v="2"/>
    <x v="6"/>
    <s v="V130-15IKB 15.6&quot; FHD, Intel Core i3-7020U, 4Gb, 500Gb, DVD-RW, Win10 Pro, серый (81HN00EXRU)"/>
    <n v="1"/>
    <m/>
    <x v="43"/>
    <x v="424"/>
  </r>
  <r>
    <x v="2"/>
    <x v="6"/>
    <s v="V130-15IKB 15.6&quot; FHD, Intel Core i3-7020U, 4Gb, 500Gb, DVD-RW, Win10 Pro, серый (81HN00EXRU)"/>
    <n v="33"/>
    <m/>
    <x v="43"/>
    <x v="424"/>
  </r>
  <r>
    <x v="2"/>
    <x v="6"/>
    <s v="V130-15IKB 15.6&quot; FHD, Intel Core i5-7200U, 4Gb, 128Gb SSD, DVD-RW, DOS, grey (81HN00NLRU)"/>
    <n v="2"/>
    <m/>
    <x v="43"/>
    <x v="424"/>
  </r>
  <r>
    <x v="2"/>
    <x v="6"/>
    <s v="V130-15IKB 15.6&quot; FHD, Intel Core i5-7200U, 4Gb, 128Gb SSD, DVD-RW, DOS, grey (81HN00NLRU)"/>
    <n v="10"/>
    <m/>
    <x v="43"/>
    <x v="424"/>
  </r>
  <r>
    <x v="2"/>
    <x v="6"/>
    <s v="V130-15IKB 15.6&quot; FHD, Intel Core i5-7200U, 4Gb, 128Gb SSD, DVD-RW, DOS, grey (81HN00NLRU)"/>
    <n v="1"/>
    <m/>
    <x v="43"/>
    <x v="424"/>
  </r>
  <r>
    <x v="2"/>
    <x v="6"/>
    <s v="V130-15IKB 15.6&quot; FHD, Intel Core i5-7200U, 4Gb, 128Gb SSD, DVD-RW, DOS, grey (81HN00NLRU)"/>
    <n v="1"/>
    <m/>
    <x v="43"/>
    <x v="424"/>
  </r>
  <r>
    <x v="2"/>
    <x v="6"/>
    <s v="V130-15IKB 15.6&quot; FHD, Intel Core i5-7200U, 4Gb, 128Gb SSD, DVD-RW, DOS, grey (81HN00NLRU)"/>
    <n v="2"/>
    <m/>
    <x v="43"/>
    <x v="424"/>
  </r>
  <r>
    <x v="2"/>
    <x v="6"/>
    <s v="V130-15IKB 15.6&quot; FHD, Intel Core i5-7200U, 4Gb, 128Gb SSD, DVD-RW, DOS, grey (81HN00NLRU)"/>
    <n v="1"/>
    <m/>
    <x v="43"/>
    <x v="424"/>
  </r>
  <r>
    <x v="2"/>
    <x v="6"/>
    <s v="V130-15IKB 15.6&quot; FHD, Intel Core i5-7200U, 4Gb, 128Gb SSD, DVD-RW, DOS, grey (81HN00NLRU)"/>
    <n v="10"/>
    <m/>
    <x v="43"/>
    <x v="424"/>
  </r>
  <r>
    <x v="2"/>
    <x v="6"/>
    <s v="V130-15IKB 15.6&quot; FHD, Intel Core i5-7200U, 4Gb, 128Gb SSD, DVD-RW, DOS, grey (81HN00NLRU)"/>
    <n v="1"/>
    <m/>
    <x v="43"/>
    <x v="424"/>
  </r>
  <r>
    <x v="2"/>
    <x v="6"/>
    <s v="V130-15IKB 15.6&quot; FHD, Intel Core i5-7200U, 4Gb, 128Gb SSD, DVD-RW, DOS, grey (81HN00NLRU)"/>
    <n v="1"/>
    <m/>
    <x v="43"/>
    <x v="424"/>
  </r>
  <r>
    <x v="2"/>
    <x v="6"/>
    <s v="V130-15IKB 15.6&quot; FHD, Intel Core i5-7200U, 4Gb, 128Gb SSD, DVD-RW, DOS, grey (81HN00NLRU)"/>
    <n v="1"/>
    <m/>
    <x v="43"/>
    <x v="424"/>
  </r>
  <r>
    <x v="2"/>
    <x v="6"/>
    <s v="V130-15IKB 15.6&quot; FHD, Intel Core i5-7200U, 4Gb, 128Gb SSD, DVD-RW, DOS, grey (81HN00NLRU)"/>
    <n v="1"/>
    <m/>
    <x v="43"/>
    <x v="424"/>
  </r>
  <r>
    <x v="2"/>
    <x v="6"/>
    <s v="V130-15IKB 15.6&quot; FHD, Intel Core i5-7200U, 4Gb, 128Gb SSD, DVD-RW, DOS, grey (81HN00NLRU)"/>
    <n v="2"/>
    <m/>
    <x v="43"/>
    <x v="424"/>
  </r>
  <r>
    <x v="2"/>
    <x v="6"/>
    <s v="V130-15IKB 15.6&quot; FHD, Intel Core i5-7200U, 4Gb, 128Gb SSD, DVD-RW, DOS, grey (81HN00NLRU)"/>
    <n v="1"/>
    <m/>
    <x v="43"/>
    <x v="424"/>
  </r>
  <r>
    <x v="2"/>
    <x v="6"/>
    <s v="V130-15IKB 15.6&quot; FHD, Intel Core i5-7200U, 4Gb, 128Gb SSD, DVD-RW, DOS, grey (81HN00NLRU)"/>
    <n v="1"/>
    <m/>
    <x v="43"/>
    <x v="424"/>
  </r>
  <r>
    <x v="2"/>
    <x v="6"/>
    <s v="V130-15IKB 15.6&quot; FHD, Intel Core i5-7200U, 4Gb, 128Gb SSD, DVD-RW, DOS, grey (81HN00NLRU)"/>
    <n v="1"/>
    <m/>
    <x v="43"/>
    <x v="424"/>
  </r>
  <r>
    <x v="2"/>
    <x v="6"/>
    <s v="V130-15IKB 15.6&quot; FHD, Intel Core i5-7200U, 4Gb, 128Gb SSD, DVD-RW, DOS, grey (81HN00NLRU)"/>
    <n v="5"/>
    <m/>
    <x v="43"/>
    <x v="424"/>
  </r>
  <r>
    <x v="2"/>
    <x v="6"/>
    <s v="V130-15IKB 15.6&quot; FHD, Intel Core i5-7200U, 4Gb, 128Gb SSD, DVD-RW, DOS, grey (81HN00NLRU)"/>
    <n v="1"/>
    <m/>
    <x v="43"/>
    <x v="424"/>
  </r>
  <r>
    <x v="2"/>
    <x v="6"/>
    <s v="V130-15IKB 15.6&quot; FHD, Intel Core i5-7200U, 4Gb, 128Gb SSD, DVD-RW, DOS, grey (81HN00NLRU)"/>
    <n v="1"/>
    <m/>
    <x v="43"/>
    <x v="424"/>
  </r>
  <r>
    <x v="2"/>
    <x v="6"/>
    <s v="V130-15IKB 15.6&quot; FHD, Intel Core i5-7200U, 4Gb, 1Tb, DVD-RW, DOS, grey (81HN00ERRU)"/>
    <n v="2"/>
    <m/>
    <x v="43"/>
    <x v="424"/>
  </r>
  <r>
    <x v="2"/>
    <x v="6"/>
    <s v="V130-15IKB 15.6&quot; FHD, Intel Core i5-7200U, 4Gb, 1Tb, DVD-RW, DOS, grey (81HN00ERRU)"/>
    <n v="1"/>
    <m/>
    <x v="43"/>
    <x v="424"/>
  </r>
  <r>
    <x v="2"/>
    <x v="6"/>
    <s v="V130-15IKB 15.6&quot; FHD, Intel Core i5-7200U, 4Gb, 1Tb, DVD-RW, DOS, grey (81HN00ERRU)"/>
    <n v="11"/>
    <m/>
    <x v="43"/>
    <x v="424"/>
  </r>
  <r>
    <x v="2"/>
    <x v="6"/>
    <s v="V130-15IKB 15.6&quot; FHD, Intel Core i5-7200U, 4Gb, 1Tb, DVD-RW, DOS, grey (81HN00ERRU)"/>
    <n v="1"/>
    <m/>
    <x v="43"/>
    <x v="424"/>
  </r>
  <r>
    <x v="2"/>
    <x v="6"/>
    <s v="V130-15IKB 15.6&quot; FHD, Intel Core i5-7200U, 4Gb, 1Tb, DVD-RW, DOS, grey (81HN00ERRU)"/>
    <n v="1"/>
    <m/>
    <x v="43"/>
    <x v="424"/>
  </r>
  <r>
    <x v="2"/>
    <x v="6"/>
    <s v="V130-15IKB 15.6&quot; FHD, Intel Core i5-7200U, 4Gb, 1Tb, DVD-RW, DOS, grey (81HN00ERRU)"/>
    <n v="4"/>
    <m/>
    <x v="43"/>
    <x v="424"/>
  </r>
  <r>
    <x v="2"/>
    <x v="6"/>
    <s v="V130-15IKB 15.6&quot; FHD, Intel Core i5-7200U, 4Gb, 1Tb, DVD-RW, DOS, grey (81HN00ERRU)"/>
    <n v="47"/>
    <m/>
    <x v="43"/>
    <x v="424"/>
  </r>
  <r>
    <x v="2"/>
    <x v="6"/>
    <s v="V130-15IKB 15.6&quot; FHD, Intel Core i5-7200U, 4Gb, 1Tb, DVD-RW, DOS, grey (81HN00ERRU)"/>
    <n v="3"/>
    <m/>
    <x v="43"/>
    <x v="424"/>
  </r>
  <r>
    <x v="2"/>
    <x v="6"/>
    <s v="V130-15IKB 15.6&quot; FHD, Intel Pentium 4417U, 4Gb, 128Gb SSD, DVD-RW, Dos, grey (81HN00QSRU)"/>
    <n v="1"/>
    <m/>
    <x v="43"/>
    <x v="424"/>
  </r>
  <r>
    <x v="2"/>
    <x v="6"/>
    <s v="V130-15IKB 15.6&quot; FHD, Intel Pentium 4417U, 4Gb, 128Gb SSD, DVD-RW, Dos, grey (81HN00QSRU)"/>
    <n v="1"/>
    <m/>
    <x v="43"/>
    <x v="424"/>
  </r>
  <r>
    <x v="2"/>
    <x v="6"/>
    <s v="V130-15IKB 15.6&quot; FHD, Intel Pentium 4417U, 4Gb, 128Gb SSD, DVD-RW, Dos, grey (81HN00QSRU)"/>
    <n v="71"/>
    <m/>
    <x v="43"/>
    <x v="424"/>
  </r>
  <r>
    <x v="2"/>
    <x v="6"/>
    <s v="V130-15IKB 15.6&quot; FHD, Intel Pentium 4417U, 4Gb, 128Gb SSD, DVD-RW, Dos, grey (81HN00QSRU)"/>
    <n v="3"/>
    <m/>
    <x v="43"/>
    <x v="424"/>
  </r>
  <r>
    <x v="2"/>
    <x v="6"/>
    <s v="V130-15IKB 15.6&quot; FHD, Intel Pentium 4417U, 4Gb, 128Gb SSD, DVD-RW, Dos, grey (81HN00QSRU)"/>
    <n v="12"/>
    <m/>
    <x v="43"/>
    <x v="424"/>
  </r>
  <r>
    <x v="2"/>
    <x v="6"/>
    <s v="V130-15IKB 15.6&quot; FHD, Intel Pentium 4417U, 4Gb, 128Gb SSD, DVD-RW, Dos, grey (81HN00QSRU)"/>
    <n v="1"/>
    <m/>
    <x v="43"/>
    <x v="424"/>
  </r>
  <r>
    <x v="2"/>
    <x v="6"/>
    <s v="V130-15IKB 15.6&quot; FHD, Intel Pentium 4417U, 4Gb, 128Gb SSD, DVD-RW, Dos, grey (81HN00QSRU)"/>
    <n v="43"/>
    <m/>
    <x v="43"/>
    <x v="424"/>
  </r>
  <r>
    <x v="2"/>
    <x v="6"/>
    <s v="V130-15IKB 15.6&quot; FHD, Intel Pentium 4417U, 4Gb, 128Gb SSD, DVD-RW, Dos, grey (81HN00QSRU)"/>
    <n v="18"/>
    <m/>
    <x v="43"/>
    <x v="424"/>
  </r>
  <r>
    <x v="2"/>
    <x v="6"/>
    <s v="V130-15IKB 15.6&quot; FHD, Intel Pentium 4417U, 4Gb, 128Gb SSD, DVD-RW, Dos, grey (81HN00QSRU)"/>
    <n v="8"/>
    <m/>
    <x v="43"/>
    <x v="424"/>
  </r>
  <r>
    <x v="2"/>
    <x v="6"/>
    <s v="V130-15IKB 15.6&quot; FHD, Intel Pentium 4417U, 4Gb, 128Gb SSD, DVD-RW, Win10 Pro, grey (81HN00VDRU)"/>
    <n v="1"/>
    <m/>
    <x v="43"/>
    <x v="424"/>
  </r>
  <r>
    <x v="2"/>
    <x v="6"/>
    <s v="V130-15IKB 15.6&quot; FHD, Intel Pentium 4417U, 4Gb, 128Gb SSD, DVD-RW, Win10 Pro, grey (81HN00VDRU)"/>
    <n v="1"/>
    <m/>
    <x v="43"/>
    <x v="424"/>
  </r>
  <r>
    <x v="2"/>
    <x v="6"/>
    <s v="V130-15IKB 15.6&quot; FHD, Intel Pentium 4417U, 4Gb, 128Gb SSD, DVD-RW, Win10 Pro, grey (81HN00VDRU)"/>
    <n v="1"/>
    <m/>
    <x v="43"/>
    <x v="424"/>
  </r>
  <r>
    <x v="2"/>
    <x v="6"/>
    <s v="V130-15IKB 15.6&quot; FHD, Intel Pentium 4417U, 4Gb, 128Gb SSD, DVD-RW, Win10 Pro, grey (81HN00VDRU)"/>
    <n v="1"/>
    <m/>
    <x v="43"/>
    <x v="424"/>
  </r>
  <r>
    <x v="2"/>
    <x v="6"/>
    <s v="V130-15IKB 15.6&quot; FHD, Intel Pentium 4417U, 4Gb, 128Gb SSD, DVD-RW, Win10 Pro, grey (81HN00VDRU)"/>
    <n v="5"/>
    <m/>
    <x v="43"/>
    <x v="424"/>
  </r>
  <r>
    <x v="2"/>
    <x v="6"/>
    <s v="V130-15IKB 15.6&quot; FHD, Intel Pentium 4417U, 4Gb, 128Gb SSD, DVD-RW, Win10 Pro, grey (81HN00VDRU)"/>
    <n v="1"/>
    <m/>
    <x v="43"/>
    <x v="424"/>
  </r>
  <r>
    <x v="2"/>
    <x v="6"/>
    <s v="V130-15IKB 15.6&quot; FHD, Intel Pentium 4417U, 4Gb, 128Gb SSD, DVD-RW, Win10 Pro, grey (81HN00VDRU)"/>
    <n v="2"/>
    <m/>
    <x v="43"/>
    <x v="424"/>
  </r>
  <r>
    <x v="2"/>
    <x v="6"/>
    <s v="V130-15IKB 15.6&quot; FHD, Intel Pentium 4417U, 4Gb, 128Gb SSD, DVD-RW, Win10 Pro, grey (81HN00VDRU)"/>
    <n v="3"/>
    <m/>
    <x v="43"/>
    <x v="424"/>
  </r>
  <r>
    <x v="2"/>
    <x v="6"/>
    <s v="V130-15IKB 15.6&quot; FHD, Intel Pentium 4417U, 4Gb, 128Gb SSD, DVD-RW, Win10 Pro, grey (81HN00VDRU)"/>
    <n v="1"/>
    <m/>
    <x v="43"/>
    <x v="424"/>
  </r>
  <r>
    <x v="2"/>
    <x v="6"/>
    <s v="V130-15IKB 15.6&quot; FHD, Intel Pentium 4417U, 4Gb, 128Gb SSD, DVD-RW, Win10 Pro, grey (81HN00VDRU)"/>
    <n v="1"/>
    <m/>
    <x v="43"/>
    <x v="424"/>
  </r>
  <r>
    <x v="2"/>
    <x v="6"/>
    <s v="V130-15IKB 15.6&quot; FHD, Intel Pentium 4417U, 4Gb, 128Gb SSD, DVD-RW, Win10 Pro, grey (81HN00VDRU)"/>
    <n v="1"/>
    <m/>
    <x v="43"/>
    <x v="424"/>
  </r>
  <r>
    <x v="2"/>
    <x v="6"/>
    <s v="V130-15IKB 15.6&quot; FHD, Intel Pentium 4417U, 4Gb, 128Gb SSD, DVD-RW, Win10 Pro, grey (81HN00VDRU)"/>
    <n v="1"/>
    <m/>
    <x v="43"/>
    <x v="424"/>
  </r>
  <r>
    <x v="2"/>
    <x v="6"/>
    <s v="V130-15IKB 15.6&quot; FHD, Intel Pentium 4417U, 4Gb, 128Gb SSD, DVD-RW, Win10 Pro, grey (81HN00VDRU)"/>
    <n v="1"/>
    <m/>
    <x v="43"/>
    <x v="424"/>
  </r>
  <r>
    <x v="2"/>
    <x v="6"/>
    <s v="V130-15IKB 15.6&quot; FHD, Intel Pentium 4417U, 4Gb, 128Gb SSD, DVD-RW, Win10 Pro, grey (81HN00VDRU)"/>
    <n v="1"/>
    <m/>
    <x v="43"/>
    <x v="424"/>
  </r>
  <r>
    <x v="2"/>
    <x v="6"/>
    <s v="V130-15IKB 15.6&quot; FHD, Intel Pentium 4417U, 4Gb, 128Gb SSD, DVD-RW, Win10 Pro, grey (81HN00VDRU)"/>
    <n v="1"/>
    <m/>
    <x v="43"/>
    <x v="424"/>
  </r>
  <r>
    <x v="2"/>
    <x v="6"/>
    <s v="V130-15IKB 15.6&quot; FHD, Intel Pentium 4417U, 4Gb, 128Gb SSD, DVD-RW, Win10 Pro, grey (81HN00VDRU)"/>
    <n v="1"/>
    <m/>
    <x v="43"/>
    <x v="424"/>
  </r>
  <r>
    <x v="2"/>
    <x v="6"/>
    <s v="V130-15IKB 15.6&quot; FHD, Intel Pentium 4417U, 4Gb, 1Tb, DVD-RW, DOS, grey (81HN00QNRU)"/>
    <n v="1"/>
    <m/>
    <x v="43"/>
    <x v="424"/>
  </r>
  <r>
    <x v="2"/>
    <x v="6"/>
    <s v="V130-15IKB 15.6&quot; FHD, Intel Pentium 4417U, 4Gb, 1Tb, DVD-RW, DOS, grey (81HN00QNRU)"/>
    <n v="1"/>
    <m/>
    <x v="43"/>
    <x v="424"/>
  </r>
  <r>
    <x v="2"/>
    <x v="6"/>
    <s v="V130-15IKB 15.6&quot; FHD, Intel Pentium 4417U, 4Gb, 1Tb, DVD-RW, DOS, grey (81HN00QNRU)"/>
    <n v="2"/>
    <m/>
    <x v="43"/>
    <x v="424"/>
  </r>
  <r>
    <x v="2"/>
    <x v="6"/>
    <s v="V130-15IKB 15.6&quot; FHD, Intel Pentium 4417U, 4Gb, 1Tb, DVD-RW, DOS, grey (81HN00QNRU)"/>
    <n v="1"/>
    <m/>
    <x v="43"/>
    <x v="424"/>
  </r>
  <r>
    <x v="2"/>
    <x v="6"/>
    <s v="V130-15IKB 15.6&quot; FHD, Intel Pentium 4417U, 4Gb, 1Tb, DVD-RW, DOS, grey (81HN00QNRU)"/>
    <n v="1"/>
    <m/>
    <x v="43"/>
    <x v="424"/>
  </r>
  <r>
    <x v="2"/>
    <x v="6"/>
    <s v="V130-15IKB 15.6&quot; FHD, Intel Pentium 4417U, 4Gb, 1Tb, DVD-RW, DOS, grey (81HN00QNRU)"/>
    <n v="1"/>
    <m/>
    <x v="43"/>
    <x v="424"/>
  </r>
  <r>
    <x v="2"/>
    <x v="6"/>
    <s v="V130-15IKB 15.6&quot; FHD, Intel Pentium 4417U, 4Gb, 1Tb, DVD-RW, DOS, grey (81HN00QNRU)"/>
    <n v="1"/>
    <m/>
    <x v="43"/>
    <x v="424"/>
  </r>
  <r>
    <x v="2"/>
    <x v="6"/>
    <s v="V130-15IKB 15.6&quot; FHD, Intel Pentium 4417U, 4Gb, 1Tb, DVD-RW, DOS, grey (81HN00QNRU)"/>
    <n v="1"/>
    <m/>
    <x v="43"/>
    <x v="424"/>
  </r>
  <r>
    <x v="2"/>
    <x v="6"/>
    <s v="V130-15IKB 15.6&quot; FHD, Intel Pentium 4417U, 4Gb, 1Tb, DVD-RW, DOS, grey (81HN00QNRU)"/>
    <n v="2"/>
    <m/>
    <x v="43"/>
    <x v="424"/>
  </r>
  <r>
    <x v="2"/>
    <x v="6"/>
    <s v="V130-15IKB 15.6&quot; FHD, Intel Pentium 4417U, 4Gb, 1Tb, DVD-RW, DOS, grey (81HN00QNRU)"/>
    <n v="1"/>
    <m/>
    <x v="43"/>
    <x v="424"/>
  </r>
  <r>
    <x v="2"/>
    <x v="6"/>
    <s v="V130-15IKB 15.6&quot; FHD, Intel Pentium 4417U, 4Gb, 1Tb, DVD-RW, DOS, grey (81HN00QNRU)"/>
    <n v="1"/>
    <m/>
    <x v="43"/>
    <x v="424"/>
  </r>
  <r>
    <x v="2"/>
    <x v="6"/>
    <s v="V130-15IKB 15.6&quot; FHD, Intel Pentium 4417U, 4Gb, 1Tb, DVD-RW, DOS, grey (81HN00QNRU)"/>
    <n v="2"/>
    <m/>
    <x v="43"/>
    <x v="424"/>
  </r>
  <r>
    <x v="2"/>
    <x v="6"/>
    <s v="V130-15IKB 15.6&quot; FHD, Intel Pentium 4417U, 4Gb, 1Tb, DVD-RW, DOS, grey (81HN00QNRU)"/>
    <n v="1"/>
    <m/>
    <x v="43"/>
    <x v="424"/>
  </r>
  <r>
    <x v="2"/>
    <x v="6"/>
    <s v="V130-15IKB 15.6&quot; FHD, Intel Pentium 4417U, 4Gb, 1Tb, DVD-RW, DOS, grey (81HN00QNRU)"/>
    <n v="1"/>
    <m/>
    <x v="43"/>
    <x v="424"/>
  </r>
  <r>
    <x v="2"/>
    <x v="6"/>
    <s v="V130-15IKB 15.6&quot; FHD, Intel Pentium 4417U, 4Gb, 1Tb, DVD-RW, DOS, grey (81HN00QNRU)"/>
    <n v="2"/>
    <m/>
    <x v="43"/>
    <x v="424"/>
  </r>
  <r>
    <x v="2"/>
    <x v="6"/>
    <s v="V130-15IKB 15.6&quot; FHD, Intel Pentium 4417U, 4Gb, 1Tb, DVD-RW, DOS, grey (81HN00QNRU)"/>
    <n v="2"/>
    <m/>
    <x v="43"/>
    <x v="424"/>
  </r>
  <r>
    <x v="2"/>
    <x v="6"/>
    <s v="V130-15IKB 15.6&quot; FHD, Intel Pentium 4417U, 4Gb, 1Tb, DVD-RW, DOS, grey (81HN00QNRU)"/>
    <n v="1"/>
    <m/>
    <x v="43"/>
    <x v="424"/>
  </r>
  <r>
    <x v="2"/>
    <x v="6"/>
    <s v="V130-15IKB 15.6&quot; FHD, Intel Pentium 4417U, 4Gb, 1Tb, DVD-RW, DOS, grey (81HN00QNRU)"/>
    <n v="1"/>
    <m/>
    <x v="43"/>
    <x v="424"/>
  </r>
  <r>
    <x v="2"/>
    <x v="6"/>
    <s v="V130-15IKB 15.6&quot; FHD, Intel Pentium 4417U, 4Gb, 1Tb, DVD-RW, DOS, grey (81HN00QNRU)"/>
    <n v="2"/>
    <m/>
    <x v="43"/>
    <x v="424"/>
  </r>
  <r>
    <x v="2"/>
    <x v="6"/>
    <s v="V130-15IKB 15.6&quot; FHD, Intel Pentium 4417U, 4Gb, 1Tb, DVD-RW, DOS, grey (81HN00QNRU)"/>
    <n v="3"/>
    <m/>
    <x v="43"/>
    <x v="424"/>
  </r>
  <r>
    <x v="2"/>
    <x v="6"/>
    <s v="V130-15IKB 15.6&quot; FHD, Intel Pentium 4417U, 4Gb, 1Tb, DVD-RW, DOS, grey (81HN00QNRU)"/>
    <n v="20"/>
    <m/>
    <x v="43"/>
    <x v="424"/>
  </r>
  <r>
    <x v="2"/>
    <x v="6"/>
    <s v="V130-15IKB 15.6&quot; FHD, Intel Pentium 4417U, 4Gb, 1Tb, DVD-RW, Win10 Pro, grey (81HN00VHRU)"/>
    <n v="2"/>
    <m/>
    <x v="43"/>
    <x v="424"/>
  </r>
  <r>
    <x v="2"/>
    <x v="6"/>
    <s v="V130-15IKB 15.6&quot; FHD, Intel Pentium 4417U, 4Gb, 1Tb, DVD-RW, Win10 Pro, grey (81HN00VHRU)"/>
    <n v="1"/>
    <m/>
    <x v="43"/>
    <x v="424"/>
  </r>
  <r>
    <x v="2"/>
    <x v="6"/>
    <s v="V130-15IKB 15.6&quot; FHD, Intel Pentium 4417U, 4Gb, 1Tb, DVD-RW, Win10 Pro, grey (81HN00VHRU)"/>
    <n v="1"/>
    <m/>
    <x v="43"/>
    <x v="424"/>
  </r>
  <r>
    <x v="2"/>
    <x v="6"/>
    <s v="V130-15IKB 15.6&quot; FHD, Intel Pentium 4417U, 4Gb, 1Tb, DVD-RW, Win10 Pro, grey (81HN00VHRU)"/>
    <n v="1"/>
    <m/>
    <x v="43"/>
    <x v="424"/>
  </r>
  <r>
    <x v="2"/>
    <x v="6"/>
    <s v="V130-15IKB 15.6&quot; FHD, Intel Pentium 4417U, 4Gb, 1Tb, DVD-RW, Win10 Pro, grey (81HN00VHRU)"/>
    <n v="6"/>
    <m/>
    <x v="43"/>
    <x v="424"/>
  </r>
  <r>
    <x v="2"/>
    <x v="6"/>
    <s v="V130-15IKB 15.6&quot; FHD, Intel Pentium 4417U, 4Gb, 1Tb, DVD-RW, Win10 Pro, grey (81HN00VHRU)"/>
    <n v="1"/>
    <m/>
    <x v="43"/>
    <x v="424"/>
  </r>
  <r>
    <x v="2"/>
    <x v="6"/>
    <s v="V130-15IKB 15.6&quot; FHD, Intel Pentium 4417U, 4Gb, 1Tb, DVD-RW, Win10 Pro, grey (81HN00VHRU)"/>
    <n v="13"/>
    <m/>
    <x v="43"/>
    <x v="424"/>
  </r>
  <r>
    <x v="2"/>
    <x v="6"/>
    <s v="V130-15IKB 15.6&quot; FHD, Intel Pentium 4417U, 4Gb, 1Tb, DVD-RW, Win10 Pro, grey (81HN00VHRU)"/>
    <n v="2"/>
    <m/>
    <x v="43"/>
    <x v="424"/>
  </r>
  <r>
    <x v="2"/>
    <x v="6"/>
    <s v="V130-15IKB 15.6&quot; FHD, Intel Pentium 4417U, 4Gb, 1Tb, DVD-RW, Win10 Pro, grey (81HN00VHRU)"/>
    <n v="1"/>
    <m/>
    <x v="43"/>
    <x v="424"/>
  </r>
  <r>
    <x v="2"/>
    <x v="6"/>
    <s v="V130-15IKB 15.6&quot; FHD, Intel Pentium 4417U, 4Gb, 256Gb SSD, DVD-RW, Dos, grey (81HN00QYRU)"/>
    <n v="2"/>
    <m/>
    <x v="43"/>
    <x v="424"/>
  </r>
  <r>
    <x v="2"/>
    <x v="6"/>
    <s v="V130-15IKB 15.6&quot; FHD, Intel Pentium 4417U, 4Gb, 256Gb SSD, DVD-RW, Dos, grey (81HN00QYRU)"/>
    <n v="4"/>
    <m/>
    <x v="43"/>
    <x v="424"/>
  </r>
  <r>
    <x v="2"/>
    <x v="6"/>
    <s v="V130-15IKB 15.6&quot; FHD, Intel Pentium 4417U, 4Gb, 256Gb SSD, DVD-RW, Dos, grey (81HN00QYRU)"/>
    <n v="10"/>
    <m/>
    <x v="43"/>
    <x v="424"/>
  </r>
  <r>
    <x v="2"/>
    <x v="6"/>
    <s v="V130-15IKB 15.6&quot; FHD, Intel Pentium 4417U, 4Gb, 256Gb SSD, DVD-RW, Dos, grey (81HN00QYRU)"/>
    <n v="1"/>
    <m/>
    <x v="43"/>
    <x v="424"/>
  </r>
  <r>
    <x v="2"/>
    <x v="6"/>
    <s v="V130-15IKB 15.6&quot; FHD, Intel Pentium 4417U, 4Gb, 256Gb SSD, DVD-RW, Dos, grey (81HN00QYRU)"/>
    <n v="1"/>
    <m/>
    <x v="43"/>
    <x v="424"/>
  </r>
  <r>
    <x v="2"/>
    <x v="6"/>
    <s v="V130-15IKB 15.6&quot; FHD, Intel Pentium 4417U, 4Gb, 256Gb SSD, DVD-RW, Dos, grey (81HN00QYRU)"/>
    <n v="3"/>
    <m/>
    <x v="43"/>
    <x v="424"/>
  </r>
  <r>
    <x v="2"/>
    <x v="6"/>
    <s v="V130-15IKB 15.6&quot; FHD, Intel Pentium 4417U, 4Gb, 256Gb SSD, DVD-RW, Win10, grey (81HN00W9RU)"/>
    <n v="1"/>
    <m/>
    <x v="43"/>
    <x v="424"/>
  </r>
  <r>
    <x v="2"/>
    <x v="6"/>
    <s v="V130-15IKB 15.6&quot; FHD, Intel Pentium 4417U, 4Gb, 256Gb SSD, DVD-RW, Win10, grey (81HN00W9RU)"/>
    <n v="1"/>
    <m/>
    <x v="43"/>
    <x v="424"/>
  </r>
  <r>
    <x v="2"/>
    <x v="6"/>
    <s v="V130-15IKB 15.6&quot; FHD, Intel Pentium 4417U, 4Gb, 256Gb SSD, DVD-RW, Win10, grey (81HN00W9RU)"/>
    <n v="1"/>
    <m/>
    <x v="43"/>
    <x v="424"/>
  </r>
  <r>
    <x v="2"/>
    <x v="6"/>
    <s v="V130-15IKB 15.6&quot; FHD, Intel Pentium 4417U, 4Gb, 256Gb SSD, DVD-RW, Win10, grey (81HN00W9RU)"/>
    <n v="13"/>
    <m/>
    <x v="43"/>
    <x v="424"/>
  </r>
  <r>
    <x v="2"/>
    <x v="6"/>
    <s v="V130-15IKB 15.6&quot; FHD, Intel Pentium 4417U, 4Gb, 256Gb SSD, DVD-RW, Win10, grey (81HN00W9RU)"/>
    <n v="13"/>
    <m/>
    <x v="43"/>
    <x v="424"/>
  </r>
  <r>
    <x v="2"/>
    <x v="6"/>
    <s v="V130-15IKB 15.6&quot; FHD, Intel Pentium 4417U, 4Gb, 256Gb SSD, DVD-RW, Win10, grey (81HN00W9RU)"/>
    <n v="1"/>
    <m/>
    <x v="43"/>
    <x v="424"/>
  </r>
  <r>
    <x v="2"/>
    <x v="6"/>
    <s v="V130-15IKB 15.6&quot; FHD, Intel Pentium 4417U, 4Gb, 256Gb SSD, DVD-RW, Win10, grey (81HN00W9RU)"/>
    <n v="10"/>
    <m/>
    <x v="43"/>
    <x v="424"/>
  </r>
  <r>
    <x v="2"/>
    <x v="6"/>
    <s v="V130-15IKB 15.6&quot; FHD, Intel Pentium 4417U, 4Gb, 256Gb SSD, DVD-RW, Win10, grey (81HN00W9RU)"/>
    <n v="1"/>
    <m/>
    <x v="43"/>
    <x v="424"/>
  </r>
  <r>
    <x v="2"/>
    <x v="6"/>
    <s v="V130-15IKB 15.6&quot; FHD, Intel Pentium 4417U, 4Gb, 256Gb SSD, DVD-RW, Win10, grey (81HN00W9RU)"/>
    <n v="10"/>
    <m/>
    <x v="43"/>
    <x v="424"/>
  </r>
  <r>
    <x v="2"/>
    <x v="6"/>
    <s v="V130-15IKB 15.6&quot; FHD, Intel Pentium 4417U, 4Gb, 256Gb SSD, DVD-RW, Win10, grey (81HN00W9RU)"/>
    <n v="1"/>
    <m/>
    <x v="43"/>
    <x v="424"/>
  </r>
  <r>
    <x v="2"/>
    <x v="6"/>
    <s v="V130-15IKB 15.6&quot; FHD, Intel Pentium 4417U, 4Gb, 256Gb SSD, DVD-RW, Win10, grey (81HN00W9RU)"/>
    <n v="1"/>
    <m/>
    <x v="43"/>
    <x v="424"/>
  </r>
  <r>
    <x v="2"/>
    <x v="6"/>
    <s v="V130-15IKB 15.6&quot; FHD, Intel Pentium 4417U, 4Gb, 500Gb, DVD-RW, DOS, grey (81HN00QJRU)"/>
    <n v="20"/>
    <m/>
    <x v="43"/>
    <x v="424"/>
  </r>
  <r>
    <x v="2"/>
    <x v="6"/>
    <s v="V130-15IKB 15.6&quot; FHD, Intel Pentium 4417U, 4Gb, 500Gb, DVD-RW, DOS, grey (81HN00QJRU)"/>
    <n v="45"/>
    <m/>
    <x v="43"/>
    <x v="424"/>
  </r>
  <r>
    <x v="2"/>
    <x v="6"/>
    <s v="V130-15IKB 15.6&quot; FHD, Intel Pentium 4417U, 4Gb, 500Gb, DVD-RW, DOS, grey (81HN00QJRU)"/>
    <n v="2"/>
    <m/>
    <x v="43"/>
    <x v="424"/>
  </r>
  <r>
    <x v="2"/>
    <x v="6"/>
    <s v="V130-15IKB 15.6&quot; FHD, Intel Pentium 4417U, 4Gb, 500Gb, DVD-RW, DOS, grey (81HN00QJRU)"/>
    <n v="1"/>
    <m/>
    <x v="43"/>
    <x v="424"/>
  </r>
  <r>
    <x v="2"/>
    <x v="6"/>
    <s v="V130-15IKB 15.6&quot; FHD, Intel Pentium 4417U, 4Gb, 500Gb, DVD-RW, DOS, grey (81HN00QJRU)"/>
    <n v="2"/>
    <m/>
    <x v="43"/>
    <x v="424"/>
  </r>
  <r>
    <x v="2"/>
    <x v="6"/>
    <s v="V130-15IKB 15.6&quot; FHD, Intel Pentium 4417U, 4Gb, 500Gb, DVD-RW, DOS, grey (81HN00QJRU)"/>
    <n v="1"/>
    <m/>
    <x v="43"/>
    <x v="424"/>
  </r>
  <r>
    <x v="2"/>
    <x v="6"/>
    <s v="V130-15IKB 15.6&quot; FHD, Intel Pentium 4417U, 4Gb, 500Gb, DVD-RW, DOS, grey (81HN00QJRU)"/>
    <n v="1"/>
    <m/>
    <x v="43"/>
    <x v="424"/>
  </r>
  <r>
    <x v="2"/>
    <x v="6"/>
    <s v="V130-15IKB 15.6&quot; FHD, Intel Pentium 4417U, 4Gb, 500Gb, DVD-RW, DOS, grey (81HN00QJRU)"/>
    <n v="1"/>
    <m/>
    <x v="43"/>
    <x v="424"/>
  </r>
  <r>
    <x v="2"/>
    <x v="6"/>
    <s v="V130-15IKB 15.6&quot; FHD, Intel Pentium 4417U, 4Gb, 500Gb, DVD-RW, DOS, grey (81HN00QJRU)"/>
    <n v="2"/>
    <m/>
    <x v="43"/>
    <x v="424"/>
  </r>
  <r>
    <x v="2"/>
    <x v="6"/>
    <s v="V130-15IKB 15.6&quot; FHD, Intel Pentium 4417U, 4Gb, 500Gb, DVD-RW, DOS, grey (81HN00QJRU)"/>
    <n v="1"/>
    <m/>
    <x v="43"/>
    <x v="424"/>
  </r>
  <r>
    <x v="2"/>
    <x v="6"/>
    <s v="V130-15IKB 15.6&quot; FHD, Intel Pentium 4417U, 4Gb, 500Gb, DVD-RW, DOS, grey (81HN00QJRU)"/>
    <n v="50"/>
    <m/>
    <x v="43"/>
    <x v="424"/>
  </r>
  <r>
    <x v="2"/>
    <x v="6"/>
    <s v="V130-15IKB 15.6&quot; FHD, Intel Pentium 4417U, 4Gb, 500Gb, DVD-RW, DOS, grey (81HN00QJRU)"/>
    <n v="1"/>
    <m/>
    <x v="43"/>
    <x v="424"/>
  </r>
  <r>
    <x v="2"/>
    <x v="6"/>
    <s v="V130-15IKB 15.6&quot; FHD, Intel Pentium 4417U, 4Gb, 500Gb, DVD-RW, DOS, grey (81HN00QJRU)"/>
    <n v="2"/>
    <m/>
    <x v="43"/>
    <x v="424"/>
  </r>
  <r>
    <x v="2"/>
    <x v="6"/>
    <s v="V130-15IKB 15.6&quot; FHD, Intel Pentium 4417U, 4Gb, 500Gb, DVD-RW, DOS, grey (81HN00QJRU)"/>
    <n v="1"/>
    <m/>
    <x v="43"/>
    <x v="424"/>
  </r>
  <r>
    <x v="2"/>
    <x v="6"/>
    <s v="V130-15IKB 15.6&quot; FHD, Intel Pentium 4417U, 4Gb, 500Gb, DVD-RW, DOS, grey (81HN00QJRU)"/>
    <n v="2"/>
    <m/>
    <x v="43"/>
    <x v="424"/>
  </r>
  <r>
    <x v="2"/>
    <x v="6"/>
    <s v="V130-15IKB 15.6&quot; FHD, Intel Pentium 4417U, 4Gb, 500Gb, DVD-RW, DOS, grey (81HN00QJRU)"/>
    <n v="1"/>
    <m/>
    <x v="43"/>
    <x v="424"/>
  </r>
  <r>
    <x v="2"/>
    <x v="6"/>
    <s v="V130-15IKB 15.6&quot; FHD, Intel Pentium 4417U, 4Gb, 500Gb, DVD-RW, DOS, grey (81HN00QJRU)"/>
    <n v="4"/>
    <m/>
    <x v="43"/>
    <x v="424"/>
  </r>
  <r>
    <x v="2"/>
    <x v="6"/>
    <s v="V130-15IKB 15.6&quot; FHD, Intel Pentium 4417U, 4Gb, 500Gb, DVD-RW, DOS, grey (81HN00QJRU)"/>
    <n v="1"/>
    <m/>
    <x v="43"/>
    <x v="424"/>
  </r>
  <r>
    <x v="2"/>
    <x v="6"/>
    <s v="V130-15IKB 15.6&quot; FHD, Intel Pentium 4417U, 4Gb, 500Gb, DVD-RW, DOS, grey (81HN00QJRU)"/>
    <n v="5"/>
    <m/>
    <x v="43"/>
    <x v="424"/>
  </r>
  <r>
    <x v="2"/>
    <x v="6"/>
    <s v="V130-15IKB 15.6&quot; FHD, Intel Pentium 4417U, 4Gb, 500Gb, DVD-RW, DOS, grey (81HN00QJRU)"/>
    <n v="5"/>
    <m/>
    <x v="43"/>
    <x v="424"/>
  </r>
  <r>
    <x v="2"/>
    <x v="6"/>
    <s v="V130-15IKB 15.6&quot; FHD, Intel Pentium 4417U, 4Gb, 500Gb, DVD-RW, DOS, grey (81HN00QJRU)"/>
    <n v="2"/>
    <m/>
    <x v="43"/>
    <x v="424"/>
  </r>
  <r>
    <x v="2"/>
    <x v="6"/>
    <s v="V130-15IKB 15.6&quot; FHD, Intel Pentium 4417U, 4Gb, 500Gb, DVD-RW, DOS, grey (81HN00QJRU)"/>
    <n v="1"/>
    <m/>
    <x v="43"/>
    <x v="424"/>
  </r>
  <r>
    <x v="2"/>
    <x v="6"/>
    <s v="V130-15IKB 15.6&quot; FHD, Intel Pentium 4417U, 4Gb, 500Gb, DVD-RW, DOS, grey (81HN00QJRU)"/>
    <n v="2"/>
    <m/>
    <x v="43"/>
    <x v="424"/>
  </r>
  <r>
    <x v="2"/>
    <x v="6"/>
    <s v="V145-15AST 15.6&quot; FHD, AMD A4-9125, 4Gb, 500Gb, DVD-RW, DOS, black (81MT0018RU)"/>
    <n v="1"/>
    <m/>
    <x v="43"/>
    <x v="425"/>
  </r>
  <r>
    <x v="2"/>
    <x v="6"/>
    <s v="V145-15AST 15.6&quot; FHD, AMD A4-9125, 4Gb, 500Gb, DVD-RW, DOS, black (81MT0018RU)"/>
    <n v="20"/>
    <m/>
    <x v="43"/>
    <x v="425"/>
  </r>
  <r>
    <x v="2"/>
    <x v="6"/>
    <s v="V145-15AST 15.6&quot; FHD, AMD A4-9125, 4Gb, 500Gb, DVD-RW, DOS, black (81MT0018RU)"/>
    <n v="1"/>
    <m/>
    <x v="43"/>
    <x v="425"/>
  </r>
  <r>
    <x v="2"/>
    <x v="6"/>
    <s v="V145-15AST 15.6&quot; FHD, AMD A4-9125, 4Gb, 500Gb, DVD-RW, DOS, black (81MT0018RU)"/>
    <n v="1"/>
    <m/>
    <x v="43"/>
    <x v="425"/>
  </r>
  <r>
    <x v="2"/>
    <x v="6"/>
    <s v="V145-15AST 15.6&quot; FHD, AMD A4-9125, 4Gb, 500Gb, DVD-RW, DOS, black (81MT0018RU)"/>
    <n v="2"/>
    <m/>
    <x v="43"/>
    <x v="425"/>
  </r>
  <r>
    <x v="2"/>
    <x v="6"/>
    <s v="V145-15AST 15.6&quot; FHD, AMD A4-9125, 4Gb, 500Gb, DVD-RW, DOS, black (81MT0018RU)"/>
    <n v="1"/>
    <m/>
    <x v="43"/>
    <x v="425"/>
  </r>
  <r>
    <x v="2"/>
    <x v="6"/>
    <s v="V145-15AST 15.6&quot; FHD, AMD A4-9125, 4Gb, 500Gb, DVD-RW, DOS, black (81MT0018RU)"/>
    <n v="1"/>
    <m/>
    <x v="43"/>
    <x v="425"/>
  </r>
  <r>
    <x v="2"/>
    <x v="6"/>
    <s v="V145-15AST 15.6&quot; FHD, AMD A4-9125, 4Gb, 500Gb, DVD-RW, DOS, black (81MT0018RU)"/>
    <n v="5"/>
    <m/>
    <x v="43"/>
    <x v="425"/>
  </r>
  <r>
    <x v="2"/>
    <x v="6"/>
    <s v="V145-15AST 15.6&quot; FHD, AMD A4-9125, 4Gb, 500Gb, DVD-RW, DOS, black (81MT0018RU)"/>
    <n v="1"/>
    <m/>
    <x v="43"/>
    <x v="425"/>
  </r>
  <r>
    <x v="2"/>
    <x v="6"/>
    <s v="V145-15AST 15.6&quot; FHD, AMD A4-9125, 4Gb, 500Gb, DVD-RW, DOS, black (81MT0018RU)"/>
    <n v="10"/>
    <m/>
    <x v="43"/>
    <x v="425"/>
  </r>
  <r>
    <x v="2"/>
    <x v="6"/>
    <s v="V145-15AST 15.6&quot; FHD, AMD A4-9125, 4Gb, 500Gb, DVD-RW, DOS, black (81MT0018RU)"/>
    <n v="13"/>
    <m/>
    <x v="43"/>
    <x v="425"/>
  </r>
  <r>
    <x v="2"/>
    <x v="6"/>
    <s v="V145-15AST 15.6&quot; FHD, AMD A4-9125, 4Gb, 500Gb, DVD-RW, DOS, black (81MT0018RU)"/>
    <n v="18"/>
    <m/>
    <x v="43"/>
    <x v="425"/>
  </r>
  <r>
    <x v="2"/>
    <x v="6"/>
    <s v="V145-15AST 15.6&quot; FHD, AMD A4-9125, 4Gb, 500Gb, DVD-RW, DOS, black (81MT0018RU)"/>
    <n v="250"/>
    <m/>
    <x v="43"/>
    <x v="425"/>
  </r>
  <r>
    <x v="2"/>
    <x v="6"/>
    <s v="V145-15AST 15.6&quot; FHD, AMD A4-9125, 4Gb, 500Gb, DVD-RW, DOS, black (81MT0018RU)"/>
    <n v="15"/>
    <m/>
    <x v="43"/>
    <x v="425"/>
  </r>
  <r>
    <x v="2"/>
    <x v="6"/>
    <s v="V145-15AST 15.6&quot; FHD, AMD A4-9125, 4Gb, 500Gb, DVD-RW, DOS, black (81MT0018RU)"/>
    <n v="67"/>
    <m/>
    <x v="43"/>
    <x v="425"/>
  </r>
  <r>
    <x v="2"/>
    <x v="6"/>
    <s v="V145-15AST 15.6&quot; FHD, AMD A4-9125, 4Gb, 500Gb, DVD-RW, DOS, black (81MT0018RU)"/>
    <n v="5"/>
    <m/>
    <x v="43"/>
    <x v="425"/>
  </r>
  <r>
    <x v="2"/>
    <x v="6"/>
    <s v="V145-15AST 15.6&quot; FHD, AMD A4-9125, 4Gb, 500Gb, DVD-RW, DOS, black (81MT0018RU)"/>
    <n v="1"/>
    <m/>
    <x v="43"/>
    <x v="425"/>
  </r>
  <r>
    <x v="2"/>
    <x v="6"/>
    <s v="V145-15AST 15.6&quot; FHD, AMD A4-9125, 8Gb, 256Gb SSD, DVD-RW, DOS, black (81MT002VRU)"/>
    <n v="188"/>
    <m/>
    <x v="43"/>
    <x v="425"/>
  </r>
  <r>
    <x v="2"/>
    <x v="6"/>
    <s v="V145-15AST 15.6&quot; FHD, AMD A6-9225, 4Gb, 1Tb, DVD-RW, DOS, black (81MT0017RU)"/>
    <n v="1"/>
    <m/>
    <x v="43"/>
    <x v="425"/>
  </r>
  <r>
    <x v="2"/>
    <x v="6"/>
    <s v="V145-15AST 15.6&quot; FHD, AMD A6-9225, 4Gb, 1Tb, DVD-RW, DOS, black (81MT0017RU)"/>
    <n v="2"/>
    <m/>
    <x v="43"/>
    <x v="425"/>
  </r>
  <r>
    <x v="2"/>
    <x v="6"/>
    <s v="V145-15AST 15.6&quot; FHD, AMD A6-9225, 4Gb, 1Tb, DVD-RW, DOS, black (81MT0017RU)"/>
    <n v="1"/>
    <m/>
    <x v="43"/>
    <x v="425"/>
  </r>
  <r>
    <x v="2"/>
    <x v="6"/>
    <s v="V145-15AST 15.6&quot; FHD, AMD A6-9225, 4Gb, 1Tb, DVD-RW, DOS, black (81MT0017RU)"/>
    <n v="1"/>
    <m/>
    <x v="43"/>
    <x v="425"/>
  </r>
  <r>
    <x v="2"/>
    <x v="6"/>
    <s v="V145-15AST 15.6&quot; FHD, AMD A6-9225, 4Gb, 1Tb, DVD-RW, DOS, black (81MT0017RU)"/>
    <n v="1"/>
    <m/>
    <x v="43"/>
    <x v="425"/>
  </r>
  <r>
    <x v="2"/>
    <x v="6"/>
    <s v="V145-15AST 15.6&quot; FHD, AMD A6-9225, 4Gb, 1Tb, DVD-RW, DOS, black (81MT0017RU)"/>
    <n v="1"/>
    <m/>
    <x v="43"/>
    <x v="425"/>
  </r>
  <r>
    <x v="2"/>
    <x v="6"/>
    <s v="V145-15AST 15.6&quot; FHD, AMD A6-9225, 4Gb, 1Tb, DVD-RW, DOS, black (81MT0017RU)"/>
    <n v="1"/>
    <m/>
    <x v="43"/>
    <x v="425"/>
  </r>
  <r>
    <x v="2"/>
    <x v="6"/>
    <s v="V145-15AST 15.6&quot; FHD, AMD A6-9225, 4Gb, 1Tb, DVD-RW, DOS, black (81MT0017RU)"/>
    <n v="8"/>
    <m/>
    <x v="43"/>
    <x v="425"/>
  </r>
  <r>
    <x v="2"/>
    <x v="6"/>
    <s v="V145-15AST 15.6&quot; FHD, AMD A6-9225, 4Gb, 1Tb, DVD-RW, DOS, black (81MT0017RU)"/>
    <n v="1"/>
    <m/>
    <x v="43"/>
    <x v="425"/>
  </r>
  <r>
    <x v="2"/>
    <x v="6"/>
    <s v="V145-15AST 15.6&quot; FHD, AMD A6-9225, 4Gb, 1Tb, DVD-RW, DOS, black (81MT0017RU)"/>
    <n v="22"/>
    <m/>
    <x v="43"/>
    <x v="425"/>
  </r>
  <r>
    <x v="2"/>
    <x v="6"/>
    <s v="V145-15AST 15.6&quot; FHD, AMD A6-9225, 4Gb, 1Tb, DVD-RW, DOS, black (81MT0017RU)"/>
    <n v="1"/>
    <m/>
    <x v="43"/>
    <x v="425"/>
  </r>
  <r>
    <x v="2"/>
    <x v="6"/>
    <s v="V145-15AST 15.6&quot; FHD, AMD A6-9225, 4Gb, 1Tb, DVD-RW, DOS, black (81MT0017RU)"/>
    <n v="1"/>
    <m/>
    <x v="43"/>
    <x v="425"/>
  </r>
  <r>
    <x v="2"/>
    <x v="6"/>
    <s v="V145-15AST 15.6&quot; FHD, AMD A6-9225, 4Gb, 1Tb, DVD-RW, DOS, black (81MT0017RU)"/>
    <n v="2"/>
    <m/>
    <x v="43"/>
    <x v="425"/>
  </r>
  <r>
    <x v="2"/>
    <x v="6"/>
    <s v="V145-15AST 15.6&quot; FHD, AMD A6-9225, 4Gb, 1Tb, DVD-RW, DOS, black (81MT0017RU)"/>
    <n v="1"/>
    <m/>
    <x v="43"/>
    <x v="425"/>
  </r>
  <r>
    <x v="2"/>
    <x v="6"/>
    <s v="V145-15AST 15.6&quot; FHD, AMD A6-9225, 4Gb, 1Tb, DVD-RW, DOS, black (81MT0017RU)"/>
    <n v="2"/>
    <m/>
    <x v="43"/>
    <x v="425"/>
  </r>
  <r>
    <x v="2"/>
    <x v="6"/>
    <s v="V145-15AST 15.6&quot; FHD, AMD A6-9225, 4Gb, 1Tb, DVD-RW, DOS, black (81MT0017RU)"/>
    <n v="1"/>
    <m/>
    <x v="43"/>
    <x v="425"/>
  </r>
  <r>
    <x v="2"/>
    <x v="6"/>
    <s v="V145-15AST 15.6&quot; FHD, AMD A6-9225, 4Gb, 1Tb, DVD-RW, DOS, black (81MT0017RU)"/>
    <n v="6"/>
    <m/>
    <x v="43"/>
    <x v="425"/>
  </r>
  <r>
    <x v="2"/>
    <x v="6"/>
    <s v="V145-15AST 15.6&quot; FHD, AMD A6-9225, 4Gb, 1Tb, DVD-RW, DOS, black (81MT0017RU)"/>
    <n v="5"/>
    <m/>
    <x v="43"/>
    <x v="425"/>
  </r>
  <r>
    <x v="2"/>
    <x v="6"/>
    <s v="V145-15AST 15.6&quot; FHD, AMD A6-9225, 4Gb,SSD 128Gb, DVD-RW, DOS, black (81MT0022RU)"/>
    <n v="1"/>
    <m/>
    <x v="43"/>
    <x v="425"/>
  </r>
  <r>
    <x v="2"/>
    <x v="6"/>
    <s v="V145-15AST 15.6&quot; FHD, AMD A6-9225, 4Gb,SSD 128Gb, DVD-RW, DOS, black (81MT0022RU)"/>
    <n v="1"/>
    <m/>
    <x v="43"/>
    <x v="425"/>
  </r>
  <r>
    <x v="2"/>
    <x v="6"/>
    <s v="V145-15AST 15.6&quot; FHD, AMD A6-9225, 4Gb,SSD 128Gb, DVD-RW, DOS, black (81MT0022RU)"/>
    <n v="3"/>
    <m/>
    <x v="43"/>
    <x v="425"/>
  </r>
  <r>
    <x v="2"/>
    <x v="6"/>
    <s v="V145-15AST 15.6&quot; FHD, AMD A6-9225, 4Gb,SSD 128Gb, DVD-RW, DOS, black (81MT0022RU)"/>
    <n v="1"/>
    <m/>
    <x v="43"/>
    <x v="425"/>
  </r>
  <r>
    <x v="2"/>
    <x v="6"/>
    <s v="V145-15AST 15.6&quot; FHD, AMD A6-9225, 4Gb,SSD 128Gb, DVD-RW, DOS, black (81MT0022RU)"/>
    <n v="1"/>
    <m/>
    <x v="43"/>
    <x v="425"/>
  </r>
  <r>
    <x v="2"/>
    <x v="6"/>
    <s v="V145-15AST 15.6&quot; FHD, AMD A6-9225, 4Gb,SSD 128Gb, DVD-RW, DOS, black (81MT0022RU)"/>
    <n v="1"/>
    <m/>
    <x v="43"/>
    <x v="425"/>
  </r>
  <r>
    <x v="2"/>
    <x v="6"/>
    <s v="V145-15AST 15.6&quot; FHD, AMD A6-9225, 4Gb,SSD 128Gb, DVD-RW, DOS, black (81MT0022RU)"/>
    <n v="1"/>
    <m/>
    <x v="43"/>
    <x v="425"/>
  </r>
  <r>
    <x v="2"/>
    <x v="6"/>
    <s v="V145-15AST 15.6&quot; FHD, AMD A6-9225, 4Gb,SSD 128Gb, DVD-RW, DOS, black (81MT0022RU)"/>
    <n v="29"/>
    <m/>
    <x v="43"/>
    <x v="425"/>
  </r>
  <r>
    <x v="2"/>
    <x v="6"/>
    <s v="V145-15AST 15.6&quot; FHD, AMD A6-9225, 4Gb,SSD 128Gb, DVD-RW, DOS, black (81MT0022RU)"/>
    <n v="11"/>
    <m/>
    <x v="43"/>
    <x v="425"/>
  </r>
  <r>
    <x v="2"/>
    <x v="6"/>
    <s v="V145-15AST 15.6&quot; FHD, AMD A6-9225, 4Gb,SSD 128Gb, DVD-RW, DOS, black (81MT0022RU)"/>
    <n v="11"/>
    <m/>
    <x v="43"/>
    <x v="425"/>
  </r>
  <r>
    <x v="2"/>
    <x v="6"/>
    <s v="V145-15AST 15.6&quot; FHD, AMD A6-9225, 4Gb,SSD 128Gb, DVD-RW, DOS, black (81MT0022RU)"/>
    <n v="1"/>
    <m/>
    <x v="43"/>
    <x v="425"/>
  </r>
  <r>
    <x v="2"/>
    <x v="6"/>
    <s v="V145-15AST 15.6&quot; FHD, AMD A6-9225, 4Gb,SSD 128Gb, DVD-RW, DOS, black (81MT0022RU)"/>
    <n v="1"/>
    <m/>
    <x v="43"/>
    <x v="425"/>
  </r>
  <r>
    <x v="2"/>
    <x v="6"/>
    <s v="V145-15AST 15.6&quot; FHD, AMD A6-9225, 4Gb,SSD 128Gb, DVD-RW, DOS, black (81MT0022RU)"/>
    <n v="1"/>
    <m/>
    <x v="43"/>
    <x v="425"/>
  </r>
  <r>
    <x v="2"/>
    <x v="6"/>
    <s v="V145-15AST 15.6&quot; FHD, AMD A6-9225, 4Gb,SSD 128Gb, DVD-RW, DOS, black (81MT0022RU)"/>
    <n v="2"/>
    <m/>
    <x v="43"/>
    <x v="425"/>
  </r>
  <r>
    <x v="2"/>
    <x v="6"/>
    <s v="V145-15AST 15.6&quot; FHD, AMD A9-9425, 4Gb,SSD 128Gb, DVD-RW, DOS, black (81MT001WRU)"/>
    <n v="1"/>
    <m/>
    <x v="43"/>
    <x v="425"/>
  </r>
  <r>
    <x v="2"/>
    <x v="6"/>
    <s v="V145-15AST 15.6&quot; FHD, AMD A9-9425, 4Gb,SSD 128Gb, DVD-RW, DOS, black (81MT001WRU)"/>
    <n v="1"/>
    <m/>
    <x v="43"/>
    <x v="425"/>
  </r>
  <r>
    <x v="2"/>
    <x v="6"/>
    <s v="V145-15AST 15.6&quot; FHD, AMD A9-9425, 4Gb,SSD 128Gb, DVD-RW, DOS, black (81MT001WRU)"/>
    <n v="1"/>
    <m/>
    <x v="43"/>
    <x v="425"/>
  </r>
  <r>
    <x v="2"/>
    <x v="6"/>
    <s v="V145-15AST 15.6&quot; FHD, AMD A9-9425, 4Gb,SSD 128Gb, DVD-RW, DOS, black (81MT001WRU)"/>
    <n v="1"/>
    <m/>
    <x v="43"/>
    <x v="425"/>
  </r>
  <r>
    <x v="2"/>
    <x v="6"/>
    <s v="V145-15AST 15.6&quot; FHD, AMD A9-9425, 4Gb,SSD 128Gb, DVD-RW, DOS, black (81MT001WRU)"/>
    <n v="1"/>
    <m/>
    <x v="43"/>
    <x v="425"/>
  </r>
  <r>
    <x v="2"/>
    <x v="6"/>
    <s v="V155-15API 15.6&quot; FHD, AMD RYZEN3 3200U, 4Gb, 128Gb SSD, DVD-RW, DOS, grey (81V50011RU)"/>
    <n v="2"/>
    <m/>
    <x v="43"/>
    <x v="426"/>
  </r>
  <r>
    <x v="2"/>
    <x v="6"/>
    <s v="V155-15API 15.6&quot; FHD, AMD RYZEN3 3200U, 4Gb, 128Gb SSD, DVD-RW, DOS, grey (81V50011RU)"/>
    <n v="2"/>
    <m/>
    <x v="43"/>
    <x v="426"/>
  </r>
  <r>
    <x v="2"/>
    <x v="6"/>
    <s v="V155-15API 15.6&quot; FHD, AMD RYZEN3 3200U, 4Gb, 128Gb SSD, DVD-RW, DOS, grey (81V50011RU)"/>
    <n v="1"/>
    <m/>
    <x v="43"/>
    <x v="426"/>
  </r>
  <r>
    <x v="2"/>
    <x v="6"/>
    <s v="V155-15API 15.6&quot; FHD, AMD RYZEN3 3200U, 4Gb, 128Gb SSD, DVD-RW, DOS, grey (81V50011RU)"/>
    <n v="1"/>
    <m/>
    <x v="43"/>
    <x v="426"/>
  </r>
  <r>
    <x v="2"/>
    <x v="6"/>
    <s v="V155-15API 15.6&quot; FHD, AMD RYZEN3 3200U, 4Gb, 128Gb SSD, DVD-RW, DOS, grey (81V50011RU)"/>
    <n v="1"/>
    <m/>
    <x v="43"/>
    <x v="426"/>
  </r>
  <r>
    <x v="2"/>
    <x v="6"/>
    <s v="V155-15API 15.6&quot; FHD, AMD RYZEN3 3200U, 4Gb, 128Gb SSD, DVD-RW, DOS, grey (81V50011RU)"/>
    <n v="1"/>
    <m/>
    <x v="43"/>
    <x v="426"/>
  </r>
  <r>
    <x v="2"/>
    <x v="6"/>
    <s v="V155-15API 15.6&quot; FHD, AMD RYZEN3 3200U, 4Gb, 128Gb SSD, DVD-RW, DOS, grey (81V50011RU)"/>
    <n v="4"/>
    <m/>
    <x v="43"/>
    <x v="426"/>
  </r>
  <r>
    <x v="2"/>
    <x v="6"/>
    <s v="V155-15API 15.6&quot; FHD, AMD RYZEN3 3200U, 4Gb, 128Gb SSD, DVD-RW, DOS, grey (81V50011RU)"/>
    <n v="15"/>
    <m/>
    <x v="43"/>
    <x v="426"/>
  </r>
  <r>
    <x v="2"/>
    <x v="6"/>
    <s v="V155-15API 15.6&quot; FHD, AMD RYZEN3 3200U, 4Gb, 128Gb SSD, DVD-RW, DOS, grey (81V50011RU)"/>
    <n v="10"/>
    <m/>
    <x v="43"/>
    <x v="426"/>
  </r>
  <r>
    <x v="2"/>
    <x v="6"/>
    <s v="V155-15API 15.6&quot; FHD, AMD RYZEN3 3200U, 4Gb, 128Gb SSD, DVD-RW, DOS, grey (81V50011RU)"/>
    <n v="1"/>
    <m/>
    <x v="43"/>
    <x v="426"/>
  </r>
  <r>
    <x v="2"/>
    <x v="6"/>
    <s v="V320-17IKB 17.3&quot; FHD, Intel Core i5-8250U,8Gb,1Tb,DVD-RW,NVidia MX150 2Gb,Win10, grey (81CN000NRU)"/>
    <n v="2"/>
    <m/>
    <x v="43"/>
    <x v="469"/>
  </r>
  <r>
    <x v="2"/>
    <x v="6"/>
    <s v="V320-17IKB 17.3&quot; FHD, Intel Core i5-8250U,8Gb,1Tb,DVD-RW,NVidia MX150 2Gb,Win10, grey (81CN000NRU)"/>
    <n v="1"/>
    <m/>
    <x v="43"/>
    <x v="469"/>
  </r>
  <r>
    <x v="2"/>
    <x v="6"/>
    <s v="V320-17IKB 17.3&quot; FHD, Intel Core i5-8250U,8Gb,1Tb,DVD-RW,NVidia MX150 2Gb,Win10, grey (81CN000NRU)"/>
    <n v="2"/>
    <m/>
    <x v="43"/>
    <x v="469"/>
  </r>
  <r>
    <x v="2"/>
    <x v="6"/>
    <s v="V320-17IKB 17.3&quot; FHD, Intel Core i5-8250U,8Gb,1Tb,DVD-RW,NVidia MX150 2Gb,Win10, grey (81CN000NRU)"/>
    <n v="1"/>
    <m/>
    <x v="43"/>
    <x v="469"/>
  </r>
  <r>
    <x v="2"/>
    <x v="6"/>
    <s v="V320-17IKB 17.3&quot; FHD, Intel Core i5-8250U,8Gb,1Tb,DVD-RW,NVidia MX150 2Gb,Win10, grey (81CN000NRU)"/>
    <n v="3"/>
    <m/>
    <x v="43"/>
    <x v="469"/>
  </r>
  <r>
    <x v="2"/>
    <x v="6"/>
    <s v="V320-17IKB 17.3&quot; FHD, Intel Core i5-8250U,8Gb,1Tb,DVD-RW,NVidia MX150 2Gb,Win10, grey (81CN000NRU)"/>
    <n v="1"/>
    <m/>
    <x v="43"/>
    <x v="469"/>
  </r>
  <r>
    <x v="2"/>
    <x v="6"/>
    <s v="V320-17IKB 17.3&quot; FHD, Intel Core i5-8250U,8Gb,1Tb,DVD-RW,NVidia MX150 2Gb,Win10, grey (81CN000NRU)"/>
    <n v="1"/>
    <m/>
    <x v="43"/>
    <x v="469"/>
  </r>
  <r>
    <x v="2"/>
    <x v="6"/>
    <s v="V320-17IKB 17.3&quot; FHD, Intel Core i5-8250U,8Gb,1Tb,DVD-RW,NVidia MX150 2Gb,Win10, grey (81CN000NRU)"/>
    <n v="2"/>
    <m/>
    <x v="43"/>
    <x v="469"/>
  </r>
  <r>
    <x v="2"/>
    <x v="6"/>
    <s v="V320-17IKB 17.3&quot; FHD, Intel Core i5-8250U,8Gb,1Tb,DVD-RW,NVidia MX150 2Gb,Win10, grey (81CN000NRU)"/>
    <n v="4"/>
    <m/>
    <x v="43"/>
    <x v="469"/>
  </r>
  <r>
    <x v="2"/>
    <x v="6"/>
    <s v="V320-17IKB 17.3&quot; FHD, Intel Core i5-8250U,8Gb,1Tb,DVD-RW,NVidia MX150 2Gb,Win10, grey (81CN000NRU)"/>
    <n v="1"/>
    <m/>
    <x v="43"/>
    <x v="469"/>
  </r>
  <r>
    <x v="2"/>
    <x v="6"/>
    <s v="V320-17IKB 17.3&quot; FHD, Intel Core i5-8250U,8Gb,1Tb,DVD-RW,NVidia MX150 2Gb,Win10, grey (81CN000NRU)"/>
    <n v="1"/>
    <m/>
    <x v="43"/>
    <x v="469"/>
  </r>
  <r>
    <x v="2"/>
    <x v="6"/>
    <s v="V320-17IKB 17.3&quot; FHD, Intel Core i5-8250U,8Gb,1Tb,DVD-RW,NVidia MX150 2Gb,Win10, grey (81CN000NRU)"/>
    <n v="2"/>
    <m/>
    <x v="43"/>
    <x v="469"/>
  </r>
  <r>
    <x v="2"/>
    <x v="6"/>
    <s v="V320-17IKB 17.3&quot; FHD, Intel Core i5-8250U,8Gb,1Tb,DVD-RW,NVidia MX150 2Gb,Win10, grey (81CN000NRU)"/>
    <n v="1"/>
    <m/>
    <x v="43"/>
    <x v="469"/>
  </r>
  <r>
    <x v="2"/>
    <x v="6"/>
    <s v="V320-17IKB 17.3&quot; FHD, Intel Core i5-8250U,8Gb,1Tb,DVD-RW,NVidia MX150 2Gb,Win10, grey (81CN000NRU)"/>
    <n v="1"/>
    <m/>
    <x v="43"/>
    <x v="469"/>
  </r>
  <r>
    <x v="2"/>
    <x v="6"/>
    <s v="V320-17IKB 17.3&quot; FHD, Intel Core i5-8250U,8Gb,1Tb,DVD-RW,NVidia MX150 2Gb,Win10, grey (81CN000NRU)"/>
    <n v="1"/>
    <m/>
    <x v="43"/>
    <x v="469"/>
  </r>
  <r>
    <x v="2"/>
    <x v="6"/>
    <s v="V320-17IKB 17.3&quot; FHD, Intel Core i5-8250U,8Gb,1Tb,DVD-RW,NVidia MX150 2Gb,Win10, grey (81CN000NRU)"/>
    <n v="2"/>
    <m/>
    <x v="43"/>
    <x v="469"/>
  </r>
  <r>
    <x v="2"/>
    <x v="6"/>
    <s v="V320-17IKB 17.3&quot; FHD, Intel Core i5-8250U,8Gb,1Tb,DVD-RW,NVidia MX150 2Gb,Win10, grey (81CN000NRU)"/>
    <n v="1"/>
    <m/>
    <x v="43"/>
    <x v="469"/>
  </r>
  <r>
    <x v="2"/>
    <x v="6"/>
    <s v="V320-17IKB 17.3&quot; FHD, Intel Core i5-8250U,8Gb,1Tb,DVD-RW,NVidia MX150 2Gb,Win10, grey (81CN000NRU)"/>
    <n v="1"/>
    <m/>
    <x v="43"/>
    <x v="469"/>
  </r>
  <r>
    <x v="2"/>
    <x v="6"/>
    <s v="V320-17IKB 17.3&quot; FHD, Intel Core i5-8250U,8Gb,1Tb,DVD-RW,NVidia MX150 2Gb,Win10, grey (81CN000NRU)"/>
    <n v="1"/>
    <m/>
    <x v="43"/>
    <x v="469"/>
  </r>
  <r>
    <x v="2"/>
    <x v="6"/>
    <s v="V320-17IKB 17.3&quot; FHD, Intel Core i5-8250U,8Gb,1Tb,DVD-RW,NVidia MX150 2Gb,Win10, grey (81CN000NRU)"/>
    <n v="1"/>
    <m/>
    <x v="43"/>
    <x v="469"/>
  </r>
  <r>
    <x v="2"/>
    <x v="6"/>
    <s v="V320-17IKB 17.3&quot; FHD, Intel Core i5-8250U,8Gb,1Tb,DVD-RW,NVidia MX150 2Gb,Win10, grey (81CN000NRU)"/>
    <n v="1"/>
    <m/>
    <x v="43"/>
    <x v="469"/>
  </r>
  <r>
    <x v="2"/>
    <x v="6"/>
    <s v="V320-17IKB 17.3&quot; FHD, Intel Core i5-8250U,8Gb,1Tb,DVD-RW,NVidia MX150 2Gb,Win10, grey (81CN000NRU)"/>
    <n v="1"/>
    <m/>
    <x v="43"/>
    <x v="469"/>
  </r>
  <r>
    <x v="2"/>
    <x v="6"/>
    <s v="V320-17IKB 17.3&quot; FHD, Intel Core i5-8250U,8Gb,1Tb,DVD-RW,NVidia MX150 2Gb,Win10, grey (81CN000NRU)"/>
    <n v="2"/>
    <m/>
    <x v="43"/>
    <x v="469"/>
  </r>
  <r>
    <x v="2"/>
    <x v="6"/>
    <s v="V320-17IKB 17.3&quot; FHD, Intel Core i5-8250U,8Gb,1Tb,DVD-RW,NVidia MX150 2Gb,Win10, grey (81CN000NRU)"/>
    <n v="3"/>
    <m/>
    <x v="43"/>
    <x v="469"/>
  </r>
  <r>
    <x v="2"/>
    <x v="6"/>
    <s v="V320-17IKB 17.3&quot; FHD, Intel Core i5-8250U,8Gb,1Tb,DVD-RW,NVidia MX150 2Gb,Win10, grey (81CN000NRU)"/>
    <n v="1"/>
    <m/>
    <x v="43"/>
    <x v="469"/>
  </r>
  <r>
    <x v="2"/>
    <x v="6"/>
    <s v="V320-17IKB 17.3&quot; FHD, Intel Core i5-8250U,8Gb,1Tb,DVD-RW,NVidia MX150 2Gb,Win10, grey (81CN000NRU)"/>
    <n v="1"/>
    <m/>
    <x v="43"/>
    <x v="469"/>
  </r>
  <r>
    <x v="2"/>
    <x v="6"/>
    <s v="V320-17IKB 17.3&quot; HD+, Intel Pentium 4415U, 4Gb, 1Tb, DVD-RW, Win10 Pro, grey (81AH006FRU)"/>
    <n v="1"/>
    <m/>
    <x v="43"/>
    <x v="469"/>
  </r>
  <r>
    <x v="2"/>
    <x v="6"/>
    <s v="V320-17IKB 17.3&quot; HD+, Intel Pentium 4415U, 4Gb, 1Tb, DVD-RW, Win10 Pro, grey (81AH006FRU)"/>
    <n v="2"/>
    <m/>
    <x v="43"/>
    <x v="469"/>
  </r>
  <r>
    <x v="2"/>
    <x v="6"/>
    <s v="V320-17IKB 17.3&quot; HD+, Intel Pentium 4415U, 4Gb, 500Gb, DVD-RW, Win10, grey (81AH002LRK)"/>
    <n v="1"/>
    <m/>
    <x v="43"/>
    <x v="469"/>
  </r>
  <r>
    <x v="2"/>
    <x v="6"/>
    <s v="V320-17IKB 17.3&quot; HD+, Intel Pentium 4415U, 4Gb, 500Gb, DVD-RW, Win10, grey (81AH002LRK)"/>
    <n v="2"/>
    <m/>
    <x v="43"/>
    <x v="469"/>
  </r>
  <r>
    <x v="2"/>
    <x v="6"/>
    <s v="V320-17IKB 17.3&quot; HD+, Intel Pentium 4415U, 4Gb, 500Gb, DVD-RW, Win10, grey (81AH002LRK)"/>
    <n v="1"/>
    <m/>
    <x v="43"/>
    <x v="469"/>
  </r>
  <r>
    <x v="2"/>
    <x v="6"/>
    <s v="V320-17IKB 17.3&quot; HD+, Intel Pentium 4415U, 4Gb, 500Gb, DVD-RW, Win10, grey (81AH002LRK)"/>
    <n v="1"/>
    <m/>
    <x v="43"/>
    <x v="469"/>
  </r>
  <r>
    <x v="2"/>
    <x v="6"/>
    <s v="V320-17IKB 17.3&quot; HD+, Intel Pentium 4415U, 4Gb, 500Gb, DVD-RW, Win10, grey (81AH002LRK)"/>
    <n v="1"/>
    <m/>
    <x v="43"/>
    <x v="469"/>
  </r>
  <r>
    <x v="2"/>
    <x v="6"/>
    <s v="V320-17IKB 17.3&quot; HD+, Intel Pentium 4415U, 4Gb, 500Gb, DVD-RW, Win10, grey (81AH002LRK)"/>
    <n v="2"/>
    <m/>
    <x v="43"/>
    <x v="469"/>
  </r>
  <r>
    <x v="2"/>
    <x v="6"/>
    <s v="V320-17IKB 17.3&quot; HD+, Intel Pentium 4415U, 4Gb, 500Gb, DVD-RW, Win10, grey (81AH002LRK)"/>
    <n v="1"/>
    <m/>
    <x v="43"/>
    <x v="469"/>
  </r>
  <r>
    <x v="2"/>
    <x v="6"/>
    <s v="V330-14ARR 14.0&quot; FHD, AMD Ryzen3 2200U, 4Gb,SSD 128GB, noDVD, Win10 Pro, grey (81B1000PRU)"/>
    <n v="1"/>
    <m/>
    <x v="43"/>
    <x v="428"/>
  </r>
  <r>
    <x v="2"/>
    <x v="6"/>
    <s v="V330-14ARR 14.0&quot; FHD, AMD Ryzen3 2200U, 4Gb,SSD 128GB, noDVD, Win10 Pro, grey (81B1000PRU)"/>
    <n v="2"/>
    <m/>
    <x v="43"/>
    <x v="428"/>
  </r>
  <r>
    <x v="2"/>
    <x v="6"/>
    <s v="V330-14ARR 14.0&quot; FHD, AMD Ryzen3 2200U, 4Gb,SSD 128GB, noDVD, Win10 Pro, grey (81B1000PRU)"/>
    <n v="1"/>
    <m/>
    <x v="43"/>
    <x v="428"/>
  </r>
  <r>
    <x v="2"/>
    <x v="6"/>
    <s v="V330-14ARR 14.0&quot; FHD, AMD Ryzen3 2200U, 4Gb,SSD 128GB, noDVD, Win10 Pro, grey (81B1000PRU)"/>
    <n v="1"/>
    <m/>
    <x v="43"/>
    <x v="428"/>
  </r>
  <r>
    <x v="2"/>
    <x v="6"/>
    <s v="V330-14ARR 14.0&quot; FHD, AMD Ryzen3 2200U, 4Gb,SSD 128GB, noDVD, Win10 Pro, grey (81B1000PRU)"/>
    <n v="1"/>
    <m/>
    <x v="43"/>
    <x v="428"/>
  </r>
  <r>
    <x v="2"/>
    <x v="6"/>
    <s v="V330-14ARR 14.0&quot; FHD, AMD Ryzen5 2500U, 4Gb,SSD 128GB, noDVD, Win10 Pro, grey (81B1000LRU)"/>
    <n v="1"/>
    <m/>
    <x v="43"/>
    <x v="428"/>
  </r>
  <r>
    <x v="6"/>
    <x v="6"/>
    <s v="V330-14IKB 14&quot; FHD (1920x1080) TN AG, I3-8130U(2,2GHz), 4GB DDR4, 128GB SSD, Intel UHD Graphics 620, No ODD, FRP, Camera, WiFi, BT, 2cell, Win 10 Pro, Iron Grey, 1,55kg, 1y,c.i"/>
    <n v="12"/>
    <m/>
    <x v="43"/>
    <x v="429"/>
  </r>
  <r>
    <x v="6"/>
    <x v="6"/>
    <s v="V330-14IKB 14&quot; FHD (1920x1080) TN AG, I3-8130U(2,2GHz), 4GB DDR4, 1TB/5400, Intel UHD Graphics 620, No ODD, FRP, Camera, WiFi, BT, 2cell, DOS, Iron Grey, 1,55kg, 1y,c.i"/>
    <n v="63"/>
    <m/>
    <x v="43"/>
    <x v="429"/>
  </r>
  <r>
    <x v="6"/>
    <x v="6"/>
    <s v="V330-14IKB 14&quot; FHD (1920x1080) TN AG, i5-8250U (1.6 GHz),  4+4GB DDR4, 1TB/5400, Intel UHD Graphics 620, No ODD, FRP, Camera, WiFi, BT, 2cell, Win 10 Pro, Iron Grey, 1,55kg, 1y,c.i"/>
    <n v="24"/>
    <m/>
    <x v="43"/>
    <x v="429"/>
  </r>
  <r>
    <x v="6"/>
    <x v="6"/>
    <s v="V330-14IKB 14&quot; FHD (1920x1080) TN AG, i5-8250U (1.6 GHz), 4+4GB DDR4, 1TB/5400, AMD Radeon 530, No ODD, Camera, FRP, WiFi, BT, 2cell, Win 10 Pro, Iron Grey, 1,55 kg, 1y,c.i"/>
    <n v="2"/>
    <m/>
    <x v="43"/>
    <x v="429"/>
  </r>
  <r>
    <x v="6"/>
    <x v="6"/>
    <s v="V330-14IKB 14&quot; FHD (1920x1080) TN AG, i5-8250U (1.6 GHz), 4+4GB DDR4, 256GB SSD, Intel UHD Graphics 620, No ODD, FRP, Camera, WiFi, BT, 2cell, DOS, Iron Grey, 1,55kg, 1y,c.i"/>
    <n v="106"/>
    <m/>
    <x v="43"/>
    <x v="429"/>
  </r>
  <r>
    <x v="6"/>
    <x v="6"/>
    <s v="V330-14IKB 14&quot; FHD (1920x1080) TN AG, i5-8250U (1.6 GHz), 4+4GB DDR4, 256GB SSD, Intel UHD Graphics 620, No ODD, FRP, Camera, WiFi, BT, 2cell, Win 10 Pro, Iron Grey, 1,55kg, 1y,c.i"/>
    <n v="7"/>
    <m/>
    <x v="43"/>
    <x v="429"/>
  </r>
  <r>
    <x v="6"/>
    <x v="6"/>
    <s v="V330-14IKB 14&quot; FHD (1920x1080) TN AG, i5-8250U (1.6 GHz), 4+4GB DDR4, 256GB SSD, Intel UHD Graphics 620, No ODD, FRP, Camera, WiFi, BT, 2cell, Win 10 Pro, Iron Grey, 1,55kg, 1y,c.i"/>
    <n v="11"/>
    <m/>
    <x v="43"/>
    <x v="429"/>
  </r>
  <r>
    <x v="6"/>
    <x v="6"/>
    <s v="V330-14IKB 14&quot; FHD (1920x1080) TN AG, i5-8250U, 8GB DDR4 2400, 1TB/5400RPM, intel UHD, WiFi, BT, 45W adapter, 2 Cell, Win 10 Pro Academic"/>
    <n v="115"/>
    <m/>
    <x v="43"/>
    <x v="429"/>
  </r>
  <r>
    <x v="6"/>
    <x v="6"/>
    <s v="V330-14IKB 14&quot; FHD (1920x1080) TN AG, I7-8550U(1.8GHz), 4+4GB DDR4, 256GB SSD, Intel UHD Graphics 620, No ODD, FRP, Camera, WiFi, BT, 2cell, Win 10 Pro, Iron Grey, 1,55kg, 1y,c.i"/>
    <n v="3"/>
    <m/>
    <x v="43"/>
    <x v="429"/>
  </r>
  <r>
    <x v="2"/>
    <x v="6"/>
    <s v="V330-14IKB 14.0&quot; FHD, Intel Core i5-8250U, 8Gb, 256Gb SSD, noDVD, Win10 Pro, grey (81B000VERU)"/>
    <n v="2"/>
    <m/>
    <x v="43"/>
    <x v="429"/>
  </r>
  <r>
    <x v="2"/>
    <x v="6"/>
    <s v="V330-14IKB 14.0&quot; FHD, Intel Core i5-8250U, 8Gb, 256Gb SSD, noDVD, Win10 Pro, grey (81B000VERU)"/>
    <n v="1"/>
    <m/>
    <x v="43"/>
    <x v="429"/>
  </r>
  <r>
    <x v="0"/>
    <x v="6"/>
    <s v="V330-14IKB, TEXTURE(W/ F TYPE-C) IRON GREY14.0 FHD TN AG 220N I3-8130U, NO RAM, 4G DDR4 2400 ON BOARD, 1TB 7MM 5400RPM, INTEGRATED NO ODD, WIFI 1X1 AC+BT4.1, FINGERPRINT, HD 720P WITH SINGLE MICKB RUSSIAN, FREE-DOS N01_1YEAR_DEP_CI_IPSTD, 2CELL 30WH+DUMMY BLACK 45W 3-PIN"/>
    <n v="1"/>
    <m/>
    <x v="43"/>
    <x v="429"/>
  </r>
  <r>
    <x v="5"/>
    <x v="6"/>
    <s v="V330-15IKB (81AX00JHRU) i3-8130U (2.2)/4G/1T/15.6&quot;FHD AG/Intel HD/DVDrw/BT/Win10 iron grey"/>
    <n v="1"/>
    <m/>
    <x v="43"/>
    <x v="430"/>
  </r>
  <r>
    <x v="6"/>
    <x v="6"/>
    <s v="V330-15IKB 15.6&quot; FHD(1920x1080) AG, I3-7130U, 4GB DDR4, 1TB/5400, Intel HD Graphics, DVD+-RW DL, WiFi, BT, FPR, Camera, 2cell, Win10Pro, IRON GREY, 1,8 kg, 1y,c.i"/>
    <n v="3"/>
    <m/>
    <x v="43"/>
    <x v="430"/>
  </r>
  <r>
    <x v="6"/>
    <x v="6"/>
    <s v="V330-15IKB 15.6&quot; FHD(1920x1080) AG, I3-8130U, 4GB DDR4, 128G M.2 PCIE, Intel HD Graphics, DVD+-RW DL, WiFi, BT, Camera, 2cell, Win10Pro, IRON GREY, 1,8 kg, 1y,c.i"/>
    <n v="67"/>
    <m/>
    <x v="43"/>
    <x v="430"/>
  </r>
  <r>
    <x v="6"/>
    <x v="6"/>
    <s v="V330-15IKB 15.6&quot; FHD(1920x1080) AG, I3-8130U, 4GB DDR4, 128GB SSD, Intel HD Graphics, DVD+-RW DL, WiFi, BT, Camera, 2cell, DOS , IRON GREY, 1,8 kg, 1y,c.i"/>
    <n v="42"/>
    <m/>
    <x v="43"/>
    <x v="430"/>
  </r>
  <r>
    <x v="6"/>
    <x v="6"/>
    <s v="V330-15IKB 15.6&quot; FHD(1920x1080) AG, I3-8130U, 4GB DDR4, 1TB/5400, Intel HD Graphics, DVD+-RW DL, WiFi, BT, FPR, Camera, 2cell, Win 10 Pro, IRON GREY, 1,8 kg, 1y,c.i"/>
    <n v="12"/>
    <m/>
    <x v="43"/>
    <x v="431"/>
  </r>
  <r>
    <x v="6"/>
    <x v="6"/>
    <s v="V330-15IKB 15.6&quot; FHD(1920x1080) AG, I3-8130U, 4GB DDR4, 256GB SSD, Intel HD Graphics, DVD+-RW DL, WiFi, BT, Camera, 2cell, DOS , IRON GREY, 1,8 kg, 1y,c.i"/>
    <n v="5"/>
    <m/>
    <x v="43"/>
    <x v="431"/>
  </r>
  <r>
    <x v="6"/>
    <x v="6"/>
    <s v="V330-15IKB 15.6&quot; FHD(1920x1080) AG, I3-8130U, 8GB DDR4, 256G M.2 PCIE, Intel HD Graphics, DVD+-RW DL, WiFi, BT, FPR, Camera, 2cell, Win10Pro, IRON GREY, 1,8 kg, 1y,c.i"/>
    <n v="69"/>
    <m/>
    <x v="43"/>
    <x v="431"/>
  </r>
  <r>
    <x v="6"/>
    <x v="6"/>
    <s v="V330-15IKB 15.6&quot; FHD(1920x1080) AG, i5-8250U (1.60 GHz), AMD Radeon 530 2GB, 4+4GB DDR4, 1TB/5400, DVD+-RW DL, WIFI, BT, FPR, 2CELL, Win 10 Pro, 1,8kg, IRON GREY, 1y,c.i"/>
    <n v="2"/>
    <m/>
    <x v="43"/>
    <x v="431"/>
  </r>
  <r>
    <x v="6"/>
    <x v="6"/>
    <s v="V330-15IKB 15.6&quot; FHD(1920x1080) AG, I5-8250U, 4GB DDR4, 1TB 7мм/5400, Intel HD Graphics , DVD+-RW DL, WiFi, BT, FPR, Camera, 2cell, DOS, IRON GREY, 1,8 kg, 1y,c.i"/>
    <n v="56"/>
    <m/>
    <x v="43"/>
    <x v="431"/>
  </r>
  <r>
    <x v="6"/>
    <x v="6"/>
    <s v="V330-15IKB 15.6&quot; FHD(1920x1080) AG, I5-8250U, 4GB DDR4, 256GB SSD, Intel HD Graphics, DVD+-RW DL, WiFi, BT, FPR, Camera, 2cell, DOS, IRON GREY, 1,8 kg, 1y,c.i"/>
    <n v="95"/>
    <m/>
    <x v="43"/>
    <x v="431"/>
  </r>
  <r>
    <x v="6"/>
    <x v="6"/>
    <s v="V330-15IKB 15.6&quot; FHD(1920x1080) AG, I5-8250U, 8GB DDR4, 1TB/5400, Intel HD Graphics , DVD+-RW DL, WiFi, BT, FPR, Camera, 2cell, Win 10 Pro, IRON GREY, 1,8 kg, 1y,c.i"/>
    <n v="8"/>
    <m/>
    <x v="43"/>
    <x v="431"/>
  </r>
  <r>
    <x v="6"/>
    <x v="6"/>
    <s v="V330-15IKB 15.6&quot; FHD(1920x1080) AG, I5-8250U, 8GB DDR4, 256GB SSD, Intel HD Graphics, DVD+-RW DL, WiFi, BT, FPR, Camera, 2cell, DOS, IRON GREY, 1,8 kg, 1y,c.i"/>
    <n v="24"/>
    <m/>
    <x v="43"/>
    <x v="431"/>
  </r>
  <r>
    <x v="6"/>
    <x v="6"/>
    <s v="V330-15IKB 15.6&quot; FHD(1920x1080) AG, I5-8250U, 8GB DDR4, 256GB SSD, Intel HD Graphics, DVD+-RW DL, WiFi, BT, FPR, Camera, 2cell, Win 10Pro, IRON GREY, 1,8 kg, 1y,c.i"/>
    <n v="84"/>
    <m/>
    <x v="43"/>
    <x v="431"/>
  </r>
  <r>
    <x v="2"/>
    <x v="6"/>
    <s v="V330-15IKB 15.6&quot; FHD, Intel Core i3-7130U, 4Gb, 1Tb, DVD-RW, Win10 Pro, grey (81AX00DHRU)"/>
    <n v="11"/>
    <m/>
    <x v="43"/>
    <x v="431"/>
  </r>
  <r>
    <x v="2"/>
    <x v="6"/>
    <s v="V330-15IKB 15.6&quot; FHD, Intel Core i3-7130U, 4Gb, 1Tb, DVD-RW, Win10 Pro, grey (81AX00DHRU)"/>
    <n v="3"/>
    <m/>
    <x v="43"/>
    <x v="431"/>
  </r>
  <r>
    <x v="2"/>
    <x v="6"/>
    <s v="V330-15IKB 15.6&quot; FHD, Intel Core i3-7130U, 4Gb, 1Tb, DVD-RW, Win10 Pro, grey (81AX00DHRU)"/>
    <n v="2"/>
    <m/>
    <x v="43"/>
    <x v="431"/>
  </r>
  <r>
    <x v="2"/>
    <x v="6"/>
    <s v="V330-15IKB 15.6&quot; FHD, Intel Core i3-7130U, 4Gb, 1Tb, DVD-RW, Win10 Pro, grey (81AX00DHRU)"/>
    <n v="2"/>
    <m/>
    <x v="43"/>
    <x v="431"/>
  </r>
  <r>
    <x v="2"/>
    <x v="6"/>
    <s v="V330-15IKB 15.6&quot; FHD, Intel Core i3-7130U, 4Gb, 1Tb, DVD-RW, Win10 Pro, grey (81AX00DHRU)"/>
    <n v="1"/>
    <m/>
    <x v="43"/>
    <x v="431"/>
  </r>
  <r>
    <x v="2"/>
    <x v="6"/>
    <s v="V330-15IKB 15.6&quot; FHD, Intel Core i3-7130U, 4Gb, 1Tb, DVD-RW, Win10 Pro, grey (81AX00DHRU)"/>
    <n v="1"/>
    <m/>
    <x v="43"/>
    <x v="431"/>
  </r>
  <r>
    <x v="2"/>
    <x v="6"/>
    <s v="V330-15IKB 15.6&quot; FHD, Intel Core i3-7130U, 4Gb, 1Tb, DVD-RW, Win10 Pro, grey (81AX00DHRU)"/>
    <n v="6"/>
    <m/>
    <x v="43"/>
    <x v="431"/>
  </r>
  <r>
    <x v="2"/>
    <x v="6"/>
    <s v="V330-15IKB 15.6&quot; FHD, Intel Core i3-7130U, 4Gb, 1Tb, DVD-RW, Win10 Pro, grey (81AX00DHRU)"/>
    <n v="4"/>
    <m/>
    <x v="43"/>
    <x v="431"/>
  </r>
  <r>
    <x v="2"/>
    <x v="6"/>
    <s v="V330-15IKB 15.6&quot; FHD, Intel Core i3-7130U, 4Gb, 1Tb, DVD-RW, Win10 Pro, grey (81AX00DHRU)"/>
    <n v="17"/>
    <m/>
    <x v="43"/>
    <x v="431"/>
  </r>
  <r>
    <x v="2"/>
    <x v="6"/>
    <s v="V330-15IKB 15.6&quot; FHD, Intel Core i3-7130U, 4Gb, 1Tb, DVD-RW, Win10 Pro, grey (81AX00DHRU)"/>
    <n v="3"/>
    <m/>
    <x v="43"/>
    <x v="431"/>
  </r>
  <r>
    <x v="2"/>
    <x v="6"/>
    <s v="V330-15IKB 15.6&quot; FHD, Intel Core i3-7130U, 4Gb, 1Tb, DVD-RW, Win10 Pro, grey (81AX00DHRU)"/>
    <n v="18"/>
    <m/>
    <x v="43"/>
    <x v="431"/>
  </r>
  <r>
    <x v="2"/>
    <x v="6"/>
    <s v="V330-15IKB 15.6&quot; FHD, Intel Core i3-7130U, 4Gb, 1Tb, DVD-RW, Win10 Pro, grey (81AX00DHRU)"/>
    <n v="3"/>
    <m/>
    <x v="43"/>
    <x v="431"/>
  </r>
  <r>
    <x v="2"/>
    <x v="6"/>
    <s v="V330-15IKB 15.6&quot; FHD, Intel Core i3-7130U, 4Gb, 1Tb, DVD-RW, Win10 Pro, grey (81AX00DHRU)"/>
    <n v="1"/>
    <m/>
    <x v="43"/>
    <x v="431"/>
  </r>
  <r>
    <x v="2"/>
    <x v="6"/>
    <s v="V330-15IKB 15.6&quot; FHD, Intel Core i3-8130U, 4Gb, 128Gb SSD, DVD-RW, Win10 Pro, grey (81AX00J1RU)"/>
    <n v="1"/>
    <m/>
    <x v="43"/>
    <x v="431"/>
  </r>
  <r>
    <x v="2"/>
    <x v="6"/>
    <s v="V330-15IKB 15.6&quot; FHD, Intel Core i3-8130U, 4Gb, 1Tb, DVD-RW, DOS, серый (81AX00JGRU)"/>
    <n v="1"/>
    <m/>
    <x v="43"/>
    <x v="431"/>
  </r>
  <r>
    <x v="2"/>
    <x v="6"/>
    <s v="V330-15IKB 15.6&quot; FHD, Intel Core i3-8130U, 4Gb, 1Tb, DVD-RW, DOS, серый (81AX00JGRU)"/>
    <n v="1"/>
    <m/>
    <x v="43"/>
    <x v="431"/>
  </r>
  <r>
    <x v="2"/>
    <x v="6"/>
    <s v="V330-15IKB 15.6&quot; FHD, Intel Core i3-8130U, 4Gb, 1Tb, DVD-RW, DOS, серый (81AX00JGRU)"/>
    <n v="2"/>
    <m/>
    <x v="43"/>
    <x v="431"/>
  </r>
  <r>
    <x v="2"/>
    <x v="6"/>
    <s v="V330-15IKB 15.6&quot; FHD, Intel Core i3-8130U, 4Gb, 1Tb, DVD-RW, DOS, серый (81AX00JGRU)"/>
    <n v="1"/>
    <m/>
    <x v="43"/>
    <x v="431"/>
  </r>
  <r>
    <x v="2"/>
    <x v="6"/>
    <s v="V330-15IKB 15.6&quot; FHD, Intel Core i3-8130U, 4Gb, 1Tb, DVD-RW, DOS, серый (81AX00JGRU)"/>
    <n v="1"/>
    <m/>
    <x v="43"/>
    <x v="431"/>
  </r>
  <r>
    <x v="2"/>
    <x v="6"/>
    <s v="V330-15IKB 15.6&quot; FHD, Intel Core i3-8130U, 4Gb, 1Tb, DVD-RW, DOS, серый (81AX00JGRU)"/>
    <n v="1"/>
    <m/>
    <x v="43"/>
    <x v="431"/>
  </r>
  <r>
    <x v="2"/>
    <x v="6"/>
    <s v="V330-15IKB 15.6&quot; FHD, Intel Core i3-8130U, 4Gb, 1Tb, DVD-RW, DOS, серый (81AX00JGRU)"/>
    <n v="1"/>
    <m/>
    <x v="43"/>
    <x v="431"/>
  </r>
  <r>
    <x v="2"/>
    <x v="6"/>
    <s v="V330-15IKB 15.6&quot; FHD, Intel Core i3-8130U, 4Gb, 1Tb, DVD-RW, DOS, серый (81AX00JGRU)"/>
    <n v="2"/>
    <m/>
    <x v="43"/>
    <x v="431"/>
  </r>
  <r>
    <x v="2"/>
    <x v="6"/>
    <s v="V330-15IKB 15.6&quot; FHD, Intel Core i3-8130U, 4Gb, 1Tb, DVD-RW, DOS, серый (81AX00JGRU)"/>
    <n v="1"/>
    <m/>
    <x v="43"/>
    <x v="431"/>
  </r>
  <r>
    <x v="2"/>
    <x v="6"/>
    <s v="V330-15IKB 15.6&quot; FHD, Intel Core i3-8130U, 4Gb, 1Tb, DVD-RW, Win10 Pro, серый (81AX00J2RU)"/>
    <n v="113"/>
    <m/>
    <x v="43"/>
    <x v="431"/>
  </r>
  <r>
    <x v="2"/>
    <x v="6"/>
    <s v="V330-15IKB 15.6&quot; FHD, Intel Core i3-8130U, 4Gb, 1Tb, DVD-RW, Win10 Pro, серый (81AX00J2RU)"/>
    <n v="17"/>
    <m/>
    <x v="43"/>
    <x v="431"/>
  </r>
  <r>
    <x v="2"/>
    <x v="6"/>
    <s v="V330-15IKB 15.6&quot; FHD, Intel Core i3-8130U, 4Gb, 1Tb, DVD-RW, Win10, серый (81AX00JHRU)"/>
    <n v="5"/>
    <m/>
    <x v="43"/>
    <x v="431"/>
  </r>
  <r>
    <x v="2"/>
    <x v="6"/>
    <s v="V330-15IKB 15.6&quot; FHD, Intel Core i3-8130U, 4Gb, 1Tb, DVD-RW, Win10, серый (81AX00JHRU)"/>
    <n v="1"/>
    <m/>
    <x v="43"/>
    <x v="431"/>
  </r>
  <r>
    <x v="2"/>
    <x v="6"/>
    <s v="V330-15IKB 15.6&quot; FHD, Intel Core i3-8130U, 4Gb, 1Tb, DVD-RW, Win10, серый (81AX00JHRU)"/>
    <n v="4"/>
    <m/>
    <x v="43"/>
    <x v="431"/>
  </r>
  <r>
    <x v="2"/>
    <x v="6"/>
    <s v="V330-15IKB 15.6&quot; FHD, Intel Core i3-8130U, 4Gb, 1Tb, DVD-RW, Win10, серый (81AX00JHRU)"/>
    <n v="1"/>
    <m/>
    <x v="43"/>
    <x v="431"/>
  </r>
  <r>
    <x v="2"/>
    <x v="6"/>
    <s v="V330-15IKB 15.6&quot; FHD, Intel Core i3-8130U, 8Gb, 256Gb SSD, DVD-RW, DOS, grey(81AXA04HRU)"/>
    <n v="1"/>
    <m/>
    <x v="43"/>
    <x v="431"/>
  </r>
  <r>
    <x v="2"/>
    <x v="6"/>
    <s v="V330-15IKB 15.6&quot; FHD, Intel Core i3-8130U, 8Gb, 256Gb SSD, DVD-RW, DOS, grey(81AXA04HRU)"/>
    <n v="2"/>
    <m/>
    <x v="43"/>
    <x v="431"/>
  </r>
  <r>
    <x v="2"/>
    <x v="6"/>
    <s v="V330-15IKB 15.6&quot; FHD, Intel Core i3-8130U, 8Gb, 256Gb SSD, DVD-RW, DOS, grey(81AXA04HRU)"/>
    <n v="1"/>
    <m/>
    <x v="43"/>
    <x v="431"/>
  </r>
  <r>
    <x v="2"/>
    <x v="6"/>
    <s v="V330-15IKB 15.6&quot; FHD, Intel Core i3-8130U, 8Gb, 256Gb SSD, DVD-RW, DOS, grey(81AXA04HRU)"/>
    <n v="1"/>
    <m/>
    <x v="43"/>
    <x v="431"/>
  </r>
  <r>
    <x v="2"/>
    <x v="6"/>
    <s v="V330-15IKB 15.6&quot; FHD, Intel Core i3-8130U, 8Gb, 256Gb SSD, DVD-RW, DOS, grey(81AXA04HRU)"/>
    <n v="1"/>
    <m/>
    <x v="43"/>
    <x v="431"/>
  </r>
  <r>
    <x v="2"/>
    <x v="6"/>
    <s v="V330-15IKB 15.6&quot; FHD, Intel Core i3-8130U, 8Gb, 256Gb SSD, DVD-RW, DOS, grey(81AXA04HRU)"/>
    <n v="1"/>
    <m/>
    <x v="43"/>
    <x v="431"/>
  </r>
  <r>
    <x v="2"/>
    <x v="6"/>
    <s v="V330-15IKB 15.6&quot; FHD, Intel Core i3-8130U, 8Gb, 256Gb SSD, DVD-RW, DOS, grey(81AXA04HRU)"/>
    <n v="2"/>
    <m/>
    <x v="43"/>
    <x v="431"/>
  </r>
  <r>
    <x v="2"/>
    <x v="6"/>
    <s v="V330-15IKB 15.6&quot; FHD, Intel Core i5-8250U, 4Gb, 1Tb, DVD-RW, Dos, grey (81AXA093RU)"/>
    <n v="40"/>
    <m/>
    <x v="43"/>
    <x v="431"/>
  </r>
  <r>
    <x v="2"/>
    <x v="6"/>
    <s v="V330-15IKB 15.6&quot; FHD, Intel Core i5-8250U, 4Gb, 1Tb, DVD-RW, Dos, grey (81AXA093RU)"/>
    <n v="6"/>
    <m/>
    <x v="43"/>
    <x v="431"/>
  </r>
  <r>
    <x v="2"/>
    <x v="6"/>
    <s v="V330-15IKB 15.6&quot; FHD, Intel Core i5-8250U, 8Gb, 1Tb, DVD-RW, AMD M530 2Gb, Win10 Pro, серый (81AX001GRU)"/>
    <n v="19"/>
    <m/>
    <x v="43"/>
    <x v="431"/>
  </r>
  <r>
    <x v="2"/>
    <x v="6"/>
    <s v="V330-15IKB 15.6&quot; FHD, Intel Core i5-8250U, 8Gb, 1Tb, DVD-RW, Win10 Pro, серый (81AX00CNRU)"/>
    <n v="1"/>
    <m/>
    <x v="43"/>
    <x v="431"/>
  </r>
  <r>
    <x v="2"/>
    <x v="6"/>
    <s v="V330-15IKB 15.6&quot; FHD, Intel Core i5-8250U, 8Gb, 1Tb, DVD-RW, Win10 Pro, серый (81AX00CNRU)"/>
    <n v="1"/>
    <m/>
    <x v="43"/>
    <x v="431"/>
  </r>
  <r>
    <x v="2"/>
    <x v="6"/>
    <s v="V330-15IKB 15.6&quot; FHD, Intel Core i5-8250U, 8Gb, 1Tb, DVD-RW, Win10 Pro, серый (81AX00CNRU)"/>
    <n v="1"/>
    <m/>
    <x v="43"/>
    <x v="431"/>
  </r>
  <r>
    <x v="2"/>
    <x v="6"/>
    <s v="V330-15IKB 15.6&quot; FHD, Intel Core i5-8250U, 8Gb, 1Tb, DVD-RW, Win10 Pro, серый (81AX00CNRU)"/>
    <n v="1"/>
    <m/>
    <x v="43"/>
    <x v="431"/>
  </r>
  <r>
    <x v="2"/>
    <x v="6"/>
    <s v="V330-15IKB 15.6&quot; FHD, Intel Core i5-8250U, 8Gb, 1Tb, DVD-RW, Win10 Pro, серый (81AX00CNRU)"/>
    <n v="1"/>
    <m/>
    <x v="43"/>
    <x v="431"/>
  </r>
  <r>
    <x v="2"/>
    <x v="6"/>
    <s v="V330-15IKB 15.6&quot; FHD, Intel Core i5-8250U, 8Gb, 1Tb, DVD-RW, Win10 Pro, серый (81AX00CNRU)"/>
    <n v="37"/>
    <m/>
    <x v="43"/>
    <x v="431"/>
  </r>
  <r>
    <x v="2"/>
    <x v="6"/>
    <s v="V330-15IKB 15.6&quot; FHD, Intel Core i5-8250U, 8Gb, 1Tb, DVD-RW, Win10 Pro, серый (81AX00CNRU)"/>
    <n v="1"/>
    <m/>
    <x v="43"/>
    <x v="431"/>
  </r>
  <r>
    <x v="2"/>
    <x v="6"/>
    <s v="V330-15IKB 15.6&quot; FHD, Intel Core i5-8250U, 8Gb, 1Tb, DVD-RW, Win10 Pro, серый (81AX00CNRU)"/>
    <n v="36"/>
    <m/>
    <x v="43"/>
    <x v="431"/>
  </r>
  <r>
    <x v="2"/>
    <x v="6"/>
    <s v="V330-15IKB 15.6&quot; FHD, Intel Core i5-8250U, 8Gb, 256Gb SSD, DVD-RW, Win10 Pro, grey (81AX0136RU)"/>
    <n v="3"/>
    <m/>
    <x v="43"/>
    <x v="431"/>
  </r>
  <r>
    <x v="2"/>
    <x v="6"/>
    <s v="V330-15IKB 15.6&quot; FHD, Intel Core i5-8250U, 8Gb, 256Gb SSD, DVD-RW, Win10 Pro, grey (81AX0136RU)"/>
    <n v="1"/>
    <m/>
    <x v="43"/>
    <x v="431"/>
  </r>
  <r>
    <x v="2"/>
    <x v="6"/>
    <s v="V330-15IKB 15.6&quot; FHD, Intel Core i5-8250U, 8Gb, 256Gb SSD, DVD-RW, Win10 Pro, grey (81AX0136RU)"/>
    <n v="2"/>
    <m/>
    <x v="43"/>
    <x v="431"/>
  </r>
  <r>
    <x v="6"/>
    <x v="6"/>
    <s v="V340-17IWL 17,3&quot; FHD (1920x1080)IPS, Pen 5405U , 4GB DDR4, 1TB/5400, Intel HD Graphics, DVD+-RW DL, WiFi, BT, 3 Cell,Win10Home, 1YR c.i., Iron Grey 2,8kg"/>
    <n v="6"/>
    <m/>
    <x v="43"/>
    <x v="432"/>
  </r>
  <r>
    <x v="6"/>
    <x v="6"/>
    <s v="V340-17IWL 17.3&quot; FHD (1920x1080)IPS,  i5-8265U , 8Gb DDR4, 256 GB SSD, Intel HD Graphics, DVD+-RW DL, WiFi, BT, 2 Cell, DOS, 1YR, Iron Grey"/>
    <n v="29"/>
    <m/>
    <x v="43"/>
    <x v="432"/>
  </r>
  <r>
    <x v="6"/>
    <x v="6"/>
    <s v="V340-17IWL 17.3&quot; FHD (1920x1080)IPS, Core i3-8145U , 8Gb DDR4, 1TB/5400RPM, Intel HD Graphics, DVD+-RW DL, WiFi, BT, 2 Cell, DOS, 1YR, Iron Grey"/>
    <n v="48"/>
    <m/>
    <x v="43"/>
    <x v="432"/>
  </r>
  <r>
    <x v="6"/>
    <x v="6"/>
    <s v="V340-17IWL 17.3&quot; FHD (1920x1080)IPS, Pen 5405U , 4G DDR4, 128GB SSD, Intel HD Graphics, DVD+-RW DL, WiFi, BT, 2 Cell, DOS, 1YR, Iron Grey"/>
    <n v="8"/>
    <m/>
    <x v="43"/>
    <x v="432"/>
  </r>
  <r>
    <x v="2"/>
    <x v="6"/>
    <s v="V340-17IWL 17.3&quot; FHD, Intel Core i5-8265U, 8Gb, 1Tb+256Gb SSD, DVD-RW, Win10 Pro, grey (81RG000FRK)"/>
    <n v="1"/>
    <m/>
    <x v="43"/>
    <x v="432"/>
  </r>
  <r>
    <x v="2"/>
    <x v="6"/>
    <s v="V340-17IWL 17.3&quot; FHD, Intel Core i5-8265U, 8Gb, 1Tb+256Gb SSD, DVD-RW, Win10 Pro, grey (81RG000FRK)"/>
    <n v="1"/>
    <m/>
    <x v="43"/>
    <x v="432"/>
  </r>
  <r>
    <x v="2"/>
    <x v="6"/>
    <s v="V340-17IWL 17.3&quot; FHD, Intel Core i5-8265U, 8Gb, 1Tb+256Gb SSD, DVD-RW, Win10 Pro, grey (81RG000FRK)"/>
    <n v="1"/>
    <m/>
    <x v="43"/>
    <x v="432"/>
  </r>
  <r>
    <x v="2"/>
    <x v="6"/>
    <s v="V340-17IWL 17.3&quot; FHD, Intel Core i5-8265U, 8Gb, 1Tb+256Gb SSD, DVD-RW, Win10 Pro, grey (81RG000FRK)"/>
    <n v="1"/>
    <m/>
    <x v="43"/>
    <x v="432"/>
  </r>
  <r>
    <x v="2"/>
    <x v="6"/>
    <s v="V340-17IWL 17.3&quot; FHD, Intel Core i5-8265U, 8Gb, 1Tb+256Gb SSD, DVD-RW, Win10 Pro, grey (81RG000FRK)"/>
    <n v="1"/>
    <m/>
    <x v="43"/>
    <x v="432"/>
  </r>
  <r>
    <x v="2"/>
    <x v="6"/>
    <s v="V340-17IWL 17.3&quot; FHD, Intel Core i5-8265U, 8Gb, 1Tb+256Gb SSD, DVD-RW, Win10 Pro, grey (81RG000FRK)"/>
    <n v="1"/>
    <m/>
    <x v="43"/>
    <x v="432"/>
  </r>
  <r>
    <x v="2"/>
    <x v="6"/>
    <s v="V340-17IWL 17.3&quot; FHD, Intel Core i5-8265U, 8Gb, 1Tb+256Gb SSD, DVD-RW, Win10 Pro, grey (81RG000FRK)"/>
    <n v="1"/>
    <m/>
    <x v="43"/>
    <x v="432"/>
  </r>
  <r>
    <x v="2"/>
    <x v="6"/>
    <s v="V340-17IWL 17.3&quot; FHD, Intel Core i5-8265U, 8Gb, 1Tb+256Gb SSD, DVD-RW, Win10 Pro, grey (81RG000FRK)"/>
    <n v="5"/>
    <m/>
    <x v="43"/>
    <x v="432"/>
  </r>
  <r>
    <x v="2"/>
    <x v="6"/>
    <s v="V340-17IWL 17.3&quot; FHD, Intel Core i5-8265U, 8Gb, 1Tb+256Gb SSD, DVD-RW, Win10 Pro, grey (81RG000FRK)"/>
    <n v="1"/>
    <m/>
    <x v="43"/>
    <x v="432"/>
  </r>
  <r>
    <x v="2"/>
    <x v="6"/>
    <s v="V340-17IWL 17.3&quot; FHD, Intel Core i5-8265U, 8Gb, 1Tb+256Gb SSD, DVD-RW, Win10 Pro, grey (81RG000FRK)"/>
    <n v="1"/>
    <m/>
    <x v="43"/>
    <x v="432"/>
  </r>
  <r>
    <x v="2"/>
    <x v="6"/>
    <s v="V340-17IWL 17.3&quot; FHD, Intel Core i7-8565U, 8Gb, 512Gb SSD, DVD-RW, MX230 2Gb,Win10 Pro, grey (81RG001KRU)"/>
    <n v="169"/>
    <m/>
    <x v="43"/>
    <x v="432"/>
  </r>
  <r>
    <x v="1"/>
    <x v="6"/>
    <s v="Yoga 530 14&quot; FHD IPS Touch/RYZEN 3 2200U/8Gb/128Gb SSD/Integrated/no DVD/Win10/Black"/>
    <n v="5"/>
    <m/>
    <x v="47"/>
    <x v="470"/>
  </r>
  <r>
    <x v="1"/>
    <x v="6"/>
    <s v="Yoga 530 14&quot; FHD IPS Touch/RYZEN 5 2500U/8Gb/256Gb SSD/Vega 8/noDVD/WiFi/BT/Win10/Onyx Black"/>
    <n v="1"/>
    <m/>
    <x v="47"/>
    <x v="470"/>
  </r>
  <r>
    <x v="1"/>
    <x v="6"/>
    <s v="Yoga 530 14&quot; FHD IPS Touch/RYZEN 7 2700U/8Gb/256Gb SSD/Vega 10/no DVD/WiFi/BT/Win10/Black"/>
    <n v="2"/>
    <m/>
    <x v="47"/>
    <x v="470"/>
  </r>
  <r>
    <x v="0"/>
    <x v="6"/>
    <s v="Yoga 530-14ARR  14.0 FHD(1920x1080) IPS nonGLARE/TOUCH/AMD Ryzen 7 2700U 2.2GHz Quad/8GB/256GB SSD/R Vega/noDVD/WiFi/BT4.1/1.0MP/SDXC/4cell/1.67kg/W10/1Y/BLACK"/>
    <n v="4"/>
    <m/>
    <x v="47"/>
    <x v="470"/>
  </r>
  <r>
    <x v="8"/>
    <x v="6"/>
    <s v="YOGA 530-14ARR (81H9000GR"/>
    <n v="1"/>
    <m/>
    <x v="47"/>
    <x v="470"/>
  </r>
  <r>
    <x v="5"/>
    <x v="6"/>
    <s v="YOGA 530-14ARR AMD Ryzen 7 2700U (2.2)/8G/128G SSD/14.0&quot;FHD IPS Touch/Int:AMD Radeon Vega 10/FPR/BackLight/Win10 (81H9003URU) Black"/>
    <n v="10"/>
    <m/>
    <x v="47"/>
    <x v="470"/>
  </r>
  <r>
    <x v="0"/>
    <x v="6"/>
    <s v="Yoga 530-14IKB  14 FHD(1920x1080) GLARE/TOUCH/Intel Core i7-8550U 1.80GHz Quad/8GB/256GB SSD/Integrated/WiFi/BT4.1/1.0MP/4in1/BT Active Pen/4cell/10.0h/1.67kg/W10/1Y/BLUE"/>
    <n v="100"/>
    <m/>
    <x v="47"/>
    <x v="436"/>
  </r>
  <r>
    <x v="0"/>
    <x v="6"/>
    <s v="Yoga 530-14IKB  14.0 FHD(1920x1080) IPS nonGLARE/TOUCH/Intel Core i3-7130U 2.70GHz Dual/4GB/128GB SSD/GMA HD/noDVD/WiFi/BT4.1/1.0MP/SDXC/4cell/1.67kg/W10/1Y/BLACK"/>
    <n v="1"/>
    <m/>
    <x v="47"/>
    <x v="436"/>
  </r>
  <r>
    <x v="0"/>
    <x v="6"/>
    <s v="Yoga 530-14IKB  14.0 FHD(1920x1080) IPS nonGLARE/TOUCH/Intel Core i5-8250U 1.60GHz Quad/8GB/256GB SSD/GF 940MX 2GB/noDVD/WiFi/BT4.1/1.0MP/SDXC/BT Active Pen/4cell/1.67kg/W10/1Y/BLUE"/>
    <n v="1"/>
    <m/>
    <x v="47"/>
    <x v="436"/>
  </r>
  <r>
    <x v="0"/>
    <x v="6"/>
    <s v="Yoga 530-14IKB  14.0 FHD(1920x1080) IPS nonGLARE/TOUCH/Intel Core i7-8550U 1.80GHz Quad/8GB/256GB SSD/GMA HD/noDVD/WiFi/BT4.1/1.0MP/SDXC/BT Active Pen/4cell/1.67kg/W10/1Y/BLUE"/>
    <n v="110"/>
    <m/>
    <x v="47"/>
    <x v="436"/>
  </r>
  <r>
    <x v="0"/>
    <x v="6"/>
    <s v="Yoga 530-14IKB  14.0 FHD(1920x1080) IPS nonGLARE/TOUCH/Intel Pentium 4415U 2.30GHz Dual/4GB/128GB SSD/GMA HD/noDVD/WiFi/BT4.1/1.0MP/SDXC/4cell/1.67kg/W10/1Y/BLACK"/>
    <n v="1"/>
    <m/>
    <x v="47"/>
    <x v="436"/>
  </r>
  <r>
    <x v="0"/>
    <x v="6"/>
    <s v="Yoga 530-14IKB  14.0 FHD(1920x1080) IPS nonGLARE/TOUCH/Intel Pentium 4415U 2.30GHz Dual/4GB/128GB SSD/GMA HD/noDVD/WiFi/BT4.1/1.0MP/SDXC/4cell/1.67kg/W10/1Y/BLUE"/>
    <n v="1"/>
    <m/>
    <x v="47"/>
    <x v="436"/>
  </r>
  <r>
    <x v="8"/>
    <x v="6"/>
    <s v="YOGA 530-14IKB (81EK0093R"/>
    <n v="2"/>
    <m/>
    <x v="47"/>
    <x v="436"/>
  </r>
  <r>
    <x v="2"/>
    <x v="6"/>
    <s v="YOGA 530-14IKB 14.0&quot; FHD Touch, Intel Core i3-7130U, 8Gb, SSD 256Gb, noDVD, Win10, grey(81EK019PRU)"/>
    <n v="1"/>
    <m/>
    <x v="47"/>
    <x v="436"/>
  </r>
  <r>
    <x v="2"/>
    <x v="6"/>
    <s v="YOGA 530-14IKB 14.0&quot; FHD Touch, Intel Core i3-7130U, 8Gb, SSD 256Gb, noDVD, Win10, grey(81EK019PRU)"/>
    <n v="1"/>
    <m/>
    <x v="47"/>
    <x v="436"/>
  </r>
  <r>
    <x v="2"/>
    <x v="6"/>
    <s v="YOGA 530-14IKB 14.0&quot; FHD Touch, Intel Core i3-7130U, 8Gb, SSD 256Gb, noDVD, Win10, grey(81EK019PRU)"/>
    <n v="2"/>
    <m/>
    <x v="47"/>
    <x v="436"/>
  </r>
  <r>
    <x v="2"/>
    <x v="6"/>
    <s v="YOGA 530-14IKB 14.0&quot; FHD Touch, Intel Core i3-7130U, 8Gb, SSD 256Gb, noDVD, Win10, grey(81EK019PRU)"/>
    <n v="1"/>
    <m/>
    <x v="47"/>
    <x v="436"/>
  </r>
  <r>
    <x v="2"/>
    <x v="6"/>
    <s v="YOGA 530-14IKB 14.0&quot; FHD Touch, Intel Core i3-7130U, 8Gb, SSD 256Gb, noDVD, Win10, grey(81EK019PRU)"/>
    <n v="1"/>
    <m/>
    <x v="47"/>
    <x v="436"/>
  </r>
  <r>
    <x v="2"/>
    <x v="6"/>
    <s v="YOGA 530-14IKB 14.0&quot; FHD Touch, Intel Core i3-7130U, 8Gb, SSD 256Gb, noDVD, Win10, grey(81EK019PRU)"/>
    <n v="1"/>
    <m/>
    <x v="47"/>
    <x v="436"/>
  </r>
  <r>
    <x v="2"/>
    <x v="6"/>
    <s v="YOGA 530-14IKB 14.0&quot; FHD Touch, Intel Core i3-7130U, 8Gb, SSD 256Gb, noDVD, Win10, grey(81EK019PRU)"/>
    <n v="1"/>
    <m/>
    <x v="47"/>
    <x v="436"/>
  </r>
  <r>
    <x v="2"/>
    <x v="6"/>
    <s v="YOGA 530-14IKB 14.0&quot; FHD Touch, Intel Core i3-7130U, 8Gb, SSD 256Gb, noDVD, Win10, grey(81EK019PRU)"/>
    <n v="1"/>
    <m/>
    <x v="47"/>
    <x v="436"/>
  </r>
  <r>
    <x v="2"/>
    <x v="6"/>
    <s v="YOGA 530-14IKB 14.0&quot; FHD Touch, Intel Core i5-8250U, 8Gb, SSD 512Gb, noDVD, Win10, grey(81EK019RRU)"/>
    <n v="1"/>
    <m/>
    <x v="47"/>
    <x v="436"/>
  </r>
  <r>
    <x v="2"/>
    <x v="6"/>
    <s v="YOGA 530-14IKB 14.0&quot; FHD Touch, Intel Core i5-8250U, 8Gb, SSD 512Gb, noDVD, Win10, grey(81EK019RRU)"/>
    <n v="1"/>
    <m/>
    <x v="47"/>
    <x v="436"/>
  </r>
  <r>
    <x v="2"/>
    <x v="6"/>
    <s v="YOGA 530-14IKB 14.0&quot; FHD Touch, Intel Core i5-8250U, 8Gb, SSD 512Gb, noDVD, Win10, grey(81EK019RRU)"/>
    <n v="1"/>
    <m/>
    <x v="47"/>
    <x v="436"/>
  </r>
  <r>
    <x v="5"/>
    <x v="6"/>
    <s v="YOGA 530-14IKB Pentium 4415U (2.3)/4G/128G SSD/14.0&quot;FHD IPS Touch/Int:Intel HD 610/noODD/FPR/BackLight/BT/Win10 (81EK008TRU) Blue"/>
    <n v="2"/>
    <m/>
    <x v="47"/>
    <x v="436"/>
  </r>
  <r>
    <x v="5"/>
    <x v="6"/>
    <s v="YOGA 530-14IKB Pentium 4415U (2.3)/4G/128G SSD/14.0&quot;FHD IPS Touch/Int:Intel HD 610/noODD/FPR/BackLight/BT/Win10 (81EK008URU) Black"/>
    <n v="1"/>
    <m/>
    <x v="47"/>
    <x v="436"/>
  </r>
  <r>
    <x v="5"/>
    <x v="6"/>
    <s v="YOGA 530-14IKB Pentium 4415U (2.3)/4G/128G SSD/14.0&quot;FHD IPS Touch/Int:Intel HD 610/noODD/FPR/BackLight/BT/Win10 (81EK008URU) Black"/>
    <n v="8"/>
    <m/>
    <x v="47"/>
    <x v="436"/>
  </r>
  <r>
    <x v="1"/>
    <x v="6"/>
    <s v="Yoga 730 15.6&quot; FHD IPS Touch/i5-8265U/8Gb/256Gb SSD/Integrated/noDVD/Win10/Platinum"/>
    <n v="11"/>
    <m/>
    <x v="47"/>
    <x v="471"/>
  </r>
  <r>
    <x v="1"/>
    <x v="6"/>
    <s v="Yoga 730 15.6&quot; FHD IPS Touch/i7-8565U/16Gb/256Gb SSD/1050 GTX 4Gb/no DVD/Win 10/Platinum"/>
    <n v="4"/>
    <m/>
    <x v="47"/>
    <x v="471"/>
  </r>
  <r>
    <x v="8"/>
    <x v="6"/>
    <s v="YOGA 730-13IWL (81JR001FR"/>
    <n v="2"/>
    <m/>
    <x v="47"/>
    <x v="472"/>
  </r>
  <r>
    <x v="8"/>
    <x v="6"/>
    <s v="YOGA 730-13IWL (81JR001JR"/>
    <n v="5"/>
    <m/>
    <x v="47"/>
    <x v="472"/>
  </r>
  <r>
    <x v="2"/>
    <x v="6"/>
    <s v="YOGA 730-13IWL 13.3&quot; FHD Touch, Intel Core i7-8565U,8Gb, SSD 256Gb,noDVD, Win10, platinum (81JR001JRU)"/>
    <n v="1"/>
    <m/>
    <x v="47"/>
    <x v="472"/>
  </r>
  <r>
    <x v="2"/>
    <x v="6"/>
    <s v="YOGA 730-13IWL 13.3&quot; FHD Touch, Intel Core i7-8565U,8Gb, SSD 256Gb,noDVD, Win10, platinum (81JR001JRU)"/>
    <n v="1"/>
    <m/>
    <x v="47"/>
    <x v="472"/>
  </r>
  <r>
    <x v="5"/>
    <x v="6"/>
    <s v="YOGA 730-15IW (81JS006VRU) i7-8565U/16G/1T SSD/15.6&quot;FHD IPS Touch/1050 GTX 4G/noODD/Win 10 Серый"/>
    <n v="1"/>
    <m/>
    <x v="47"/>
    <x v="471"/>
  </r>
  <r>
    <x v="0"/>
    <x v="6"/>
    <s v="Yoga 730-15IWL  15.6 FHD(1920x1080) IPS GLARE/TOUCH/Intel Core i7-8565U 1.80GHz Quad/16GB/256GB SSD/GMA HD620/GF GTX1050 4GB/noDVD/WiFi/BT4.1/HD Web Camera/Fingerprint/4cell/11.0h/1.89kg/W10/1Y/PLATINUM"/>
    <n v="6"/>
    <m/>
    <x v="47"/>
    <x v="471"/>
  </r>
  <r>
    <x v="0"/>
    <x v="6"/>
    <s v="Yoga 730-15IWL  15.6 FHD(1920x1080) nonGLARE/TOUCH/Intel Core i7-8565U 1.80GHz Quad/16GB/512GB SSD/NVIDIA GeForce GTX 1050 4GB/WiFi/BT4.1/1.0MP/SDXC/4cell/1.89kg/W10Pro/1Y/GREY"/>
    <n v="100"/>
    <m/>
    <x v="47"/>
    <x v="471"/>
  </r>
  <r>
    <x v="8"/>
    <x v="6"/>
    <s v="YOGA 730-15IWL (81JS000QR"/>
    <n v="8"/>
    <m/>
    <x v="47"/>
    <x v="471"/>
  </r>
  <r>
    <x v="8"/>
    <x v="6"/>
    <s v="YOGA 730-15IWL (81JS000RR"/>
    <n v="4"/>
    <m/>
    <x v="47"/>
    <x v="471"/>
  </r>
  <r>
    <x v="8"/>
    <x v="6"/>
    <s v="YOGA 730-15IWL 81JS006VRU"/>
    <n v="5"/>
    <m/>
    <x v="47"/>
    <x v="471"/>
  </r>
  <r>
    <x v="5"/>
    <x v="6"/>
    <s v="YOGA 730-15IWL i5-8265U (1.6)/8G/256G SSD/15.6&quot;FHD IPS Touch/Int:Intel UHD 620/noODD/FPR/BackLight/BT/Win10 (81JS002SRU) Platinum"/>
    <n v="1"/>
    <m/>
    <x v="47"/>
    <x v="471"/>
  </r>
  <r>
    <x v="8"/>
    <x v="6"/>
    <s v="Yoga 900s-12ISK (80ML005E"/>
    <n v="3"/>
    <m/>
    <x v="47"/>
    <x v="473"/>
  </r>
  <r>
    <x v="1"/>
    <x v="6"/>
    <s v="Yoga C930 13,9&quot; FHD Touch/i5-8250U/8Gb/256GB SSD/Integrated/noDVD/Stilus/Win10/Mica"/>
    <n v="3"/>
    <m/>
    <x v="47"/>
    <x v="474"/>
  </r>
  <r>
    <x v="1"/>
    <x v="6"/>
    <s v="Yoga C930 13,9&quot; FHD Touch/i7-8550U/12Gb/512Gb SSD/Integrated/noDVD/WiFi/BT/Stilus/Win10/Grey"/>
    <n v="2"/>
    <m/>
    <x v="47"/>
    <x v="474"/>
  </r>
  <r>
    <x v="8"/>
    <x v="6"/>
    <s v="YOGA C930-13IKB (81C40024"/>
    <n v="5"/>
    <m/>
    <x v="47"/>
    <x v="474"/>
  </r>
  <r>
    <x v="1"/>
    <x v="6"/>
    <s v="Yoga S730 13,3&quot; FHD IPS/i5-8265U/8Gb/256Gb SSD/Integrated/noDVD/Win10/Iron Grey"/>
    <n v="15"/>
    <m/>
    <x v="47"/>
    <x v="475"/>
  </r>
  <r>
    <x v="1"/>
    <x v="6"/>
    <s v="Yoga S730 13,3&quot; FHD IPS/i5-8265U/8Gb/512Gb SSD/Integrated/noDVD/Win10/Iron Grey"/>
    <n v="1"/>
    <m/>
    <x v="47"/>
    <x v="475"/>
  </r>
  <r>
    <x v="1"/>
    <x v="6"/>
    <s v="Yoga S730 13,3&quot; FHD IPS/i7-8565U/16Gb/256Gb SSD/Integrated/noDVD/Win10/Iron Grey"/>
    <n v="8"/>
    <m/>
    <x v="47"/>
    <x v="475"/>
  </r>
  <r>
    <x v="0"/>
    <x v="6"/>
    <s v="Yoga S730-13IWL  13.3 FHD(1920x1080) IPS GLARE/Intel Core i7-8565U 1.80GHz Quad/16GB/256GB SSD/GMA HD/noDVD/WiFi/BT4.1/1.0MP/4cell/1.00kg/W10/1Y/GREY"/>
    <n v="15"/>
    <m/>
    <x v="47"/>
    <x v="475"/>
  </r>
  <r>
    <x v="8"/>
    <x v="6"/>
    <s v="YOGA S730-13IWL (81J0000C"/>
    <n v="3"/>
    <m/>
    <x v="47"/>
    <x v="475"/>
  </r>
  <r>
    <x v="2"/>
    <x v="6"/>
    <s v="YOGA S730-13IWL 13.3&quot; FHD, Intel Core i5-8265U, 8Gb, SSD 256Gb, noDVD, Win10, grey (81J0000BRU)"/>
    <n v="1"/>
    <m/>
    <x v="47"/>
    <x v="475"/>
  </r>
  <r>
    <x v="2"/>
    <x v="6"/>
    <s v="YOGA S730-13IWL 13.3&quot; FHD, Intel Core i5-8265U, 8Gb, SSD 256Gb, noDVD, Win10, grey (81J0000BRU)"/>
    <n v="1"/>
    <m/>
    <x v="47"/>
    <x v="475"/>
  </r>
  <r>
    <x v="2"/>
    <x v="6"/>
    <s v="YOGA S730-13IWL 13.3&quot; FHD, Intel Core i7-8565U, 16Gb, SSD 256Gb, noDVD, Win10, grey (81J0002KRU)"/>
    <n v="1"/>
    <m/>
    <x v="47"/>
    <x v="475"/>
  </r>
  <r>
    <x v="2"/>
    <x v="6"/>
    <s v="YOGA S730-13IWL 13.3&quot; FHD, Intel Core i7-8565U, 16Gb, SSD 256Gb, noDVD, Win10, grey (81J0002KRU)"/>
    <n v="1"/>
    <m/>
    <x v="47"/>
    <x v="475"/>
  </r>
  <r>
    <x v="5"/>
    <x v="6"/>
    <s v="YOGA S730-13IWL i5-8256U (1.6)/8G/256G SSD/13.3&quot;FHD IPS/Int:Intel UHD 620/noODD/FPR/BackLight/BT/Win10 (81J0000BRU) Grey"/>
    <n v="1"/>
    <m/>
    <x v="47"/>
    <x v="475"/>
  </r>
  <r>
    <x v="5"/>
    <x v="6"/>
    <s v="YOGA S730-13IWL i5-8256U (1.6)/8G/256G SSD/13.3&quot;FHD IPS/Int:Intel UHD 620/noODD/FPR/BackLight/BT/Win10 (81J0000BRU) Grey"/>
    <n v="1"/>
    <m/>
    <x v="47"/>
    <x v="475"/>
  </r>
  <r>
    <x v="5"/>
    <x v="6"/>
    <s v="YOGA S730-13IWL i5-8256U (1.6)/8G/256G SSD/13.3&quot;FHD IPS/Int:Intel UHD 620/noODD/FPR/BackLight/BT/Win10 (81J0000BRU) Grey"/>
    <n v="1"/>
    <m/>
    <x v="47"/>
    <x v="475"/>
  </r>
  <r>
    <x v="5"/>
    <x v="6"/>
    <s v="YOGA S730-13IWL i5-8256U (1.6)/8G/256G SSD/13.3&quot;FHD IPS/Int:Intel UHD 620/noODD/FPR/BackLight/BT/Win10 (81J0000BRU) Grey"/>
    <n v="3"/>
    <m/>
    <x v="47"/>
    <x v="475"/>
  </r>
  <r>
    <x v="1"/>
    <x v="6"/>
    <s v="Yoga S940 14&quot; FHD IPS/i7-8565U/16Gb/512GB SSD/Integrated/no DVD/Win10/Iron Grey"/>
    <n v="2"/>
    <m/>
    <x v="47"/>
    <x v="437"/>
  </r>
  <r>
    <x v="8"/>
    <x v="6"/>
    <s v="Yoga S940-14IWL (81Q7002N"/>
    <n v="2"/>
    <m/>
    <x v="47"/>
    <x v="437"/>
  </r>
  <r>
    <x v="3"/>
    <x v="7"/>
    <s v="GE63 8SE-234RU Coffeelake i7-8750H/16GB DDR IV/1TB+256GB SSD/no ODD/15.6&quot; FHD, IPS 144Hz 3ms/RTX 2060 ,GDDR6 6GB/WiFi+BT/Win 10/Black"/>
    <n v="1"/>
    <m/>
    <x v="49"/>
    <x v="476"/>
  </r>
  <r>
    <x v="3"/>
    <x v="7"/>
    <s v="GE63 8SE-235RU Coffeelake i7-8750H/16GB/1TB+128GB SSD/no ODD/15.6&quot; FHD, IPS 144Hz, 100% RGB/RTX 2060, GDDR6 6GB/WiFi+BT/Win 10/Black"/>
    <n v="1"/>
    <m/>
    <x v="49"/>
    <x v="476"/>
  </r>
  <r>
    <x v="3"/>
    <x v="7"/>
    <s v="GE63 8SF-233RU Coffeelake i7-8750H/16GB/1TB+256GB SSD/no ODD/15.6&quot; FHD, IPS 144Hz 3ms/RTX 2070 ,GDDR6 8GB/WiFi+BT/Win 10/Black"/>
    <n v="1"/>
    <m/>
    <x v="49"/>
    <x v="476"/>
  </r>
  <r>
    <x v="5"/>
    <x v="7"/>
    <s v="GE63 Raider RGB 8RE-211XRU i7-8750H (2.2)/16G/1T+128G SSD/15.6&quot;FHD AG 120Hz/NV GTX1060 6G/noODD/BT/DOS Black"/>
    <n v="1"/>
    <m/>
    <x v="49"/>
    <x v="476"/>
  </r>
  <r>
    <x v="3"/>
    <x v="7"/>
    <s v="GE65 9SF-070RU Coffeelake refresh i9-9880H/16GB DDR IV /1TB SSD/noODD/15.6&quot; FHD, 240Hz TBezel/RTX 2070 ,GDDR6 8GB/WiFi+BT/Win 10/Black"/>
    <n v="1"/>
    <m/>
    <x v="49"/>
    <x v="477"/>
  </r>
  <r>
    <x v="0"/>
    <x v="7"/>
    <s v="GE65 Raider 9SE-081RU (MS-16U1)  15.6 FHD(1920x1080)/Intel Core i7-9750H 2.60GHz Hexa/16GB/1TB+512GB SSD/GF RTX2060 6GB/HM370/WiFi/BT5.0/1.0MP/SDXC/6cell/1.27kg/W10/2Y/BLACK"/>
    <n v="2"/>
    <m/>
    <x v="49"/>
    <x v="477"/>
  </r>
  <r>
    <x v="5"/>
    <x v="7"/>
    <s v="GE65 Raider 9SE-081RU i7-9750H (2.6)/16G/1T+512G SSD/15.6&quot;FHD 240Hz/NV RTX2060 6G/noODD/Win10 Black"/>
    <n v="1"/>
    <m/>
    <x v="49"/>
    <x v="477"/>
  </r>
  <r>
    <x v="0"/>
    <x v="7"/>
    <s v="GE65 Raider 9SF-002RU (MS-16U1)  15.6 FHD(1920x1080)/Intel Core i7-9750H 2.60GHz Hexa/16GB+1TB SSD/GF RTX2070 8GB/HM370/WiFi/BT5.0/1.0MP/SDXC/6cell/1.27kg/W10/2Y/BLACK"/>
    <n v="1"/>
    <m/>
    <x v="49"/>
    <x v="477"/>
  </r>
  <r>
    <x v="5"/>
    <x v="7"/>
    <s v="GE65 Raider 9SF-002RU i7-9750H (2.6)/16G/1TB SSD/15.6&quot;FHD 240Hz/NV RTX2070 8G/noODD/Win10 Black"/>
    <n v="1"/>
    <m/>
    <x v="49"/>
    <x v="477"/>
  </r>
  <r>
    <x v="3"/>
    <x v="7"/>
    <s v="GE75 9SG-613RU Coffeelake refresh i7-9750H/32GB/1TB+512GB SSD/noODD/17.3&quot; FHD, IPS 144Hz TBezel/RTX 2080 ,GDDR6 8GB/WiFi+BT/Win 10/Black"/>
    <n v="1"/>
    <m/>
    <x v="49"/>
    <x v="478"/>
  </r>
  <r>
    <x v="0"/>
    <x v="7"/>
    <s v="GE75 Raider 9SF-1016XRU Gaming (MS-17E2)  17.3 FHD(1920x1080)/Intel Core i7-9750H 2.60GHz Hexa/16GB+512GB SSD/GF RTX2070 8GB/HM370/noDVD/WiFi/BT5.0/1.0MP/SDXC/6cell/2.64kg/DOS/2Y/BLACK"/>
    <n v="5"/>
    <m/>
    <x v="49"/>
    <x v="478"/>
  </r>
  <r>
    <x v="0"/>
    <x v="7"/>
    <s v="GE75 Raider 9SF-881RU (MS-17E2)  17.3 FHD(1920x1080)/Intel Core i7-9750H 2.60GHz Hexa/16GB/1TB+256GB SSD/GF RTX2070 8GB/HM370/noDVD/WiFi/BT5.0/1.0MP/SDXC/6cell/2.66kg/W10/2Y/BLACK"/>
    <n v="1"/>
    <m/>
    <x v="49"/>
    <x v="478"/>
  </r>
  <r>
    <x v="5"/>
    <x v="7"/>
    <s v="GE75 Raider 9SF-881RU i7-9750H (2.6)/16G/1T+256G SSD/17.3&quot;FHD 240Hz/NV RTX2070 8G/Win10 Black"/>
    <n v="1"/>
    <m/>
    <x v="49"/>
    <x v="478"/>
  </r>
  <r>
    <x v="5"/>
    <x v="7"/>
    <s v="GE75 Raider 9SG-1061RU i7-9750H (2.6)/16G/1T+512G SSD/17.3&quot;FHD 240Hz/NV RTX2080 8G/noODD/Win10 Black"/>
    <n v="1"/>
    <m/>
    <x v="49"/>
    <x v="478"/>
  </r>
  <r>
    <x v="0"/>
    <x v="7"/>
    <s v="GE75 Raider 9SG-690RU (MS-17E2)  17.3 FHD(1920x1080)/Intel Core i7-9750H 2.60GHz Hexa/16GB/1TB+256GB SSD/GF RTX2080 8GB/HM370/noDVD/WiFi/BT5.0/1.0MP/SDXC/IPS-Level/6cell/2.66kg/W10/2Y/BLACK"/>
    <n v="1"/>
    <m/>
    <x v="49"/>
    <x v="478"/>
  </r>
  <r>
    <x v="5"/>
    <x v="7"/>
    <s v="GE75 Raider 9SG-878RU i7-9750H (2.6)/32G/512G SSD+512G SSD/17.3&quot;FHD 240Hz/NV RTX2080 8G/Win10 Black"/>
    <n v="1"/>
    <m/>
    <x v="49"/>
    <x v="478"/>
  </r>
  <r>
    <x v="5"/>
    <x v="7"/>
    <s v="GE75 Raider 9SG-879RU i7-9750H (2.6)/16G/1T+256G SSD/17.3&quot;FHD AG IPS 240Hz/NV RTX2080 8G/noODD/Win10 Black"/>
    <n v="1"/>
    <m/>
    <x v="49"/>
    <x v="478"/>
  </r>
  <r>
    <x v="5"/>
    <x v="7"/>
    <s v="GF62 8RD-266RU i7-8750H (2.2)/16G/1T+128G SSD/15.6&quot;FHD AG/NV GTX1050Ti 4G/noODD/BT/Win10 Black"/>
    <n v="2"/>
    <m/>
    <x v="49"/>
    <x v="479"/>
  </r>
  <r>
    <x v="5"/>
    <x v="7"/>
    <s v="GF62 8RE-068RU i7-8750H (2.2)/16G/1T+256G SSD/15.6&quot;FHD AG/NV GTX1060 6G/noODD/BT/Win10 Black"/>
    <n v="1"/>
    <m/>
    <x v="49"/>
    <x v="479"/>
  </r>
  <r>
    <x v="5"/>
    <x v="7"/>
    <s v="GF63 8RC-046RU i5-8300H (2.3)/8G/1T/15,6&quot;FHD IPS/NV GTX1050 4G/noODD/BT/Win10 Black"/>
    <n v="7"/>
    <m/>
    <x v="49"/>
    <x v="479"/>
  </r>
  <r>
    <x v="5"/>
    <x v="7"/>
    <s v="GF63 8RC-423RU i5-8300H (2.3)/8G/1T+128G SSD/15.6&quot;FHD IPS/NV GTX1050 4G/noODD/BT/Win10 Black"/>
    <n v="3"/>
    <m/>
    <x v="49"/>
    <x v="479"/>
  </r>
  <r>
    <x v="3"/>
    <x v="7"/>
    <s v="GF63 9RCX-695RU Coffeelake refresh i7-9750H/8GB/512GB SSD/no ODD/15.6&quot; FHD, IPS 60Hz Bezel/GTX 1050 Ti ,GDDR5 4GB/WiFi+BT/Win 10/Black"/>
    <n v="1"/>
    <m/>
    <x v="49"/>
    <x v="479"/>
  </r>
  <r>
    <x v="3"/>
    <x v="7"/>
    <s v="GF63 9RCX-695RU Coffeelake refresh i7-9750H/8GB/512GB SSD/no ODD/15.6&quot; FHD, IPS 60Hz Bezel/GTX 1050 Ti ,GDDR5 4GB/WiFi+BT/Win 10/Black"/>
    <n v="3"/>
    <m/>
    <x v="49"/>
    <x v="479"/>
  </r>
  <r>
    <x v="3"/>
    <x v="7"/>
    <s v="GF63 9RCX-695RU Coffeelake refresh i7-9750H/8GB/512GB SSD/no ODD/15.6&quot; FHD, IPS 60Hz Bezel/GTX 1050 Ti ,GDDR5 4GB/WiFi+BT/Win 10/Black"/>
    <n v="1"/>
    <m/>
    <x v="49"/>
    <x v="479"/>
  </r>
  <r>
    <x v="3"/>
    <x v="7"/>
    <s v="GF63 9RCX-695RU Coffeelake refresh i7-9750H/8GB/512GB SSD/no ODD/15.6&quot; FHD, IPS 60Hz Bezel/GTX 1050 Ti ,GDDR5 4GB/WiFi+BT/Win 10/Black"/>
    <n v="2"/>
    <m/>
    <x v="49"/>
    <x v="479"/>
  </r>
  <r>
    <x v="3"/>
    <x v="7"/>
    <s v="GF63 9RCX-695RU Coffeelake refresh i7-9750H/8GB/512GB SSD/no ODD/15.6&quot; FHD, IPS 60Hz Bezel/GTX 1050 Ti ,GDDR5 4GB/WiFi+BT/Win 10/Black"/>
    <n v="1"/>
    <m/>
    <x v="49"/>
    <x v="479"/>
  </r>
  <r>
    <x v="3"/>
    <x v="7"/>
    <s v="GF63 9RCX-695RU Coffeelake refresh i7-9750H/8GB/512GB SSD/no ODD/15.6&quot; FHD, IPS 60Hz Bezel/GTX 1050 Ti ,GDDR5 4GB/WiFi+BT/Win 10/Black"/>
    <n v="7"/>
    <m/>
    <x v="49"/>
    <x v="479"/>
  </r>
  <r>
    <x v="3"/>
    <x v="7"/>
    <s v="GF63 9RCX-695RU Coffeelake refresh i7-9750H/8GB/512GB SSD/no ODD/15.6&quot; FHD, IPS 60Hz Bezel/GTX 1050 Ti ,GDDR5 4GB/WiFi+BT/Win 10/Black"/>
    <n v="1"/>
    <m/>
    <x v="49"/>
    <x v="479"/>
  </r>
  <r>
    <x v="3"/>
    <x v="7"/>
    <s v="GF63 9RCX-695RU Coffeelake refresh i7-9750H/8GB/512GB SSD/no ODD/15.6&quot; FHD, IPS 60Hz Bezel/GTX 1050 Ti ,GDDR5 4GB/WiFi+BT/Win 10/Black"/>
    <n v="1"/>
    <m/>
    <x v="49"/>
    <x v="479"/>
  </r>
  <r>
    <x v="3"/>
    <x v="7"/>
    <s v="GF63 9RCX-695RU Coffeelake refresh i7-9750H/8GB/512GB SSD/no ODD/15.6&quot; FHD, IPS 60Hz Bezel/GTX 1050 Ti ,GDDR5 4GB/WiFi+BT/Win 10/Black"/>
    <n v="1"/>
    <m/>
    <x v="49"/>
    <x v="479"/>
  </r>
  <r>
    <x v="3"/>
    <x v="7"/>
    <s v="GF63 9RCX-695RU Coffeelake refresh i7-9750H/8GB/512GB SSD/no ODD/15.6&quot; FHD, IPS 60Hz Bezel/GTX 1050 Ti ,GDDR5 4GB/WiFi+BT/Win 10/Black"/>
    <n v="2"/>
    <m/>
    <x v="49"/>
    <x v="479"/>
  </r>
  <r>
    <x v="3"/>
    <x v="7"/>
    <s v="GF63 9RCX-696RU Coffeelake refresh i5-9300H/8GB/512GB SSD/no ODD/15.6&quot; FHD, IPS 60Hz Bezel/GTX 1050 Ti ,GDDR5 4GB/WiFi+BT/Win 10/Black"/>
    <n v="1"/>
    <m/>
    <x v="49"/>
    <x v="479"/>
  </r>
  <r>
    <x v="3"/>
    <x v="7"/>
    <s v="GF63 9RCX-696RU Coffeelake refresh i5-9300H/8GB/512GB SSD/no ODD/15.6&quot; FHD, IPS 60Hz Bezel/GTX 1050 Ti ,GDDR5 4GB/WiFi+BT/Win 10/Black"/>
    <n v="5"/>
    <m/>
    <x v="49"/>
    <x v="479"/>
  </r>
  <r>
    <x v="3"/>
    <x v="7"/>
    <s v="GF63 9RCX-696RU Coffeelake refresh i5-9300H/8GB/512GB SSD/no ODD/15.6&quot; FHD, IPS 60Hz Bezel/GTX 1050 Ti ,GDDR5 4GB/WiFi+BT/Win 10/Black"/>
    <n v="4"/>
    <m/>
    <x v="49"/>
    <x v="479"/>
  </r>
  <r>
    <x v="3"/>
    <x v="7"/>
    <s v="GF63 9RCX-696RU Coffeelake refresh i5-9300H/8GB/512GB SSD/no ODD/15.6&quot; FHD, IPS 60Hz Bezel/GTX 1050 Ti ,GDDR5 4GB/WiFi+BT/Win 10/Black"/>
    <n v="1"/>
    <m/>
    <x v="49"/>
    <x v="479"/>
  </r>
  <r>
    <x v="3"/>
    <x v="7"/>
    <s v="GF63 9RCX-696RU Coffeelake refresh i5-9300H/8GB/512GB SSD/no ODD/15.6&quot; FHD, IPS 60Hz Bezel/GTX 1050 Ti ,GDDR5 4GB/WiFi+BT/Win 10/Black"/>
    <n v="5"/>
    <m/>
    <x v="49"/>
    <x v="479"/>
  </r>
  <r>
    <x v="3"/>
    <x v="7"/>
    <s v="GF63 9RCX-696RU Coffeelake refresh i5-9300H/8GB/512GB SSD/no ODD/15.6&quot; FHD, IPS 60Hz Bezel/GTX 1050 Ti ,GDDR5 4GB/WiFi+BT/Win 10/Black"/>
    <n v="2"/>
    <m/>
    <x v="49"/>
    <x v="479"/>
  </r>
  <r>
    <x v="3"/>
    <x v="7"/>
    <s v="GF63 9RCX-696RU Coffeelake refresh i5-9300H/8GB/512GB SSD/no ODD/15.6&quot; FHD, IPS 60Hz Bezel/GTX 1050 Ti ,GDDR5 4GB/WiFi+BT/Win 10/Black"/>
    <n v="15"/>
    <m/>
    <x v="49"/>
    <x v="479"/>
  </r>
  <r>
    <x v="3"/>
    <x v="7"/>
    <s v="GF63 9RCX-696RU Coffeelake refresh i5-9300H/8GB/512GB SSD/no ODD/15.6&quot; FHD, IPS 60Hz Bezel/GTX 1050 Ti ,GDDR5 4GB/WiFi+BT/Win 10/Black"/>
    <n v="1"/>
    <m/>
    <x v="49"/>
    <x v="479"/>
  </r>
  <r>
    <x v="3"/>
    <x v="7"/>
    <s v="GF63 9RCX-696RU Coffeelake refresh i5-9300H/8GB/512GB SSD/no ODD/15.6&quot; FHD, IPS 60Hz Bezel/GTX 1050 Ti ,GDDR5 4GB/WiFi+BT/Win 10/Black"/>
    <n v="15"/>
    <m/>
    <x v="49"/>
    <x v="479"/>
  </r>
  <r>
    <x v="3"/>
    <x v="7"/>
    <s v="GF63 9RCX-697XRU Coffeelake refresh i5-9300H/8GB/512GB SSD/no ODD/15.6&quot; FHD, IPS 60Hz Bezel/GTX 1050 Ti ,GDDR5 4GB/WiFi+BT/DOS/Black"/>
    <n v="3"/>
    <m/>
    <x v="49"/>
    <x v="479"/>
  </r>
  <r>
    <x v="3"/>
    <x v="7"/>
    <s v="GF63 9RCX-697XRU Coffeelake refresh i5-9300H/8GB/512GB SSD/no ODD/15.6&quot; FHD, IPS 60Hz Bezel/GTX 1050 Ti ,GDDR5 4GB/WiFi+BT/DOS/Black"/>
    <n v="1"/>
    <m/>
    <x v="49"/>
    <x v="479"/>
  </r>
  <r>
    <x v="3"/>
    <x v="7"/>
    <s v="GF63 9RCX-697XRU Coffeelake refresh i5-9300H/8GB/512GB SSD/no ODD/15.6&quot; FHD, IPS 60Hz Bezel/GTX 1050 Ti ,GDDR5 4GB/WiFi+BT/DOS/Black"/>
    <n v="2"/>
    <m/>
    <x v="49"/>
    <x v="479"/>
  </r>
  <r>
    <x v="3"/>
    <x v="7"/>
    <s v="GF63 9RCX-697XRU Coffeelake refresh i5-9300H/8GB/512GB SSD/no ODD/15.6&quot; FHD, IPS 60Hz Bezel/GTX 1050 Ti ,GDDR5 4GB/WiFi+BT/DOS/Black"/>
    <n v="2"/>
    <m/>
    <x v="49"/>
    <x v="479"/>
  </r>
  <r>
    <x v="3"/>
    <x v="7"/>
    <s v="GF63 9RCX-697XRU Coffeelake refresh i5-9300H/8GB/512GB SSD/no ODD/15.6&quot; FHD, IPS 60Hz Bezel/GTX 1050 Ti ,GDDR5 4GB/WiFi+BT/DOS/Black"/>
    <n v="3"/>
    <m/>
    <x v="49"/>
    <x v="479"/>
  </r>
  <r>
    <x v="3"/>
    <x v="7"/>
    <s v="GF63 9RCX-697XRU Coffeelake refresh i5-9300H/8GB/512GB SSD/no ODD/15.6&quot; FHD, IPS 60Hz Bezel/GTX 1050 Ti ,GDDR5 4GB/WiFi+BT/DOS/Black"/>
    <n v="12"/>
    <m/>
    <x v="49"/>
    <x v="479"/>
  </r>
  <r>
    <x v="3"/>
    <x v="7"/>
    <s v="GF63 9RCX-697XRU Coffeelake refresh i5-9300H/8GB/512GB SSD/no ODD/15.6&quot; FHD, IPS 60Hz Bezel/GTX 1050 Ti ,GDDR5 4GB/WiFi+BT/DOS/Black"/>
    <n v="14"/>
    <m/>
    <x v="49"/>
    <x v="479"/>
  </r>
  <r>
    <x v="3"/>
    <x v="7"/>
    <s v="GF63 9RCX-697XRU Coffeelake refresh i5-9300H/8GB/512GB SSD/no ODD/15.6&quot; FHD, IPS 60Hz Bezel/GTX 1050 Ti ,GDDR5 4GB/WiFi+BT/DOS/Black"/>
    <n v="3"/>
    <m/>
    <x v="49"/>
    <x v="479"/>
  </r>
  <r>
    <x v="0"/>
    <x v="7"/>
    <s v="GF63 Thin 9RC-624RU (MS-16R3)  15.6 FHD(1920x1080)/Intel Core i5-9300H 2.40GHz Quad/8GB/1TB/GF GTX1050 4GB/HM370/noDVD/WiFi/BT5.0/1.0MP/SDXC/IPS-Level/3cell/2.20kg/W10/1Y/BLACK"/>
    <n v="57"/>
    <m/>
    <x v="49"/>
    <x v="479"/>
  </r>
  <r>
    <x v="0"/>
    <x v="7"/>
    <s v="GF63 Thin 9RCX-695RU (MS-16R3)  15.6 FHD(1920x1080)/Intel Core i7-9750H 2.60GHz Hexa/8GB+512GB SSD/GF GTX1050Ti 4GB/HM370/noDVD/WiFi/BT5.0/1.0MP/SDXC/IPS-Level/3cell/2.20kg/W10/1Y/BLACK"/>
    <n v="9"/>
    <m/>
    <x v="49"/>
    <x v="479"/>
  </r>
  <r>
    <x v="0"/>
    <x v="7"/>
    <s v="GF63 Thin 9RCX-696RU (MS-16R3)  15.6 FHD(1920x1080)/Intel Core i5-9300H 2.40GHz Quad/8GB+512GB SSD/GF GTX1050Ti 4GB/HM370/noDVD/WiFi/BT5.0/1.0MP/SDXC/IPS-Level/3cell/2.20kg/W10/1Y/BLACK"/>
    <n v="24"/>
    <m/>
    <x v="49"/>
    <x v="479"/>
  </r>
  <r>
    <x v="0"/>
    <x v="7"/>
    <s v="GF63 Thin 9RCX-697XRU (MS-16R3)  15.6 FHD(1920x1080)/Intel Core i5-9300H 2.40GHz Quad/8GB+512GB SSD/GF GTX1050Ti 4GB/HM370/noDVD/WiFi/BT5.0/1.0MP/SDXC/IPS-Level/3cell/2.20kg/DOS/1Y/BLACK"/>
    <n v="184"/>
    <m/>
    <x v="49"/>
    <x v="479"/>
  </r>
  <r>
    <x v="5"/>
    <x v="7"/>
    <s v="GF75 Thin 8RC-205RU i7-8750H (2.2)/8G/1T+128G SSD/17.3&quot;FHD IPS/NV GTX1050 4G/noODD/Win10 Black"/>
    <n v="1"/>
    <m/>
    <x v="49"/>
    <x v="480"/>
  </r>
  <r>
    <x v="5"/>
    <x v="7"/>
    <s v="GF75 Thin 8RC-205RU i7-8750H (2.2)/8G/1T+128G SSD/17.3&quot;FHD IPS/NV GTX1050 4G/noODD/Win10 Black"/>
    <n v="1"/>
    <m/>
    <x v="49"/>
    <x v="480"/>
  </r>
  <r>
    <x v="0"/>
    <x v="7"/>
    <s v="GF75 Thin 8RC-206RU (MS-17F1)  17.3 FHD(1920x1080) nonGLARE/Intel Core i5-8300H 2.30GHz Quad/8GB/1TB+128GB SSD/GF GTX1050 4GB/HM370/noDVD/WiFi/BT5.0/1.0MP/IPS-Level/3cell/2.20kg/W10/1Y/BLACK"/>
    <n v="7"/>
    <m/>
    <x v="49"/>
    <x v="480"/>
  </r>
  <r>
    <x v="5"/>
    <x v="7"/>
    <s v="GF75 Thin 8RC-206RU i5-8300H (2.3)/8G/1T+128G SSD/17.3&quot;FHD IPS/NV GTX1050 4G/noODD/Win10 Black"/>
    <n v="1"/>
    <m/>
    <x v="49"/>
    <x v="480"/>
  </r>
  <r>
    <x v="5"/>
    <x v="7"/>
    <s v="GF75 Thin 8RC-206RU i5-8300H (2.3)/8G/1T+128G SSD/17.3&quot;FHD IPS/NV GTX1050 4G/noODD/Win10 Black"/>
    <n v="3"/>
    <m/>
    <x v="49"/>
    <x v="480"/>
  </r>
  <r>
    <x v="0"/>
    <x v="7"/>
    <s v="GF75 Thin 8RC-207XRU (MS-17F1)  17.3 FHD(1920x1080) nonGLARE/Intel Core i7-8750H 2.20GHz Hexa/8GB/1TB+128GB SSD/GF GTX1050 4GB/HM370/noDVD/WiFi/BT5.0/1.0MP/IPS-Level/3cell/2.20kg/DOS/1Y/BLACK"/>
    <n v="11"/>
    <m/>
    <x v="49"/>
    <x v="480"/>
  </r>
  <r>
    <x v="0"/>
    <x v="7"/>
    <s v="GL63 8RCS-086XRU (MS-16P8)  15.6 FHD(1920x1080)/Intel Core i7-8750H 2.20GHz Hexa/16GB/1TB/GF GTX1050 2GB/HM370/WiFi/BT5.0/1.0MP/3in1/6cell/2.20kg/DOS/1Y/BLACK"/>
    <n v="23"/>
    <m/>
    <x v="49"/>
    <x v="481"/>
  </r>
  <r>
    <x v="0"/>
    <x v="7"/>
    <s v="GL63 8RCS-089RU (MS-16P8)  15.6 FHD(1920x1080)/Intel Core i5-8300H 2.30GHz Quad/8GB/1TB/GF GTX1050 4GB/HM370/WiFi/BT5.0/1.0MP/3in1/6cell/2.20kg/W10/1Y/BLACK"/>
    <n v="120"/>
    <m/>
    <x v="49"/>
    <x v="481"/>
  </r>
  <r>
    <x v="0"/>
    <x v="7"/>
    <s v="GL63 8RDS-868XRU (MS-16P5)  15.6 FHD(1920x1080) nonGLARE/Intel Core i7-8750H 2.20GHz Hexa/8GB+512GB SSD/NVIDIA GeForce GTX 1050 Ti 4GB/HM370/WiFi/BT5.0/1.0MP/3in1/6cell/2.20kg/DOS/1Y/BLACK"/>
    <n v="99"/>
    <m/>
    <x v="49"/>
    <x v="481"/>
  </r>
  <r>
    <x v="3"/>
    <x v="7"/>
    <s v="GL63 8RE-823RU Coffeelake i7-8750H/8GB/1TB+128GB SSD/no ODD/15.6&quot; FHD/GTX 1060, 6GB GDDR5/WiFi+BT/Win 10/Black"/>
    <n v="1"/>
    <m/>
    <x v="49"/>
    <x v="481"/>
  </r>
  <r>
    <x v="3"/>
    <x v="7"/>
    <s v="GL63 8RE-823RU Coffeelake i7-8750H/8GB/1TB+128GB SSD/no ODD/15.6&quot; FHD/GTX 1060, 6GB GDDR5/WiFi+BT/Win 10/Black"/>
    <n v="1"/>
    <m/>
    <x v="49"/>
    <x v="481"/>
  </r>
  <r>
    <x v="0"/>
    <x v="7"/>
    <s v="GL63 8SC-210RU (MS-16P8)  15.6 FHD(1920x1080) nonGLARE/Intel Core i7-8750H 2.20GHz Hexa/8GB/1TB+128GB SSD/GF GTX1650 4GB/HM370/WiFi/BT5.0/1.0MP/3in1/6cell/2.30kg/W10/1Y/BLACK"/>
    <n v="14"/>
    <m/>
    <x v="49"/>
    <x v="481"/>
  </r>
  <r>
    <x v="5"/>
    <x v="7"/>
    <s v="GL63 8SC-210RU i7-8750H (2.2)/8G/1T+128G SSD/15.6&quot;FHD AG/NV GTX1650 4G/noODD/Win10 Black"/>
    <n v="2"/>
    <m/>
    <x v="49"/>
    <x v="481"/>
  </r>
  <r>
    <x v="5"/>
    <x v="7"/>
    <s v="GL63 8SC-210RU i7-8750H (2.2)/8G/1T+128G SSD/15.6&quot;FHD AG/NV GTX1650 4G/noODD/Win10 Black"/>
    <n v="2"/>
    <m/>
    <x v="49"/>
    <x v="481"/>
  </r>
  <r>
    <x v="5"/>
    <x v="7"/>
    <s v="GL63 8SC-210RU i7-8750H (2.2)/8G/1T+128G SSD/15.6&quot;FHD AG/NV GTX1650 4G/noODD/Win10 Black"/>
    <n v="3"/>
    <m/>
    <x v="49"/>
    <x v="481"/>
  </r>
  <r>
    <x v="5"/>
    <x v="7"/>
    <s v="GL63 8SC-210RU i7-8750H (2.2)/8G/1T+128G SSD/15.6&quot;FHD AG/NV GTX1650 4G/noODD/Win10 Black"/>
    <n v="3"/>
    <m/>
    <x v="49"/>
    <x v="481"/>
  </r>
  <r>
    <x v="0"/>
    <x v="7"/>
    <s v="GL63 8SC-211XRU (MS-16P8)  15.6 FHD(1920x1080) nonGLARE/Intel Core i7-8750H 2.20GHz Hexa/8GB/1TB+128GB SSD/GF GTX1650 4GB/HM370/WiFi/BT5.0/1.0MP/3in1/6cell/2.30kg/DOS/1Y/BLACK"/>
    <n v="4"/>
    <m/>
    <x v="49"/>
    <x v="481"/>
  </r>
  <r>
    <x v="5"/>
    <x v="7"/>
    <s v="GL63 8SC-211XRU i7-8750H (2.2)/8G/1T+128G SSD/15.6&quot;FHD AG/NV GTX1650 4G/noODD/DOS Black"/>
    <n v="2"/>
    <m/>
    <x v="49"/>
    <x v="481"/>
  </r>
  <r>
    <x v="5"/>
    <x v="7"/>
    <s v="GL63 8SC-211XRU i7-8750H (2.2)/8G/1T+128G SSD/15.6&quot;FHD AG/NV GTX1650 4G/noODD/DOS Black"/>
    <n v="1"/>
    <m/>
    <x v="49"/>
    <x v="481"/>
  </r>
  <r>
    <x v="5"/>
    <x v="7"/>
    <s v="GL63 8SC-211XRU i7-8750H (2.2)/8G/1T+128G SSD/15.6&quot;FHD AG/NV GTX1650 4G/noODD/DOS Black"/>
    <n v="1"/>
    <m/>
    <x v="49"/>
    <x v="481"/>
  </r>
  <r>
    <x v="5"/>
    <x v="7"/>
    <s v="GL63 8SC-211XRU i7-8750H (2.2)/8G/1T+128G SSD/15.6&quot;FHD AG/NV GTX1650 4G/noODD/DOS Black"/>
    <n v="1"/>
    <m/>
    <x v="49"/>
    <x v="481"/>
  </r>
  <r>
    <x v="5"/>
    <x v="7"/>
    <s v="GL63 8SDK-1033RU i7-8750H (2.2)/16G/1T+256G SSD/15.6&quot;FHD 120Hz AG/NV GTX1660Ti 6G/noODD/Win10 Black"/>
    <n v="2"/>
    <m/>
    <x v="49"/>
    <x v="481"/>
  </r>
  <r>
    <x v="5"/>
    <x v="7"/>
    <s v="GL63 8SDK-1033RU i7-8750H (2.2)/16G/1T+256G SSD/15.6&quot;FHD 120Hz AG/NV GTX1660Ti 6G/noODD/Win10 Black"/>
    <n v="2"/>
    <m/>
    <x v="49"/>
    <x v="481"/>
  </r>
  <r>
    <x v="5"/>
    <x v="7"/>
    <s v="GL63 8SDK-1033RU i7-8750H (2.2)/16G/1T+256G SSD/15.6&quot;FHD 120Hz AG/NV GTX1660Ti 6G/noODD/Win10 Black"/>
    <n v="1"/>
    <m/>
    <x v="49"/>
    <x v="481"/>
  </r>
  <r>
    <x v="0"/>
    <x v="7"/>
    <s v="GL63 8SDK-1034XRU (MS-16P7)  15.6 FHD(1920x1080) nonGLARE/Intel Core i7-8750H 2.20GHz Hexa/16GB/1TB+128GB SSD/GF GTX1660Ti 6GB/HM370/WiFi/BT5.0/1.0MP/3in1/6cell/2.30kg/DOS/1Y/BLACK"/>
    <n v="3"/>
    <m/>
    <x v="49"/>
    <x v="481"/>
  </r>
  <r>
    <x v="5"/>
    <x v="7"/>
    <s v="GL63 8SDK-1034XRU i7-8750H (2.2)/16G/1T+128G SSD/15.6&quot;FHD 120Hz AG/NV GTX1660Ti 6G/noODD/DOS Black"/>
    <n v="2"/>
    <m/>
    <x v="49"/>
    <x v="481"/>
  </r>
  <r>
    <x v="5"/>
    <x v="7"/>
    <s v="GL63 8SDK-1034XRU i7-8750H (2.2)/16G/1T+128G SSD/15.6&quot;FHD 120Hz AG/NV GTX1660Ti 6G/noODD/DOS Black"/>
    <n v="4"/>
    <m/>
    <x v="49"/>
    <x v="481"/>
  </r>
  <r>
    <x v="5"/>
    <x v="7"/>
    <s v="GL63 8SDK-1034XRU i7-8750H (2.2)/16G/1T+128G SSD/15.6&quot;FHD 120Hz AG/NV GTX1660Ti 6G/noODD/DOS Black"/>
    <n v="1"/>
    <m/>
    <x v="49"/>
    <x v="481"/>
  </r>
  <r>
    <x v="5"/>
    <x v="7"/>
    <s v="GL63 8SDK-1035XRU i7-8750H (2.2)/8G/512G SSD/15.6&quot;FHD 120Hz AG/NV GTX1660Ti 6G/noODD/DOS Black"/>
    <n v="2"/>
    <m/>
    <x v="49"/>
    <x v="481"/>
  </r>
  <r>
    <x v="5"/>
    <x v="7"/>
    <s v="GL63 8SDK-1035XRU i7-8750H (2.2)/8G/512G SSD/15.6&quot;FHD 120Hz AG/NV GTX1660Ti 6G/noODD/DOS Black"/>
    <n v="3"/>
    <m/>
    <x v="49"/>
    <x v="481"/>
  </r>
  <r>
    <x v="5"/>
    <x v="7"/>
    <s v="GL63 8SDK-1035XRU i7-8750H (2.2)/8G/512G SSD/15.6&quot;FHD 120Hz AG/NV GTX1660Ti 6G/noODD/DOS Black"/>
    <n v="1"/>
    <m/>
    <x v="49"/>
    <x v="481"/>
  </r>
  <r>
    <x v="0"/>
    <x v="7"/>
    <s v="GL63 8SDK-484RU (MS-16P7)  15.6 FHD(1920x1080) nonGLARE/Intel Core i5-8300H 2.30GHz Quad/16GB/1TB+128GB SSD/NVIDIA GeForce GTX 1660 Ti 6GB/HM370/noDVD/WiFi/BT5.0/1.0MP/SDXC/IPS-Level/6cell/2.30kg/W10/1Y/BLACK"/>
    <n v="2"/>
    <m/>
    <x v="49"/>
    <x v="481"/>
  </r>
  <r>
    <x v="0"/>
    <x v="7"/>
    <s v="GL63 8SE-257RU (MS-16P7)  15.6 FHD(1920x1080) nonGLARE/Intel Core i7-8750H 2.20GHz Hexa/16GB/1TB+256GB SSD/GF RTX2060 6GB/HM370/noDVD/WiFi/BT5.0/1.0MP/SDXC/6cell/2.30kg/W10/1Y/BLACK"/>
    <n v="3"/>
    <m/>
    <x v="49"/>
    <x v="481"/>
  </r>
  <r>
    <x v="0"/>
    <x v="7"/>
    <s v="GL63 8SE-421RU (MS-16P7)  15.6 FHD(1920x1080) nonGLARE/Intel Core i7-8750H 2.20GHz Hexa/16GB/1TB+128GB SSD/GF RTX2060 6GB/HM370/noDVD/WiFi/BT5.0/1.0MP/SDXC/6cell/2.30kg/W10/1Y/BLACK"/>
    <n v="1"/>
    <m/>
    <x v="49"/>
    <x v="481"/>
  </r>
  <r>
    <x v="5"/>
    <x v="7"/>
    <s v="GL63 8SE-421RU i7-8750H (2.2)/16G/1T+128G SSD/15.6&quot;FHD AG/NV RTX2060 6G/noODD/Win10 Black"/>
    <n v="1"/>
    <m/>
    <x v="49"/>
    <x v="481"/>
  </r>
  <r>
    <x v="5"/>
    <x v="7"/>
    <s v="GL63 8SE-421RU i7-8750H (2.2)/16G/1T+128G SSD/15.6&quot;FHD AG/NV RTX2060 6G/noODD/Win10 Black"/>
    <n v="1"/>
    <m/>
    <x v="49"/>
    <x v="481"/>
  </r>
  <r>
    <x v="0"/>
    <x v="7"/>
    <s v="GL63 8SE-422XRU (MS-16P7) (MS-16P7)  15.6 FHD(1920x1080) nonGLARE/Intel Core i7-8750H 2.20GHz Hexa/8GB/1TB+128GB SSD/GF RTX2060 6GB/HM370/noDVD/WiFi/BT5.0/1.0MP/SDXC/6cell/2.30kg/DOS/1Y/BLACK"/>
    <n v="1"/>
    <m/>
    <x v="49"/>
    <x v="481"/>
  </r>
  <r>
    <x v="0"/>
    <x v="7"/>
    <s v="GL63 9SC-097XRU (MS-16P8)  15.6 FHD(1920x1080) nonGLARE/Intel Core i5-9300H 2.40GHz Quad/8GB/1TB/GF GTX1650 4GB/HM370/WiFi/BT5.0/1.0MP/3in1/6cell/2.30kg/DOS/1Y/BLACK"/>
    <n v="25"/>
    <m/>
    <x v="49"/>
    <x v="481"/>
  </r>
  <r>
    <x v="5"/>
    <x v="7"/>
    <s v="GL63 9SC-097XRU i5-9300H (2.4)/8G/1T/15.6&quot;FHD AG/NV GTX1650 4G/noODD/DOS Black"/>
    <n v="1"/>
    <m/>
    <x v="49"/>
    <x v="481"/>
  </r>
  <r>
    <x v="5"/>
    <x v="7"/>
    <s v="GL63 9SC-097XRU i5-9300H (2.4)/8G/1T/15.6&quot;FHD AG/NV GTX1650 4G/noODD/DOS Black"/>
    <n v="1"/>
    <m/>
    <x v="49"/>
    <x v="481"/>
  </r>
  <r>
    <x v="5"/>
    <x v="7"/>
    <s v="GL63 9SC-097XRU i5-9300H (2.4)/8G/1T/15.6&quot;FHD AG/NV GTX1650 4G/noODD/DOS Black"/>
    <n v="5"/>
    <m/>
    <x v="49"/>
    <x v="481"/>
  </r>
  <r>
    <x v="5"/>
    <x v="7"/>
    <s v="GL63 9SC-097XRU i5-9300H (2.4)/8G/1T/15.6&quot;FHD AG/NV GTX1650 4G/noODD/DOS Black"/>
    <n v="3"/>
    <m/>
    <x v="49"/>
    <x v="481"/>
  </r>
  <r>
    <x v="5"/>
    <x v="7"/>
    <s v="GL63 9SC-097XRU i5-9300H (2.4)/8G/1T/15.6&quot;FHD AG/NV GTX1650 4G/noODD/DOS Black"/>
    <n v="2"/>
    <m/>
    <x v="49"/>
    <x v="481"/>
  </r>
  <r>
    <x v="0"/>
    <x v="7"/>
    <s v="GL63 9SC-212RU (MS-16P8)  15.6 FHD(1920x1080) nonGLARE/Intel Core i5-9300H 2.40GHz Quad/8GB+256GB SSD/GF GTX1650 4GB/HM370/WiFi/BT5.0/1.0MP/3in1/6cell/2.30kg/W10/1Y/BLACK"/>
    <n v="28"/>
    <m/>
    <x v="49"/>
    <x v="481"/>
  </r>
  <r>
    <x v="5"/>
    <x v="7"/>
    <s v="GL63 9SC-212RU i5-9300H (2.4)/8G/256G SSD/15.6&quot;FHD AG/NV GTX1650 4G/noODD/Win10 Black"/>
    <n v="3"/>
    <m/>
    <x v="49"/>
    <x v="481"/>
  </r>
  <r>
    <x v="5"/>
    <x v="7"/>
    <s v="GL63 9SC-212RU i5-9300H (2.4)/8G/256G SSD/15.6&quot;FHD AG/NV GTX1650 4G/noODD/Win10 Black"/>
    <n v="1"/>
    <m/>
    <x v="49"/>
    <x v="481"/>
  </r>
  <r>
    <x v="5"/>
    <x v="7"/>
    <s v="GL63 9SC-212RU i5-9300H (2.4)/8G/256G SSD/15.6&quot;FHD AG/NV GTX1650 4G/noODD/Win10 Black"/>
    <n v="4"/>
    <m/>
    <x v="49"/>
    <x v="481"/>
  </r>
  <r>
    <x v="5"/>
    <x v="7"/>
    <s v="GL63 9SC-212RU i5-9300H (2.4)/8G/256G SSD/15.6&quot;FHD AG/NV GTX1650 4G/noODD/Win10 Black"/>
    <n v="1"/>
    <m/>
    <x v="49"/>
    <x v="481"/>
  </r>
  <r>
    <x v="0"/>
    <x v="7"/>
    <s v="GL63 9SEK-1031RU (MS-16P7)  15.6 FHD(1920x1080) nonGLARE/Intel Core i7-9750H 2.60GHz Hexa/16GB/1TB+256GB SSD/GF RTX2060 6GB/HM370/WiFi/BT5.0/1.0MP/3in1/6cell/2.30kg/W10/1Y/BLACK"/>
    <n v="1"/>
    <m/>
    <x v="49"/>
    <x v="481"/>
  </r>
  <r>
    <x v="5"/>
    <x v="7"/>
    <s v="GL63 9SEK-1031RU i7-9750H (2.6)/16G/1T+256G SSD/15.6&quot;FHD 120Hz AG/NV RTX2060 6G/noODD/Win10 Black"/>
    <n v="2"/>
    <m/>
    <x v="49"/>
    <x v="481"/>
  </r>
  <r>
    <x v="5"/>
    <x v="7"/>
    <s v="GL63 9SEK-1031RU i7-9750H (2.6)/16G/1T+256G SSD/15.6&quot;FHD 120Hz AG/NV RTX2060 6G/noODD/Win10 Black"/>
    <n v="1"/>
    <m/>
    <x v="49"/>
    <x v="481"/>
  </r>
  <r>
    <x v="5"/>
    <x v="7"/>
    <s v="GL63 9SEK-1031RU i7-9750H (2.6)/16G/1T+256G SSD/15.6&quot;FHD 120Hz AG/NV RTX2060 6G/noODD/Win10 Black"/>
    <n v="1"/>
    <m/>
    <x v="49"/>
    <x v="481"/>
  </r>
  <r>
    <x v="5"/>
    <x v="7"/>
    <s v="GL63 9SEK-1031RU i7-9750H (2.6)/16G/1T+256G SSD/15.6&quot;FHD 120Hz AG/NV RTX2060 6G/noODD/Win10 Black"/>
    <n v="1"/>
    <m/>
    <x v="49"/>
    <x v="481"/>
  </r>
  <r>
    <x v="5"/>
    <x v="7"/>
    <s v="GL63 9SEK-1032XRU i7-9750H (2.6)/8G/1T+128G SSD/15.6&quot;FHD 120Hz AG/NV RTX2060 6G/noODD/DOS Black"/>
    <n v="2"/>
    <m/>
    <x v="49"/>
    <x v="481"/>
  </r>
  <r>
    <x v="5"/>
    <x v="7"/>
    <s v="GL63 9SEK-1032XRU i7-9750H (2.6)/8G/1T+128G SSD/15.6&quot;FHD 120Hz AG/NV RTX2060 6G/noODD/DOS Black"/>
    <n v="1"/>
    <m/>
    <x v="49"/>
    <x v="481"/>
  </r>
  <r>
    <x v="3"/>
    <x v="7"/>
    <s v="GL65 9SCK-012RU Coffeelake refresh i7-9750H/8GB/512GB SSD/no ODD/15.6&quot; FHD, IPS 120Hz Bezel/GTX 1650 ,GDDR5 4GB/WiFi+BT/Win 10/Black"/>
    <n v="1"/>
    <m/>
    <x v="49"/>
    <x v="482"/>
  </r>
  <r>
    <x v="3"/>
    <x v="7"/>
    <s v="GL65 9SCK-012RU Coffeelake refresh i7-9750H/8GB/512GB SSD/no ODD/15.6&quot; FHD, IPS 120Hz Bezel/GTX 1650 ,GDDR5 4GB/WiFi+BT/Win 10/Black"/>
    <n v="3"/>
    <m/>
    <x v="49"/>
    <x v="482"/>
  </r>
  <r>
    <x v="3"/>
    <x v="7"/>
    <s v="GL65 9SCK-012RU Coffeelake refresh i7-9750H/8GB/512GB SSD/no ODD/15.6&quot; FHD, IPS 120Hz Bezel/GTX 1650 ,GDDR5 4GB/WiFi+BT/Win 10/Black"/>
    <n v="5"/>
    <m/>
    <x v="49"/>
    <x v="482"/>
  </r>
  <r>
    <x v="3"/>
    <x v="7"/>
    <s v="GL65 9SCK-012RU Coffeelake refresh i7-9750H/8GB/512GB SSD/no ODD/15.6&quot; FHD, IPS 120Hz Bezel/GTX 1650 ,GDDR5 4GB/WiFi+BT/Win 10/Black"/>
    <n v="2"/>
    <m/>
    <x v="49"/>
    <x v="482"/>
  </r>
  <r>
    <x v="5"/>
    <x v="7"/>
    <s v="GL65 9SCK-012RU i7-9750H (2.6)/8G/512G SSD/15.6&quot;FHD IPS 120Hz/NV GTX1650 4G/noODD/Win10 Black"/>
    <n v="2"/>
    <m/>
    <x v="49"/>
    <x v="482"/>
  </r>
  <r>
    <x v="3"/>
    <x v="7"/>
    <s v="GL65 9SCK-015RU Coffeelake refresh i5-9300H/8GB/512GB SSD/no ODD/15.6&quot; FHD, IPS 120Hz Bezel/GTX 1650 ,GDDR5 4GB/WiFi+BT/Win 10/Black"/>
    <n v="1"/>
    <m/>
    <x v="49"/>
    <x v="482"/>
  </r>
  <r>
    <x v="3"/>
    <x v="7"/>
    <s v="GL65 9SCK-015RU Coffeelake refresh i5-9300H/8GB/512GB SSD/no ODD/15.6&quot; FHD, IPS 120Hz Bezel/GTX 1650 ,GDDR5 4GB/WiFi+BT/Win 10/Black"/>
    <n v="1"/>
    <m/>
    <x v="49"/>
    <x v="482"/>
  </r>
  <r>
    <x v="3"/>
    <x v="7"/>
    <s v="GL65 9SCK-015RU Coffeelake refresh i5-9300H/8GB/512GB SSD/no ODD/15.6&quot; FHD, IPS 120Hz Bezel/GTX 1650 ,GDDR5 4GB/WiFi+BT/Win 10/Black"/>
    <n v="3"/>
    <m/>
    <x v="49"/>
    <x v="482"/>
  </r>
  <r>
    <x v="3"/>
    <x v="7"/>
    <s v="GL65 9SCK-015RU Coffeelake refresh i5-9300H/8GB/512GB SSD/no ODD/15.6&quot; FHD, IPS 120Hz Bezel/GTX 1650 ,GDDR5 4GB/WiFi+BT/Win 10/Black"/>
    <n v="1"/>
    <m/>
    <x v="49"/>
    <x v="482"/>
  </r>
  <r>
    <x v="3"/>
    <x v="7"/>
    <s v="GL65 9SCK-015RU Coffeelake refresh i5-9300H/8GB/512GB SSD/no ODD/15.6&quot; FHD, IPS 120Hz Bezel/GTX 1650 ,GDDR5 4GB/WiFi+BT/Win 10/Black"/>
    <n v="1"/>
    <m/>
    <x v="49"/>
    <x v="482"/>
  </r>
  <r>
    <x v="3"/>
    <x v="7"/>
    <s v="GL65 9SCK-015RU Coffeelake refresh i5-9300H/8GB/512GB SSD/no ODD/15.6&quot; FHD, IPS 120Hz Bezel/GTX 1650 ,GDDR5 4GB/WiFi+BT/Win 10/Black"/>
    <n v="10"/>
    <m/>
    <x v="49"/>
    <x v="482"/>
  </r>
  <r>
    <x v="3"/>
    <x v="7"/>
    <s v="GL65 9SCK-015RU Coffeelake refresh i5-9300H/8GB/512GB SSD/no ODD/15.6&quot; FHD, IPS 120Hz Bezel/GTX 1650 ,GDDR5 4GB/WiFi+BT/Win 10/Black"/>
    <n v="2"/>
    <m/>
    <x v="49"/>
    <x v="482"/>
  </r>
  <r>
    <x v="5"/>
    <x v="7"/>
    <s v="GL65 9SCK-015RU i5-9300H (2.4)/8G/512G SSD/15.6&quot;FHD IPS 120Hz/NV GTX1650 4G/noODD/Win10 Black"/>
    <n v="6"/>
    <m/>
    <x v="49"/>
    <x v="482"/>
  </r>
  <r>
    <x v="0"/>
    <x v="7"/>
    <s v="GL65 9SCK-017XRU (MS-16U4)  15.6 FHD(1920x1080)/Intel Core i5-9300H 2.40GHz Quad/8GB/1TB+128GB SSD/GF GTX1650 4GB/HM370/noDVD/WiFi/BT5.0/1.0MP/SDXC/IPS-Level/6cell/2.30kg/DOS/1Y/BLACK"/>
    <n v="9"/>
    <m/>
    <x v="49"/>
    <x v="482"/>
  </r>
  <r>
    <x v="3"/>
    <x v="7"/>
    <s v="GL65 9SCK-017XRU Coffeelake refresh i5-9300H/8GB/1TB+128GB SSD/no ODD/15.6&quot; FHD, IPS 120Hz Bezel/GTX 1650 ,GDDR5 4GB/WiFi+BT/Dos/Black"/>
    <n v="5"/>
    <m/>
    <x v="49"/>
    <x v="482"/>
  </r>
  <r>
    <x v="3"/>
    <x v="7"/>
    <s v="GL65 9SCK-017XRU Coffeelake refresh i5-9300H/8GB/1TB+128GB SSD/no ODD/15.6&quot; FHD, IPS 120Hz Bezel/GTX 1650 ,GDDR5 4GB/WiFi+BT/Dos/Black"/>
    <n v="6"/>
    <m/>
    <x v="49"/>
    <x v="482"/>
  </r>
  <r>
    <x v="3"/>
    <x v="7"/>
    <s v="GL65 9SCK-017XRU Coffeelake refresh i5-9300H/8GB/1TB+128GB SSD/no ODD/15.6&quot; FHD, IPS 120Hz Bezel/GTX 1650 ,GDDR5 4GB/WiFi+BT/Dos/Black"/>
    <n v="2"/>
    <m/>
    <x v="49"/>
    <x v="482"/>
  </r>
  <r>
    <x v="3"/>
    <x v="7"/>
    <s v="GL65 9SCK-017XRU Coffeelake refresh i5-9300H/8GB/1TB+128GB SSD/no ODD/15.6&quot; FHD, IPS 120Hz Bezel/GTX 1650 ,GDDR5 4GB/WiFi+BT/Dos/Black"/>
    <n v="2"/>
    <m/>
    <x v="49"/>
    <x v="482"/>
  </r>
  <r>
    <x v="3"/>
    <x v="7"/>
    <s v="GL65 9SCK-017XRU Coffeelake refresh i5-9300H/8GB/1TB+128GB SSD/no ODD/15.6&quot; FHD, IPS 120Hz Bezel/GTX 1650 ,GDDR5 4GB/WiFi+BT/Dos/Black"/>
    <n v="1"/>
    <m/>
    <x v="49"/>
    <x v="482"/>
  </r>
  <r>
    <x v="3"/>
    <x v="7"/>
    <s v="GL65 9SCK-017XRU Coffeelake refresh i5-9300H/8GB/1TB+128GB SSD/no ODD/15.6&quot; FHD, IPS 120Hz Bezel/GTX 1650 ,GDDR5 4GB/WiFi+BT/Dos/Black"/>
    <n v="4"/>
    <m/>
    <x v="49"/>
    <x v="482"/>
  </r>
  <r>
    <x v="3"/>
    <x v="7"/>
    <s v="GL65 9SCK-017XRU Coffeelake refresh i5-9300H/8GB/1TB+128GB SSD/no ODD/15.6&quot; FHD, IPS 120Hz Bezel/GTX 1650 ,GDDR5 4GB/WiFi+BT/Dos/Black"/>
    <n v="5"/>
    <m/>
    <x v="49"/>
    <x v="482"/>
  </r>
  <r>
    <x v="3"/>
    <x v="7"/>
    <s v="GL65 9SCK-017XRU Coffeelake refresh i5-9300H/8GB/1TB+128GB SSD/no ODD/15.6&quot; FHD, IPS 120Hz Bezel/GTX 1650 ,GDDR5 4GB/WiFi+BT/Dos/Black"/>
    <n v="5"/>
    <m/>
    <x v="49"/>
    <x v="482"/>
  </r>
  <r>
    <x v="5"/>
    <x v="7"/>
    <s v="GL65 9SCK-017XRU i5-9300H (2.4)/8G/512G SSD/15.6&quot;FHD IPS 120Hz/NV GTX1650 4G/noODD/Dos Black"/>
    <n v="1"/>
    <m/>
    <x v="49"/>
    <x v="482"/>
  </r>
  <r>
    <x v="5"/>
    <x v="7"/>
    <s v="GL65 9SCK-017XRU i5-9300H (2.4)/8G/512G SSD/15.6&quot;FHD IPS 120Hz/NV GTX1650 4G/noODD/Dos Black"/>
    <n v="4"/>
    <m/>
    <x v="49"/>
    <x v="482"/>
  </r>
  <r>
    <x v="3"/>
    <x v="7"/>
    <s v="GL65 9SDK-080RU Coffeelake refresh i7-9750H/16GB/512GB SSD/no ODD/15.6&quot; FHD, IPS 120Hz Bezel/GTX 1660Ti ,GDDR6 6GB/WiFi+BT/Win 10/Black"/>
    <n v="1"/>
    <m/>
    <x v="49"/>
    <x v="482"/>
  </r>
  <r>
    <x v="3"/>
    <x v="7"/>
    <s v="GL65 9SDK-080RU Coffeelake refresh i7-9750H/16GB/512GB SSD/no ODD/15.6&quot; FHD, IPS 120Hz Bezel/GTX 1660Ti ,GDDR6 6GB/WiFi+BT/Win 10/Black"/>
    <n v="5"/>
    <m/>
    <x v="49"/>
    <x v="482"/>
  </r>
  <r>
    <x v="3"/>
    <x v="7"/>
    <s v="GL65 9SDK-080RU Coffeelake refresh i7-9750H/16GB/512GB SSD/no ODD/15.6&quot; FHD, IPS 120Hz Bezel/GTX 1660Ti ,GDDR6 6GB/WiFi+BT/Win 10/Black"/>
    <n v="1"/>
    <m/>
    <x v="49"/>
    <x v="482"/>
  </r>
  <r>
    <x v="3"/>
    <x v="7"/>
    <s v="GL65 9SDK-080RU Coffeelake refresh i7-9750H/16GB/512GB SSD/no ODD/15.6&quot; FHD, IPS 120Hz Bezel/GTX 1660Ti ,GDDR6 6GB/WiFi+BT/Win 10/Black"/>
    <n v="4"/>
    <m/>
    <x v="49"/>
    <x v="482"/>
  </r>
  <r>
    <x v="3"/>
    <x v="7"/>
    <s v="GL65 9SDK-080RU Coffeelake refresh i7-9750H/16GB/512GB SSD/no ODD/15.6&quot; FHD, IPS 120Hz Bezel/GTX 1660Ti ,GDDR6 6GB/WiFi+BT/Win 10/Black"/>
    <n v="1"/>
    <m/>
    <x v="49"/>
    <x v="482"/>
  </r>
  <r>
    <x v="5"/>
    <x v="7"/>
    <s v="GL65 9SDK-080RU i7-9750H (2.6)/16G/512G SSD/15.6&quot;FHD IPS 120Hz/NV GTX1660Ti 6G/noODD/Win10 Black"/>
    <n v="1"/>
    <m/>
    <x v="49"/>
    <x v="482"/>
  </r>
  <r>
    <x v="5"/>
    <x v="7"/>
    <s v="GL65 9SDK-080RU i7-9750H (2.6)/16G/512G SSD/15.6&quot;FHD IPS 120Hz/NV GTX1660Ti 6G/noODD/Win10 Black"/>
    <n v="1"/>
    <m/>
    <x v="49"/>
    <x v="482"/>
  </r>
  <r>
    <x v="3"/>
    <x v="7"/>
    <s v="GL65 9SDK-081RU Coffeelake refresh i5-9300H/8GB/512GB SSD/no ODD/15.6&quot; FHD, IPS 120Hz Bezel/GTX 1660Ti ,GDDR6 6GB/WiFi+BT/Win 10/Black"/>
    <n v="1"/>
    <m/>
    <x v="49"/>
    <x v="482"/>
  </r>
  <r>
    <x v="3"/>
    <x v="7"/>
    <s v="GL65 9SDK-081RU Coffeelake refresh i5-9300H/8GB/512GB SSD/no ODD/15.6&quot; FHD, IPS 120Hz Bezel/GTX 1660Ti ,GDDR6 6GB/WiFi+BT/Win 10/Black"/>
    <n v="3"/>
    <m/>
    <x v="49"/>
    <x v="482"/>
  </r>
  <r>
    <x v="3"/>
    <x v="7"/>
    <s v="GL65 9SDK-081RU Coffeelake refresh i5-9300H/8GB/512GB SSD/no ODD/15.6&quot; FHD, IPS 120Hz Bezel/GTX 1660Ti ,GDDR6 6GB/WiFi+BT/Win 10/Black"/>
    <n v="1"/>
    <m/>
    <x v="49"/>
    <x v="482"/>
  </r>
  <r>
    <x v="3"/>
    <x v="7"/>
    <s v="GL65 9SDK-081RU Coffeelake refresh i5-9300H/8GB/512GB SSD/no ODD/15.6&quot; FHD, IPS 120Hz Bezel/GTX 1660Ti ,GDDR6 6GB/WiFi+BT/Win 10/Black"/>
    <n v="5"/>
    <m/>
    <x v="49"/>
    <x v="482"/>
  </r>
  <r>
    <x v="3"/>
    <x v="7"/>
    <s v="GL65 9SDK-081RU Coffeelake refresh i5-9300H/8GB/512GB SSD/no ODD/15.6&quot; FHD, IPS 120Hz Bezel/GTX 1660Ti ,GDDR6 6GB/WiFi+BT/Win 10/Black"/>
    <n v="2"/>
    <m/>
    <x v="49"/>
    <x v="482"/>
  </r>
  <r>
    <x v="5"/>
    <x v="7"/>
    <s v="GL65 9SDK-081RU i5-9300H (2.4)/8G/512G SSD/15.6&quot;FHD IPS 120Hz/NV GTX1660Ti 6G/noODD/Win10 Black"/>
    <n v="1"/>
    <m/>
    <x v="49"/>
    <x v="482"/>
  </r>
  <r>
    <x v="5"/>
    <x v="7"/>
    <s v="GL65 9SDK-081RU i5-9300H (2.4)/8G/512G SSD/15.6&quot;FHD IPS 120Hz/NV GTX1660Ti 6G/noODD/Win10 Black"/>
    <n v="2"/>
    <m/>
    <x v="49"/>
    <x v="482"/>
  </r>
  <r>
    <x v="5"/>
    <x v="7"/>
    <s v="GL65 9SDK-081RU i5-9300H (2.4)/8G/512G SSD/15.6&quot;FHD IPS 120Hz/NV GTX1660Ti 6G/noODD/Win10 Black"/>
    <n v="1"/>
    <m/>
    <x v="49"/>
    <x v="482"/>
  </r>
  <r>
    <x v="0"/>
    <x v="7"/>
    <s v="GL65 9SDK-082XRU (MS-16U5)  15.6 FHD(1920x1080)/Intel Core i7-9750H 2.60GHz Hexa/16GB/1TB+128GB SSD/GF GTX1660Ti 6GB/HM370/noDVD/WiFi/BT5.0/1.0MP/SDXC/IPS-Level/6cell/2.30kg/DOS/1Y/BLACK"/>
    <n v="2"/>
    <m/>
    <x v="49"/>
    <x v="482"/>
  </r>
  <r>
    <x v="3"/>
    <x v="7"/>
    <s v="GL65 9SDK-082XRU Coffeelake refresh i7-9750H/16GB/1TB+128GB SSD/no ODD/15.6&quot; FHD, IPS 120Hz Bezel/GTX 1660Ti ,GDDR6 6GB/WiFi+BT/Dos/Black"/>
    <n v="1"/>
    <m/>
    <x v="49"/>
    <x v="482"/>
  </r>
  <r>
    <x v="3"/>
    <x v="7"/>
    <s v="GL65 9SDK-082XRU Coffeelake refresh i7-9750H/16GB/1TB+128GB SSD/no ODD/15.6&quot; FHD, IPS 120Hz Bezel/GTX 1660Ti ,GDDR6 6GB/WiFi+BT/Dos/Black"/>
    <n v="6"/>
    <m/>
    <x v="49"/>
    <x v="482"/>
  </r>
  <r>
    <x v="3"/>
    <x v="7"/>
    <s v="GL65 9SDK-082XRU Coffeelake refresh i7-9750H/16GB/1TB+128GB SSD/no ODD/15.6&quot; FHD, IPS 120Hz Bezel/GTX 1660Ti ,GDDR6 6GB/WiFi+BT/Dos/Black"/>
    <n v="2"/>
    <m/>
    <x v="49"/>
    <x v="482"/>
  </r>
  <r>
    <x v="3"/>
    <x v="7"/>
    <s v="GL65 9SDK-082XRU Coffeelake refresh i7-9750H/16GB/1TB+128GB SSD/no ODD/15.6&quot; FHD, IPS 120Hz Bezel/GTX 1660Ti ,GDDR6 6GB/WiFi+BT/Dos/Black"/>
    <n v="1"/>
    <m/>
    <x v="49"/>
    <x v="482"/>
  </r>
  <r>
    <x v="3"/>
    <x v="7"/>
    <s v="GL65 9SDK-082XRU Coffeelake refresh i7-9750H/16GB/1TB+128GB SSD/no ODD/15.6&quot; FHD, IPS 120Hz Bezel/GTX 1660Ti ,GDDR6 6GB/WiFi+BT/Dos/Black"/>
    <n v="2"/>
    <m/>
    <x v="49"/>
    <x v="482"/>
  </r>
  <r>
    <x v="5"/>
    <x v="7"/>
    <s v="GL65 9SDK-082XRU i7-9750H (2.6)/16G/1T+128G SSD/15.6&quot;FHD IPS 120Hz/NV GTX1660Ti 6G/noODD/Dos Black"/>
    <n v="3"/>
    <m/>
    <x v="49"/>
    <x v="482"/>
  </r>
  <r>
    <x v="0"/>
    <x v="7"/>
    <s v="GL65 9SDK-083XRU (MS-16U5)  15.6 FHD(1920x1080)/Intel Core i5-9300H 2.40GHz Quad/8GB+512GB SSD/GF GTX1660Ti 6GB/HM370/noDVD/WiFi/BT5.0/1.0MP/SDXC/IPS-Level/6cell/2.30kg/DOS/1Y/BLACK"/>
    <n v="3"/>
    <m/>
    <x v="49"/>
    <x v="482"/>
  </r>
  <r>
    <x v="3"/>
    <x v="7"/>
    <s v="GL65 9SDK-083XRU Coffeelake refresh i5-9300H/8GB/512GB SSD/no ODD/15.6&quot; FHD, IPS 120Hz Bezel/GTX 1660Ti ,GDDR6 6GB/WiFi+BT/Dos/Black"/>
    <n v="1"/>
    <m/>
    <x v="49"/>
    <x v="482"/>
  </r>
  <r>
    <x v="3"/>
    <x v="7"/>
    <s v="GL65 9SDK-083XRU Coffeelake refresh i5-9300H/8GB/512GB SSD/no ODD/15.6&quot; FHD, IPS 120Hz Bezel/GTX 1660Ti ,GDDR6 6GB/WiFi+BT/Dos/Black"/>
    <n v="3"/>
    <m/>
    <x v="49"/>
    <x v="482"/>
  </r>
  <r>
    <x v="3"/>
    <x v="7"/>
    <s v="GL65 9SDK-083XRU Coffeelake refresh i5-9300H/8GB/512GB SSD/no ODD/15.6&quot; FHD, IPS 120Hz Bezel/GTX 1660Ti ,GDDR6 6GB/WiFi+BT/Dos/Black"/>
    <n v="2"/>
    <m/>
    <x v="49"/>
    <x v="482"/>
  </r>
  <r>
    <x v="3"/>
    <x v="7"/>
    <s v="GL65 9SDK-083XRU Coffeelake refresh i5-9300H/8GB/512GB SSD/no ODD/15.6&quot; FHD, IPS 120Hz Bezel/GTX 1660Ti ,GDDR6 6GB/WiFi+BT/Dos/Black"/>
    <n v="1"/>
    <m/>
    <x v="49"/>
    <x v="482"/>
  </r>
  <r>
    <x v="3"/>
    <x v="7"/>
    <s v="GL65 9SDK-083XRU Coffeelake refresh i5-9300H/8GB/512GB SSD/no ODD/15.6&quot; FHD, IPS 120Hz Bezel/GTX 1660Ti ,GDDR6 6GB/WiFi+BT/Dos/Black"/>
    <n v="1"/>
    <m/>
    <x v="49"/>
    <x v="482"/>
  </r>
  <r>
    <x v="3"/>
    <x v="7"/>
    <s v="GL65 9SDK-083XRU Coffeelake refresh i5-9300H/8GB/512GB SSD/no ODD/15.6&quot; FHD, IPS 120Hz Bezel/GTX 1660Ti ,GDDR6 6GB/WiFi+BT/Dos/Black"/>
    <n v="6"/>
    <m/>
    <x v="49"/>
    <x v="482"/>
  </r>
  <r>
    <x v="5"/>
    <x v="7"/>
    <s v="GL65 9SDK-083XRU i5-9300H (2.4)/8G/512G SSD/15.6&quot;FHD IPS 120Hz/NV GTX1660Ti 6G/noODD/Dos Black"/>
    <n v="1"/>
    <m/>
    <x v="49"/>
    <x v="482"/>
  </r>
  <r>
    <x v="5"/>
    <x v="7"/>
    <s v="GL65 9SDK-083XRU i5-9300H (2.4)/8G/512G SSD/15.6&quot;FHD IPS 120Hz/NV GTX1660Ti 6G/noODD/Dos Black"/>
    <n v="1"/>
    <m/>
    <x v="49"/>
    <x v="482"/>
  </r>
  <r>
    <x v="5"/>
    <x v="7"/>
    <s v="GL65 9SDK-083XRU i5-9300H (2.4)/8G/512G SSD/15.6&quot;FHD IPS 120Hz/NV GTX1660Ti 6G/noODD/Dos Black"/>
    <n v="2"/>
    <m/>
    <x v="49"/>
    <x v="482"/>
  </r>
  <r>
    <x v="5"/>
    <x v="7"/>
    <s v="GL65 9SDK-083XRU i5-9300H (2.4)/8G/512G SSD/15.6&quot;FHD IPS 120Hz/NV GTX1660Ti 6G/noODD/Dos Black"/>
    <n v="1"/>
    <m/>
    <x v="49"/>
    <x v="482"/>
  </r>
  <r>
    <x v="3"/>
    <x v="7"/>
    <s v="GL65 9SEK-079RU Coffeelake refresh i7-9750H/16GB/512GB SSD/no ODD/15.6&quot; FHD, IPS 120Hz Bezel/RTX 2060 ,GDDR6 6GB/WiFi+BT/Win 10/Black"/>
    <n v="1"/>
    <m/>
    <x v="49"/>
    <x v="482"/>
  </r>
  <r>
    <x v="3"/>
    <x v="7"/>
    <s v="GL65 9SEK-079RU Coffeelake refresh i7-9750H/16GB/512GB SSD/no ODD/15.6&quot; FHD, IPS 120Hz Bezel/RTX 2060 ,GDDR6 6GB/WiFi+BT/Win 10/Black"/>
    <n v="5"/>
    <m/>
    <x v="49"/>
    <x v="482"/>
  </r>
  <r>
    <x v="3"/>
    <x v="7"/>
    <s v="GL65 9SEK-079RU Coffeelake refresh i7-9750H/16GB/512GB SSD/no ODD/15.6&quot; FHD, IPS 120Hz Bezel/RTX 2060 ,GDDR6 6GB/WiFi+BT/Win 10/Black"/>
    <n v="1"/>
    <m/>
    <x v="49"/>
    <x v="482"/>
  </r>
  <r>
    <x v="3"/>
    <x v="7"/>
    <s v="GL65 9SEK-088XRU Coffeelake refresh i7-9750H/8GB/1TB+256GB SSD/no ODD/15.6&quot; FHD, IPS 120Hz Bezel/RTX 2060 ,GDDR6 6GB/WiFi+BT/Dos/Black"/>
    <n v="2"/>
    <m/>
    <x v="49"/>
    <x v="482"/>
  </r>
  <r>
    <x v="3"/>
    <x v="7"/>
    <s v="GL65 9SEK-088XRU Coffeelake refresh i7-9750H/8GB/1TB+256GB SSD/no ODD/15.6&quot; FHD, IPS 120Hz Bezel/RTX 2060 ,GDDR6 6GB/WiFi+BT/Dos/Black"/>
    <n v="1"/>
    <m/>
    <x v="49"/>
    <x v="482"/>
  </r>
  <r>
    <x v="3"/>
    <x v="7"/>
    <s v="GL65 9SEK-088XRU Coffeelake refresh i7-9750H/8GB/1TB+256GB SSD/no ODD/15.6&quot; FHD, IPS 120Hz Bezel/RTX 2060 ,GDDR6 6GB/WiFi+BT/Dos/Black"/>
    <n v="1"/>
    <m/>
    <x v="49"/>
    <x v="482"/>
  </r>
  <r>
    <x v="3"/>
    <x v="7"/>
    <s v="GL65 9SEK-088XRU Coffeelake refresh i7-9750H/8GB/1TB+256GB SSD/no ODD/15.6&quot; FHD, IPS 120Hz Bezel/RTX 2060 ,GDDR6 6GB/WiFi+BT/Dos/Black"/>
    <n v="2"/>
    <m/>
    <x v="49"/>
    <x v="482"/>
  </r>
  <r>
    <x v="0"/>
    <x v="7"/>
    <s v="GL73 8RC-249RU (MS-17C6)  17.3 FHD(1920x1080) nonGLARE/Intel Core i7-8750H 2.20GHz Hexa/16GB/1TB+128GB SSD/GF GTX1050 4GB/HM370/noDVD/WiFi/BT5.0/1.0MP/SDXC/6cell/2.70kg/W10/1Y/BLACK"/>
    <n v="1"/>
    <m/>
    <x v="49"/>
    <x v="483"/>
  </r>
  <r>
    <x v="5"/>
    <x v="7"/>
    <s v="GL73 8RC-250RU i5-8300H (2.3)/8G/1T+128G SSD/17,3&quot;FHD AG/NV GTX1050 4G/noODD/BT/Win10 Black"/>
    <n v="1"/>
    <m/>
    <x v="49"/>
    <x v="483"/>
  </r>
  <r>
    <x v="0"/>
    <x v="7"/>
    <s v="GL73 8RC-252XRU (MS-17C6)  17.3 FHD(1920x1080) nonGLARE/Intel Core i5-8300H 2.30GHz Quad/8GB/1TB/GF GTX1050 4GB/HM370/noDVD/WiFi/BT5.0/1.0MP/SDXC/6cell/2.70kg/DOS/1Y/BLACK"/>
    <n v="7"/>
    <m/>
    <x v="49"/>
    <x v="483"/>
  </r>
  <r>
    <x v="0"/>
    <x v="7"/>
    <s v="GL73 8RC-448XRU (MS-17C6)  17.3 FHD(1920x1080) nonGLARE/Intel Core i7-8750H 2.20GHz Hexa/8GB/1TB+128GB SSD/GF GTX1050 4GB/HM370/noDVD/WiFi/BT5.0/1.0MP/SDXC/6cell/2.70kg/DOS/1Y/BLACK"/>
    <n v="1"/>
    <m/>
    <x v="49"/>
    <x v="483"/>
  </r>
  <r>
    <x v="5"/>
    <x v="7"/>
    <s v="GL73 8RD-445RU i7-8750H (2.2)/16G/1T+128G SSD/17.3&quot;FHD AG/NV GTX1050Ti 4G/noODD/Win10 Black"/>
    <n v="1"/>
    <m/>
    <x v="49"/>
    <x v="483"/>
  </r>
  <r>
    <x v="0"/>
    <x v="7"/>
    <s v="GL73 8SC-012RU (MS-17C8)  17.3 FHD(1920x1080) nonGLARE/Intel Core i7-8750H 2.20GHz Hexa/8GB+512GB SSD/GF GTX1650 4GB/HM370/WiFi/BT5.0/1.0MP/3in1/6cell/2.90kg/W10/1Y/BLACK"/>
    <n v="9"/>
    <m/>
    <x v="49"/>
    <x v="483"/>
  </r>
  <r>
    <x v="5"/>
    <x v="7"/>
    <s v="GL73 8SC-012RU i7-8750H (2.2)/8G/512G SSD/17.3&quot;FHD AG/NV GTX1650 4G/noODD/Win10 Black"/>
    <n v="2"/>
    <m/>
    <x v="49"/>
    <x v="483"/>
  </r>
  <r>
    <x v="5"/>
    <x v="7"/>
    <s v="GL73 8SC-012RU i7-8750H (2.2)/8G/512G SSD/17.3&quot;FHD AG/NV GTX1650 4G/noODD/Win10 Black"/>
    <n v="2"/>
    <m/>
    <x v="49"/>
    <x v="483"/>
  </r>
  <r>
    <x v="5"/>
    <x v="7"/>
    <s v="GL73 8SC-012RU i7-8750H (2.2)/8G/512G SSD/17.3&quot;FHD AG/NV GTX1650 4G/noODD/Win10 Black"/>
    <n v="1"/>
    <m/>
    <x v="49"/>
    <x v="483"/>
  </r>
  <r>
    <x v="5"/>
    <x v="7"/>
    <s v="GL73 8SC-012RU i7-8750H (2.2)/8G/512G SSD/17.3&quot;FHD AG/NV GTX1650 4G/noODD/Win10 Black"/>
    <n v="1"/>
    <m/>
    <x v="49"/>
    <x v="483"/>
  </r>
  <r>
    <x v="0"/>
    <x v="7"/>
    <s v="GL73 8SC-033XRU (MS-17C8)  17.3 FHD(1920x1080) nonGLARE/Intel Core i7-8750H 2.20GHz Hexa/8GB+256GB SSD/GF GTX1650 4GB/HM370/WiFi/BT5.0/1.0MP/3in1/6cell/2.90kg/DOS/1Y/BLACK"/>
    <n v="6"/>
    <m/>
    <x v="49"/>
    <x v="483"/>
  </r>
  <r>
    <x v="5"/>
    <x v="7"/>
    <s v="GL73 8SC-033XRU i7-8750H (2.2)/8G/256G SSD/17.3&quot;FHD AG/NV GTX1650 4G/noODD/DOS Black"/>
    <n v="2"/>
    <m/>
    <x v="49"/>
    <x v="483"/>
  </r>
  <r>
    <x v="5"/>
    <x v="7"/>
    <s v="GL73 8SC-033XRU i7-8750H (2.2)/8G/256G SSD/17.3&quot;FHD AG/NV GTX1650 4G/noODD/DOS Black"/>
    <n v="3"/>
    <m/>
    <x v="49"/>
    <x v="483"/>
  </r>
  <r>
    <x v="5"/>
    <x v="7"/>
    <s v="GL73 8SC-033XRU i7-8750H (2.2)/8G/256G SSD/17.3&quot;FHD AG/NV GTX1650 4G/noODD/DOS Black"/>
    <n v="1"/>
    <m/>
    <x v="49"/>
    <x v="483"/>
  </r>
  <r>
    <x v="5"/>
    <x v="7"/>
    <s v="GL73 8SC-033XRU i7-8750H (2.2)/8G/256G SSD/17.3&quot;FHD AG/NV GTX1650 4G/noODD/DOS Black"/>
    <n v="1"/>
    <m/>
    <x v="49"/>
    <x v="483"/>
  </r>
  <r>
    <x v="0"/>
    <x v="7"/>
    <s v="GL73 8SDK-098RU (MS-17C7)  17.3 FHD(1920x1080) nonGLARE/Intel Core i7-8750H 2.20GHz Hexa/16GB/1TB+256GB SSD/GF GTX1660Ti 6GB/HM370/noDVD/WiFi/BT5.0/1.0MP/SDXC/6cell/2.70kg/W10/1Y/BLACK"/>
    <n v="3"/>
    <m/>
    <x v="49"/>
    <x v="483"/>
  </r>
  <r>
    <x v="5"/>
    <x v="7"/>
    <s v="GL73 8SDK-098RU i7-8750H (2.2)/16G/1T+256G SSD/17.3&quot;FHD AG/NV GTX1660Ti 6G/noODD/Win10 Black"/>
    <n v="3"/>
    <m/>
    <x v="49"/>
    <x v="483"/>
  </r>
  <r>
    <x v="5"/>
    <x v="7"/>
    <s v="GL73 8SDK-098RU i7-8750H (2.2)/16G/1T+256G SSD/17.3&quot;FHD AG/NV GTX1660Ti 6G/noODD/Win10 Black"/>
    <n v="1"/>
    <m/>
    <x v="49"/>
    <x v="483"/>
  </r>
  <r>
    <x v="5"/>
    <x v="7"/>
    <s v="GL73 8SDK-098RU i7-8750H (2.2)/16G/1T+256G SSD/17.3&quot;FHD AG/NV GTX1660Ti 6G/noODD/Win10 Black"/>
    <n v="2"/>
    <m/>
    <x v="49"/>
    <x v="483"/>
  </r>
  <r>
    <x v="0"/>
    <x v="7"/>
    <s v="GL73 8SDK-200XRU (MS-17C7)  17.3 FHD(1920x1080) nonGLARE/Intel Core i7-8750H 2.20GHz Hexa/16GB/1TB+128GB SSD/GF GTX1660Ti 6GB/HM370/noDVD/WiFi/BT5.0/1.0MP/SDXC/6cell/2.70kg/DOS/1Y/BLACK"/>
    <n v="3"/>
    <m/>
    <x v="49"/>
    <x v="483"/>
  </r>
  <r>
    <x v="5"/>
    <x v="7"/>
    <s v="GL73 8SDK-200XRU i7-8750H (2.2)/16G/1T+128G SSD/17.3&quot;FHD AG/NV GTX1660Ti 6G/noODD/DOS Black"/>
    <n v="3"/>
    <m/>
    <x v="49"/>
    <x v="483"/>
  </r>
  <r>
    <x v="5"/>
    <x v="7"/>
    <s v="GL73 8SDK-200XRU i7-8750H (2.2)/16G/1T+128G SSD/17.3&quot;FHD AG/NV GTX1660Ti 6G/noODD/DOS Black"/>
    <n v="4"/>
    <m/>
    <x v="49"/>
    <x v="483"/>
  </r>
  <r>
    <x v="5"/>
    <x v="7"/>
    <s v="GL73 8SDK-200XRU i7-8750H (2.2)/16G/1T+128G SSD/17.3&quot;FHD AG/NV GTX1660Ti 6G/noODD/DOS Black"/>
    <n v="1"/>
    <m/>
    <x v="49"/>
    <x v="483"/>
  </r>
  <r>
    <x v="0"/>
    <x v="7"/>
    <s v="GL73 8SDK-217RU (MS-17C7)  17.3 FHD(1920x1080) nonGLARE/Intel Core i5-8300H 2.30GHz Quad/16GB/1TB+128GB SSD/GF GTX1660Ti 6GB/HM370/noDVD/WiFi/BT5.0/1.0MP/SDXC/6cell/2.70kg/W10/1Y/BLACK"/>
    <n v="1"/>
    <m/>
    <x v="49"/>
    <x v="483"/>
  </r>
  <r>
    <x v="5"/>
    <x v="7"/>
    <s v="GL73 8SDK-296XRU i7-8750H (2.2)/8G/512G SSD/17.3&quot;FHD AG/NV GTX1660Ti 6G/noODD/DOS Black"/>
    <n v="2"/>
    <m/>
    <x v="49"/>
    <x v="483"/>
  </r>
  <r>
    <x v="5"/>
    <x v="7"/>
    <s v="GL73 8SDK-296XRU i7-8750H (2.2)/8G/512G SSD/17.3&quot;FHD AG/NV GTX1660Ti 6G/noODD/DOS Black"/>
    <n v="2"/>
    <m/>
    <x v="49"/>
    <x v="483"/>
  </r>
  <r>
    <x v="5"/>
    <x v="7"/>
    <s v="GL73 8SDK-296XRU i7-8750H (2.2)/8G/512G SSD/17.3&quot;FHD AG/NV GTX1660Ti 6G/noODD/DOS Black"/>
    <n v="5"/>
    <m/>
    <x v="49"/>
    <x v="483"/>
  </r>
  <r>
    <x v="5"/>
    <x v="7"/>
    <s v="GL73 8SDK-296XRU i7-8750H (2.2)/8G/512G SSD/17.3&quot;FHD AG/NV GTX1660Ti 6G/noODD/DOS Black"/>
    <n v="1"/>
    <m/>
    <x v="49"/>
    <x v="483"/>
  </r>
  <r>
    <x v="5"/>
    <x v="7"/>
    <s v="GL73 8SDK-296XRU i7-8750H (2.2)/8G/512G SSD/17.3&quot;FHD AG/NV GTX1660Ti 6G/noODD/DOS Black"/>
    <n v="1"/>
    <m/>
    <x v="49"/>
    <x v="483"/>
  </r>
  <r>
    <x v="0"/>
    <x v="7"/>
    <s v="GL73 9SC-031RU (MS-17C8)  17.3 FHD(1920x1080) nonGLARE/Intel Core i5-9300H 2.40GHz Quad/8GB+256GB SSD/GF GTX1650 4GB/HM370/WiFi/BT5.0/1.0MP/3in1/6cell/2.90kg/W10/1Y/BLACK"/>
    <n v="1"/>
    <m/>
    <x v="49"/>
    <x v="483"/>
  </r>
  <r>
    <x v="5"/>
    <x v="7"/>
    <s v="GL73 9SC-031RU i5-9300H (2.4)/8G/256G SSD/17.3&quot;FHD AG/NV GTX1650 4G/noODD/Win10 Black"/>
    <n v="2"/>
    <m/>
    <x v="49"/>
    <x v="483"/>
  </r>
  <r>
    <x v="5"/>
    <x v="7"/>
    <s v="GL73 9SC-031RU i5-9300H (2.4)/8G/256G SSD/17.3&quot;FHD AG/NV GTX1650 4G/noODD/Win10 Black"/>
    <n v="1"/>
    <m/>
    <x v="49"/>
    <x v="483"/>
  </r>
  <r>
    <x v="5"/>
    <x v="7"/>
    <s v="GL73 9SC-031RU i5-9300H (2.4)/8G/256G SSD/17.3&quot;FHD AG/NV GTX1650 4G/noODD/Win10 Black"/>
    <n v="2"/>
    <m/>
    <x v="49"/>
    <x v="483"/>
  </r>
  <r>
    <x v="5"/>
    <x v="7"/>
    <s v="GL73 9SC-031RU i5-9300H (2.4)/8G/256G SSD/17.3&quot;FHD AG/NV GTX1650 4G/noODD/Win10 Black"/>
    <n v="1"/>
    <m/>
    <x v="49"/>
    <x v="483"/>
  </r>
  <r>
    <x v="5"/>
    <x v="7"/>
    <s v="GL73 9SC-031RU i5-9300H (2.4)/8G/256G SSD/17.3&quot;FHD AG/NV GTX1650 4G/noODD/Win10 Black"/>
    <n v="3"/>
    <m/>
    <x v="49"/>
    <x v="483"/>
  </r>
  <r>
    <x v="5"/>
    <x v="7"/>
    <s v="GL73 9SC-031RU i5-9300H (2.4)/8G/256G SSD/17.3&quot;FHD AG/NV GTX1650 4G/noODD/Win10 Black"/>
    <n v="1"/>
    <m/>
    <x v="49"/>
    <x v="483"/>
  </r>
  <r>
    <x v="0"/>
    <x v="7"/>
    <s v="GL73 9SC-032XRU (MS-17C8)  17.3 FHD(1920x1080) nonGLARE/Intel Core i5-9300H 2.40GHz Quad/8GB+256GB SSD/GF GTX1650 4GB/HM370/WiFi/BT5.0/1.0MP/3in1/6cell/2.90kg/DOS/1Y/BLACK"/>
    <n v="11"/>
    <m/>
    <x v="49"/>
    <x v="483"/>
  </r>
  <r>
    <x v="5"/>
    <x v="7"/>
    <s v="GL73 9SC-032XRU i5-9300H (2.4)/8G/256G SSD/17.3&quot;FHD AG/NV GTX1650 4G/noODD/DOS Black"/>
    <n v="2"/>
    <m/>
    <x v="49"/>
    <x v="483"/>
  </r>
  <r>
    <x v="5"/>
    <x v="7"/>
    <s v="GL73 9SC-032XRU i5-9300H (2.4)/8G/256G SSD/17.3&quot;FHD AG/NV GTX1650 4G/noODD/DOS Black"/>
    <n v="3"/>
    <m/>
    <x v="49"/>
    <x v="483"/>
  </r>
  <r>
    <x v="5"/>
    <x v="7"/>
    <s v="GL73 9SC-032XRU i5-9300H (2.4)/8G/256G SSD/17.3&quot;FHD AG/NV GTX1650 4G/noODD/DOS Black"/>
    <n v="12"/>
    <m/>
    <x v="49"/>
    <x v="483"/>
  </r>
  <r>
    <x v="5"/>
    <x v="7"/>
    <s v="GL73 9SC-032XRU i5-9300H (2.4)/8G/256G SSD/17.3&quot;FHD AG/NV GTX1650 4G/noODD/DOS Black"/>
    <n v="5"/>
    <m/>
    <x v="49"/>
    <x v="483"/>
  </r>
  <r>
    <x v="5"/>
    <x v="7"/>
    <s v="GL73 9SC-032XRU i5-9300H (2.4)/8G/256G SSD/17.3&quot;FHD AG/NV GTX1650 4G/noODD/DOS Black"/>
    <n v="1"/>
    <m/>
    <x v="49"/>
    <x v="483"/>
  </r>
  <r>
    <x v="5"/>
    <x v="7"/>
    <s v="GL73 9SC-032XRU i5-9300H (2.4)/8G/256G SSD/17.3&quot;FHD AG/NV GTX1650 4G/noODD/DOS Black"/>
    <n v="3"/>
    <m/>
    <x v="49"/>
    <x v="483"/>
  </r>
  <r>
    <x v="0"/>
    <x v="7"/>
    <s v="GL73 9SEK-294RU (MS-17C7)  17.3 FHD(1920x1080) nonGLARE/N/Intel Core i7-9750H 2.60GHz Hexa/16GB/1TB+128GB SSD/GF RTX2060 6GB/HM370/N/N/Y/BT5.0/1.0MP/3in1/6cell/2.90kg/W10/1Y/BLACK"/>
    <n v="1"/>
    <m/>
    <x v="49"/>
    <x v="483"/>
  </r>
  <r>
    <x v="5"/>
    <x v="7"/>
    <s v="GL73 9SEK-294RU i7-9750H (2.6)/16G/1T+128G SSD/17.3&quot;FHD AG/NV RTX2060 6G/noODD/Win10 Black"/>
    <n v="1"/>
    <m/>
    <x v="49"/>
    <x v="483"/>
  </r>
  <r>
    <x v="0"/>
    <x v="7"/>
    <s v="GL73 9SEK-295XRU (MS-17C7)  17.3 FHD(1920x1080) nonGLARE/N/Intel Core i7-9750H 2.60GHz Hexa/16GB/1TB+128GB SSD/GF RTX2060 6GB/HM370/N/N/Y/BT5.0/1.0MP/3in1/6cell/2.90kg/DOS/1Y/BLACK"/>
    <n v="5"/>
    <m/>
    <x v="49"/>
    <x v="483"/>
  </r>
  <r>
    <x v="5"/>
    <x v="7"/>
    <s v="GL73 9SEK-295XRU i7-9750H (2.6)/16G/1T+128G SSD/17.3&quot;FHD AG/NV RTX2060 6G/noODD/DOS Black"/>
    <n v="1"/>
    <m/>
    <x v="49"/>
    <x v="484"/>
  </r>
  <r>
    <x v="0"/>
    <x v="7"/>
    <s v="GL75 9SCK-010RU (MS-17E4)  17.3 FHD(1920x1080)/Intel Core i7-9750H 2.60GHz Hexa/8GB+512GB SSD/GF GTX1650 4GB/HM370/WiFi/BT5.0/1.0MP/SDXC/IPS-Level/6cell/2.50kg/W10/1Y/BLACK"/>
    <n v="5"/>
    <m/>
    <x v="49"/>
    <x v="484"/>
  </r>
  <r>
    <x v="3"/>
    <x v="7"/>
    <s v="GL75 9SCK-010RU Coffeelake refresh i7-9750H/8GB/512GB SSD/no ODD/17.3&quot; FHD, IPS 120Hz Bezel/GTX 1650 ,GDDR5 4GB/WiFi+BT/Win 10 /Black"/>
    <n v="3"/>
    <m/>
    <x v="49"/>
    <x v="484"/>
  </r>
  <r>
    <x v="5"/>
    <x v="7"/>
    <s v="GL75 9SCK-010RU i7-9750H (2.6)/8G/512G SSD/17.3&quot;FHD IPS 120Hz/NV GTX1650 4G/noODD/Win10 Black"/>
    <n v="1"/>
    <m/>
    <x v="49"/>
    <x v="484"/>
  </r>
  <r>
    <x v="5"/>
    <x v="7"/>
    <s v="GL75 9SCK-010RU i7-9750H (2.6)/8G/512G SSD/17.3&quot;FHD IPS 120Hz/NV GTX1650 4G/noODD/Win10 Black"/>
    <n v="1"/>
    <m/>
    <x v="49"/>
    <x v="484"/>
  </r>
  <r>
    <x v="0"/>
    <x v="7"/>
    <s v="GL75 9SCK-011RU (MS-17E4)  17.3 FHD(1920x1080)/Intel Core i5-9300H 2.40GHz Quad/8GB+512GB SSD/GF GTX1650 4GB/HM370/WiFi/BT5.0/1.0MP/SDXC/IPS-Level/6cell/2.50kg/W10/1Y/BLACK"/>
    <n v="7"/>
    <m/>
    <x v="49"/>
    <x v="484"/>
  </r>
  <r>
    <x v="5"/>
    <x v="7"/>
    <s v="GL75 9SCK-011RU i5-9300H (2.4)/8G/512G SSD/17.3&quot;FHD IPS 120Hz/NV GTX1650 4G/noODD/Win10 Black"/>
    <n v="5"/>
    <m/>
    <x v="49"/>
    <x v="484"/>
  </r>
  <r>
    <x v="3"/>
    <x v="7"/>
    <s v="GL75 9SCK-012XRU Coffeelake refresh i7-9750H/8GB/1TB+128GB SSD/no ODD/17.3&quot; FHD, IPS 120Hz Bezel/GTX 1650 ,GDDR5 4GB/WiFi+BT/DOS/Black"/>
    <n v="1"/>
    <m/>
    <x v="49"/>
    <x v="484"/>
  </r>
  <r>
    <x v="3"/>
    <x v="7"/>
    <s v="GL75 9SCK-012XRU Coffeelake refresh i7-9750H/8GB/1TB+128GB SSD/no ODD/17.3&quot; FHD, IPS 120Hz Bezel/GTX 1650 ,GDDR5 4GB/WiFi+BT/DOS/Black"/>
    <n v="1"/>
    <m/>
    <x v="49"/>
    <x v="484"/>
  </r>
  <r>
    <x v="3"/>
    <x v="7"/>
    <s v="GL75 9SCK-012XRU Coffeelake refresh i7-9750H/8GB/1TB+128GB SSD/no ODD/17.3&quot; FHD, IPS 120Hz Bezel/GTX 1650 ,GDDR5 4GB/WiFi+BT/DOS/Black"/>
    <n v="3"/>
    <m/>
    <x v="49"/>
    <x v="484"/>
  </r>
  <r>
    <x v="3"/>
    <x v="7"/>
    <s v="GL75 9SCK-012XRU Coffeelake refresh i7-9750H/8GB/1TB+128GB SSD/no ODD/17.3&quot; FHD, IPS 120Hz Bezel/GTX 1650 ,GDDR5 4GB/WiFi+BT/DOS/Black"/>
    <n v="1"/>
    <m/>
    <x v="49"/>
    <x v="484"/>
  </r>
  <r>
    <x v="3"/>
    <x v="7"/>
    <s v="GL75 9SCK-012XRU Coffeelake refresh i7-9750H/8GB/1TB+128GB SSD/no ODD/17.3&quot; FHD, IPS 120Hz Bezel/GTX 1650 ,GDDR5 4GB/WiFi+BT/DOS/Black"/>
    <n v="1"/>
    <m/>
    <x v="49"/>
    <x v="484"/>
  </r>
  <r>
    <x v="3"/>
    <x v="7"/>
    <s v="GL75 9SCK-012XRU Coffeelake refresh i7-9750H/8GB/1TB+128GB SSD/no ODD/17.3&quot; FHD, IPS 120Hz Bezel/GTX 1650 ,GDDR5 4GB/WiFi+BT/DOS/Black"/>
    <n v="1"/>
    <m/>
    <x v="49"/>
    <x v="484"/>
  </r>
  <r>
    <x v="3"/>
    <x v="7"/>
    <s v="GL75 9SCK-012XRU Coffeelake refresh i7-9750H/8GB/1TB+128GB SSD/no ODD/17.3&quot; FHD, IPS 120Hz Bezel/GTX 1650 ,GDDR5 4GB/WiFi+BT/DOS/Black"/>
    <n v="1"/>
    <m/>
    <x v="49"/>
    <x v="484"/>
  </r>
  <r>
    <x v="3"/>
    <x v="7"/>
    <s v="GL75 9SCK-012XRU Coffeelake refresh i7-9750H/8GB/1TB+128GB SSD/no ODD/17.3&quot; FHD, IPS 120Hz Bezel/GTX 1650 ,GDDR5 4GB/WiFi+BT/DOS/Black"/>
    <n v="4"/>
    <m/>
    <x v="49"/>
    <x v="484"/>
  </r>
  <r>
    <x v="3"/>
    <x v="7"/>
    <s v="GL75 9SCK-012XRU Coffeelake refresh i7-9750H/8GB/1TB+128GB SSD/no ODD/17.3&quot; FHD, IPS 120Hz Bezel/GTX 1650 ,GDDR5 4GB/WiFi+BT/DOS/Black"/>
    <n v="1"/>
    <m/>
    <x v="49"/>
    <x v="484"/>
  </r>
  <r>
    <x v="0"/>
    <x v="7"/>
    <s v="GL75 9SCK-013XRU (MS-17E4)  17.3 FHD(1920x1080)/Intel Core i5-9300H 2.40GHz Quad/8GB/1TB/GF GTX1650 4GB/HM370/WiFi/BT5.0/1.0MP/SDXC/IPS-Level/6cell/2.50kg/DOS/1Y/BLACK"/>
    <n v="3"/>
    <m/>
    <x v="49"/>
    <x v="484"/>
  </r>
  <r>
    <x v="3"/>
    <x v="7"/>
    <s v="GL75 9SCK-013XRU Coffeelake refresh i5-9300H/8GB/1TB/no ODD/17.3&quot; FHD, IPS 120Hz Bezel/GTX 1650 ,GDDR5 4GB/WiFi+BT/DOS/Black"/>
    <n v="1"/>
    <m/>
    <x v="49"/>
    <x v="484"/>
  </r>
  <r>
    <x v="3"/>
    <x v="7"/>
    <s v="GL75 9SCK-013XRU Coffeelake refresh i5-9300H/8GB/1TB/no ODD/17.3&quot; FHD, IPS 120Hz Bezel/GTX 1650 ,GDDR5 4GB/WiFi+BT/DOS/Black"/>
    <n v="2"/>
    <m/>
    <x v="49"/>
    <x v="484"/>
  </r>
  <r>
    <x v="3"/>
    <x v="7"/>
    <s v="GL75 9SCK-013XRU Coffeelake refresh i5-9300H/8GB/1TB/no ODD/17.3&quot; FHD, IPS 120Hz Bezel/GTX 1650 ,GDDR5 4GB/WiFi+BT/DOS/Black"/>
    <n v="2"/>
    <m/>
    <x v="49"/>
    <x v="484"/>
  </r>
  <r>
    <x v="3"/>
    <x v="7"/>
    <s v="GL75 9SCK-013XRU Coffeelake refresh i5-9300H/8GB/1TB/no ODD/17.3&quot; FHD, IPS 120Hz Bezel/GTX 1650 ,GDDR5 4GB/WiFi+BT/DOS/Black"/>
    <n v="2"/>
    <m/>
    <x v="49"/>
    <x v="484"/>
  </r>
  <r>
    <x v="3"/>
    <x v="7"/>
    <s v="GL75 9SCK-013XRU Coffeelake refresh i5-9300H/8GB/1TB/no ODD/17.3&quot; FHD, IPS 120Hz Bezel/GTX 1650 ,GDDR5 4GB/WiFi+BT/DOS/Black"/>
    <n v="1"/>
    <m/>
    <x v="49"/>
    <x v="484"/>
  </r>
  <r>
    <x v="3"/>
    <x v="7"/>
    <s v="GL75 9SCK-013XRU Coffeelake refresh i5-9300H/8GB/1TB/no ODD/17.3&quot; FHD, IPS 120Hz Bezel/GTX 1650 ,GDDR5 4GB/WiFi+BT/DOS/Black"/>
    <n v="6"/>
    <m/>
    <x v="49"/>
    <x v="484"/>
  </r>
  <r>
    <x v="3"/>
    <x v="7"/>
    <s v="GL75 9SCK-013XRU Coffeelake refresh i5-9300H/8GB/1TB/no ODD/17.3&quot; FHD, IPS 120Hz Bezel/GTX 1650 ,GDDR5 4GB/WiFi+BT/DOS/Black"/>
    <n v="1"/>
    <m/>
    <x v="49"/>
    <x v="484"/>
  </r>
  <r>
    <x v="3"/>
    <x v="7"/>
    <s v="GL75 9SCK-013XRU Coffeelake refresh i5-9300H/8GB/1TB/no ODD/17.3&quot; FHD, IPS 120Hz Bezel/GTX 1650 ,GDDR5 4GB/WiFi+BT/DOS/Black"/>
    <n v="5"/>
    <m/>
    <x v="49"/>
    <x v="484"/>
  </r>
  <r>
    <x v="5"/>
    <x v="7"/>
    <s v="GL75 9SCK-013XRU i5-9300H (2.4)/8G/1T/17.3&quot;FHD IPS 120Hz/NV GTX1650 4G/noODD/DOS Black"/>
    <n v="2"/>
    <m/>
    <x v="49"/>
    <x v="484"/>
  </r>
  <r>
    <x v="0"/>
    <x v="7"/>
    <s v="GL75 9SDK-087RU (MS-17E5)  17.3 FHD(1920x1080)/Intel Core i7-9750H 2.60GHz Hexa/16GB+512GB SSD/GF GTX1660Ti 6GB/HM370/WiFi/BT5.0/1.0MP/SDXC/IPS-Level/6cell/2.50kg/W10/1Y/BLACK"/>
    <n v="9"/>
    <m/>
    <x v="49"/>
    <x v="484"/>
  </r>
  <r>
    <x v="3"/>
    <x v="7"/>
    <s v="GL75 9SDK-087RU Coffeelake refresh i7-9750H/16GB/512GB SSD/no ODD/17.3&quot; FHD, IPS 120Hz Bezel/GTX 1660Ti ,GDDR6 6GB/WiFi+BT/Win 10 /Black"/>
    <n v="3"/>
    <m/>
    <x v="49"/>
    <x v="484"/>
  </r>
  <r>
    <x v="3"/>
    <x v="7"/>
    <s v="GL75 9SDK-087RU Coffeelake refresh i7-9750H/16GB/512GB SSD/no ODD/17.3&quot; FHD, IPS 120Hz Bezel/GTX 1660Ti ,GDDR6 6GB/WiFi+BT/Win 10 /Black"/>
    <n v="1"/>
    <m/>
    <x v="49"/>
    <x v="484"/>
  </r>
  <r>
    <x v="3"/>
    <x v="7"/>
    <s v="GL75 9SDK-087RU Coffeelake refresh i7-9750H/16GB/512GB SSD/no ODD/17.3&quot; FHD, IPS 120Hz Bezel/GTX 1660Ti ,GDDR6 6GB/WiFi+BT/Win 10 /Black"/>
    <n v="1"/>
    <m/>
    <x v="49"/>
    <x v="484"/>
  </r>
  <r>
    <x v="3"/>
    <x v="7"/>
    <s v="GL75 9SDK-087RU Coffeelake refresh i7-9750H/16GB/512GB SSD/no ODD/17.3&quot; FHD, IPS 120Hz Bezel/GTX 1660Ti ,GDDR6 6GB/WiFi+BT/Win 10 /Black"/>
    <n v="1"/>
    <m/>
    <x v="49"/>
    <x v="484"/>
  </r>
  <r>
    <x v="3"/>
    <x v="7"/>
    <s v="GL75 9SDK-087RU Coffeelake refresh i7-9750H/16GB/512GB SSD/no ODD/17.3&quot; FHD, IPS 120Hz Bezel/GTX 1660Ti ,GDDR6 6GB/WiFi+BT/Win 10 /Black"/>
    <n v="1"/>
    <m/>
    <x v="49"/>
    <x v="484"/>
  </r>
  <r>
    <x v="3"/>
    <x v="7"/>
    <s v="GL75 9SDK-087RU Coffeelake refresh i7-9750H/16GB/512GB SSD/no ODD/17.3&quot; FHD, IPS 120Hz Bezel/GTX 1660Ti ,GDDR6 6GB/WiFi+BT/Win 10 /Black"/>
    <n v="1"/>
    <m/>
    <x v="49"/>
    <x v="484"/>
  </r>
  <r>
    <x v="3"/>
    <x v="7"/>
    <s v="GL75 9SDK-087RU Coffeelake refresh i7-9750H/16GB/512GB SSD/no ODD/17.3&quot; FHD, IPS 120Hz Bezel/GTX 1660Ti ,GDDR6 6GB/WiFi+BT/Win 10 /Black"/>
    <n v="1"/>
    <m/>
    <x v="49"/>
    <x v="484"/>
  </r>
  <r>
    <x v="3"/>
    <x v="7"/>
    <s v="GL75 9SDK-087RU Coffeelake refresh i7-9750H/16GB/512GB SSD/no ODD/17.3&quot; FHD, IPS 120Hz Bezel/GTX 1660Ti ,GDDR6 6GB/WiFi+BT/Win 10 /Black"/>
    <n v="1"/>
    <m/>
    <x v="49"/>
    <x v="484"/>
  </r>
  <r>
    <x v="3"/>
    <x v="7"/>
    <s v="GL75 9SDK-087RU Coffeelake refresh i7-9750H/16GB/512GB SSD/no ODD/17.3&quot; FHD, IPS 120Hz Bezel/GTX 1660Ti ,GDDR6 6GB/WiFi+BT/Win 10 /Black"/>
    <n v="2"/>
    <m/>
    <x v="49"/>
    <x v="484"/>
  </r>
  <r>
    <x v="3"/>
    <x v="7"/>
    <s v="GL75 9SDK-087RU Coffeelake refresh i7-9750H/16GB/512GB SSD/no ODD/17.3&quot; FHD, IPS 120Hz Bezel/GTX 1660Ti ,GDDR6 6GB/WiFi+BT/Win 10 /Black"/>
    <n v="2"/>
    <m/>
    <x v="49"/>
    <x v="484"/>
  </r>
  <r>
    <x v="3"/>
    <x v="7"/>
    <s v="GL75 9SDK-087RU Coffeelake refresh i7-9750H/16GB/512GB SSD/no ODD/17.3&quot; FHD, IPS 120Hz Bezel/GTX 1660Ti ,GDDR6 6GB/WiFi+BT/Win 10 /Black"/>
    <n v="1"/>
    <m/>
    <x v="49"/>
    <x v="484"/>
  </r>
  <r>
    <x v="3"/>
    <x v="7"/>
    <s v="GL75 9SDK-087RU Coffeelake refresh i7-9750H/16GB/512GB SSD/no ODD/17.3&quot; FHD, IPS 120Hz Bezel/GTX 1660Ti ,GDDR6 6GB/WiFi+BT/Win 10 /Black"/>
    <n v="1"/>
    <m/>
    <x v="49"/>
    <x v="484"/>
  </r>
  <r>
    <x v="3"/>
    <x v="7"/>
    <s v="GL75 9SDK-087RU Coffeelake refresh i7-9750H/16GB/512GB SSD/no ODD/17.3&quot; FHD, IPS 120Hz Bezel/GTX 1660Ti ,GDDR6 6GB/WiFi+BT/Win 10 /Black"/>
    <n v="1"/>
    <m/>
    <x v="49"/>
    <x v="484"/>
  </r>
  <r>
    <x v="5"/>
    <x v="7"/>
    <s v="GL75 9SDK-087RU i7-9750H (2.6)/16G/512G SSD/17.3&quot;FHD IPS 120Hz/NV GTX1660Ti 6G/noODD/Win10 Black"/>
    <n v="1"/>
    <m/>
    <x v="49"/>
    <x v="484"/>
  </r>
  <r>
    <x v="5"/>
    <x v="7"/>
    <s v="GL75 9SDK-087RU i7-9750H (2.6)/16G/512G SSD/17.3&quot;FHD IPS 120Hz/NV GTX1660Ti 6G/noODD/Win10 Black"/>
    <n v="2"/>
    <m/>
    <x v="49"/>
    <x v="484"/>
  </r>
  <r>
    <x v="0"/>
    <x v="7"/>
    <s v="GL75 9SDK-088XRU (MS-17E5)  17.3 FHD(1920x1080)/Intel Core i7-9750H 2.60GHz Hexa/8GB+512GB SSD/GF GTX1660Ti 6GB/HM370/WiFi/BT5.0/1.0MP/SDXC/IPS-Level/6cell/2.50kg/DOS/1Y/BLACK"/>
    <n v="7"/>
    <m/>
    <x v="49"/>
    <x v="484"/>
  </r>
  <r>
    <x v="3"/>
    <x v="7"/>
    <s v="GL75 9SDK-088XRU Coffeelake refresh i7-9750H/8GB/512GB SSD/no ODD/17.3&quot; FHD, IPS 120Hz Bezel/GTX 1660Ti ,GDDR6 6GB/WiFi+BT/DOS/Black"/>
    <n v="1"/>
    <m/>
    <x v="49"/>
    <x v="484"/>
  </r>
  <r>
    <x v="3"/>
    <x v="7"/>
    <s v="GL75 9SDK-088XRU Coffeelake refresh i7-9750H/8GB/512GB SSD/no ODD/17.3&quot; FHD, IPS 120Hz Bezel/GTX 1660Ti ,GDDR6 6GB/WiFi+BT/DOS/Black"/>
    <n v="3"/>
    <m/>
    <x v="49"/>
    <x v="484"/>
  </r>
  <r>
    <x v="3"/>
    <x v="7"/>
    <s v="GL75 9SDK-088XRU Coffeelake refresh i7-9750H/8GB/512GB SSD/no ODD/17.3&quot; FHD, IPS 120Hz Bezel/GTX 1660Ti ,GDDR6 6GB/WiFi+BT/DOS/Black"/>
    <n v="1"/>
    <m/>
    <x v="49"/>
    <x v="484"/>
  </r>
  <r>
    <x v="3"/>
    <x v="7"/>
    <s v="GL75 9SDK-088XRU Coffeelake refresh i7-9750H/8GB/512GB SSD/no ODD/17.3&quot; FHD, IPS 120Hz Bezel/GTX 1660Ti ,GDDR6 6GB/WiFi+BT/DOS/Black"/>
    <n v="1"/>
    <m/>
    <x v="49"/>
    <x v="484"/>
  </r>
  <r>
    <x v="3"/>
    <x v="7"/>
    <s v="GL75 9SDK-088XRU Coffeelake refresh i7-9750H/8GB/512GB SSD/no ODD/17.3&quot; FHD, IPS 120Hz Bezel/GTX 1660Ti ,GDDR6 6GB/WiFi+BT/DOS/Black"/>
    <n v="1"/>
    <m/>
    <x v="49"/>
    <x v="484"/>
  </r>
  <r>
    <x v="5"/>
    <x v="7"/>
    <s v="GL75 9SDK-088XRU i7-9750H/8G/512G SSD/17.3&quot;FHD IPS 120Hz/NV GTX1660Ti 6G/noODD/DOS Black"/>
    <n v="2"/>
    <m/>
    <x v="49"/>
    <x v="484"/>
  </r>
  <r>
    <x v="5"/>
    <x v="7"/>
    <s v="GL75 9SDK-088XRU i7-9750H/8G/512G SSD/17.3&quot;FHD IPS 120Hz/NV GTX1660Ti 6G/noODD/DOS Black"/>
    <n v="2"/>
    <m/>
    <x v="49"/>
    <x v="484"/>
  </r>
  <r>
    <x v="3"/>
    <x v="7"/>
    <s v="GL75 9SDK-096RU Coffeelake refresh i5-9300H/8GB/512GB SSD/no ODD/17.3&quot; FHD, IPS 120Hz Bezel/GTX 1660Ti ,GDDR6 6GB/WiFi+BT/Win 10 /Black"/>
    <n v="3"/>
    <m/>
    <x v="49"/>
    <x v="484"/>
  </r>
  <r>
    <x v="3"/>
    <x v="7"/>
    <s v="GL75 9SDK-096RU Coffeelake refresh i5-9300H/8GB/512GB SSD/no ODD/17.3&quot; FHD, IPS 120Hz Bezel/GTX 1660Ti ,GDDR6 6GB/WiFi+BT/Win 10 /Black"/>
    <n v="1"/>
    <m/>
    <x v="49"/>
    <x v="484"/>
  </r>
  <r>
    <x v="5"/>
    <x v="7"/>
    <s v="GL75 9SDK-096RU i5-9300H (2.4)/8G/512G SSD/17.3&quot;FHD IPS 120Hz/NV GTX1660Ti 6G/noODD/Win10 Black"/>
    <n v="2"/>
    <m/>
    <x v="49"/>
    <x v="484"/>
  </r>
  <r>
    <x v="0"/>
    <x v="7"/>
    <s v="GL75 9SDK-097XRU (MS-17E5)  17.3 FHD(1920x1080)/Intel Core i5-9300H 2.40GHz Quad/8GB/1TB+128GB SSD/GF GTX1660Ti 6GB/HM370/WiFi/BT5.0/1.0MP/SDXC/IPS-Level/6cell/2.50kg/DOS/1Y/BLACK"/>
    <n v="4"/>
    <m/>
    <x v="49"/>
    <x v="484"/>
  </r>
  <r>
    <x v="3"/>
    <x v="7"/>
    <s v="GL75 9SDK-097XRU Coffeelake refresh i5-9300H/8GB/1TB+128GB SSD/no ODD/17.3&quot; FHD, IPS 120Hz Bezel/GTX 1660Ti ,GDDR6 6GB/WiFi+BT/DOS/Black"/>
    <n v="1"/>
    <m/>
    <x v="49"/>
    <x v="484"/>
  </r>
  <r>
    <x v="3"/>
    <x v="7"/>
    <s v="GL75 9SDK-097XRU Coffeelake refresh i5-9300H/8GB/1TB+128GB SSD/no ODD/17.3&quot; FHD, IPS 120Hz Bezel/GTX 1660Ti ,GDDR6 6GB/WiFi+BT/DOS/Black"/>
    <n v="1"/>
    <m/>
    <x v="49"/>
    <x v="484"/>
  </r>
  <r>
    <x v="3"/>
    <x v="7"/>
    <s v="GL75 9SDK-097XRU Coffeelake refresh i5-9300H/8GB/1TB+128GB SSD/no ODD/17.3&quot; FHD, IPS 120Hz Bezel/GTX 1660Ti ,GDDR6 6GB/WiFi+BT/DOS/Black"/>
    <n v="3"/>
    <m/>
    <x v="49"/>
    <x v="484"/>
  </r>
  <r>
    <x v="3"/>
    <x v="7"/>
    <s v="GL75 9SDK-097XRU Coffeelake refresh i5-9300H/8GB/1TB+128GB SSD/no ODD/17.3&quot; FHD, IPS 120Hz Bezel/GTX 1660Ti ,GDDR6 6GB/WiFi+BT/DOS/Black"/>
    <n v="2"/>
    <m/>
    <x v="49"/>
    <x v="484"/>
  </r>
  <r>
    <x v="3"/>
    <x v="7"/>
    <s v="GL75 9SDK-097XRU Coffeelake refresh i5-9300H/8GB/1TB+128GB SSD/no ODD/17.3&quot; FHD, IPS 120Hz Bezel/GTX 1660Ti ,GDDR6 6GB/WiFi+BT/DOS/Black"/>
    <n v="2"/>
    <m/>
    <x v="49"/>
    <x v="484"/>
  </r>
  <r>
    <x v="3"/>
    <x v="7"/>
    <s v="GL75 9SDK-097XRU Coffeelake refresh i5-9300H/8GB/1TB+128GB SSD/no ODD/17.3&quot; FHD, IPS 120Hz Bezel/GTX 1660Ti ,GDDR6 6GB/WiFi+BT/DOS/Black"/>
    <n v="1"/>
    <m/>
    <x v="49"/>
    <x v="484"/>
  </r>
  <r>
    <x v="3"/>
    <x v="7"/>
    <s v="GL75 9SDK-097XRU Coffeelake refresh i5-9300H/8GB/1TB+128GB SSD/no ODD/17.3&quot; FHD, IPS 120Hz Bezel/GTX 1660Ti ,GDDR6 6GB/WiFi+BT/DOS/Black"/>
    <n v="1"/>
    <m/>
    <x v="49"/>
    <x v="484"/>
  </r>
  <r>
    <x v="3"/>
    <x v="7"/>
    <s v="GL75 9SDK-097XRU Coffeelake refresh i5-9300H/8GB/1TB+128GB SSD/no ODD/17.3&quot; FHD, IPS 120Hz Bezel/GTX 1660Ti ,GDDR6 6GB/WiFi+BT/DOS/Black"/>
    <n v="3"/>
    <m/>
    <x v="49"/>
    <x v="484"/>
  </r>
  <r>
    <x v="5"/>
    <x v="7"/>
    <s v="GL75 9SDK-097XRU i5-9300H (2.4)/8G/1T+128G SSD/17.3&quot;FHD IPS 120Hz/NV GTX1660Ti 6G/noODD/DOS Black"/>
    <n v="1"/>
    <m/>
    <x v="49"/>
    <x v="484"/>
  </r>
  <r>
    <x v="0"/>
    <x v="7"/>
    <s v="GL75 9SEK-086RU (MS-17E5)  17.3 FHD(1920x1080)/Intel Core i7-9750H 2.60GHz Hexa/16GB+512GB SSD/GF RTX2060 6GB/HM370/WiFi/BT5.0/1.0MP/SDXC/IPS-Level/6cell/2.50kg/W10/1Y/BLACK"/>
    <n v="5"/>
    <m/>
    <x v="49"/>
    <x v="484"/>
  </r>
  <r>
    <x v="3"/>
    <x v="7"/>
    <s v="GL75 9SEK-086RU Coffeelake refresh i7-9750H/16GB/512GB SSD/no ODD/17.3&quot; FHD, IPS 120Hz Bezel/RTX 2060 ,GDDR6 6GB/WiFi+BT/Win 10 /Black"/>
    <n v="2"/>
    <m/>
    <x v="49"/>
    <x v="484"/>
  </r>
  <r>
    <x v="3"/>
    <x v="7"/>
    <s v="GL75 9SEK-086RU Coffeelake refresh i7-9750H/16GB/512GB SSD/no ODD/17.3&quot; FHD, IPS 120Hz Bezel/RTX 2060 ,GDDR6 6GB/WiFi+BT/Win 10 /Black"/>
    <n v="1"/>
    <m/>
    <x v="49"/>
    <x v="484"/>
  </r>
  <r>
    <x v="5"/>
    <x v="7"/>
    <s v="GL75 9SEK-086RU i7-9750H (2.6)/16G/512G SSD/17.3&quot;FHD IPS 120Hz/NV RTX2060 6G/noODD/Win10 Black"/>
    <n v="1"/>
    <m/>
    <x v="49"/>
    <x v="484"/>
  </r>
  <r>
    <x v="5"/>
    <x v="7"/>
    <s v="GP63 Leopard 8RE-676XRU i5-8300H (2.3)/8G/1T+128G SSD/15,6&quot;FHD AG/NV GTX1060 6G/noODD/BT/DOS Black"/>
    <n v="1"/>
    <m/>
    <x v="49"/>
    <x v="485"/>
  </r>
  <r>
    <x v="5"/>
    <x v="7"/>
    <s v="GP65 Leopard 9SE-260RU i7-9750H (2.6)/16G/1T+256G SSD/15.6&quot;FHD IPS 144Hz/NV RTX2060 6G/noODD/Win10 Black"/>
    <n v="1"/>
    <m/>
    <x v="49"/>
    <x v="486"/>
  </r>
  <r>
    <x v="0"/>
    <x v="7"/>
    <s v="GP73 Leopard 8RE-470RU (MS-17C5)  17.3 FHD(1920x1080) nonGLARE/Intel Core i7-8750H 2.20GHz Hexa/16GB/1TB/GF GTX1060 6GB/HM370/noDVD/WiFi/BT5.0/1.0MP/SDXC/6cell/2.70kg/W10/1Y/BLACK"/>
    <n v="1"/>
    <m/>
    <x v="49"/>
    <x v="487"/>
  </r>
  <r>
    <x v="3"/>
    <x v="7"/>
    <s v="GP75 9SD-850XRU Coffeelake refresh i7-9750H/16GB DDR IV /1TB+128GB SSD/noODD/17.3&quot; FHD, IPS 144Hz NTSC Thin Bezel/GTX 1660 Ti ,GDDR6 6GB/WiFi+BT/DOS/Black"/>
    <n v="1"/>
    <m/>
    <x v="49"/>
    <x v="488"/>
  </r>
  <r>
    <x v="3"/>
    <x v="7"/>
    <s v="GP75 9SD-851RU Coffeelake refresh i7-9750H/16GB DDR IV/512GB SSD/noODD/17.3&quot; FHD, IPS 144Hz NTSC Thin Bezel/GTX 1660 Ti ,GDDR6 6GB/WiFi+BT/Win 10/Black"/>
    <n v="1"/>
    <m/>
    <x v="49"/>
    <x v="488"/>
  </r>
  <r>
    <x v="3"/>
    <x v="7"/>
    <s v="GP75 9SD-851RU Coffeelake refresh i7-9750H/16GB DDR IV/512GB SSD/noODD/17.3&quot; FHD, IPS 144Hz NTSC Thin Bezel/GTX 1660 Ti ,GDDR6 6GB/WiFi+BT/Win 10/Black"/>
    <n v="1"/>
    <m/>
    <x v="49"/>
    <x v="488"/>
  </r>
  <r>
    <x v="3"/>
    <x v="7"/>
    <s v="GP75 9SD-851RU Coffeelake refresh i7-9750H/16GB DDR IV/512GB SSD/noODD/17.3&quot; FHD, IPS 144Hz NTSC Thin Bezel/GTX 1660 Ti ,GDDR6 6GB/WiFi+BT/Win 10/Black"/>
    <n v="1"/>
    <m/>
    <x v="49"/>
    <x v="488"/>
  </r>
  <r>
    <x v="3"/>
    <x v="7"/>
    <s v="GP75 9SD-851RU Coffeelake refresh i7-9750H/16GB DDR IV/512GB SSD/noODD/17.3&quot; FHD, IPS 144Hz NTSC Thin Bezel/GTX 1660 Ti ,GDDR6 6GB/WiFi+BT/Win 10/Black"/>
    <n v="1"/>
    <m/>
    <x v="49"/>
    <x v="488"/>
  </r>
  <r>
    <x v="3"/>
    <x v="7"/>
    <s v="GP75 9SD-851RU Coffeelake refresh i7-9750H/16GB DDR IV/512GB SSD/noODD/17.3&quot; FHD, IPS 144Hz NTSC Thin Bezel/GTX 1660 Ti ,GDDR6 6GB/WiFi+BT/Win 10/Black"/>
    <n v="1"/>
    <m/>
    <x v="49"/>
    <x v="488"/>
  </r>
  <r>
    <x v="3"/>
    <x v="7"/>
    <s v="GP75 9SD-851RU Coffeelake refresh i7-9750H/16GB DDR IV/512GB SSD/noODD/17.3&quot; FHD, IPS 144Hz NTSC Thin Bezel/GTX 1660 Ti ,GDDR6 6GB/WiFi+BT/Win 10/Black"/>
    <n v="1"/>
    <m/>
    <x v="49"/>
    <x v="488"/>
  </r>
  <r>
    <x v="3"/>
    <x v="7"/>
    <s v="GP75 9SD-851RU Coffeelake refresh i7-9750H/16GB DDR IV/512GB SSD/noODD/17.3&quot; FHD, IPS 144Hz NTSC Thin Bezel/GTX 1660 Ti ,GDDR6 6GB/WiFi+BT/Win 10/Black"/>
    <n v="2"/>
    <m/>
    <x v="49"/>
    <x v="488"/>
  </r>
  <r>
    <x v="3"/>
    <x v="7"/>
    <s v="GP75 9SD-851RU Coffeelake refresh i7-9750H/16GB DDR IV/512GB SSD/noODD/17.3&quot; FHD, IPS 144Hz NTSC Thin Bezel/GTX 1660 Ti ,GDDR6 6GB/WiFi+BT/Win 10/Black"/>
    <n v="1"/>
    <m/>
    <x v="49"/>
    <x v="488"/>
  </r>
  <r>
    <x v="0"/>
    <x v="7"/>
    <s v="GP75 Leopard 9SD-850XRU (MS-17E2)  17.3 FHD(1920x1080)/Intel Core i7-9750H 2.60GHz Hexa/16GB/1TB+128GB SSD/GF GTX1660Ti 6GB/HM370/noDVD/WiFi/BT5.0/1.0MP/SDXC/IPS-Level/6cell/2.60kg/DOS/1Y/BLACK"/>
    <n v="9"/>
    <m/>
    <x v="49"/>
    <x v="488"/>
  </r>
  <r>
    <x v="5"/>
    <x v="7"/>
    <s v="GP75 Leopard 9SD-850XRU i7-9750H (2.6)/16G/1T+128G SSD/17.3&quot;FHD 144Hz IPS/NV GTX1660Ti 6G/noODD/DOS Black"/>
    <n v="2"/>
    <m/>
    <x v="49"/>
    <x v="488"/>
  </r>
  <r>
    <x v="5"/>
    <x v="7"/>
    <s v="GP75 Leopard 9SD-850XRU i7-9750H (2.6)/16G/1T+128G SSD/17.3&quot;FHD 144Hz IPS/NV GTX1660Ti 6G/noODD/DOS Black"/>
    <n v="7"/>
    <m/>
    <x v="49"/>
    <x v="488"/>
  </r>
  <r>
    <x v="5"/>
    <x v="7"/>
    <s v="GP75 Leopard 9SD-850XRU i7-9750H (2.6)/16G/1T+128G SSD/17.3&quot;FHD 144Hz IPS/NV GTX1660Ti 6G/noODD/DOS Black"/>
    <n v="1"/>
    <m/>
    <x v="49"/>
    <x v="488"/>
  </r>
  <r>
    <x v="5"/>
    <x v="7"/>
    <s v="GP75 Leopard 9SD-850XRU i7-9750H (2.6)/16G/1T+128G SSD/17.3&quot;FHD 144Hz IPS/NV GTX1660Ti 6G/noODD/DOS Black"/>
    <n v="1"/>
    <m/>
    <x v="49"/>
    <x v="488"/>
  </r>
  <r>
    <x v="5"/>
    <x v="7"/>
    <s v="GP75 Leopard 9SD-851RU i7-9750H (2.6)/16G/512G SSD/17.3&quot;FHD 144Hz IPS/NV GTX1660Ti 6G/noODD/Win10 Black"/>
    <n v="1"/>
    <m/>
    <x v="49"/>
    <x v="488"/>
  </r>
  <r>
    <x v="5"/>
    <x v="7"/>
    <s v="GP75 Leopard 9SD-851RU i7-9750H (2.6)/16G/512G SSD/17.3&quot;FHD 144Hz IPS/NV GTX1660Ti 6G/noODD/Win10 Black"/>
    <n v="2"/>
    <m/>
    <x v="49"/>
    <x v="488"/>
  </r>
  <r>
    <x v="5"/>
    <x v="7"/>
    <s v="GP75 Leopard 9SD-851RU i7-9750H (2.6)/16G/512G SSD/17.3&quot;FHD 144Hz IPS/NV GTX1660Ti 6G/noODD/Win10 Black"/>
    <n v="2"/>
    <m/>
    <x v="49"/>
    <x v="488"/>
  </r>
  <r>
    <x v="0"/>
    <x v="7"/>
    <s v="GP75 Leopard 9SE-849RU (MS-17E2)  17.3 FHD(1920x1080)/Intel Core i7-9750H 2.60GHz Hexa/16GB/1TB+256GB SSD/GF RTX2060 6GB/HM370/noDVD/WiFi/BT5.0/1.0MP/SDXC/IPS-Level/6cell/2.60kg/W10/1Y/BLACK"/>
    <n v="18"/>
    <m/>
    <x v="49"/>
    <x v="488"/>
  </r>
  <r>
    <x v="5"/>
    <x v="7"/>
    <s v="GP75 Leopard 9SE-849RU i7-9750H (2.6)/16G/1T+256G SSD/17.3&quot;FHD 144Hz IPS/NV RTX2060 6G/noODD/Win10 Black"/>
    <n v="2"/>
    <m/>
    <x v="49"/>
    <x v="488"/>
  </r>
  <r>
    <x v="5"/>
    <x v="7"/>
    <s v="GP75 Leopard 9SE-849RU i7-9750H (2.6)/16G/1T+256G SSD/17.3&quot;FHD 144Hz IPS/NV RTX2060 6G/noODD/Win10 Black"/>
    <n v="2"/>
    <m/>
    <x v="49"/>
    <x v="488"/>
  </r>
  <r>
    <x v="5"/>
    <x v="7"/>
    <s v="GP75 Leopard 9SE-849RU i7-9750H (2.6)/16G/1T+256G SSD/17.3&quot;FHD 144Hz IPS/NV RTX2060 6G/noODD/Win10 Black"/>
    <n v="2"/>
    <m/>
    <x v="49"/>
    <x v="488"/>
  </r>
  <r>
    <x v="5"/>
    <x v="7"/>
    <s v="GP75 Leopard 9SE-849RU i7-9750H (2.6)/16G/1T+256G SSD/17.3&quot;FHD 144Hz IPS/NV RTX2060 6G/noODD/Win10 Black"/>
    <n v="1"/>
    <m/>
    <x v="49"/>
    <x v="488"/>
  </r>
  <r>
    <x v="5"/>
    <x v="7"/>
    <s v="GP75 Leopard 9SE-849RU i7-9750H (2.6)/16G/1T+256G SSD/17.3&quot;FHD 144Hz IPS/NV RTX2060 6G/noODD/Win10 Black"/>
    <n v="1"/>
    <m/>
    <x v="49"/>
    <x v="488"/>
  </r>
  <r>
    <x v="5"/>
    <x v="7"/>
    <s v="GP75 Leopard 9SE-849RU i7-9750H (2.6)/16G/1T+256G SSD/17.3&quot;FHD 144Hz IPS/NV RTX2060 6G/noODD/Win10 Black"/>
    <n v="1"/>
    <m/>
    <x v="49"/>
    <x v="488"/>
  </r>
  <r>
    <x v="5"/>
    <x v="7"/>
    <s v="GP75 Leopard 9SE-849RU i7-9750H (2.6)/16G/1T+256G SSD/17.3&quot;FHD 144Hz IPS/NV RTX2060 6G/noODD/Win10 Black"/>
    <n v="2"/>
    <m/>
    <x v="49"/>
    <x v="488"/>
  </r>
  <r>
    <x v="3"/>
    <x v="7"/>
    <s v="GS65 8SE-090RU Coffeelake i7-8750H/16GB/512GB SSD/no ODD/15.6&quot; FHD, IPS 144Hz NTSC Thin Bezel/RTX 2060, GDDR6 6GB/WiFi+BT/Win 10/Black"/>
    <n v="1"/>
    <m/>
    <x v="49"/>
    <x v="489"/>
  </r>
  <r>
    <x v="3"/>
    <x v="7"/>
    <s v="GS65 8SG-088RU Coffeelake i7-8750H/32GB/512GB SSD/no ODD/15.6&quot; FHD, IPS 144Hz NTSC Thin Bezel/RTX 2080 MAX Q, GDDR6 8GB/WiFi+BT/Win 10/Black"/>
    <n v="1"/>
    <m/>
    <x v="49"/>
    <x v="489"/>
  </r>
  <r>
    <x v="3"/>
    <x v="7"/>
    <s v="GS65 8SG-088RU Coffeelake i7-8750H/32GB/512GB SSD/no ODD/15.6&quot; FHD, IPS 144Hz NTSC Thin Bezel/RTX 2080 MAX Q, GDDR6 8GB/WiFi+BT/Win 10/Black"/>
    <n v="1"/>
    <m/>
    <x v="49"/>
    <x v="489"/>
  </r>
  <r>
    <x v="3"/>
    <x v="7"/>
    <s v="GS65 9SD-1218RU Coffeelake refresh i7-9750H/16GB DDR IV /512GB SSD/noODD/15.6&quot; FHD, 240Hz TBezel/GTX 1660 Ti ,GDDR6 6GB/WiFi+BT/Win 10/Black"/>
    <n v="2"/>
    <m/>
    <x v="49"/>
    <x v="489"/>
  </r>
  <r>
    <x v="3"/>
    <x v="7"/>
    <s v="GS65 9SD-1218RU Coffeelake refresh i7-9750H/16GB DDR IV /512GB SSD/noODD/15.6&quot; FHD, 240Hz TBezel/GTX 1660 Ti ,GDDR6 6GB/WiFi+BT/Win 10/Black"/>
    <n v="1"/>
    <m/>
    <x v="49"/>
    <x v="489"/>
  </r>
  <r>
    <x v="3"/>
    <x v="7"/>
    <s v="GS65 9SD-1218RU Coffeelake refresh i7-9750H/16GB DDR IV /512GB SSD/noODD/15.6&quot; FHD, 240Hz TBezel/GTX 1660 Ti ,GDDR6 6GB/WiFi+BT/Win 10/Black"/>
    <n v="1"/>
    <m/>
    <x v="49"/>
    <x v="489"/>
  </r>
  <r>
    <x v="3"/>
    <x v="7"/>
    <s v="GS65 9SE-644RU Coffeelake refresh i7-9750H/16GB/1TB SSD/noODD/15.6&quot; FHD, 240Hz Thin/RTX 2060 ,GDDR6 6GB/WiFi+BT/Win 10/Black"/>
    <n v="1"/>
    <m/>
    <x v="49"/>
    <x v="489"/>
  </r>
  <r>
    <x v="3"/>
    <x v="7"/>
    <s v="GS65 9SE-644RU Coffeelake refresh i7-9750H/16GB/1TB SSD/noODD/15.6&quot; FHD, 240Hz Thin/RTX 2060 ,GDDR6 6GB/WiFi+BT/Win 10/Black"/>
    <n v="1"/>
    <m/>
    <x v="49"/>
    <x v="489"/>
  </r>
  <r>
    <x v="3"/>
    <x v="7"/>
    <s v="GS65 9SG-641RU Coffeelake refresh i7-9750H/32GB/2TB SSD/noODD/15.6&quot; FHD, 240Hz Thin/RTX 2080 MAXQ, GDDR6 8GB/WiFi+BT/Win 10/Black"/>
    <n v="1"/>
    <m/>
    <x v="49"/>
    <x v="489"/>
  </r>
  <r>
    <x v="0"/>
    <x v="7"/>
    <s v="GS65 Stealth 8SG-088RU (MS-16Q4)  15.6 FHD(1920x1080) nonGLARE/Intel Core i7-8750H 2.20GHz Hexa/32GB/512GB SSD/GF RTX2080 MAX Q 8GB/HM370/noDVD/WiFi/BT5.0/1.0MP/SDXC/IPS-Level/4cell/1.90kg/W10/2Y/BLACK"/>
    <n v="1"/>
    <m/>
    <x v="49"/>
    <x v="489"/>
  </r>
  <r>
    <x v="5"/>
    <x v="7"/>
    <s v="GS65 Stealth 9SD-1218RU i7-9750H (2.6)/16G/512G SSD/15.6&quot;FHD 240Hz/NV GTX1660Ti 6G/noODD/Win10 Black"/>
    <n v="1"/>
    <m/>
    <x v="49"/>
    <x v="489"/>
  </r>
  <r>
    <x v="5"/>
    <x v="7"/>
    <s v="GS65 Stealth 9SD-1218RU i7-9750H (2.6)/16G/512G SSD/15.6&quot;FHD 240Hz/NV GTX1660Ti 6G/noODD/Win10 Black"/>
    <n v="6"/>
    <m/>
    <x v="49"/>
    <x v="489"/>
  </r>
  <r>
    <x v="5"/>
    <x v="7"/>
    <s v="GS65 Stealth 9SD-1218RU i7-9750H (2.6)/16G/512G SSD/15.6&quot;FHD 240Hz/NV GTX1660Ti 6G/noODD/Win10 Black"/>
    <n v="5"/>
    <m/>
    <x v="49"/>
    <x v="489"/>
  </r>
  <r>
    <x v="5"/>
    <x v="7"/>
    <s v="GS65 Stealth 9SD-1218RU i7-9750H (2.6)/16G/512G SSD/15.6&quot;FHD 240Hz/NV GTX1660Ti 6G/noODD/Win10 Black"/>
    <n v="2"/>
    <m/>
    <x v="49"/>
    <x v="489"/>
  </r>
  <r>
    <x v="5"/>
    <x v="7"/>
    <s v="GS65 Stealth 9SD-1218RU i7-9750H (2.6)/16G/512G SSD/15.6&quot;FHD 240Hz/NV GTX1660Ti 6G/noODD/Win10 Black"/>
    <n v="1"/>
    <m/>
    <x v="49"/>
    <x v="489"/>
  </r>
  <r>
    <x v="5"/>
    <x v="7"/>
    <s v="GS65 Stealth 9SF-643RU i7-9750H (2.6)/32G/1TB SSD/15.6&quot;FHD 240Hz/NV RTX2070 8G/noODD/Win10 Black"/>
    <n v="1"/>
    <m/>
    <x v="49"/>
    <x v="489"/>
  </r>
  <r>
    <x v="5"/>
    <x v="7"/>
    <s v="GS65 Stealth 9SF-643RU i7-9750H (2.6)/32G/1TB SSD/15.6&quot;FHD 240Hz/NV RTX2070 8G/noODD/Win10 Black"/>
    <n v="2"/>
    <m/>
    <x v="49"/>
    <x v="489"/>
  </r>
  <r>
    <x v="5"/>
    <x v="7"/>
    <s v="GS65 Stealth 9SF-643RU i7-9750H (2.6)/32G/1TB SSD/15.6&quot;FHD 240Hz/NV RTX2070 8G/noODD/Win10 Black"/>
    <n v="3"/>
    <m/>
    <x v="49"/>
    <x v="489"/>
  </r>
  <r>
    <x v="5"/>
    <x v="7"/>
    <s v="GS65 Stealth 9SF-643RU i7-9750H (2.6)/32G/1TB SSD/15.6&quot;FHD 240Hz/NV RTX2070 8G/noODD/Win10 Black"/>
    <n v="1"/>
    <m/>
    <x v="49"/>
    <x v="489"/>
  </r>
  <r>
    <x v="5"/>
    <x v="7"/>
    <s v="GS65 Stealth 9SG-641RU i7-9750H (2.6)/32G/2TB SSD/15.6&quot;FHD 240Hz/NV RTX2080 8G/noODD/Win10 Black"/>
    <n v="1"/>
    <m/>
    <x v="49"/>
    <x v="489"/>
  </r>
  <r>
    <x v="5"/>
    <x v="7"/>
    <s v="GS65 Stealth 9SG-641RU i7-9750H (2.6)/32G/2TB SSD/15.6&quot;FHD 240Hz/NV RTX2080 8G/noODD/Win10 Black"/>
    <n v="1"/>
    <m/>
    <x v="49"/>
    <x v="489"/>
  </r>
  <r>
    <x v="5"/>
    <x v="7"/>
    <s v="GS65 Stealth 9SG-641RU i7-9750H (2.6)/32G/2TB SSD/15.6&quot;FHD 240Hz/NV RTX2080 8G/noODD/Win10 Black"/>
    <n v="1"/>
    <m/>
    <x v="49"/>
    <x v="489"/>
  </r>
  <r>
    <x v="3"/>
    <x v="7"/>
    <s v="GS75 9SD-838RU Coffeelake refresh i7-9750H/16GB DDR IV/512GB SSD/noODD/17.3&quot; FHD, 240Hz TBezel RGB/GTX 1660 Ti ,GDDR6 6GB/WiFi+BT/Win 10/Black"/>
    <n v="1"/>
    <m/>
    <x v="49"/>
    <x v="490"/>
  </r>
  <r>
    <x v="3"/>
    <x v="7"/>
    <s v="GS75 9SD-838RU Coffeelake refresh i7-9750H/16GB DDR IV/512GB SSD/noODD/17.3&quot; FHD, 240Hz TBezel RGB/GTX 1660 Ti ,GDDR6 6GB/WiFi+BT/Win 10/Black"/>
    <n v="1"/>
    <m/>
    <x v="49"/>
    <x v="490"/>
  </r>
  <r>
    <x v="3"/>
    <x v="7"/>
    <s v="GS75 9SD-838RU Coffeelake refresh i7-9750H/16GB DDR IV/512GB SSD/noODD/17.3&quot; FHD, 240Hz TBezel RGB/GTX 1660 Ti ,GDDR6 6GB/WiFi+BT/Win 10/Black"/>
    <n v="1"/>
    <m/>
    <x v="49"/>
    <x v="490"/>
  </r>
  <r>
    <x v="3"/>
    <x v="7"/>
    <s v="GS75 9SE-837RU Coffeelake refresh i7-9750H/16GB DDR IV /512GB SSD/noODD/17.3&quot; FHD, 240Hz TBezel RGB/RTX 2060 ,GDDR6 6GB/WiFi+BT/Win 10/Black"/>
    <n v="1"/>
    <m/>
    <x v="49"/>
    <x v="490"/>
  </r>
  <r>
    <x v="3"/>
    <x v="7"/>
    <s v="GS75 9SE-837RU Coffeelake refresh i7-9750H/16GB DDR IV /512GB SSD/noODD/17.3&quot; FHD, 240Hz TBezel RGB/RTX 2060 ,GDDR6 6GB/WiFi+BT/Win 10/Black"/>
    <n v="1"/>
    <m/>
    <x v="49"/>
    <x v="490"/>
  </r>
  <r>
    <x v="3"/>
    <x v="7"/>
    <s v="GS75 9SE-837RU Coffeelake refresh i7-9750H/16GB DDR IV /512GB SSD/noODD/17.3&quot; FHD, 240Hz TBezel RGB/RTX 2060 ,GDDR6 6GB/WiFi+BT/Win 10/Black"/>
    <n v="1"/>
    <m/>
    <x v="49"/>
    <x v="490"/>
  </r>
  <r>
    <x v="3"/>
    <x v="7"/>
    <s v="GS75 9SE-837RU Coffeelake refresh i7-9750H/16GB DDR IV /512GB SSD/noODD/17.3&quot; FHD, 240Hz TBezel RGB/RTX 2060 ,GDDR6 6GB/WiFi+BT/Win 10/Black"/>
    <n v="1"/>
    <m/>
    <x v="49"/>
    <x v="490"/>
  </r>
  <r>
    <x v="3"/>
    <x v="7"/>
    <s v="GS75 9SE-837RU Coffeelake refresh i7-9750H/16GB DDR IV /512GB SSD/noODD/17.3&quot; FHD, 240Hz TBezel RGB/RTX 2060 ,GDDR6 6GB/WiFi+BT/Win 10/Black"/>
    <n v="1"/>
    <m/>
    <x v="49"/>
    <x v="490"/>
  </r>
  <r>
    <x v="3"/>
    <x v="7"/>
    <s v="GS75 9SE-837RU Coffeelake refresh i7-9750H/16GB DDR IV /512GB SSD/noODD/17.3&quot; FHD, 240Hz TBezel RGB/RTX 2060 ,GDDR6 6GB/WiFi+BT/Win 10/Black"/>
    <n v="1"/>
    <m/>
    <x v="49"/>
    <x v="490"/>
  </r>
  <r>
    <x v="3"/>
    <x v="7"/>
    <s v="GS75 9SF-836RU Coffeelake refresh i7-9750H/16GB DDR IV /1TB SSD/noODD/17.3&quot; FHD, 240Hz TBezel RGB/RTX 2070 MAX Q ,GDDR6 8GB/WiFi+BT/Win 10/Black"/>
    <n v="1"/>
    <m/>
    <x v="49"/>
    <x v="490"/>
  </r>
  <r>
    <x v="3"/>
    <x v="7"/>
    <s v="GS75 9SF-836RU Coffeelake refresh i7-9750H/16GB DDR IV /1TB SSD/noODD/17.3&quot; FHD, 240Hz TBezel RGB/RTX 2070 MAX Q ,GDDR6 8GB/WiFi+BT/Win 10/Black"/>
    <n v="1"/>
    <m/>
    <x v="49"/>
    <x v="490"/>
  </r>
  <r>
    <x v="3"/>
    <x v="7"/>
    <s v="GS75 9SF-836RU Coffeelake refresh i7-9750H/16GB DDR IV /1TB SSD/noODD/17.3&quot; FHD, 240Hz TBezel RGB/RTX 2070 MAX Q ,GDDR6 8GB/WiFi+BT/Win 10/Black"/>
    <n v="1"/>
    <m/>
    <x v="49"/>
    <x v="490"/>
  </r>
  <r>
    <x v="3"/>
    <x v="7"/>
    <s v="GS75 9SF-836RU Coffeelake refresh i7-9750H/16GB DDR IV /1TB SSD/noODD/17.3&quot; FHD, 240Hz TBezel RGB/RTX 2070 MAX Q ,GDDR6 8GB/WiFi+BT/Win 10/Black"/>
    <n v="2"/>
    <m/>
    <x v="49"/>
    <x v="490"/>
  </r>
  <r>
    <x v="3"/>
    <x v="7"/>
    <s v="GS75 9SF-836RU Coffeelake refresh i7-9750H/16GB DDR IV /1TB SSD/noODD/17.3&quot; FHD, 240Hz TBezel RGB/RTX 2070 MAX Q ,GDDR6 8GB/WiFi+BT/Win 10/Black"/>
    <n v="1"/>
    <m/>
    <x v="49"/>
    <x v="490"/>
  </r>
  <r>
    <x v="3"/>
    <x v="7"/>
    <s v="GS75 9SG-835RU Coffeelake refresh i7-9750H/32GB DDR IV /2TB SSD/noODD/17.3&quot; FHD, 240Hz TBezel RGB/RTX 2080 MAX Q ,GDDR6 8GB/WiFi+BT/Win 10/Black"/>
    <n v="1"/>
    <m/>
    <x v="49"/>
    <x v="490"/>
  </r>
  <r>
    <x v="3"/>
    <x v="7"/>
    <s v="GS75 9SG-835RU Coffeelake refresh i7-9750H/32GB DDR IV /2TB SSD/noODD/17.3&quot; FHD, 240Hz TBezel RGB/RTX 2080 MAX Q ,GDDR6 8GB/WiFi+BT/Win 10/Black"/>
    <n v="1"/>
    <m/>
    <x v="49"/>
    <x v="490"/>
  </r>
  <r>
    <x v="3"/>
    <x v="7"/>
    <s v="GS75 9SG-835RU Coffeelake refresh i7-9750H/32GB DDR IV /2TB SSD/noODD/17.3&quot; FHD, 240Hz TBezel RGB/RTX 2080 MAX Q ,GDDR6 8GB/WiFi+BT/Win 10/Black"/>
    <n v="1"/>
    <m/>
    <x v="49"/>
    <x v="490"/>
  </r>
  <r>
    <x v="3"/>
    <x v="7"/>
    <s v="GS75 9SG-835RU Coffeelake refresh i7-9750H/32GB DDR IV /2TB SSD/noODD/17.3&quot; FHD, 240Hz TBezel RGB/RTX 2080 MAX Q ,GDDR6 8GB/WiFi+BT/Win 10/Black"/>
    <n v="1"/>
    <m/>
    <x v="49"/>
    <x v="490"/>
  </r>
  <r>
    <x v="3"/>
    <x v="7"/>
    <s v="GS75 9SG-835RU Coffeelake refresh i7-9750H/32GB DDR IV /2TB SSD/noODD/17.3&quot; FHD, 240Hz TBezel RGB/RTX 2080 MAX Q ,GDDR6 8GB/WiFi+BT/Win 10/Black"/>
    <n v="1"/>
    <m/>
    <x v="49"/>
    <x v="490"/>
  </r>
  <r>
    <x v="0"/>
    <x v="7"/>
    <s v="GS75 Stealth 9SD-838RU Gaming (MS-17G1)  17.3 FHD(1920x1080)/Intel Core i7-9750H 2.60GHz Hexa/16GB+512GB SSD/GF GTX1660Ti 6GB/HM370/WiFi/BT5.0/1.0MP/microSD/4cell/2.30kg/W10/2Y/BLACK"/>
    <n v="4"/>
    <m/>
    <x v="49"/>
    <x v="490"/>
  </r>
  <r>
    <x v="5"/>
    <x v="7"/>
    <s v="GS75 Stealth 9SD-838RU i7-9750H (2.6)/16G/512G SSD/17.3&quot;FHD 240Hz/NV GTX1660Ti 6G/Win10 Black"/>
    <n v="2"/>
    <m/>
    <x v="49"/>
    <x v="490"/>
  </r>
  <r>
    <x v="5"/>
    <x v="7"/>
    <s v="GS75 Stealth 9SD-838RU i7-9750H (2.6)/16G/512G SSD/17.3&quot;FHD 240Hz/NV GTX1660Ti 6G/Win10 Black"/>
    <n v="5"/>
    <m/>
    <x v="49"/>
    <x v="490"/>
  </r>
  <r>
    <x v="0"/>
    <x v="7"/>
    <s v="GS75 Stealth 9SE-837RU Gaming (MS-17G1)  17.3 FHD(1920x1080)/Intel Core i7-9750H 2.60GHz Hexa/16GB+512GB SSD/GF RTX2060 6GB/HM370/WiFi/BT5.0/1.0MP/microSD/4cell/2.30kg/W10/2Y/BLACK"/>
    <n v="4"/>
    <m/>
    <x v="49"/>
    <x v="490"/>
  </r>
  <r>
    <x v="5"/>
    <x v="7"/>
    <s v="GS75 Stealth 9SE-837RU i7-9750H (2.6)/16G/512G SSD/17.3&quot;FHD 240Hz/NV RTX2060 6G/Win10 Black"/>
    <n v="1"/>
    <m/>
    <x v="49"/>
    <x v="490"/>
  </r>
  <r>
    <x v="5"/>
    <x v="7"/>
    <s v="GS75 Stealth 9SE-837RU i7-9750H (2.6)/16G/512G SSD/17.3&quot;FHD 240Hz/NV RTX2060 6G/Win10 Black"/>
    <n v="1"/>
    <m/>
    <x v="49"/>
    <x v="490"/>
  </r>
  <r>
    <x v="5"/>
    <x v="7"/>
    <s v="GS75 Stealth 9SE-837RU i7-9750H (2.6)/16G/512G SSD/17.3&quot;FHD 240Hz/NV RTX2060 6G/Win10 Black"/>
    <n v="1"/>
    <m/>
    <x v="49"/>
    <x v="490"/>
  </r>
  <r>
    <x v="0"/>
    <x v="7"/>
    <s v="GS75 Stealth 9SF-836RU Gaming (MS-17G1)  17.3 FHD(1920x1080)/Intel Core i7-9750H 2.60GHz Hexa/16GB+1TB SSD/GF RTX2070 MAX Q 8GB/HM370/WiFi/BT5.0/1.0MP/microSD/4cell/2.30kg/W10/2Y/BLACK"/>
    <n v="4"/>
    <m/>
    <x v="49"/>
    <x v="490"/>
  </r>
  <r>
    <x v="5"/>
    <x v="7"/>
    <s v="GS75 Stealth 9SF-836RU i7-9750H (2.6)/16G/1T SSD/17.3&quot;FHD 240Hz/NV RTX2070 8G/Win10 Black"/>
    <n v="1"/>
    <m/>
    <x v="49"/>
    <x v="490"/>
  </r>
  <r>
    <x v="0"/>
    <x v="7"/>
    <s v="GS75 Stealth 9SG-835RU Gaming (MS-17G1)  17.3 FHD(1920x1080)/Intel Core i7-9750H 2.60GHz Hexa/32GB+2x1TB SSD/GF RTX2080 MAX Q 8GB/HM370/WiFi/BT5.0/1.0MP/microSD/4cell/2.30kg/W10/2Y/BLACK"/>
    <n v="3"/>
    <m/>
    <x v="49"/>
    <x v="490"/>
  </r>
  <r>
    <x v="5"/>
    <x v="7"/>
    <s v="GS75 Stealth 9SG-835RU i7-9750H (2.6)/32G/2T/17.3&quot;FHD 240Hz/NV RTX2080 8G/Win10 Black"/>
    <n v="1"/>
    <m/>
    <x v="49"/>
    <x v="490"/>
  </r>
  <r>
    <x v="5"/>
    <x v="7"/>
    <s v="GS75 Stealth 9SG-835RU i7-9750H (2.6)/32G/2T/17.3&quot;FHD 240Hz/NV RTX2080 8G/Win10 Black"/>
    <n v="1"/>
    <m/>
    <x v="49"/>
    <x v="490"/>
  </r>
  <r>
    <x v="3"/>
    <x v="7"/>
    <s v="GT63 9SG-054RU Coffeelake refresh i9-9880H/32GB/1TB+512GB SSD/noODD/15.6&quot; UHD, 4K IPS/RTX 2080 ,GDDR6 8GB/WiFi+BT/Win 10/Black"/>
    <n v="1"/>
    <m/>
    <x v="49"/>
    <x v="491"/>
  </r>
  <r>
    <x v="0"/>
    <x v="7"/>
    <s v="GT63 Titan 9SG-054RU (MS-16L5)  15.6 UHD(3840x2160) nonGLARE/Intel Core i9-9880H 2.30GHz Octa/32GB/1TB+512GB SSD/GF RTX2080 8GB/HM370/noDVD/WiFi/BT5.0/2.0MP/SDXC/IPS-Level/8cell/2.94kg/W10/2Y/BLACK"/>
    <n v="1"/>
    <m/>
    <x v="49"/>
    <x v="491"/>
  </r>
  <r>
    <x v="3"/>
    <x v="7"/>
    <s v="GT75 8RG Coffeelake i7-8750H/16GB DDR IV/1TB+256GB SSD/no ODD/17.3&quot; FHD 120Hz/GTX 1080 8GB GDDR5X/WiFi+BT/Win10/Black"/>
    <n v="1"/>
    <m/>
    <x v="49"/>
    <x v="492"/>
  </r>
  <r>
    <x v="3"/>
    <x v="7"/>
    <s v="GT75 9SG-418RU Coffeelake refresh i7-9750H/32GB/1TB+1TB SSD/noODD/17.3&quot; FHD, IPS 144Hz/RTX 2080 ,GDDR6 8GB/WiFi+BT/Win 10/Black"/>
    <n v="1"/>
    <m/>
    <x v="49"/>
    <x v="492"/>
  </r>
  <r>
    <x v="3"/>
    <x v="7"/>
    <s v="GT75 9SG-418RU Coffeelake refresh i7-9750H/32GB/1TB+1TB SSD/noODD/17.3&quot; FHD, IPS 144Hz/RTX 2080 ,GDDR6 8GB/WiFi+BT/Win 10/Black"/>
    <n v="1"/>
    <m/>
    <x v="49"/>
    <x v="492"/>
  </r>
  <r>
    <x v="3"/>
    <x v="7"/>
    <s v="GT75 9SG-418RU Coffeelake refresh i7-9750H/32GB/1TB+1TB SSD/noODD/17.3&quot; FHD, IPS 144Hz/RTX 2080 ,GDDR6 8GB/WiFi+BT/Win 10/Black"/>
    <n v="1"/>
    <m/>
    <x v="49"/>
    <x v="492"/>
  </r>
  <r>
    <x v="3"/>
    <x v="7"/>
    <s v="GT75 9SG-418RU Coffeelake refresh i7-9750H/32GB/1TB+1TB SSD/noODD/17.3&quot; FHD, IPS 144Hz/RTX 2080 ,GDDR6 8GB/WiFi+BT/Win 10/Black"/>
    <n v="2"/>
    <m/>
    <x v="49"/>
    <x v="492"/>
  </r>
  <r>
    <x v="5"/>
    <x v="7"/>
    <s v="GT75 Titan 9SG-417RU i9-9980HK (2.4)/64G/1T+1T SSD/17.3&quot;UHD 4K IPS/NV RTX2080 8G/noODD/Win10 Black"/>
    <n v="2"/>
    <m/>
    <x v="49"/>
    <x v="492"/>
  </r>
  <r>
    <x v="5"/>
    <x v="7"/>
    <s v="GT75 Titan 9SG-418RU i7-9750H (2.6)/32G/1T+1T SSD/17.3&quot;FHD 144Hz IPS/NV RTX2080 8G/noODD/Win10 Black"/>
    <n v="1"/>
    <m/>
    <x v="49"/>
    <x v="492"/>
  </r>
  <r>
    <x v="3"/>
    <x v="7"/>
    <s v="GT76 9SG-022RU Coffeelake refresh i7-9700K/64GB/1TB+1TB SSD/no ODD/17.3&quot; UHD, 4K Bezel, 100%sRGB/RTX 2080 ,GDDR6 8GB/WiFi+BT/Win 10/Black"/>
    <n v="1"/>
    <m/>
    <x v="49"/>
    <x v="493"/>
  </r>
  <r>
    <x v="3"/>
    <x v="7"/>
    <s v="GT76 9SG-062RU Coffeelake refresh i9-9900K/64GB/1TB+1TB SSD/no ODD/17.3&quot; UHD, 4K Bezel, 100%sRGB/RTX 2080 ,GDDR6 8GB/WiFi+BT/Win 10/Black"/>
    <n v="1"/>
    <m/>
    <x v="49"/>
    <x v="493"/>
  </r>
  <r>
    <x v="3"/>
    <x v="7"/>
    <s v="GT76 9SG-062RU Coffeelake refresh i9-9900K/64GB/1TB+1TB SSD/no ODD/17.3&quot; UHD, 4K Bezel, 100%sRGB/RTX 2080 ,GDDR6 8GB/WiFi+BT/Win 10/Black"/>
    <n v="1"/>
    <m/>
    <x v="49"/>
    <x v="493"/>
  </r>
  <r>
    <x v="3"/>
    <x v="7"/>
    <s v="GT76 9SG-062RU Coffeelake refresh i9-9900K/64GB/1TB+1TB SSD/no ODD/17.3&quot; UHD, 4K Bezel, 100%sRGB/RTX 2080 ,GDDR6 8GB/WiFi+BT/Win 10/Black"/>
    <n v="1"/>
    <m/>
    <x v="49"/>
    <x v="493"/>
  </r>
  <r>
    <x v="3"/>
    <x v="7"/>
    <s v="GT76 9SG-062RU Coffeelake refresh i9-9900K/64GB/1TB+1TB SSD/no ODD/17.3&quot; UHD, 4K Bezel, 100%sRGB/RTX 2080 ,GDDR6 8GB/WiFi+BT/Win 10/Black"/>
    <n v="1"/>
    <m/>
    <x v="49"/>
    <x v="493"/>
  </r>
  <r>
    <x v="5"/>
    <x v="7"/>
    <s v="GT76 Titan 9SG-022RU i7-9750H (2.6)/64G/1T+512G SSD+512G SSD/17.3&quot;UHD/NV RTX2080 8G/noODD/Win10 Black"/>
    <n v="1"/>
    <m/>
    <x v="49"/>
    <x v="493"/>
  </r>
  <r>
    <x v="0"/>
    <x v="7"/>
    <s v="Modern 14 A10M-480XRU (MS-14B3)  14.0 FHD(1920x1080)/Intel Core i5-10210U 1.60GHz Quad/8GB+512GB SSD/Integrated/noDVD/WiFi/BT5.0/1.0MP/SDXC/IPS-Level/4cell/1.20kg/DOS/1Y/SILVER"/>
    <n v="3"/>
    <m/>
    <x v="50"/>
    <x v="494"/>
  </r>
  <r>
    <x v="3"/>
    <x v="7"/>
    <s v="Modern 14 A10M-480XRU Comet lake i5-10210U/8GB/512GB SSD/no ODD/14&quot; FHD, IPS 60Hz Bezel/UMA/WiFi+BT/DOS/Silver"/>
    <n v="5"/>
    <m/>
    <x v="50"/>
    <x v="494"/>
  </r>
  <r>
    <x v="3"/>
    <x v="7"/>
    <s v="Modern 14 A10M-480XRU Comet lake i5-10210U/8GB/512GB SSD/no ODD/14&quot; FHD, IPS 60Hz Bezel/UMA/WiFi+BT/DOS/Silver"/>
    <n v="2"/>
    <m/>
    <x v="50"/>
    <x v="494"/>
  </r>
  <r>
    <x v="3"/>
    <x v="7"/>
    <s v="Modern 14 A10M-480XRU Comet lake i5-10210U/8GB/512GB SSD/no ODD/14&quot; FHD, IPS 60Hz Bezel/UMA/WiFi+BT/DOS/Silver"/>
    <n v="1"/>
    <m/>
    <x v="50"/>
    <x v="494"/>
  </r>
  <r>
    <x v="3"/>
    <x v="7"/>
    <s v="Modern 14 A10M-480XRU Comet lake i5-10210U/8GB/512GB SSD/no ODD/14&quot; FHD, IPS 60Hz Bezel/UMA/WiFi+BT/DOS/Silver"/>
    <n v="1"/>
    <m/>
    <x v="50"/>
    <x v="494"/>
  </r>
  <r>
    <x v="3"/>
    <x v="7"/>
    <s v="Modern 14 A10M-480XRU Comet lake i5-10210U/8GB/512GB SSD/no ODD/14&quot; FHD, IPS 60Hz Bezel/UMA/WiFi+BT/DOS/Silver"/>
    <n v="1"/>
    <m/>
    <x v="50"/>
    <x v="494"/>
  </r>
  <r>
    <x v="3"/>
    <x v="7"/>
    <s v="Modern 14 A10M-480XRU Comet lake i5-10210U/8GB/512GB SSD/no ODD/14&quot; FHD, IPS 60Hz Bezel/UMA/WiFi+BT/DOS/Silver"/>
    <n v="3"/>
    <m/>
    <x v="50"/>
    <x v="494"/>
  </r>
  <r>
    <x v="3"/>
    <x v="7"/>
    <s v="Modern 14 A10M-480XRU Comet lake i5-10210U/8GB/512GB SSD/no ODD/14&quot; FHD, IPS 60Hz Bezel/UMA/WiFi+BT/DOS/Silver"/>
    <n v="1"/>
    <m/>
    <x v="50"/>
    <x v="494"/>
  </r>
  <r>
    <x v="5"/>
    <x v="7"/>
    <s v="Modern 14 A10M-480XRU i5-10210U (1.6)/8G/512G SSD/14.0&quot;FHD IPS 60Hz/Int:Intel UHD/noODD/DOS Silver"/>
    <n v="1"/>
    <m/>
    <x v="50"/>
    <x v="494"/>
  </r>
  <r>
    <x v="3"/>
    <x v="7"/>
    <s v="P65 9SF-646RU Coffeelake refresh i9-9880H/32GB DDR IV /1TB SSD/noODD/15.6&quot; UHD, 4K HDR400/RTX 2070 MAX Q ,GDDR6 8GB/WiFi+BT/Win 10/Silver"/>
    <n v="1"/>
    <m/>
    <x v="49"/>
    <x v="495"/>
  </r>
  <r>
    <x v="3"/>
    <x v="7"/>
    <s v="P65 9SF-646RU Coffeelake refresh i9-9880H/32GB DDR IV /1TB SSD/noODD/15.6&quot; UHD, 4K HDR400/RTX 2070 MAX Q ,GDDR6 8GB/WiFi+BT/Win 10/Silver"/>
    <n v="1"/>
    <m/>
    <x v="49"/>
    <x v="495"/>
  </r>
  <r>
    <x v="3"/>
    <x v="7"/>
    <s v="P65 9SF-646RU Coffeelake refresh i9-9880H/32GB DDR IV /1TB SSD/noODD/15.6&quot; UHD, 4K HDR400/RTX 2070 MAX Q ,GDDR6 8GB/WiFi+BT/Win 10/Silver"/>
    <n v="1"/>
    <m/>
    <x v="49"/>
    <x v="495"/>
  </r>
  <r>
    <x v="3"/>
    <x v="7"/>
    <s v="P65 9SF-646RU Coffeelake refresh i9-9880H/32GB DDR IV /1TB SSD/noODD/15.6&quot; UHD, 4K HDR400/RTX 2070 MAX Q ,GDDR6 8GB/WiFi+BT/Win 10/Silver"/>
    <n v="1"/>
    <m/>
    <x v="49"/>
    <x v="495"/>
  </r>
  <r>
    <x v="5"/>
    <x v="7"/>
    <s v="P65 Creator 8SF-273RU i7-8750H (2.2)/16G/512G SSD/15.6&quot;FHD IPS/NV RTX2060 6G/noODD/Win10 Silver"/>
    <n v="3"/>
    <m/>
    <x v="49"/>
    <x v="495"/>
  </r>
  <r>
    <x v="0"/>
    <x v="7"/>
    <s v="P65 Creator 9SD-1001RU (MS-16Q4)  15.6 FHD(1920x1080)/Intel Core i7-9750H 2.60GHz Hexa/16GB+512GB SSD/GF GTX1660Ti MAX-Q 6GB/HM370/WiFi/BT5.0/1.0MP/IPS-Level/4cell/1.90kg/W10/2Y/SILVER"/>
    <n v="2"/>
    <m/>
    <x v="49"/>
    <x v="495"/>
  </r>
  <r>
    <x v="5"/>
    <x v="7"/>
    <s v="P65 Creator 9SD-1001RU i7-9750H (2.6)/16G/512G SSD/15.6&quot;FHD IPS/NV GTX1660Ti 6G/noODD/Win10 Silver"/>
    <n v="2"/>
    <m/>
    <x v="49"/>
    <x v="495"/>
  </r>
  <r>
    <x v="5"/>
    <x v="7"/>
    <s v="P65 Creator 9SD-1001RU i7-9750H (2.6)/16G/512G SSD/15.6&quot;FHD IPS/NV GTX1660Ti 6G/noODD/Win10 Silver"/>
    <n v="2"/>
    <m/>
    <x v="49"/>
    <x v="495"/>
  </r>
  <r>
    <x v="5"/>
    <x v="7"/>
    <s v="P65 Creator 9SD-1001RU i7-9750H (2.6)/16G/512G SSD/15.6&quot;FHD IPS/NV GTX1660Ti 6G/noODD/Win10 Silver"/>
    <n v="2"/>
    <m/>
    <x v="49"/>
    <x v="495"/>
  </r>
  <r>
    <x v="0"/>
    <x v="7"/>
    <s v="P65 Creator 9SE-648RU (MS-16Q4)  15.6 FHD(1920x1080)/Intel Core i7-9750H 2.60GHz Hexa/16GB+512GB SSD/GF RTX2060 6GB/HM370/noDVD/WiFi/BT5.0/1.0MP/IPS-Level/4cell/1.90kg/W10/2Y/SILVER"/>
    <n v="2"/>
    <m/>
    <x v="49"/>
    <x v="495"/>
  </r>
  <r>
    <x v="5"/>
    <x v="7"/>
    <s v="P65 Creator 9SE-648RU i7-9750H (2.6)/16G/512G SSD/15.6&quot;FHD IPS/NV RTX2060 6G/noODD/Win10 Silver"/>
    <n v="1"/>
    <m/>
    <x v="49"/>
    <x v="495"/>
  </r>
  <r>
    <x v="5"/>
    <x v="7"/>
    <s v="P65 Creator 9SF-646RU i9-9880H (2.3)/32G/1T SSD/15.6&quot;UHD 4K HDR400/NV RTX2070 8G/noODD/Win10 Silver"/>
    <n v="3"/>
    <m/>
    <x v="49"/>
    <x v="495"/>
  </r>
  <r>
    <x v="3"/>
    <x v="7"/>
    <s v="P75 9SD-658RU Coffeelake refresh i7-9750H/16GB/512GB SSD/noODD/17.3&quot; FHD, IPS 60Hz NTSC Thin/GTX 1660 Ti ,GDDR6 6GB/WiFi+BT/Win 10/Space Gray"/>
    <n v="1"/>
    <m/>
    <x v="49"/>
    <x v="496"/>
  </r>
  <r>
    <x v="3"/>
    <x v="7"/>
    <s v="P75 9SD-658RU Coffeelake refresh i7-9750H/16GB/512GB SSD/noODD/17.3&quot; FHD, IPS 60Hz NTSC Thin/GTX 1660 Ti ,GDDR6 6GB/WiFi+BT/Win 10/Space Gray"/>
    <n v="1"/>
    <m/>
    <x v="49"/>
    <x v="496"/>
  </r>
  <r>
    <x v="3"/>
    <x v="7"/>
    <s v="P75 9SE-455RU Coffeelake refresh i9-9880H/16GB/1TB SSD/noODD/17.3&quot; FHD, IPS 60Hz NTSC Thin/RTX 2060 ,GDDR6 6GB/WiFi+BT/Win 10/Space Gray"/>
    <n v="1"/>
    <m/>
    <x v="49"/>
    <x v="496"/>
  </r>
  <r>
    <x v="3"/>
    <x v="7"/>
    <s v="P75 9SE-455RU Coffeelake refresh i9-9880H/16GB/1TB SSD/noODD/17.3&quot; FHD, IPS 60Hz NTSC Thin/RTX 2060 ,GDDR6 6GB/WiFi+BT/Win 10/Space Gray"/>
    <n v="1"/>
    <m/>
    <x v="49"/>
    <x v="496"/>
  </r>
  <r>
    <x v="3"/>
    <x v="7"/>
    <s v="P75 9SE-455RU Coffeelake refresh i9-9880H/16GB/1TB SSD/noODD/17.3&quot; FHD, IPS 60Hz NTSC Thin/RTX 2060 ,GDDR6 6GB/WiFi+BT/Win 10/Space Gray"/>
    <n v="1"/>
    <m/>
    <x v="49"/>
    <x v="496"/>
  </r>
  <r>
    <x v="3"/>
    <x v="7"/>
    <s v="P75 9SE-455RU Coffeelake refresh i9-9880H/16GB/1TB SSD/noODD/17.3&quot; FHD, IPS 60Hz NTSC Thin/RTX 2060 ,GDDR6 6GB/WiFi+BT/Win 10/Space Gray"/>
    <n v="1"/>
    <m/>
    <x v="49"/>
    <x v="496"/>
  </r>
  <r>
    <x v="3"/>
    <x v="7"/>
    <s v="P75 9SE-456RU Coffeelake refresh i7-9750H/16GB/512GB SSD/noODD/17.3&quot; FHD, IPS 60Hz NTSC Thin/RTX 2060 ,GDDR6 6GB/WiFi+BT/Win 10/Space Gray"/>
    <n v="2"/>
    <m/>
    <x v="49"/>
    <x v="496"/>
  </r>
  <r>
    <x v="3"/>
    <x v="7"/>
    <s v="P75 9SF-454RU Coffeelake refresh i9-9880H/32GB/1TB SSD/noODD/17.3&quot; FHD, IPS 60Hz NTSC Thin/RTX 2070 MAXQ, GDDR6 8GB/WiFi+BT/Win 10/Space Gray"/>
    <n v="1"/>
    <m/>
    <x v="49"/>
    <x v="496"/>
  </r>
  <r>
    <x v="3"/>
    <x v="7"/>
    <s v="P75 9SF-454RU Coffeelake refresh i9-9880H/32GB/1TB SSD/noODD/17.3&quot; FHD, IPS 60Hz NTSC Thin/RTX 2070 MAXQ, GDDR6 8GB/WiFi+BT/Win 10/Space Gray"/>
    <n v="1"/>
    <m/>
    <x v="49"/>
    <x v="496"/>
  </r>
  <r>
    <x v="0"/>
    <x v="7"/>
    <s v="P75 Creator 9SD-1012RU (MS-17G1)  17.3 FHD(1920x1080)/Intel Core i7-9750H 2.60GHz Hexa/16GB+512GB SSD/GF GTX1660Ti MAX-Q 6GB/HM370/WiFi/BT5.0/1.0MP/microSD/IPS-Level/4cell/2.25kg/W10/2Y/SILVER"/>
    <n v="1"/>
    <m/>
    <x v="49"/>
    <x v="496"/>
  </r>
  <r>
    <x v="0"/>
    <x v="7"/>
    <s v="P75 Creator 9SD-658RU (MS-17G1)  17.3 FHD(1920x1080)/Intel Core i7-9750H 2.60GHz Hexa/16GB+512GB SSD/GF GTX1660Ti MAX-Q 6GB/HM370/WiFi/BT5.0/microSD/IPS-Level/4cell/2.25kg/W10/2Y/SILVER"/>
    <n v="3"/>
    <m/>
    <x v="49"/>
    <x v="496"/>
  </r>
  <r>
    <x v="5"/>
    <x v="7"/>
    <s v="P75 Creator 9SE-455RU i9-9880H (2.3)/16G/1T SSD/17.3&quot;FHD IPS/NV RTX2060 6G/noODD/Win10 Silver"/>
    <n v="1"/>
    <m/>
    <x v="49"/>
    <x v="496"/>
  </r>
  <r>
    <x v="5"/>
    <x v="7"/>
    <s v="P75 Creator 9SE-455RU i9-9880H (2.3)/16G/1T SSD/17.3&quot;FHD IPS/NV RTX2060 6G/noODD/Win10 Silver"/>
    <n v="2"/>
    <m/>
    <x v="49"/>
    <x v="496"/>
  </r>
  <r>
    <x v="5"/>
    <x v="7"/>
    <s v="P75 Creator 9SE-455RU i9-9880H (2.3)/16G/1T SSD/17.3&quot;FHD IPS/NV RTX2060 6G/noODD/Win10 Silver"/>
    <n v="1"/>
    <m/>
    <x v="49"/>
    <x v="496"/>
  </r>
  <r>
    <x v="5"/>
    <x v="7"/>
    <s v="P75 Creator 9SE-455RU i9-9880H (2.3)/16G/1T SSD/17.3&quot;FHD IPS/NV RTX2060 6G/noODD/Win10 Silver"/>
    <n v="1"/>
    <m/>
    <x v="49"/>
    <x v="496"/>
  </r>
  <r>
    <x v="0"/>
    <x v="7"/>
    <s v="P75 Creator 9SE-456RU (MS-17G1)  17.3 FHD(1920x1080)/Intel Core i7-9750H 2.60GHz Hexa/16GB+512GB SSD/GF RTX2060 6GB/HM370/WiFi/BT5.0/1.0MP/microSD/IPS-Level/4cell/2.25kg/W10/2Y/SILVER"/>
    <n v="2"/>
    <m/>
    <x v="49"/>
    <x v="496"/>
  </r>
  <r>
    <x v="5"/>
    <x v="7"/>
    <s v="P75 Creator 9SE-456RU i7-9750H (2.6)/16G/512G SSD/17.3&quot;FHD IPS/NV RTX2060 6G/noODD/Win10 Silver"/>
    <n v="1"/>
    <m/>
    <x v="49"/>
    <x v="496"/>
  </r>
  <r>
    <x v="5"/>
    <x v="7"/>
    <s v="P75 Creator 9SE-456RU i7-9750H (2.6)/16G/512G SSD/17.3&quot;FHD IPS/NV RTX2060 6G/noODD/Win10 Silver"/>
    <n v="1"/>
    <m/>
    <x v="49"/>
    <x v="496"/>
  </r>
  <r>
    <x v="5"/>
    <x v="7"/>
    <s v="P75 Creator 9SE-456RU i7-9750H (2.6)/16G/512G SSD/17.3&quot;FHD IPS/NV RTX2060 6G/noODD/Win10 Silver"/>
    <n v="1"/>
    <m/>
    <x v="49"/>
    <x v="496"/>
  </r>
  <r>
    <x v="5"/>
    <x v="7"/>
    <s v="P75 Creator 9SF-454RU i9-9880H (2.3)/32G/1T SSD/17.3&quot;FHD IPS/NV RTX2070 8G/noODD/Win10 Silver"/>
    <n v="1"/>
    <m/>
    <x v="49"/>
    <x v="496"/>
  </r>
  <r>
    <x v="5"/>
    <x v="7"/>
    <s v="P75 Creator 9SF-454RU i9-9880H (2.3)/32G/1T SSD/17.3&quot;FHD IPS/NV RTX2070 8G/noODD/Win10 Silver"/>
    <n v="2"/>
    <m/>
    <x v="49"/>
    <x v="496"/>
  </r>
  <r>
    <x v="5"/>
    <x v="7"/>
    <s v="P75 Creator 9SG-1009RU i9-9880H (2.3)/32G/2T SSD/17.3&quot;UHD/NV RTX2080 8G/noODD/Win10 Gray"/>
    <n v="1"/>
    <m/>
    <x v="51"/>
    <x v="497"/>
  </r>
  <r>
    <x v="0"/>
    <x v="7"/>
    <s v="Prestige 15 A10SC-027RU (MS-16S3)  15.6 FHD(1920x1080)/Intel Core i7-10710U 1.10GHz Hexa/16GB+512GB SSD/GF GTX1650 MAX-Q 4GB/noDVD/WiFi/BT5.0/1.0MP/microSD/IPS-Level/4cell/1.60kg/W10"/>
    <n v="8"/>
    <m/>
    <x v="51"/>
    <x v="497"/>
  </r>
  <r>
    <x v="3"/>
    <x v="7"/>
    <s v="Prestige 15 A10SC-027RU Comet lake I7-10710U/16GB/512GB SSD/no ODD/15.6&quot; FHD, IPS 60Hz Bezel/GTX 1650 MaxQ ,GDDR5 4GB/WiFi+BT/Win 10/Silver"/>
    <n v="7"/>
    <m/>
    <x v="51"/>
    <x v="497"/>
  </r>
  <r>
    <x v="3"/>
    <x v="7"/>
    <s v="Prestige 15 A10SC-027RU Comet lake I7-10710U/16GB/512GB SSD/no ODD/15.6&quot; FHD, IPS 60Hz Bezel/GTX 1650 MaxQ ,GDDR5 4GB/WiFi+BT/Win 10/Silver"/>
    <n v="2"/>
    <m/>
    <x v="51"/>
    <x v="497"/>
  </r>
  <r>
    <x v="3"/>
    <x v="7"/>
    <s v="Prestige 15 A10SC-027RU Comet lake I7-10710U/16GB/512GB SSD/no ODD/15.6&quot; FHD, IPS 60Hz Bezel/GTX 1650 MaxQ ,GDDR5 4GB/WiFi+BT/Win 10/Silver"/>
    <n v="1"/>
    <m/>
    <x v="51"/>
    <x v="497"/>
  </r>
  <r>
    <x v="5"/>
    <x v="7"/>
    <s v="Prestige 15 A10SC-027RU i7-10710U (1.1)/16G/512G SSD/15.6&quot;FHD IPS 60Hz/NV GTX1650 4G/noODD/Win10 Gray"/>
    <n v="2"/>
    <m/>
    <x v="51"/>
    <x v="497"/>
  </r>
  <r>
    <x v="3"/>
    <x v="7"/>
    <s v="PS42 8MO-419XRU Whiskylake i5-8265U/16GB DDR IV /512GB SSD /noODD/14&quot; FHD, IPS 60Hz NTSC TBezel/(UMA)/WiFi+BT/DOS/Silver"/>
    <n v="1"/>
    <m/>
    <x v="49"/>
    <x v="498"/>
  </r>
  <r>
    <x v="5"/>
    <x v="7"/>
    <s v="PS42 Modern 8MO-418XRU i7-8565U/16G/512G SSD/14&quot;FHD IPS/Intel UHD/noODD/DOS Silver"/>
    <n v="1"/>
    <m/>
    <x v="49"/>
    <x v="498"/>
  </r>
  <r>
    <x v="5"/>
    <x v="7"/>
    <s v="PS42 Modern 8MO-418XRU i7-8565U/16G/512G SSD/14&quot;FHD IPS/Intel UHD/noODD/DOS Silver"/>
    <n v="2"/>
    <m/>
    <x v="49"/>
    <x v="498"/>
  </r>
  <r>
    <x v="5"/>
    <x v="7"/>
    <s v="PS42 Modern 8MO-418XRU i7-8565U/16G/512G SSD/14&quot;FHD IPS/Intel UHD/noODD/DOS Silver"/>
    <n v="3"/>
    <m/>
    <x v="49"/>
    <x v="498"/>
  </r>
  <r>
    <x v="5"/>
    <x v="7"/>
    <s v="PS42 Modern 8MO-418XRU i7-8565U/16G/512G SSD/14&quot;FHD IPS/Intel UHD/noODD/DOS Silver"/>
    <n v="1"/>
    <m/>
    <x v="49"/>
    <x v="498"/>
  </r>
  <r>
    <x v="0"/>
    <x v="7"/>
    <s v="PS42 Modern 8MO-419XRU (MS-14B3)  14 FHD(1920x1080) nonGLARE/Intel Core i5-8265U 1.60GHz Quad/16GB+512GB SSD/Integrated/WiFi/BT5.0/1.0MP/SDXC/IPS-Level/4cell/1.19kg/DOS/1Y/SILVER"/>
    <n v="4"/>
    <m/>
    <x v="49"/>
    <x v="498"/>
  </r>
  <r>
    <x v="5"/>
    <x v="7"/>
    <s v="PS42 Modern 8MO-419XRU i5-8265U/16G/512G SSD/14&quot;FHD IPS/Intel UHD/noODD/DOS Silver"/>
    <n v="4"/>
    <m/>
    <x v="49"/>
    <x v="498"/>
  </r>
  <r>
    <x v="5"/>
    <x v="7"/>
    <s v="PS42 Modern 8MO-419XRU i5-8265U/16G/512G SSD/14&quot;FHD IPS/Intel UHD/noODD/DOS Silver"/>
    <n v="1"/>
    <m/>
    <x v="49"/>
    <x v="498"/>
  </r>
  <r>
    <x v="0"/>
    <x v="7"/>
    <s v="PS42 Modern 8MO-432RU (MS-14B3)  14 FHD(1920x1080) nonGLARE/Intel Core i7-8565U 1.80GHz Quad/8GB+256GB SSD/Integrated/WiFi/BT5.0/1.0MP/SDXC/IPS-Level/4cell/1.19kg/W10/1Y/SILVER"/>
    <n v="1"/>
    <m/>
    <x v="49"/>
    <x v="498"/>
  </r>
  <r>
    <x v="0"/>
    <x v="7"/>
    <s v="PS42 Modern 8MO-433XRU (MS-14B3)  14 FHD(1920x1080) nonGLARE/Intel Core i5-8265U 1.60GHz Quad/8GB+256GB SSD/Integrated/WiFi/BT5.0/1.0MP/SDXC/IPS-Level/4cell/1.19kg/DOS/1Y/SILVER"/>
    <n v="40"/>
    <m/>
    <x v="49"/>
    <x v="498"/>
  </r>
  <r>
    <x v="0"/>
    <x v="7"/>
    <s v="PS42 Modern 8RA-071RU (MS-14B3)  14.0 FHD(1920x1080) nonGLARE/Intel Core i7-8565U 1.80GHz Quad/16GB/256GB SSD/GF MX250 2GB/noDVD/WiFi/BT4.2/1.0MP/SDXC/IPS-Level/4cell/1.20kg/W10/1Y/GREY"/>
    <n v="13"/>
    <m/>
    <x v="49"/>
    <x v="498"/>
  </r>
  <r>
    <x v="5"/>
    <x v="7"/>
    <s v="PS42 Modern 8RA-071RU i7-8565U/16G/256G SSD/14&quot;FHD IPS/NV MX250 2G/noODD/Win10 Grey"/>
    <n v="3"/>
    <m/>
    <x v="49"/>
    <x v="498"/>
  </r>
  <r>
    <x v="5"/>
    <x v="7"/>
    <s v="PS42 Modern 8RA-071RU i7-8565U/16G/256G SSD/14&quot;FHD IPS/NV MX250 2G/noODD/Win10 Grey"/>
    <n v="3"/>
    <m/>
    <x v="49"/>
    <x v="498"/>
  </r>
  <r>
    <x v="5"/>
    <x v="7"/>
    <s v="PS42 Modern 8RA-274RU i5-8265U/8G/256G SSD/14&quot;FHD IPS/NV MX250 2G/noODD/Win10 Silver"/>
    <n v="5"/>
    <m/>
    <x v="49"/>
    <x v="498"/>
  </r>
  <r>
    <x v="5"/>
    <x v="7"/>
    <s v="PS42 Modern 8RA-274RU i5-8265U/8G/256G SSD/14&quot;FHD IPS/NV MX250 2G/noODD/Win10 Silver"/>
    <n v="2"/>
    <m/>
    <x v="49"/>
    <x v="498"/>
  </r>
  <r>
    <x v="5"/>
    <x v="7"/>
    <s v="PS42 Modern 8RA-274RU i5-8265U/8G/256G SSD/14&quot;FHD IPS/NV MX250 2G/noODD/Win10 Silver"/>
    <n v="3"/>
    <m/>
    <x v="49"/>
    <x v="498"/>
  </r>
  <r>
    <x v="5"/>
    <x v="7"/>
    <s v="PS42 Modern 8RA-403XRU i7-8565U/8G/256G SSD/14&quot;FHD IPS/NV MX250 2G/noODD/DOS Grey"/>
    <n v="1"/>
    <m/>
    <x v="49"/>
    <x v="498"/>
  </r>
  <r>
    <x v="5"/>
    <x v="7"/>
    <s v="PS42 Modern 8RA-403XRU i7-8565U/8G/256G SSD/14&quot;FHD IPS/NV MX250 2G/noODD/DOS Grey"/>
    <n v="3"/>
    <m/>
    <x v="49"/>
    <x v="498"/>
  </r>
  <r>
    <x v="5"/>
    <x v="7"/>
    <s v="PS42 Modern 8RA-403XRU i7-8565U/8G/256G SSD/14&quot;FHD IPS/NV MX250 2G/noODD/DOS Grey"/>
    <n v="1"/>
    <m/>
    <x v="49"/>
    <x v="498"/>
  </r>
  <r>
    <x v="3"/>
    <x v="7"/>
    <s v="PS63 8M-253XRU Whiskylake i5-8265U/8GB DDR IV/512GB SSD/noODD/15.6&quot; FHD, IPS 60Hz NTSC TBezel/(UMA)/WiFi+BT/DOS/Graphite Grey"/>
    <n v="1"/>
    <m/>
    <x v="49"/>
    <x v="499"/>
  </r>
  <r>
    <x v="5"/>
    <x v="7"/>
    <s v="PS63 Modern 8M-252XRU i7-8565U/16G/512G SSD/15.6&quot;FHD IPS/Intel UHD/noODD/DOS Grey"/>
    <n v="3"/>
    <m/>
    <x v="49"/>
    <x v="499"/>
  </r>
  <r>
    <x v="0"/>
    <x v="7"/>
    <s v="PS63 Modern 8M-252XRU Prestige (MS-16S1)  15.6 FHD(1920x1080)/Intel Core i7-8565U 1.80GHz Quad/16GB+512GB SSD/Integrated/noDVD/WiFi/BT5.0/1.0MP/microSD/IPS-Level/4cell/1.60kg/DOS/1Y/GREY"/>
    <n v="2"/>
    <m/>
    <x v="49"/>
    <x v="499"/>
  </r>
  <r>
    <x v="0"/>
    <x v="7"/>
    <s v="PS63 Modern 8M-253XRU Prestige (MS-16S1)  15.6 FHD(1920x1080)/Intel Core i5-8265U 1.60GHz Quad/8GB+512GB SSD/Integrated/noDVD/WiFi/BT5.0/1.0MP/microSD/IPS-Level/4cell/1.60kg/DOS/1Y/GREY"/>
    <n v="2"/>
    <m/>
    <x v="49"/>
    <x v="499"/>
  </r>
  <r>
    <x v="0"/>
    <x v="7"/>
    <s v="PS63 Modern 8M-273RU Prestige (MS-16S1)  15.6 FHD(1920x1080)/Intel Core i7-8565U 1.80GHz Quad/16GB+256GB SSD/Integrated/noDVD/WiFi/BT5.0/1.0MP/microSD/IPS-Level/4cell/1.60kg/W10/1Y/GREY"/>
    <n v="15"/>
    <m/>
    <x v="49"/>
    <x v="499"/>
  </r>
  <r>
    <x v="0"/>
    <x v="7"/>
    <s v="PS63 Modern 8M-275XRU Prestige (MS-16S1)  15.6 FHD(1920x1080)/Intel Core i5-8265U 1.60GHz Quad/8GB+256GB SSD/Integrated/noDVD/WiFi/BT5.0/1.0MP/microSD/IPS-Level/4cell/1.60kg/DOS/1Y/GREY"/>
    <n v="20"/>
    <m/>
    <x v="49"/>
    <x v="499"/>
  </r>
  <r>
    <x v="0"/>
    <x v="7"/>
    <s v="PS63 Modern 8RD-251RU (MS-16S1)  15.6 FHD(1920x1080)/Intel Core i7-8565U 1.80GHz Quad/16GB+512GB SSD/GF GTX1050Ti MAX-Q 4GB/WiFi/BT5.0/1.0MP/microSD/IPS-Level/4cell/1.60kg/W10/1Y/GREY"/>
    <n v="6"/>
    <m/>
    <x v="49"/>
    <x v="499"/>
  </r>
  <r>
    <x v="5"/>
    <x v="7"/>
    <s v="PS63 Modern 8RD-251RU i7-8565U/16G/512G SSD/15.6&quot;FHD IPS/NV GTX1050Ti 4G/noODD/Win10 Grey"/>
    <n v="5"/>
    <m/>
    <x v="49"/>
    <x v="499"/>
  </r>
  <r>
    <x v="5"/>
    <x v="7"/>
    <s v="PS63 Modern 8RD-251RU i7-8565U/16G/512G SSD/15.6&quot;FHD IPS/NV GTX1050Ti 4G/noODD/Win10 Grey"/>
    <n v="8"/>
    <m/>
    <x v="49"/>
    <x v="499"/>
  </r>
  <r>
    <x v="9"/>
    <x v="8"/>
    <s v="Prestigio SmartBook 141 C3, 14.1&quot; (1366*768) TN, Win 10 Home (Rus), up to 1.92GHz Quad Core Intel Atom Z8350, 2GB DDR, 32GB Flash, BT 4.0, WiFi, USB 3.0, USB 2.0, MicroSD card slot, mini HDMI port, 0.3MP cam, EN+RU kbd, 8000mAh bat, color/Dark brown"/>
    <n v="2"/>
    <m/>
    <x v="52"/>
    <x v="500"/>
  </r>
  <r>
    <x v="9"/>
    <x v="8"/>
    <s v="Prestigio SmartBook 141 C3, 14.1&quot; (1366*768) TN, Win 10 Home (Rus), up to 1.92GHz Quad Core Intel Atom Z8350, 2GB DDR, 32GB Flash, BT 4.0, WiFi, USB 3.0, USB 2.0, MicroSD card slot, mini HDMI port, 0.3MP cam, EN+RU kbd, 8000mAh bat, color/Dark brown"/>
    <n v="4"/>
    <m/>
    <x v="52"/>
    <x v="500"/>
  </r>
  <r>
    <x v="9"/>
    <x v="8"/>
    <s v="Prestigio SmartBook 141 C3, 14.1&quot; (1366*768) TN, Win 10 Home (Rus), up to 1.92GHz Quad Core Intel Atom Z8350, 2GB DDR, 32GB Flash, BT 4.0, WiFi, USB 3.0, USB 2.0, MicroSD card slot, mini HDMI port, 0.3MP cam, EN+RU kbd, 8000mAh bat, color/Dark brown"/>
    <n v="5"/>
    <m/>
    <x v="52"/>
    <x v="500"/>
  </r>
  <r>
    <x v="9"/>
    <x v="8"/>
    <s v="Prestigio SmartBook 141 C3, 14.1&quot; (1366*768) TN, Win 10 Home (Rus), up to 1.92GHz Quad Core Intel Atom Z8350, 2GB DDR, 32GB Flash, BT 4.0, WiFi, USB 3.0, USB 2.0, MicroSD card slot, mini HDMI port, 0.3MP cam, EN+RU kbd, 8000mAh bat, color/Dark brown"/>
    <n v="10"/>
    <m/>
    <x v="52"/>
    <x v="500"/>
  </r>
  <r>
    <x v="9"/>
    <x v="8"/>
    <s v="Prestigio SmartBook 141 C3, 14.1&quot; (1366*768) TN, Win 10 Home (Rus), up to 1.92GHz Quad Core Intel Atom Z8350, 2GB DDR, 32GB Flash, BT 4.0, WiFi, USB 3.0, USB 2.0, MicroSD card slot, mini HDMI port, 0.3MP cam, EN+RU kbd, 8000mAh bat, color/Dark brown"/>
    <n v="100"/>
    <m/>
    <x v="52"/>
    <x v="500"/>
  </r>
  <r>
    <x v="9"/>
    <x v="8"/>
    <s v="Prestigio SmartBook 141 C3, 14.1&quot; (1366*768) TN, Win 10 Home (Rus), up to 1.92GHz Quad Core Intel Atom Z8350, 2GB DDR, 32GB Flash, BT 4.0, WiFi, USB 3.0, USB 2.0, MicroSD card slot, mini HDMI port, 0.3MP cam, EN+RU kbd, 8000mAh bat, color/Dark brown"/>
    <n v="5"/>
    <m/>
    <x v="52"/>
    <x v="500"/>
  </r>
  <r>
    <x v="9"/>
    <x v="8"/>
    <s v="Prestigio SmartBook 141 C3, 14.1&quot; (1366*768) TN, Win 10 Home (Rus), up to 1.92GHz Quad Core Intel Atom Z8350, 2GB DDR, 32GB Flash, BT 4.0, WiFi, USB 3.0, USB 2.0, MicroSD card slot, mini HDMI port, 0.3MP cam, EN+RU kbd, 8000mAh bat, color/Dark brown"/>
    <n v="5"/>
    <m/>
    <x v="52"/>
    <x v="500"/>
  </r>
  <r>
    <x v="9"/>
    <x v="8"/>
    <s v="Prestigio SmartBook 141 C3, 14.1&quot; (1366*768) TN, Win 10 Home (Rus), up to 1.92GHz Quad Core Intel Atom Z8350, 2GB DDR, 32GB Flash, BT 4.0, WiFi, USB 3.0, USB 2.0, MicroSD card slot, mini HDMI port, 0.3MP cam, EN+RU kbd, 8000mAh bat, color/Dark brown"/>
    <n v="15"/>
    <m/>
    <x v="52"/>
    <x v="500"/>
  </r>
  <r>
    <x v="9"/>
    <x v="8"/>
    <s v="Prestigio SmartBook 141 C3, 14.1&quot; (1366*768) TN, Win 10 Home (Rus), up to 1.92GHz Quad Core Intel Atom Z8350, 2GB DDR, 32GB Flash, BT 4.0, WiFi, USB 3.0, USB 2.0, MicroSD card slot, mini HDMI port, 0.3MP cam, EN+RU kbd, 8000mAh bat, color/Dark grey"/>
    <n v="2"/>
    <m/>
    <x v="52"/>
    <x v="500"/>
  </r>
  <r>
    <x v="9"/>
    <x v="8"/>
    <s v="Prestigio SmartBook 141 C3, 14.1&quot; (1366*768) TN, Win 10 Home (Rus), up to 1.92GHz Quad Core Intel Atom Z8350, 2GB DDR, 32GB Flash, BT 4.0, WiFi, USB 3.0, USB 2.0, MicroSD card slot, mini HDMI port, 0.3MP cam, EN+RU kbd, 8000mAh bat, color/Dark grey"/>
    <n v="4"/>
    <m/>
    <x v="52"/>
    <x v="500"/>
  </r>
  <r>
    <x v="9"/>
    <x v="8"/>
    <s v="Prestigio SmartBook 141 C3, 14.1&quot; (1366*768) TN, Win 10 Home (Rus), up to 1.92GHz Quad Core Intel Atom Z8350, 2GB DDR, 32GB Flash, BT 4.0, WiFi, USB 3.0, USB 2.0, MicroSD card slot, mini HDMI port, 0.3MP cam, EN+RU kbd, 8000mAh bat, color/Dark grey"/>
    <n v="5"/>
    <m/>
    <x v="52"/>
    <x v="500"/>
  </r>
  <r>
    <x v="9"/>
    <x v="8"/>
    <s v="Prestigio SmartBook 141 C3, 14.1&quot; (1366*768) TN, Win 10 Home (Rus), up to 1.92GHz Quad Core Intel Atom Z8350, 2GB DDR, 32GB Flash, BT 4.0, WiFi, USB 3.0, USB 2.0, MicroSD card slot, mini HDMI port, 0.3MP cam, EN+RU kbd, 8000mAh bat, color/Dark grey"/>
    <n v="10"/>
    <m/>
    <x v="52"/>
    <x v="500"/>
  </r>
  <r>
    <x v="9"/>
    <x v="8"/>
    <s v="Prestigio SmartBook 141 C3, 14.1&quot; (1366*768) TN, Win 10 Home (Rus), up to 1.92GHz Quad Core Intel Atom Z8350, 2GB DDR, 32GB Flash, BT 4.0, WiFi, USB 3.0, USB 2.0, MicroSD card slot, mini HDMI port, 0.3MP cam, EN+RU kbd, 8000mAh bat, color/Dark grey"/>
    <n v="15"/>
    <m/>
    <x v="52"/>
    <x v="500"/>
  </r>
  <r>
    <x v="9"/>
    <x v="8"/>
    <s v="Prestigio SmartBook 141 C3, 14.1&quot; (1366*768) TN, Win 10 Home (Rus), up to 1.92GHz Quad Core Intel Atom Z8350, 2GB DDR, 32GB Flash, BT 4.0, WiFi, USB 3.0, USB 2.0, MicroSD card slot, mini HDMI port, 0.3MP cam, EN+RU kbd, 8000mAh bat, color/Dark grey"/>
    <n v="5"/>
    <m/>
    <x v="52"/>
    <x v="500"/>
  </r>
  <r>
    <x v="9"/>
    <x v="8"/>
    <s v="Prestigio SmartBook 141 C3, 14.1&quot; (1366*768) TN, Win 10 Home (Rus), up to 1.92GHz Quad Core Intel Atom Z8350, 2GB DDR, 32GB Flash, BT 4.0, WiFi, USB 3.0, USB 2.0, MicroSD card slot, mini HDMI port, 0.3MP cam, EN+RU kbd, 8000mAh bat, color/Dark grey"/>
    <n v="2"/>
    <m/>
    <x v="52"/>
    <x v="500"/>
  </r>
  <r>
    <x v="9"/>
    <x v="8"/>
    <s v="Prestigio SmartBook 141 C3, 14.1&quot; (1366*768) TN, Win 10 Home (Rus), up to 1.92GHz Quad Core Intel Atom Z8350, 2GB DDR, 32GB Flash, BT 4.0, WiFi, USB 3.0, USB 2.0, MicroSD card slot, mini HDMI port, 0.3MP cam, EN+RU kbd, 8000mAh bat, color/Dark grey"/>
    <n v="15"/>
    <m/>
    <x v="52"/>
    <x v="500"/>
  </r>
  <r>
    <x v="9"/>
    <x v="8"/>
    <s v="Prestigio SmartBook 141 C3, 14.1&quot; (1366*768) TN, Win 10 Home (Rus), up to 1.92GHz Quad Core Intel Atom Z8350, 2GB DDR, 64GB Flash, BT 4.0, WiFi, USB 3.0, USB 2.0, MicroSD card slot, mini HDMI port, 0.3MP cam, EN+RU kbd, 8000mAh bat, color/Dark brown"/>
    <n v="2"/>
    <m/>
    <x v="52"/>
    <x v="500"/>
  </r>
  <r>
    <x v="9"/>
    <x v="8"/>
    <s v="Prestigio SmartBook 141 C3, 14.1&quot; (1366*768) TN, Win 10 Home (Rus), up to 1.92GHz Quad Core Intel Atom Z8350, 2GB DDR, 64GB Flash, BT 4.0, WiFi, USB 3.0, USB 2.0, MicroSD card slot, mini HDMI port, 0.3MP cam, EN+RU kbd, 8000mAh bat, color/Dark brown"/>
    <n v="2"/>
    <m/>
    <x v="52"/>
    <x v="500"/>
  </r>
  <r>
    <x v="9"/>
    <x v="8"/>
    <s v="Prestigio SmartBook 141 C3, 14.1&quot; (1366*768) TN, Win 10 Home (Rus), up to 1.92GHz Quad Core Intel Atom Z8350, 2GB DDR, 64GB Flash, BT 4.0, WiFi, USB 3.0, USB 2.0, MicroSD card slot, mini HDMI port, 0.3MP cam, EN+RU kbd, 8000mAh bat, color/Dark brown"/>
    <n v="5"/>
    <m/>
    <x v="52"/>
    <x v="500"/>
  </r>
  <r>
    <x v="9"/>
    <x v="8"/>
    <s v="Prestigio SmartBook 141 C3, 14.1&quot; (1366*768) TN, Win 10 Home (Rus), up to 1.92GHz Quad Core Intel Atom Z8350, 2GB DDR, 64GB Flash, BT 4.0, WiFi, USB 3.0, USB 2.0, MicroSD card slot, mini HDMI port, 0.3MP cam, EN+RU kbd, 8000mAh bat, color/Dark brown"/>
    <n v="10"/>
    <m/>
    <x v="52"/>
    <x v="500"/>
  </r>
  <r>
    <x v="9"/>
    <x v="8"/>
    <s v="Prestigio SmartBook 141 C3, 14.1&quot; (1366*768) TN, Win 10 Home (Rus), up to 1.92GHz Quad Core Intel Atom Z8350, 2GB DDR, 64GB Flash, BT 4.0, WiFi, USB 3.0, USB 2.0, MicroSD card slot, mini HDMI port, 0.3MP cam, EN+RU kbd, 8000mAh bat, color/Dark brown"/>
    <n v="15"/>
    <m/>
    <x v="52"/>
    <x v="500"/>
  </r>
  <r>
    <x v="9"/>
    <x v="8"/>
    <s v="Prestigio SmartBook 141 C3, 14.1&quot; (1366*768) TN, Win 10 Home (Rus), up to 1.92GHz Quad Core Intel Atom Z8350, 2GB DDR, 64GB Flash, BT 4.0, WiFi, USB 3.0, USB 2.0, MicroSD card slot, mini HDMI port, 0.3MP cam, EN+RU kbd, 8000mAh bat, color/Dark brown"/>
    <n v="5"/>
    <m/>
    <x v="52"/>
    <x v="500"/>
  </r>
  <r>
    <x v="9"/>
    <x v="8"/>
    <s v="Prestigio SmartBook 141 C3, 14.1&quot; (1366*768) TN, Win 10 Home (Rus), up to 1.92GHz Quad Core Intel Atom Z8350, 2GB DDR, 64GB Flash, BT 4.0, WiFi, USB 3.0, USB 2.0, MicroSD card slot, mini HDMI port, 0.3MP cam, EN+RU kbd, 8000mAh bat, color/Dark grey"/>
    <n v="2"/>
    <m/>
    <x v="52"/>
    <x v="500"/>
  </r>
  <r>
    <x v="9"/>
    <x v="8"/>
    <s v="Prestigio SmartBook 141 C3, 14.1&quot; (1366*768) TN, Win 10 Home (Rus), up to 1.92GHz Quad Core Intel Atom Z8350, 2GB DDR, 64GB Flash, BT 4.0, WiFi, USB 3.0, USB 2.0, MicroSD card slot, mini HDMI port, 0.3MP cam, EN+RU kbd, 8000mAh bat, color/Dark grey"/>
    <n v="5"/>
    <m/>
    <x v="52"/>
    <x v="500"/>
  </r>
  <r>
    <x v="9"/>
    <x v="8"/>
    <s v="Prestigio SmartBook 141 C3, 14.1&quot; (1366*768) TN, Win 10 Home (Rus), up to 1.92GHz Quad Core Intel Atom Z8350, 2GB DDR, 64GB Flash, BT 4.0, WiFi, USB 3.0, USB 2.0, MicroSD card slot, mini HDMI port, 0.3MP cam, EN+RU kbd, 8000mAh bat, color/Dark grey"/>
    <n v="10"/>
    <m/>
    <x v="52"/>
    <x v="500"/>
  </r>
  <r>
    <x v="9"/>
    <x v="8"/>
    <s v="Prestigio SmartBook 141 C3, 14.1&quot; (1366*768) TN, Win 10 Home (Rus), up to 1.92GHz Quad Core Intel Atom Z8350, 2GB DDR, 64GB Flash, BT 4.0, WiFi, USB 3.0, USB 2.0, MicroSD card slot, mini HDMI port, 0.3MP cam, EN+RU kbd, 8000mAh bat, color/Dark grey"/>
    <n v="15"/>
    <m/>
    <x v="52"/>
    <x v="500"/>
  </r>
  <r>
    <x v="9"/>
    <x v="8"/>
    <s v="Prestigio SmartBook 141 C3, 14.1&quot; (1366*768) TN, Win 10 Home (Rus), up to 1.92GHz Quad Core Intel Atom Z8350, 2GB DDR, 64GB Flash, BT 4.0, WiFi, USB 3.0, USB 2.0, MicroSD card slot, mini HDMI port, 0.3MP cam, EN+RU kbd, 8000mAh bat, color/Dark grey"/>
    <n v="5"/>
    <m/>
    <x v="52"/>
    <x v="500"/>
  </r>
  <r>
    <x v="9"/>
    <x v="8"/>
    <s v="Prestigio SmartBook 141 C3, 14.1&quot; (1366*768) TN, Win 10 Home (Rus), up to 1.92GHz Quad Core Intel Atom Z8350, 2GB DDR, 64GB Flash, BT 4.0, WiFi, USB 3.0, USB 2.0, MicroSD card slot, mini HDMI port, 0.3MP cam, EN+RU kbd, 8000mAh bat, color/Dark grey"/>
    <n v="1"/>
    <m/>
    <x v="52"/>
    <x v="500"/>
  </r>
  <r>
    <x v="9"/>
    <x v="8"/>
    <s v="Prestigio SmartBook 141 C3, 14.1&quot; (1366*768) TN, Win 10 Home (Rus), up to 1.92GHz Quad Core Intel Atom Z8350, 2GB DDR, 64GB Flash, BT 4.0, WiFi, USB 3.0, USB 2.0, MicroSD card slot, mini HDMI port, 0.3MP cam, EN+RU kbd, 8000mAh bat, color/Dark grey"/>
    <n v="4"/>
    <m/>
    <x v="52"/>
    <x v="500"/>
  </r>
  <r>
    <x v="9"/>
    <x v="8"/>
    <s v="Prestigio SmartBook 141 C3, 14.1&quot; (1366*768) TN, Win 10 Home (Rus), up to 1.92GHz Quad Core Intel Atom Z8350, 2GB DDR, 64GB Flash, BT 4.0, WiFi, USB 3.0, USB 2.0, MicroSD card slot, mini HDMI port, 0.3MP cam, EN+RU kbd, 8000mAh bat, color/Dark grey"/>
    <n v="9"/>
    <m/>
    <x v="52"/>
    <x v="500"/>
  </r>
  <r>
    <x v="9"/>
    <x v="8"/>
    <s v="Prestigio SmartBook 141 C3, 14.1&quot; (1366*768) TN, Win 10 Home (Rus), up to 1.92GHz Quad Core Intel Atom Z8350, 2GB DDR, 64GB Flash, BT 4.0, WiFi, USB 3.0, USB 2.0, MicroSD card slot, mini HDMI port, 0.3MP cam, EN+RU kbd, 8000mAh bat, color/Dark grey"/>
    <n v="1"/>
    <m/>
    <x v="52"/>
    <x v="500"/>
  </r>
  <r>
    <x v="9"/>
    <x v="8"/>
    <s v="Prestigio SmartBook 141 C3, 14.1&quot; (1366*768) TN, Win 10 Home (Rus), up to 1.92GHz Quad Core Intel Atom Z8350, 2GB DDR, 64GB Flash, BT 4.0, WiFi, USB 3.0, USB 2.0, MicroSD card slot, mini HDMI port, 0.3MP cam, EN+RU kbd, 8000mAh bat, color/Dark grey"/>
    <n v="4"/>
    <m/>
    <x v="52"/>
    <x v="500"/>
  </r>
  <r>
    <x v="9"/>
    <x v="8"/>
    <s v="Prestigio SmartBook 141 C3, 14.1&quot; (1366*768) TN, Win 10 Home (Rus), up to 1.92GHz Quad Core Intel Atom Z8350, 2GB DDR, 64GB Flash, BT 4.0, WiFi, USB 3.0, USB 2.0, MicroSD card slot, mini HDMI port, 0.3MP cam, EN+RU kbd, 8000mAh bat, color/Dark grey"/>
    <n v="4"/>
    <m/>
    <x v="52"/>
    <x v="500"/>
  </r>
  <r>
    <x v="9"/>
    <x v="8"/>
    <s v="Prestigio SmartBook 141 C3, 14.1&quot; (1366*768) TN, Win 10 Home (Rus), up to 1.92GHz Quad Core Intel Atom Z8350, 2GB DDR, 64GB Flash, BT 4.0, WiFi, USB 3.0, USB 2.0, MicroSD card slot, mini HDMI port, 0.3MP cam, EN+RU kbd, 8000mAh bat, color/Dark grey"/>
    <n v="1"/>
    <m/>
    <x v="52"/>
    <x v="500"/>
  </r>
  <r>
    <x v="9"/>
    <x v="8"/>
    <s v="Prestigio SmartBook 141 C3, 14.1&quot; (1366*768) TN, Win 10 Home (Rus), up to 1.92GHz Quad Core Intel Atom Z8350, 2GB DDR, 64GB Flash, BT 4.0, WiFi, USB 3.0, USB 2.0, MicroSD card slot, mini HDMI port, 0.3MP cam, EN+RU kbd, 8000mAh bat, color/Dark grey"/>
    <n v="6"/>
    <m/>
    <x v="52"/>
    <x v="500"/>
  </r>
  <r>
    <x v="9"/>
    <x v="8"/>
    <s v="Prestigio SmartBook 141 C3, 14.1&quot; (1366*768) TN, Win 10 Home (Rus), up to 1.92GHz Quad Core Intel Atom Z8350, 2GB DDR, 64GB Flash, BT 4.0, WiFi, USB 3.0, USB 2.0, MicroSD card slot, mini HDMI port, 0.3MP cam, EN+RU kbd, 8000mAh bat, color/Dark grey"/>
    <n v="5"/>
    <m/>
    <x v="52"/>
    <x v="500"/>
  </r>
  <r>
    <x v="9"/>
    <x v="8"/>
    <s v="Prestigio SmartBook 141 C3, 14.1&quot; (1366*768) TN, Win 10 Home (Rus), up to 1.92GHz Quad Core Intel Atom Z8350, 2GB DDR, 64GB Flash, BT 4.0, WiFi, USB 3.0, USB 2.0, MicroSD card slot, mini HDMI port, 0.3MP cam, EN+RU kbd, 8000mAh bat, color/Dark grey"/>
    <n v="6"/>
    <m/>
    <x v="52"/>
    <x v="500"/>
  </r>
  <r>
    <x v="9"/>
    <x v="8"/>
    <s v="Prestigio SmartBook 141 C3, 14.1&quot; (1366*768) TN, Win 10 Home (Rus), up to 1.92GHz Quad Core Intel Atom Z8350, 2GB DDR, 64GB Flash, BT 4.0, WiFi, USB 3.0, USB 2.0, MicroSD card slot, mini HDMI port, 0.3MP cam, EN+RU kbd, 8000mAh bat, color/Dark grey"/>
    <n v="16"/>
    <m/>
    <x v="52"/>
    <x v="500"/>
  </r>
  <r>
    <x v="9"/>
    <x v="8"/>
    <s v="Prestigio SmartBook 141 C3, 14.1&quot; (1366*768) TN, Win 10 Home (Rus), up to 1.92GHz Quad Core Intel Atom Z8350, 2GB DDR, 64GB Flash, BT 4.0, WiFi, USB 3.0, USB 2.0, MicroSD card slot, mini HDMI port, 0.3MP cam, EN+RU kbd, 8000mAh bat, color/Dark grey"/>
    <n v="12"/>
    <m/>
    <x v="52"/>
    <x v="500"/>
  </r>
  <r>
    <x v="9"/>
    <x v="8"/>
    <s v="Prestigio SmartBook 141 C3, 14.1&quot; (1366*768) TN, Win 10 Home (Rus), up to 1.92GHz Quad Core Intel Atom Z8350, 2GB DDR, 64GB Flash, BT 4.0, WiFi, USB 3.0, USB 2.0, MicroSD card slot, mini HDMI port, 0.3MP cam, EN+RU kbd, 8000mAh bat, color/Dark grey"/>
    <n v="9"/>
    <m/>
    <x v="52"/>
    <x v="500"/>
  </r>
  <r>
    <x v="9"/>
    <x v="8"/>
    <s v="Prestigio SmartBook 141 C3, 14.1&quot; (1366*768) TN, Win 10 Home (Rus), up to 1.92GHz Quad Core Intel Atom Z8350, 2GB DDR, 64GB Flash, BT 4.0, WiFi, USB 3.0, USB 2.0, MicroSD card slot, mini HDMI port, 0.3MP cam, EN+RU kbd, 8000mAh bat, color/Dark grey"/>
    <n v="4"/>
    <m/>
    <x v="52"/>
    <x v="500"/>
  </r>
  <r>
    <x v="9"/>
    <x v="8"/>
    <s v="Prestigio SmartBook 141 C3, 14.1&quot; (1366*768) TN, Win 10 Home (Rus), up to 1.92GHz Quad Core Intel Atom Z8350, 2GB DDR, 64GB Flash, BT 4.0, WiFi, USB 3.0, USB 2.0, MicroSD card slot, mini HDMI port, 0.3MP cam, EN+RU kbd, 8000mAh bat, color/Dark grey"/>
    <n v="3"/>
    <m/>
    <x v="52"/>
    <x v="500"/>
  </r>
  <r>
    <x v="9"/>
    <x v="8"/>
    <s v="Prestigio SmartBook 141 C3, 14.1&quot; (1366*768) TN, Win 10 Home (Rus), up to 1.92GHz Quad Core Intel Atom Z8350, 2GB DDR, 64GB Flash, BT 4.0, WiFi, USB 3.0, USB 2.0, MicroSD card slot, mini HDMI port, 0.3MP cam, EN+RU kbd, 8000mAh bat, color/Dark grey"/>
    <n v="8"/>
    <m/>
    <x v="52"/>
    <x v="500"/>
  </r>
  <r>
    <x v="9"/>
    <x v="8"/>
    <s v="Prestigio SmartBook 141 C3, 14.1&quot; (1366*768) TN, Win 10 Home (Rus), up to 1.92GHz Quad Core Intel Atom Z8350, 2GB DDR, 64GB Flash, BT 4.0, WiFi, USB 3.0, USB 2.0, MicroSD card slot, mini HDMI port, 0.3MP cam, EN+RU kbd, 8000mAh bat, color/Dark grey"/>
    <n v="2"/>
    <m/>
    <x v="52"/>
    <x v="500"/>
  </r>
  <r>
    <x v="9"/>
    <x v="8"/>
    <s v="Prestigio SmartBook 141 C3, 14.1&quot; (1366*768) TN, Win 10 Home (Rus), up to 1.92GHz Quad Core Intel Atom Z8350, 2GB DDR, 64GB Flash, BT 4.0, WiFi, USB 3.0, USB 2.0, MicroSD card slot, mini HDMI port, 0.3MP cam, EN+RU kbd, 8000mAh bat, color/Dark grey"/>
    <n v="2"/>
    <m/>
    <x v="52"/>
    <x v="500"/>
  </r>
  <r>
    <x v="9"/>
    <x v="8"/>
    <s v="Prestigio SmartBook 141 C3, 14.1&quot; (1366*768) TN, Win 10 Home (Rus), up to 1.92GHz Quad Core Intel Atom Z8350, 2GB DDR, 64GB Flash, BT 4.0, WiFi, USB 3.0, USB 2.0, MicroSD card slot, mini HDMI port, 0.3MP cam, EN+RU kbd, 8000mAh bat, color/Dark grey"/>
    <n v="1"/>
    <m/>
    <x v="52"/>
    <x v="500"/>
  </r>
  <r>
    <x v="9"/>
    <x v="8"/>
    <s v="Prestigio SmartBook 141 C3, 14.1&quot; (1366*768) TN, Win 10 Home (Rus), up to 1.92GHz Quad Core Intel Atom Z8350, 2GB DDR, 64GB Flash, BT 4.0, WiFi, USB 3.0, USB 2.0, MicroSD card slot, mini HDMI port, 0.3MP cam, EN+RU kbd, 8000mAh bat, color/Dark grey"/>
    <n v="1"/>
    <m/>
    <x v="52"/>
    <x v="500"/>
  </r>
  <r>
    <x v="9"/>
    <x v="8"/>
    <s v="Prestigio SmartBook 141 C3, 14.1&quot; (1366*768) TN, Win 10 Home (Rus), up to 1.92GHz Quad Core Intel Atom Z8350, 2GB DDR, 64GB Flash, BT 4.0, WiFi, USB 3.0, USB 2.0, MicroSD card slot, mini HDMI port, 0.3MP cam, EN+RU kbd, 8000mAh bat, color/Dark grey"/>
    <n v="3"/>
    <m/>
    <x v="52"/>
    <x v="500"/>
  </r>
  <r>
    <x v="9"/>
    <x v="8"/>
    <s v="Prestigio SmartBook 141 C3, 14.1&quot; (1366*768) TN, Win 10 Home (Rus), up to 1.92GHz Quad Core Intel Atom Z8350, 2GB DDR, 64GB Flash, BT 4.0, WiFi, USB 3.0, USB 2.0, MicroSD card slot, mini HDMI port, 0.3MP cam, EN+RU kbd, 8000mAh bat, color/Dark grey"/>
    <n v="1"/>
    <m/>
    <x v="52"/>
    <x v="500"/>
  </r>
  <r>
    <x v="9"/>
    <x v="8"/>
    <s v="Prestigio SmartBook 141 C3, 14.1&quot; (1366*768) TN, Win 10 Home (Rus), up to 1.92GHz Quad Core Intel Atom Z8350, 2GB DDR, 64GB Flash, BT 4.0, WiFi, USB 3.0, USB 2.0, MicroSD card slot, mini HDMI port, 0.3MP cam, EN+RU kbd, 8000mAh bat, color/Dark grey"/>
    <n v="1"/>
    <m/>
    <x v="52"/>
    <x v="500"/>
  </r>
  <r>
    <x v="9"/>
    <x v="8"/>
    <s v="Prestigio SmartBook 141 C3, 14.1&quot; (1366*768) TN, Win 10 Home (Rus), up to 1.92GHz Quad Core Intel Atom Z8350, 2GB DDR, 64GB Flash, BT 4.0, WiFi, USB 3.0, USB 2.0, MicroSD card slot, mini HDMI port, 0.3MP cam, EN+RU kbd, 8000mAh bat, color/Dark grey"/>
    <n v="7"/>
    <m/>
    <x v="52"/>
    <x v="500"/>
  </r>
  <r>
    <x v="9"/>
    <x v="8"/>
    <s v="Prestigio SmartBook 141 C3, 14.1&quot; (1366*768) TN, Win 10 Home (Rus), up to 1.92GHz Quad Core Intel Atom Z8350, 2GB DDR, 64GB Flash, BT 4.0, WiFi, USB 3.0, USB 2.0, MicroSD card slot, mini HDMI port, 0.3MP cam, EN+RU kbd, 8000mAh bat, color/Dark grey"/>
    <n v="2"/>
    <m/>
    <x v="52"/>
    <x v="500"/>
  </r>
  <r>
    <x v="9"/>
    <x v="8"/>
    <s v="Prestigio SmartBook 141 C3, 14.1&quot; (1366*768) TN, Win 10 Home (Rus), up to 1.92GHz Quad Core Intel Atom Z8350, 2GB DDR, 64GB Flash, BT 4.0, WiFi, USB 3.0, USB 2.0, MicroSD card slot, mini HDMI port, 0.3MP cam, EN+RU kbd, 8000mAh bat, color/Dark grey"/>
    <n v="2"/>
    <m/>
    <x v="52"/>
    <x v="500"/>
  </r>
  <r>
    <x v="9"/>
    <x v="8"/>
    <s v="Prestigio SmartBook 141 C3, 14.1&quot; (1366*768) TN, Win 10 Home (Rus), up to 1.92GHz Quad Core Intel Atom Z8350, 2GB DDR, 64GB Flash, BT 4.0, WiFi, USB 3.0, USB 2.0, MicroSD card slot, mini HDMI port, 0.3MP cam, EN+RU kbd, 8000mAh bat, color/Dark grey"/>
    <n v="2"/>
    <m/>
    <x v="52"/>
    <x v="500"/>
  </r>
  <r>
    <x v="9"/>
    <x v="8"/>
    <s v="Prestigio SmartBook 141 C3, 14.1&quot; (1366*768) TN, Win 10 Home (Rus), up to 1.92GHz Quad Core Intel Atom Z8350, 2GB DDR, 64GB Flash, BT 4.0, WiFi, USB 3.0, USB 2.0, MicroSD card slot, mini HDMI port, 0.3MP cam, EN+RU kbd, 8000mAh bat, color/Dark grey"/>
    <n v="8"/>
    <m/>
    <x v="52"/>
    <x v="500"/>
  </r>
  <r>
    <x v="9"/>
    <x v="8"/>
    <s v="Prestigio SmartBook 141 C3, 14.1&quot; (1366*768) TN, Win 10 Home (Rus), up to 1.92GHz Quad Core Intel Atom Z8350, 2GB DDR, 64GB Flash, BT 4.0, WiFi, USB 3.0, USB 2.0, MicroSD card slot, mini HDMI port, 0.3MP cam, EN+RU kbd, 8000mAh bat, color/Dark grey"/>
    <n v="3"/>
    <m/>
    <x v="52"/>
    <x v="500"/>
  </r>
  <r>
    <x v="9"/>
    <x v="8"/>
    <s v="Prestigio SmartBook 141 C3, 14.1&quot; (1366*768) TN, Win 10 Home (Rus), up to 1.92GHz Quad Core Intel Atom Z8350, 2GB DDR, 64GB Flash, BT 4.0, WiFi, USB 3.0, USB 2.0, MicroSD card slot, mini HDMI port, 0.3MP cam, EN+RU kbd, 8000mAh bat, color/Dark grey"/>
    <n v="3"/>
    <m/>
    <x v="52"/>
    <x v="500"/>
  </r>
  <r>
    <x v="9"/>
    <x v="8"/>
    <s v="Prestigio SmartBook 141 C3, 14.1&quot; (1366*768) TN, Win 10 Home (Rus), up to 1.92GHz Quad Core Intel Atom Z8350, 2GB DDR, 64GB Flash, BT 4.0, WiFi, USB 3.0, USB 2.0, MicroSD card slot, mini HDMI port, 0.3MP cam, EN+RU kbd, 8000mAh bat, color/Dark grey"/>
    <n v="19"/>
    <m/>
    <x v="52"/>
    <x v="500"/>
  </r>
  <r>
    <x v="9"/>
    <x v="8"/>
    <s v="Prestigio SmartBook 141 C3, 14.1&quot; (1366*768) TN, Win 10 Home (Rus), up to 1.92GHz Quad Core Intel Atom Z8350, 2GB DDR, 64GB Flash, BT 4.0, WiFi, USB 3.0, USB 2.0, MicroSD card slot, mini HDMI port, 0.3MP cam, EN+RU kbd, 8000mAh bat, color/Dark grey"/>
    <n v="15"/>
    <m/>
    <x v="52"/>
    <x v="500"/>
  </r>
  <r>
    <x v="9"/>
    <x v="8"/>
    <s v="Prestigio SmartBook 141 C3, 14.1&quot; (1366*768) TN, Win 10 Home (Rus), up to 1.92GHz Quad Core Intel Atom Z8350, 2GB DDR, 64GB Flash, BT 4.0, WiFi, USB 3.0, USB 2.0, MicroSD card slot, mini HDMI port, 0.3MP cam, EN+RU kbd, 8000mAh bat, color/Dark grey"/>
    <n v="70"/>
    <m/>
    <x v="52"/>
    <x v="500"/>
  </r>
  <r>
    <x v="9"/>
    <x v="8"/>
    <s v="Prestigio SmartBook 141 C3, 14.1&quot; (1366*768) TN, Windows 10 Pro, up to 1.92GHz Quad Core Intel Atom Z8350, 4GB DDR, 64GB Flash, BT 4.0, WiFi, USB 3.0, USB 2.0, MicroSD card slot, mini HDMI port, 0.3MP cam, EN+RU kbd, 8000mAh bat, color/Dark grey"/>
    <n v="240"/>
    <m/>
    <x v="52"/>
    <x v="500"/>
  </r>
  <r>
    <x v="10"/>
    <x v="3"/>
    <s v="G3 17-3779/17.3'' FullHD/i5-8300H/8GB/128GB SSD + 1TB HDD/4GB GTX 1050Ti/Wi-FI/BT/Linux/1Y"/>
    <n v="54"/>
    <m/>
    <x v="25"/>
    <x v="501"/>
  </r>
  <r>
    <x v="10"/>
    <x v="3"/>
    <s v="LATITUDE 14 Rugged 5420 14&quot; FHD(1920x1080), Core i3-7130U (2.7GHz,3MB,DC)/8(2x4)GB DDR4/SSD 128GB/HD620/Backlit Keyboard/Win10Pro 64b/3-cell/3Y ProSupport"/>
    <n v="1"/>
    <m/>
    <x v="26"/>
    <x v="502"/>
  </r>
  <r>
    <x v="10"/>
    <x v="3"/>
    <s v="LATITUDE 14 Rugged 5420 14&quot; FHD(1920x1080), Core i3-7130U (2.7GHz,3MB,DC)/8(2x4)GB DDR4/SSD 256GB/HD620/Backlit Keyboard/Win10Pro 64b/3-cell/3Y ProSupport"/>
    <n v="1"/>
    <m/>
    <x v="26"/>
    <x v="502"/>
  </r>
  <r>
    <x v="10"/>
    <x v="3"/>
    <s v="LATITUDE 14 Rugged 5420 14&quot; FHD(1920x1080), Core i5-8350U (1.7GHz,6MB,QC)/8(2x4)GB DDR4/SSD 256GB/HD620/WiFi/BT/GPS/Backlit Keyboard/Win10Pro 64b/3-cell/3Y ProSupport"/>
    <n v="2"/>
    <m/>
    <x v="26"/>
    <x v="502"/>
  </r>
  <r>
    <x v="10"/>
    <x v="3"/>
    <s v="LATITUDE 14 Rugged 7424 14&quot; FHD(1920x1080)Touch, Core i5-8350U (1.7GHz,6MB,QC)/8(2x4)GB DDR4/SSD 512GB/UHD620/WiFi/BT/Backlit Keyboard/Win10Pro 64b/3-cell/3Y ProSupport"/>
    <n v="2"/>
    <m/>
    <x v="26"/>
    <x v="503"/>
  </r>
  <r>
    <x v="10"/>
    <x v="3"/>
    <s v="LATITUDE 3301 13.3&quot;(1920x1080)/Intel Core i5-8265U(1.6GHz,4MB,QC)/8GB/SSD 256GB/UHD 620/Cam/WiFi/BT/4cell 52WHr/Win10 Prof/1Y Basic NBD"/>
    <n v="12"/>
    <m/>
    <x v="26"/>
    <x v="181"/>
  </r>
  <r>
    <x v="10"/>
    <x v="3"/>
    <s v="Latitude 3400 14&quot;(1366x768)/Intel Core i5-8265U (1.6Ghz)/8GB/256GB SSD/Int:Intel UHD Graphics 620/Cam/BT/WiFi/42WHr/Linux/3Y Basic NBD"/>
    <n v="18"/>
    <m/>
    <x v="26"/>
    <x v="182"/>
  </r>
  <r>
    <x v="10"/>
    <x v="3"/>
    <s v="Latitude 3400 14&quot;(1920x1080)/Intel Core i3 8145U(2.1Ghz)/8192Mb/256SSDGb/noDVD/Int:Intel UHD Graphics 620/Cam/BT/WiFi/56WHr/war 1y/1.67kg/black/Linux"/>
    <n v="5"/>
    <m/>
    <x v="26"/>
    <x v="182"/>
  </r>
  <r>
    <x v="10"/>
    <x v="3"/>
    <s v="Latitude 3400 14&quot;(1920x1080)/Intel Core i3 8145U(2.1Ghz)/8192Mb/256SSDGb/noDVD/Int:Intel UHD Graphics 620/Cam/BT/WiFi/56WHr/war 1y/1.67kg/black/W10Pro"/>
    <n v="5"/>
    <m/>
    <x v="26"/>
    <x v="182"/>
  </r>
  <r>
    <x v="10"/>
    <x v="3"/>
    <s v="Latitude 3400 14&quot;(1920x1080)/Intel Core i5 8265U(1.6Ghz)/8192Mb/256SSDGb/noDVD/Int:Intel UHD Graphics 620/Cam/BT/WiFi/56WHr/war 1y/1.67kg/black/W10Pro"/>
    <n v="9"/>
    <m/>
    <x v="26"/>
    <x v="182"/>
  </r>
  <r>
    <x v="10"/>
    <x v="3"/>
    <s v="Latitude 3400 14&quot;(1920x1080)/Intel Core i5-8265U/8GB/256GB SSD/Int:Intel UHD Graphics 620/Cam/BT/WiFi/56WHr/Linux/5Y Basic NBD"/>
    <n v="20"/>
    <m/>
    <x v="26"/>
    <x v="182"/>
  </r>
  <r>
    <x v="10"/>
    <x v="3"/>
    <s v="Latitude 3490 14&quot;(1920x1080)/Intel Core i3 7020U(2.3Ghz)/8192Mb/256SSDGb/noDVD/Int:Intel HD Graphics 620/Cam/BT/WiFi/42WHr/war 1y/1.72kg/black/W10Pro + USB-C"/>
    <n v="1"/>
    <m/>
    <x v="26"/>
    <x v="184"/>
  </r>
  <r>
    <x v="10"/>
    <x v="3"/>
    <s v="Latitude 3500 15.6&quot;(1920x1080)/Intel Core i3 8145U(2.1Ghz)/8192Mb/256SSDGb/noDVD/Int:Intel UHD Graphics 620/Cam/BT/WiFi/56WHr/war 1y/1.75kg/black/Linux"/>
    <n v="8"/>
    <m/>
    <x v="26"/>
    <x v="185"/>
  </r>
  <r>
    <x v="10"/>
    <x v="3"/>
    <s v="Latitude 3500 15.6&quot;(1920x1080)/Intel Core i3 8145U(2.1Ghz)/8192Mb/256SSDGb/noDVD/Int:Intel UHD Graphics 620/Cam/BT/WiFi/56WHr/war 1y/1.75kg/black/W10Pro"/>
    <n v="24"/>
    <m/>
    <x v="26"/>
    <x v="185"/>
  </r>
  <r>
    <x v="10"/>
    <x v="3"/>
    <s v="Latitude 3500 15.6&quot;(1920x1080)/Intel Core i5 8265U(1.6Ghz)/8192Mb/256SSDGb/noDVD/Int:Intel UHD Graphics 620/Cam/BT/WiFi/56WHr/war 1y/1.75kg/black/W10Pro"/>
    <n v="13"/>
    <m/>
    <x v="26"/>
    <x v="185"/>
  </r>
  <r>
    <x v="10"/>
    <x v="3"/>
    <s v="Latitude 3590 15.6&quot;(1920x1080)/Intel Core i3 7130U(2.7Ghz)/4096Mb/500Gb/noDVD/Int:Intel HD Graphics 620/Cam/BT/WiFi/56WHr/war 1y/2.02kg/black/W10Pro + USB-C"/>
    <n v="1"/>
    <m/>
    <x v="26"/>
    <x v="207"/>
  </r>
  <r>
    <x v="10"/>
    <x v="3"/>
    <s v="Latitude 5290 12.5&quot;(1366x768)/Intel Core i5 8250U(1.6Ghz)/8192Mb/256SSDGb/noDVD/Int:Intel UHD Graphics 620/Cam/BT/WiFi/51WHr/war 3y/1.36kg/black/Linux"/>
    <n v="8"/>
    <m/>
    <x v="26"/>
    <x v="504"/>
  </r>
  <r>
    <x v="10"/>
    <x v="3"/>
    <s v="Latitude 5300 13.3&quot;(1366x768)/Intel Core i5-8265U/8GB/256 GB SSD/Intel UHD 620 Graphics/Cam/BT/WiFi/4-cell/W10Pro/3Y Basic NBD"/>
    <n v="18"/>
    <m/>
    <x v="26"/>
    <x v="187"/>
  </r>
  <r>
    <x v="10"/>
    <x v="3"/>
    <s v="Latitude 5300 13.3&quot;(1920x1080)/Intel Core i5 8265U(1.6Ghz)/8192Mb/256SSDGb/noDVD/Int:Intel UHD Graphics 620/Cam/BT/WiFi/60WHr/war 3y/1.24kg/grey/Linux + TPM"/>
    <n v="3"/>
    <m/>
    <x v="26"/>
    <x v="187"/>
  </r>
  <r>
    <x v="10"/>
    <x v="3"/>
    <s v="Latitude 5300 13.3&quot;(1920x1080)/Intel Core i5 8265U(1.6Ghz)/8192Mb/256SSDGb/noDVD/Int:Intel UHD Graphics 620/Cam/BT/WiFi/60WHr/war 3y/1.24kg/grey/W10Pro + TPM"/>
    <n v="19"/>
    <m/>
    <x v="26"/>
    <x v="187"/>
  </r>
  <r>
    <x v="10"/>
    <x v="3"/>
    <s v="Latitude 5300 13.3&quot;(1920x1080)/Intel Core i7 8665U(1.9Ghz)/16384Mb/512SSDGb/noDVD/Int:Intel UHD Graphics 620/Cam/BT/WiFi/60WHr/war 3y/1.24kg/grey/W10Pro + TPM,FPR,SCR, Thdt 3"/>
    <n v="21"/>
    <m/>
    <x v="26"/>
    <x v="187"/>
  </r>
  <r>
    <x v="10"/>
    <x v="3"/>
    <s v="Latitude 5300 i3-8145U, 13,3” HD (1368x768), 8GB (1x8GB) 2400MHz DDR4 Memory, SSD 256 GB, UHD620, Win 10 Pro(64), 3Y Basic NBD"/>
    <n v="26"/>
    <m/>
    <x v="26"/>
    <x v="187"/>
  </r>
  <r>
    <x v="10"/>
    <x v="3"/>
    <s v="LATITUDE 5400 14.0&quot;FHD WVA Antiglare(1920x1080)/i5-8265U/(1.6GHz,4MB,4C)/8GB(1x8GB)/SSD 256GB M.2 PCIe/2GB Radeon 540X/Cam/WiFi/BT/Backlit Keyb/Win10Pro/4-cell/3Y Basic NBD/FPR/thdt3"/>
    <n v="2"/>
    <m/>
    <x v="26"/>
    <x v="189"/>
  </r>
  <r>
    <x v="10"/>
    <x v="3"/>
    <s v="LATITUDE 5400 14.0&quot;FHD WVA Antiglare(1920x1080)/i5-8265U/(1.6GHz,4MB,4C)/8GB(1x8GB)/SSD 512GB M.2 PCIe/UHD 620/Cam/WiFi/BT/Backlit Keyb/Linux/4-cell/3Y Basic NBD"/>
    <n v="43"/>
    <m/>
    <x v="26"/>
    <x v="189"/>
  </r>
  <r>
    <x v="10"/>
    <x v="3"/>
    <s v="LATITUDE 5400 14.0&quot;FHD WVA Antiglare(1920x1080)/i5-8265U/(1.6GHz,4MB,4C)/8GB(1x8GB)/SSD 512GB M.2 PCIe/UHD 620/Cam/WiFi/BT/Backlit Keyb/Win10Pro/4-cell/3Y Basic NBD"/>
    <n v="63"/>
    <m/>
    <x v="26"/>
    <x v="189"/>
  </r>
  <r>
    <x v="10"/>
    <x v="3"/>
    <s v="LATITUDE 5400 14.0&quot;FHD WVA Antiglare(1920x1080)/i7-8665U/(1.8GHz,8MB,4C)/16GB(1x16GB)/SSD 512GB M.2 PCIe/UHD 620/Cam/WiFi/BT/Backlit Keyb/Linux/4-cell/3Y Basic NBD"/>
    <n v="8"/>
    <m/>
    <x v="26"/>
    <x v="189"/>
  </r>
  <r>
    <x v="10"/>
    <x v="3"/>
    <s v="Latitude 5400 i5-8365U, 14,0” FHD (1920x1080), 8GB (1x8GB) 2400MHz DDR4 Memory, 256GB M.2 NVMe SSD, UHD 620, Win 10 Pro(64), 3Y Basic NBD"/>
    <n v="40"/>
    <m/>
    <x v="26"/>
    <x v="189"/>
  </r>
  <r>
    <x v="10"/>
    <x v="3"/>
    <s v="Latitude 5401 14&quot;(1920x1080 (матовый))/Intel Core i5 9300H(2.4Ghz)/8192Mb/256SSDGb/noDVD/Int:Intel UHD Graphics 630/Cam/BT/WiFi/68WHr/war 3y/1.53kg/black/Linux + TPM, FPR, Thdt 3"/>
    <n v="2"/>
    <m/>
    <x v="26"/>
    <x v="191"/>
  </r>
  <r>
    <x v="10"/>
    <x v="3"/>
    <s v="Latitude 5401 14&quot;(1920x1080 (матовый))/Intel Core i5 9300H(2.4Ghz)/8192Mb/256SSDGb/noDVD/Int:Intel UHD Graphics 630/Cam/BT/WiFi/68WHr/war 3y/1.53kg/black/W10Pro + TPM, FPR, Thdt 3"/>
    <n v="1"/>
    <m/>
    <x v="26"/>
    <x v="191"/>
  </r>
  <r>
    <x v="10"/>
    <x v="3"/>
    <s v="Latitude 5401 14&quot;(1920x1080 (матовый))/Intel Core i5 9300H(2.4Ghz)/8192Mb/512SSDGb/noDVD/Int:Intel UHD Graphics 630/Cam/BT/WiFi/68WHr/war 3y/1.53kg/black/W10Pro + TPM, Thdt 3"/>
    <n v="10"/>
    <m/>
    <x v="26"/>
    <x v="191"/>
  </r>
  <r>
    <x v="10"/>
    <x v="3"/>
    <s v="Latitude 5401 14&quot;(1920x1080 (матовый))/Intel Core i7 9850H(2.6Ghz)/16384Mb/512SSDGb/noDVD/Int:Intel UHD Graphics 630/Cam/BT/WiFi/68WHr/war 3y/1.53kg/black/W10Pro + TPM, vPro, Thdt 3, FPR"/>
    <n v="9"/>
    <m/>
    <x v="26"/>
    <x v="191"/>
  </r>
  <r>
    <x v="10"/>
    <x v="3"/>
    <s v="Latitude 5490 14&quot;(1920x1080)/Intel Core i5 8250U(1.6Ghz)/8192Mb/256SSDGb/noDVD/Int:Intel UHD Graphics 620/Cam/BT/WiFi/68WHr/war 3y/1.6kg/black/W10Pro + TPM,FPR,SCR"/>
    <n v="3"/>
    <m/>
    <x v="26"/>
    <x v="192"/>
  </r>
  <r>
    <x v="10"/>
    <x v="3"/>
    <s v="Latitude 5490 14&quot;(1920x1080)/Intel Core i5 8250U(1.6Ghz)/8192Mb/512SSDGb/noDVD/Int:Intel UHD Graphics 620/Cam/BT/WiFi/68WHr/war 3y/1.6kg/black/W10Pro + TPM"/>
    <n v="37"/>
    <m/>
    <x v="26"/>
    <x v="192"/>
  </r>
  <r>
    <x v="10"/>
    <x v="3"/>
    <s v="Latitude 5490 14&quot;(1920x1080)/Intel Core i7 8650U(1.9Ghz)/8192Mb/256SSDGb/noDVD/Int:Intel UHD Graphics 620/Cam/BT/WiFi/68WHr/war 3y/1.6kg/black/Linux + TPM"/>
    <n v="3"/>
    <m/>
    <x v="26"/>
    <x v="192"/>
  </r>
  <r>
    <x v="10"/>
    <x v="3"/>
    <s v="Latitude 5490 14.0&quot; FHD/Intel Core i7 8650U(1.9Ghz, QC)/16GB (1x16GB) DDR4/512GB SSD/Int:UHD620/Cam/BT/WiFi/3-cell/Win10Pro/vPro/3Y Basic NBD"/>
    <n v="8"/>
    <m/>
    <x v="26"/>
    <x v="192"/>
  </r>
  <r>
    <x v="10"/>
    <x v="3"/>
    <s v="Latitude 5490 14.0&quot; FHD/Intel Core i7 8650U(1.9Ghz, QC)/8GB (1x8GB) DDR4/512GB SSD/Int:UHD620/Cam/BT/WiFi/3-cell/Win10Pro/vPro/3Y Basic NBD"/>
    <n v="4"/>
    <m/>
    <x v="26"/>
    <x v="505"/>
  </r>
  <r>
    <x v="10"/>
    <x v="3"/>
    <s v="Latitude 5490 14.0&quot; HD/Intel Core i5 8350U(1.7Ghz, QC)/8GB (1x8GB) DDR4/256GB SSD/Int:UHD620/Cam/BT/WiFi/3-cell/Win10Pro/vPro/3Y Basic NBD"/>
    <n v="68"/>
    <m/>
    <x v="26"/>
    <x v="505"/>
  </r>
  <r>
    <x v="10"/>
    <x v="3"/>
    <s v="Latitude 5490 i5-8350U, 14,0” HD (1368x768), 8GB (1x8GB), 2400MHz DDR4 Memory, HDD 500 GB, HD620, Win 10 Pro(64), 3 года Onsite NBD"/>
    <n v="107"/>
    <m/>
    <x v="26"/>
    <x v="505"/>
  </r>
  <r>
    <x v="10"/>
    <x v="3"/>
    <s v="Latitude 5491 14&quot;(1920x1080)/Intel Core i5 8300H(2.3Ghz)/8192Mb/256SSDGb/noDVD/Int:Intel UHD Graphics 630/Cam/BT/WiFi/68WHr/war 3y/1.65kg/black/Linux + TPM"/>
    <n v="1"/>
    <m/>
    <x v="26"/>
    <x v="193"/>
  </r>
  <r>
    <x v="10"/>
    <x v="3"/>
    <s v="Latitude 5491 14&quot;(1920x1080)/Intel Core i5 8300H(2.3Ghz)/8192Mb/256SSDGb/noDVD/Int:Intel UHD Graphics 630/Cam/BT/WiFi/68WHr/war 3y/1.65kg/black/W10Pro + TPM"/>
    <n v="8"/>
    <m/>
    <x v="26"/>
    <x v="193"/>
  </r>
  <r>
    <x v="10"/>
    <x v="3"/>
    <s v="Latitude 5491 14&quot;(1920x1080)/Intel Core i5 8400H(2.5Ghz)/8192Mb/1000+256SSDGb/noDVD/Int:Intel UHD Graphics 630/Cam/BT/WiFi/68WHr/war 3y/1.65kg/black/W10Pro + TPM,vPro"/>
    <n v="2"/>
    <m/>
    <x v="26"/>
    <x v="193"/>
  </r>
  <r>
    <x v="10"/>
    <x v="3"/>
    <s v="Latitude 5491 14&quot;(1920x1080)/Intel Core i7 8850H(2.6Ghz)/16384Mb/512SSDGb/noDVD/Int:Intel UHD Graphics 630/Cam/BT/WiFi/68WHr/war 3y/1.65kg/black/W10Pro + TPM,vPro"/>
    <n v="2"/>
    <m/>
    <x v="26"/>
    <x v="193"/>
  </r>
  <r>
    <x v="10"/>
    <x v="3"/>
    <s v="Latitude 5500 i5-8365U, 15,6” HD (1368x768), 8GB (1x8GB), 2400MHz DDR4 Memory, SSD 256 GB, UHD620, Win 10 Pro(64), 3 года Onsite NBD"/>
    <n v="4"/>
    <m/>
    <x v="26"/>
    <x v="195"/>
  </r>
  <r>
    <x v="10"/>
    <x v="3"/>
    <s v="Latitude 5501 15.6&quot;(1920x1080 (матовый))/Intel Core i5 9300H(2.4Ghz)/8192Mb/256SSDGb/noDVD/Int:Intel UHD Graphics 630/Cam/BT/WiFi/68WHr/war 3y/1.88kg/black/Linux + TPM, vPro, Thdt 3"/>
    <n v="8"/>
    <m/>
    <x v="26"/>
    <x v="196"/>
  </r>
  <r>
    <x v="10"/>
    <x v="3"/>
    <s v="Latitude 5501 15.6&quot;(1920x1080 (матовый))/Intel Core i5 9300H(2.4Ghz)/8192MB/SSD 256GB/noDVD/Int:Intel UHD Graphics 630/Cam/BT/WiFi/68WHr/war 3y/1.88kg/black/W10Pro + TPM, FPR, Thdt 3"/>
    <n v="1"/>
    <m/>
    <x v="26"/>
    <x v="196"/>
  </r>
  <r>
    <x v="10"/>
    <x v="3"/>
    <s v="Latitude 5501 15.6&quot;(1920x1080 (матовый))/Intel Core i5 9300H(2.4Ghz)/8192MB/SSD 256SGB+HDD 1TB/noDVD/Int:Intel UHD Graphics 630/Cam/BT/WiFi/68WHr/war 3y/1.88kg/black/W10 Pro + TPM, FPR, vPro, Thdt 3"/>
    <n v="2"/>
    <m/>
    <x v="26"/>
    <x v="196"/>
  </r>
  <r>
    <x v="10"/>
    <x v="3"/>
    <s v="Latitude 5501 15.6&quot;(1920x1080 (матовый))/Intel Core i5 9400H(2.5Ghz)/8192Mb/256SSDGb/noDVD/Ext:nVidia GeForce MX150(2048Mb)/Cam/BT/WiFi/68WHr/war 3y/1.88kg/black/W10Pro + TPM, vPro, Thdt 3, FPR"/>
    <n v="1"/>
    <m/>
    <x v="26"/>
    <x v="196"/>
  </r>
  <r>
    <x v="10"/>
    <x v="3"/>
    <s v="Latitude 5501 15.6&quot;(1920x1080 (матовый))/Intel Core i7 9850H(2.6Ghz)/16384Mb/512SSDGb/noDVD/Int:Intel UHD Graphics 630/Cam/BT/WiFi/68WHr/war 3y/1.88kg/black/W10Pro + TPM, vPro, Thdt 3, FPR"/>
    <n v="4"/>
    <m/>
    <x v="26"/>
    <x v="196"/>
  </r>
  <r>
    <x v="10"/>
    <x v="3"/>
    <s v="LATITUDE 5580 15.6&quot; FHD (1920x1080)/Core i5-6300U(2.4GHz, DC)/8GB (1x8GB) DDR4/256GB SSD/HD520/Cam/WiFi/BT/3-cell/Win10Pro/3Y Basic NBD"/>
    <n v="13"/>
    <m/>
    <x v="26"/>
    <x v="506"/>
  </r>
  <r>
    <x v="10"/>
    <x v="3"/>
    <s v="Latitude 5590 15.6&quot;(1920x1080)/Intel Core i5 8250U(1.6Ghz)/8192Mb/256SSDGb/noDVD/Int:Intel UHD Graphics 620/Cam/BT/WiFi/51WHr/war 3y/1.88kg/black/Linux + TPM"/>
    <n v="1"/>
    <m/>
    <x v="26"/>
    <x v="197"/>
  </r>
  <r>
    <x v="10"/>
    <x v="3"/>
    <s v="Latitude 5590 15.6&quot;(1920x1080)/Intel Core i7 8650U(1.9Ghz)/16384Mb/512SSDGb/noDVD/Int:Intel UHD Graphics 620/Cam/BT/WiFi/68WHr/war 3y/1.95kg/black/W10Pro + TPM"/>
    <n v="1"/>
    <m/>
    <x v="26"/>
    <x v="197"/>
  </r>
  <r>
    <x v="10"/>
    <x v="3"/>
    <s v="Latitude 5591 15.6&quot;(1920x1080)/Intel Core i5 8300H(2.3Ghz)/8192Mb/1000+256SSDGb/noDVD/Int:Intel UHD Graphics 630/Cam/BT/WiFi/68WHr/war 3y/1.95kg/black/Linux + TPM"/>
    <n v="1"/>
    <m/>
    <x v="26"/>
    <x v="198"/>
  </r>
  <r>
    <x v="10"/>
    <x v="3"/>
    <s v="Latitude 5591 15.6&quot;(1920x1080)/Intel Core i7 8850H(2.6Ghz)/16384Mb/512GB SSD/Ext:nVidia GeForce MX130(2048Mb)/Cam/BT/WiFi/68WHr/W10Pro/TPM/vPro/5Y Basic NBD"/>
    <n v="22"/>
    <m/>
    <x v="26"/>
    <x v="198"/>
  </r>
  <r>
    <x v="10"/>
    <x v="3"/>
    <s v="Latitude 7200 12.3&quot;(1920x1280) WVATouch/Intel Core i5 8265U(1.6Ghz)/8192Mb/256SSDGb/noDVD/BT/WiFi/38WHr/war 3y/0.85kg/black/key/W10Pro + TPM, 2*Thdt 3"/>
    <n v="3"/>
    <m/>
    <x v="26"/>
    <x v="507"/>
  </r>
  <r>
    <x v="10"/>
    <x v="3"/>
    <s v="Latitude 7200 12.3&quot;(1920x1280) WVATouch/Intel Core i5 8265U(1.6Ghz)/8192Mb/256SSDGb/noDVD/BT/WiFi/38WHr/war 3y/0.85kg/black/W10Pro + TPM, 2*Thdt 3"/>
    <n v="8"/>
    <m/>
    <x v="26"/>
    <x v="507"/>
  </r>
  <r>
    <x v="10"/>
    <x v="3"/>
    <s v="Latitude 7285 12.3&quot;(2880x1920)/Touch/Intel Core i5 7Y57(1.2Ghz)/8192Mb/256SSDGb/noDVD/Ext:BT/WiFi/34WHr/war 3y/0.68kg/black/W10Pro + TPM,2*Thdt3,vPro,4G"/>
    <n v="1"/>
    <m/>
    <x v="26"/>
    <x v="508"/>
  </r>
  <r>
    <x v="10"/>
    <x v="3"/>
    <s v="Latitude 7300 13.3&quot;(1920x1080)/Intel Core i7 8665U(1.9Ghz, 4C)/16GB (1x16GB)/1TB SSD/Intel UHD Graphics 620/Cam/WiFi/BT/4-cell/Win10Pro/4Y ProSupport Plus NBD+KYHD"/>
    <n v="10"/>
    <m/>
    <x v="26"/>
    <x v="202"/>
  </r>
  <r>
    <x v="10"/>
    <x v="3"/>
    <s v="Latitude 7300 13.3&quot;(1920x1080)WVA/Intel Core i5 8265U(1.6Ghz)/8192Mb/256SSDGb/noDVD/Int:Intel UHD Graphics 620/Cam/BT/WiFi/60WHr/war 3y/1.25kg/aluminium cover/W10Pro + TPM, FPR,thdt3"/>
    <n v="3"/>
    <m/>
    <x v="26"/>
    <x v="202"/>
  </r>
  <r>
    <x v="10"/>
    <x v="3"/>
    <s v="Latitude 7300 13.3&quot;(1920x1080)WVA/Intel Core i5 8265U(1.6Ghz)/8192Mb/256SSDGb/noDVD/Int:Intel UHD Graphics 620/Cam/BT/WiFi/60WHr/war 3y/1.25kg/black/Linux + TPM, thdt3"/>
    <n v="5"/>
    <m/>
    <x v="26"/>
    <x v="202"/>
  </r>
  <r>
    <x v="10"/>
    <x v="3"/>
    <s v="Latitude 7300 13.3&quot;(1920x1080)WVA/Intel Core i5 8265U(1.6Ghz)/8192Mb/256SSDGb/noDVD/Int:Intel UHD Graphics 620/Cam/BT/WiFi/60WHr/war 3y/1.25kg/black/W10Pro + TPM, thdt3"/>
    <n v="2"/>
    <m/>
    <x v="26"/>
    <x v="201"/>
  </r>
  <r>
    <x v="10"/>
    <x v="3"/>
    <s v="Latitude 7300 13.3&quot;(1920x1080)WVA/Intel Core i5 8265U(1.6Ghz)/8192Mb/512SSDGb/noDVD/Int:Intel UHD Graphics 620/Cam/BT/WiFi/60WHr/war 3y/1.25kg/black/W10Pro + TPM, thdt3"/>
    <n v="23"/>
    <m/>
    <x v="26"/>
    <x v="201"/>
  </r>
  <r>
    <x v="10"/>
    <x v="3"/>
    <s v="Latitude 7390 13.3&quot;(1920x1080)/Intel Core i5 8250U(1.6Ghz)/8192Mb/256SSDGb/noDVD/Int:Intel UHD Graphics 620/Cam/BT/WiFi/60WHr/war 3y/1.34kg/black/Linux + TPM, USB-C"/>
    <n v="1"/>
    <m/>
    <x v="26"/>
    <x v="203"/>
  </r>
  <r>
    <x v="10"/>
    <x v="3"/>
    <s v="Latitude 7390 13.3&quot;(1920x1080)/Intel Core i5 8250U(1.6Ghz)/8192Mb/256SSDGb/noDVD/Int:Intel UHD Graphics 620/Cam/BT/WiFi/60WHr/war 3y/1.34kg/black/W10Pro + TPM, USB-C"/>
    <n v="2"/>
    <m/>
    <x v="26"/>
    <x v="203"/>
  </r>
  <r>
    <x v="10"/>
    <x v="3"/>
    <s v="Latitude 7390 13.3&quot;(1920x1080)/Intel Core i5 8250U(1.6Ghz)/8192Mb/512SSDGb/noDVD/Int:Intel UHD Graphics 620/Cam/BT/WiFi/60WHr/war 3y/1.34kg/black/W10Pro + TPM, USB-C"/>
    <n v="39"/>
    <m/>
    <x v="26"/>
    <x v="203"/>
  </r>
  <r>
    <x v="10"/>
    <x v="3"/>
    <s v="Latitude 7390 13.3&quot;(1920x1080)/Intel Core i7 8650U(1.9Ghz)/16384Mb/512SSDGb/noDVD/Int:Intel UHD Graphics 620/Cam/BT/WiFi/60WHr/war 3y/1.34kg/black/W10Pro + TPM, SCR, vPro, FPR, tdb3"/>
    <n v="6"/>
    <m/>
    <x v="26"/>
    <x v="509"/>
  </r>
  <r>
    <x v="10"/>
    <x v="3"/>
    <s v="Latitude 7390 2-in-1 13.3&quot;(1920x1080)/Touch/Intel Core i5 8250U(1.6Ghz)/8192Mb/256SSDGb/noDVD/Int:Intel UHD Graphics 620/Cam/BT/WiFi/60WHr/war 3y/1.34kg/black/W10Pro + TPM, USB-C"/>
    <n v="5"/>
    <m/>
    <x v="26"/>
    <x v="203"/>
  </r>
  <r>
    <x v="10"/>
    <x v="3"/>
    <s v="Latitude 7390 2-in-1 13.3&quot;(1920x1080)/Touch/Intel Core i7 8650U(1.9Ghz)/16384Mb/512SSDGb/noDVD/Int:Intel UHD Graphics 620/Cam/BT/WiFi/60WHr/war 3y/1.34kg/black/W10Pro + TPM, 4G, Thdt 3"/>
    <n v="2"/>
    <m/>
    <x v="26"/>
    <x v="203"/>
  </r>
  <r>
    <x v="10"/>
    <x v="3"/>
    <s v="Latitude 7400 14&quot;(1920x1080)WVA Antiglare /Intel Core i5 8265U(1.6Ghz)/8192MB/SSD 512GB/noDVD/Int:Intel UHD Graphics 620/Cam/BT/WiFi/60WHr/war 3y/1.36kg/aluminium cover/W10Pro + TPM, Thdt 3"/>
    <n v="4"/>
    <m/>
    <x v="26"/>
    <x v="204"/>
  </r>
  <r>
    <x v="10"/>
    <x v="3"/>
    <s v="Latitude 7400 14&quot;(1920x1080)WVA Antiglare /Intel Core i7 8665U(1.8Ghz)/16394MB/SSD 512GB/noDVD/Int:Intel UHD Graphics 620/Cam/BT/WiFi/60WHr/war 3y/1.36kg/black/W10Pro + TPM,Thdt 3,FPR,vPro"/>
    <n v="5"/>
    <m/>
    <x v="26"/>
    <x v="204"/>
  </r>
  <r>
    <x v="10"/>
    <x v="3"/>
    <s v="LATITUDE 7400 14.0&quot; FullHD(1920x1080)/i7-8665U/16GB(1x16GB)/512GB SSD/Intel Integrated Graphics/Cam/WiFi/BT/Backlit Keyb/Win10Pro/4-cell/4Y ProSupport Plus NBD+KYHD"/>
    <n v="10"/>
    <m/>
    <x v="26"/>
    <x v="204"/>
  </r>
  <r>
    <x v="10"/>
    <x v="3"/>
    <s v="Latitude 7400 2-in-1 14&quot;(1920x1080 (матовый) IPS)/Touch/Intel Core i5 8265U(1.6Ghz)/8192Mb/256SSDGb/noDVD/Int:Intel UHD Graphics 620/Cam/BT/WiFi/75WHr/war 3y/1.36kg/black/W10Pro + TPM,  2*Thdt 3"/>
    <n v="3"/>
    <m/>
    <x v="26"/>
    <x v="204"/>
  </r>
  <r>
    <x v="10"/>
    <x v="3"/>
    <s v="Latitude 7400 2-in-1 14&quot;(1920x1080 (матовый) IPS)/Touch/Intel Core i5 8265U(1.6Ghz)/8192Mb/512SSDGb/noDVD/Int:Intel UHD Graphics 620/Cam/BT/WiFi/75WHr/war 3y/1.36kg/black/W10Pro + TPM,  2*Thdt 3"/>
    <n v="1"/>
    <m/>
    <x v="26"/>
    <x v="204"/>
  </r>
  <r>
    <x v="10"/>
    <x v="3"/>
    <s v="Latitude 7400 2-in-1 14&quot;(1920x1080 (матовый) IPS)/Touch/Intel Core i7 8665U(1.9Ghz)/16384Mb/512SSDGb/noDVD/Int:Intel UHD Graphics 620/Cam/WiFi/BT/75WHr/war 3y/1.36kg/black/W10Pro + TPM, vPro, 2*Thdt 3"/>
    <n v="4"/>
    <m/>
    <x v="26"/>
    <x v="204"/>
  </r>
  <r>
    <x v="10"/>
    <x v="3"/>
    <s v="Latitude 7490 / Intel Core i5-8350U Processor Base, Integrated UHD Graphics 620 with Displayport over USB Type-C / 8th Gen Intel Core i5-8350U Processor (Quad Core, 6MB Cache, 1.7GHz,15W) / 14&quot; FHD WVA (1920 x 1080) Anti-Glare Non-Touch, Camera &amp; Microphone, WLAN capable"/>
    <n v="60"/>
    <m/>
    <x v="26"/>
    <x v="206"/>
  </r>
  <r>
    <x v="10"/>
    <x v="3"/>
    <s v="Latitude 7490 14&quot;(1920x1080)/Intel Core i5 8250U(1.6Ghz)/8192Mb/256SSDGb/noDVD/Int:Intel UHD Graphics 620/Cam/BT/WiFi/60WHr/war 3y/1.46kg/black/Linux + TPM"/>
    <n v="21"/>
    <m/>
    <x v="26"/>
    <x v="206"/>
  </r>
  <r>
    <x v="10"/>
    <x v="3"/>
    <s v="Latitude 7490 14&quot;(1920x1080)/Intel Core i5 8250U(1.6Ghz)/8192Mb/256SSDGb/noDVD/Int:Intel UHD Graphics 620/Cam/BT/WiFi/60WHr/war 3y/1.46kg/black/W10Pro + TPM"/>
    <n v="10"/>
    <m/>
    <x v="26"/>
    <x v="206"/>
  </r>
  <r>
    <x v="10"/>
    <x v="3"/>
    <s v="Latitude 7490 14&quot;(1920x1080)/Intel Core i5 8250U(1.6Ghz)/8192Mb/512SSDGb/noDVD/Int:Intel UHD Graphics 620/Cam/BT/WiFi/60WHr/war 3y/1.46kg/black/W10Pro + TPM"/>
    <n v="14"/>
    <m/>
    <x v="26"/>
    <x v="206"/>
  </r>
  <r>
    <x v="10"/>
    <x v="3"/>
    <s v="Latitude 7490 14&quot;(1920x1080)/Intel Core i7 8650U(1.9Ghz)/16384Mb/512SSDGb/noDVD/Int:Intel UHD Graphics 620/Cam/BT/WiFi/60WHr/war 3y/1.46kg/black/W10Pro + TPM, 4G, Thdt 3"/>
    <n v="6"/>
    <m/>
    <x v="26"/>
    <x v="206"/>
  </r>
  <r>
    <x v="10"/>
    <x v="3"/>
    <s v="Latitude 7490 14&quot;(1920x1080)/Intel Core i7 8650U(1.9Ghz)/16384Mb/512SSDGb/noDVD/Int:Intel UHD Graphics 620/Cam/BT/WiFi/60WHr/war 3y/1.46kg/black/W10Pro + TPM, vPro, Thdt 3"/>
    <n v="5"/>
    <m/>
    <x v="26"/>
    <x v="206"/>
  </r>
  <r>
    <x v="10"/>
    <x v="3"/>
    <s v="Latitude 7490 14&quot;(1920x1080)/Touch/Intel Core i7 8650U(1.9Ghz)/8192Mb/512SSDGb/noDVD/Int:Intel UHD Graphics 620/Cam/BT/WiFi/60WHr/war 3y/1.46kg/black/W10Pro + TPM, vPro, Thdt 3"/>
    <n v="1"/>
    <m/>
    <x v="26"/>
    <x v="209"/>
  </r>
  <r>
    <x v="10"/>
    <x v="3"/>
    <s v="Precision 3541 15.6&quot;(1920x1080 (матовый))/Intel Core i5 9300H(2.4Ghz)/8192Mb/256PCISSDGb/noDVD/Ext:nVidia Quadro P620(4096Mb)/Cam/BT/WiFi/97WHr/war 3y/1.97kg/black/W10Pro + TPM, Thdt 3"/>
    <n v="3"/>
    <m/>
    <x v="27"/>
    <x v="228"/>
  </r>
  <r>
    <x v="10"/>
    <x v="3"/>
    <s v="Precision 3541 15.6&quot;(1920x1080 (матовый))/Intel Core i7 9750H(2.6Ghz)/16384Mb/512PCISSDGb/noDVD/Ext:nVidia Quadro P620(4096Mb)/Cam/BT/WiFi/97WHr/war 3y/1.97kg/black/W10Pro + SCR, FPR, TPM, Thdt3"/>
    <n v="2"/>
    <m/>
    <x v="27"/>
    <x v="228"/>
  </r>
  <r>
    <x v="10"/>
    <x v="3"/>
    <s v="PRECISION 5530 15.6&quot;Ultrasharp IGZO FHD(1920x1080)/Xeon E-2176M (2.6GHz,12MB,6C)/16GB(1x16GB)/256GB SSD/500GB HDD/4GB NVIDIA Quadro P1000/WiFi/BT/BackLit Keyb/3cell/Win10Pro/3Y Basic NBD"/>
    <n v="6"/>
    <m/>
    <x v="27"/>
    <x v="210"/>
  </r>
  <r>
    <x v="10"/>
    <x v="3"/>
    <s v="PRECISION 5540 15.6&quot;Ultrasharp IGZO FHD(1920x1080)/i7-9850H (2.6GHz,12 MB, 6C)/16GB(1x16GB)/512B SSD/4GB NVIDIA Quadro T2000/WiFi/BT/BackLit Keyb/6cell/FPR/TPM/Win10Pro/3Y Basic NBD"/>
    <n v="1"/>
    <m/>
    <x v="27"/>
    <x v="211"/>
  </r>
  <r>
    <x v="10"/>
    <x v="3"/>
    <s v="Precision 7530 15.6&quot;(1920x1080)/Intel Core i7 8750H(2.2Ghz)/16384Mb/256SSDGb/noDVD/Ext:nVidia Quadro P1000(4096Mb)/Cam/BT/WiFi/97WHr/war 3y/2.53kg/black/W10Pro + TPM, SCR, FPR, PPG"/>
    <n v="1"/>
    <m/>
    <x v="27"/>
    <x v="212"/>
  </r>
  <r>
    <x v="10"/>
    <x v="3"/>
    <s v="PRECISION 7540 15.6&quot; FHD(1920x1080)/Core i7-9850H(2.6GHz,12MB, 6C)/16GB(2x8GB)/512GB SSD/4GB NVIDIA Quadro T2000/Cam/WiFi/BT/BackLit Keyb/6cell/Win10Pro/SCR/FPR/TPM/vPro/3Y Basic NBD"/>
    <n v="1"/>
    <m/>
    <x v="27"/>
    <x v="213"/>
  </r>
  <r>
    <x v="10"/>
    <x v="3"/>
    <s v="Vostro 3480 14&quot;(1920x1080 IPS)/Intel Core i5 8265U(1.6Ghz)/8192Mb/256SSDGb/noDVD/Int:Intel UHD Graphics 620/Cam/BT/WiFi/42WHr/war 1y/1.72kg/black/Linux + TPM"/>
    <n v="30"/>
    <m/>
    <x v="28"/>
    <x v="216"/>
  </r>
  <r>
    <x v="10"/>
    <x v="3"/>
    <s v="Vostro 3480 14&quot;(1920x1080 IPS)/Intel Core i5 8265U(1.6Ghz)/8192Mb/256SSDGb/noDVD/Int:Intel UHD Graphics 620/Cam/BT/WiFi/42WHr/war 1y/1.72kg/black/W10Pro + TPM"/>
    <n v="30"/>
    <m/>
    <x v="28"/>
    <x v="216"/>
  </r>
  <r>
    <x v="10"/>
    <x v="3"/>
    <s v="Vostro 3481 14&quot;(1366x768)/Intel Core i3 7020U(2.3Ghz)/4096Mb/1000Gb/noDVD/Int:Intel HD Graphics 620/Cam/BT/WiFi/42WHr/war 1y/1.72kg/black/Linux + TPM"/>
    <n v="4"/>
    <m/>
    <x v="28"/>
    <x v="217"/>
  </r>
  <r>
    <x v="10"/>
    <x v="3"/>
    <s v="Vostro 3481 14&quot;(1366x768)/Intel Pentium 4415U(2.3Ghz)/4096Mb/128SSDGb/noDVD/Int:Intel HD Graphics 610/Cam/BT/WiFi/42WHr/war 1y/1.72kg/black/Linux + TPM"/>
    <n v="7"/>
    <m/>
    <x v="28"/>
    <x v="217"/>
  </r>
  <r>
    <x v="10"/>
    <x v="3"/>
    <s v="Vostro 3481 14&quot;(1920x1080 IPS)/Intel Core i3 7020U(2.3Ghz)/8192Mb/256SSDGb/noDVD/Int:Intel HD Graphics 620/Cam/BT/WiFi/42WHr/war 1y/1.72kg/black/Linux + TPM"/>
    <n v="25"/>
    <m/>
    <x v="28"/>
    <x v="217"/>
  </r>
  <r>
    <x v="10"/>
    <x v="3"/>
    <s v="Vostro 3481 14&quot;(1920x1080 IPS)/Intel Core i3 7020U(2.3Ghz)/8192Mb/256SSDGb/noDVD/Int:Intel HD Graphics 620/Cam/BT/WiFi/42WHr/war 1y/1.72kg/black/W10Pro + TPM"/>
    <n v="16"/>
    <m/>
    <x v="28"/>
    <x v="217"/>
  </r>
  <r>
    <x v="10"/>
    <x v="3"/>
    <s v="Vostro 3578 15.6&quot;(1920x1080)/Intel Core i5 8250U(1.6Ghz)/4096Mb/1000Gb/DVDrw/Ext:AMD Radeon R5(2048Mb)/Cam/BT/WiFi/40WHr/war 1y/2.29kg/black/W10Pro"/>
    <n v="1"/>
    <m/>
    <x v="28"/>
    <x v="219"/>
  </r>
  <r>
    <x v="10"/>
    <x v="3"/>
    <s v="Vostro 3580 15.6&quot;(1920x1080)/Intel Core i5 8265U(1.6Ghz)/8192Mb/1000GB/DVDrw/Ext:AMD Radeon 520(2048Mb)/Cam/BT/WiFi/42WHr/war 1y/2.2kg/black/W10Pro + TPM"/>
    <n v="7"/>
    <m/>
    <x v="28"/>
    <x v="166"/>
  </r>
  <r>
    <x v="10"/>
    <x v="3"/>
    <s v="Vostro 3580 15.6&quot;(1920x1080)/Intel Core i5 8265U(1.6Ghz)/8192MB/1000GB/DVDrw/HD 620/Cam/BT/WiFi/42WHr/war 1y/2.2kg/black/Linux + TPM"/>
    <n v="5"/>
    <m/>
    <x v="28"/>
    <x v="166"/>
  </r>
  <r>
    <x v="10"/>
    <x v="3"/>
    <s v="Vostro 3580 15.6&quot;(1920x1080)/Intel Core i5 8265U(1.6Ghz)/8192Mb/256SSDGb/DVDrw/Ext:AMD Radeon 520(2048Mb)/Cam/BT/WiFi/42WHr/war 1y/2.2kg/black/W10Pro + TPM"/>
    <n v="14"/>
    <m/>
    <x v="28"/>
    <x v="166"/>
  </r>
  <r>
    <x v="10"/>
    <x v="3"/>
    <s v="Vostro 3580 15.6&quot;(1920x1080)/Intel Core i5 8265U(1.6Ghz)/8192Mb/256SSDGb/DVDrw/Int:Intel UHD Graphics 620/Cam/BT/WiFi/42WHr/war 1y/2.2kg/black/Linux + TPM"/>
    <n v="30"/>
    <m/>
    <x v="28"/>
    <x v="166"/>
  </r>
  <r>
    <x v="10"/>
    <x v="3"/>
    <s v="Vostro 3580 15.6&quot;(1920x1080)/Intel Core i5 8265U(1.6Ghz)/8192Mb/256SSDGb/DVDrw/Int:Intel UHD Graphics 620/Cam/BT/WiFi/42WHr/war 1y/2.2kg/black/W10Pro + TPM"/>
    <n v="43"/>
    <m/>
    <x v="28"/>
    <x v="166"/>
  </r>
  <r>
    <x v="10"/>
    <x v="3"/>
    <s v="Vostro 3581 15.6&quot;(1366x768)/Intel Pentium 4415U(2.3Ghz)/4096Mb/1000Gb/DVDrw/Int:Intel HD Graphics 610/Cam/BT/WiFi/42WHr/war 1y/2.2kg/black/W10Pro"/>
    <n v="15"/>
    <m/>
    <x v="28"/>
    <x v="220"/>
  </r>
  <r>
    <x v="10"/>
    <x v="3"/>
    <s v="Vostro 3581 15.6&quot;(1920x1080)/Intel Core i3 7020U(2.3Ghz)/4096MB/1000GB/DVD-RW/Int:Intel HD Graphics 620/Cam/BT/WiFi/42WHr/war 1y/1.97kg/black/Linux + TPM"/>
    <n v="6"/>
    <m/>
    <x v="28"/>
    <x v="220"/>
  </r>
  <r>
    <x v="10"/>
    <x v="3"/>
    <s v="Vostro 3581 15.6&quot;(1920x1080)/Intel Core i3 7020U(2.3Ghz)/4096MB/1000GB/DVD-RW/Int:Intel HD Graphics 620/Cam/BT/WiFi/42WHr/war 1y/1.97kg/black/Win10Pro + TPM"/>
    <n v="19"/>
    <m/>
    <x v="28"/>
    <x v="220"/>
  </r>
  <r>
    <x v="10"/>
    <x v="3"/>
    <s v="Vostro 3583 15.6&quot;(1920x1080)/Intel Core i5 8265U(1.6Ghz)/8192Mb/256SSDGb/noDVD/Int:Intel UHD Graphics 620/Cam/BT/WiFi/42WHr/war 1y/1.97kg/black/Linux + TPM"/>
    <n v="29"/>
    <m/>
    <x v="28"/>
    <x v="168"/>
  </r>
  <r>
    <x v="10"/>
    <x v="3"/>
    <s v="Vostro 3583 15.6&quot;(1920x1080)/Intel Core i5 8265U(1.6Ghz)/8192Mb/256SSDGb/noDVD/Int:Intel UHD Graphics 620/Cam/BT/WiFi/42WHr/war 1y/1.97kg/black/W10Pro + TPM"/>
    <n v="6"/>
    <m/>
    <x v="28"/>
    <x v="168"/>
  </r>
  <r>
    <x v="10"/>
    <x v="3"/>
    <s v="Vostro 3584 15.6&quot;(1920x1080)/Intel Core i3 7020U(2.3Ghz)/8192Mb/256SSDGb/noDVD/Int:Intel HD Graphics 620/Cam/BT/WiFi/42WHr/war 1y/1.97kg/black/Linux + TPM"/>
    <n v="17"/>
    <m/>
    <x v="28"/>
    <x v="169"/>
  </r>
  <r>
    <x v="10"/>
    <x v="3"/>
    <s v="Vostro 3584 15.6&quot;(1920x1080)/Intel Core i3 7020U(2.3Ghz)/8192Mb/256SSDGb/noDVD/Int:Intel HD Graphics 620/Cam/BT/WiFi/42WHr/war 1y/1.97kg/black/Win10 Pro + TPM"/>
    <n v="30"/>
    <m/>
    <x v="28"/>
    <x v="169"/>
  </r>
  <r>
    <x v="10"/>
    <x v="3"/>
    <s v="Vostro 5370 13.3&quot;(1920x1080)/Intel Core i5 8250U(1.6Ghz)/4096Mb/256SSDGb/noDVD/Int:Intel UHD Graphics 620/Cam/BT/WiFi/38WHr/war 1y/1.41kg/grey/W10"/>
    <n v="5"/>
    <m/>
    <x v="28"/>
    <x v="221"/>
  </r>
  <r>
    <x v="10"/>
    <x v="3"/>
    <s v="Vostro 5390 13.3&quot;(1920x1080)WVA True Life/Intel Core i5 8265U(1.6Ghz)/8192Mb/SSD 256GB M.2 PCIe/noDVD/Int:Intel UHD Graphics 620/Cam/BT/WiFi/45WHr/war 1y/1.18kg/grey/Linux"/>
    <n v="7"/>
    <m/>
    <x v="25"/>
    <x v="175"/>
  </r>
  <r>
    <x v="10"/>
    <x v="3"/>
    <s v="Vostro 5390 13.3&quot;(1920x1080)WVA True Life/Intel Core i5 8265U(1.6Ghz)/8192Mb/SSD 256GB M.2 PCIe/noDVD/Int:Intel UHD Graphics 620/Cam/BT/WiFi/45WHr/war 1y/1.18kg/grey/Win10 Pro"/>
    <n v="11"/>
    <m/>
    <x v="25"/>
    <x v="175"/>
  </r>
  <r>
    <x v="10"/>
    <x v="3"/>
    <s v="Vostro 5390 13.3&quot;(1920x1080)WVA True Life/Intel Core i7 8565U(1.8Ghz)/8192Mb/SSD 256GB M.2 PCIe/noDVD/2GB GF MX250/Cam/BT/WiFi/45WHr/war 1y/1.18kg/grey/Win10 Pro"/>
    <n v="4"/>
    <m/>
    <x v="25"/>
    <x v="175"/>
  </r>
  <r>
    <x v="10"/>
    <x v="3"/>
    <s v="Vostro 5481 14&quot;(1920x1080 IPS)/Intel Core i5 8265U(1.6Ghz)/4096Mb/1000Gb/noDVD/Int:Intel UHD Graphics 620/Cam/BT/WiFi/42WHr/war 1y/1.55kg/grey/Linux + USB-C"/>
    <n v="10"/>
    <m/>
    <x v="28"/>
    <x v="223"/>
  </r>
  <r>
    <x v="10"/>
    <x v="3"/>
    <s v="Vostro 5481 14&quot;(1920x1080 IPS)/Intel Core i5 8265U(1.6Ghz)/8192Mb/256SSDGb/noDVD/Ext:nVidia GeForce MX130(2048Mb)/Cam/BT/WiFi/42WHr/war 1y/1.55kg/grey/W10 + USB-C"/>
    <n v="3"/>
    <m/>
    <x v="28"/>
    <x v="223"/>
  </r>
  <r>
    <x v="10"/>
    <x v="3"/>
    <s v="Vostro 5481 14&quot;(1920x1080 IPS)/Intel Core i5 8265U(1.6Ghz)/8192Mb/256SSDGb/noDVD/Int:Intel UHD Graphics 620/Cam/BT/WiFi/42WHr/war 1y/1.55kg/grey/W10 + USB-C"/>
    <n v="15"/>
    <m/>
    <x v="28"/>
    <x v="223"/>
  </r>
  <r>
    <x v="10"/>
    <x v="3"/>
    <s v="Vostro 5481 14&quot;(1920x1080 IPS)/Intel Core i5 8265U(1.6Ghz)/8192Mb/256SSDGb/noDVD/Int:Intel UHD Graphics 620/Cam/BT/WiFi/42WHr/war 1y/1.55kg/light grey/Linux + USB-C"/>
    <n v="18"/>
    <m/>
    <x v="28"/>
    <x v="223"/>
  </r>
  <r>
    <x v="10"/>
    <x v="3"/>
    <s v="Vostro 5568 15.6&quot;(1920x1080)/Intel Core i5 7200U(2.5Ghz)/8192Mb/256SSDGb/noDVD/Int:Intel HD Graphics 620/Cam/BT/WiFi/42WHr/war 1y/2kg/grey/W10"/>
    <n v="8"/>
    <m/>
    <x v="28"/>
    <x v="224"/>
  </r>
  <r>
    <x v="10"/>
    <x v="3"/>
    <s v="Vostro 5581 15.6&quot;(1920x1080 IPS)/Intel Core i5 8265U(1.6Ghz)/8192Mb/256SSDGb/noDVD/Ext:nVidia GeForce MX130(2048Mb)/Cam/BT/WiFi/42WHr/war 1y/1.9kg/grey/W10Pro + USB-C"/>
    <n v="12"/>
    <m/>
    <x v="28"/>
    <x v="225"/>
  </r>
  <r>
    <x v="10"/>
    <x v="3"/>
    <s v="Vostro 5581 15.6&quot;(1920x1080 IPS)/Intel Core i5 8265U(1.6Ghz)/8192Mb/256SSDGb/noDVD/Int:Intel UHD Graphics 620/Cam/BT/WiFi/42WHr/war 1y/1.9kg/grey/Linux + USB-C"/>
    <n v="13"/>
    <m/>
    <x v="28"/>
    <x v="225"/>
  </r>
  <r>
    <x v="10"/>
    <x v="3"/>
    <s v="Vostro 5581 15.6&quot;(1920x1080 IPS)/Intel Core i5 8265U(1.6Ghz)/8192Mb/256SSDGb/noDVD/Int:Intel UHD Graphics 620/Cam/BT/WiFi/42WHr/war 1y/1.9kg/grey/W10Pro + USB-C"/>
    <n v="2"/>
    <m/>
    <x v="28"/>
    <x v="225"/>
  </r>
  <r>
    <x v="10"/>
    <x v="3"/>
    <s v="Vostro 5581 15.6&quot;(1920x1080 IPS)/Intel Core i5 8265U(1.6Ghz)/8192Mb/256SSDGb/noDVD/Int:Intel UHD Graphics 620/Cam/BT/WiFi/42WHr/war 1y/1.9kg/light grey/W10 + USB-C"/>
    <n v="18"/>
    <m/>
    <x v="28"/>
    <x v="225"/>
  </r>
  <r>
    <x v="10"/>
    <x v="3"/>
    <s v="Vostro 5590 15.6&quot;(1920x1080 WVA)/Intel Core i7 10510U(1.8Ghz)/8192MB/SSD M.2 PCIe 512 GB/noDVD/Ext:nVidia GeForce MX250(2048Mb)/Cam/BT/WiFi/42WHr/war 1y/1.82kg/grey/W10Pro + USB-C"/>
    <n v="1"/>
    <m/>
    <x v="28"/>
    <x v="197"/>
  </r>
  <r>
    <x v="10"/>
    <x v="3"/>
    <s v="Vostro 7590 15.6&quot;(1920x1080 (матовый) IPS)/Intel Core i5 9300H(2.4Ghz)/8192Mb/256PCISSDGb/noDVD/Ext:nVidia GeForce GTX1050(3072Mb)/Cam/BT/WiFi/56WHr/war 1y/1.85kg/black/W10Pro + TPM, FPR, Thdt 3"/>
    <n v="11"/>
    <m/>
    <x v="28"/>
    <x v="226"/>
  </r>
  <r>
    <x v="10"/>
    <x v="3"/>
    <s v="Vostro 7590 15.6&quot;(1920x1080 (матовый) IPS)/Intel Core i7 9750H(2.6Ghz)/16384Mb/128PCISSD+1000Gb/noDVD/Ext:nVidia GeForce GTX1650(4096Mb)/Cam/BT/WiFi/98WHr/war 1y/2kg/black/W10Pro + TPM, FPR, Thdt 3"/>
    <n v="11"/>
    <m/>
    <x v="28"/>
    <x v="226"/>
  </r>
  <r>
    <x v="10"/>
    <x v="3"/>
    <s v="Vostro 7590 15.6&quot;(1920x1080 (матовый) IPS)/Intel Core i7 9750H(2.6Ghz)/16384Mb/512PCISSDGb/noDVD/Ext:nVidia GeForce GTX1650(4096Mb)/Cam/BT/WiFi/56WHr/war 1y/1.85kg/black/W10Pro + TPM, FPR, Thdt 3"/>
    <n v="15"/>
    <m/>
    <x v="28"/>
    <x v="226"/>
  </r>
  <r>
    <x v="10"/>
    <x v="3"/>
    <s v="XPS13(7390) 13.3&quot;(1920x1080) IPS/Intel Core i7 10510U(1.8Ghz)/16GB/SSD 512GB/noDVD/Int:Intel UHD Graphics/Cam/BT/WiFi/52WHr/war 2y/1.23kg/silver/W10Pro + TPM, FPR, 2*Thdt 3"/>
    <n v="8"/>
    <m/>
    <x v="29"/>
    <x v="233"/>
  </r>
  <r>
    <x v="10"/>
    <x v="3"/>
    <s v="XPS13(7390) 13.3&quot;(3840x2160) IPS Touch/Intel Core i7 10510U(1.8Ghz)/16GB/SSD 512GB/noDVD/Int:Intel UHD Graphics/Cam/BT/WiFi/52WHr/war 2y/1.23kg/silver/W10Pro + TPM, FPR, 2*Thdt 3"/>
    <n v="7"/>
    <m/>
    <x v="29"/>
    <x v="233"/>
  </r>
  <r>
    <x v="10"/>
    <x v="3"/>
    <s v="XPS13(9370) 13.3&quot;(1920x1080 IPS)/Intel Core i7 8550U(1.8Ghz)/8192Mb/256SSDGb/noDVD/Int:Intel UHD Graphics 620/Cam/BT/WiFi/52WHr/war 2y/1.21kg/silver/W10Pro + TPM, Thdt 3"/>
    <n v="1"/>
    <m/>
    <x v="29"/>
    <x v="231"/>
  </r>
  <r>
    <x v="10"/>
    <x v="3"/>
    <s v="XPS13(9380) 13.3&quot;(1920x1080) IPS/Intel Core i7 8565U(1.8Ghz)/8192MB/SSD 256GB/noDVD/Int:Intel UHD Graphics 620/Cam/BT/WiFi/52WHr/war 2y/1.21kg/silver/W10Pro + TPM, FPR, 2*Thdt 3"/>
    <n v="13"/>
    <m/>
    <x v="29"/>
    <x v="231"/>
  </r>
  <r>
    <x v="10"/>
    <x v="3"/>
    <s v="XPS13(9380) 13.3&quot;(3840x2160)/Touch/Intel Core i7 8565U(1.8Ghz)/16384Mb/512SSDGb/noDVD/Int:Intel UHD Graphics 620/Cam/BT/WiFi/52WHr/war 2y/1.21kg/silver/W10Pro + TPM, FPR, 2*Thdt 3"/>
    <n v="2"/>
    <m/>
    <x v="29"/>
    <x v="229"/>
  </r>
  <r>
    <x v="10"/>
    <x v="3"/>
    <s v="XPS13(9380) 13.3&quot;(3840x2160)/Touch/Intel Core i7 8565U(1.8Ghz)/8192Mb/256SSDGb/noDVD/Int:Intel UHD Graphics 620/Cam/BT/WiFi/52WHr/war 2y/1.21kg/silver/W10Pro + TPM, FPR, 2*Thdt 3"/>
    <n v="1"/>
    <m/>
    <x v="29"/>
    <x v="229"/>
  </r>
  <r>
    <x v="10"/>
    <x v="3"/>
    <s v="XPS15(7590) 15.6&quot;4K UHD (3840 x 2160) IPS Touch/Intel Core i9 9980HK(2.4Ghz)/16384MB/SSD 512GB/noDVD/4GB nVidia GeForce GTX1650/Cam/BT/WiFi/97WHr/war 2y CIS /2.0 kg/silver/W10Pro + TPM, FPR, Thdt 3"/>
    <n v="7"/>
    <m/>
    <x v="29"/>
    <x v="234"/>
  </r>
  <r>
    <x v="10"/>
    <x v="3"/>
    <s v="XPS15(7590) 15.6&quot;4K UHD (3840 x 2160) OLED/Intel Core i7 9750H(2.6Ghz)/16384MB/SSD 1TB/noDVD/4GB nVidia GeForce GTX1650/Cam/BT/WiFi/97WHr/war 2y/2.0 kg/silver/W10Pro + TPM, FPR, Thdt 3"/>
    <n v="11"/>
    <m/>
    <x v="29"/>
    <x v="63"/>
  </r>
  <r>
    <x v="10"/>
    <x v="3"/>
    <s v="XPS15(7590) 15.6&quot;4K UHD (3840 x 2160) OLED/Intel Core i7 9750H(2.6Ghz)/16384MB/SSD 512GB/noDVD/4GB nVidia GeForce GTX1650/Cam/BT/WiFi/97WHr/war 2y Basic NBD/2.0 kg/silver/W10Pro + TPM, FPR, Thdt 3"/>
    <n v="11"/>
    <m/>
    <x v="29"/>
    <x v="63"/>
  </r>
  <r>
    <x v="10"/>
    <x v="3"/>
    <s v="XPS15(7590) 15.6&quot;4K UHD (3840 x 2160) OLED/Intel Core i7 9750H(2.6Ghz)/16384MB/SSD 512GB/noDVD/4GB nVidia GeForce GTX1650/Cam/BT/WiFi/97WHr/war 2y CIS /2.0 kg/silver/W10Pro + TPM, FPR, Thdt 3"/>
    <n v="7"/>
    <m/>
    <x v="29"/>
    <x v="63"/>
  </r>
  <r>
    <x v="10"/>
    <x v="3"/>
    <s v="XPS15(9570) 15.6&quot;(3840x2160)/Intel Core i7 8750H(2.2Ghz)/16384Mb/512SSDGb/noDVD/Ext:nVidia GeForce GTX1050Ti(4096Mb)/Cam/BT/WiFi/97WHr/war 2y/2.06kg/silver/W10Pro + TPM, FPR, Thdt 3"/>
    <n v="1"/>
    <m/>
    <x v="29"/>
    <x v="63"/>
  </r>
  <r>
    <x v="10"/>
    <x v="3"/>
    <s v="XPS15(9570) 15.6&quot;(3840x2160)/Intel Core i9 8950HK(2.9Ghz)/16384Mb/512SSDGb/noDVD/Ext:nVidia GeForce GTX1050Ti(4096Mb)/Cam/BT/WiFi/97WHr/war 2y/2.06kg/silver/W10Pro + TPM, FPR, Thdt 3"/>
    <n v="2"/>
    <m/>
    <x v="29"/>
    <x v="63"/>
  </r>
  <r>
    <x v="10"/>
    <x v="3"/>
    <s v="XPS15(9575) 15.6&quot;(1920x1080)/Touch/Intel Core i7 8705G(3.1Ghz)/8192Mb/512SSDGb/noDVD/Ext:AMD Radeon RX Vega M GL(4096Mb)/Cam/BT/WiFi/75WHr/war 2y/2kg/silver/W10Pro + TPM, FPR, Thdt 3"/>
    <n v="1"/>
    <m/>
    <x v="29"/>
    <x v="234"/>
  </r>
  <r>
    <x v="10"/>
    <x v="4"/>
    <s v="240 G6 14&quot;(1366x768)/Intel Core i5 7200U(2.5Ghz)/4096Mb/500Gb/DVDrw/Int:Intel HD Graphics 620/31WHr/war 1y/1.85kg/Dark Ash Silver/DOS"/>
    <n v="1"/>
    <m/>
    <x v="33"/>
    <x v="510"/>
  </r>
  <r>
    <x v="10"/>
    <x v="4"/>
    <s v="240 G6 14&quot;(1366x768)/Intel Core i5 7200U(2.5Ghz)/4096Mb/500Gb/DVDrw/Int:Intel HD Graphics 620/31WHr/war 1y/1.85kg/Dark Ash Silver/W10Pro"/>
    <n v="6"/>
    <m/>
    <x v="33"/>
    <x v="510"/>
  </r>
  <r>
    <x v="10"/>
    <x v="4"/>
    <s v="240 G7 14&quot;(1366x768)/Intel Core i3 7020U(2.3Ghz)/4096Mb/500Gb/noDVD/Int:Intel UHD Graphics 620/41WHr/war 1y/1.52kg/Dark Ash Silver/W10Pro + repl. (4BD01EA)"/>
    <n v="20"/>
    <m/>
    <x v="33"/>
    <x v="265"/>
  </r>
  <r>
    <x v="10"/>
    <x v="4"/>
    <s v="240 G7 14&quot;(1366x768)/Intel Core i5 8265U(1.6Ghz)/4096Mb/128SSDGb/noDVD/Int:Intel UHD Graphics 620/41WHr/war 1y/1.52kg/Dark Ash Silver/W10Pro + repl. (4QX60EA)"/>
    <n v="16"/>
    <m/>
    <x v="33"/>
    <x v="265"/>
  </r>
  <r>
    <x v="10"/>
    <x v="4"/>
    <s v="240 G7 14&quot;(1366x768)/Intel Core i5 8265U(1.6Ghz)/8192Mb/256SSDGb/noDVD/Int:Intel UHD Graphics 620/41WHr/war 1y/1.52kg/Dark Ash Silver/DOS"/>
    <n v="15"/>
    <m/>
    <x v="33"/>
    <x v="265"/>
  </r>
  <r>
    <x v="10"/>
    <x v="4"/>
    <s v="240 G7 14&quot;(1366x768)/Intel Core i5 8265U(1.6Ghz)/8192Mb/256SSDGb/noDVD/Int:Intel UHD Graphics 620/41WHr/war 1y/1.52kg/Dark Ash Silver/W10Pro"/>
    <n v="40"/>
    <m/>
    <x v="33"/>
    <x v="265"/>
  </r>
  <r>
    <x v="10"/>
    <x v="4"/>
    <s v="250 G6 15.6&quot;(1366x768)/Intel Core i3 7020U(2.3Ghz)/4096Mb/500Gb/DVDrw/Int:Intel HD Graphics 620/31WHr/war 1y/1.86kg/Dark Ash Silver/W10Pro"/>
    <n v="5"/>
    <m/>
    <x v="33"/>
    <x v="266"/>
  </r>
  <r>
    <x v="10"/>
    <x v="4"/>
    <s v="250 G6 15.6&quot;(1366x768)/Intel Core i3 7020U(2.3Ghz)/4096Mb/500Gb/DVDrw/Int:Intel HD Graphics 620/41WHr/war 1y/1.86kg/Silver/W10Pro"/>
    <n v="1"/>
    <m/>
    <x v="33"/>
    <x v="266"/>
  </r>
  <r>
    <x v="10"/>
    <x v="4"/>
    <s v="250 G6 15.6&quot;(1366x768)/Intel Core i5 7200U(2.5Ghz)/4096Mb/1000Gb/DVDrw/Int:Intel HD Graphics 620/31WHr/war 1y/1.86kg/Dark Ash Silver/W10Pro"/>
    <n v="19"/>
    <m/>
    <x v="33"/>
    <x v="266"/>
  </r>
  <r>
    <x v="10"/>
    <x v="4"/>
    <s v="250 G6 15.6&quot;(1366x768)/Intel Core i5 7200U(2.5Ghz)/4096Mb/500Gb/DVDrw/Int:Intel HD Graphics 620/31WHr/war 1y/1.86kg/Silver/DOS"/>
    <n v="1"/>
    <m/>
    <x v="33"/>
    <x v="266"/>
  </r>
  <r>
    <x v="10"/>
    <x v="4"/>
    <s v="250 G6 15.6&quot;(1920x1080)/Intel Core i5 7200U(2.5Ghz)/8192Mb/1000Gb/DVDrw/Int:Intel HD Graphics 620/41WHr/war 1y/1.86kg/Silver/W10Pro"/>
    <n v="2"/>
    <m/>
    <x v="33"/>
    <x v="266"/>
  </r>
  <r>
    <x v="10"/>
    <x v="4"/>
    <s v="250 G6 15.6&quot;(1920x1080)/Intel Core i7 7500U(2.7Ghz)/4096Mb/1000Gb/DVDrw/Int:Intel HD Graphics 620/41WHr/war 1y/1.86kg/Silver/W10Pro"/>
    <n v="8"/>
    <m/>
    <x v="33"/>
    <x v="266"/>
  </r>
  <r>
    <x v="10"/>
    <x v="4"/>
    <s v="250 G7 / Intel Core i3-8130U / 15.6 FHD AG SVA 220 / 8GB 1D DDR4 2400 / 256GB PCIe NVMe Value / W10p64 / No ODD / 1yw / Jet    kbd TP Imagepad with numeric keypad / AC 1x1+BT 4.2 / Dark Ash Silver Textured with HD Webcam no Optical Drive / SeaShipment"/>
    <n v="40"/>
    <m/>
    <x v="33"/>
    <x v="267"/>
  </r>
  <r>
    <x v="10"/>
    <x v="4"/>
    <s v="250 G7 15.6&quot;(1366x768)/Intel Core i3 7020U(2.3Ghz)/4096Mb/1000Gb/DVDrw/Int:Intel HD Graphics 620/41WHr/war 1y/1.78kg/Dark Ash Silver/DOS + repl. (4LT05EA)"/>
    <n v="80"/>
    <m/>
    <x v="33"/>
    <x v="267"/>
  </r>
  <r>
    <x v="10"/>
    <x v="4"/>
    <s v="250 G7 15.6&quot;(1366x768)/Intel Core i3 7020U(2.3Ghz)/4096Mb/256SSDGb/DVDrw/Int:Intel HD Graphics 620/41WHr/war 1y/1.78kg/Dark Ash Silver/DOS"/>
    <n v="147"/>
    <m/>
    <x v="33"/>
    <x v="267"/>
  </r>
  <r>
    <x v="10"/>
    <x v="4"/>
    <s v="250 G7 15.6&quot;(1366x768)/Intel Core i3 7020U(2.3Ghz)/4096Mb/500Gb/DVDrw/Int:Intel HD Graphics 620/41WHr/war 1y/1.78kg/Dark Ash Silver/W10Pro + repl. (3QM24EA)"/>
    <n v="36"/>
    <m/>
    <x v="33"/>
    <x v="267"/>
  </r>
  <r>
    <x v="10"/>
    <x v="4"/>
    <s v="250 G7 15.6&quot;(1366x768)/Intel Core i3 7020U(2.3Ghz)/4096Mb/500Gb/DVDrw/Int:Intel HD Graphics 620/41WHr/war 1y/1.78kg/Silver/W10Pro"/>
    <n v="48"/>
    <m/>
    <x v="33"/>
    <x v="267"/>
  </r>
  <r>
    <x v="10"/>
    <x v="4"/>
    <s v="250 G7 15.6&quot;(1920x1080)/Intel Core i3 7020U(2.3Ghz)/4096Mb/256SSDGb/DVDrw/Int:Intel HD Graphics 620/41WHr/war 1y/1.78kg/Silver/W10Pro + repl. (4BD82EA)"/>
    <n v="17"/>
    <m/>
    <x v="33"/>
    <x v="267"/>
  </r>
  <r>
    <x v="10"/>
    <x v="4"/>
    <s v="250 G7 15.6&quot;(1920x1080)/Intel Core i3 7020U(2.3Ghz)/4096Mb/500Gb/DVDrw/Int:Intel HD Graphics 620/41WHr/war 1y/1.78kg/Silver/DOS + repl. (4LT07EA)"/>
    <n v="6"/>
    <m/>
    <x v="33"/>
    <x v="267"/>
  </r>
  <r>
    <x v="10"/>
    <x v="4"/>
    <s v="250 G7 15.6&quot;(1920x1080)/Intel Core i3 7020U(2.3Ghz)/8192Mb/256SSDGb/DVDrw/Int:Intel HD Graphics 620/41WHr/war 1y/1.78kg/Asteriod Silver/DOS"/>
    <n v="168"/>
    <m/>
    <x v="33"/>
    <x v="267"/>
  </r>
  <r>
    <x v="10"/>
    <x v="4"/>
    <s v="250 G7 15.6&quot;(1920x1080)/Intel Core i3 7020U(2.3Ghz)/8192Mb/256SSDGb/DVDrw/Int:Intel HD Graphics 620/41WHr/war 1y/1.78kg/Dark Ash Silver/W10Pro"/>
    <n v="338"/>
    <m/>
    <x v="33"/>
    <x v="267"/>
  </r>
  <r>
    <x v="10"/>
    <x v="4"/>
    <s v="250 G7 15.6&quot;(1920x1080)/Intel Core i3 7020U(2.3Ghz)/8192Mb/256SSDGb/DVDrw/Int:Intel HD Graphics 620/41WHr/war 1y/1.78kg/Silver/W10Pro"/>
    <n v="168"/>
    <m/>
    <x v="33"/>
    <x v="267"/>
  </r>
  <r>
    <x v="10"/>
    <x v="4"/>
    <s v="250 G7 15.6&quot;(1920x1080)/Intel Core i5 8265U(1.6Ghz)/8192Mb/1000Gb/DVDrw/Int:Intel UHD Graphics 620/41WHr/war 1y/1.78kg/Dark Ash Silver/W10Pro + repl. (1XN65EA, 1XN72EA)"/>
    <n v="5"/>
    <m/>
    <x v="33"/>
    <x v="267"/>
  </r>
  <r>
    <x v="10"/>
    <x v="4"/>
    <s v="250 G7 15.6&quot;(1920x1080)/Intel Core i5 8265U(1.6Ghz)/8192Mb/256SSDGb/DVDrw/Ext:nVidia GeForce MX110(2048Mb)/41WHr/war 1y/1.78kg /W10"/>
    <n v="1"/>
    <m/>
    <x v="33"/>
    <x v="267"/>
  </r>
  <r>
    <x v="10"/>
    <x v="4"/>
    <s v="250 G7 15.6&quot;(1920x1080)/Intel Core i5 8265U(1.6Ghz)/8192Mb/256SSDGb/DVDrw/Ext:nVidia GeForce MX110(2048Mb)/41WHr/war 1y/1.78kg/Asteriod Silver/W10Pro"/>
    <n v="19"/>
    <m/>
    <x v="33"/>
    <x v="267"/>
  </r>
  <r>
    <x v="10"/>
    <x v="4"/>
    <s v="250 G7 15.6&quot;(1920x1080)/Intel Core i5 8265U(1.6Ghz)/8192Mb/256SSDGb/DVDrw/Ext:nVidia GeForce MX110(2048Mb)/41WHr/war 1y/1.78kg/Dark Ash Silver/W10Pro + repl. (2RR67EA)"/>
    <n v="1"/>
    <m/>
    <x v="33"/>
    <x v="267"/>
  </r>
  <r>
    <x v="10"/>
    <x v="4"/>
    <s v="250 G7 15.6&quot;(1920x1080)/Intel Core i5 8265U(1.6Ghz)/8192Mb/256SSDGb/DVDrw/Int:Intel UHD Graphics 620/41WHr/war 1y/1.78kg/Silver/DOS"/>
    <n v="99"/>
    <m/>
    <x v="33"/>
    <x v="267"/>
  </r>
  <r>
    <x v="10"/>
    <x v="4"/>
    <s v="250 G7 15.6&quot;(1920x1080)/Intel Core i5 8265U(1.6Ghz)/8192Mb/256SSDGb/DVDrw/Int:Intel UHD Graphics 620/41WHr/war 1y/1.78kg/Silver/W10Pro"/>
    <n v="292"/>
    <m/>
    <x v="33"/>
    <x v="267"/>
  </r>
  <r>
    <x v="10"/>
    <x v="4"/>
    <s v="250 G7 15.6&quot;(1920x1080)/Intel Core i7 8565U(1.8Ghz)/8192Mb/256SSDGb/DVDrw/Int:Intel UHD Graphics 620/41WHr/war 1y/1.78kg/Asteriod Silver/W10Pro"/>
    <n v="10"/>
    <m/>
    <x v="33"/>
    <x v="267"/>
  </r>
  <r>
    <x v="10"/>
    <x v="4"/>
    <s v="250 G7 15.6&quot;(1920x1080)/Intel Core i7 8565U(1.8Ghz)/8192Mb/512SSDGb/DVDrw/Int:Intel UHD Graphics 620/41WHr/war 1y/1.78kg/Asteriod Silver/W10Pro"/>
    <n v="30"/>
    <m/>
    <x v="33"/>
    <x v="267"/>
  </r>
  <r>
    <x v="10"/>
    <x v="4"/>
    <s v="250 G7 i3-7020U 15 4GB/128 PC"/>
    <n v="9"/>
    <m/>
    <x v="33"/>
    <x v="267"/>
  </r>
  <r>
    <x v="10"/>
    <x v="4"/>
    <s v="250G7 i5-8265U 15 4GB/1T PC"/>
    <n v="65"/>
    <m/>
    <x v="33"/>
    <x v="267"/>
  </r>
  <r>
    <x v="10"/>
    <x v="4"/>
    <s v="250G7 i5-8265U 15 8GB/1T PC"/>
    <n v="16"/>
    <m/>
    <x v="33"/>
    <x v="267"/>
  </r>
  <r>
    <x v="10"/>
    <x v="4"/>
    <s v="255 G6 15.6&quot;(1366x768)/AMD E-Series E2-9000(1.8Ghz)/4096Mb/500Gb/DVDrw/Int:AMD Radeon R2/31WHr/war 1y/1.86kg/Silver/DOS"/>
    <n v="3"/>
    <m/>
    <x v="33"/>
    <x v="511"/>
  </r>
  <r>
    <x v="10"/>
    <x v="4"/>
    <s v="255 G6 15.6&quot;(1366x768)/AMD E-Series E2-9000(1.8Ghz)/4096Mb/500Gb/DVDrw/Int:AMD Radeon R2/31WHr/war 1y/1.86kg/Silver/W10"/>
    <n v="2"/>
    <m/>
    <x v="33"/>
    <x v="511"/>
  </r>
  <r>
    <x v="10"/>
    <x v="4"/>
    <s v="255 G7 15.6&quot;(1366x768)/AMD Ryzen 3 2200U(2.5Ghz)/4096Mb/500Gb/DVDrw/Int:AMD Vega/41WHr/war 1y/1.78kg/Dark Ash Silver/W10Pro"/>
    <n v="26"/>
    <m/>
    <x v="33"/>
    <x v="269"/>
  </r>
  <r>
    <x v="10"/>
    <x v="4"/>
    <s v="255 G7 15.6&quot;(1920x1080)/AMD A4 9125(2.3Ghz)/4096Mb/500Gb/noDVD/Int:AMD Radeon R3/war 1y/1.78kg/Dark Ash Silver/W10Pro"/>
    <n v="100"/>
    <m/>
    <x v="33"/>
    <x v="270"/>
  </r>
  <r>
    <x v="10"/>
    <x v="4"/>
    <s v="255 G7 15.6&quot;(1920x1080)/AMD Ryzen 3 2200U(2.5Ghz)/4096Mb/128SSDGb/noDVD/Int:AMD Vega/41WHr/war 1y/1.78kg/Dark Ash Silver/DOS"/>
    <n v="11"/>
    <m/>
    <x v="33"/>
    <x v="269"/>
  </r>
  <r>
    <x v="10"/>
    <x v="4"/>
    <s v="255 G7 15.6&quot;(1920x1080)/AMD Ryzen 3 2200U(2.5Ghz)/4096Mb/128SSDGb/noDVD/Int:AMD Vega/41WHr/war 1y/1.78kg/Dark Ash Silver/W10Pro"/>
    <n v="2"/>
    <m/>
    <x v="33"/>
    <x v="269"/>
  </r>
  <r>
    <x v="10"/>
    <x v="4"/>
    <s v="255 G7 15.6&quot;(1920x1080)/AMD Ryzen 3 2200U(2.5Ghz)/8192Mb/1000Gb/DVDrw/Int:AMD Vega/41WHr/war 1y/1.78kg/Dark Ash Silver/W10Pro"/>
    <n v="33"/>
    <m/>
    <x v="33"/>
    <x v="269"/>
  </r>
  <r>
    <x v="10"/>
    <x v="4"/>
    <s v="255 G7 15.6&quot;(1920x1080)/AMD Ryzen 3 2200U(2.5Ghz)/8192Mb/1000Gb/noDVD/Int:AMD Vega/41WHr/war 1y/1.78kg/Dark Ash Silver/DOS"/>
    <n v="28"/>
    <m/>
    <x v="33"/>
    <x v="269"/>
  </r>
  <r>
    <x v="10"/>
    <x v="4"/>
    <s v="255 G7 15.6&quot;(1920x1080)/AMD Ryzen 3 2200U(2.5Ghz)/8192Mb/1000Gb/noDVD/Int:AMD Vega/41WHr/war 1y/1.78kg/Dark Ash Silver/W10Pro"/>
    <n v="22"/>
    <m/>
    <x v="33"/>
    <x v="269"/>
  </r>
  <r>
    <x v="10"/>
    <x v="4"/>
    <s v="255 G7 15.6&quot;(1920x1080)/AMD Ryzen 3 2200U(2.5Ghz)/8192Mb/256SSDGb/DVDrw/Int:AMD Vega/41WHr/war 1y/1.78kg/Dark Ash Silver/W10Pro"/>
    <n v="15"/>
    <m/>
    <x v="33"/>
    <x v="269"/>
  </r>
  <r>
    <x v="10"/>
    <x v="4"/>
    <s v="255 G7 UMA A4-9125 / 15.6 HD AG SVA 220 / 4GB 1D DDR4 1866 / 500GB 5400 / W10p64NationalAcademicEMarket / No ODD / 1yw / Jet    kbd TP Imagepad with numeric keypad / AC 1x1+BT 4.2 / Dark Ash Silver Textured with HD Webcam no Optical Drive / SeaShipment"/>
    <n v="38"/>
    <m/>
    <x v="33"/>
    <x v="270"/>
  </r>
  <r>
    <x v="10"/>
    <x v="4"/>
    <s v="255 G7 UMA A6-9225  / 15.6 FHD AG SVA 220 / 8GB 1D DDR4 1866 / 256GB TLC for Connector / W10p64 / No ODD / 1yw / Jet    kbd TP Imagepad with numeric keypad / AC 1x1+BT 4.2 / Dark Ash Silver Textured with VGA Webcam no Optical Drive / SeaShipment"/>
    <n v="93"/>
    <m/>
    <x v="33"/>
    <x v="270"/>
  </r>
  <r>
    <x v="10"/>
    <x v="4"/>
    <s v="255 G7 UMA A6-9225 / 15.6 FHD AG SVA 220 / 4GB 1D DDR4 1866 / 256GB TLC for Connector / W10p64NationalAcademicStandard / No ODD / 1yw / Jet    kbd TP Imagepad with numeric keypad / AC 1x1+BT 4.2 / Dark Ash Silver Textured with VGA Webcam no Optical Drive"/>
    <n v="274"/>
    <m/>
    <x v="33"/>
    <x v="270"/>
  </r>
  <r>
    <x v="10"/>
    <x v="4"/>
    <s v="450 G6 / Intel Core i5-8265U / 15.6 FHD AG UWVA 220 HD / 8GB 1D DDR4 2400 / 256GB PCIe NVMe Value / DOS3.0 / 1yw / 720p / Clickpad with numeric keypad / Realtek AC 2x2+BT 4.2 / Pike Silver Aluminum / SeaShipment / No FPS"/>
    <n v="10"/>
    <m/>
    <x v="35"/>
    <x v="272"/>
  </r>
  <r>
    <x v="10"/>
    <x v="4"/>
    <s v="450 G6 / Intel Core i5-8265U / 15.6 FHD AG UWVA 220 HD / 8GB 1D DDR4 2400 / 256GB PCIe NVMe Value / W10p64 / 1yw / 720p / Clickpad with numeric keypad / Realtek AC 2x2+BT 4.2 / Pike Silver Aluminum / SeaShipment / No FPS"/>
    <n v="25"/>
    <m/>
    <x v="35"/>
    <x v="272"/>
  </r>
  <r>
    <x v="10"/>
    <x v="4"/>
    <s v="ChromeBook x360 14 G1 14&quot;(1920x1080)/Touch/Intel Core i3 8130U(2.2Ghz)/8192Mb/64Gb/noDVD/Int:Intel HD Graphics 610/60.9WHr/1.61kg/silver/ChromeOS"/>
    <n v="19"/>
    <m/>
    <x v="34"/>
    <x v="271"/>
  </r>
  <r>
    <x v="10"/>
    <x v="4"/>
    <s v="EliteBook 1050 G1 15.6&quot;(3840x2160)/Intel Core i7 8750H(2.2Ghz)/32768Mb/1000PCISSDGb/noDVD/Ext:nVidia GeForce GTX1050(4096Mb)/95.6WHr/war 3y/2.06kg/Metallic Grey/W10Pro + IR Cam, 400 nit"/>
    <n v="2"/>
    <m/>
    <x v="30"/>
    <x v="280"/>
  </r>
  <r>
    <x v="10"/>
    <x v="4"/>
    <s v="EliteBook 735 G5 13.3&quot;(1920x1080)/AMD Ryzen 3 Pro 2300U(2Ghz)/4096Mb/128SSDGb/noDVD/Int:AMD Vega/50WHr/war 3y/1.33kg/silver/W10Pro"/>
    <n v="3"/>
    <m/>
    <x v="30"/>
    <x v="281"/>
  </r>
  <r>
    <x v="10"/>
    <x v="4"/>
    <s v="EliteBook 735 G5 13.3&quot;(1920x1080)/AMD Ryzen 3 Pro 2300U(2Ghz)/8192Mb/256SSDGb/noDVD/Int:AMD Vega/50WHr/war 3y/1.33kg/silver/W10Pro"/>
    <n v="1"/>
    <m/>
    <x v="30"/>
    <x v="281"/>
  </r>
  <r>
    <x v="10"/>
    <x v="4"/>
    <s v="EliteBook 735 G5 13.3&quot;(1920x1080)/AMD Ryzen 5 Pro 2500U(2Ghz)/4096Mb/256SSDGb/noDVD/Int:AMD Vega/50WHr/war 3y/1.33kg/silver/W10Pro"/>
    <n v="2"/>
    <m/>
    <x v="30"/>
    <x v="281"/>
  </r>
  <r>
    <x v="10"/>
    <x v="4"/>
    <s v="EliteBook 735 G6 13.3&quot;(1920x1080)/AMD Ryzen 5 Pro 3500U(2.1Ghz)/16384Mb/512SSDGb/noDVD/Int:AMD Vega/50WHr/war 3y/1.33kg/silver/W10Pro + 1000 nit Sure View"/>
    <n v="1"/>
    <m/>
    <x v="30"/>
    <x v="282"/>
  </r>
  <r>
    <x v="10"/>
    <x v="4"/>
    <s v="EliteBook 735 G6 13.3&quot;(1920x1080)/AMD Ryzen 5 Pro 3500U(2.1Ghz)/8192Mb/256SSDGb/noDVD/Int:AMD Vega/50WHr/war 3y/1.33kg/silver/W10Pro + IR Cam"/>
    <n v="82"/>
    <m/>
    <x v="30"/>
    <x v="282"/>
  </r>
  <r>
    <x v="10"/>
    <x v="4"/>
    <s v="EliteBook 735 G6 13.3&quot;(1920x1080)/AMD Ryzen 5 Pro 3500U(2.1Ghz)/8192Mb/512SSDGb/noDVD/Int:AMD Vega/50WHr/war 3y/1.33kg/silver/W10Pro + IR Cam, 400 nit"/>
    <n v="1"/>
    <m/>
    <x v="30"/>
    <x v="282"/>
  </r>
  <r>
    <x v="10"/>
    <x v="4"/>
    <s v="EliteBook 735 G6 13.3&quot;(1920x1080)/AMD Ryzen 7 Pro 3700U(2.3Ghz)/8192Mb/512SSDGb/noDVD/Int:AMD Vega/50WHr/war 3y/1.33kg/silver/W10Pro + IR Cam, 400 nit"/>
    <n v="1"/>
    <m/>
    <x v="30"/>
    <x v="282"/>
  </r>
  <r>
    <x v="10"/>
    <x v="4"/>
    <s v="EliteBook 745 G5 14&quot;(1920x1080)/AMD Ryzen 7 Pro 2700U(2.2Ghz)/16384Mb/512SSDGb/noDVD/Int:AMD Vega/50WHr/war 3y/1.53kg/silver/W10Pro + IR Cam"/>
    <n v="2"/>
    <m/>
    <x v="30"/>
    <x v="512"/>
  </r>
  <r>
    <x v="10"/>
    <x v="4"/>
    <s v="EliteBook 745 G6 14&quot;(1920x1080)/AMD Ryzen 3 Pro 3300U(2.1Ghz)/8192Mb/512SSDGb/noDVD/Int:AMD Vega/50WHr/war 3y/1.53kg/silver/W10Pro + IR Cam, 400 nit"/>
    <n v="1"/>
    <m/>
    <x v="30"/>
    <x v="283"/>
  </r>
  <r>
    <x v="10"/>
    <x v="4"/>
    <s v="EliteBook 745 G6 14&quot;(1920x1080)/AMD Ryzen 5 Pro 3500U(2.1Ghz)/16384Mb/512SSDGb/noDVD/Int:AMD Vega/50WHr/war 3y/1.53kg/silver/W10Pro + 1000 nit Sure View"/>
    <n v="1"/>
    <m/>
    <x v="30"/>
    <x v="283"/>
  </r>
  <r>
    <x v="10"/>
    <x v="4"/>
    <s v="EliteBook 745 G6 14&quot;(1920x1080)/AMD Ryzen 5 Pro 3500U(2.1Ghz)/8192Mb/256SSDGb/noDVD/Int:AMD Vega/50WHr/war 3y/1.53kg/silver/W10Pro + IR Cam"/>
    <n v="2"/>
    <m/>
    <x v="30"/>
    <x v="283"/>
  </r>
  <r>
    <x v="10"/>
    <x v="4"/>
    <s v="EliteBook 745 G6 14&quot;(1920x1080)/AMD Ryzen 7 Pro 3700U(2.3Ghz)/16384Mb/512PCISSDGb SED OPAL/noDVD/Int:AMD Vega/war 3y/1.53kg/silver/W10Pro/ Active SmartCard"/>
    <n v="10"/>
    <m/>
    <x v="30"/>
    <x v="283"/>
  </r>
  <r>
    <x v="10"/>
    <x v="4"/>
    <s v="EliteBook 745 G6 14&quot;(1920x1080)/AMD Ryzen 7 Pro 3700U(2.3Ghz)/8192Mb/512SSDGb/noDVD/Int:AMD Vega/50WHr/war 3y/1.53kg/silver/W10Pro + IR Cam, 400 nit"/>
    <n v="1"/>
    <m/>
    <x v="30"/>
    <x v="283"/>
  </r>
  <r>
    <x v="10"/>
    <x v="4"/>
    <s v="EliteBook 755 G5 15.6&quot;(1920x1080)/AMD Ryzen 7 Pro 2700U(2.2Ghz)/8192Mb/512SSDGb/noDVD/Int:AMD Vega/56WHr/war 3y/1.86kg/silver/W10Pro + IR Cam"/>
    <n v="1"/>
    <m/>
    <x v="30"/>
    <x v="513"/>
  </r>
  <r>
    <x v="10"/>
    <x v="4"/>
    <s v="EliteBook 830 G5 13.3&quot;(1920x1080)/Intel Core i5 8250U(1.6Ghz)/4096Mb/128SSDGb/noDVD/Int:Intel HD Graphics 620/50WHr/war 3y/1.33kg/silver/DOS"/>
    <n v="1"/>
    <m/>
    <x v="30"/>
    <x v="273"/>
  </r>
  <r>
    <x v="10"/>
    <x v="4"/>
    <s v="EliteBook 830 G5 13.3&quot;(1920x1080)/Intel Core i5 8250U(1.6Ghz)/4096Mb/128SSDGb/noDVD/Int:Intel HD Graphics 620/50WHr/war 3y/1.33kg/silver/W10Pro"/>
    <n v="1"/>
    <m/>
    <x v="30"/>
    <x v="273"/>
  </r>
  <r>
    <x v="10"/>
    <x v="4"/>
    <s v="EliteBook 830 G5 13.3&quot;(1920x1080)/Intel Core i5 8250U(1.6Ghz)/8192Mb/256SSDGb/noDVD/Int:Intel HD Graphics 620/50WHr/war 3y/1.33kg/silver/W10Pro"/>
    <n v="1"/>
    <m/>
    <x v="30"/>
    <x v="273"/>
  </r>
  <r>
    <x v="10"/>
    <x v="4"/>
    <s v="EliteBook 830 G5 13.3&quot;(1920x1080)/Intel Core i5 8250U(1.6Ghz)/8192Mb/256SSDGb/noDVD/Int:Intel HD Graphics 620/50WHr/war 3y/1.33kg/silver/W10Pro + Sure View"/>
    <n v="2"/>
    <m/>
    <x v="30"/>
    <x v="273"/>
  </r>
  <r>
    <x v="10"/>
    <x v="4"/>
    <s v="EliteBook 830 G5 13.3&quot;(1920x1080)/Intel Core i7 8550U(1.8Ghz)/32768Mb/1000PCISSDGb/noDVD/Int:Intel HD Graphics 620/LTE/3G/50WHr/war 3y/1.33kg/silver/W10Pro + Sure View"/>
    <n v="1"/>
    <m/>
    <x v="30"/>
    <x v="273"/>
  </r>
  <r>
    <x v="10"/>
    <x v="4"/>
    <s v="EliteBook 830 G5 13.3&quot;(1920x1080)/Intel Core i7 8550U(1.8Ghz)/8192Mb/256SSDGb/noDVD/Int:Intel HD Graphics 620/50WHr/war 3y/1.33kg/silver/W10Pro"/>
    <n v="3"/>
    <m/>
    <x v="30"/>
    <x v="273"/>
  </r>
  <r>
    <x v="10"/>
    <x v="4"/>
    <s v="EliteBook 830 G6 13.3&quot;(1920x1080)/Intel Core i5 8265U(1.6Ghz)/16384Mb/512SSDGb/noDVD/Int:Intel HD Graphics 620/LTE/3G/50WHr/war 3y/1.33kg/silver/W10Pro + 1000 nit Sure View"/>
    <n v="2"/>
    <m/>
    <x v="30"/>
    <x v="235"/>
  </r>
  <r>
    <x v="10"/>
    <x v="4"/>
    <s v="EliteBook 830 G6 13.3&quot;(1920x1080)/Intel Core i5 8265U(1.6Ghz)/8192Mb/256SSDGb/noDVD/Int:Intel HD Graphics 620/50WHr/war 3y/1.33kg/silver/W10Pro"/>
    <n v="2"/>
    <m/>
    <x v="30"/>
    <x v="235"/>
  </r>
  <r>
    <x v="10"/>
    <x v="4"/>
    <s v="EliteBook 830 G6 13.3&quot;(1920x1080)/Intel Core i5 8265U(1.6Ghz)/8192Mb/256SSDGb/noDVD/Int:Intel HD Graphics 620/50WHr/war 3y/1.33kg/silver/W10Pro + 1000 nit Sure View"/>
    <n v="3"/>
    <m/>
    <x v="30"/>
    <x v="235"/>
  </r>
  <r>
    <x v="10"/>
    <x v="4"/>
    <s v="EliteBook 830 G6 13.3&quot;(1920x1080)/Intel Core i5 8265U(1.6Ghz)/8192Mb/512SSDGb/noDVD/Int:Intel HD Graphics 620/50WHr/war 3y/1.33kg/silver/W10Pro"/>
    <n v="5"/>
    <m/>
    <x v="30"/>
    <x v="235"/>
  </r>
  <r>
    <x v="10"/>
    <x v="4"/>
    <s v="EliteBook 830 G6 13.3&quot;(1920x1080)/Intel Core i5 8265U(1.6Ghz)/8192Mb/512SSDGb/noDVD/Int:Intel HD Graphics 620/50WHr/war 3y/1.33kg/silver/W10Pro + 1000 nit Sure View"/>
    <n v="1"/>
    <m/>
    <x v="30"/>
    <x v="235"/>
  </r>
  <r>
    <x v="10"/>
    <x v="4"/>
    <s v="EliteBook 830 G6 13.3&quot;(1920x1080)/Intel Core i5 8265U/16384Mb/512SSDGb/noDVD/Int:Intel HD Graphics 620/50WHr/war 3y/1.33kg/silver/DOS"/>
    <n v="13"/>
    <m/>
    <x v="30"/>
    <x v="235"/>
  </r>
  <r>
    <x v="10"/>
    <x v="4"/>
    <s v="EliteBook 830 G6 13.3&quot;(1920x1080)/Intel Core i5 8365U/8192Mb/256SSDGb/noDVD/Int:Intel HD Graphics 620/50WHr/war 3y/1.33kg/silver/DOS"/>
    <n v="50"/>
    <m/>
    <x v="30"/>
    <x v="235"/>
  </r>
  <r>
    <x v="10"/>
    <x v="4"/>
    <s v="EliteBook 830 G6 13.3&quot;(1920x1080)/Intel Core i7 8565U(1.8Ghz)/16384Mb/512SSDGb/noDVD/Int:Intel HD Graphics 620/50WHr/war 3y/1.33kg/silver/W10Pro + 1000 nit Sure View"/>
    <n v="1"/>
    <m/>
    <x v="30"/>
    <x v="235"/>
  </r>
  <r>
    <x v="10"/>
    <x v="4"/>
    <s v="EliteBook 830 G6 13.3&quot;(1920x1080)/Intel Core i7 8565U(1.8Ghz)/16384Mb/512SSDGb/noDVD/Int:Intel HD Graphics 620/50WHr/war 3y/1.33kg/silver/W10Pro + IR Cam, 400 nit"/>
    <n v="2"/>
    <m/>
    <x v="30"/>
    <x v="235"/>
  </r>
  <r>
    <x v="10"/>
    <x v="4"/>
    <s v="EliteBook 830 G6 13.3&quot;(1920x1080)/Intel Core i7 8565U(1.8Ghz)/16384Mb/512SSDGb/noDVD/Int:Intel HD Graphics 620/50WHr/war 3y/1.33kg/silver/W10Pro/no nfc"/>
    <n v="14"/>
    <m/>
    <x v="30"/>
    <x v="235"/>
  </r>
  <r>
    <x v="10"/>
    <x v="4"/>
    <s v="EliteBook 830 G6 13.3&quot;(1920x1080)/Intel Core i7 8565U(1.8Ghz)/32768Mb/1000PCISSDGb/noDVD/Int:Intel HD Graphics 620/LTE/3G/50WHr/war 3y/1.33kg/silver/W10Pro + 1000 nit Sure View"/>
    <n v="1"/>
    <m/>
    <x v="30"/>
    <x v="235"/>
  </r>
  <r>
    <x v="10"/>
    <x v="4"/>
    <s v="EliteBook 830 G6 13.3&quot;(1920x1080)/Intel Core i7 8565U(1.8Ghz)/8192Mb/256SSDGb/noDVD/Int:Intel HD Graphics 620/50WHr/war 3y/1.33kg/silver/W10Pro + IR Cam, 400 nit"/>
    <n v="1"/>
    <m/>
    <x v="30"/>
    <x v="235"/>
  </r>
  <r>
    <x v="10"/>
    <x v="4"/>
    <s v="EliteBook 830 G6 13.3&quot;(1920x1080)/Intel Core i7 8565U/16384Mb/512SSDGb/noDVD/Int:Intel HD Graphics 620/LTE/3G/50WHr/war 3y/1.33kg/silver/DOS/FPS"/>
    <n v="2"/>
    <m/>
    <x v="30"/>
    <x v="235"/>
  </r>
  <r>
    <x v="10"/>
    <x v="4"/>
    <s v="EliteBook 830 G6 i7-8565U 13 16GB/512 PC"/>
    <n v="1"/>
    <m/>
    <x v="30"/>
    <x v="235"/>
  </r>
  <r>
    <x v="10"/>
    <x v="4"/>
    <s v="EliteBook 830 G6 IDS UMA i7-8665U 830 G6 Base NB PC"/>
    <n v="2"/>
    <m/>
    <x v="30"/>
    <x v="235"/>
  </r>
  <r>
    <x v="10"/>
    <x v="4"/>
    <s v="EliteBook 830 G6 UMA i5-8265U BNBPC"/>
    <n v="1"/>
    <m/>
    <x v="30"/>
    <x v="235"/>
  </r>
  <r>
    <x v="10"/>
    <x v="4"/>
    <s v="EliteBook 840 G3 14’ /Intel Core i5 6200U/4096Mb/500Gb/noDVD/Int:Intel HD Graphics 620/50WHr/war 3y/1.48kg/silver/DOS"/>
    <n v="50"/>
    <m/>
    <x v="30"/>
    <x v="285"/>
  </r>
  <r>
    <x v="10"/>
    <x v="4"/>
    <s v="EliteBook 840 G5 14&quot;(1366×768)/Intel Core i5 7300U(2.6Ghz)/8192Mb/512SSDGb/noDVD/Int:Intel HD Graphics 620/W10Pro"/>
    <n v="4"/>
    <m/>
    <x v="30"/>
    <x v="274"/>
  </r>
  <r>
    <x v="10"/>
    <x v="4"/>
    <s v="EliteBook 840 G5 14&quot;(1920x1080)/Intel Core i5 8250U(1.6Ghz)/16384Mb/512SSDGb/noDVD/Int:Intel HD Graphics 620/LTE/3G/50WHr/war 3y/1.48kg/silver/W10Pro + Sure View"/>
    <n v="3"/>
    <m/>
    <x v="30"/>
    <x v="274"/>
  </r>
  <r>
    <x v="10"/>
    <x v="4"/>
    <s v="EliteBook 840 G5 14&quot;(1920x1080)/Intel Core i5 8250U(1.6Ghz)/8192Mb/256SSDGb/noDVD/Int:Intel HD Graphics 620/50WHr/war 3y/1.48kg/silver/W10Pro"/>
    <n v="7"/>
    <m/>
    <x v="30"/>
    <x v="274"/>
  </r>
  <r>
    <x v="10"/>
    <x v="4"/>
    <s v="EliteBook 840 G5 14&quot;(1920x1080)/Intel Core i5 8250U(1.6Ghz)/8192Mb/256SSDGb/noDVD/Int:Intel HD Graphics 620/50WHr/war 3y/1.48kg/silver/W10Pro + Sure View"/>
    <n v="4"/>
    <m/>
    <x v="30"/>
    <x v="274"/>
  </r>
  <r>
    <x v="10"/>
    <x v="4"/>
    <s v="EliteBook 840 G5 14&quot;(1920x1080)/Intel Core i5 8250U(1.6Ghz)/8192Mb/256SSDGb/noDVD/Int:Intel HD Graphics 620/LTE/3G/50WHr/war 3y/1.48kg/silver/W10Pro + Sure View"/>
    <n v="1"/>
    <m/>
    <x v="30"/>
    <x v="274"/>
  </r>
  <r>
    <x v="10"/>
    <x v="4"/>
    <s v="EliteBook 840 G5 14&quot;(1920x1080)/Intel Core i7 8550U(1.8Ghz)/16384Mb/512SSDGb/noDVD/Int:Intel HD Graphics 620/LTE/3G/50WHr/war 3y/1.48kg/silver/W10Pro"/>
    <n v="3"/>
    <m/>
    <x v="30"/>
    <x v="274"/>
  </r>
  <r>
    <x v="10"/>
    <x v="4"/>
    <s v="EliteBook 840 G5 14&quot;(1920x1080)/Intel Core i7 8550U(1.8Ghz)/32768Mb/1000PCISSDGb/noDVD/Int:Intel HD Graphics 620/LTE/3G/50WHr/war 3y/1.48kg/silver/W10Pro + Sure View"/>
    <n v="1"/>
    <m/>
    <x v="30"/>
    <x v="274"/>
  </r>
  <r>
    <x v="10"/>
    <x v="4"/>
    <s v="EliteBook 840 G5 14&quot;(1920x1080)/Intel Core i7 8550U(1.8Ghz)/8192Mb/256SSDGb/noDVD/Int:Intel HD Graphics 620/50WHr/war 3y/1.48kg/silver/W10Pro"/>
    <n v="4"/>
    <m/>
    <x v="30"/>
    <x v="274"/>
  </r>
  <r>
    <x v="10"/>
    <x v="4"/>
    <s v="EliteBook 840 G5 14&quot;(1920x1080)/Intel Core i7 8550U(1.8Ghz)/8192Mb/256SSDGb/noDVD/Int:Intel HD Graphics 620/LTE/3G/50WHr/war 3y/1.48kg/silver/W10Pro + Sure View"/>
    <n v="3"/>
    <m/>
    <x v="30"/>
    <x v="274"/>
  </r>
  <r>
    <x v="10"/>
    <x v="4"/>
    <s v="EliteBook 840 G5 i5-8350U 14 8GB/128 PC"/>
    <n v="35"/>
    <m/>
    <x v="30"/>
    <x v="274"/>
  </r>
  <r>
    <x v="10"/>
    <x v="4"/>
    <s v="EliteBook 840 G6 14&quot;(1920x1080)/Intel Core i5 8265U(1.6Ghz)/16384Mb/512SSDGb/noDVD/Int:Intel HD Graphics 620/50WHr/war 3y/1.48kg/silver/W10Pro + IR Cam, 400 nit"/>
    <n v="1"/>
    <m/>
    <x v="30"/>
    <x v="275"/>
  </r>
  <r>
    <x v="10"/>
    <x v="4"/>
    <s v="EliteBook 840 G6 14&quot;(1920x1080)/Intel Core i5 8265U(1.6Ghz)/16384Mb/512SSDGb/noDVD/Int:Intel HD Graphics 620/LTE/3G/50WHr/war 3y/1.48kg/silver/W10Pro + IR Cam, 400 nit"/>
    <n v="4"/>
    <m/>
    <x v="30"/>
    <x v="275"/>
  </r>
  <r>
    <x v="10"/>
    <x v="4"/>
    <s v="EliteBook 840 G6 14&quot;(1920x1080)/Intel Core i5 8265U(1.6Ghz)/8192Mb/256SSDGb/noDVD/Int:Intel HD Graphics 620/50WHr/war 3y/1.48kg/silver/W10Pro"/>
    <n v="143"/>
    <m/>
    <x v="30"/>
    <x v="275"/>
  </r>
  <r>
    <x v="10"/>
    <x v="4"/>
    <s v="EliteBook 840 G6 14&quot;(1920x1080)/Intel Core i5 8265U(1.6Ghz)/8192Mb/256SSDGb/noDVD/Int:Intel HD Graphics 620/50WHr/war 3y/1.48kg/silver/W10Pro + 1000 nit Sure View"/>
    <n v="2"/>
    <m/>
    <x v="30"/>
    <x v="275"/>
  </r>
  <r>
    <x v="10"/>
    <x v="4"/>
    <s v="EliteBook 840 G6 14&quot;(1920x1080)/Intel Core i5 8265U(1.6Ghz)/8192Mb/256SSDGb/noDVD/Int:Intel HD Graphics 620/50WHr/war 3y/1.48kg/silver/W10Pro + IR Cam, 400 nit"/>
    <n v="10"/>
    <m/>
    <x v="30"/>
    <x v="275"/>
  </r>
  <r>
    <x v="10"/>
    <x v="4"/>
    <s v="EliteBook 840 G6 14&quot;(1920x1080)/Intel Core i5 8265U(1.6Ghz)/8192Mb/512SSDGb/noDVD/Int:Intel HD Graphics 620/50WHr/war 3y/1.48kg/silver/W10Pro + IR Cam, 400 nit"/>
    <n v="6"/>
    <m/>
    <x v="30"/>
    <x v="275"/>
  </r>
  <r>
    <x v="10"/>
    <x v="4"/>
    <s v="EliteBook 840 G6 14&quot;(1920x1080)/Intel Core i5 8365U/16384Mb/256SSDGb/noDVD/Int:Intel HD Graphics 620/50WHr/war 3y/1.48kg/silver/W10Pro"/>
    <n v="9"/>
    <m/>
    <x v="30"/>
    <x v="275"/>
  </r>
  <r>
    <x v="10"/>
    <x v="4"/>
    <s v="EliteBook 840 G6 14&quot;(1920x1080)/Intel Core i5 8365U/16Gb/256SSDGb/noDVD//war 3y/1.48kg/silver/WiFi/BT/W10Pro/ Active SmartCard/Fingerprint"/>
    <n v="7"/>
    <m/>
    <x v="30"/>
    <x v="275"/>
  </r>
  <r>
    <x v="10"/>
    <x v="4"/>
    <s v="EliteBook 840 G6 14&quot;(1920x1080)/Intel Core i7 8565U(1.8Ghz)/16384Mb/512SSDGb/noDVD/Int:Intel HD Graphics 620/50WHr/war 3y/1.48kg/silver/W10Pro + 1000 nit Sure View"/>
    <n v="1"/>
    <m/>
    <x v="30"/>
    <x v="275"/>
  </r>
  <r>
    <x v="10"/>
    <x v="4"/>
    <s v="EliteBook 840 G6 14&quot;(1920x1080)/Intel Core i7 8565U(1.8Ghz)/16384Mb/512SSDGb/noDVD/Int:Intel HD Graphics 620/50WHr/war 3y/1.48kg/silver/W10Pro + IR Cam, 400 nit"/>
    <n v="1"/>
    <m/>
    <x v="30"/>
    <x v="275"/>
  </r>
  <r>
    <x v="10"/>
    <x v="4"/>
    <s v="EliteBook 840 G6 14&quot;(1920x1080)/Intel Core i7 8565U(1.8Ghz)/16384Mb/512SSDGb/noDVD/Int:Intel HD Graphics 620/LTE/3G/50WHr/war 3y/1.48kg/silver/W10Pro + IR Cam, 400 nit"/>
    <n v="2"/>
    <m/>
    <x v="30"/>
    <x v="275"/>
  </r>
  <r>
    <x v="10"/>
    <x v="4"/>
    <s v="EliteBook 840 G6 14&quot;(1920x1080)/Intel Core i7 8565U(1.8Ghz)/32768Mb/1000PCISSDGb/noDVD/Int:Intel HD Graphics 620/LTE/3G/50WHr/war 3y/1.48kg/silver/W10Pro + 1000 nit Sure View"/>
    <n v="2"/>
    <m/>
    <x v="30"/>
    <x v="275"/>
  </r>
  <r>
    <x v="10"/>
    <x v="4"/>
    <s v="EliteBook 840 G6 14&quot;(1920x1080)/Intel Core i7 8565U(1.8Ghz)/8192Mb/512SSDGb/noDVD/Int:Intel HD Graphics 620/50WHr/war 3y/1.48kg/silver/W10Pro + IR Cam, 400 nit"/>
    <n v="3"/>
    <m/>
    <x v="30"/>
    <x v="275"/>
  </r>
  <r>
    <x v="10"/>
    <x v="4"/>
    <s v="EliteBook 840 G6 14&quot;(1920x1080)/Intel Core i7 8565U/8Gb/256Gb SSD/noDVD/Int:Intel HD Graphics 620/50WHr/war 3y/1.48kg/silver/W10Pro"/>
    <n v="10"/>
    <m/>
    <x v="30"/>
    <x v="275"/>
  </r>
  <r>
    <x v="10"/>
    <x v="4"/>
    <s v="EliteBook 840 G6 14&quot;(1920x1080)/Intel Core i7 8665U/8192Mb/512SSDGb/noDVD/Int:Intel HD Graphics 620/50WHr/WiFi/BT/war 3y/1.48kg/silver/W10Pro/ActiveSmartCard/FingerPrint"/>
    <n v="8"/>
    <m/>
    <x v="30"/>
    <x v="275"/>
  </r>
  <r>
    <x v="10"/>
    <x v="4"/>
    <s v="EliteBook 840 G6 14&quot;(3840x2160)/Intel Core i5 8265U(1.6Ghz)/8192Mb/256SSDGb/noDVD/50WHr/war 3y/1.48kg/silver/W10Pro/IR ultraslim ALSensor"/>
    <n v="6"/>
    <m/>
    <x v="30"/>
    <x v="275"/>
  </r>
  <r>
    <x v="10"/>
    <x v="4"/>
    <s v="EliteBook 850 G5 15.6&quot;(1920x1080)/Intel Core i5 8250U(1.6Ghz)/16384Mb/512SSDGb/noDVD/Int:Intel HD Graphics 620/LTE/3G/50WHr/war 3y/1.78kg/silver/W10Pro"/>
    <n v="3"/>
    <m/>
    <x v="30"/>
    <x v="286"/>
  </r>
  <r>
    <x v="10"/>
    <x v="4"/>
    <s v="EliteBook 850 G5 15.6&quot;(1920x1080)/Intel Core i5 8250U(1.6Ghz)/4096Mb/128SSDGb/noDVD/Int:Intel HD Graphics 620/50WHr/war 3y/1.78kg/silver/W10Pro"/>
    <n v="1"/>
    <m/>
    <x v="30"/>
    <x v="286"/>
  </r>
  <r>
    <x v="10"/>
    <x v="4"/>
    <s v="EliteBook 850 G5 15.6&quot;(1920x1080)/Touch/Intel Core i5 8250U(1.6Ghz)/8192Mb/512SSDGb/noDVD/Int:Intel HD Graphics 620/50WHr/war 3y/1.78kg/silver/W10Pro"/>
    <n v="2"/>
    <m/>
    <x v="30"/>
    <x v="286"/>
  </r>
  <r>
    <x v="10"/>
    <x v="4"/>
    <s v="EliteBook 850 G5 15.6&quot;(3840x2160)/Intel Core i7 8550U(1.8Ghz)/16384Mb/1024SSDGb/noDVD/Ext:AMD Radeon RX 540(2048Mb)/LTE/3G/50WHr/war 3y/1.78kg/silver/W10Pro"/>
    <n v="1"/>
    <m/>
    <x v="30"/>
    <x v="286"/>
  </r>
  <r>
    <x v="10"/>
    <x v="4"/>
    <s v="EliteBook 850 G6 15.6&quot;(1920x1080)/Intel Core i5 8265U(1.6Ghz)/16384Mb/512SSDGb/noDVD/Int:Intel HD Graphics 620/50WHr/war 3y/1.78kg/silver/W10Pro + IR Cam, 400 nit"/>
    <n v="4"/>
    <m/>
    <x v="30"/>
    <x v="276"/>
  </r>
  <r>
    <x v="10"/>
    <x v="4"/>
    <s v="EliteBook 850 G6 15.6&quot;(1920x1080)/Intel Core i5 8265U(1.6Ghz)/16384Mb/512SSDGb/noDVD/Int:Intel HD Graphics 620/LTE/3G/50WHr/war 3y/1.78kg/silver/W10Pro + IR Cam"/>
    <n v="4"/>
    <m/>
    <x v="30"/>
    <x v="276"/>
  </r>
  <r>
    <x v="10"/>
    <x v="4"/>
    <s v="EliteBook 850 G6 15.6&quot;(1920x1080)/Intel Core i5 8265U(1.6Ghz)/8192Mb/256SSDGb/noDVD/Int:Intel HD Graphics 620/50WHr/war 3y/1.78kg/silver/W10Pro"/>
    <n v="9"/>
    <m/>
    <x v="30"/>
    <x v="276"/>
  </r>
  <r>
    <x v="10"/>
    <x v="4"/>
    <s v="EliteBook 850 G6 15.6&quot;(1920x1080)/Intel Core i5 8265U(1.6Ghz)/8192Mb/256SSDGb/noDVD/Int:Intel HD Graphics 620/LTE/3G/50WHr/war 3y/1.78kg/silver/W10Pro + IR Cam"/>
    <n v="5"/>
    <m/>
    <x v="30"/>
    <x v="276"/>
  </r>
  <r>
    <x v="10"/>
    <x v="4"/>
    <s v="EliteBook 850 G6 15.6&quot;(1920x1080)/Intel Core i5 8265U(1.6Ghz)/8192Mb/512SSDGb/noDVD/Int:Intel HD Graphics 620/50WHr/war 3y/1.78kg/silver/W10Pro + IR Cam, 400 nit"/>
    <n v="2"/>
    <m/>
    <x v="30"/>
    <x v="276"/>
  </r>
  <r>
    <x v="10"/>
    <x v="4"/>
    <s v="EliteBook 850 G6 15.6&quot;(1920x1080)/Intel Core i5 8365U/8192Mb/256SSDGb/noDVD/Int:Intel HD Graphics 620/50WHr/war 3y/1.78kg/silver/DOS"/>
    <n v="10"/>
    <m/>
    <x v="30"/>
    <x v="276"/>
  </r>
  <r>
    <x v="10"/>
    <x v="4"/>
    <s v="EliteBook 850 G6 15.6&quot;(1920x1080)/Intel Core i7 8565U(1.8Ghz)/16384Mb/512SSDGb/noDVD/Int:Intel HD Graphics 620/50WHr/war 3y/1.78kg/silver/W10Pro + IR Cam"/>
    <n v="5"/>
    <m/>
    <x v="30"/>
    <x v="276"/>
  </r>
  <r>
    <x v="10"/>
    <x v="4"/>
    <s v="EliteBook 850 G6 15.6&quot;(1920x1080)/Intel Core i7 8565U(1.8Ghz)/8192Mb/256SSDGb/noDVD/Int:Intel HD Graphics 620/50WHr/war 3y/1.78kg/silver/W10Pro"/>
    <n v="12"/>
    <m/>
    <x v="30"/>
    <x v="276"/>
  </r>
  <r>
    <x v="10"/>
    <x v="4"/>
    <s v="EliteBook 850 G6 15.6&quot;(1920x1080)/Intel Core i7 8565U(1.8Ghz)/8192Mb/512SSDGb/noDVD/Int:Intel HD Graphics 620/50WHr/war 3y/1.78kg/silver/W10Pro + IR Cam, 400 nit"/>
    <n v="2"/>
    <m/>
    <x v="30"/>
    <x v="276"/>
  </r>
  <r>
    <x v="10"/>
    <x v="4"/>
    <s v="EliteBook x360 1030 G3 13.3&quot;(1920x1080)/Touch/Intel Core i5 8250U(1.6Ghz)/8192Mb/256SSDGb/noDVD/Int:Intel HD Graphics 620/56.2WHr/war 3y/1.25kg/Metallic Grey/W10Pro"/>
    <n v="1"/>
    <m/>
    <x v="30"/>
    <x v="277"/>
  </r>
  <r>
    <x v="10"/>
    <x v="4"/>
    <s v="EliteBook x360 1030 G3 13.3&quot;(1920x1080)/Touch/Intel Core i7 8550U(1.8Ghz)/16384Mb/512SSDGb/noDVD/Int:Intel HD Graphics 620/56.2WHr/war 3y/1.25kg/Metallic Grey/W10Pro + Sure View, Pen"/>
    <n v="2"/>
    <m/>
    <x v="30"/>
    <x v="277"/>
  </r>
  <r>
    <x v="10"/>
    <x v="4"/>
    <s v="EliteBook x360 1030 G3 i5-8250U 8GB"/>
    <n v="280"/>
    <m/>
    <x v="30"/>
    <x v="277"/>
  </r>
  <r>
    <x v="10"/>
    <x v="4"/>
    <s v="EliteBook x360 1030 G3 i7-8650U 16GB 1030 / 13.3 FHD AG UWVA Touch Sure View / 512GB PCIe NVMe TLC / W10p64 / 3yw / Clickpad Backlit   Privacy / Intel 8265 AC 2x2+BT 4.2 / IntelXMM7360 / AES 2.0 Pen with App Launch | vPro / No NFC"/>
    <n v="1"/>
    <m/>
    <x v="30"/>
    <x v="277"/>
  </r>
  <r>
    <x v="10"/>
    <x v="4"/>
    <s v="Elitebook x360 1030 G3   UMA i7-8550U  8GB/ 13.3 UHD  BV UWVA  Touch / 512GB PCIe NVMe TLC / W10p64 / 3yw / Clickpad Backlit / Intel 8265 AC 2x2 nvP +BT 4.2 / WWAN 4G / DIB PEN / No NFC,  USB-C to RJ45"/>
    <n v="10"/>
    <m/>
    <x v="30"/>
    <x v="277"/>
  </r>
  <r>
    <x v="10"/>
    <x v="4"/>
    <s v="EliteBook x360 1040 G5 14&quot;(1920x1080)/Touch/Intel Core i5 8250U(1.6Ghz)/8192Mb/256SSDGb/noDVD/Int:Intel HD Graphics 620/67WHr/war 3y/1.35kg/Metallic Grey/W10Pro + no Pen"/>
    <n v="1"/>
    <m/>
    <x v="30"/>
    <x v="289"/>
  </r>
  <r>
    <x v="10"/>
    <x v="4"/>
    <s v="EliteBook x360 1040 G5 14&quot;(1920x1080)/Touch/Intel Core i7 8550U(1.8Ghz)/16384Mb/512SSDGb/noDVD/Int:Intel HD Graphics 620/67WHr/war 3y/1.35kg/Metallic Grey/W10Pro"/>
    <n v="1"/>
    <m/>
    <x v="30"/>
    <x v="289"/>
  </r>
  <r>
    <x v="10"/>
    <x v="4"/>
    <s v="EliteBook x360 1040 G5 14&quot;(1920x1080)/Touch/Intel Core i7 8550U(1.8Ghz)/8192Mb/512SSDGb/noDVD/Int:Intel HD Graphics 620/67WHr/war 3y/1.35kg/Metallic Grey/W10Pro + Pen, Sure View"/>
    <n v="2"/>
    <m/>
    <x v="30"/>
    <x v="289"/>
  </r>
  <r>
    <x v="10"/>
    <x v="4"/>
    <s v="EliteBook x360 1040 G6 14&quot;(1920x1080)/Touch/Intel Core i5 8265U(1.6Ghz)/16384Mb/512SSDGb/noDVD/Int:Intel HD Graphics 620/67WHr/war 3y/1.35kg/Metallic Grey/W10Pro + 400 nit, no Pen"/>
    <n v="6"/>
    <m/>
    <x v="30"/>
    <x v="278"/>
  </r>
  <r>
    <x v="10"/>
    <x v="4"/>
    <s v="EliteBook x360 1040 G6 14&quot;(1920x1080)/Touch/Intel Core i5 8265U(1.6Ghz)/8192Mb/256SSDGb/noDVD/Int:Intel HD Graphics 620/67WHr/war 3y/1.35kg/Metallic Grey/W10Pro + 400 nit, no Pen"/>
    <n v="6"/>
    <m/>
    <x v="30"/>
    <x v="278"/>
  </r>
  <r>
    <x v="10"/>
    <x v="4"/>
    <s v="EliteBook x360 1040 G6 14&quot;(1920x1080)/Touch/Intel Core i7 8565U(1.8Ghz)/16384Mb/512SSDGb/noDVD/Int:Intel HD Graphics 620/67WHr/war 3y/1.35kg/Metallic Grey/W10Pro + 400 nit, no Pen"/>
    <n v="3"/>
    <m/>
    <x v="30"/>
    <x v="278"/>
  </r>
  <r>
    <x v="10"/>
    <x v="4"/>
    <s v="EliteBook x360 830 G5 13.3&quot;(1920x1080)/Touch/Intel Core i5 8250U(1.6Ghz)/8192Mb/256SSDGb/noDVD/Int:Intel HD Graphics 620/53WHr/war 3y/1.35kg/silver/W10Pro"/>
    <n v="10"/>
    <m/>
    <x v="30"/>
    <x v="290"/>
  </r>
  <r>
    <x v="10"/>
    <x v="4"/>
    <s v="EliteBook x360 830 G5 13.3&quot;(1920x1080)/Touch/Intel Core i5 8250U(1.6Ghz)/8192Mb/256SSDGb/noDVD/Int:Intel HD Graphics 620/53WHr/war 3y/1.35kg/silver/W10Pro + Pen"/>
    <n v="9"/>
    <m/>
    <x v="30"/>
    <x v="290"/>
  </r>
  <r>
    <x v="10"/>
    <x v="4"/>
    <s v="EliteBook x360 830 G5 13.3&quot;(1920x1080)/Touch/Intel Core i7 8550U(1.8Ghz)/8192Mb/512SSDGb/noDVD/Int:Intel HD Graphics 620/53WHr/war 3y/1.35kg/silver/W10Pro + Pen"/>
    <n v="1"/>
    <m/>
    <x v="30"/>
    <x v="290"/>
  </r>
  <r>
    <x v="10"/>
    <x v="4"/>
    <s v="EliteBook x360 830 G5 13.3&quot;(1920x1080)/Touch/Intel Core i7 8650U(1.9Ghz)/16384Mb/1000PCISSDGb/noDVD/Int:Intel HD Graphics 620/LTE/3G/53WHr/war 3y/1.35kg/silver/W10Pro + Pen"/>
    <n v="2"/>
    <m/>
    <x v="30"/>
    <x v="290"/>
  </r>
  <r>
    <x v="10"/>
    <x v="4"/>
    <s v="EliteBook x360 830 G6 13.3&quot;(1920x1080)/Touch/Intel Core i5 8265U(1.6Ghz)/8192Mb/256SSDGb/noDVD/Int:Intel HD Graphics 620/53WHr/war 3y/1.35kg/silver/W10Pro"/>
    <n v="11"/>
    <m/>
    <x v="30"/>
    <x v="291"/>
  </r>
  <r>
    <x v="10"/>
    <x v="4"/>
    <s v="EliteBook x360 830 G6 13.3&quot;(1920x1080)/Touch/Intel Core i7 8565U(1.8Ghz)/16384Mb/512SSDGb/noDVD/Int:Intel HD Graphics 620/53WHr/war 3y/1.35kg/silver/W10Pro + 1000 nit Sure View"/>
    <n v="1"/>
    <m/>
    <x v="30"/>
    <x v="291"/>
  </r>
  <r>
    <x v="10"/>
    <x v="4"/>
    <s v="EliteBook x360 830 G6 13.3&quot;(1920x1080)/Touch/Intel Core i7 8565U(1.8Ghz)/16384Mb/512SSDGb/noDVD/Int:Intel HD Graphics 620/LTE/3G/53WHr/war 3y/1.35kg/silver/W10Pro + 1000 nit Sure View"/>
    <n v="3"/>
    <m/>
    <x v="30"/>
    <x v="291"/>
  </r>
  <r>
    <x v="10"/>
    <x v="4"/>
    <s v="EliteBook x360 830 G6 13.3&quot;(1920x1080)/Touch/Intel Core i7 8565U(1.8Ghz)/32768Mb/1000PCISSDGb/noDVD/Int:Intel HD Graphics 620/LTE/3G/53WHr/war 3y/1.35kg/silver/W10Pro + 1000 nit Sure View"/>
    <n v="4"/>
    <m/>
    <x v="30"/>
    <x v="290"/>
  </r>
  <r>
    <x v="10"/>
    <x v="4"/>
    <s v="Envy 13-ah1007ur 13.3&quot;(1920x1080 IPS)/Intel Core i5 8265U(1.6Ghz)/8192Mb/256PCISSDGb/noDVD/Ext:GeForce MX150(2048Mb)/war 1y/1.22kg/Natural silver/W10 + Fingerprint reader"/>
    <n v="1"/>
    <m/>
    <x v="36"/>
    <x v="295"/>
  </r>
  <r>
    <x v="10"/>
    <x v="4"/>
    <s v="Envy 13-ah1008ur 13.3&quot;(1920x1080)/Intel Core i7 8565U(1.8Ghz)/8192Mb/256PCISSDGb/noDVD/Int:Intel UHD Graphics/war 1y/1.22kg/Pale gold/W10 + Fingerprint reader"/>
    <n v="2"/>
    <m/>
    <x v="36"/>
    <x v="295"/>
  </r>
  <r>
    <x v="10"/>
    <x v="4"/>
    <s v="Envy 13-ah1012ur 13.3&quot;(3840x2160)/Intel Core i7 8565U(1.8Ghz)/16384Mb/512PCISSDGb/noDVD/Ext:GeForce MX150(2048Mb)/war 1y/1.22kg/Pale gold/W10 + Fingerprint reader"/>
    <n v="3"/>
    <m/>
    <x v="36"/>
    <x v="295"/>
  </r>
  <r>
    <x v="10"/>
    <x v="4"/>
    <s v="Envy 13-aq0001ur 13.3&quot;(1920x1080 IPS)/Intel Core i5 8265U(1.6Ghz)/8192Mb/256PCISSDGb/noDVD/Int:Intel UHD Graphics/Cam/BT/WiFi/war 1y/Pale gold/W10 + 400 nits"/>
    <n v="6"/>
    <m/>
    <x v="36"/>
    <x v="296"/>
  </r>
  <r>
    <x v="10"/>
    <x v="4"/>
    <s v="Envy 13-aq0003ur 13.3&quot;(1920x1080 IPS)/Intel Core i5 8265U(1.6Ghz)/8192Mb/256PCISSDGb/noDVD/Ext:GeForce MX250(2048Mb)/Cam/BT/WiFi/war 1y/Pale gold/W10 + 400 nits"/>
    <n v="9"/>
    <m/>
    <x v="36"/>
    <x v="296"/>
  </r>
  <r>
    <x v="10"/>
    <x v="4"/>
    <s v="Envy 13-aq0004ur 13.3&quot;(1920x1080 IPS)/Intel Core i5 8265U(1.6Ghz)/8192Mb/256PCISSDGb/noDVD/Int:Intel UHD Graphics/Cam/BT/WiFi/war 1y/Natural silver/W10 + 700 nits"/>
    <n v="2"/>
    <m/>
    <x v="36"/>
    <x v="296"/>
  </r>
  <r>
    <x v="10"/>
    <x v="4"/>
    <s v="Envy 13-aq0005ur 13.3&quot;(1920x1080 IPS)/Intel Core i7 8565U(1.8Ghz)/16384Mb/512PCISSDGb/noDVD/Ext:GeForce MX250(2048Mb)/Cam/BT/WiFi/war 1y/Pale gold/W10 + 400 nits"/>
    <n v="3"/>
    <m/>
    <x v="36"/>
    <x v="296"/>
  </r>
  <r>
    <x v="10"/>
    <x v="4"/>
    <s v="Envy 13-aq0006ur 13.3&quot;(1920x1080 IPS)/Intel Core i7 8565U(1.8Ghz)/16384Mb/512PCISSDGb/noDVD/Ext:GeForce MX250(2048Mb)/Cam/BT/WiFi/war 1y/Natural silver/W10 + 700 nits"/>
    <n v="4"/>
    <m/>
    <x v="36"/>
    <x v="296"/>
  </r>
  <r>
    <x v="10"/>
    <x v="4"/>
    <s v="Envy 13-aq0008ur 13.3&quot;(1920x1080 IPS)/Intel Core i5 8265U(1.6Ghz)/8192Mb/SSD 512GB PCIe + 32GB 3D XPOINT (Optane SSD)Gb/noDVD/Int:Intel UHD Graphics/Cam/BT/WiFi/war 1y/Natural silver/W10 + 400 nits"/>
    <n v="3"/>
    <m/>
    <x v="36"/>
    <x v="296"/>
  </r>
  <r>
    <x v="10"/>
    <x v="4"/>
    <s v="Envy 13x360 13-ag0004ur (privacy screen) 13.3&quot;(1920x1080 IPS)/Touch/AMD Ryzen 5 2500U(2Ghz)/16384Mb/256PCISSDGb/noDVD/Int:Radeon Vega 8/Cam/BT/WiFi/53WHr/war 1y/Dark Ash Silver/W10 + Active stylus"/>
    <n v="3"/>
    <m/>
    <x v="36"/>
    <x v="294"/>
  </r>
  <r>
    <x v="10"/>
    <x v="4"/>
    <s v="Envy 13x360 13-ar0000ur 13.3&quot;(1920x1080 IPS)/Touch/AMD Ryzen 3 3300U(2.1Ghz)/8192Mb/128SSDGb/noDVD/Int:Radeon Vega 6/Cam/BT/WiFi/war 1y/Nightfall Black /W10"/>
    <n v="16"/>
    <m/>
    <x v="36"/>
    <x v="297"/>
  </r>
  <r>
    <x v="10"/>
    <x v="4"/>
    <s v="Envy 13x360 13-ar0001ur 13.3&quot;(1920x1080 IPS)/Touch/AMD Ryzen 3 3300U(2.1Ghz)/8192Mb/256PCISSDGb/noDVD/Int:Radeon Vega 6/Cam/BT/WiFi/war 1y/Nightfall Black /W10 + 400 nits"/>
    <n v="11"/>
    <m/>
    <x v="36"/>
    <x v="297"/>
  </r>
  <r>
    <x v="10"/>
    <x v="4"/>
    <s v="Envy 13x360 13-ar0002ur 13.3&quot;(1920x1080 IPS)/Touch/AMD Ryzen 5 3500U(2.1Ghz)/8192Mb/256PCISSDGb/noDVD/Int:Radeon Vega 8/Cam/BT/WiFi/war 1y/Nightfall Black /W10 + 400 nits"/>
    <n v="5"/>
    <m/>
    <x v="36"/>
    <x v="297"/>
  </r>
  <r>
    <x v="10"/>
    <x v="4"/>
    <s v="Envy 13x360 13-ar0003ur 13.3&quot;(1920x1080 IPS)/Touch/AMD Ryzen 5 3500U(2.1Ghz)/8192Mb/256PCISSDGb/noDVD/Int:Radeon Vega 8/Cam/BT/WiFi/war 1y/Nightfall Black /W10"/>
    <n v="2"/>
    <m/>
    <x v="36"/>
    <x v="297"/>
  </r>
  <r>
    <x v="10"/>
    <x v="4"/>
    <s v="Envy 13x360 13-ar0004ur 13.3&quot;(1920x1080 IPS)/Touch/AMD Ryzen 7 3700U (2.3Ghz)/16384Mb/512PCISSDGb/noDVD/Int:Radeon RX Vega 10/Cam/BT/WiFi/war 1y/Nightfall Black /W10"/>
    <n v="3"/>
    <m/>
    <x v="36"/>
    <x v="297"/>
  </r>
  <r>
    <x v="10"/>
    <x v="4"/>
    <s v="Envy 15x360 15-cp0010ur 15.6&quot;(1920x1080 IPS)/Touch/AMD Ryzen 7 2700U(2Ghz)/8192Mb/1000+128SSDGb/noDVD/Int:Radeon RX Vega 10/Cam/BT/WiFi/53WHr/war 1y/2.14kg/Dark Ash Silver/W10"/>
    <n v="2"/>
    <m/>
    <x v="36"/>
    <x v="299"/>
  </r>
  <r>
    <x v="10"/>
    <x v="4"/>
    <s v="Envy 15x360 15-dr0000ur 15.6&quot;(1920x1080 IPS)/Touch/Intel Core i5 8265U(1.6Ghz)/8192Mb/256PCISSDGb/noDVD/Int:Intel UHD Graphics/Cam/BT/WiFi/war 1y/Natural silver/W10 + 300 nits"/>
    <n v="8"/>
    <m/>
    <x v="36"/>
    <x v="514"/>
  </r>
  <r>
    <x v="10"/>
    <x v="4"/>
    <s v="Envy 15x360 15-dr0001ur 15.6&quot;(1920x1080 IPS)/Touch/Intel Core i5 8265U(1.6Ghz)/8192Mb/256PCISSDGb/noDVD/Ext:GeForce MX250(4096Mb)/Cam/BT/WiFi/war 1y/Natural silver/W10 + 300 nits"/>
    <n v="10"/>
    <m/>
    <x v="36"/>
    <x v="514"/>
  </r>
  <r>
    <x v="10"/>
    <x v="4"/>
    <s v="Envy 15x360 15-dr0002ur 15.6&quot;(3840x2160 IPS)/Touch/Intel Core i7 8565U(1.8Ghz)/16384Mb/512PCISSDGb/noDVD/Ext:GeForce MX250(4096Mb)/Cam/BT/WiFi/war 1y/Natural silver/W10 + 400 nits"/>
    <n v="4"/>
    <m/>
    <x v="36"/>
    <x v="514"/>
  </r>
  <r>
    <x v="10"/>
    <x v="4"/>
    <s v="Envy 15x360 15-dr0003ur 15.6&quot;(1920x1080 IPS)/Touch/Intel Core i5 8265U(1.6Ghz)/8192Mb/SSD 512GB PCIe + 32GB 3D XPOINT (Optane SSD)Gb/noDVD/Int:Intel UHD Graphics/Cam/BT/WiFi/war 1y/Natural silver/W10 + 300 nits"/>
    <n v="4"/>
    <m/>
    <x v="36"/>
    <x v="514"/>
  </r>
  <r>
    <x v="10"/>
    <x v="4"/>
    <s v="Envy 15x360 15-ds0000ur 15.6&quot;(1920x1080 IPS)/Touch/AMD Ryzen 3 3300U(2.1Ghz)/8192Mb/256PCISSDGb/noDVD/Int:Radeon Vega 6/Cam/BT/WiFi/war 1y/Nightfall Black /W10"/>
    <n v="5"/>
    <m/>
    <x v="36"/>
    <x v="302"/>
  </r>
  <r>
    <x v="10"/>
    <x v="4"/>
    <s v="Envy 15x360 15-ds0001ur 15.6&quot;(1920x1080 IPS)/Touch/AMD Ryzen 5 3500U(2.1Ghz)/8192Mb/256PCISSDGb/noDVD/Int:Radeon Vega 8/Cam/BT/WiFi/war 1y/Nightfall Black /W10"/>
    <n v="5"/>
    <m/>
    <x v="36"/>
    <x v="302"/>
  </r>
  <r>
    <x v="10"/>
    <x v="4"/>
    <s v="Envy 15x360 15-ds0003ur 15.6&quot;(1920x1080 IPS)/Touch/AMD Ryzen 7 3700U (2.3Ghz)/16384Mb/512PCISSDGb/noDVD/Int:Radeon RX Vega 10/Cam/BT/WiFi/war 1y/Nightfall Black /W10"/>
    <n v="6"/>
    <m/>
    <x v="36"/>
    <x v="302"/>
  </r>
  <r>
    <x v="10"/>
    <x v="4"/>
    <s v="Envy 17-ce0003ur 17.3&quot;(1920x1080 IPS)/Intel Core i5 8265U(1.6Ghz)/8192Mb/SSD 512GB PCIe + 32GB 3D XPOINT (Optane SSD)Gb/DVDrw/Ext:GeForce MX250(2048Mb)/Cam/BT/WiFi/war 1y/Natural silver/W10 + 300 nits"/>
    <n v="4"/>
    <m/>
    <x v="36"/>
    <x v="301"/>
  </r>
  <r>
    <x v="10"/>
    <x v="4"/>
    <s v="Envy 17-ce0004ur 17.3&quot;(1920x1080 IPS)/Intel Core i7 8565U(1.8Ghz)/16384Mb/SSD 512GB PCIe + 32GB 3D XPOINT (Optane SSD)Gb/DVDrw/Ext:GeForce MX250(4096Mb)/Cam/BT/WiFi/war 1y/Natural silver/W10 + 300 nits"/>
    <n v="6"/>
    <m/>
    <x v="36"/>
    <x v="301"/>
  </r>
  <r>
    <x v="10"/>
    <x v="4"/>
    <s v="HP14-cf0006ur (Narrow Bezel) 14&quot;(1366x768)/Intel Core i3 7020U(2.3Ghz)/8192Mb/1000+128SSDGb/noDVD/Ext:Radeon 530(2048Mb)/Cam/BT/WiFi/41WHr/war 1y/1.51kg/Natural Silver/W10"/>
    <n v="4"/>
    <m/>
    <x v="32"/>
    <x v="240"/>
  </r>
  <r>
    <x v="10"/>
    <x v="4"/>
    <s v="HP14-cf0007ur (Narrow Bezel) 14&quot;(1366x768)/Intel Core i3 7020U(2.3Ghz)/8192Mb/1000+128SSDGb/noDVD/Ext:Radeon 530(2048Mb)/Cam/BT/WiFi/41WHr/war 1y/1.51kg/Snow Flake White/W10"/>
    <n v="3"/>
    <m/>
    <x v="32"/>
    <x v="240"/>
  </r>
  <r>
    <x v="10"/>
    <x v="4"/>
    <s v="HP14-cf0008ur (Narrow Bezel) 14&quot;(1366x768)/Intel Core i3 7020U(2.3Ghz)/8192Mb/1000+128SSDGb/noDVD/Ext:Radeon 530(2048Mb)/Cam/BT/WiFi/41WHr/war 1y/1.51kg/Pale Gold/W10"/>
    <n v="3"/>
    <m/>
    <x v="32"/>
    <x v="240"/>
  </r>
  <r>
    <x v="10"/>
    <x v="4"/>
    <s v="HP14-cf0085ur (Narrow Bezel) 14&quot;(1920x1080)/Intel Pentium 4417U(2.3Ghz)/4096Mb/128SSDGb/noDVD/Int:Intel HD Graphics/Cam/BT/WiFi/41WHr/war 1y/1.47kg/Natural Silver/FreeDOS"/>
    <n v="2"/>
    <m/>
    <x v="32"/>
    <x v="240"/>
  </r>
  <r>
    <x v="10"/>
    <x v="4"/>
    <s v="HP14-cf0086ur (Narrow Bezel) 14&quot;(1920x1080)/Intel Pentium 4417U(2.3Ghz)/4096Mb/128SSDGb/noDVD/Int:Intel HD Graphics/Cam/BT/WiFi/41WHr/war 1y/1.47kg/Natural Silver/W10"/>
    <n v="12"/>
    <m/>
    <x v="32"/>
    <x v="240"/>
  </r>
  <r>
    <x v="10"/>
    <x v="4"/>
    <s v="HP14-cf1000ur (Narrow Bezel) 14&quot;(1920x1080 IPS)/Intel Core i5 8265U(1.6Ghz)/4096Mb/1TB HDD  + 16GB M2 PCIe OptaneGb/noDVD/Int:Intel HD Graphics/Cam/BT/WiFi/41WHr/war 1y/1.51kg/Natural Silver/W10"/>
    <n v="62"/>
    <m/>
    <x v="32"/>
    <x v="241"/>
  </r>
  <r>
    <x v="10"/>
    <x v="4"/>
    <s v="HP14-cf1001ur (Narrow Bezel) 14&quot;(1920x1080 IPS)/Intel Core i5 8265U(1.6Ghz)/4096Mb/1TB HDD  + 16GB M2 PCIe OptaneGb/noDVD/Ext:Radeon 530(2048Mb)/Cam/BT/WiFi/41WHr/war 1y/1.51kg/Natural Silver/W10"/>
    <n v="2"/>
    <m/>
    <x v="32"/>
    <x v="241"/>
  </r>
  <r>
    <x v="10"/>
    <x v="4"/>
    <s v="HP14-cf1002ur (Narrow Bezel) 14&quot;(1366x768)/Intel Core i5 8265U(1.6Ghz)/8192Mb/1000+128SSDGb/noDVD/Ext:Radeon 530(2048Mb)/Cam/BT/WiFi/41WHr/war 1y/1.51kg/Natural Silver/W10"/>
    <n v="2"/>
    <m/>
    <x v="32"/>
    <x v="241"/>
  </r>
  <r>
    <x v="10"/>
    <x v="4"/>
    <s v="HP14-cf1003ur (Narrow Bezel) 14&quot;(1920x1080 IPS)/Intel Core i7 8565U(1.8Ghz)/8192Mb/1000+128SSDGb/noDVD/Ext:Radeon 530(2048Mb)/Cam/BT/WiFi/41WHr/war 1y/1.51kg/Natural Silver/W10"/>
    <n v="1"/>
    <m/>
    <x v="32"/>
    <x v="241"/>
  </r>
  <r>
    <x v="10"/>
    <x v="4"/>
    <s v="HP14-ck0104ur 14&quot;(1920x1080)/Intel Core i3 7020U(2.3Ghz)/4096Mb/128SSDGb/noDVD/Int:Intel HD Graphics/Cam/BT/WiFi/41WHr/war 1y/1.5kg/Jet Black Mesh Knit/W10"/>
    <n v="7"/>
    <m/>
    <x v="32"/>
    <x v="242"/>
  </r>
  <r>
    <x v="10"/>
    <x v="4"/>
    <s v="HP14-ck0105ur 14&quot;(1920x1080)/Intel Core i3 7020U(2.3Ghz)/4096Mb/500Gb/noDVD/Int:Intel HD Graphics/Cam/BT/WiFi/41WHr/war 1y/1.55kg/Jet Black Mesh Knit/W10"/>
    <n v="4"/>
    <m/>
    <x v="32"/>
    <x v="242"/>
  </r>
  <r>
    <x v="10"/>
    <x v="4"/>
    <s v="HP14-ck1002ur 14&quot;(1366x768)/Intel Core i5 8265U(1.6Ghz)/8192Mb/128SSDGb/noDVD/Int:Intel HD Graphics/Cam/BT/WiFi/41WHr/war 1y/1.5kg/Jet Black Mesh Knit/W10"/>
    <n v="1"/>
    <m/>
    <x v="32"/>
    <x v="243"/>
  </r>
  <r>
    <x v="10"/>
    <x v="4"/>
    <s v="HP14-ck1003ur 14&quot;(1366x768)/Intel Core i5 8265U(1.6Ghz)/8192Mb/256SSDGb/noDVD/Int:Intel HD Graphics/Cam/BT/WiFi/41WHr/war 1y/1.5kg/Chalkboard Gray/W10"/>
    <n v="1"/>
    <m/>
    <x v="32"/>
    <x v="243"/>
  </r>
  <r>
    <x v="10"/>
    <x v="4"/>
    <s v="HP14-ck1004ur 14&quot;(1366x768)/Intel Core i5 8265U(1.6Ghz)/8192Mb/256SSDGb/noDVD/Ext:Radeon 530(2048Mb)/Cam/BT/WiFi/41WHr/war 1y/1.55kg/Chalkboard Gray/W10"/>
    <n v="3"/>
    <m/>
    <x v="32"/>
    <x v="243"/>
  </r>
  <r>
    <x v="10"/>
    <x v="4"/>
    <s v="HP14-cm0077ur 14&quot;(1366x768)/AMD A6 9225(2.6Ghz)/4096Mb/500Gb/noDVD/Int:UMA - AMD Graphics/Cam/BT/WiFi/41WHr/war 1y/1.5kg/Jet Black Mesh Knit/FreeDOS"/>
    <n v="2"/>
    <m/>
    <x v="32"/>
    <x v="303"/>
  </r>
  <r>
    <x v="10"/>
    <x v="4"/>
    <s v="HP14-cm0078ur 14&quot;(1366x768)/AMD A6 9225(2.6Ghz)/4096Mb/500Gb/noDVD/Int:UMA - AMD Graphics/Cam/BT/WiFi/41WHr/war 1y/1.5kg/Jet Black Mesh Knit/Win10S"/>
    <n v="38"/>
    <m/>
    <x v="32"/>
    <x v="303"/>
  </r>
  <r>
    <x v="10"/>
    <x v="4"/>
    <s v="HP14-cm0080ur 14&quot;(1920x1080)/AMD A9 9425(3.1Ghz)/4096Mb/128SSDGb/noDVD/Int:UMA - AMD Graphics/Cam/BT/WiFi/41WHr/war 1y/1.5kg/Jet Black Mesh Knit/W10"/>
    <n v="2"/>
    <m/>
    <x v="32"/>
    <x v="303"/>
  </r>
  <r>
    <x v="10"/>
    <x v="4"/>
    <s v="HP14-cm0081ur 14&quot;(1366x768)/AMD A9 9425(3.1Ghz)/8192Mb/1000+128SSDGb/noDVD/Int:UMA - AMD Graphics/Cam/BT/WiFi/41WHr/war 1y/1.5kg/Lumiere Blue/FreeDOS"/>
    <n v="4"/>
    <m/>
    <x v="32"/>
    <x v="303"/>
  </r>
  <r>
    <x v="10"/>
    <x v="4"/>
    <s v="HP14-cm0082ur 14&quot;(1366x768)/AMD A9 9425(3.1Ghz)/8192Mb/1000+128SSDGb/noDVD/Int:UMA - AMD Graphics/Cam/BT/WiFi/41WHr/war 1y/1.5kg/Lumiere Blue/W10"/>
    <n v="6"/>
    <m/>
    <x v="32"/>
    <x v="303"/>
  </r>
  <r>
    <x v="10"/>
    <x v="4"/>
    <s v="HP14-cm0503ur 14&quot;(1366x768)/AMD A9 9420(3Ghz)/4096Mb/128SSDGb/noDVD/Int:UMA - AMD Graphics/Cam/BT/WiFi/41WHr/war 1y/1.5kg/Jack Black/W10"/>
    <n v="54"/>
    <m/>
    <x v="32"/>
    <x v="303"/>
  </r>
  <r>
    <x v="10"/>
    <x v="4"/>
    <s v="HP14-cm0507ur 14&quot;(1366x768)/AMD Ryzen 3 2200U(2.5Ghz)/4096Mb/128SSDGb/noDVD/Int:Radeon Vega 3/Cam/BT/WiFi/41WHr/war 1y/1.5kg/Jack Black/W10"/>
    <n v="93"/>
    <m/>
    <x v="32"/>
    <x v="304"/>
  </r>
  <r>
    <x v="10"/>
    <x v="4"/>
    <s v="HP14-cm0515ur 14&quot;(1366x768)/AMD A4 9125(2.3Ghz)/4096Mb/128SSDGb/noDVD/Int:UMA - AMD Graphics/Cam/BT/WiFi/41WHr/war 1y/1.5kg/Jack Black/W10"/>
    <n v="116"/>
    <m/>
    <x v="32"/>
    <x v="303"/>
  </r>
  <r>
    <x v="10"/>
    <x v="4"/>
    <s v="HP14-cm0516ur 14&quot;(1366x768)/AMD A4 9125(2.3Ghz)/4096Mb/500Gb/noDVD/Int:UMA - AMD Graphics/Cam/BT/WiFi/41WHr/war 1y/1.5kg/Jack Black/W10"/>
    <n v="32"/>
    <m/>
    <x v="32"/>
    <x v="303"/>
  </r>
  <r>
    <x v="10"/>
    <x v="4"/>
    <s v="HP14-cm1000ur 14&quot;(1920x1080)/AMD Ryzen 3 3200U(2.6Ghz)/4096Mb/128SSDGb/noDVD/Int:Radeon Vega 3/Cam/BT/WiFi/41WHr/war 1y/1.5kg/Jet Black Mesh Knit/W10"/>
    <n v="8"/>
    <m/>
    <x v="32"/>
    <x v="305"/>
  </r>
  <r>
    <x v="10"/>
    <x v="4"/>
    <s v="HP14-cm1001ur 14&quot;(1920x1080)/AMD Ryzen 3 3200U(2.6Ghz)/4096Mb/128SSDGb/noDVD/Int:Radeon Vega 3/Cam/BT/WiFi/41WHr/war 1y/1.5kg/Natural Silver/W10"/>
    <n v="11"/>
    <m/>
    <x v="32"/>
    <x v="305"/>
  </r>
  <r>
    <x v="10"/>
    <x v="4"/>
    <s v="HP14-cm1002ur 14&quot;(1366x768)/AMD Ryzen 3 3200U(2.6Ghz)/8192Mb/1000+128SSDGb/noDVD/Int:Radeon Vega 3/Cam/BT/WiFi/41WHr/war 1y/1.5kg/Chalkboard Gray/W10"/>
    <n v="4"/>
    <m/>
    <x v="32"/>
    <x v="305"/>
  </r>
  <r>
    <x v="10"/>
    <x v="4"/>
    <s v="HP14-cm1003ur 14&quot;(1366x768)/AMD Ryzen 3 3200U(2.6Ghz)/8192Mb/1000+128SSDGb/noDVD/Int:Radeon Vega 3/Cam/BT/WiFi/41WHr/war 1y/1.5kg/Lumiere Blue/W10"/>
    <n v="2"/>
    <m/>
    <x v="32"/>
    <x v="305"/>
  </r>
  <r>
    <x v="10"/>
    <x v="4"/>
    <s v="HP14-cm1004ur 14&quot;(1920x1080)/AMD Ryzen 5 3500U(2.1Ghz)/4096Mb/1000+128SSDGb/noDVD/Int:Radeon Vega 8/Cam/BT/WiFi/41WHr/war 1y/1.5kg/Chalkboard Gray/W10"/>
    <n v="17"/>
    <m/>
    <x v="32"/>
    <x v="305"/>
  </r>
  <r>
    <x v="10"/>
    <x v="4"/>
    <s v="HP14-dk0000ur (Narrow Bezel) 14&quot;(1920x1080 IPS)/AMD A6 9225(2.6Ghz)/4096Mb/128SSDGb/noDVD/Int:UMA - AMD Graphics/Cam/BT/WiFi/41WHr/war 1y/1.74kg/Natural Silver/FreeDOS"/>
    <n v="2"/>
    <m/>
    <x v="32"/>
    <x v="244"/>
  </r>
  <r>
    <x v="10"/>
    <x v="4"/>
    <s v="HP14-dk0001ur (Narrow Bezel) 14&quot;(1920x1080 IPS)/AMD A6 9225(2.6Ghz)/4096Mb/128SSDGb/noDVD/Int:UMA - AMD Graphics/Cam/BT/WiFi/41WHr/war 1y/1.74kg/Natural Silver/W10"/>
    <n v="11"/>
    <m/>
    <x v="32"/>
    <x v="244"/>
  </r>
  <r>
    <x v="10"/>
    <x v="4"/>
    <s v="HP14-dk0002ur (Narrow Bezel) 14&quot;(1366x768)/AMD A9 9425(3.1Ghz)/8192Mb/128SSDGb/noDVD/Int:UMA - AMD Graphics/Cam/BT/WiFi/41WHr/war 1y/1.74kg/Natural Silver/W10"/>
    <n v="2"/>
    <m/>
    <x v="32"/>
    <x v="244"/>
  </r>
  <r>
    <x v="10"/>
    <x v="4"/>
    <s v="HP14-dk0003ur (Narrow Bezel) 14&quot;(1920x1080 IPS)/AMD Ryzen 3 3200U(2.6Ghz)/4096Mb/128SSDGb/noDVD/Int:Radeon Vega 3/Cam/BT/WiFi/41WHr/war 1y/1.74kg/Natural Silver/W10"/>
    <n v="3"/>
    <m/>
    <x v="32"/>
    <x v="306"/>
  </r>
  <r>
    <x v="10"/>
    <x v="4"/>
    <s v="HP14-dk0004ur (Narrow Bezel) 14&quot;(1366x768)/AMD Ryzen 3 3200U(2.6Ghz)/8192Mb/1000+128SSDGb/noDVD/Int:Radeon Vega 3/Cam/BT/WiFi/41WHr/war 1y/1.74kg/Natural Silver/W10"/>
    <n v="5"/>
    <m/>
    <x v="32"/>
    <x v="306"/>
  </r>
  <r>
    <x v="10"/>
    <x v="4"/>
    <s v="HP14-dk0005ur (Narrow Bezel) 14&quot;(1366x768)/AMD Ryzen 5 3500U(2.1Ghz)/8192Mb/256SSDGb/noDVD/Int:Radeon Vega 8/Cam/BT/WiFi/41WHr/war 1y/1.74kg/Natural Silver/W10"/>
    <n v="2"/>
    <m/>
    <x v="32"/>
    <x v="306"/>
  </r>
  <r>
    <x v="10"/>
    <x v="4"/>
    <s v="HP14-dk0007ur (Narrow Bezel) 14&quot;(1920x1080 IPS)/AMD Athlon 300U(2.4Ghz)/4096Mb/128SSDGb/noDVD/Int:UMA - AMD Graphics/Cam/BT/WiFi/41WHr/war 1y/1.74kg/Natural Silver/W10"/>
    <n v="1"/>
    <m/>
    <x v="32"/>
    <x v="306"/>
  </r>
  <r>
    <x v="10"/>
    <x v="4"/>
    <s v="HP14-dk0017ur (Narrow Bezel, Msft modern) 14&quot;(1920x1080 IPS)/AMD Ryzen 7 3700U(2.3Ghz)/8192Mb/512SSDGb/noDVD/Int:Radeon Vega 10/Cam/BT/WiFi/41WHr/war 1y/1.74kg/Pale Gold/W10"/>
    <n v="6"/>
    <m/>
    <x v="32"/>
    <x v="306"/>
  </r>
  <r>
    <x v="10"/>
    <x v="4"/>
    <s v="HP14s-dq0000ur (17.9mm, Msft modern) 14&quot;(1366x768)/Intel Pentium 4417U(2.3Ghz)/4096Mb/128SSDGb/noDVD/Int:Intel HD Graphics/Cam/BT/WiFi/41WHr/war 1y/1.47kg/Natural Silver/W10"/>
    <n v="30"/>
    <m/>
    <x v="32"/>
    <x v="307"/>
  </r>
  <r>
    <x v="10"/>
    <x v="4"/>
    <s v="HP14s-dq0003ur (17.9mm, Msft modern) 14&quot;(1920x1080 IPS)/Intel Core i3 7020U(2.3Ghz)/4096Mb/128SSDGb/noDVD/Int:Intel HD Graphics/Cam/BT/WiFi/41WHr/war 1y/1.47kg/Natural Silver/W10"/>
    <n v="30"/>
    <m/>
    <x v="32"/>
    <x v="307"/>
  </r>
  <r>
    <x v="10"/>
    <x v="4"/>
    <s v="HP14s-dq0005ur (17.9mm, Msft modern) 14&quot;(1366x768)/Intel Core i5 8265U(1.6Ghz)/8192Mb/256SSDGb/noDVD/Int:Intel HD Graphics/Cam/BT/WiFi/41WHr/war 1y/1.47kg/Natural Silver/W10"/>
    <n v="4"/>
    <m/>
    <x v="32"/>
    <x v="307"/>
  </r>
  <r>
    <x v="10"/>
    <x v="4"/>
    <s v="HP14s-dq0006ur (17.9mm, Msft modern) 14&quot;(1920x1080 IPS)/Intel Core i5 8265U(1.6Ghz)/8192Mb/256SSDGb/noDVD/Int:Intel HD Graphics/Cam/BT/WiFi/41WHr/war 1y/1.47kg/Natural Silver/W10"/>
    <n v="24"/>
    <m/>
    <x v="32"/>
    <x v="307"/>
  </r>
  <r>
    <x v="10"/>
    <x v="4"/>
    <s v="HP14s-dq0007ur (17.9mm, Msft modern) 14&quot;(1920x1080 IPS)/Intel Core i7 8565U(1.8Ghz)/8192Mb/512SSDGb/noDVD/Int:Intel HD Graphics/Cam/BT/WiFi/41WHr/war 1y/1.47kg/Natural Silver/W10"/>
    <n v="3"/>
    <m/>
    <x v="32"/>
    <x v="307"/>
  </r>
  <r>
    <x v="10"/>
    <x v="4"/>
    <s v="HP14s-dq0008ur (17.9mm) 14&quot;(1920x1080 IPS)/Intel Core i3 7020U(2.3Ghz)/4096Mb/256SSDGb/noDVD/Int:Intel HD Graphics/Cam/BT/WiFi/41WHr/war 1y/1.47kg/Natural Silver/FreeDOS"/>
    <n v="15"/>
    <m/>
    <x v="32"/>
    <x v="307"/>
  </r>
  <r>
    <x v="10"/>
    <x v="4"/>
    <s v="HP14s-dq0018ur (17.9mm, Msft modern) 14&quot;(1920x1080 IPS)/Intel Core i3 7020U(2.3Ghz)/4096Mb/256SSDGb/noDVD/Int:Intel HD Graphics/Cam/BT/WiFi/41WHr/war 1y/1.47kg/Natural Silver/W10"/>
    <n v="52"/>
    <m/>
    <x v="32"/>
    <x v="307"/>
  </r>
  <r>
    <x v="10"/>
    <x v="4"/>
    <s v="HP15-bs136ur 15.6&quot;(1920x1080)/Intel Core i3 5005U(2Ghz)/4096Mb/256SSDGb/noDVD/Int:Intel HD Graphics/Cam/BT/WiFi/41WHr/war 1y/Jet Black/W10"/>
    <n v="168"/>
    <m/>
    <x v="32"/>
    <x v="246"/>
  </r>
  <r>
    <x v="10"/>
    <x v="4"/>
    <s v="HP15-bs137ur 15.6&quot;(1366x768)/Intel Core i3 5005U(2Ghz)/4096Mb/256SSDGb/DVDrw/Int:Intel HD Graphics/Cam/BT/WiFi/41WHr/war 1y/Jet Black/W10"/>
    <n v="30"/>
    <m/>
    <x v="32"/>
    <x v="246"/>
  </r>
  <r>
    <x v="10"/>
    <x v="4"/>
    <s v="HP15-bs138ur 15.6&quot;(1366x768)/Intel Core i3 5005U(2Ghz)/4096Mb/256SSDGb/DVDrw/Int:Intel HD Graphics/Cam/BT/WiFi/41WHr/war 1y/Jet Black/FreeDOS"/>
    <n v="31"/>
    <m/>
    <x v="32"/>
    <x v="246"/>
  </r>
  <r>
    <x v="10"/>
    <x v="4"/>
    <s v="HP15-bs139ur 15.6&quot;(1920x1080)/Intel Core i3 5005U(2Ghz)/4096Mb/256SSDGb/DVDrw/Int:Intel HD Graphics/Cam/BT/WiFi/41WHr/war 1y/Jet Black/W10"/>
    <n v="52"/>
    <m/>
    <x v="32"/>
    <x v="246"/>
  </r>
  <r>
    <x v="10"/>
    <x v="4"/>
    <s v="HP15-bs140ur 15.6&quot;(1920x1080)/Intel Core i3 5005U(2Ghz)/4096Mb/256SSDGb/DVDrw/Int:Intel HD Graphics/Cam/BT/WiFi/41WHr/war 1y/Jet Black/FreeDOS"/>
    <n v="9"/>
    <m/>
    <x v="32"/>
    <x v="246"/>
  </r>
  <r>
    <x v="10"/>
    <x v="4"/>
    <s v="HP15-bs141ur 15.6&quot;(1366x768)/Intel Core i3 5005U(2Ghz)/4096Mb/256SSDGb/noDVD/Int:Intel HD Graphics/Cam/BT/WiFi/41WHr/war 1y/Jet Black/W10"/>
    <n v="79"/>
    <m/>
    <x v="32"/>
    <x v="246"/>
  </r>
  <r>
    <x v="10"/>
    <x v="4"/>
    <s v="HP15-bs142ur 15.6&quot;(1366x768)/Intel Core i3 5005U(2Ghz)/4096Mb/256SSDGb/noDVD/Int:Intel HD Graphics/Cam/BT/WiFi/41WHr/war 1y/Jet Black/FreeDOS"/>
    <n v="36"/>
    <m/>
    <x v="32"/>
    <x v="246"/>
  </r>
  <r>
    <x v="10"/>
    <x v="4"/>
    <s v="HP15-bs143ur 15.6&quot;(1920x1080)/Intel Core i3 5005U(2Ghz)/4096Mb/256SSDGb/noDVD/Int:Intel HD Graphics/Cam/BT/WiFi/41WHr/war 1y/Jet Black/FreeDOS"/>
    <n v="74"/>
    <m/>
    <x v="32"/>
    <x v="246"/>
  </r>
  <r>
    <x v="10"/>
    <x v="4"/>
    <s v="HP15-bs151ur 15.6&quot;(1366x768)/Intel Core i3 5005U(2Ghz)/4096Mb/500Gb/noDVD/Int:Intel HD Graphics/Cam/BT/WiFi/41WHr/war 1y/2.1kg/Jet Black/DOS"/>
    <n v="89"/>
    <m/>
    <x v="32"/>
    <x v="246"/>
  </r>
  <r>
    <x v="10"/>
    <x v="4"/>
    <s v="HP15-bs156ur 15.6&quot;(1366x768)/Intel Core i3 5005U(2Ghz)/4096Mb/500Gb/noDVD/Int:Intel HD Graphics/Cam/BT/WiFi/41WHr/war 1y/2.1kg/Jet Black/W10"/>
    <n v="150"/>
    <m/>
    <x v="32"/>
    <x v="246"/>
  </r>
  <r>
    <x v="10"/>
    <x v="4"/>
    <s v="HP15-bs157ur 15.6&quot;(1366x768)/Intel Core i3 5005U(2Ghz)/4096Mb/500Gb/DVDrw/Int:Intel HD Graphics/Cam/BT/WiFi/41WHr/war 1y/2.1kg/Jet Black/W10"/>
    <n v="53"/>
    <m/>
    <x v="32"/>
    <x v="246"/>
  </r>
  <r>
    <x v="10"/>
    <x v="4"/>
    <s v="HP15-bs158ur 15.6&quot;(1366x768)/Intel Core i3 5005U(2Ghz)/4096Mb/500Gb/DVDrw/Int:Intel HD Graphics/Cam/BT/WiFi/41WHr/war 1y/2.1kg/Jet Black/DOS"/>
    <n v="63"/>
    <m/>
    <x v="32"/>
    <x v="246"/>
  </r>
  <r>
    <x v="10"/>
    <x v="4"/>
    <s v="HP15-bs164ur 15.6&quot;(1366x768)/Intel Core i3 5005U(2Ghz)/4096Mb/1000Gb/noDVD/Int:Intel HD Graphics/Cam/BT/WiFi/41WHr/war 1y/2.1kg/Jet Black/W10"/>
    <n v="86"/>
    <m/>
    <x v="32"/>
    <x v="246"/>
  </r>
  <r>
    <x v="10"/>
    <x v="4"/>
    <s v="HP15-bs165ur 15.6&quot;(1366x768)/Intel Core i3 5005U(2Ghz)/4096Mb/1000Gb/noDVD/Int:Intel HD Graphics/Cam/BT/WiFi/41WHr/war 1y/2.1kg/Jet Black/FreeDOS"/>
    <n v="87"/>
    <m/>
    <x v="32"/>
    <x v="246"/>
  </r>
  <r>
    <x v="10"/>
    <x v="4"/>
    <s v="HP15-bs166ur 15.6&quot;(1366x768)/Intel Core i3 5005U(2Ghz)/4096Mb/1000Gb/DVDrw/Int:Intel HD Graphics/Cam/BT/WiFi/41WHr/war 1y/2.1kg/Jet Black/FreeDOS"/>
    <n v="1"/>
    <m/>
    <x v="32"/>
    <x v="246"/>
  </r>
  <r>
    <x v="10"/>
    <x v="4"/>
    <s v="HP15-bs170ur 15.6&quot;(1366x768)/Intel Core i3 5005U(2Ghz)/4096Mb/500Gb/noDVD/Int:Intel HD Graphics/Cam/BT/WiFi/41WHr/war 1y/2.1kg/Jet Black/FreeDOS"/>
    <n v="17"/>
    <m/>
    <x v="32"/>
    <x v="246"/>
  </r>
  <r>
    <x v="10"/>
    <x v="4"/>
    <s v="HP15-bs180ur 15.6&quot;(1366x768)/Intel Pentium 4417U(2.3Ghz)/4096Mb/500Gb/noDVD/Int:Intel HD Graphics/Cam/BT/WiFi/41WHr/war 1y/Jet Black/W10"/>
    <n v="38"/>
    <m/>
    <x v="32"/>
    <x v="246"/>
  </r>
  <r>
    <x v="10"/>
    <x v="4"/>
    <s v="HP15-bs181ur 15.6&quot;(1366x768)/Intel Pentium 4417U(2.3Ghz)/4096Mb/500Gb/DVDrw/Int:Intel HD Graphics/Cam/BT/WiFi/41WHr/war 1y/Jet Black/W10"/>
    <n v="249"/>
    <m/>
    <x v="32"/>
    <x v="246"/>
  </r>
  <r>
    <x v="10"/>
    <x v="4"/>
    <s v="HP15-bs182ur 15.6&quot;(1366x768)/Intel Pentium 4417U(2.3Ghz)/4096Mb/500Gb/noDVD/Int:Intel HD Graphics/Cam/BT/WiFi/41WHr/war 1y/Jet Black/FreeDOS"/>
    <n v="14"/>
    <m/>
    <x v="32"/>
    <x v="246"/>
  </r>
  <r>
    <x v="10"/>
    <x v="4"/>
    <s v="HP15-bs183ur 15.6&quot;(1366x768)/Intel Pentium 4417U(2.3Ghz)/4096Mb/500Gb/DVDrw/Int:Intel HD Graphics/Cam/BT/WiFi/41WHr/war 1y/Jet Black/FreeDOS"/>
    <n v="17"/>
    <m/>
    <x v="32"/>
    <x v="246"/>
  </r>
  <r>
    <x v="10"/>
    <x v="4"/>
    <s v="HP15-bs184ur 15.6&quot;(1366x768)/Intel Pentium 4417U(2.3Ghz)/4096Mb/128SSDGb/noDVD/Int:Intel HD Graphics/Cam/BT/WiFi/41WHr/war 1y/Jet Black/W10"/>
    <n v="136"/>
    <m/>
    <x v="32"/>
    <x v="246"/>
  </r>
  <r>
    <x v="10"/>
    <x v="4"/>
    <s v="HP15-bs186ur 15.6&quot;(1366x768)/Intel Pentium 4417U(2.3Ghz)/4096Mb/128SSDGb/noDVD/Int:Intel HD Graphics/Cam/BT/WiFi/41WHr/war 1y/Jet Black/FreeDOS"/>
    <n v="81"/>
    <m/>
    <x v="32"/>
    <x v="246"/>
  </r>
  <r>
    <x v="10"/>
    <x v="4"/>
    <s v="HP15-bs188ur 15.6&quot;(1366x768)/Intel Pentium 4417U(2.3Ghz)/4096Mb/500Gb/noDVD/Int:Intel HD Graphics/Cam/BT/WiFi/41WHr/war 1y/Jet Black/W10"/>
    <n v="10"/>
    <m/>
    <x v="32"/>
    <x v="246"/>
  </r>
  <r>
    <x v="10"/>
    <x v="4"/>
    <s v="HP15-da0037ur 15.6&quot;(1366x768)/Intel Pentium N5000(1.1Ghz)/4096Mb/500Gb/noDVD/Ext:GeForce MX110(2048Mb)/Cam/BT/WiFi/41WHr/war 1y/2.04kg/Scarlet Red/W10"/>
    <n v="1"/>
    <m/>
    <x v="32"/>
    <x v="248"/>
  </r>
  <r>
    <x v="10"/>
    <x v="4"/>
    <s v="HP15-da0042ur 15.6&quot;(1366x768)/Intel Pentium N5000(1.1Ghz)/4096Mb/500Gb/noDVD/Ext:GeForce MX110(2048Mb)/Cam/BT/WiFi/41WHr/war 1y/2.04kg/Pale Gold/W10"/>
    <n v="3"/>
    <m/>
    <x v="32"/>
    <x v="248"/>
  </r>
  <r>
    <x v="10"/>
    <x v="4"/>
    <s v="HP15-da0048ur 15.6&quot;(1366x768)/Intel Pentium N5000(1.1Ghz)/4096Mb/500Gb/DVDrw/Ext:GeForce MX110(2048Mb)/Cam/BT/WiFi/41WHr/war 1y/2.04kg/Snow White/W10"/>
    <n v="1"/>
    <m/>
    <x v="32"/>
    <x v="248"/>
  </r>
  <r>
    <x v="10"/>
    <x v="4"/>
    <s v="HP15-da0073ur 15.6&quot;(1366x768)/Intel Core i3 7020U(2.3Ghz)/4096Mb/500Gb/noDVD/Int:Intel HD Graphics/Cam/BT/WiFi/41WHr/war 1y/2.04kg/Smoke Gray/W10"/>
    <n v="1"/>
    <m/>
    <x v="32"/>
    <x v="249"/>
  </r>
  <r>
    <x v="10"/>
    <x v="4"/>
    <s v="HP15-da0074ur 15.6&quot;(1366x768)/Intel Core i3 7020U(2.3Ghz)/4096Mb/500Gb/noDVD/Int:Intel HD Graphics/Cam/BT/WiFi/41WHr/war 1y/2.04kg/Natural Silver/W10"/>
    <n v="1"/>
    <m/>
    <x v="32"/>
    <x v="249"/>
  </r>
  <r>
    <x v="10"/>
    <x v="4"/>
    <s v="HP15-da0084ur 15.6&quot;(1920x1080)/Intel Core i3 7020U(2.3Ghz)/4096Mb/500Gb/noDVD/Ext:GeForce MX110(2048Mb)/Cam/BT/WiFi/41WHr/war 1y/2.04kg/Natural Silver/W10"/>
    <n v="48"/>
    <m/>
    <x v="32"/>
    <x v="249"/>
  </r>
  <r>
    <x v="10"/>
    <x v="4"/>
    <s v="HP15-da0086ur 15.6&quot;(1920x1080)/Intel Core i3 7020U(2.3Ghz)/4096Mb/500Gb/noDVD/Ext:GeForce MX110(2048Mb)/Cam/BT/WiFi/41WHr/war 1y/2.04kg/Scarlet Red/W10"/>
    <n v="22"/>
    <m/>
    <x v="32"/>
    <x v="249"/>
  </r>
  <r>
    <x v="10"/>
    <x v="4"/>
    <s v="HP15-da0087ur 15.6&quot;(1920x1080)/Intel Core i3 7020U(2.3Ghz)/4096Mb/500Gb/noDVD/Ext:GeForce MX110(2048Mb)/Cam/BT/WiFi/41WHr/war 1y/2.04kg/Pale Gold/W10"/>
    <n v="36"/>
    <m/>
    <x v="32"/>
    <x v="249"/>
  </r>
  <r>
    <x v="10"/>
    <x v="4"/>
    <s v="HP15-da0307ur 15.6&quot;(1920x1080)/Intel Core i5 7200U(2.5Ghz)/4096Mb/1TB HDD  + 16GB M2 PCIe OptaneGb/noDVD/Ext:GeForce MX110(2048Mb)/Cam/BT/WiFi/41WHr/war 1y/2.04kg/Jet Black/W10"/>
    <n v="1"/>
    <m/>
    <x v="32"/>
    <x v="249"/>
  </r>
  <r>
    <x v="10"/>
    <x v="4"/>
    <s v="HP15-da0384ur 15.6&quot;(1920x1080)/Intel Core i3 7100U(2.4Ghz)/4096Mb/1TB HDD  + 16GB M2 PCIe OptaneGb/noDVD/Ext:GeForce MX110(2048Mb)/Cam/BT/WiFi/41WHr/war 1y/Natural Silver/W10"/>
    <n v="1"/>
    <m/>
    <x v="32"/>
    <x v="249"/>
  </r>
  <r>
    <x v="10"/>
    <x v="4"/>
    <s v="HP15-da0385ur 15.6&quot;(1366x768)/Intel Core i3 7100U(2.4Ghz)/8192Mb/1000Gb/noDVD/Ext:GeForce MX110(2048Mb)/Cam/BT/WiFi/41WHr/war 1y/Jet Black Mesh Knit/FreeDOS"/>
    <n v="6"/>
    <m/>
    <x v="32"/>
    <x v="249"/>
  </r>
  <r>
    <x v="10"/>
    <x v="4"/>
    <s v="HP15-da0398ur 15.6&quot;(1920x1080)/Intel Pentium 4417U(2.3Ghz)/4096Mb/500Gb/noDVD/Int:Intel HD Graphics/Cam/BT/WiFi/41WHr/war 1y/Jet Black Mesh Knit/FreeDOS"/>
    <n v="4"/>
    <m/>
    <x v="32"/>
    <x v="249"/>
  </r>
  <r>
    <x v="10"/>
    <x v="4"/>
    <s v="HP15-da0399ur 15.6&quot;(1920x1080)/Intel Pentium 4417U(2.3Ghz)/4096Mb/500Gb/noDVD/Int:Intel HD Graphics/Cam/BT/WiFi/41WHr/war 1y/Jet Black Mesh Knit/W10"/>
    <n v="3"/>
    <m/>
    <x v="32"/>
    <x v="249"/>
  </r>
  <r>
    <x v="10"/>
    <x v="4"/>
    <s v="HP15-da0406ur 15.6&quot;(1920x1080)/Intel Core i3 7020U(2.3Ghz)/4096Mb/128SSDGb/noDVD/Int:Intel HD Graphics/Cam/BT/WiFi/41WHr/war 1y/Jet Black Mesh Knit/W10"/>
    <n v="1"/>
    <m/>
    <x v="32"/>
    <x v="249"/>
  </r>
  <r>
    <x v="10"/>
    <x v="4"/>
    <s v="HP15-da0407ur 15.6&quot;(1920x1080)/Intel Core i3 7020U(2.3Ghz)/4096Mb/500Gb/noDVD/Ext:GeForce MX110(2048Mb)/Cam/BT/WiFi/41WHr/war 1y/Jet Black Mesh Knit/W10"/>
    <n v="98"/>
    <m/>
    <x v="32"/>
    <x v="249"/>
  </r>
  <r>
    <x v="10"/>
    <x v="4"/>
    <s v="HP15-da0411ur 15.6&quot;(1920x1080)/Intel Core i3 7100U(2.4Ghz)/4096Mb/256PCISSDGb/noDVD/Int:Intel HD Graphics/Cam/BT/WiFi/41WHr/war 1y/Jet Black Mesh Knit/FreeDOS"/>
    <n v="13"/>
    <m/>
    <x v="32"/>
    <x v="249"/>
  </r>
  <r>
    <x v="10"/>
    <x v="4"/>
    <s v="HP15-da0415ur 15.6&quot;(1920x1080)/Intel Core i3 7020U(2.3Ghz)/8192Mb/1000Gb/noDVD/Ext:GeForce MX110(2048Mb)/Cam/BT/WiFi/41WHr/war 1y/Jet Black Mesh Knit /FreeDOS"/>
    <n v="5"/>
    <m/>
    <x v="32"/>
    <x v="249"/>
  </r>
  <r>
    <x v="10"/>
    <x v="4"/>
    <s v="HP15-da0451ur 15.6&quot;(1366x768)/Intel Core i3 7020U(2.3Ghz)/8192Mb/1000Gb/noDVD/Ext:GeForce MX110(2048Mb)/Cam/BT/WiFi/41WHr/war 1y/Jet Black Mesh Knit/FreeDOS"/>
    <n v="6"/>
    <m/>
    <x v="32"/>
    <x v="249"/>
  </r>
  <r>
    <x v="10"/>
    <x v="4"/>
    <s v="HP15-da0452ur 15.6&quot;(1366x768)/Intel Core i3 7020U(2.3Ghz)/8192Mb/1000Gb/noDVD/Ext:GeForce MX110(2048Mb)/Cam/BT/WiFi/41WHr/war 1y/Jet Black Mesh Knit/W10"/>
    <n v="65"/>
    <m/>
    <x v="32"/>
    <x v="249"/>
  </r>
  <r>
    <x v="10"/>
    <x v="4"/>
    <s v="HP15-da0453ur 15.6&quot;(1366x768)/Intel Core i3 7020U(2.3Ghz)/8192Mb/1000Gb/noDVD/Ext:GeForce MX110(2048Mb)/Cam/BT/WiFi/41WHr/war 1y/Natural Silver/W10"/>
    <n v="2"/>
    <m/>
    <x v="32"/>
    <x v="249"/>
  </r>
  <r>
    <x v="10"/>
    <x v="4"/>
    <s v="HP15-da0454ur 15.6&quot;(1920x1080)/Intel Core i3 7020U(2.3Ghz)/8192Mb/128SSDGb/noDVD/Ext:GeForce MX110(2048Mb)/Cam/BT/WiFi/41WHr/war 1y/Jet Black Mesh Knit/FreeDOS"/>
    <n v="13"/>
    <m/>
    <x v="32"/>
    <x v="249"/>
  </r>
  <r>
    <x v="10"/>
    <x v="4"/>
    <s v="HP15-da0455ur 15.6&quot;(1366x768)/Intel Core i3 7020U(2.3Ghz)/8192Mb/128SSDGb/noDVD/Ext:GeForce MX110(2048Mb)/Cam/BT/WiFi/41WHr/war 1y/Snow White Mesh Knit/W10"/>
    <n v="1"/>
    <m/>
    <x v="32"/>
    <x v="249"/>
  </r>
  <r>
    <x v="10"/>
    <x v="4"/>
    <s v="HP15-da0456ur 15.6&quot;(1366x768)/Intel Core i3 7020U(2.3Ghz)/8192Mb/1000+128SSDGb/noDVD/Ext:GeForce MX110(2048Mb)/Cam/BT/WiFi/41WHr/war 1y/Lumiere Blue/W10"/>
    <n v="2"/>
    <m/>
    <x v="32"/>
    <x v="249"/>
  </r>
  <r>
    <x v="10"/>
    <x v="4"/>
    <s v="HP15-da0457ur 15.6&quot;(1366x768)/Intel Core i3 7020U(2.3Ghz)/8192Mb/256SSDGb/noDVD/Ext:GeForce MX110(2048Mb)/Cam/BT/WiFi/41WHr/war 1y/Pale Gold/W10"/>
    <n v="32"/>
    <m/>
    <x v="32"/>
    <x v="249"/>
  </r>
  <r>
    <x v="10"/>
    <x v="4"/>
    <s v="HP15-da0462ur 15.6&quot;(1920x1080)/Intel Core i3 7020U(2.3Ghz)/8192Mb/128SSDGb/noDVD/Int:Intel HD Graphics/Cam/BT/WiFi/41WHr/war 1y/Jet Black Mesh Knit /FreeDOS"/>
    <n v="11"/>
    <m/>
    <x v="32"/>
    <x v="249"/>
  </r>
  <r>
    <x v="10"/>
    <x v="4"/>
    <s v="HP15-da0463ur 15.6&quot;(1920x1080)/Intel Core i3 7020U(2.3Ghz)/8192Mb/256SSDGb/noDVD/Int:Intel HD Graphics/Cam/BT/WiFi/41WHr/war 1y/Jet Black Mesh Knit /FreeDOS"/>
    <n v="12"/>
    <m/>
    <x v="32"/>
    <x v="249"/>
  </r>
  <r>
    <x v="10"/>
    <x v="4"/>
    <s v="HP15-da0465ur 15.6&quot;(1366x768)/Intel Pentium 4417U(2.3Ghz)/8192Mb/128SSDGb/noDVD/Int:Intel HD Graphics/Cam/BT/WiFi/41WHr/war 1y/Jet Black/FreeDOS"/>
    <n v="15"/>
    <m/>
    <x v="32"/>
    <x v="249"/>
  </r>
  <r>
    <x v="10"/>
    <x v="4"/>
    <s v="HP15-da0466ur 15.6&quot;(1920x1080)/Intel Pentium 4417U(2.3Ghz)/8192Mb/256SSDGb/noDVD/Int:Intel HD Graphics/Cam/BT/WiFi/41WHr/war 1y/Jet Black/FreeDOS"/>
    <n v="12"/>
    <m/>
    <x v="32"/>
    <x v="249"/>
  </r>
  <r>
    <x v="10"/>
    <x v="4"/>
    <s v="HP15-da0467ur 15.6&quot;(1920x1080)/Intel Pentium 4417U(2.3Ghz)/8192Mb/1000Gb/noDVD/Int:Intel HD Graphics/Cam/BT/WiFi/41WHr/war 1y/Jet Black/FreeDOS"/>
    <n v="14"/>
    <m/>
    <x v="32"/>
    <x v="249"/>
  </r>
  <r>
    <x v="10"/>
    <x v="4"/>
    <s v="HP15-da0468ur 15.6&quot;(1366x768)/Intel Pentium 4417U(2.3Ghz)/4096Mb/256SSDGb/noDVD/Int:Intel HD Graphics/Cam/BT/WiFi/41WHr/war 1y/Jet Black/FreeDOS"/>
    <n v="6"/>
    <m/>
    <x v="32"/>
    <x v="249"/>
  </r>
  <r>
    <x v="10"/>
    <x v="4"/>
    <s v="HP15-da0469ur 15.6&quot;(1920x1080)/Intel Pentium 4417U(2.3Ghz)/4096Mb/256SSDGb/noDVD/Int:Intel HD Graphics/Cam/BT/WiFi/41WHr/war 1y/Jet Black/FreeDOS"/>
    <n v="9"/>
    <m/>
    <x v="32"/>
    <x v="249"/>
  </r>
  <r>
    <x v="10"/>
    <x v="4"/>
    <s v="HP15-da0470ur 15.6&quot;(1366x768)/Intel Pentium 4417U(2.3Ghz)/4096Mb/256SSDGb/noDVD/Int:Intel HD Graphics/Cam/BT/WiFi/41WHr/war 1y/Jet Black/W10"/>
    <n v="5"/>
    <m/>
    <x v="32"/>
    <x v="249"/>
  </r>
  <r>
    <x v="10"/>
    <x v="4"/>
    <s v="HP15-da0471ur 15.6&quot;(1920x1080)/Intel Pentium 4417U(2.3Ghz)/4096Mb/256SSDGb/noDVD/Int:Intel HD Graphics/Cam/BT/WiFi/41WHr/war 1y/Jet Black/W10"/>
    <n v="18"/>
    <m/>
    <x v="32"/>
    <x v="250"/>
  </r>
  <r>
    <x v="10"/>
    <x v="4"/>
    <s v="HP15-da1013ur 15.6&quot;(1920x1080)/Intel Core i5 8265U(1.6Ghz)/4096Mb/1TB HDD  + 16GB M2 PCIe OptaneGb/noDVD/Int:Intel UHD Graphics/Cam/BT/WiFi/41WHr/war 1y/2.04kg/Natural Silver/W10"/>
    <n v="1"/>
    <m/>
    <x v="32"/>
    <x v="250"/>
  </r>
  <r>
    <x v="10"/>
    <x v="4"/>
    <s v="HP15-da1017ur 15.6&quot;(1920x1080)/Intel Core i5 8265U(1.6Ghz)/8192Mb/1000Gb/noDVD/Int:Intel UHD Graphics/Cam/BT/WiFi/41WHr/war 1y/2.04kg/Natural Silver/W10"/>
    <n v="8"/>
    <m/>
    <x v="32"/>
    <x v="250"/>
  </r>
  <r>
    <x v="10"/>
    <x v="4"/>
    <s v="HP15-da1019ur 15.6&quot;(1366x768)/Intel Core i5 8265U(1.6Ghz)/8192Mb/1000Gb/noDVD/Ext:GeForce MX110(2048Mb)/Cam/BT/WiFi/41WHr/war 1y/2.04kg/Natural Silver/W10"/>
    <n v="1"/>
    <m/>
    <x v="32"/>
    <x v="250"/>
  </r>
  <r>
    <x v="10"/>
    <x v="4"/>
    <s v="HP15-da1021ur 15.6&quot;(1920x1080)/Intel Core i5 8265U(1.6Ghz)/8192Mb/1000+128SSDGb/noDVD/Ext:GeForce MX130(4096Mb)/Cam/BT/WiFi/41WHr/war 1y/2.04kg/Natural Silver/W10"/>
    <n v="13"/>
    <m/>
    <x v="32"/>
    <x v="250"/>
  </r>
  <r>
    <x v="10"/>
    <x v="4"/>
    <s v="HP15-da1023ur 15.6&quot;(1920x1080)/Intel Core i7 8565U(1.8Ghz)/8192Mb/1000+128SSDGb/noDVD/Ext:GeForce MX130(2048Mb)/Cam/BT/WiFi/41WHr/war 1y/2.04kg/Natural Silver/W10"/>
    <n v="4"/>
    <m/>
    <x v="32"/>
    <x v="250"/>
  </r>
  <r>
    <x v="10"/>
    <x v="4"/>
    <s v="HP15-da1025ur 15.6&quot;(1920x1080)/Intel Core i7 8565U(1.8Ghz)/12288Mb/256SSDGb/noDVD/Ext:GeForce MX130(4096Mb)/Cam/BT/WiFi/41WHr/war 1y/2.04kg/Natural Silver/W10"/>
    <n v="4"/>
    <m/>
    <x v="32"/>
    <x v="250"/>
  </r>
  <r>
    <x v="10"/>
    <x v="4"/>
    <s v="HP15-da1044ur 15.6&quot;(1366x768)/Intel Core i3 8145U(2.1Ghz)/8192Mb/256SSDGb/noDVD/Int:Intel UHD Graphics/Cam/BT/WiFi/41WHr/war 1y/Lumiere Blue/W10"/>
    <n v="1"/>
    <m/>
    <x v="32"/>
    <x v="250"/>
  </r>
  <r>
    <x v="10"/>
    <x v="4"/>
    <s v="HP15-da1045ur 15.6&quot;(1366x768)/Intel Core i3 8145U(2.1Ghz)/8192Mb/256SSDGb/noDVD/Int:Intel UHD Graphics/Cam/BT/WiFi/41WHr/war 1y/Natural Silver/W10"/>
    <n v="2"/>
    <m/>
    <x v="32"/>
    <x v="250"/>
  </r>
  <r>
    <x v="10"/>
    <x v="4"/>
    <s v="HP15-da1046ur 15.6&quot;(1920x1080)/Intel Core i5 8265U(1.6Ghz)/8192Mb/1000Gb/noDVD/Int:Intel UHD Graphics/Cam/BT/WiFi/41WHr/war 1y/Jet Black Mesh Knit/FreeDOS"/>
    <n v="10"/>
    <m/>
    <x v="32"/>
    <x v="250"/>
  </r>
  <r>
    <x v="10"/>
    <x v="4"/>
    <s v="HP15-da1047ur 15.6&quot;(1920x1080)/Intel Core i5 8265U(1.6Ghz)/4096Mb/1TB HDD  + 16GB M2 PCIe OptaneGb/noDVD/Int:Intel UHD Graphics/Cam/BT/WiFi/41WHr/war 1y/Jet Black Mesh Knit/W10"/>
    <n v="1"/>
    <m/>
    <x v="32"/>
    <x v="250"/>
  </r>
  <r>
    <x v="10"/>
    <x v="4"/>
    <s v="HP15-da1048ur 15.6&quot;(1920x1080)/Intel Core i5 8265U(1.6Ghz)/8192Mb/1000Gb/noDVD/Ext:GeForce MX130(4096Mb)/Cam/BT/WiFi/41WHr/war 1y/Jet Black Mesh Knit/FreeDOS"/>
    <n v="15"/>
    <m/>
    <x v="32"/>
    <x v="250"/>
  </r>
  <r>
    <x v="10"/>
    <x v="4"/>
    <s v="HP15-da1049ur 15.6&quot;(1920x1080)/Intel Core i5 8265U(1.6Ghz)/8192Mb/1000Gb/noDVD/Int:Intel UHD Graphics/Cam/BT/WiFi/41WHr/war 1y/Jet Black Mesh Knit/W10"/>
    <n v="12"/>
    <m/>
    <x v="32"/>
    <x v="250"/>
  </r>
  <r>
    <x v="10"/>
    <x v="4"/>
    <s v="HP15-da1050ur 15.6&quot;(1366x768)/Intel Core i5 8265U(1.6Ghz)/8192Mb/1000Gb/noDVD/Ext:GeForce MX110(2048Mb)/Cam/BT/WiFi/41WHr/war 1y/Jet Black Mesh Knit/W10"/>
    <n v="2"/>
    <m/>
    <x v="32"/>
    <x v="250"/>
  </r>
  <r>
    <x v="10"/>
    <x v="4"/>
    <s v="HP15-da1051ur 15.6&quot;(1920x1080)/Intel Core i5 8265U(1.6Ghz)/8192Mb/256SSDGb/noDVD/Ext:GeForce MX130(4096Mb)/Cam/BT/WiFi/41WHr/war 1y/Pale Gold/W10"/>
    <n v="14"/>
    <m/>
    <x v="32"/>
    <x v="250"/>
  </r>
  <r>
    <x v="10"/>
    <x v="4"/>
    <s v="HP15-da1052ur 15.6&quot;(1920x1080 IPS)/Intel Core i7 8565U(1.8Ghz)/8192Mb/1000+128SSDGb/noDVD/Int:Intel UHD Graphics/Cam/BT/WiFi/41WHr/war 1y/Lumiere Blue/W10"/>
    <n v="4"/>
    <m/>
    <x v="32"/>
    <x v="250"/>
  </r>
  <r>
    <x v="10"/>
    <x v="4"/>
    <s v="HP15-da1053ur 15.6&quot;(1920x1080 IPS)/Intel Core i7 8565U(1.8Ghz)/12288Mb/256SSDGb/noDVD/Ext:GeForce MX130(4096Mb)/Cam/BT/WiFi/41WHr/war 1y/Pale Gold/W10"/>
    <n v="2"/>
    <m/>
    <x v="32"/>
    <x v="250"/>
  </r>
  <r>
    <x v="10"/>
    <x v="4"/>
    <s v="HP15-db0037ur 15.6&quot;(1920x1080)/AMD E-Series E2-9000E(1.8Ghz)/4096Mb/500Gb/noDVD/Int:UMA - AMD Graphics/Cam/BT/WiFi/41WHr/war 1y/1.86kg/Snow White/W10"/>
    <n v="3"/>
    <m/>
    <x v="32"/>
    <x v="251"/>
  </r>
  <r>
    <x v="10"/>
    <x v="4"/>
    <s v="HP15-db0043ur 15.6&quot;(1920x1080)/AMD E-Series E2-9000E(1.8Ghz)/4096Mb/500Gb/noDVD/Int:UMA - AMD Graphics/Cam/BT/WiFi/41WHr/war 1y/1.86kg/Jet Black/FreeDOS"/>
    <n v="6"/>
    <m/>
    <x v="32"/>
    <x v="251"/>
  </r>
  <r>
    <x v="10"/>
    <x v="4"/>
    <s v="HP15-db0085ur 15.6&quot;(1366x768)/AMD Ryzen 3 2200U(2.5Ghz)/8192Mb/1000Gb/noDVD/Ext:Radeon 530(2048Mb)/Cam/BT/WiFi/41WHr/war 1y/1.9kg/Jet Black/W10"/>
    <n v="6"/>
    <m/>
    <x v="32"/>
    <x v="252"/>
  </r>
  <r>
    <x v="10"/>
    <x v="4"/>
    <s v="HP15-db0090ur 15.6&quot;(1366x768)/AMD Ryzen 3 2200U(2.5Ghz)/8192Mb/1000Gb/noDVD/Ext:Radeon 530(2048Mb)/Cam/BT/WiFi/41WHr/war 1y/1.9kg/Pale Gold/W10"/>
    <n v="1"/>
    <m/>
    <x v="32"/>
    <x v="252"/>
  </r>
  <r>
    <x v="10"/>
    <x v="4"/>
    <s v="HP15-db0091ur 15.6&quot;(1366x768)/AMD Ryzen 3 2200U(2.5Ghz)/8192Mb/1000Gb/noDVD/Ext:Radeon 530(2048Mb)/Cam/BT/WiFi/41WHr/war 1y/1.9kg/Natural Silver/W10"/>
    <n v="1"/>
    <m/>
    <x v="32"/>
    <x v="252"/>
  </r>
  <r>
    <x v="10"/>
    <x v="4"/>
    <s v="HP15-db0122ur 15.6&quot;(1920x1080)/AMD Ryzen 3 2200U(2.5Ghz)/4096Mb/500Gb/noDVD/Ext:Radeon 530(2048Mb)/Cam/BT/WiFi/41WHr/war 1y/1.9kg/Jet Black/W10"/>
    <n v="13"/>
    <m/>
    <x v="32"/>
    <x v="252"/>
  </r>
  <r>
    <x v="10"/>
    <x v="4"/>
    <s v="HP15-db0137ur 15.6&quot;(1366x768)/AMD A6 9225(2.6Ghz)/4096Mb/500Gb/noDVD/Int:UMA - AMD Graphics/Cam/BT/WiFi/41WHr/war 1y/1.86kg/Natural Silver/FreeDOS"/>
    <n v="1"/>
    <m/>
    <x v="32"/>
    <x v="252"/>
  </r>
  <r>
    <x v="10"/>
    <x v="4"/>
    <s v="HP15-db0147ur 15.6&quot;(1920x1080)/AMD Ryzen 3 2200U(2.5Ghz)/4096Mb/500Gb/noDVD/Int:Radeon Vega 3/Cam/BT/WiFi/41WHr/war 1y/1.86kg/Scarlet Red/W10"/>
    <n v="4"/>
    <m/>
    <x v="32"/>
    <x v="252"/>
  </r>
  <r>
    <x v="10"/>
    <x v="4"/>
    <s v="HP15-db0152ur 15.6&quot;(1920x1080)/AMD Ryzen 3 2200U(2.5Ghz)/4096Mb/500Gb/noDVD/Ext:Radeon 530(2048Mb)/Cam/BT/WiFi/41WHr/war 1y/1.9kg/Twilight Blue/W10"/>
    <n v="7"/>
    <m/>
    <x v="32"/>
    <x v="252"/>
  </r>
  <r>
    <x v="10"/>
    <x v="4"/>
    <s v="HP15-db0157ur 15.6&quot;(1920x1080)/AMD A9 9425(3.1Ghz)/8192Mb/1000Gb/noDVD/Ext:Radeon 520(2048Mb)/Cam/BT/WiFi/41WHr/war 1y/1.9kg/Natural Silver/FreeDOS"/>
    <n v="9"/>
    <m/>
    <x v="32"/>
    <x v="251"/>
  </r>
  <r>
    <x v="10"/>
    <x v="4"/>
    <s v="HP15-db0185ur 15.6&quot;(1920x1080)/AMD A4 9125(2.3Ghz)/4096Mb/500Gb/noDVD/Int:UMA - AMD Graphics/Cam/BT/WiFi/41WHr/war 1y/1.86kg/Scarlet Red/W10"/>
    <n v="44"/>
    <m/>
    <x v="32"/>
    <x v="251"/>
  </r>
  <r>
    <x v="10"/>
    <x v="4"/>
    <s v="HP15-db0196ur 15.6&quot;(1920x1080)/AMD A4 9125(2.3Ghz)/4096Mb/500Gb/noDVD/Int:UMA - AMD Graphics/Cam/BT/WiFi/41WHr/war 1y/1.86kg/Natural Silver/W10"/>
    <n v="44"/>
    <m/>
    <x v="32"/>
    <x v="251"/>
  </r>
  <r>
    <x v="10"/>
    <x v="4"/>
    <s v="HP15-db0197ur 15.6&quot;(1920x1080)/AMD A4 9125(2.3Ghz)/4096Mb/500Gb/noDVD/Int:UMA - AMD Graphics/Cam/BT/WiFi/41WHr/war 1y/1.86kg/Pale Gold/W10"/>
    <n v="32"/>
    <m/>
    <x v="32"/>
    <x v="251"/>
  </r>
  <r>
    <x v="10"/>
    <x v="4"/>
    <s v="HP15-db0389ur 15.6&quot;(1920x1080)/AMD A6 9225(2.6Ghz)/4096Mb/500Gb/noDVD/Ext:Radeon 530(2048Mb)/Cam/BT/WiFi/41WHr/war 1y/1.9kg/Jet Black Mesh Knit/FreeDOS"/>
    <n v="19"/>
    <m/>
    <x v="32"/>
    <x v="251"/>
  </r>
  <r>
    <x v="10"/>
    <x v="4"/>
    <s v="HP15-db0390ur 15.6&quot;(1920x1080)/AMD A6 9225(2.6Ghz)/4096Mb/500Gb/noDVD/Ext:Radeon 530(2048Mb)/Cam/BT/WiFi/41WHr/war 1y/1.9kg/Jet Black Mesh Knit/W10"/>
    <n v="20"/>
    <m/>
    <x v="32"/>
    <x v="251"/>
  </r>
  <r>
    <x v="10"/>
    <x v="4"/>
    <s v="HP15-db0391ur 15.6&quot;(1920x1080)/AMD A6 9225(2.6Ghz)/4096Mb/500Gb/noDVD/Ext:Radeon 530(2048Mb)/Cam/BT/WiFi/41WHr/war 1y/1.9kg/Snow White Mesh Knit/W10"/>
    <n v="36"/>
    <m/>
    <x v="32"/>
    <x v="251"/>
  </r>
  <r>
    <x v="10"/>
    <x v="4"/>
    <s v="HP15-db0392ur 15.6&quot;(1920x1080)/AMD A6 9225(2.6Ghz)/4096Mb/500Gb/noDVD/Ext:Radeon 530(2048Mb)/Cam/BT/WiFi/41WHr/war 1y/1.9kg/Natural Silver/W10"/>
    <n v="52"/>
    <m/>
    <x v="32"/>
    <x v="251"/>
  </r>
  <r>
    <x v="10"/>
    <x v="4"/>
    <s v="HP15-db0393ur 15.6&quot;(1920x1080)/AMD A6 9225(2.6Ghz)/4096Mb/500Gb/DVDrw/Ext:Radeon 530(2048Mb)/Cam/BT/WiFi/41WHr/war 1y/2.05kg/Jet Black Mesh Knit/W10"/>
    <n v="15"/>
    <m/>
    <x v="32"/>
    <x v="251"/>
  </r>
  <r>
    <x v="10"/>
    <x v="4"/>
    <s v="HP15-db0394ur 15.6&quot;(1366x768)/AMD A9 9425(3.1Ghz)/4096Mb/128SSDGb/noDVD/Int:UMA - AMD Graphics/Cam/BT/WiFi/41WHr/war 1y/1.86kg/Jet Black Mesh Knit/W10"/>
    <n v="24"/>
    <m/>
    <x v="32"/>
    <x v="251"/>
  </r>
  <r>
    <x v="10"/>
    <x v="4"/>
    <s v="HP15-db0395ur 15.6&quot;(1920x1080)/AMD A9 9425(3.1Ghz)/4096Mb/128SSDGb/noDVD/Int:UMA - AMD Graphics/Cam/BT/WiFi/41WHr/war 1y/1.86kg/Lumiere Blue/W10"/>
    <n v="3"/>
    <m/>
    <x v="32"/>
    <x v="251"/>
  </r>
  <r>
    <x v="10"/>
    <x v="4"/>
    <s v="HP15-db0396ur 15.6&quot;(1366x768)/AMD A9 9425(3.1Ghz)/4096Mb/1000Gb/noDVD/Int:UMA - AMD Graphics/Cam/BT/WiFi/41WHr/war 1y/1.86kg/Jet Black Mesh Knit/W10"/>
    <n v="11"/>
    <m/>
    <x v="32"/>
    <x v="251"/>
  </r>
  <r>
    <x v="10"/>
    <x v="4"/>
    <s v="HP15-db0397ur 15.6&quot;(1920x1080)/AMD A9 9425(3.1Ghz)/4096Mb/1000Gb/noDVD/Int:UMA - AMD Graphics/Cam/BT/WiFi/41WHr/war 1y/1.86kg/Natural Silver/W10"/>
    <n v="18"/>
    <m/>
    <x v="32"/>
    <x v="251"/>
  </r>
  <r>
    <x v="10"/>
    <x v="4"/>
    <s v="HP15-db0398ur 15.6&quot;(1366x768)/AMD A9 9425(3.1Ghz)/8192Mb/1000Gb/noDVD/Ext:Radeon 530(2048Mb)/Cam/BT/WiFi/41WHr/war 1y/1.9kg/Jet Black Mesh Knit/W10"/>
    <n v="16"/>
    <m/>
    <x v="32"/>
    <x v="251"/>
  </r>
  <r>
    <x v="10"/>
    <x v="4"/>
    <s v="HP15-db0399ur 15.6&quot;(1366x768)/AMD A9 9425(3.1Ghz)/8192Mb/1000Gb/noDVD/Ext:Radeon 530(2048Mb)/Cam/BT/WiFi/41WHr/war 1y/1.9kg/Natural Silver/W10"/>
    <n v="8"/>
    <m/>
    <x v="32"/>
    <x v="251"/>
  </r>
  <r>
    <x v="10"/>
    <x v="4"/>
    <s v="HP15-db0400ur 15.6&quot;(1366x768)/AMD A9 9425(3.1Ghz)/8192Mb/1000+128SSDGb/noDVD/Ext:Radeon 530(2048Mb)/Cam/BT/WiFi/41WHr/war 1y/1.9kg/Jet Black Mesh Knit/W10"/>
    <n v="6"/>
    <m/>
    <x v="32"/>
    <x v="251"/>
  </r>
  <r>
    <x v="10"/>
    <x v="4"/>
    <s v="HP15-db0401ur 15.6&quot;(1366x768)/AMD A9 9425(3.1Ghz)/8192Mb/1000+128SSDGb/noDVD/Ext:Radeon 530(2048Mb)/Cam/BT/WiFi/41WHr/war 1y/1.9kg/Scarlet Red/W10"/>
    <n v="38"/>
    <m/>
    <x v="32"/>
    <x v="251"/>
  </r>
  <r>
    <x v="10"/>
    <x v="4"/>
    <s v="HP15-db0403ur 15.6&quot;(1920x1080)/AMD A9 9425(3.1Ghz)/8192Mb/1000Gb/noDVD/Ext:Radeon 530(2048Mb)/Cam/BT/WiFi/41WHr/war 1y/1.9kg/Jet Black Mesh Knit/FreeDOS"/>
    <n v="26"/>
    <m/>
    <x v="32"/>
    <x v="251"/>
  </r>
  <r>
    <x v="10"/>
    <x v="4"/>
    <s v="HP15-db0437ur 15.6&quot;(1920x1080)/AMD A4 9120(2.2Ghz)/8192Mb/128SSDGb/noDVD/Int:UMA - AMD Graphics/Cam/BT/WiFi/41WHr/war 1y/Jet Black/FreeDOS"/>
    <n v="22"/>
    <m/>
    <x v="32"/>
    <x v="251"/>
  </r>
  <r>
    <x v="10"/>
    <x v="4"/>
    <s v="HP15-db0438ur 15.6&quot;(1920x1080)/AMD A4 9120(2.2Ghz)/8192Mb/1000Gb/noDVD/Int:UMA - AMD Graphics/Cam/BT/WiFi/41WHr/war 1y/Jet Black/FreeDOS"/>
    <n v="22"/>
    <m/>
    <x v="32"/>
    <x v="251"/>
  </r>
  <r>
    <x v="10"/>
    <x v="4"/>
    <s v="HP15-db0439ur 15.6&quot;(1920x1080)/AMD A6 9225(2.6Ghz)/8192Mb/1000Gb/noDVD/Int:UMA - AMD Graphics/Cam/BT/WiFi/41WHr/war 1y/Jet Black/FreeDOS"/>
    <n v="18"/>
    <m/>
    <x v="32"/>
    <x v="251"/>
  </r>
  <r>
    <x v="10"/>
    <x v="4"/>
    <s v="HP15-db0440ur 15.6&quot;(1920x1080)/AMD A4 9120(2.2Ghz)/8192Mb/256SSDGb/noDVD/Int:UMA - AMD Graphics/Cam/BT/WiFi/41WHr/war 1y/Jet Black/FreeDOS"/>
    <n v="22"/>
    <m/>
    <x v="32"/>
    <x v="251"/>
  </r>
  <r>
    <x v="10"/>
    <x v="4"/>
    <s v="HP15-db0441ur 15.6&quot;(1920x1080)/AMD A6 9225(2.6Ghz)/8192Mb/256SSDGb/noDVD/Int:UMA - AMD Graphics/Cam/BT/WiFi/41WHr/war 1y/Jet Black/FreeDOS"/>
    <n v="18"/>
    <m/>
    <x v="32"/>
    <x v="251"/>
  </r>
  <r>
    <x v="10"/>
    <x v="4"/>
    <s v="HP15-db1000ur 15.6&quot;(1366x768)/AMD Ryzen 3 3200U(2.6Ghz)/4096Mb/256PCISSDGb/noDVD/Int:Radeon Vega 3/Cam/BT/WiFi/41WHr/war 1y/1.86kg/Jet Black Mesh Knit /FreeDOS"/>
    <n v="43"/>
    <m/>
    <x v="32"/>
    <x v="253"/>
  </r>
  <r>
    <x v="10"/>
    <x v="4"/>
    <s v="HP15-db1001ur 15.6&quot;(1366x768)/AMD Ryzen 3 3200U(2.6Ghz)/4096Mb/256PCISSDGb/noDVD/Int:Radeon Vega 3/Cam/BT/WiFi/41WHr/war 1y/1.86kg/Jet Black Mesh Knit /W10"/>
    <n v="17"/>
    <m/>
    <x v="32"/>
    <x v="253"/>
  </r>
  <r>
    <x v="10"/>
    <x v="4"/>
    <s v="HP15-db1002ur 15.6&quot;(1920x1080)/AMD Ryzen 3 3200U(2.6Ghz)/4096Mb/256PCISSDGb/noDVD/Int:Radeon Vega 3/Cam/BT/WiFi/41WHr/war 1y/1.86kg/Jet Black Mesh Knit /FreeDOS"/>
    <n v="38"/>
    <m/>
    <x v="32"/>
    <x v="253"/>
  </r>
  <r>
    <x v="10"/>
    <x v="4"/>
    <s v="HP15-db1003ur 15.6&quot;(1920x1080)/AMD Ryzen 3 3200U(2.6Ghz)/4096Mb/256PCISSDGb/noDVD/Int:Radeon Vega 3/Cam/BT/WiFi/41WHr/war 1y/1.86kg/Jet Black Mesh Knit /W10"/>
    <n v="19"/>
    <m/>
    <x v="32"/>
    <x v="253"/>
  </r>
  <r>
    <x v="10"/>
    <x v="4"/>
    <s v="HP15-db1004ur 15.6&quot;(1366x768)/AMD Athlon 300U(2.4Ghz)/4096Mb/1000Gb/noDVD/Ext:Radeon 530(2048Mb)/Cam/BT/WiFi/41WHr/war 1y/1.9kg/Jet Black Mesh Knit/FreeDOS"/>
    <n v="9"/>
    <m/>
    <x v="32"/>
    <x v="253"/>
  </r>
  <r>
    <x v="10"/>
    <x v="4"/>
    <s v="HP15-db1005ur 15.6&quot;(1366x768)/AMD Athlon 300U(2.4Ghz)/4096Mb/1000Gb/noDVD/Ext:Radeon 530(2048Mb)/Cam/BT/WiFi/41WHr/war 1y/1.9kg/Jet Black Mesh Knit/W10"/>
    <n v="9"/>
    <m/>
    <x v="32"/>
    <x v="253"/>
  </r>
  <r>
    <x v="10"/>
    <x v="4"/>
    <s v="HP15-db1006ur 15.6&quot;(1920x1080)/AMD Athlon 300U(2.4Ghz)/4096Mb/128SSDGb/noDVD/Ext:Radeon 530(2048Mb)/Cam/BT/WiFi/41WHr/war 1y/1.9kg/Snow White Mesh Knit/W10"/>
    <n v="1"/>
    <m/>
    <x v="32"/>
    <x v="253"/>
  </r>
  <r>
    <x v="10"/>
    <x v="4"/>
    <s v="HP15-db1007ur 15.6&quot;(1366x768)/AMD Athlon 300U(2.4Ghz)/8192Mb/256SSDGb/noDVD/Ext:Radeon 530(2048Mb)/Cam/BT/WiFi/41WHr/war 1y/1.9kg/Chalkboard Gray/W10"/>
    <n v="56"/>
    <m/>
    <x v="32"/>
    <x v="253"/>
  </r>
  <r>
    <x v="10"/>
    <x v="4"/>
    <s v="HP15-db1008ur 15.6&quot;(1366x768)/AMD Ryzen 3 3200U(2.6Ghz)/4096Mb/1000Gb/noDVD/Int:Radeon Vega 3/Cam/BT/WiFi/41WHr/war 1y/1.86kg/Jet Black Mesh Knit/FreeDOS"/>
    <n v="45"/>
    <m/>
    <x v="32"/>
    <x v="253"/>
  </r>
  <r>
    <x v="10"/>
    <x v="4"/>
    <s v="HP15-db1009ur 15.6&quot;(1366x768)/AMD Ryzen 3 3200U(2.6Ghz)/4096Mb/128SSDGb/noDVD/Int:Radeon Vega 3/Cam/BT/WiFi/41WHr/war 1y/1.86kg/Jet Black Mesh Knit/W10"/>
    <n v="37"/>
    <m/>
    <x v="32"/>
    <x v="253"/>
  </r>
  <r>
    <x v="10"/>
    <x v="4"/>
    <s v="HP15-db1010ur 15.6&quot;(1920x1080)/AMD Ryzen 3 3200U(2.6Ghz)/4096Mb/1000+128SSDGb/noDVD/Int:Radeon Vega 3/Cam/BT/WiFi/41WHr/war 1y/1.86kg/Snow White Mesh Knit/W10"/>
    <n v="11"/>
    <m/>
    <x v="32"/>
    <x v="253"/>
  </r>
  <r>
    <x v="10"/>
    <x v="4"/>
    <s v="HP15-db1011ur 15.6&quot;(1366x768)/AMD Ryzen 3 3200U(2.6Ghz)/8192Mb/1000Gb/noDVD/Ext:Radeon 530(2048Mb)/Cam/BT/WiFi/41WHr/war 1y/1.9kg/Lumiere Blue/W10"/>
    <n v="29"/>
    <m/>
    <x v="32"/>
    <x v="253"/>
  </r>
  <r>
    <x v="10"/>
    <x v="4"/>
    <s v="HP15-db1012ur 15.6&quot;(1366x768)/AMD Ryzen 3 3200U(2.6Ghz)/8192Mb/256SSDGb/noDVD/Ext:Radeon 530(2048Mb)/Cam/BT/WiFi/41WHr/war 1y/1.9kg/Pale Gold/W10"/>
    <n v="2"/>
    <m/>
    <x v="32"/>
    <x v="253"/>
  </r>
  <r>
    <x v="10"/>
    <x v="4"/>
    <s v="HP15-db1013ur 15.6&quot;(1920x1080)/AMD Ryzen 5 3500U(2.1Ghz)/8192Mb/1000Gb/noDVD/Int:Radeon Vega 8/Cam/BT/WiFi/41WHr/war 1y/1.86kg/Jet Black Mesh Knit/FreeDOS"/>
    <n v="16"/>
    <m/>
    <x v="32"/>
    <x v="253"/>
  </r>
  <r>
    <x v="10"/>
    <x v="4"/>
    <s v="HP15-db1014ur 15.6&quot;(1366x768)/AMD Ryzen 5 3500U(2.1Ghz)/8192Mb/128SSDGb/noDVD/Int:Radeon Vega 8/Cam/BT/WiFi/41WHr/war 1y/1.86kg/Jet Black Mesh Knit/W10"/>
    <n v="2"/>
    <m/>
    <x v="32"/>
    <x v="253"/>
  </r>
  <r>
    <x v="10"/>
    <x v="4"/>
    <s v="HP15-db1015ur 15.6&quot;(1366x768)/AMD Ryzen 5 3500U(2.1Ghz)/8192Mb/1000+128SSDGb/noDVD/Int:Radeon Vega 8/Cam/BT/WiFi/41WHr/war 1y/1.86kg/Snow White Mesh Knit/W10"/>
    <n v="2"/>
    <m/>
    <x v="32"/>
    <x v="253"/>
  </r>
  <r>
    <x v="10"/>
    <x v="4"/>
    <s v="HP15-db1016ur 15.6&quot;(1366x768)/AMD Ryzen 5 3500U(2.1Ghz)/8192Mb/256SSDGb/noDVD/Int:Radeon Vega 8/Cam/BT/WiFi/41WHr/war 1y/1.86kg/Chalkboard Gray/W10"/>
    <n v="3"/>
    <m/>
    <x v="32"/>
    <x v="253"/>
  </r>
  <r>
    <x v="10"/>
    <x v="4"/>
    <s v="HP15-db1017ur 15.6&quot;(1920x1080)/AMD Ryzen 5 3500U(2.1Ghz)/8192Mb/256SSDGb/noDVD/Int:Radeon Vega 8/Cam/BT/WiFi/41WHr/war 1y/1.86kg/Pale Gold/W10"/>
    <n v="17"/>
    <m/>
    <x v="32"/>
    <x v="253"/>
  </r>
  <r>
    <x v="10"/>
    <x v="4"/>
    <s v="HP15-db1019ur 15.6&quot;(1920x1080)/AMD Ryzen 7 3700U(2.3Ghz)/8192Mb/1000+256SSDGb/noDVD/Int:Radeon Vega 10/Cam/BT/WiFi/41WHr/war 1y/1.86kg/Natural Silver/W10"/>
    <n v="10"/>
    <m/>
    <x v="32"/>
    <x v="253"/>
  </r>
  <r>
    <x v="10"/>
    <x v="4"/>
    <s v="HP15-db1020ur 15.6&quot;(1366x768)/AMD Ryzen 3 3200U(2.6Ghz)/4096Mb/500Gb/noDVD/Int:Radeon Vega 3/Cam/BT/WiFi/41WHr/war 1y/1.86kg/Jet Black Mesh Knit/FreeDOS"/>
    <n v="123"/>
    <m/>
    <x v="32"/>
    <x v="253"/>
  </r>
  <r>
    <x v="10"/>
    <x v="4"/>
    <s v="HP15-db1021ur 15.6&quot;(1920x1080)/AMD Ryzen 3 3200U(2.6Ghz)/8192Mb/256SSDGb/noDVD/Int:Radeon Vega 8/Cam/BT/WiFi/41WHr/war 1y/1.86kg/Jet Black Mesh Knit/FreeDOS"/>
    <n v="22"/>
    <m/>
    <x v="32"/>
    <x v="253"/>
  </r>
  <r>
    <x v="10"/>
    <x v="4"/>
    <s v="HP15-db1022ur 15.6&quot;(1920x1080)/AMD Ryzen 3 3200U(2.6Ghz)/4096Mb/500Gb/noDVD/Int:Radeon Vega 3/Cam/BT/WiFi/41WHr/war 1y/1.86kg/Jet Black Mesh Knit/W10"/>
    <n v="101"/>
    <m/>
    <x v="32"/>
    <x v="253"/>
  </r>
  <r>
    <x v="10"/>
    <x v="4"/>
    <s v="HP15-db1023ur 15.6&quot;(1920x1080)/AMD Ryzen 5 3500U(2.1Ghz)/8192Mb/256SSDGb/noDVD/Int:Radeon Vega 8/Cam/BT/WiFi/41WHr/war 1y/1.86kg/Jet Black Mesh Knit/FreeDOS"/>
    <n v="19"/>
    <m/>
    <x v="32"/>
    <x v="253"/>
  </r>
  <r>
    <x v="10"/>
    <x v="4"/>
    <s v="HP15-db1026ur 15.6&quot;(1920x1080)/AMD Ryzen 3 3200U(2.6Ghz)/4096Mb/500Gb/noDVD/Int:Radeon Vega 3/Cam/BT/WiFi/41WHr/war 1y/1.86kg/Natural Silver/W10"/>
    <n v="190"/>
    <m/>
    <x v="32"/>
    <x v="253"/>
  </r>
  <r>
    <x v="10"/>
    <x v="4"/>
    <s v="HP15-db1030ur 15.6&quot;(1920x1080)/AMD Ryzen 3 3200U(2.6Ghz)/4096Mb/500Gb/noDVD/Int:Radeon Vega 3/Cam/BT/WiFi/41WHr/war 1y/1.86kg/Snow White Mesh Knit/W10"/>
    <n v="11"/>
    <m/>
    <x v="32"/>
    <x v="253"/>
  </r>
  <r>
    <x v="10"/>
    <x v="4"/>
    <s v="HP15-db1031ur 15.6&quot;(1920x1080)/AMD Ryzen 5 3500U(2.1Ghz)/8192Mb/1000Gb/noDVD/Int:Radeon Vega 8/Cam/BT/WiFi/41WHr/war 1y/1.86kg/Jet Black Mesh Knit/FreeDOS"/>
    <n v="14"/>
    <m/>
    <x v="32"/>
    <x v="253"/>
  </r>
  <r>
    <x v="10"/>
    <x v="4"/>
    <s v="HP15-db1044ur 15.6&quot;(1920x1080)/AMD Ryzen 3 3200U(2.6Ghz)/8192Mb/256SSDGb/noDVD/Int:Radeon Vega 3/Cam/BT/WiFi/41WHr/war 1y/Jet Black Mesh Knit /W10"/>
    <n v="6"/>
    <m/>
    <x v="32"/>
    <x v="253"/>
  </r>
  <r>
    <x v="10"/>
    <x v="4"/>
    <s v="HP15-dw0000ur (Msft modern) 15.6&quot;(1920x1080)/Intel Core i3 7020U(2.3Ghz)/4096Mb/1TB HDD  + 16GB M2 PCIe OptaneGb/noDVD/Int:Intel UHD Graphics/war 1y/Natural Silver/W10"/>
    <n v="3"/>
    <m/>
    <x v="32"/>
    <x v="254"/>
  </r>
  <r>
    <x v="10"/>
    <x v="4"/>
    <s v="HP15-dw0001ur (Msft modern) 15.6&quot;(1920x1080)/Intel Core i3 7020U(2.3Ghz)/4096Mb/1TB HDD  + 16GB M2 PCIe OptaneGb/noDVD/Ext:GeForce MX110(2048Mb)/war 1y/Natural Silver/W10"/>
    <n v="2"/>
    <m/>
    <x v="32"/>
    <x v="254"/>
  </r>
  <r>
    <x v="10"/>
    <x v="4"/>
    <s v="HP15-dw0003ur (Msft modern) 15.6&quot;(1920x1080)/Intel Core i3 7020U(2.3Ghz)/4096Mb/128SSDGb/noDVD/Ext:GeForce MX110(2048Mb)/war 1y/Natural Silver/W10"/>
    <n v="3"/>
    <m/>
    <x v="32"/>
    <x v="254"/>
  </r>
  <r>
    <x v="10"/>
    <x v="4"/>
    <s v="HP15-dw0005ur (Msft modern) 15.6&quot;(1366x768)/Intel Core i3 8145U(2.1Ghz)/8192Mb/256SSDGb/noDVD/Int:Intel UHD Graphics/war 1y/Natural Silver/W10"/>
    <n v="3"/>
    <m/>
    <x v="32"/>
    <x v="254"/>
  </r>
  <r>
    <x v="10"/>
    <x v="4"/>
    <s v="HP15-dw0007ur (Msft modern) 15.6&quot;(1920x1080)/Intel Core i5 8265U(1.6Ghz)/8192Mb/256SSDGb/noDVD/Int:Intel UHD Graphics/war 1y/Natural Silver/W10"/>
    <n v="17"/>
    <m/>
    <x v="32"/>
    <x v="254"/>
  </r>
  <r>
    <x v="10"/>
    <x v="4"/>
    <s v="HP15-dw0008ur (Msft modern) 15.6&quot;(1920x1080 IPS)/Intel Core i5 8265U(1.6Ghz)/8192Mb/256SSDGb/noDVD/Ext:GeForce MX130(2048Mb)/war 1y/Natural Silver/W10"/>
    <n v="13"/>
    <m/>
    <x v="32"/>
    <x v="254"/>
  </r>
  <r>
    <x v="10"/>
    <x v="4"/>
    <s v="HP15-dw0022ur (Msft modern) 15.6&quot;(1920x1080)/Intel Core i3 7020U(2.3Ghz)/4096Mb/256SSDGb/noDVD/Int:Intel HD Graphics/war 1y/Natural Silver/FreeDOS"/>
    <n v="13"/>
    <m/>
    <x v="32"/>
    <x v="254"/>
  </r>
  <r>
    <x v="10"/>
    <x v="4"/>
    <s v="HP15-dw0023ur (Msft modern) 15.6&quot;(1920x1080)/Intel Core i3 7020U(2.3Ghz)/8192Mb/256SSDGb/noDVD/Int:Intel HD Graphics/war 1y/Natural Silver/FreeDOS"/>
    <n v="17"/>
    <m/>
    <x v="32"/>
    <x v="254"/>
  </r>
  <r>
    <x v="10"/>
    <x v="4"/>
    <s v="HP15-dw0028ur (Msft modern) 15.6&quot;(1920x1080)/Intel Core i3 7020U(2.3Ghz)/4096Mb/256PCISSDGb/noDVD/Ext:GeForce MX110(2048Mb)/war 1y/Natural Silver/W10"/>
    <n v="108"/>
    <m/>
    <x v="32"/>
    <x v="254"/>
  </r>
  <r>
    <x v="10"/>
    <x v="4"/>
    <s v="HP15-dw0043ur (Narrow Bezel) 15.6&quot;(1920x1080)/Intel Core i3 7020U(2.3Ghz)/4096Mb/256PCISSDGb/noDVD/Ext:GeForce MX110(2048Mb)/war 1y/Natural Silver/FreeDOS"/>
    <n v="6"/>
    <m/>
    <x v="32"/>
    <x v="254"/>
  </r>
  <r>
    <x v="10"/>
    <x v="4"/>
    <s v="HP15-dw0044ur (Msft modern) 15.6&quot;(1920x1080 IPS)/Intel Core i7 8565U(1.8Ghz)/8192Mb/512SSDGb/noDVD/Ext:GeForce MX250(4096Mb)/war 1y/Natural Silver/W10 + Finger Print"/>
    <n v="6"/>
    <m/>
    <x v="32"/>
    <x v="254"/>
  </r>
  <r>
    <x v="10"/>
    <x v="4"/>
    <s v="HP15-dw0045ur (Msft modern) 15.6&quot;(1366x768)/Intel Core i3 8145U(2.1Ghz)/8192Mb/256SSDGb/noDVD/Int:Intel HD Graphics/Cam/BT/WiFi/war 1y/Natural Silver/W10"/>
    <n v="45"/>
    <m/>
    <x v="32"/>
    <x v="254"/>
  </r>
  <r>
    <x v="10"/>
    <x v="4"/>
    <s v="HP15-ra060ur 15.6&quot;(1366x768)/Intel Pentium N3710(1.6Ghz)/4096Mb/500Gb/DVDrw/Int:Intel HD/Cam/BT/WiFi/41WHr/war 1y/2.1kg/Jet Black/FreeDOS"/>
    <n v="1"/>
    <m/>
    <x v="32"/>
    <x v="255"/>
  </r>
  <r>
    <x v="10"/>
    <x v="4"/>
    <s v="HP15-ra100ur 15.6&quot;(1366x768)/Intel Pentium 4417U(2.3Ghz)/4096Mb/1000Gb/noDVD/Int:Intel HD Graphics/Cam/BT/WiFi/41WHr/war 1y/Jet Black/FreeDOS"/>
    <n v="6"/>
    <m/>
    <x v="32"/>
    <x v="308"/>
  </r>
  <r>
    <x v="10"/>
    <x v="4"/>
    <s v="HP15-ra101ur 15.6&quot;(1920x1080)/Intel Pentium 4417U(2.3Ghz)/4096Mb/500Gb/noDVD/Int:Intel HD Graphics/Cam/BT/WiFi/41WHr/war 1y/Jet Black/W10"/>
    <n v="83"/>
    <m/>
    <x v="32"/>
    <x v="308"/>
  </r>
  <r>
    <x v="10"/>
    <x v="4"/>
    <s v="HP15-ra102ur 15.6&quot;(1920x1080)/Intel Pentium 4417U(2.3Ghz)/4096Mb/500Gb/noDVD/Int:Intel HD Graphics/Cam/BT/WiFi/41WHr/war 1y/Jet Black/FreeDOS"/>
    <n v="5"/>
    <m/>
    <x v="32"/>
    <x v="308"/>
  </r>
  <r>
    <x v="10"/>
    <x v="4"/>
    <s v="HP15-ra104ur 15.6&quot;(1366x768)/Intel Pentium 4417U(2.3Ghz)/4096Mb/1000Gb/noDVD/Int:Intel HD Graphics/Cam/BT/WiFi/41WHr/war 1y/Jet Black/W10"/>
    <n v="7"/>
    <m/>
    <x v="32"/>
    <x v="308"/>
  </r>
  <r>
    <x v="10"/>
    <x v="4"/>
    <s v="HP15-ra105ur 15.6&quot;(1920x1080)/Intel Pentium 4417U(2.3Ghz)/4096Mb/1000Gb/noDVD/Int:Intel HD Graphics/Cam/BT/WiFi/41WHr/war 1y/Jet Black/W10"/>
    <n v="10"/>
    <m/>
    <x v="32"/>
    <x v="308"/>
  </r>
  <r>
    <x v="10"/>
    <x v="4"/>
    <s v="HP15-ra119ur 15.6&quot;(1920x1080)/Intel Pentium 4417U(2.3Ghz)/4096Mb/1000Gb/noDVD/Int:Intel HD Graphics/Cam/BT/WiFi/41WHr/war 1y/Jet Black/FreeDOS"/>
    <n v="8"/>
    <m/>
    <x v="32"/>
    <x v="308"/>
  </r>
  <r>
    <x v="10"/>
    <x v="4"/>
    <s v="HP15-rb000ur 15.6&quot;(1366x768)/AMD A9 9420(3Ghz)/4096Mb/128SSDGb/noDVD/Int:UMA - AMD Graphics/Cam/BT/WiFi/41WHr/war 1y/1.91kg/Jet Black/W10"/>
    <n v="138"/>
    <m/>
    <x v="32"/>
    <x v="256"/>
  </r>
  <r>
    <x v="10"/>
    <x v="4"/>
    <s v="HP15-rb003ur 15.6&quot;(1920x1080)/AMD A9 9420(3Ghz)/4096Mb/500Gb/noDVD/Int:UMA - AMD Graphics/Cam/BT/WiFi/41WHr/war 1y/2.04kg/Jet Black/W10"/>
    <n v="72"/>
    <m/>
    <x v="32"/>
    <x v="256"/>
  </r>
  <r>
    <x v="10"/>
    <x v="4"/>
    <s v="HP15-rb004ur 15.6&quot;(1366x768)/AMD A4 9120(2.2Ghz)/4096Mb/128SSDGb/noDVD/Int:UMA - AMD Graphics/Cam/BT/WiFi/41WHr/war 1y/Jet Black/W10"/>
    <n v="82"/>
    <m/>
    <x v="32"/>
    <x v="256"/>
  </r>
  <r>
    <x v="10"/>
    <x v="4"/>
    <s v="HP15-rb026ur 15.6&quot;(1366x768)/AMD A4 9120(2.2Ghz)/4096Mb/500Gb/noDVD/Int:UMA - AMD Graphics/Cam/BT/WiFi/41WHr/war 1y/2.04kg/Jet Black/W10"/>
    <n v="65"/>
    <m/>
    <x v="32"/>
    <x v="256"/>
  </r>
  <r>
    <x v="10"/>
    <x v="4"/>
    <s v="HP15-rb027ur 15.6&quot;(1366x768)/AMD A4 9120(2.2Ghz)/4096Mb/500Gb/DVDrw/Int:UMA - AMD Graphics/Cam/BT/WiFi/41WHr/war 1y/2.04kg/Jet Black/W10"/>
    <n v="153"/>
    <m/>
    <x v="32"/>
    <x v="256"/>
  </r>
  <r>
    <x v="10"/>
    <x v="4"/>
    <s v="HP15-rb028ur 15.6&quot;(1366x768)/AMD A4 9120(2.2Ghz)/4096Mb/500Gb/noDVD/Int:UMA - AMD Graphics/Cam/BT/WiFi/41WHr/war 1y/2.04kg/Jet Black/FreeDOS"/>
    <n v="328"/>
    <m/>
    <x v="32"/>
    <x v="256"/>
  </r>
  <r>
    <x v="10"/>
    <x v="4"/>
    <s v="HP15-rb029ur 15.6&quot;(1366x768)/AMD A4 9120(2.2Ghz)/4096Mb/500Gb/DVDrw/Int:UMA - AMD Graphics/Cam/BT/WiFi/41WHr/war 1y/2.04kg/Jet Black/FreeDOS"/>
    <n v="85"/>
    <m/>
    <x v="32"/>
    <x v="256"/>
  </r>
  <r>
    <x v="10"/>
    <x v="4"/>
    <s v="HP15-rb031ur 15.6&quot;(1366x768)/AMD A6 9220(2.5Ghz)/4096Mb/500Gb/DVDrw/Int:UMA - AMD Graphics/Cam/BT/WiFi/41WHr/war 1y/2.04kg/Jet Black/W10"/>
    <n v="92"/>
    <m/>
    <x v="32"/>
    <x v="256"/>
  </r>
  <r>
    <x v="10"/>
    <x v="4"/>
    <s v="HP15-rb033ur 15.6&quot;(1366x768)/AMD A6 9220(2.5Ghz)/4096Mb/500Gb/DVDrw/Int:UMA - AMD Graphics/Cam/BT/WiFi/41WHr/war 1y/2.04kg/Jet Black/FreeDOS"/>
    <n v="25"/>
    <m/>
    <x v="32"/>
    <x v="256"/>
  </r>
  <r>
    <x v="10"/>
    <x v="4"/>
    <s v="HP15-rb041ur 15.6&quot;(1366x768)/AMD A6 9220(2.5Ghz)/4096Mb/1000Gb/noDVD/Int:UMA - AMD Graphics/Cam/BT/WiFi/41WHr/war 1y/2.04kg/Jet Black/W10"/>
    <n v="29"/>
    <m/>
    <x v="32"/>
    <x v="256"/>
  </r>
  <r>
    <x v="10"/>
    <x v="4"/>
    <s v="HP15-rb042ur 15.6&quot;(1366x768)/AMD A6 9220(2.5Ghz)/4096Mb/1000Gb/DVDrw/Int:UMA - AMD Graphics/Cam/BT/WiFi/41WHr/war 1y/2.04kg/Jet Black/W10"/>
    <n v="19"/>
    <m/>
    <x v="32"/>
    <x v="256"/>
  </r>
  <r>
    <x v="10"/>
    <x v="4"/>
    <s v="HP15-rb043ur 15.6&quot;(1366x768)/AMD A6 9220(2.5Ghz)/4096Mb/1000Gb/noDVD/Int:UMA - AMD Graphics/Cam/BT/WiFi/41WHr/war 1y/2.04kg/Jet Black/FreeDOS"/>
    <n v="67"/>
    <m/>
    <x v="32"/>
    <x v="256"/>
  </r>
  <r>
    <x v="10"/>
    <x v="4"/>
    <s v="HP15-rb044ur 15.6&quot;(1366x768)/AMD A6 9220(2.5Ghz)/4096Mb/1000Gb/DVDrw/Int:UMA - AMD Graphics/Cam/BT/WiFi/41WHr/war 1y/2.04kg/Jet Black/FreeDOS"/>
    <n v="19"/>
    <m/>
    <x v="32"/>
    <x v="256"/>
  </r>
  <r>
    <x v="10"/>
    <x v="4"/>
    <s v="HP15-rb045ur 15.6&quot;(1366x768)/AMD A6 9220(2.5Ghz)/4096Mb/500Gb/noDVD/Int:UMA - AMD Graphics/Cam/BT/WiFi/41WHr/war 1y/2.04kg/Jet Black/FreeDOS"/>
    <n v="7"/>
    <m/>
    <x v="32"/>
    <x v="256"/>
  </r>
  <r>
    <x v="10"/>
    <x v="4"/>
    <s v="HP15-rb046ur 15.6&quot;(1366x768)/AMD A6 9220(2.5Ghz)/4096Mb/500Gb/noDVD/Int:UMA - AMD Graphics/Cam/BT/WiFi/41WHr/war 1y/2.04kg/Jet Black/W10"/>
    <n v="46"/>
    <m/>
    <x v="32"/>
    <x v="256"/>
  </r>
  <r>
    <x v="10"/>
    <x v="4"/>
    <s v="HP15-rb050ur 15.6&quot;(1366x768)/AMD A6 9220(2.5Ghz)/4096Mb/500Gb/noDVD/Int:UMA - AMD Graphics/Cam/BT/WiFi/41WHr/war 1y/2.04kg/Jet Black/FreeDOS"/>
    <n v="18"/>
    <m/>
    <x v="32"/>
    <x v="256"/>
  </r>
  <r>
    <x v="10"/>
    <x v="4"/>
    <s v="HP15-rb052ur 15.6&quot;(1366x768)/AMD A4 9120(2.2Ghz)/4096Mb/128SSDGb/noDVD/Int:UMA - AMD Graphics/Cam/BT/WiFi/41WHr/war 1y/1.91kg/Jet Black/W10"/>
    <n v="159"/>
    <m/>
    <x v="32"/>
    <x v="256"/>
  </r>
  <r>
    <x v="10"/>
    <x v="4"/>
    <s v="HP15-rb054ur 15.6&quot;(1366x768)/AMD A4 9120(2.2Ghz)/4096Mb/500Gb/noDVD/Int:UMA - AMD Graphics/Cam/BT/WiFi/41WHr/war 1y/2.04kg/Jet Black/W10"/>
    <n v="25"/>
    <m/>
    <x v="32"/>
    <x v="256"/>
  </r>
  <r>
    <x v="10"/>
    <x v="4"/>
    <s v="HP15-rb055ur 15.6&quot;(1366x768)/AMD A4 9120(2.2Ghz)/4096Mb/500Gb/DVDrw/Int:UMA - AMD Graphics/Cam/BT/WiFi/41WHr/war 1y/2.04kg/Jet Black/W10"/>
    <n v="39"/>
    <m/>
    <x v="32"/>
    <x v="256"/>
  </r>
  <r>
    <x v="10"/>
    <x v="4"/>
    <s v="HP15-rb056ur 15.6&quot;(1366x768)/AMD A4 9120(2.2Ghz)/4096Mb/500Gb/noDVD/Int:UMA - AMD Graphics/Cam/BT/WiFi/41WHr/war 1y/2.04kg/Jet Black/FreeDOS"/>
    <n v="36"/>
    <m/>
    <x v="32"/>
    <x v="256"/>
  </r>
  <r>
    <x v="10"/>
    <x v="4"/>
    <s v="HP15-rb057ur 15.6&quot;(1366x768)/AMD A4 9120(2.2Ghz)/4096Mb/500Gb/DVDrw/Int:UMA - AMD Graphics/Cam/BT/WiFi/41WHr/war 1y/2.04kg/Jet Black/FreeDOS"/>
    <n v="21"/>
    <m/>
    <x v="32"/>
    <x v="256"/>
  </r>
  <r>
    <x v="10"/>
    <x v="4"/>
    <s v="HP15-rb075ur 15.6&quot;(1920x1080)/AMD A4 9120(2.2Ghz)/4096Mb/128SSDGb/noDVD/Int:UMA - AMD Graphics/Cam/BT/WiFi/41WHr/war 1y/Jet Black/W10"/>
    <n v="89"/>
    <m/>
    <x v="32"/>
    <x v="256"/>
  </r>
  <r>
    <x v="10"/>
    <x v="4"/>
    <s v="HP15s-fq0000ur (17.9mm, Msft modern) 15.6&quot;(1366x768)/Intel Pentium 4417U(2.3Ghz)/4096Mb/128SSDGb/noDVD/Int:Intel HD Graphics/war 1y/Natural Silver/W10"/>
    <n v="6"/>
    <m/>
    <x v="32"/>
    <x v="257"/>
  </r>
  <r>
    <x v="10"/>
    <x v="4"/>
    <s v="HP15s-fq0004ur (17.9mm, Msft modern) 15.6&quot;(1366x768)/Intel Core i3 7020U(2.3Ghz)/8192Mb/256SSDGb/noDVD/Int:Intel HD Graphics/war 1y/Natural Silver/W10"/>
    <n v="3"/>
    <m/>
    <x v="32"/>
    <x v="257"/>
  </r>
  <r>
    <x v="10"/>
    <x v="4"/>
    <s v="HP15s-fq0005ur (17.9mm, Msft modern) 15.6&quot;(1366x768)/Intel Core i5 8265U(1.6Ghz)/8192Mb/256SSDGb/noDVD/Int:Intel HD Graphics/war 1y/Natural Silver/W10"/>
    <n v="3"/>
    <m/>
    <x v="32"/>
    <x v="257"/>
  </r>
  <r>
    <x v="10"/>
    <x v="4"/>
    <s v="HP15s-fq0007ur (17.9mm, Msft modern) 15.6&quot;(1920x1080 IPS)/Intel Core i7 8565U(1.8Ghz)/12288Mb/512SSDGb/noDVD/Int:Intel HD Graphics/war 1y/Natural Silver/W10"/>
    <n v="11"/>
    <m/>
    <x v="32"/>
    <x v="257"/>
  </r>
  <r>
    <x v="10"/>
    <x v="4"/>
    <s v="HP15s-fq0018ur (17.9mm, Msft modern) 15.6&quot;(1366x768)/Intel Core i3 7020U(2.3Ghz)/4096Mb/256SSDGb/noDVD/Int:Intel HD Graphics/war 1y/Natural Silver/W10"/>
    <n v="1"/>
    <m/>
    <x v="32"/>
    <x v="257"/>
  </r>
  <r>
    <x v="10"/>
    <x v="4"/>
    <s v="HP15s-fq0020ur (17.9mm) 15.6&quot;(1920x1080)/Intel Core i3 7020U(2.3Ghz)/8192Mb/256SSDGb/noDVD/Int:Intel HD Graphics/Cam/BT/WiFi/war 1y/Natural Silver/W10"/>
    <n v="9"/>
    <m/>
    <x v="32"/>
    <x v="257"/>
  </r>
  <r>
    <x v="10"/>
    <x v="4"/>
    <s v="HP15s-fq0021ur (17.9mm) 15.6&quot;(1920x1080)/Intel Core i3 7020U(2.3Ghz)/8192Mb/256SSDGb/noDVD/Int:Intel HD Graphics/Cam/BT/WiFi/war 1y/Natural Silver/W10"/>
    <n v="7"/>
    <m/>
    <x v="32"/>
    <x v="257"/>
  </r>
  <r>
    <x v="10"/>
    <x v="4"/>
    <s v="HP17-by0166ur 17.3&quot;(1600x900)/Intel Core i7 7500U(2.7Ghz)/8192Mb/1000+128SSDGb/DVDrw/Ext:Radeon 530(2048Mb)/Cam/BT/WiFi/41WHr/war 1y/Jet Black/W10"/>
    <n v="1"/>
    <m/>
    <x v="32"/>
    <x v="261"/>
  </r>
  <r>
    <x v="10"/>
    <x v="4"/>
    <s v="HP17-by0172ur 17.3&quot;(1600x900)/Intel Core i3 7020U(2.3Ghz)/4096Mb/500Gb/DVDrw/Int:Intel HD Graphics/Cam/BT/WiFi/41WHr/war 1y/Jet Black Mesh Knit /FreeDOS"/>
    <n v="29"/>
    <m/>
    <x v="32"/>
    <x v="261"/>
  </r>
  <r>
    <x v="10"/>
    <x v="4"/>
    <s v="HP17-by0173ur 17.3&quot;(1600x900)/Intel Core i3 7020U(2.3Ghz)/4096Mb/500Gb/DVDrw/Int:Intel HD Graphics/Cam/BT/WiFi/41WHr/war 1y/Jet Black Mesh Knit /W10"/>
    <n v="29"/>
    <m/>
    <x v="32"/>
    <x v="261"/>
  </r>
  <r>
    <x v="10"/>
    <x v="4"/>
    <s v="HP17-by0174ur 17.3&quot;(1600x900)/Intel Core i3 7020U(2.3Ghz)/8192Mb/128SSDGb/DVDrw/Int:Intel HD Graphics/Cam/BT/WiFi/41WHr/war 1y/Jet Black Mesh Knit /FreeDOS"/>
    <n v="9"/>
    <m/>
    <x v="32"/>
    <x v="261"/>
  </r>
  <r>
    <x v="10"/>
    <x v="4"/>
    <s v="HP17-by0175ur 17.3&quot;(1600x900)/Intel Core i3 7020U(2.3Ghz)/8192Mb/1000Gb/DVDrw/Int:Intel HD Graphics/Cam/BT/WiFi/41WHr/war 1y/Jet Black Mesh Knit /FreeDOS"/>
    <n v="9"/>
    <m/>
    <x v="32"/>
    <x v="261"/>
  </r>
  <r>
    <x v="10"/>
    <x v="4"/>
    <s v="HP17-by0176ur 17.3&quot;(1600x900)/Intel Core i3 7020U(2.3Ghz)/8192Mb/128SSDGb/DVDrw/Int:Intel HD Graphics/Cam/BT/WiFi/41WHr/war 1y/Jet Black Mesh Knit /W10"/>
    <n v="1"/>
    <m/>
    <x v="32"/>
    <x v="261"/>
  </r>
  <r>
    <x v="10"/>
    <x v="4"/>
    <s v="HP17-by0177ur 17.3&quot;(1600x900)/Intel Core i3 7020U(2.3Ghz)/8192Mb/1000Gb/DVDrw/Int:Intel HD Graphics/Cam/BT/WiFi/41WHr/war 1y/Jet Black Mesh Knit /W10"/>
    <n v="84"/>
    <m/>
    <x v="32"/>
    <x v="261"/>
  </r>
  <r>
    <x v="10"/>
    <x v="4"/>
    <s v="HP17-by0180ur 17.3&quot;(1600x900)/Intel Pentium 4417U(2.3Ghz)/4096Mb/500Gb/DVDrw/Int:Intel HD Graphics/Cam/BT/WiFi/41WHr/war 1y/Jet Black Mesh Knit /FreeDOS"/>
    <n v="10"/>
    <m/>
    <x v="32"/>
    <x v="261"/>
  </r>
  <r>
    <x v="10"/>
    <x v="4"/>
    <s v="HP17-by0181ur 17.3&quot;(1600x900)/Intel Pentium 4417U(2.3Ghz)/4096Mb/500Gb/DVDrw/Int:Intel HD Graphics/Cam/BT/WiFi/41WHr/war 1y/Jet Black Mesh Knit /W10"/>
    <n v="23"/>
    <m/>
    <x v="32"/>
    <x v="261"/>
  </r>
  <r>
    <x v="10"/>
    <x v="4"/>
    <s v="HP17-by0183ur 17.3&quot;(1600x900)/Intel Core i3 7020U(2.3Ghz)/4096Mb/256PCISSDGb/DVDrw/Int:Intel HD Graphics/Cam/BT/WiFi/41WHr/war 1y/Jet Black Mesh Knit/W10"/>
    <n v="82"/>
    <m/>
    <x v="32"/>
    <x v="261"/>
  </r>
  <r>
    <x v="10"/>
    <x v="4"/>
    <s v="HP17-by1016ur 17.3&quot;(1600x900)/Intel Core i7 8565U(1.8Ghz)/8192Mb/1000+128SSDGb/DVDrw/Ext:Radeon 530(4096Mb)/Cam/BT/WiFi/41WHr/war 1y/Natural Silver/W10"/>
    <n v="6"/>
    <m/>
    <x v="32"/>
    <x v="262"/>
  </r>
  <r>
    <x v="10"/>
    <x v="4"/>
    <s v="HP17-by1019ur 17.3&quot;(1920x1080 IPS)/Intel Core i7 8565U(1.8Ghz)/12288Mb/1000+128SSDGb/DVDrw/Ext:Radeon 530(4096Mb)/Cam/BT/WiFi/41WHr/war 1y/Natural Silver/W10"/>
    <n v="2"/>
    <m/>
    <x v="32"/>
    <x v="262"/>
  </r>
  <r>
    <x v="10"/>
    <x v="4"/>
    <s v="HP17-by1021ur 17.3&quot;(1600x900)/Intel Core i5 8265U(1.6Ghz)/4096Mb/1TB HDD  + 16GB M2 PCIe OptaneGb/DVDrw/Int:Intel HD Graphics/Cam/BT/WiFi/41WHr/war 1y/Jet Black Mesh Knit /FreeDOS"/>
    <n v="6"/>
    <m/>
    <x v="32"/>
    <x v="262"/>
  </r>
  <r>
    <x v="10"/>
    <x v="4"/>
    <s v="HP17-by1022ur 17.3&quot;(1600x900)/Intel Core i5 8265U(1.6Ghz)/4096Mb/1TB HDD  + 16GB M2 PCIe OptaneGb/DVDrw/Ext:Radeon 530(2048Mb)/Cam/BT/WiFi/41WHr/war 1y/Jet Black Mesh Knit /FreeDOS"/>
    <n v="7"/>
    <m/>
    <x v="32"/>
    <x v="262"/>
  </r>
  <r>
    <x v="10"/>
    <x v="4"/>
    <s v="HP17-by1023ur 17.3&quot;(1600x900)/Intel Core i5 8265U(1.6Ghz)/4096Mb/1TB HDD  + 16GB M2 PCIe OptaneGb/DVDrw/Int:Intel HD Graphics/Cam/BT/WiFi/41WHr/war 1y/Jet Black Mesh Knit /W10"/>
    <n v="8"/>
    <m/>
    <x v="32"/>
    <x v="262"/>
  </r>
  <r>
    <x v="10"/>
    <x v="4"/>
    <s v="HP17-by1024ur 17.3&quot;(1600x900)/Intel Core i5 8265U(1.6Ghz)/4096Mb/1TB HDD  + 16GB M2 PCIe OptaneGb/DVDrw/Ext:Radeon 530(2048Mb)/Cam/BT/WiFi/41WHr/war 1y/Jet Black Mesh Knit /W10"/>
    <n v="6"/>
    <m/>
    <x v="32"/>
    <x v="262"/>
  </r>
  <r>
    <x v="10"/>
    <x v="4"/>
    <s v="HP17-by1025ur 17.3&quot;(1600x900)/Intel Core i5 8265U(1.6Ghz)/8192Mb/1000Gb/DVDrw/Ext:Radeon 530(2048Mb)/Cam/BT/WiFi/41WHr/war 1y/Jet Black Mesh Knit /FreeDOS"/>
    <n v="8"/>
    <m/>
    <x v="32"/>
    <x v="262"/>
  </r>
  <r>
    <x v="10"/>
    <x v="4"/>
    <s v="HP17-by1026ur 17.3&quot;(1600x900)/Intel Core i5 8265U(1.6Ghz)/8192Mb/1000Gb/DVDrw/Ext:Radeon 530(2048Mb)/Cam/BT/WiFi/41WHr/war 1y/Jet Black Mesh Knit /W10"/>
    <n v="12"/>
    <m/>
    <x v="32"/>
    <x v="262"/>
  </r>
  <r>
    <x v="10"/>
    <x v="4"/>
    <s v="HP17-by1027ur 17.3&quot;(1920x1080 IPS)/Intel Core i5 8265U(1.6Ghz)/8192Mb/1000+128SSDGb/DVDrw/Ext:Radeon 530(2048Mb)/Cam/BT/WiFi/41WHr/war 1y/Jet Black Mesh Knit /FreeDOS"/>
    <n v="6"/>
    <m/>
    <x v="32"/>
    <x v="262"/>
  </r>
  <r>
    <x v="10"/>
    <x v="4"/>
    <s v="HP17-by1028ur 17.3&quot;(1920x1080 IPS)/Intel Core i5 8265U(1.6Ghz)/8192Mb/1000+128SSDGb/DVDrw/Ext:Radeon 530(2048Mb)/Cam/BT/WiFi/41WHr/war 1y/Jet Black Mesh Knit /W10"/>
    <n v="16"/>
    <m/>
    <x v="32"/>
    <x v="262"/>
  </r>
  <r>
    <x v="10"/>
    <x v="4"/>
    <s v="HP17-ca0124ur 17.3&quot;(1600x900)/AMD A9 9425(3.1Ghz)/8192Mb/1000Gb/DVDrw/Int:UMA - AMD Graphics/Cam/BT/WiFi/41WHr/war 1y/2.45kg/Jet Black Mesh Knit /FreeDOS"/>
    <n v="13"/>
    <m/>
    <x v="32"/>
    <x v="263"/>
  </r>
  <r>
    <x v="10"/>
    <x v="4"/>
    <s v="HP17-ca0125ur 17.3&quot;(1600x900)/AMD A9 9425(3.1Ghz)/8192Mb/1000Gb/DVDrw/Ext:Radeon 530(2048Mb)/Cam/BT/WiFi/41WHr/war 1y/2.45kg/Jet Black Mesh Knit /FreeDOS"/>
    <n v="13"/>
    <m/>
    <x v="32"/>
    <x v="263"/>
  </r>
  <r>
    <x v="10"/>
    <x v="4"/>
    <s v="HP17-ca0126ur 17.3&quot;(1600x900)/AMD A9 9425(3.1Ghz)/8192Mb/1000Gb/DVDrw/Int:UMA - AMD Graphics/Cam/BT/WiFi/41WHr/war 1y/2.45kg/Jet Black Mesh Knit /W10"/>
    <n v="10"/>
    <m/>
    <x v="32"/>
    <x v="263"/>
  </r>
  <r>
    <x v="10"/>
    <x v="4"/>
    <s v="HP17-ca0127ur 17.3&quot;(1600x900)/AMD A9 9425(3.1Ghz)/8192Mb/1000Gb/DVDrw/Ext:Radeon 530(2048Mb)/Cam/BT/WiFi/41WHr/war 1y/2.45kg/Jet Black Mesh Knit /W10"/>
    <n v="14"/>
    <m/>
    <x v="32"/>
    <x v="263"/>
  </r>
  <r>
    <x v="10"/>
    <x v="4"/>
    <s v="HP17-ca0128ur 17.3&quot;(1600x900)/AMD A6 9225(2.6Ghz)/4096Mb/500Gb/DVDrw/Int:UMA - AMD Graphics/Cam/BT/WiFi/41WHr/war 1y/2.45kg/Jet Black Mesh Knit /W10"/>
    <n v="40"/>
    <m/>
    <x v="32"/>
    <x v="263"/>
  </r>
  <r>
    <x v="10"/>
    <x v="4"/>
    <s v="HP17-ca0129ur 17.3&quot;(1600x900)/AMD A6 9225(2.6Ghz)/4096Mb/500Gb/DVDrw/Int:UMA - AMD Graphics/Cam/BT/WiFi/41WHr/war 1y/2.45kg/Jet Black Mesh Knit /W10"/>
    <n v="73"/>
    <m/>
    <x v="32"/>
    <x v="263"/>
  </r>
  <r>
    <x v="10"/>
    <x v="4"/>
    <s v="HP17-ca0143ur 17.3&quot;(1600x900)/AMD A4 9125(2.3Ghz)/4096Mb/500Gb/DVDrw/Int:UMA - AMD Graphics/Cam/BT/WiFi/41WHr/war 1y/2.45kg/Jet Black Mesh Knit/FreeDOS"/>
    <n v="83"/>
    <m/>
    <x v="32"/>
    <x v="263"/>
  </r>
  <r>
    <x v="10"/>
    <x v="4"/>
    <s v="HP17-ca1000ur 17.3&quot;(1600x900)/AMD Ryzen 3 3200U(2.6Ghz)/4096Mb/256PCISSDGb/DVDrw/Int:Radeon Vega 3/Jet Black Mesh Knit /FreeDOS"/>
    <n v="21"/>
    <m/>
    <x v="32"/>
    <x v="264"/>
  </r>
  <r>
    <x v="10"/>
    <x v="4"/>
    <s v="HP17-ca1001ur 17.3&quot;(1600x900)/AMD Ryzen 3 3200U(2.6Ghz)/4096Mb/256PCISSDGb/DVDrw/Int:Radeon Vega 3/Jet Black Mesh Knit /W10"/>
    <n v="42"/>
    <m/>
    <x v="32"/>
    <x v="264"/>
  </r>
  <r>
    <x v="10"/>
    <x v="4"/>
    <s v="HP17-ca1002ur 17.3&quot;(1600x900)/AMD Ryzen 3 3200U(2.6Ghz)/4096Mb/1000Gb/DVDrw/Int:Radeon Vega 3/Cam/BT/WiFi/41WHr/war 1y/2.45kg/Jet Black Mesh Knit /FreeDOS"/>
    <n v="18"/>
    <m/>
    <x v="32"/>
    <x v="264"/>
  </r>
  <r>
    <x v="10"/>
    <x v="4"/>
    <s v="HP17-ca1003ur 17.3&quot;(1600x900)/AMD Ryzen 3 3200U(2.6Ghz)/4096Mb/1000Gb/DVDrw/Int:Radeon Vega 3/Cam/BT/WiFi/41WHr/war 1y/2.45kg/Jet Black Mesh Knit /W10"/>
    <n v="18"/>
    <m/>
    <x v="32"/>
    <x v="264"/>
  </r>
  <r>
    <x v="10"/>
    <x v="4"/>
    <s v="HP17-ca1004ur 17.3&quot;(1600x900)/AMD Ryzen 3 3200U(2.6Ghz)/8192Mb/1000Gb/DVDrw/Ext:Radeon 530(2048Mb)/Cam/BT/WiFi/41WHr/war 1y/2.45kg/Jet Black Mesh Knit /FreeDOS"/>
    <n v="12"/>
    <m/>
    <x v="32"/>
    <x v="264"/>
  </r>
  <r>
    <x v="10"/>
    <x v="4"/>
    <s v="HP17-ca1005ur 17.3&quot;(1600x900)/AMD Ryzen 3 3200U(2.6Ghz)/8192Mb/1000Gb/DVDrw/Ext:Radeon 530(2048Mb)/Cam/BT/WiFi/41WHr/war 1y/2.45kg/Jet Black Mesh Knit /W10"/>
    <n v="7"/>
    <m/>
    <x v="32"/>
    <x v="264"/>
  </r>
  <r>
    <x v="10"/>
    <x v="4"/>
    <s v="HP17-ca1006ur 17.3&quot;(1600x900)/AMD Ryzen 5 3500U(2.1Ghz)/8192Mb/1000+128SSDGb/DVDrw/Int:Radeon Vega 8/Cam/BT/WiFi/41WHr/war 1y/2.45kg/Jet Black Mesh Knit /FreeDOS"/>
    <n v="10"/>
    <m/>
    <x v="32"/>
    <x v="264"/>
  </r>
  <r>
    <x v="10"/>
    <x v="4"/>
    <s v="HP17-ca1007ur 17.3&quot;(1600x900)/AMD Ryzen 5 3500U(2.1Ghz)/8192Mb/1000+128SSDGb/DVDrw/Int:Radeon Vega 8/Cam/BT/WiFi/41WHr/war 1y/2.45kg/Natural Silver/W10"/>
    <n v="17"/>
    <m/>
    <x v="32"/>
    <x v="264"/>
  </r>
  <r>
    <x v="10"/>
    <x v="4"/>
    <s v="HP17-ca1008ur 17.3&quot;(1600x900)/AMD Ryzen 3 3200U(2.6Ghz)/4096Mb/500Gb/DVDrw/Int:Radeon Vega 3/Cam/BT/WiFi/41WHr/war 1y/2.45kg/Jet Black Mesh Knit /FreeDOS"/>
    <n v="35"/>
    <m/>
    <x v="32"/>
    <x v="264"/>
  </r>
  <r>
    <x v="10"/>
    <x v="4"/>
    <s v="HP17-ca1009ur 17.3&quot;(1600x900)/AMD Ryzen 3 3200U(2.6Ghz)/4096Mb/500Gb/DVDrw/Int:Radeon Vega 3/Cam/BT/WiFi/41WHr/war 1y/2.45kg/Jet Black Mesh Knit /W10"/>
    <n v="73"/>
    <m/>
    <x v="32"/>
    <x v="264"/>
  </r>
  <r>
    <x v="10"/>
    <x v="4"/>
    <s v="HP17-ca1012ur 17.3&quot;(1600x900)/AMD Ryzen 3 3200U(2.6Ghz)/4096Mb/500Gb/DVDrw/Int:Radeon Vega 3/Cam/BT/WiFi/41WHr/war 1y/2.45kg/Snow White Mesh Knit/W10"/>
    <n v="7"/>
    <m/>
    <x v="32"/>
    <x v="264"/>
  </r>
  <r>
    <x v="10"/>
    <x v="4"/>
    <s v="HP17-ca1013ur 17.3&quot;(1600x900)/AMD Ryzen 3 3200U(2.6Ghz)/4096Mb/500Gb/DVDrw/Int:Radeon Vega 3/Cam/BT/WiFi/41WHr/war 1y/2.45kg/Natural Silver/W10"/>
    <n v="8"/>
    <m/>
    <x v="32"/>
    <x v="264"/>
  </r>
  <r>
    <x v="10"/>
    <x v="4"/>
    <s v="HP17-ca1016ur 17.3&quot;(1600x900)/AMD Ryzen 5 3500U(2.1Ghz)/8192Mb/256SSDGb/DVDrw/Int:Radeon Vega 8/Cam/BT/WiFi/41WHr/war 1y/2.45kg/Jet Black Mesh Knit/FreeDOS"/>
    <n v="48"/>
    <m/>
    <x v="32"/>
    <x v="264"/>
  </r>
  <r>
    <x v="10"/>
    <x v="4"/>
    <s v="IDS i7-8750H 17 G5 Base NB PC"/>
    <n v="350"/>
    <m/>
    <x v="37"/>
    <x v="309"/>
  </r>
  <r>
    <x v="10"/>
    <x v="4"/>
    <s v="IDS UMA Ryzen5 3500U 445R G6 BNBPC"/>
    <n v="54"/>
    <m/>
    <x v="35"/>
    <x v="515"/>
  </r>
  <r>
    <x v="10"/>
    <x v="4"/>
    <s v="Omen 15-dc0003ur 15.6&quot;(1920x1080 IPS)/Intel Core i5 8300H(2.3Ghz)/12288Mb/128PCISSD+1000Gb/noDVD/Ext:GeForce GTX 1050Ti(4096Mb)/Cam/BT/WiFi/war 1y/Shadow Black/W10"/>
    <n v="1"/>
    <m/>
    <x v="38"/>
    <x v="314"/>
  </r>
  <r>
    <x v="10"/>
    <x v="4"/>
    <s v="Omen 15-dc0005ur 15.6&quot;(1920x1080 IPS)/Intel Core i5 8300H(2.3Ghz)/12288Mb/128PCISSD+1000Gb/noDVD/Ext:GeForce GTX 1060(3072Mb)/Cam/BT/WiFi/war 1y/Shadow Black/W10"/>
    <n v="1"/>
    <m/>
    <x v="38"/>
    <x v="314"/>
  </r>
  <r>
    <x v="10"/>
    <x v="4"/>
    <s v="Omen 15-dc0007ur 15.6&quot;(1920x1080 IPS 144Hz)/Intel Core i7 8750H(2.2Ghz)/16384Mb/1000+256PCISSDGb/noDVD/Ext:GeForce GTX 1070(8192Mb)/Cam/BT/WiFi/war 1y/Shadow Black/W10"/>
    <n v="1"/>
    <m/>
    <x v="38"/>
    <x v="314"/>
  </r>
  <r>
    <x v="10"/>
    <x v="4"/>
    <s v="Omen 15-dc0008ur 15.6&quot;(1920x1080 IPS 144Hz)/Intel Core i7 8750H(2.2Ghz)/16384Mb/1000+256PCISSDGb/noDVD/Ext:GeForce GTX 1060(6144Mb)/Cam/BT/WiFi/war 1y/Shadow Black/W10"/>
    <n v="1"/>
    <m/>
    <x v="38"/>
    <x v="314"/>
  </r>
  <r>
    <x v="10"/>
    <x v="4"/>
    <s v="Omen 15-dc0010ur 15.6&quot;(1920x1080 IPS)/Intel Core i5 8300H(2.3Ghz)/16384Mb/128PCISSD+1000Gb/noDVD/Ext:GeForce GTX 1060(3072Mb)/Cam/BT/WiFi/war 1y/Shadow Black/W10"/>
    <n v="1"/>
    <m/>
    <x v="38"/>
    <x v="314"/>
  </r>
  <r>
    <x v="10"/>
    <x v="4"/>
    <s v="Omen 15-dc0021ur 15.6&quot;(1920x1080 IPS)/Intel Core i5 8300H(2.3Ghz)/12288Mb/128PCISSD+1000Gb/noDVD/Ext:GeForce GTX 1050Ti(4096Mb)/Cam/BT/WiFi/war 1y/Shadow Black/FreeDOS"/>
    <n v="1"/>
    <m/>
    <x v="38"/>
    <x v="314"/>
  </r>
  <r>
    <x v="10"/>
    <x v="4"/>
    <s v="Omen 15-dc0025ur 15.6&quot;(1920x1080 IPS 144Hz)/Intel Core i7 8750H(2.2Ghz)/16384Mb/1000+256PCISSDGb/noDVD/Ext:GeForce GTX 1060(6144Mb)/Cam/BT/WiFi/war 1y/Shadow Black/FreeDOS"/>
    <n v="1"/>
    <m/>
    <x v="38"/>
    <x v="314"/>
  </r>
  <r>
    <x v="10"/>
    <x v="4"/>
    <s v="Omen 15-dc1007ur 15.6&quot;(1920x1080 IPS)/Intel Core i5 8300H(2.3Ghz)/8192Mb/128PCISSD+1000Gb/noDVD/Ext:GeForce RTX™ 2060(6144Mb)/Cam/BT/WiFi/war 1y/Shadow Black/W10"/>
    <n v="3"/>
    <m/>
    <x v="38"/>
    <x v="315"/>
  </r>
  <r>
    <x v="10"/>
    <x v="4"/>
    <s v="Omen 15-dc1011ur 15.6&quot;(1920x1080 IPS 144Hz)/Intel Core i7 8750H(2.2Ghz)/32768Mb/1000+512PCISSDGb/noDVD/Ext:GeForce RTX™ 2070(8192Mb)/Cam/BT/WiFi/war 1y/Shadow Black/W10"/>
    <n v="2"/>
    <m/>
    <x v="38"/>
    <x v="315"/>
  </r>
  <r>
    <x v="10"/>
    <x v="4"/>
    <s v="Omen 15-dc1027ur 15.6&quot;(1920x1080 IPS)/Intel Core i5 9300H(2.4Ghz)/8192Mb/128PCISSD+1000Gb/noDVD/Ext:GeForce GTX 1650(4096Mb)/Cam/BT/WiFi/war 1y/Shadow Black/FreeDOS + Dragon Red keyboard 2-zone lighting"/>
    <n v="2"/>
    <m/>
    <x v="38"/>
    <x v="315"/>
  </r>
  <r>
    <x v="10"/>
    <x v="4"/>
    <s v="Omen 15-dc1028ur 15.6&quot;(1920x1080 IPS)/Intel Core i5 9300H(2.4Ghz)/8192Mb/128PCISSD+1000Gb/noDVD/Ext:GeForce GTX 1650(4096Mb)/Cam/BT/WiFi/war 1y/Shadow Black/W10 + Dragon Red keyboard 2-zone lighting"/>
    <n v="2"/>
    <m/>
    <x v="38"/>
    <x v="315"/>
  </r>
  <r>
    <x v="10"/>
    <x v="4"/>
    <s v="Omen 15-dc1030ur 15.6&quot;(1920x1080 IPS)/Intel Core i7 9750H(2.6Ghz)/16384Mb/1000+256PCISSDGb/noDVD/Ext:GeForce GTX 1660Ti(6144Mb)/Cam/BT/WiFi/war 1y/Shadow Black/W10 + Dragon Red keyboard 2-zone lighting"/>
    <n v="1"/>
    <m/>
    <x v="38"/>
    <x v="315"/>
  </r>
  <r>
    <x v="10"/>
    <x v="4"/>
    <s v="Omen 15-dc1031ur 15.6&quot;(1920x1080 IPS)/Intel Core i5 9300H(2.4Ghz)/16384Mb/1000+256PCISSDGb/noDVD/Ext:GeForce RTX™ 2060(6144Mb)/Cam/BT/WiFi/war 1y/Shadow Black/W10 + Dragon Red keyboard 2-zone lighting"/>
    <n v="1"/>
    <m/>
    <x v="38"/>
    <x v="315"/>
  </r>
  <r>
    <x v="10"/>
    <x v="4"/>
    <s v="Omen 15-dc1034ur 15.6&quot;(1920x1080 IPS)/Intel Core i5 9300H(2.4Ghz)/16384Mb/512PCISSDGb/noDVD/Ext:GeForce RTX™ 2060(6144Mb)/Cam/BT/WiFi/war 1y/Shadow Black/W10 + Dragon Red keyboard 2-zone lighting"/>
    <n v="1"/>
    <m/>
    <x v="38"/>
    <x v="315"/>
  </r>
  <r>
    <x v="10"/>
    <x v="4"/>
    <s v="Omen 15-dc1035ur 15.6&quot;(1920x1080 IPS 144Hz)/Intel Core i7 9750H(2.6Ghz)/16384Mb/1000+512PCISSDGb/noDVD/Ext:GeForce RTX™ 2060(6144Mb)/Cam/BT/WiFi/war 1y/Shadow Black/W10 + RGB LED 4-zone lighting Keyboard, Thunderbolt"/>
    <n v="2"/>
    <m/>
    <x v="38"/>
    <x v="315"/>
  </r>
  <r>
    <x v="10"/>
    <x v="4"/>
    <s v="Omen 15-dc1036ur 15.6&quot;(1920x1080 IPS)/Intel Core i5 9300H(2.4Ghz)/8192Mb/512PCISSDGb/noDVD/Ext:GeForce GTX 1650(4096Mb)/Cam/BT/WiFi/war 1y/Shadow Black/FreeDOS + Dragon Red keyboard 2-zone lighting"/>
    <n v="3"/>
    <m/>
    <x v="38"/>
    <x v="315"/>
  </r>
  <r>
    <x v="10"/>
    <x v="4"/>
    <s v="Omen 15-dc1037ur 15.6&quot;(1920x1080 IPS)/Intel Core i5 9300H(2.4Ghz)/16384Mb/1000+256PCISSDGb/noDVD/Ext:GeForce GTX 1660Ti(6144Mb)/Cam/BT/WiFi/war 1y/Shadow Black/FreeDOS + Dragon Red keyboard 2-zone lighting"/>
    <n v="1"/>
    <m/>
    <x v="38"/>
    <x v="315"/>
  </r>
  <r>
    <x v="10"/>
    <x v="4"/>
    <s v="Omen 15-dc1038ur 15.6&quot;(1920x1080 IPS)/Intel Core i7 9750H(2.6Ghz)/16384Mb/1000+256PCISSDGb/noDVD/Ext:GeForce GTX 1660Ti(6144Mb)/Cam/BT/WiFi/war 1y/Shadow Black/FreeDOS + Dragon Red keyboard 2-zone lighting"/>
    <n v="1"/>
    <m/>
    <x v="38"/>
    <x v="315"/>
  </r>
  <r>
    <x v="10"/>
    <x v="4"/>
    <s v="Omen 15-dc1039ur 15.6&quot;(1920x1080 IPS)/Intel Core i5 9300H(2.4Ghz)/16384Mb/1000+256PCISSDGb/noDVD/Ext:GeForce RTX™ 2060(6144Mb)/Cam/BT/WiFi/war 1y/Shadow Black/FreeDOS + Dragon Red keyboard 2-zone lighting"/>
    <n v="1"/>
    <m/>
    <x v="38"/>
    <x v="315"/>
  </r>
  <r>
    <x v="10"/>
    <x v="4"/>
    <s v="Omen 15-dc1040ur 15.6&quot;(1920x1080 IPS)/Intel Core i5 9300H(2.4Ghz)/16384Mb/512PCISSDGb/noDVD/Ext:GeForce RTX™ 2060(6144Mb)/Cam/BT/WiFi/war 1y/Shadow Black/FreeDOS + Dragon Red keyboard 2-zone lighting"/>
    <n v="1"/>
    <m/>
    <x v="38"/>
    <x v="315"/>
  </r>
  <r>
    <x v="10"/>
    <x v="4"/>
    <s v="Omen 15-dc1041ur 15.6&quot;(1920x1080 IPS 144Hz)/Intel Core i7 9750H(2.6Ghz)/16384Mb/1000+512PCISSDGb/noDVD/Ext:GeForce RTX™ 2060(6144Mb)/Cam/BT/WiFi/war 1y/Shadow Black/FreeDOS + RGB LED 4-zone lighting Keyboard, Thunderbolt"/>
    <n v="1"/>
    <m/>
    <x v="38"/>
    <x v="315"/>
  </r>
  <r>
    <x v="10"/>
    <x v="4"/>
    <s v="Omen 15-dh0000ur 15.6&quot;(1920x1080 IPS)/Intel Core i7 9750H(2.6Ghz)/16384Mb/1000+256PCISSDGb/noDVD/Ext:GeForce GTX 1660Ti(6144Mb)/Cam/BT/WiFi/war 1y/Shadow Black/W10 + Dragon Red keyboard 1-zone lighting, Thunderbolt"/>
    <n v="1"/>
    <m/>
    <x v="38"/>
    <x v="516"/>
  </r>
  <r>
    <x v="10"/>
    <x v="4"/>
    <s v="Omen 15-dh0002ur 15.6&quot;(1920x1080 IPS 144Hz)/Intel Core i7 9750H(2.6Ghz)/16384Mb/1000+256PCISSDGb/noDVD/Ext:GeForce RTX™ 2070(8192Mb)/Cam/BT/WiFi/war 1y/Shadow Black/W10 + RGB LED 4-zone lighting Keyboard, G-Sync, Thunderbolt"/>
    <n v="1"/>
    <m/>
    <x v="38"/>
    <x v="516"/>
  </r>
  <r>
    <x v="10"/>
    <x v="4"/>
    <s v="Omen 15-dh0003ur 15.6&quot;(1920x1080 IPS 144Hz)/Intel Core i7 9750H(2.6Ghz)/32768Mb/1000+512PCISSDGb/noDVD/Ext:GeForce RTX™ 2070(8192Mb)/Cam/BT/WiFi/war 1y/Shadow Black/W10 + RGB LED 4-zone lighting Keyboard, G-Sync, Thunderbolt"/>
    <n v="1"/>
    <m/>
    <x v="38"/>
    <x v="516"/>
  </r>
  <r>
    <x v="10"/>
    <x v="4"/>
    <s v="Omen 17-an105ur 17.3&quot;(1920x1080 IPS 120Hz)/Intel Core i7 8750H(2.2Ghz)/16384Mb/1000+256PCISSDGb/noDVD/Ext:GeForce GTX 1060(6144Mb)/Cam/BT/WiFi/80WHr/war 1y/Shadow Black/W10"/>
    <n v="1"/>
    <m/>
    <x v="38"/>
    <x v="318"/>
  </r>
  <r>
    <x v="10"/>
    <x v="4"/>
    <s v="Omen 17-an108ur 17.3&quot;(1920x1080 IPS 120Hz)/Intel Core i5 8300H(2.3Ghz)/16384Mb/1000+256PCISSDGb/noDVD/Ext:GeForce GTX 1060(6144Mb)/Cam/BT/WiFi/80WHr/war 1y/Shadow Black/FreeDOS"/>
    <n v="2"/>
    <m/>
    <x v="38"/>
    <x v="318"/>
  </r>
  <r>
    <x v="10"/>
    <x v="4"/>
    <s v="Omen 17-cb0000ur 17.3&quot;(1920x1080 IPS)/Intel Core i5 9300H(2.4Ghz)/16384Mb/1000+256PCISSDGb/noDVD/Ext:GeForce GTX 1660Ti(6144Mb)/Cam/BT/WiFi/war 1y/Shadow Black/W10"/>
    <n v="2"/>
    <m/>
    <x v="38"/>
    <x v="517"/>
  </r>
  <r>
    <x v="10"/>
    <x v="4"/>
    <s v="Omen 17-cb0001ur 17.3&quot;(1920x1080 IPS)/Intel Core i7 9750H(2.6Ghz)/16384Mb/1000+256PCISSDGb/noDVD/Ext:GeForce GTX 1660Ti(6144Mb)/Cam/BT/WiFi/war 1y/Shadow Black/W10"/>
    <n v="2"/>
    <m/>
    <x v="38"/>
    <x v="517"/>
  </r>
  <r>
    <x v="10"/>
    <x v="4"/>
    <s v="Omen 17-cb0002ur 17.3&quot;(1920x1080 IPS 144Hz)/Intel Core i7 9750H(2.6Ghz)/16384Mb/1000+256PCISSDGb/noDVD/Ext:GeForce RTX™ 2060(6144Mb)/Cam/BT/WiFi/war 1y/Shadow Black/W10"/>
    <n v="2"/>
    <m/>
    <x v="38"/>
    <x v="517"/>
  </r>
  <r>
    <x v="10"/>
    <x v="4"/>
    <s v="Omen 17-cb0003ur 17.3&quot;(1920x1080 IPS 144Hz)/Intel Core i7 9750H(2.6Ghz)/16384Mb/1000+256PCISSDGb/noDVD/Ext:GeForce RTX™ 2070(8192Mb)/Cam/BT/WiFi/war 1y/Shadow Black/W10"/>
    <n v="2"/>
    <m/>
    <x v="38"/>
    <x v="517"/>
  </r>
  <r>
    <x v="10"/>
    <x v="4"/>
    <s v="Omen 17-cb0004ur 17.3&quot;(1920x1080 IPS 144Hz)/Intel Core i7 9750H(2.6Ghz)/32768Mb/SSD 512GB M2 PCIe + 32GB 3D Xpoint (Optane SSD)Gb/noDVD/Ext:GeForce RTX™ 2070(8192Mb)/Cam/BT/WiFi/war 1y/Shadow Black/W10"/>
    <n v="1"/>
    <m/>
    <x v="38"/>
    <x v="517"/>
  </r>
  <r>
    <x v="10"/>
    <x v="4"/>
    <s v="Omen 17-cb0005ur 17.3&quot;(1920x1080 IPS 144Hz)/Intel Core i7 9750H(2.6Ghz)/32768Mb/1000+512PCISSDGb/noDVD/Ext:GeForce RTX™ 2070(8192Mb)/Cam/BT/WiFi/war 1y/Shadow Black/W10"/>
    <n v="2"/>
    <m/>
    <x v="38"/>
    <x v="517"/>
  </r>
  <r>
    <x v="10"/>
    <x v="4"/>
    <s v="Omen 17-cb0006ur 17.3&quot;(1920x1080 IPS 144Hz)/Intel Core i7 9750H(2.6Ghz)/32768Mb/1000+512PCISSDGb/noDVD/Ext:GeForce RTX 2080(8192Mb)/Cam/BT/WiFi/war 1y/Shadow Black/W10"/>
    <n v="1"/>
    <m/>
    <x v="38"/>
    <x v="517"/>
  </r>
  <r>
    <x v="10"/>
    <x v="4"/>
    <s v="Omen 17-cb0007ur 17.3&quot;(1920x1080 IPS 144Hz)/Intel Core i9 9880H(Ghz)/32768Mb/SSD 512GB M2 PCIe + 32GB 3D Xpoint (Optane SSD)Gb/noDVD/Ext:GeForce RTX 2080(8192Mb)/Cam/BT/WiFi/war 1y/Shadow Black/W10"/>
    <n v="1"/>
    <m/>
    <x v="38"/>
    <x v="517"/>
  </r>
  <r>
    <x v="10"/>
    <x v="4"/>
    <s v="Omen 17-cb0008ur 17.3&quot;(1920x1080 IPS)/Intel Core i5 9300H(2.4Ghz)/16384Mb/512PCISSDGb/noDVD/Ext:GeForce GTX 1660Ti(6144Mb)/Cam/BT/WiFi/war 1y/Shadow Black/W10"/>
    <n v="3"/>
    <m/>
    <x v="38"/>
    <x v="517"/>
  </r>
  <r>
    <x v="10"/>
    <x v="4"/>
    <s v="Omen 17-cb0010ur 17.3&quot;(1920x1080 IPS)/Intel Core i5 9300H(2.4Ghz)/16384Mb/512PCISSDGb/noDVD/Ext:GeForce GTX 1660Ti(6144Mb)/Cam/BT/WiFi/war 1y/Shadow Black/FreeDOS"/>
    <n v="1"/>
    <m/>
    <x v="38"/>
    <x v="517"/>
  </r>
  <r>
    <x v="10"/>
    <x v="4"/>
    <s v="Pavilion 13-an0030ur (Msft modern) 13.3&quot;(1920x1080)/Intel Core i3 8145U(2.1Ghz)/4096Mb/128SSDGb/noDVD/Int:Intel HD Graphics/Cam/BT/WiFi/37.7WHr/war 1y/1.3kg/Mineral silver/W10 + Finger Print"/>
    <n v="1"/>
    <m/>
    <x v="39"/>
    <x v="319"/>
  </r>
  <r>
    <x v="10"/>
    <x v="4"/>
    <s v="Pavilion 13-an0031ur (Msft modern) 13.3&quot;(1920x1080)/Intel Core i3 8145U(2.1Ghz)/4096Mb/128SSDGb/noDVD/Int:Intel HD Graphics/Cam/BT/WiFi/37.7WHr/war 1y/1.3kg/Pale gold/W10 + Finger Print"/>
    <n v="1"/>
    <m/>
    <x v="39"/>
    <x v="319"/>
  </r>
  <r>
    <x v="10"/>
    <x v="4"/>
    <s v="Pavilion 13-an0032ur (Msft modern) 13.3&quot;(1920x1080)/Intel Core i3 8145U(2.1Ghz)/4096Mb/128SSDGb/noDVD/Int:Intel HD Graphics/Cam/BT/WiFi/37.7WHr/war 1y/1.3kg/Tranquil Pink/W10 + Finger Print"/>
    <n v="1"/>
    <m/>
    <x v="39"/>
    <x v="319"/>
  </r>
  <r>
    <x v="10"/>
    <x v="4"/>
    <s v="Pavilion 13-an0033ur (Msft modern) 13.3&quot;(1920x1080 IPS)/Intel Core i5 8265U(1.6Ghz)/8192Mb/256PCISSDGb/noDVD/Int:Intel HD Graphics/Cam/BT/WiFi/37.7WHr/war 1y/1.3kg/Mineral silver/W10"/>
    <n v="9"/>
    <m/>
    <x v="39"/>
    <x v="319"/>
  </r>
  <r>
    <x v="10"/>
    <x v="4"/>
    <s v="Pavilion 13-an0034ur (Msft modern) 13.3&quot;(1920x1080 IPS)/Intel Core i5 8265U(1.6Ghz)/8192Mb/256PCISSDGb/noDVD/Int:Intel HD Graphics/Cam/BT/WiFi/37.7WHr/war 1y/1.3kg/Pale gold/W10"/>
    <n v="5"/>
    <m/>
    <x v="39"/>
    <x v="319"/>
  </r>
  <r>
    <x v="10"/>
    <x v="4"/>
    <s v="Pavilion 13-an0035ur (Msft modern) 13.3&quot;(1920x1080 IPS)/Intel Core i5 8265U(1.6Ghz)/8192Mb/256PCISSDGb/noDVD/Int:Intel HD Graphics/Cam/BT/WiFi/37.7WHr/war 1y/1.3kg/Mineral silver/W10 + Finger Print"/>
    <n v="1"/>
    <m/>
    <x v="39"/>
    <x v="319"/>
  </r>
  <r>
    <x v="10"/>
    <x v="4"/>
    <s v="Pavilion 13-an0036ur (Msft modern) 13.3&quot;(1920x1080)/Intel Core i7 8565U(1.8Ghz)/8192Mb/256PCISSDGb/noDVD/Int:Intel HD Graphics/Cam/BT/WiFi/37.7WHr/war 1y/1.3kg/Mineral silver/W10 + Finger Print"/>
    <n v="14"/>
    <m/>
    <x v="39"/>
    <x v="319"/>
  </r>
  <r>
    <x v="10"/>
    <x v="4"/>
    <s v="Pavilion 13-an0037ur (Msft modern) 13.3&quot;(1920x1080)/Intel Core i7 8565U(1.8Ghz)/8192Mb/256PCISSDGb/noDVD/Int:Intel HD Graphics/Cam/BT/WiFi/37.7WHr/war 1y/1.3kg/Pale gold/W10 + Finger Print"/>
    <n v="16"/>
    <m/>
    <x v="39"/>
    <x v="319"/>
  </r>
  <r>
    <x v="10"/>
    <x v="4"/>
    <s v="Pavilion 13-an0041ur (Msft modern) 13.3&quot;(1920x1080)/Intel Core i3 8145U(2.1Ghz)/4096Mb/256PCISSDGb/noDVD/Int:Intel HD Graphics/Cam/BT/WiFi/37.7WHr/war 1y/1.3kg/Tranquil Pink/W10 + Finger Print"/>
    <n v="1"/>
    <m/>
    <x v="39"/>
    <x v="319"/>
  </r>
  <r>
    <x v="10"/>
    <x v="4"/>
    <s v="Pavilion 13-an0081ur (Msft modern) 13.3&quot;(1920x1080 IPS)/Intel Core i3 8145U(2.1Ghz)/4096Mb/128SSDGb/noDVD/Int:Intel HD Graphics/Cam/BT/WiFi/37.7WHr/war 1y/1.3kg/Mineral silver/W10 + Finger Print"/>
    <n v="2"/>
    <m/>
    <x v="39"/>
    <x v="319"/>
  </r>
  <r>
    <x v="10"/>
    <x v="4"/>
    <s v="Pavilion 13-an0082ur (Msft modern) 13.3&quot;(1920x1080 IPS)/Intel Core i3 8145U(2.1Ghz)/4096Mb/128SSDGb/noDVD/Int:Intel HD Graphics/Cam/BT/WiFi/37.7WHr/war 1y/1.3kg/Pale gold/W10 + Finger Print"/>
    <n v="4"/>
    <m/>
    <x v="39"/>
    <x v="319"/>
  </r>
  <r>
    <x v="10"/>
    <x v="4"/>
    <s v="Pavilion 13-an0083ur (Msft modern) 13.3&quot;(1920x1080 IPS)/Intel Core i3 8145U(2.1Ghz)/4096Mb/128SSDGb/noDVD/Int:Intel HD Graphics/Cam/BT/WiFi/37.7WHr/war 1y/1.3kg/Tranquil Pink/W10 + Finger Print"/>
    <n v="5"/>
    <m/>
    <x v="39"/>
    <x v="319"/>
  </r>
  <r>
    <x v="10"/>
    <x v="4"/>
    <s v="Pavilion 13-an0084ur (Msft modern) 13.3&quot;(1920x1080 IPS)/Intel Core i7 8565U(1.8Ghz)/8192Mb/512PCISSDGb/noDVD/Int:Intel HD Graphics/Cam/BT/WiFi/37.7WHr/war 1y/1.3kg/Mineral silver/W10 + Finger Print"/>
    <n v="4"/>
    <m/>
    <x v="39"/>
    <x v="319"/>
  </r>
  <r>
    <x v="10"/>
    <x v="4"/>
    <s v="Pavilion 14-ce0075ur (Msft modern) 14&quot;(1366x768)/Intel Pentium 4417U(2.3Ghz)/4096Mb/128SSDGb/noDVD/Int:Intel UHD Graphics/Cam/BT/WiFi/41WHr/war 1y/Mineral Silver+Natural silver/Win10S"/>
    <n v="3"/>
    <m/>
    <x v="39"/>
    <x v="325"/>
  </r>
  <r>
    <x v="10"/>
    <x v="4"/>
    <s v="Pavilion 14-ce2000ur (Msft modern) 14&quot;(1920x1080 IPS)/Intel Core i3 8145U(2.1Ghz)/4096Mb/128SSDGb/noDVD/Int:Intel UHD Graphics/Cam/BT/WiFi/41WHr/war 1y/Mineral Silver+Natural silver/W10"/>
    <n v="1"/>
    <m/>
    <x v="39"/>
    <x v="321"/>
  </r>
  <r>
    <x v="10"/>
    <x v="4"/>
    <s v="Pavilion 14-ce2002ur (Msft modern) 14&quot;(1920x1080 IPS)/Intel Core i3 8145U(2.1Ghz)/4096Mb/128SSDGb/noDVD/Int:Intel UHD Graphics/Cam/BT/WiFi/41WHr/war 1y/Warm Gold+luminus Gold/W10"/>
    <n v="2"/>
    <m/>
    <x v="39"/>
    <x v="321"/>
  </r>
  <r>
    <x v="10"/>
    <x v="4"/>
    <s v="Pavilion 14-ce2003ur (Msft modern) 14&quot;(1920x1080 IPS)/Intel Core i3 8145U(2.1Ghz)/4096Mb/128SSDGb/noDVD/Int:Intel UHD Graphics/Cam/BT/WiFi/41WHr/war 1y/Misty Mauve+Plum Mauve/W10"/>
    <n v="7"/>
    <m/>
    <x v="39"/>
    <x v="321"/>
  </r>
  <r>
    <x v="10"/>
    <x v="4"/>
    <s v="Pavilion 14-ce2004ur (Msft modern) 14&quot;(1920x1080 IPS)/Intel Core i3 8145U(2.1Ghz)/8192Mb/256PCISSDGb/noDVD/Int:Intel UHD Graphics/Cam/BT/WiFi/41WHr/war 1y/Mineral Silver+Natural silver/W10"/>
    <n v="70"/>
    <m/>
    <x v="39"/>
    <x v="321"/>
  </r>
  <r>
    <x v="10"/>
    <x v="4"/>
    <s v="Pavilion 14-ce2006ur (Msft modern) 14&quot;(1920x1080 IPS)/Intel Core i5 8265U(1.6Ghz)/4096Mb/HDD 1TB 5400RPM + Optane 16GB M2 PCIe-3x2 3D Xpoint Gb/noDVD/Int:Intel UHD Graphics/Cam/BT/WiFi/41WHr/war 1y/Ceramic White+Natural silver/W10"/>
    <n v="12"/>
    <m/>
    <x v="39"/>
    <x v="321"/>
  </r>
  <r>
    <x v="10"/>
    <x v="4"/>
    <s v="Pavilion 14-ce2007ur (Msft modern) 14&quot;(1920x1080 IPS)/Intel Core i5 8265U(1.6Ghz)/8192Mb/256PCISSDGb/noDVD/Int:Intel UHD Graphics/Cam/BT/WiFi/41WHr/war 1y/Mineral Silver+Natural silver/W10"/>
    <n v="10"/>
    <m/>
    <x v="39"/>
    <x v="321"/>
  </r>
  <r>
    <x v="10"/>
    <x v="4"/>
    <s v="Pavilion 14-ce2008ur (Msft modern) 14&quot;(1920x1080 IPS)/Intel Core i5 8265U(1.6Ghz)/8192Mb/256PCISSDGb/noDVD/Int:Intel UHD Graphics/Cam/BT/WiFi/41WHr/war 1y/Misty Mauve+Plum Mauve/W10"/>
    <n v="5"/>
    <m/>
    <x v="39"/>
    <x v="321"/>
  </r>
  <r>
    <x v="10"/>
    <x v="4"/>
    <s v="Pavilion 14-ce2009ur (Msft modern) 14&quot;(1920x1080 IPS)/Intel Core i5 8265U(1.6Ghz)/8192Mb/256PCISSDGb/noDVD/Ext:GeForce MX130(2048Mb)/Cam/BT/WiFi/41WHr/war 1y/Warm Gold+luminus Gold/W10"/>
    <n v="1"/>
    <m/>
    <x v="39"/>
    <x v="321"/>
  </r>
  <r>
    <x v="10"/>
    <x v="4"/>
    <s v="Pavilion 14-ce2011ur (Msft modern) 14&quot;(1920x1080 IPS)/Intel Core i5 8265U(1.6Ghz)/8192Mb/256PCISSDGb/noDVD/Int:Intel UHD Graphics/Cam/BT/WiFi/41WHr/war 1y/Warm Gold+luminus Gold/W10"/>
    <n v="3"/>
    <m/>
    <x v="39"/>
    <x v="321"/>
  </r>
  <r>
    <x v="10"/>
    <x v="4"/>
    <s v="Pavilion 14-ce2013ur (Msft modern) 14&quot;(1920x1080 IPS)/Intel Core i3 8145U(2.1Ghz)/4096Mb/256PCISSDGb/noDVD/Int:Intel UHD Graphics/Cam/BT/WiFi/41WHr/war 1y/Warm Gold+luminus Gold/W10"/>
    <n v="49"/>
    <m/>
    <x v="39"/>
    <x v="321"/>
  </r>
  <r>
    <x v="10"/>
    <x v="4"/>
    <s v="Pavilion 14-ce2017ur (Msft modern) 14&quot;(1920x1080 IPS)/Intel Core i3 8145U(2.1Ghz)/4096Mb/256PCISSDGb/noDVD/Int:Intel UHD Graphics/Cam/BT/WiFi/41WHr/war 1y/Mineral Silver+Natural silver/W10"/>
    <n v="50"/>
    <m/>
    <x v="39"/>
    <x v="321"/>
  </r>
  <r>
    <x v="10"/>
    <x v="4"/>
    <s v="Pavilion 14-ce2018ur (Msft modern) 14&quot;(1920x1080 IPS)/Intel Core i3 8145U(2.1Ghz)/4096Mb/256PCISSDGb/noDVD/Int:Intel UHD Graphics/Cam/BT/WiFi/41WHr/war 1y/Ceramic White+Natural silver/W10"/>
    <n v="52"/>
    <m/>
    <x v="39"/>
    <x v="321"/>
  </r>
  <r>
    <x v="10"/>
    <x v="4"/>
    <s v="Pavilion 14-ce2019ur (Msft modern) 14&quot;(1920x1080 IPS)/Intel Core i3 8145U(2.1Ghz)/4096Mb/256PCISSDGb/noDVD/Int:Intel UHD Graphics/Cam/BT/WiFi/41WHr/war 1y/Misty Mauve+Plum Mauve/W10"/>
    <n v="17"/>
    <m/>
    <x v="39"/>
    <x v="321"/>
  </r>
  <r>
    <x v="10"/>
    <x v="4"/>
    <s v="Pavilion 14-ce2024ur (Msft modern) 14&quot;(1920x1080 IPS)/Intel Core i7 8565U(1.8Ghz)/16384Mb/512PCISSDGb/noDVD/Ext:GeForce MX250(4096Mb)/Cam/BT/WiFi/41WHr/war 1y/Mineral Silver+Natural silver/W10"/>
    <n v="5"/>
    <m/>
    <x v="39"/>
    <x v="321"/>
  </r>
  <r>
    <x v="10"/>
    <x v="4"/>
    <s v="Pavilion 14x360 14-cd1001ur 14&quot;(1920x1080 IPS)/Touch/Intel Core i5 8265U(1.6Ghz)/8192Mb/1000+128SSDGb/noDVD/Int:Intel UHD Graphics/Cam/BT/WiFi/41WHr/war 1y/1.68kg/Pale Gold/W10 + Fingerprint reader"/>
    <n v="1"/>
    <m/>
    <x v="39"/>
    <x v="345"/>
  </r>
  <r>
    <x v="10"/>
    <x v="4"/>
    <s v="Pavilion 14x360 14-dh0000ur (Msft modern) 14&quot;(1920x1080 IPS)/Touch/Intel Core i3 8145U(2.1Ghz)/4096Mb/128SSDGb/noDVD/Int:Intel UHD Graphics/war 1y/Natural Silver/W10"/>
    <n v="68"/>
    <m/>
    <x v="39"/>
    <x v="327"/>
  </r>
  <r>
    <x v="10"/>
    <x v="4"/>
    <s v="Pavilion 14x360 14-dh0001ur (Msft modern) 14&quot;(1920x1080 IPS)/Touch/Intel Core i3 8145U(2.1Ghz)/4096Mb/128SSDGb/noDVD/Int:Intel UHD Graphics/war 1y/Cloud Blue/W10"/>
    <n v="2"/>
    <m/>
    <x v="39"/>
    <x v="327"/>
  </r>
  <r>
    <x v="10"/>
    <x v="4"/>
    <s v="Pavilion 14x360 14-dh0002ur (Msft modern) 14&quot;(1920x1080 IPS)/Touch/Intel Core i3 8145U(2.1Ghz)/4096Mb/HDD 1TB 5400RPM + Optane 16GB M2 PCIe-3x2 3D Xpoint Gb/noDVD/Int:Intel UHD Graphics/war 1y/Natural Silver/W10"/>
    <n v="4"/>
    <m/>
    <x v="39"/>
    <x v="327"/>
  </r>
  <r>
    <x v="10"/>
    <x v="4"/>
    <s v="Pavilion 14x360 14-dh0003ur (Msft modern) 14&quot;(1920x1080 IPS)/Touch/Intel Core i5 8265U(1.6Ghz)/8192Mb/256PCISSDGb/noDVD/Int:Intel UHD Graphics/war 1y/Cloud Blue/W10"/>
    <n v="1"/>
    <m/>
    <x v="39"/>
    <x v="327"/>
  </r>
  <r>
    <x v="10"/>
    <x v="4"/>
    <s v="Pavilion 14x360 14-dh0004ur (Msft modern) 14&quot;(1920x1080 IPS)/Touch/Intel Core i5 8265U(1.6Ghz)/8192Mb/256PCISSDGb/noDVD/Ext:GeForce MX130(2048Mb)/war 1y/Natural Silver/W10 + Fingerprint reader"/>
    <n v="2"/>
    <m/>
    <x v="39"/>
    <x v="327"/>
  </r>
  <r>
    <x v="10"/>
    <x v="4"/>
    <s v="Pavilion 14x360 14-dh0005ur (Msft modern) 14&quot;(1920x1080 IPS)/Touch/Intel Core i5 8265U(1.6Ghz)/8192Mb/256PCISSDGb/noDVD/Ext:GeForce MX130(2048Mb)/war 1y/Mineral Silver/W10 + Fingerprint reader, Active stylus"/>
    <n v="6"/>
    <m/>
    <x v="39"/>
    <x v="327"/>
  </r>
  <r>
    <x v="10"/>
    <x v="4"/>
    <s v="Pavilion 14x360 14-dh0006ur (Msft modern) 14&quot;(1920x1080 IPS)/Touch/Intel Core i5 8265U(1.6Ghz)/8192Mb/256PCISSDGb/noDVD/Ext:GeForce MX130(2048Mb)/war 1y/Warm Gold/W10 + Fingerprint reader, Active stylus"/>
    <n v="2"/>
    <m/>
    <x v="39"/>
    <x v="327"/>
  </r>
  <r>
    <x v="10"/>
    <x v="4"/>
    <s v="Pavilion 14x360 14-dh0007ur (Msft modern) 14&quot;(1920x1080 IPS)/Touch/Intel Core i7 8565U(1.8Ghz)/16384Mb/256PCISSDGb/noDVD/Ext:GeForce MX250(2048Mb)/war 1y/Mineral Silver/W10 + Fingerprint reader, Active stylus"/>
    <n v="3"/>
    <m/>
    <x v="39"/>
    <x v="327"/>
  </r>
  <r>
    <x v="10"/>
    <x v="4"/>
    <s v="Pavilion 14x360 14-dh0023ur (Msft modern) 14&quot;(1366x768)/Touch/Intel Pentium 5405U(2.3Ghz)/4096Mb/128SSDGb/noDVD/Int:Intel UHD Graphics/war 1y/Natural Silver/W10"/>
    <n v="2"/>
    <m/>
    <x v="39"/>
    <x v="327"/>
  </r>
  <r>
    <x v="10"/>
    <x v="4"/>
    <s v="Pavilion 15-bc409ur (Gaming, 15W processor) 15.6&quot;(1920x1080)/Intel Core i5 8250U(1.6Ghz)/4096Mb/HDD 1TB 5400RPM + Optane 16GB M2 PCIe-3x2 3D Xpoint Gb/noDVD/Ext:GeForce GTX 1050(2048Mb)/Cam/BT/WiFi/52WHr/war 1y/Shadow Black/W10"/>
    <n v="1"/>
    <m/>
    <x v="39"/>
    <x v="331"/>
  </r>
  <r>
    <x v="10"/>
    <x v="4"/>
    <s v="Pavilion 15-bc411ur (Gaming, 15W processor) 15.6&quot;(1920x1080)/Intel Core i5 8250U(1.6Ghz)/8192Mb/1000Gb/noDVD/Ext:GeForce GTX 1050(2048Mb)/Cam/BT/WiFi/52WHr/war 1y/Shadow Black/W10"/>
    <n v="1"/>
    <m/>
    <x v="39"/>
    <x v="331"/>
  </r>
  <r>
    <x v="10"/>
    <x v="4"/>
    <s v="Pavilion 15-bc412ur (Gaming, 15W processor) 15.6&quot;(1920x1080)/Intel Core i5 8250U(1.6Ghz)/8192Mb/1000+128SSDGb/noDVD/Ext:GeForce GTX 1050(2048Mb)/Cam/BT/WiFi/52WHr/war 1y/Acid Green Pattern/W10"/>
    <n v="3"/>
    <m/>
    <x v="39"/>
    <x v="331"/>
  </r>
  <r>
    <x v="10"/>
    <x v="4"/>
    <s v="Pavilion 15-bc413ur (Gaming, 15W processor) 15.6&quot;(1920x1080)/Intel Core i5 8250U(1.6Ghz)/8192Mb/1000+128SSDGb/noDVD/Ext:GeForce GTX 1050(2048Mb)/Cam/BT/WiFi/52WHr/war 1y/Shadow Black/W10"/>
    <n v="3"/>
    <m/>
    <x v="39"/>
    <x v="331"/>
  </r>
  <r>
    <x v="10"/>
    <x v="4"/>
    <s v="Pavilion 15-bc414ur (Gaming, 15W processor) 15.6&quot;(1920x1080)/Intel Core i7 8550U(1.8Ghz)/8192Mb/1000+128SSDGb/noDVD/Ext:GeForce GTX 1050(4096Mb)/Cam/BT/WiFi/52WHr/war 1y/Shadow Black/W10"/>
    <n v="5"/>
    <m/>
    <x v="39"/>
    <x v="331"/>
  </r>
  <r>
    <x v="10"/>
    <x v="4"/>
    <s v="Pavilion 15-bc415ur (Gaming, 15W processor) 15.6&quot;(1920x1080)/Intel Core i7 8550U(1.8Ghz)/8192Mb/1000+128SSDGb/noDVD/Ext:GeForce GTX 1050(4096Mb)/Cam/BT/WiFi/52WHr/war 1y/Acid Green Pattern/W10"/>
    <n v="2"/>
    <m/>
    <x v="39"/>
    <x v="331"/>
  </r>
  <r>
    <x v="10"/>
    <x v="4"/>
    <s v="Pavilion 15-bc417ur (Gaming, 15W processor) 15.6&quot;(1920x1080)/Intel Core i5 8250U(1.6Ghz)/8192Mb/1000+128SSDGb/noDVD/Ext:GeForce GTX 1050(4096Mb)/Cam/BT/WiFi/52WHr/war 1y/Shadow Black/FreeDOS"/>
    <n v="1"/>
    <m/>
    <x v="39"/>
    <x v="331"/>
  </r>
  <r>
    <x v="10"/>
    <x v="4"/>
    <s v="Pavilion 15-bc421ur (Gaming, 45W processor) 15.6&quot;(1920x1080)/Intel Core i5 8300H(2.3Ghz)/8192Mb/1000Gb/noDVD/Ext:GeForce GTX 1050(2048Mb)/Cam/BT/WiFi/52WHr/war 1y/2.2kg/Acid Green Pattern/W10"/>
    <n v="1"/>
    <m/>
    <x v="39"/>
    <x v="331"/>
  </r>
  <r>
    <x v="10"/>
    <x v="4"/>
    <s v="Pavilion 15-bc423ur (Gaming, 45W processor) 15.6&quot;(1920x1080)/Intel Core i5 8300H(2.3Ghz)/8192Mb/1000Gb/noDVD/Ext:GeForce GTX 1050(2048Mb)/Cam/BT/WiFi/52WHr/war 1y/2.2kg/Shadow Black/W10"/>
    <n v="1"/>
    <m/>
    <x v="39"/>
    <x v="331"/>
  </r>
  <r>
    <x v="10"/>
    <x v="4"/>
    <s v="Pavilion 15-bc428ur (Gaming, 45W processor) 15.6&quot;(1920x1080)/Intel Core i5 8300H(2.3Ghz)/8192Mb/HDD 1TB 5400RPM + Optane 16GB M2 PCIe-3x2 3D Xpoint Gb/noDVD/Ext:GeForce GTX 1050(4096Mb)/Cam/BT/WiFi/52WHr/war 1y/2.2kg/Acid Green Pattern/W10"/>
    <n v="3"/>
    <m/>
    <x v="39"/>
    <x v="331"/>
  </r>
  <r>
    <x v="10"/>
    <x v="4"/>
    <s v="Pavilion 15-bc431ur (Gaming, 45W processor) 15.6&quot;(1920x1080)/Intel Core i7 8750H(2.2Ghz)/8192Mb/1000Gb/noDVD/Ext:GeForce GTX 1050(4096Mb)/Cam/BT/WiFi/52WHr/war 1y/2.2kg/Shadow Black/W10"/>
    <n v="2"/>
    <m/>
    <x v="39"/>
    <x v="331"/>
  </r>
  <r>
    <x v="10"/>
    <x v="4"/>
    <s v="Pavilion 15-bc436ur (Gaming, 45W processor) 15.6&quot;(1920x1080 IPS)/Intel Core i7 8750H(2.2Ghz)/8192Mb/1000+128SSDGb/noDVD/Ext:GeForce GTX 1050 Ti(4096Mb)/Cam/BT/WiFi/52WHr/war 1y/2.2kg/Acid Green Pattern/W10"/>
    <n v="1"/>
    <m/>
    <x v="39"/>
    <x v="331"/>
  </r>
  <r>
    <x v="10"/>
    <x v="4"/>
    <s v="Pavilion 15-cs0096ur (Msft modern) 15.6&quot;(1366x768)/Intel Pentium 4417U(2.3Ghz)/4096Mb/128SSDGb/noDVD/Int:Intel UHD Graphics/war 1y/Mineral Silver+Natural silver/W10"/>
    <n v="2"/>
    <m/>
    <x v="39"/>
    <x v="328"/>
  </r>
  <r>
    <x v="10"/>
    <x v="4"/>
    <s v="Pavilion 15-cs2000ur (Msft modern) 15.6&quot;(1920x1080 IPS)/Intel Core i3 8145U(2.1Ghz)/4096Mb/128SSDGb/noDVD/Int:Intel UHD Graphics/war 1y/Mineral Silver+Natural silver/W10"/>
    <n v="1"/>
    <m/>
    <x v="39"/>
    <x v="329"/>
  </r>
  <r>
    <x v="10"/>
    <x v="4"/>
    <s v="Pavilion 15-cs2003ur (Msft modern) 15.6&quot;(1920x1080 IPS)/Intel Core i3 8145U(2.1Ghz)/8192Mb/256PCISSDGb/noDVD/Int:Intel UHD Graphics/war 1y/Fog Blue+Cloud blue/W10"/>
    <n v="13"/>
    <m/>
    <x v="39"/>
    <x v="329"/>
  </r>
  <r>
    <x v="10"/>
    <x v="4"/>
    <s v="Pavilion 15-cs2004ur (Msft modern) 15.6&quot;(1920x1080 IPS)/Intel Core i3 8145U(2.1Ghz)/8192Mb/256PCISSDGb/noDVD/Int:Intel UHD Graphics/war 1y/Warm Gold+luminus Gold/W10"/>
    <n v="9"/>
    <m/>
    <x v="39"/>
    <x v="329"/>
  </r>
  <r>
    <x v="10"/>
    <x v="4"/>
    <s v="Pavilion 15-cs2005ur (Msft modern) 15.6&quot;(1920x1080 IPS)/Intel Core i3 8145U(2.1Ghz)/8192Mb/256PCISSDGb/noDVD/Int:Intel UHD Graphics/war 1y/Mineral Silver+Natural silver/W10"/>
    <n v="9"/>
    <m/>
    <x v="39"/>
    <x v="329"/>
  </r>
  <r>
    <x v="10"/>
    <x v="4"/>
    <s v="Pavilion 15-cs2006ur (Msft modern) 15.6&quot;(1920x1080 IPS)/Intel Core i5 8265U(1.6Ghz)/8192Mb/256PCISSDGb/noDVD/Int:Intel UHD Graphics/war 1y/Warm Gold+luminus Gold/W10"/>
    <n v="5"/>
    <m/>
    <x v="39"/>
    <x v="329"/>
  </r>
  <r>
    <x v="10"/>
    <x v="4"/>
    <s v="Pavilion 15-cs2007ur (Msft modern) 15.6&quot;(1920x1080 IPS)/Intel Core i5 8265U(1.6Ghz)/8192Mb/256PCISSDGb/noDVD/Ext:GeForce MX250(2048Mb)/war 1y/Mineral Silver+Natural silver/W10"/>
    <n v="43"/>
    <m/>
    <x v="39"/>
    <x v="329"/>
  </r>
  <r>
    <x v="10"/>
    <x v="4"/>
    <s v="Pavilion 15-cs2008ur (Msft modern) 15.6&quot;(1920x1080 IPS)/Intel Core i5 8265U(1.6Ghz)/16384Mb/256PCISSDGb/noDVD/Ext:GeForce MX250(2048Mb)/war 1y/Mineral Silver+Natural silver/W10"/>
    <n v="6"/>
    <m/>
    <x v="39"/>
    <x v="329"/>
  </r>
  <r>
    <x v="10"/>
    <x v="4"/>
    <s v="Pavilion 15-cs2009ur (Msft modern) 15.6&quot;(1920x1080 IPS)/Intel Core i3 8145U(2.1Ghz)/4096Mb/1TB + Optane 16GBGb/noDVD/Int:Intel UHD Graphics/war 1y/Mineral Silver+Natural silver/W10"/>
    <n v="5"/>
    <m/>
    <x v="39"/>
    <x v="329"/>
  </r>
  <r>
    <x v="10"/>
    <x v="4"/>
    <s v="Pavilion 15-cs2011ur (Msft modern) 15.6&quot;(1920x1080 IPS)/Intel Core i7 8565U(1.8Ghz)/16384Mb/512PCISSDGb/noDVD/Ext:GeForce MX250(4096Mb)/war 1y/Mineral Silver+Natural silver/W10"/>
    <n v="3"/>
    <m/>
    <x v="39"/>
    <x v="329"/>
  </r>
  <r>
    <x v="10"/>
    <x v="4"/>
    <s v="Pavilion 15-cs2012ur (Msft modern) 15.6&quot;(1920x1080 IPS)/Intel Core i5 8265U(1.6Ghz)/8192Mb/256PCISSDGb/noDVD/Ext:GeForce GTX 1050(3072Mb)/war 1y/Mineral Silver+Natural silver/W10"/>
    <n v="9"/>
    <m/>
    <x v="39"/>
    <x v="329"/>
  </r>
  <r>
    <x v="10"/>
    <x v="4"/>
    <s v="Pavilion 15-cs2013ur (Msft modern) 15.6&quot;(1920x1080 IPS)/Intel Core i5 8265U(1.6Ghz)/8192Mb/256PCISSDGb/noDVD/Ext:GeForce GTX 1050(3072Mb)/war 1y/Mineral Silver+Natural silver/W10"/>
    <n v="3"/>
    <m/>
    <x v="39"/>
    <x v="329"/>
  </r>
  <r>
    <x v="10"/>
    <x v="4"/>
    <s v="Pavilion 15-cs2014ur (Msft modern) 15.6&quot;(1920x1080)/Intel Core i3 8145U(2.1Ghz)/4096Mb/256PCISSDGb/noDVD/Int:Intel UHD Graphics/war 1y/Mineral Silver+Natural silver/W10"/>
    <n v="60"/>
    <m/>
    <x v="39"/>
    <x v="329"/>
  </r>
  <r>
    <x v="10"/>
    <x v="4"/>
    <s v="Pavilion 15-cs2018ur (Msft modern) 15.6&quot;(1920x1080)/Intel Core i3 8145U(2.1Ghz)/4096Mb/256PCISSDGb/noDVD/Int:Intel UHD Graphics/war 1y/Fog Blue+Cloud blue/W10"/>
    <n v="31"/>
    <m/>
    <x v="39"/>
    <x v="329"/>
  </r>
  <r>
    <x v="10"/>
    <x v="4"/>
    <s v="Pavilion 15-cs2019ur (Msft modern) 15.6&quot;(1920x1080)/Intel Core i3 8145U(2.1Ghz)/4096Mb/256PCISSDGb/noDVD/Int:Intel UHD Graphics/war 1y/Warm Gold+luminus Gold/W10"/>
    <n v="67"/>
    <m/>
    <x v="39"/>
    <x v="329"/>
  </r>
  <r>
    <x v="10"/>
    <x v="4"/>
    <s v="Pavilion 15-cs2035ur (Msft modern) 15.6&quot;(1366x768)/Intel Core i3 8145U(2.1Ghz)/4096Mb/256PCISSDGb/noDVD/Int:Intel UHD Graphics/war 1y/Mineral Silver+Natural silver/W10"/>
    <n v="1"/>
    <m/>
    <x v="39"/>
    <x v="329"/>
  </r>
  <r>
    <x v="10"/>
    <x v="4"/>
    <s v="Pavilion 15-cw1002ur 15.6&quot;(1920x1080 IPS)/AMD Ryzen 3 3300U(2.1Ghz)/8192Mb/256PCISSDGb/noDVD/Int:Radeon Vega 6/war 1y/Mineral Silver+Natural silver/W10"/>
    <n v="5"/>
    <m/>
    <x v="39"/>
    <x v="330"/>
  </r>
  <r>
    <x v="10"/>
    <x v="4"/>
    <s v="Pavilion 15-cw1003ur 15.6&quot;(1920x1080 IPS)/AMD Ryzen 3 3300U(2.1Ghz)/8192Mb/256PCISSDGb/noDVD/Int:Radeon Vega 6/war 1y/Warm Gold+luminus Gold/W10"/>
    <n v="3"/>
    <m/>
    <x v="39"/>
    <x v="330"/>
  </r>
  <r>
    <x v="10"/>
    <x v="4"/>
    <s v="Pavilion 15-cw1004ur 15.6&quot;(1920x1080 IPS)/AMD Ryzen 5 3500U(2.1Ghz)/8192Mb/256PCISSDGb/noDVD/Int:Radeon Vega 8/war 1y/Mineral Silver+Natural silver/W10"/>
    <n v="23"/>
    <m/>
    <x v="39"/>
    <x v="330"/>
  </r>
  <r>
    <x v="10"/>
    <x v="4"/>
    <s v="Pavilion 15-cw1005ur 15.6&quot;(1920x1080 IPS)/AMD Ryzen 7 3700U(2.3Ghz)/12288Mb/512PCISSDGb/noDVD/Int:Radeon Vega 10/war 1y/Mineral Silver+Natural silver/W10"/>
    <n v="2"/>
    <m/>
    <x v="39"/>
    <x v="330"/>
  </r>
  <r>
    <x v="10"/>
    <x v="4"/>
    <s v="Pavilion 15-cw1007ur 15.6&quot;(1920x1080)/AMD Ryzen 3 3300U(2.1Ghz)/4096Mb/256PCISSDGb/noDVD/Int:Radeon Vega 6/war 1y/Mineral Silver+Natural silver/W10"/>
    <n v="11"/>
    <m/>
    <x v="39"/>
    <x v="330"/>
  </r>
  <r>
    <x v="10"/>
    <x v="4"/>
    <s v="Pavilion 15-cw1008ur 15.6&quot;(1920x1080)/AMD Ryzen 3 3300U(2.1Ghz)/4096Mb/256PCISSDGb/noDVD/Int:Radeon Vega 6/war 1y/Fog Blue+Cloud blue/W10"/>
    <n v="11"/>
    <m/>
    <x v="39"/>
    <x v="330"/>
  </r>
  <r>
    <x v="10"/>
    <x v="4"/>
    <s v="Pavilion 15-cw1013ur (Msft modern) 15.6&quot;(1366x768)/AMD Ryzen 3 3300U(2.1Ghz)/4096Mb/256PCISSDGb/noDVD/Int:Radeon Vega 6/war 1y/Mineral Silver+Natural silver/W10"/>
    <n v="6"/>
    <m/>
    <x v="39"/>
    <x v="330"/>
  </r>
  <r>
    <x v="10"/>
    <x v="4"/>
    <s v="Pavilion 15-dp0092ur (Gaming, 45W processor) 15.6&quot;(1920x1080)/Intel Core i7 8750H(2.2Ghz)/16384Mb/1000+128SSDGb/noDVD/Ext:nVidia GeForce GTX1060(3072Mb)/Cam/BT/WiFi/52WHr/war 1y/Acid Green Pattern/FreeDOS"/>
    <n v="1"/>
    <m/>
    <x v="39"/>
    <x v="335"/>
  </r>
  <r>
    <x v="10"/>
    <x v="4"/>
    <s v="Pavilion 15x360 15-dq0000ur (Msft modern) 15.6&quot;(1920x1080 IPS)/Touch/Intel Core i3 8145U(2.1Ghz)/4096Mb/1TB + Optane 16GBGb/noDVD/Int:Intel UHD Graphics/war 1y/Natural Silver /W10"/>
    <n v="1"/>
    <m/>
    <x v="39"/>
    <x v="336"/>
  </r>
  <r>
    <x v="10"/>
    <x v="4"/>
    <s v="Pavilion 15x360 15-dq0002ur (Msft modern) 15.6&quot;(1920x1080 IPS)/Touch/Intel Core i5 8265U(1.6Ghz)/8192Mb/256PCISSDGb/noDVD/Int:Intel UHD Graphics/war 1y/Natural Silver /W10 + Finger Print Reader"/>
    <n v="1"/>
    <m/>
    <x v="39"/>
    <x v="337"/>
  </r>
  <r>
    <x v="10"/>
    <x v="4"/>
    <s v="Pavilion 15x360 15-dq0003ur (Msft modern) 15.6&quot;(1920x1080 IPS)/Touch/Intel Core i5 8265U(1.6Ghz)/8192Mb/256PCISSDGb/noDVD/Ext:Radeon 535(2048Mb)/war 1y/Natural Silver /W10 + Finger Print Reader"/>
    <n v="4"/>
    <m/>
    <x v="39"/>
    <x v="337"/>
  </r>
  <r>
    <x v="10"/>
    <x v="4"/>
    <s v="Pavilion Gaming 15-bc500ur 15.6&quot;(1920x1080)/Intel Core i5 9300H(2.4Ghz)/8192Mb/1000Gb/noDVD/Ext:nVidia GeForce GTX1050(3072Mb)/Cam/BT/WiFi/52WHr/war 1y/Shadow Black/W10"/>
    <n v="8"/>
    <m/>
    <x v="39"/>
    <x v="339"/>
  </r>
  <r>
    <x v="10"/>
    <x v="4"/>
    <s v="Pavilion Gaming 15-bc504ur 15.6&quot;(1920x1080)/Intel Core i5 9300H(2.4Ghz)/8192Mb/1000Gb/noDVD/Ext:nVidia GeForce GTX1050(3072Mb)/Cam/BT/WiFi/52WHr/war 1y/Shadow Black/FreeDOS"/>
    <n v="6"/>
    <m/>
    <x v="39"/>
    <x v="339"/>
  </r>
  <r>
    <x v="10"/>
    <x v="4"/>
    <s v="Pavilion Gaming 15-bc519ur 15.6&quot;(1920x1080)/Intel Core i5 9300H(2.4Ghz)/8192Mb/512PCISSDGb/noDVD/Ext:nVidia GeForce GTX1050(3072Mb)/Cam/BT/WiFi/52WHr/war 1y/Shadow Black/W10"/>
    <n v="18"/>
    <m/>
    <x v="39"/>
    <x v="339"/>
  </r>
  <r>
    <x v="10"/>
    <x v="4"/>
    <s v="Pavilion Gaming 15-bc520ur 15.6&quot;(1920x1080)/Intel Core i5 9300H(2.4Ghz)/8192Mb/512PCISSDGb/noDVD/Ext:nVidia GeForce GTX 1650(4096Mb)/Cam/BT/WiFi/52WHr/war 1y/Acid Green Pattern/W10"/>
    <n v="15"/>
    <m/>
    <x v="39"/>
    <x v="339"/>
  </r>
  <r>
    <x v="10"/>
    <x v="4"/>
    <s v="Pavilion Gaming 15-bc521ur 15.6&quot;(1920x1080)/Intel Core i7 9750H(2.6Ghz)/8192Mb/512PCISSDGb/noDVD/Ext:nVidia GeForce GTX1050(3072Mb)/Cam/BT/WiFi/52WHr/war 1y/Shadow Black/FreeDOS"/>
    <n v="5"/>
    <m/>
    <x v="39"/>
    <x v="339"/>
  </r>
  <r>
    <x v="10"/>
    <x v="4"/>
    <s v="Pavilion Gaming 15-bc522ur 15.6&quot;(1920x1080)/Intel Core i5 9300H(2.4Ghz)/8192Mb/512PCISSDGb/noDVD/Ext:nVidia GeForce GTX 1650(4096Mb)/Cam/BT/WiFi/52WHr/war 1y/Acid Green Pattern/FreeDOS"/>
    <n v="5"/>
    <m/>
    <x v="39"/>
    <x v="339"/>
  </r>
  <r>
    <x v="10"/>
    <x v="4"/>
    <s v="Pavilion Gaming 15-bc523ur 15.6&quot;(1920x1080)/Intel Core i7 9750H(2.6Ghz)/12288Mb/512PCISSDGb/noDVD/Ext:nVidia GeForce GTX1050(3072Mb)/Cam/BT/WiFi/52WHr/war 1y/Shadow Black/W10"/>
    <n v="3"/>
    <m/>
    <x v="39"/>
    <x v="339"/>
  </r>
  <r>
    <x v="10"/>
    <x v="4"/>
    <s v="Pavilion Gaming 15-bc524ur 15.6&quot;(1920x1080 IPS)/Intel Core i5 9300H(2.4Ghz)/16384Mb/512PCISSDGb/noDVD/Ext:nVidia GeForce GTX 1650(4096Mb)/Cam/BT/WiFi/52WHr/war 1y/Acid Green Pattern/W10"/>
    <n v="9"/>
    <m/>
    <x v="39"/>
    <x v="339"/>
  </r>
  <r>
    <x v="10"/>
    <x v="4"/>
    <s v="Pavilion Gaming 15-bc525ur 15.6&quot;(1920x1080 IPS)/Intel Core i7 9750H(2.6Ghz)/16384Mb/512PCISSDGb/noDVD/Ext:nVidia GeForce GTX 1650(4096Mb)/Cam/BT/WiFi/52WHr/war 1y/Acid Green Pattern/W10"/>
    <n v="38"/>
    <m/>
    <x v="39"/>
    <x v="339"/>
  </r>
  <r>
    <x v="10"/>
    <x v="4"/>
    <s v="Pavilion Gaming 15-bc526ur 15.6&quot;(1920x1080 IPS)/Intel Core i7 9750H(2.6Ghz)/12288Mb/512PCISSDGb/noDVD/Ext:nVidia GeForce GTX 1650(4096Mb)/Cam/BT/WiFi/52WHr/war 1y/Acid Green Pattern/FreeDOS"/>
    <n v="5"/>
    <m/>
    <x v="39"/>
    <x v="339"/>
  </r>
  <r>
    <x v="10"/>
    <x v="4"/>
    <s v="Pavilion Gaming 15-dk0002ur | Cyprus 19C1 | Core i5-9300H quad | 8GB DDR4 1DM 2666 | 256GB PCIe value | Nvidia GeForce GTX 1660Ti 6GB | 15.6 FHD Antiglare ultraslim IPS 60Hz Narrow Border | . | OST FreeDOS 3.0 | ShadowBlack w/ Acid green pattern | WARR 1/1/0 EURO"/>
    <n v="28"/>
    <m/>
    <x v="39"/>
    <x v="518"/>
  </r>
  <r>
    <x v="10"/>
    <x v="4"/>
    <s v="Pavilion Gaming 15-dp0007ur 15.6&quot;(1920x1080)/Intel Core i5 8300H(2.3Ghz)/8192Mb/1000Gb/noDVD/Ext:nVidia GeForce GTX1060(3072Mb)/Cam/BT/WiFi/52WHr/war 1y/Acid Green Pattern/W10"/>
    <n v="5"/>
    <m/>
    <x v="39"/>
    <x v="335"/>
  </r>
  <r>
    <x v="10"/>
    <x v="4"/>
    <s v="Pavilion Gaming 15-dp0008ur 15.6&quot;(1920x1080)/Intel Core i5 8300H(2.3Ghz)/8192Mb/1000Gb/noDVD/Ext:nVidia GeForce GTX1060(3072Mb)/Cam/BT/WiFi/52WHr/war 1y/Shadow Black/W10"/>
    <n v="2"/>
    <m/>
    <x v="39"/>
    <x v="335"/>
  </r>
  <r>
    <x v="10"/>
    <x v="4"/>
    <s v="Pavilion Gaming 15-dp0010ur 15.6&quot;(1920x1080)/Intel Core i5 8300H(2.3Ghz)/8192Mb/1000Gb/noDVD/Ext:nVidia GeForce GTX1060(3072Mb)/Cam/BT/WiFi/52WHr/war 1y/Shadow Black/FreeDOS"/>
    <n v="1"/>
    <m/>
    <x v="39"/>
    <x v="335"/>
  </r>
  <r>
    <x v="10"/>
    <x v="4"/>
    <s v="Pavilion Gaming 15-dp0012ur 15.6&quot;(1920x1080)/Intel Core i5 8300H(2.3Ghz)/8192Mb/1000+128SSDGb/noDVD/Ext:nVidia GeForce GTX1060(3072Mb)/Cam/BT/WiFi/52WHr/war 1y/Acid Green Pattern/W10"/>
    <n v="3"/>
    <m/>
    <x v="39"/>
    <x v="335"/>
  </r>
  <r>
    <x v="10"/>
    <x v="4"/>
    <s v="Pavilion Gaming 15-dp0014ur 15.6&quot;(1920x1080)/Intel Core i5 8300H(2.3Ghz)/8192Mb/1000+128SSDGb/noDVD/Ext:nVidia GeForce GTX1060(3072Mb)/Cam/BT/WiFi/52WHr/war 1y/Acid Green Pattern/FreeDOS"/>
    <n v="4"/>
    <m/>
    <x v="39"/>
    <x v="335"/>
  </r>
  <r>
    <x v="10"/>
    <x v="4"/>
    <s v="Pavilion Gaming 15-dp0015ur 15.6&quot;(1920x1080)/Intel Core i5 8300H(2.3Ghz)/8192Mb/1000+128SSDGb/noDVD/Ext:nVidia GeForce GTX1060(3072Mb)/Cam/BT/WiFi/52WHr/war 1y/Shadow Black/FreeDOS"/>
    <n v="1"/>
    <m/>
    <x v="39"/>
    <x v="335"/>
  </r>
  <r>
    <x v="10"/>
    <x v="4"/>
    <s v="Pavilion Gaming 15-dp0017ur 15.6&quot;(1920x1080)/Intel Core i5 8300H(2.3Ghz)/16384Mb/1000+128SSDGb/noDVD/Ext:nVidia GeForce GTX1060(3072Mb)/Cam/BT/WiFi/52WHr/war 1y/Shadow Black/W10"/>
    <n v="2"/>
    <m/>
    <x v="39"/>
    <x v="335"/>
  </r>
  <r>
    <x v="10"/>
    <x v="4"/>
    <s v="Pavilion Gaming 15-dp0020ur 15.6&quot;(1920x1080)/Intel Core i5 8300H(2.3Ghz)/8192Mb/1000+128SSDGb/noDVD/Ext:nVidia GeForce GTX1060(3072Mb)/Cam/BT/WiFi/52WHr/war 1y/Shadow Black/W10"/>
    <n v="17"/>
    <m/>
    <x v="39"/>
    <x v="335"/>
  </r>
  <r>
    <x v="10"/>
    <x v="4"/>
    <s v="Pavilion Gaming 17-ab400ur 17.3&quot;(1920x1080 IPS)/Intel Core i5 8300H(2.3Ghz)/8192Mb/1000+128SSDGb/DVDrw/Ext:GeForce GTX 1050(2048Mb)/war 1y/Shadow Black/W10"/>
    <n v="20"/>
    <m/>
    <x v="39"/>
    <x v="338"/>
  </r>
  <r>
    <x v="10"/>
    <x v="4"/>
    <s v="Pavilion Gaming 17-ab403ur 17.3&quot;(1920x1080 IPS)/Intel Core i7 8750H(2.2Ghz)/8192Mb/1000Gb/DVDrw/Ext:GeForce GTX 1050(4096Mb)/war 1y/Shadow Black/W10"/>
    <n v="1"/>
    <m/>
    <x v="39"/>
    <x v="338"/>
  </r>
  <r>
    <x v="10"/>
    <x v="4"/>
    <s v="Pavilion Gaming 17-ab408ur 17.3&quot;(1920x1080 IPS)/Intel Core i7 8750H(2.2Ghz)/8192Mb/1000+128SSDGb/DVDrw/Ext:GeForce GTX 1050Ti(4096Mb)/war 1y/Shadow Black/W10"/>
    <n v="7"/>
    <m/>
    <x v="39"/>
    <x v="338"/>
  </r>
  <r>
    <x v="10"/>
    <x v="4"/>
    <s v="Pavilion Gaming 17-cd0000ur 17.3&quot;(1920x1080 IPS 60Hz)/Intel Core i5 9300H(2.4Ghz)/8192Mb/1000Gb/noDVD/Ext:GeForce GTX 1050(3072Mb)/Cam/BT/WiFi/52WHr/war 1y/Ghost White keyboard/W10"/>
    <n v="10"/>
    <m/>
    <x v="39"/>
    <x v="343"/>
  </r>
  <r>
    <x v="10"/>
    <x v="4"/>
    <s v="Pavilion Gaming 17-cd0001ur 17.3&quot;(1920x1080 IPS 60Hz)/Intel Core i5 9300H(2.4Ghz)/8192Mb/1000+128SSDGb/noDVD/Ext:GeForce GTX 1050(3072Mb)/Cam/BT/WiFi/52WHr/war 1y/Ghost White keyboard/W10"/>
    <n v="8"/>
    <m/>
    <x v="39"/>
    <x v="343"/>
  </r>
  <r>
    <x v="10"/>
    <x v="4"/>
    <s v="Pavilion Gaming 17-cd0002ur 17.3&quot;(1920x1080 IPS 60Hz)/Intel Core i5 9300H(2.4Ghz)/8192Mb/1000+128SSDGb/noDVD/Ext:nVidia GeForce GTX 1650(4096Mb)/Cam/BT/WiFi/52WHr/war 1y/Acid Green Keyboard, Backlit/W10"/>
    <n v="33"/>
    <m/>
    <x v="39"/>
    <x v="343"/>
  </r>
  <r>
    <x v="10"/>
    <x v="4"/>
    <s v="Pavilion Gaming 17-cd0003ur 17.3&quot;(1920x1080 IPS 60Hz)/Intel Core i5 9300H(2.4Ghz)/16384Mb/512PCISSDGb/noDVD/Ext:nVidia GeForce GTX 1650(4096Mb)/Cam/BT/WiFi/52WHr/war 1y/Acid Green Keyboard, Backlit/W10"/>
    <n v="13"/>
    <m/>
    <x v="39"/>
    <x v="343"/>
  </r>
  <r>
    <x v="10"/>
    <x v="4"/>
    <s v="Pavilion Gaming 17-cd0004ur 17.3&quot;(1920x1080 IPS 60Hz)/Intel Core i7 9750H(2.6Ghz)/16384Mb/512PCISSDGb/noDVD/Ext:nVidia GeForce GTX 1650(4096Mb)/Cam/BT/WiFi/52WHr/war 1y/Acid Green Keyboard, Backlit/W10"/>
    <n v="26"/>
    <m/>
    <x v="39"/>
    <x v="343"/>
  </r>
  <r>
    <x v="10"/>
    <x v="4"/>
    <s v="Pavilion Gaming 17-cd0005ur 17.3&quot;(1920x1080 IPS 60Hz)/Intel Core i5 9300H(2.4Ghz)/8192Mb/1000+128SSDGb/noDVD/Ext:GeForce GTX 1660Ti(6144Mb)/Cam/BT/WiFi/52WHr/war 1y/Acid Green Keyboard, Backlit/W10"/>
    <n v="9"/>
    <m/>
    <x v="39"/>
    <x v="343"/>
  </r>
  <r>
    <x v="10"/>
    <x v="4"/>
    <s v="Pavilion Gaming 17-cd0006ur 17.3&quot;(1920x1080 IPS 144Hz)/Intel Core i5 9300H(2.4Ghz)/16384Mb/512PCISSDGb/noDVD/Ext:GeForce GTX 1660Ti(6144Mb)/Cam/BT/WiFi/52WHr/war 1y/Acid Green Keyboard, Backlit/W10"/>
    <n v="2"/>
    <m/>
    <x v="39"/>
    <x v="343"/>
  </r>
  <r>
    <x v="10"/>
    <x v="4"/>
    <s v="Pavilion Gaming 17-cd0007ur 17.3&quot;(1920x1080 IPS 144Hz)/Intel Core i7 9750H(2.6Ghz)/16384Mb/1000+256PCISSDGb/noDVD/Ext:GeForce GTX 1660Ti(6144Mb)/Cam/BT/WiFi/52WHr/war 1y/Acid Green Keyboard, Backlit/W10"/>
    <n v="4"/>
    <m/>
    <x v="39"/>
    <x v="343"/>
  </r>
  <r>
    <x v="10"/>
    <x v="4"/>
    <s v="Pavilion Gaming 17-cd0008ur 17.3&quot;(1920x1080 IPS 60Hz)/Intel Core i5 9300H(2.4Ghz)/16384Mb/SSD 512GB PCIe + 32GB 3D XPOINT (Optane SSD)Gb/noDVD/Ext:nVidia GeForce GTX 1650(4096Mb)/Cam/BT/WiFi/52WHr/war 1y/Acid Green Keyboard, Backlit/W10"/>
    <n v="6"/>
    <m/>
    <x v="39"/>
    <x v="343"/>
  </r>
  <r>
    <x v="10"/>
    <x v="4"/>
    <s v="Pavilion Gaming 17-cd0009ur 17.3&quot;(1920x1080 IPS 60Hz)/Intel Core i5 9300H(2.4Ghz)/8192Mb/1000Gb/noDVD/Ext:GeForce GTX 1050(3072Mb)/Cam/BT/WiFi/52WHr/war 1y/Ghost White keyboard/FreeDOS"/>
    <n v="5"/>
    <m/>
    <x v="39"/>
    <x v="343"/>
  </r>
  <r>
    <x v="10"/>
    <x v="4"/>
    <s v="Pavilion Gaming 17-cd0010ur 17.3&quot;(1920x1080 IPS 60Hz)/Intel Core i5 9300H(2.4Ghz)/8192Mb/1000+128SSDGb/noDVD/Ext:nVidia GeForce GTX 1650(4096Mb)/Cam/BT/WiFi/52WHr/war 1y/Acid Green Keyboard, Backlit/FreeDOS"/>
    <n v="2"/>
    <m/>
    <x v="39"/>
    <x v="343"/>
  </r>
  <r>
    <x v="10"/>
    <x v="4"/>
    <s v="Pavilion Gaming 17-cd0011ur 17.3&quot;(1920x1080 IPS 60Hz)/Intel Core i7 9750H(2.6Ghz)/16384Mb/512PCISSDGb/noDVD/Ext:nVidia GeForce GTX 1650(4096Mb)/Cam/BT/WiFi/52WHr/war 1y/Acid Green Keyboard, Backlit/FreeDOS"/>
    <n v="1"/>
    <m/>
    <x v="39"/>
    <x v="343"/>
  </r>
  <r>
    <x v="10"/>
    <x v="4"/>
    <s v="Pavilion Gaming 17-cd0012ur 17.3&quot;(1920x1080 IPS 60Hz)/Intel Core i5 9300H(2.4Ghz)/8192Mb/1000+128SSDGb/noDVD/Ext:GeForce GTX 1660Ti(6144Mb)/Cam/BT/WiFi/52WHr/war 1y/Acid Green Keyboard, Backlit/FreeDOS"/>
    <n v="7"/>
    <m/>
    <x v="39"/>
    <x v="343"/>
  </r>
  <r>
    <x v="10"/>
    <x v="4"/>
    <s v="Pavilion Gaming 17-cd0021ur 17.3&quot;(1920x1080 IPS 60Hz)/Intel Core i5 9300H(2.4Ghz)/8192Mb/512PCISSDGb/noDVD/Ext:GeForce GTX 1050(3072Mb)/Cam/BT/WiFi/52WHr/war 1y/Ghost White keyboard/W10"/>
    <n v="7"/>
    <m/>
    <x v="39"/>
    <x v="343"/>
  </r>
  <r>
    <x v="10"/>
    <x v="4"/>
    <s v="Pavilion Gaming 17-cd0022ur 17.3&quot;(1920x1080 IPS 60Hz)/Intel Core i5 9300H(2.4Ghz)/8192Mb/512PCISSDGb/noDVD/Ext:nVidia GeForce GTX 1650(4096Mb)/Cam/BT/WiFi/52WHr/war 1y/Acid Green Keyboard, Backlit/W10"/>
    <n v="14"/>
    <m/>
    <x v="39"/>
    <x v="343"/>
  </r>
  <r>
    <x v="10"/>
    <x v="4"/>
    <s v="Pavilion Gaming 17-cd0023ur 17.3&quot;(1920x1080 IPS 60Hz)/Intel Core i5 9300H(2.4Ghz)/8192Mb/512PCISSDGb/noDVD/Ext:nVidia GeForce GTX 1650(4096Mb)/Cam/BT/WiFi/52WHr/war 1y/Acid Green Keyboard, Backlit/FreeDOS"/>
    <n v="2"/>
    <m/>
    <x v="39"/>
    <x v="343"/>
  </r>
  <r>
    <x v="10"/>
    <x v="4"/>
    <s v="Pavilion Gaming 15-dk0014ur | Cyprus 19C1 | Core i5-9300H quad | 8GB DDR4 1DM 2666 | 1TB 7200RPM + 256GB PCIe | Nvidia GeForce GTX 1660Ti 6GB | 15.6 FHD Antiglare ultraslim IPS 60Hz Narrow Border | . | OST FreeDOS 3.0 | ShadowBlack w/ Ghost white pattern | WARR 1/1/0 EURO"/>
    <n v="41"/>
    <m/>
    <x v="39"/>
    <x v="518"/>
  </r>
  <r>
    <x v="10"/>
    <x v="4"/>
    <s v="PB440G6 i3-8145U 14 4GB/256 PC"/>
    <n v="1"/>
    <m/>
    <x v="35"/>
    <x v="312"/>
  </r>
  <r>
    <x v="10"/>
    <x v="4"/>
    <s v="PB440G6 i5-8265U 14 8GB/256 PC"/>
    <n v="5"/>
    <m/>
    <x v="35"/>
    <x v="312"/>
  </r>
  <r>
    <x v="10"/>
    <x v="4"/>
    <s v="PB440G6 i7-8565U 14 16GB/512 PC"/>
    <n v="4"/>
    <m/>
    <x v="35"/>
    <x v="312"/>
  </r>
  <r>
    <x v="10"/>
    <x v="4"/>
    <s v="PB440G6 i7-8565U 14 16GB/512 PC"/>
    <n v="2"/>
    <m/>
    <x v="35"/>
    <x v="312"/>
  </r>
  <r>
    <x v="10"/>
    <x v="4"/>
    <s v="PB470G5 i7-8550U 17 16GB/512 PC"/>
    <n v="1"/>
    <m/>
    <x v="35"/>
    <x v="354"/>
  </r>
  <r>
    <x v="10"/>
    <x v="4"/>
    <s v="ProBook  x360 11 G3 EE UMA CeleroN4100 4GB / 11.6 HD UWVA 220HD Touch / 128GB   TLC / W10p64NationalAcademicStrategic / 1yw / No 2nd Webcam / Clickpad / Intel 9260 AC 2x2 nvP 160MHz +BT 5 / Heather Gray +Storm Gray  Speckle / Digital Active Pen | SeaShipment"/>
    <n v="20"/>
    <m/>
    <x v="35"/>
    <x v="363"/>
  </r>
  <r>
    <x v="10"/>
    <x v="4"/>
    <s v="ProBook 430 G5 13.3&quot;(1366x768)/Intel Core i5 8250U(1.6Ghz)/4096Mb/500Gb/noDVD/Int:Intel HD Graphics 620/48WHr/war 1y/1.49kg/Silver/W10Pro"/>
    <n v="58"/>
    <m/>
    <x v="35"/>
    <x v="347"/>
  </r>
  <r>
    <x v="10"/>
    <x v="4"/>
    <s v="ProBook 430 G5 13.3&quot;(1920x1080)/Intel Core i5 7200U(2.5Ghz)/4096Mb/500Gb/noDVD/Int:Intel HD Graphics 620/48WHr/war 1y/1.49kg/Silver/W10Pro"/>
    <n v="4"/>
    <m/>
    <x v="35"/>
    <x v="347"/>
  </r>
  <r>
    <x v="10"/>
    <x v="4"/>
    <s v="ProBook 430 G6 13.3&quot;(1366x768)/Intel Core i3 8145U(2.1Ghz)/4096Mb/500Gb/noDVD/Int:Intel HD Graphics 620/48WHr/war 1y/1.49kg/Silver/DOS"/>
    <n v="2"/>
    <m/>
    <x v="35"/>
    <x v="348"/>
  </r>
  <r>
    <x v="10"/>
    <x v="4"/>
    <s v="ProBook 430 G6 13.3&quot;(1366x768)/Intel Core i3 8145U(2.1Ghz)/8192Mb/256SSDGb/noDVD/Int:Intel HD Graphics 620/48WHr/war 1y/1.49kg/Silver/DOS"/>
    <n v="7"/>
    <m/>
    <x v="35"/>
    <x v="348"/>
  </r>
  <r>
    <x v="10"/>
    <x v="4"/>
    <s v="ProBook 430 G6 13.3&quot;(1920x1080)/Intel Core i3 8145U(2.1Ghz)/4096Mb/128SSDGb/noDVD/Int:Intel HD Graphics 620/48WHr/war 1y/1.49kg/Silver/DOS + repl. (3QM67EA)"/>
    <n v="24"/>
    <m/>
    <x v="35"/>
    <x v="348"/>
  </r>
  <r>
    <x v="10"/>
    <x v="4"/>
    <s v="ProBook 430 G6 13.3&quot;(1920x1080)/Intel Core i3 8145U(2.1Ghz)/4096Mb/128SSDGb/noDVD/Int:Intel HD Graphics 620/48WHr/war 1y/1.49kg/Silver/W10Pro + repl. (3QM65EA)"/>
    <n v="22"/>
    <m/>
    <x v="35"/>
    <x v="348"/>
  </r>
  <r>
    <x v="10"/>
    <x v="4"/>
    <s v="ProBook 430 G6 13.3&quot;(1920x1080)/Intel Core i3 8145U(2.1Ghz)/4096Mb/256SSDGb/noDVD/Int:Intel HD Graphics 620/48WHr/war 1y/1.49kg/Silver/W10Pro + подсвет.клав."/>
    <n v="13"/>
    <m/>
    <x v="35"/>
    <x v="348"/>
  </r>
  <r>
    <x v="10"/>
    <x v="4"/>
    <s v="ProBook 430 G6 13.3&quot;(1920x1080)/Intel Core i3 8145U(2.1Ghz)/8192Mb/256SSDGb/noDVD/Int:Intel HD Graphics 620/48WHr/war 1y/1.49kg/Silver/W10Pro"/>
    <n v="20"/>
    <m/>
    <x v="35"/>
    <x v="348"/>
  </r>
  <r>
    <x v="10"/>
    <x v="4"/>
    <s v="ProBook 430 G6 13.3&quot;(1920x1080)/Intel Core i3 8145U(2.1Ghz)/8192Mb/256SSDGb/noDVD/Int:Intel HD Graphics 620/48WHr/war 1y/1.49kg/Silver/W10Pro + подсвет. Клав., +HDD bracket"/>
    <n v="50"/>
    <m/>
    <x v="35"/>
    <x v="348"/>
  </r>
  <r>
    <x v="10"/>
    <x v="4"/>
    <s v="ProBook 430 G6 13.3&quot;(1920x1080)/Intel Core i5 8265U(1.6Ghz)/4096Mb/500Gb/noDVD/Int:Intel HD Graphics 620/48WHr/war 1y/1.49kg/Silver/W10Pro + repl. (2SY07EA)"/>
    <n v="53"/>
    <m/>
    <x v="35"/>
    <x v="348"/>
  </r>
  <r>
    <x v="10"/>
    <x v="4"/>
    <s v="ProBook 430 G6 13.3&quot;(1920x1080)/Intel Core i5 8265U(1.6Ghz)/8192Mb/1000+256SSDGb/noDVD/Int:Intel HD Graphics 620/48WHr/war 1y/1.49kg/Silver/W10Pro + подствет.клав., repl. (2XZ61ES)"/>
    <n v="23"/>
    <m/>
    <x v="35"/>
    <x v="348"/>
  </r>
  <r>
    <x v="10"/>
    <x v="4"/>
    <s v="ProBook 430 G6 13.3&quot;(1920x1080)/Intel Core i5 8265U(1.6Ghz)/8192Mb/128SSDGb/noDVD/Int:Intel HD Graphics 620/48WHr/war 1y/1.49kg/Silver/W10Pro"/>
    <n v="10"/>
    <m/>
    <x v="35"/>
    <x v="348"/>
  </r>
  <r>
    <x v="10"/>
    <x v="4"/>
    <s v="ProBook 430 G6 13.3&quot;(1920x1080)/Intel Core i5 8265U(1.6Ghz)/8192Mb/256SSDGb/noDVD/Int:Intel HD Graphics 620/48WHr/war 1y/1.49kg/Silver/W10Pro + repl. (2SY09EA)"/>
    <n v="207"/>
    <m/>
    <x v="35"/>
    <x v="348"/>
  </r>
  <r>
    <x v="10"/>
    <x v="4"/>
    <s v="ProBook 430 G6 13.3&quot;(1920x1080)/Intel Core i7 8565U(1.8Ghz)/16384Mb/512SSDGb/noDVD/Int:Intel HD Graphics 620/48WHr/war 1y/1.49kg/Silver/W10Pro + подсвет.клав., repl. (5PP55EA)"/>
    <n v="19"/>
    <m/>
    <x v="35"/>
    <x v="348"/>
  </r>
  <r>
    <x v="10"/>
    <x v="4"/>
    <s v="ProBook 430 G6 13.3&quot;(1920x1080)/Intel Core i7 8565U(1.8Ghz)/16384Mb/512SSDGb/noDVD/Int:Intel HD Graphics 620/48WHr/war 1y/1.49kg/Silver/WiFi/BT/W10Pro/FPS"/>
    <n v="7"/>
    <m/>
    <x v="35"/>
    <x v="348"/>
  </r>
  <r>
    <x v="10"/>
    <x v="4"/>
    <s v="ProBook 430 G6 i5-8265U / 13.3 FHD AG UWVA 220 HD / 8GB 1D DDR4 2400 / 256GB PCIe NVMe Value / W10p64 / 1yw / 720p / Clickpad / Realtek AC 2x2+BT 4.2 / Pike Silver Aluminum / SeaShipment / FPS"/>
    <n v="40"/>
    <m/>
    <x v="35"/>
    <x v="348"/>
  </r>
  <r>
    <x v="10"/>
    <x v="4"/>
    <s v="ProBook 430 G6 IDS UMA i5-8265U 430 G6 BNBPC"/>
    <n v="1"/>
    <m/>
    <x v="35"/>
    <x v="348"/>
  </r>
  <r>
    <x v="10"/>
    <x v="4"/>
    <s v="ProBook 430 G6 IDS UMAIDS UMA i7-8565U BNBPC"/>
    <n v="1"/>
    <m/>
    <x v="35"/>
    <x v="348"/>
  </r>
  <r>
    <x v="10"/>
    <x v="4"/>
    <s v="ProBook 430 G6 UMA i3-8145U Base NB PC"/>
    <n v="1"/>
    <m/>
    <x v="35"/>
    <x v="348"/>
  </r>
  <r>
    <x v="10"/>
    <x v="4"/>
    <s v="ProBook 430 G6 UMA i5-8265U 430 G6 / 13.3 FHD AG UWVA 220 HD / 8GB 1D DDR4 2400 / 256GB PCIe NVMe Value / W10p64 / 3yw / 720p / Clickpad / Intel 9560 AC 2x2 MU-MIMO nvP 160MHz +BT 5 / Pike Silver Aluminum / SeaShipment / No FPS"/>
    <n v="55"/>
    <m/>
    <x v="35"/>
    <x v="348"/>
  </r>
  <r>
    <x v="10"/>
    <x v="4"/>
    <s v="ProBook 440 G5 14&quot;(1366x768)/Intel Core i5 7200U(2.5Ghz)/4096Mb/500Gb/noDVD/Int:Intel HD Graphics 620/48WHr/war 1y/1.63kg/silver/W10Pro"/>
    <n v="2"/>
    <m/>
    <x v="35"/>
    <x v="349"/>
  </r>
  <r>
    <x v="10"/>
    <x v="4"/>
    <s v="ProBook 440 G5 14&quot;(1366x768)/Intel Core i5 8250U(1.6Ghz)/4096Mb/500Gb/noDVD/Int:Intel HD Graphics 620/48WHr/war 1y/1.63kg/silver/DOS"/>
    <n v="1"/>
    <m/>
    <x v="35"/>
    <x v="349"/>
  </r>
  <r>
    <x v="10"/>
    <x v="4"/>
    <s v="ProBook 440 G5 14&quot;(1366x768)/Intel Core i5 8250U(1.6Ghz)/4096Mb/500Gb/noDVD/Int:Intel HD Graphics 620/48WHr/war 1y/1.63kg/silver/W10Pro"/>
    <n v="1"/>
    <m/>
    <x v="35"/>
    <x v="349"/>
  </r>
  <r>
    <x v="10"/>
    <x v="4"/>
    <s v="ProBook 440 G6 14&quot;(1366x768)/Intel Core i3 8145U(2.1Ghz)/8192Mb/256SSDGb/noDVD/Int:Intel HD Graphics 620/45WHr/war 1y/1.6kg/Pike Silver/DOS"/>
    <n v="10"/>
    <m/>
    <x v="35"/>
    <x v="312"/>
  </r>
  <r>
    <x v="10"/>
    <x v="4"/>
    <s v="ProBook 440 G6 14&quot;(1920x1080)/Intel Core i3 8145U(2.1Ghz)/4096Mb/128SSDGb/noDVD/Int:Intel HD Graphics 620/45WHr/war 1y/1.6kg/Pike Silver/W10Pro + repl. (3QM68EA)"/>
    <n v="13"/>
    <m/>
    <x v="35"/>
    <x v="312"/>
  </r>
  <r>
    <x v="10"/>
    <x v="4"/>
    <s v="ProBook 440 G6 14&quot;(1920x1080)/Intel Core i3 8145U(2.1Ghz)/4096Mb/500Gb/noDVD/Int:Intel HD Graphics 620/45WHr/war 1y/1.6kg/Pike Silver/DOS + repl. (3QM70EA)"/>
    <n v="19"/>
    <m/>
    <x v="35"/>
    <x v="312"/>
  </r>
  <r>
    <x v="10"/>
    <x v="4"/>
    <s v="ProBook 440 G6 14&quot;(1920x1080)/Intel Core i3 8145U(2.1Ghz)/4Gb/256SSDGb/noDVD/Int:Intel HD Graphics 620/45WHr/war 1y/1.6kg/Pike Silver/Win10Pro"/>
    <n v="11"/>
    <m/>
    <x v="35"/>
    <x v="312"/>
  </r>
  <r>
    <x v="10"/>
    <x v="4"/>
    <s v="ProBook 440 G6 14&quot;(1920x1080)/Intel Core i5 8265U(1.6Ghz)/16384Mb/512SSDGb/noDVD/Int:Intel HD Graphics 620/45WHr/war 1y/1.6kg/Pike Silver/W10Pro"/>
    <n v="6"/>
    <m/>
    <x v="35"/>
    <x v="312"/>
  </r>
  <r>
    <x v="10"/>
    <x v="4"/>
    <s v="ProBook 440 G6 14&quot;(1920x1080)/Intel Core i5 8265U(1.6Ghz)/4096Mb/500Gb/noDVD/Int:Intel HD Graphics 620/45WHr/war 1y/1.6kg/Pike Silver/W10Pro + repl. (2RS28EA)"/>
    <n v="1"/>
    <m/>
    <x v="35"/>
    <x v="312"/>
  </r>
  <r>
    <x v="10"/>
    <x v="4"/>
    <s v="ProBook 440 G6 14&quot;(1920x1080)/Intel Core i5 8265U(1.6Ghz)/8192Mb/1000Gb/noDVD/Int:Intel HD Graphics 620/45WHr/war 1y/1.6kg/Pike Silver/W10Pro + repl. (2SY21EA)"/>
    <n v="6"/>
    <m/>
    <x v="35"/>
    <x v="312"/>
  </r>
  <r>
    <x v="10"/>
    <x v="4"/>
    <s v="ProBook 440 G6 14&quot;(1920x1080)/Intel Core i5 8265U(1.6Ghz)/8192Mb/256SSDGb/noDVD/Int:Intel HD Graphics 620/45WHr/war 1y/1.6kg/Pike Silver/DOS"/>
    <n v="30"/>
    <m/>
    <x v="35"/>
    <x v="312"/>
  </r>
  <r>
    <x v="10"/>
    <x v="4"/>
    <s v="ProBook 440 G6 14&quot;(1920x1080)/Intel Core i5 8265U(1.6Ghz)/8192Mb/256SSDGb/noDVD/Int:Intel HD Graphics 620/45WHr/war 1y/1.6kg/Pike Silver/W10Pro + repl. (2RS30EA)"/>
    <n v="70"/>
    <m/>
    <x v="35"/>
    <x v="312"/>
  </r>
  <r>
    <x v="10"/>
    <x v="4"/>
    <s v="ProBook 440 G6 14&quot;(1920x1080)/Intel Core i5 8265U(1.6Ghz)/8192Mb/256SSDGb/noDVD/Int:Intel HD Graphics 620/45WHr/war 1y/1.6kg/Pike Silver/W10Pro + repl. (2RS30EA)"/>
    <n v="145"/>
    <m/>
    <x v="35"/>
    <x v="312"/>
  </r>
  <r>
    <x v="10"/>
    <x v="4"/>
    <s v="ProBook 440 G6 14&quot;(1920x1080)/Intel Core i5 8265U(1.6Ghz)/8192Mb/512SSDGb/noDVD/Ext:nVidia GeForce MX130(2048Mb)/45WHr/war 1y/1.6kg/Pike Silver/W10Pro"/>
    <n v="9"/>
    <m/>
    <x v="35"/>
    <x v="312"/>
  </r>
  <r>
    <x v="10"/>
    <x v="4"/>
    <s v="ProBook 440 G6 14&quot;(1920x1080)/Intel Core i5 8265U/8192Mb/256SSDGb/noDVD/Int:Intel HD Graphics 620/Cam/BT/WiFi/45WHr/war 1y/1.6kg/Pike Silver/W10Pro"/>
    <n v="4"/>
    <m/>
    <x v="35"/>
    <x v="312"/>
  </r>
  <r>
    <x v="10"/>
    <x v="4"/>
    <s v="ProBook 440 G6 14&quot;(1920x1080)/Intel Core i7 8565U(1.8Ghz)/16384Mb/512SSDGb/noDVD/Ext:nVidia GeForce MX130(2048Mb)/45WHr/war 1y/1.6kg/Pike Silver/W10Pro"/>
    <n v="96"/>
    <m/>
    <x v="35"/>
    <x v="312"/>
  </r>
  <r>
    <x v="10"/>
    <x v="4"/>
    <s v="ProBook 440 G6 14&quot;(1920x1080)/Intel Core i7 8565U(1.8Ghz)/8192Mb/1000+256SSDGb/noDVD/Int:Intel HD Graphics 620/45WHr/war 1y/1.6kg/Pike Silver/W10Pro"/>
    <n v="10"/>
    <m/>
    <x v="35"/>
    <x v="312"/>
  </r>
  <r>
    <x v="10"/>
    <x v="4"/>
    <s v="ProBook 440 G6 i5-8265U / 14 FHD AG UWVA 220HD / 8GB 1D DDR4 2400 / 256GB PCIe NVMe Value / W10p64 / 1yw / 720p / Clickpad / Realtek AC 2x2+BT 4.2 / Pike Silver Aluminum / SeaShipment / No FPS"/>
    <n v="175"/>
    <m/>
    <x v="35"/>
    <x v="312"/>
  </r>
  <r>
    <x v="10"/>
    <x v="4"/>
    <s v="ProBook 440 G6 Intel Core i7-8565U 440 G6 / 14 FHD AG UWVA 220 HD + IR / 8GB 1D DDR4 2400 / 256GB PCIe NVMe Value / W10p64 / 1yw / 720p IR / Clickpad / Intel 9560 AC 2x2 MU-MIMO nvP 160MHz +BT 5 / Pike Silver Aluminum / DSC MX130 2GB / FPS"/>
    <n v="60"/>
    <m/>
    <x v="35"/>
    <x v="312"/>
  </r>
  <r>
    <x v="10"/>
    <x v="4"/>
    <s v="ProBook 440 G6 Pent5405U 14 HD 8GB/500"/>
    <n v="3"/>
    <m/>
    <x v="35"/>
    <x v="312"/>
  </r>
  <r>
    <x v="10"/>
    <x v="4"/>
    <s v="ProBook 440 G6 UMA i5-8265U / 14 FHD AG UWVA 220HD / 8GB 1D DDR4 2400 / 1TB 5400 / W10p64NationalAcademicPlus / 1yw / 720p / Clickpad / Realtek AC 2x2+BT 4.2 / Pike Silver Aluminum / SeaShipment / FPS"/>
    <n v="73"/>
    <m/>
    <x v="35"/>
    <x v="312"/>
  </r>
  <r>
    <x v="10"/>
    <x v="4"/>
    <s v="Probook 440 G6 UMA i5-8265U / 14 HD / 8GB / 256GBSSD / 1yw / WiFi / W10p64"/>
    <n v="37"/>
    <m/>
    <x v="35"/>
    <x v="312"/>
  </r>
  <r>
    <x v="10"/>
    <x v="4"/>
    <s v="ProBook 445 G6 / R5-3500U / 14” / 8Gb / 256Gb"/>
    <n v="62"/>
    <m/>
    <x v="35"/>
    <x v="350"/>
  </r>
  <r>
    <x v="10"/>
    <x v="4"/>
    <s v="ProBook 445R G6    14&quot;(1920x1080)/AMD Ryzen 3 3200U(2.6Ghz)/4096Mb/128Gb/noDVD/Int:AMD Radeon Vega 3 /45WHr/war 1y/1.6kg/Pike Silver/W10Pro + repl. (6EB28EA)"/>
    <n v="2"/>
    <m/>
    <x v="35"/>
    <x v="519"/>
  </r>
  <r>
    <x v="10"/>
    <x v="4"/>
    <s v="ProBook 445R G6    14&quot;(1920x1080)/AMD Ryzen 5 3500U(2.1Ghz)/8192Mb/256SSDGb/noDVD/Int:AMD Radeon Vega 8 /45WHr/war 1y/1.6kg/Pike Silver/W10Pro + repl. (6EB98EA)"/>
    <n v="3"/>
    <m/>
    <x v="35"/>
    <x v="519"/>
  </r>
  <r>
    <x v="10"/>
    <x v="4"/>
    <s v="ProBook 445R G6 AMD Ryzen 5 3500U 445R G6 / 14 FHD AG UWVA 250 HD / 8GB 1D DDR4 2400 / 256GB PCIe NVMe Value / W10p64 / 1yw / 720p / Clickpad / Realtek AC 2x2+BT 4.2 / Pike Silver Aluminum / SeaShipment / No FPS"/>
    <n v="58"/>
    <m/>
    <x v="35"/>
    <x v="519"/>
  </r>
  <r>
    <x v="10"/>
    <x v="4"/>
    <s v="ProBook 450 G5 15.6&quot;(1366x768)/Intel Core i5 8250U(1.6Ghz)/4096Mb/500Gb/noDVD/Int:Intel HD Graphics 620/48WHr/war 1y/2.1kg/silver/W10Pro"/>
    <n v="8"/>
    <m/>
    <x v="35"/>
    <x v="351"/>
  </r>
  <r>
    <x v="10"/>
    <x v="4"/>
    <s v="ProBook 450 G5 15.6&quot;(1920x1080)/Intel Core i5 7200U(2.5Ghz)/4096Mb/500Gb/noDVD/Int:Intel HD Graphics 620/48WHr/war 1y/2.1kg/silver/W10Pro"/>
    <n v="4"/>
    <m/>
    <x v="35"/>
    <x v="351"/>
  </r>
  <r>
    <x v="10"/>
    <x v="4"/>
    <s v="ProBook 450 G5 15.6&quot;(1920x1080)/Intel Core i5 8250U(1.6Ghz)/8192Mb/256SSDGb/noDVD/Int:Intel HD Graphics 620/48WHr/war 1y/2.1kg/silver/W10Pro"/>
    <n v="2"/>
    <m/>
    <x v="35"/>
    <x v="272"/>
  </r>
  <r>
    <x v="10"/>
    <x v="4"/>
    <s v="ProBook 450 G6 15.6&quot;(1366x768)/Intel Core i3 8145U(2.1Ghz)/4096Mb/500Gb/noDVD/Int:Intel HD Graphics 620/45WHr/war 1y/2kg/Pike Silver/DOS + repl. (3QM73EA)"/>
    <n v="20"/>
    <m/>
    <x v="35"/>
    <x v="272"/>
  </r>
  <r>
    <x v="10"/>
    <x v="4"/>
    <s v="ProBook 450 G6 15.6&quot;(1366x768)/Intel Core i3 8145U(2.1Ghz)/4096Mb/500Gb/noDVD/Int:Intel HD Graphics 620/45WHr/war 1y/2kg/Pike Silver/W10Pro + repl. (3QM72EA)"/>
    <n v="5"/>
    <m/>
    <x v="35"/>
    <x v="272"/>
  </r>
  <r>
    <x v="10"/>
    <x v="4"/>
    <s v="ProBook 450 G6 15.6&quot;(1366x768)/Intel Core i3 8145U(2.1Ghz)/8192Mb/256SSDGb/noDVD/Int:Intel HD Graphics 620/45WHr/war 1y/2kg/Pike Silver/DOS"/>
    <n v="13"/>
    <m/>
    <x v="35"/>
    <x v="272"/>
  </r>
  <r>
    <x v="10"/>
    <x v="4"/>
    <s v="ProBook 450 G6 15.6&quot;(1366x768)/Intel Core i5 8265U(1.6Ghz)/4096Mb/500Gb/noDVD/Int:Intel HD Graphics 620/45WHr/war 1y/2kg/Pike Silver/DOS + repl. (2RS20EA)"/>
    <n v="10"/>
    <m/>
    <x v="35"/>
    <x v="272"/>
  </r>
  <r>
    <x v="10"/>
    <x v="4"/>
    <s v="ProBook 450 G6 15.6&quot;(1366x768)/Intel Core i5 8265U(1.6Ghz)/4096Mb/500Gb/noDVD/Int:Intel HD Graphics 620/45WHr/war 1y/2kg/Pike Silver/W10Pro + repl. (2XZ50EA)"/>
    <n v="3"/>
    <m/>
    <x v="35"/>
    <x v="272"/>
  </r>
  <r>
    <x v="10"/>
    <x v="4"/>
    <s v="ProBook 450 G6 15.6&quot;(1920*1080)/Intel Core i7 8565U/16Gb/512Gb/noDVD/Int:Intel HD Graphics 620/45WHr/war 1y/2kg/Pike Silver/Win 10 Pro"/>
    <n v="1"/>
    <m/>
    <x v="35"/>
    <x v="272"/>
  </r>
  <r>
    <x v="10"/>
    <x v="4"/>
    <s v="ProBook 450 G6 15.6&quot;(1920x1080)/Intel Core i3 8145U(2.1Ghz)/4096Mb/128SSDGb/noDVD/Int:Intel HD Graphics 620/45WHr/war 1y/2kg/Pike Silver/W10Pro + repl. (3QM71EA)"/>
    <n v="31"/>
    <m/>
    <x v="35"/>
    <x v="272"/>
  </r>
  <r>
    <x v="10"/>
    <x v="4"/>
    <s v="ProBook 450 G6 15.6&quot;(1920x1080)/Intel Core i3 8145U(2.1Ghz)/8192Mb/256SSDGb/noDVD/Int:Intel HD Graphics 620/45WHr/war 1y/2kg/Pike Silver/W10Pro"/>
    <n v="49"/>
    <m/>
    <x v="35"/>
    <x v="272"/>
  </r>
  <r>
    <x v="10"/>
    <x v="4"/>
    <s v="ProBook 450 G6 15.6&quot;(1920x1080)/Intel Core i5 8265U(1.6Ghz)/16384Mb/1000+512SSDGb/noDVD/Ext:nVidia GeForce MX250(2048Mb)/45WHr/war 1y/2kg/Pike Silver/W10Pro + repl. (5TK30EA)"/>
    <n v="6"/>
    <m/>
    <x v="35"/>
    <x v="272"/>
  </r>
  <r>
    <x v="10"/>
    <x v="4"/>
    <s v="ProBook 450 G6 15.6&quot;(1920x1080)/Intel Core i5 8265U(1.6Ghz)/16384Mb/512SSDGb/noDVD/Int:Intel HD Graphics 620/45WHr/war 1y/2kg/Pike Silver/W10Pro + repl. (5PP70EA)"/>
    <n v="14"/>
    <m/>
    <x v="35"/>
    <x v="272"/>
  </r>
  <r>
    <x v="10"/>
    <x v="4"/>
    <s v="ProBook 450 G6 15.6&quot;(1920x1080)/Intel Core i5 8265U(1.6Ghz)/8192Mb/1000+128SSDGb/noDVD/Int:Intel HD Graphics 620/45WHr/war 1y/2kg/Pike Silver/W10Pro"/>
    <n v="1"/>
    <m/>
    <x v="35"/>
    <x v="272"/>
  </r>
  <r>
    <x v="10"/>
    <x v="4"/>
    <s v="ProBook 450 G6 15.6&quot;(1920x1080)/Intel Core i5 8265U(1.6Ghz)/8192Mb/1000+256SSDGb/noDVD/Ext:nVidia GeForce MX130(2048Mb)/45WHr/war 1y/2kg/Pike Silver/W10Pro"/>
    <n v="35"/>
    <m/>
    <x v="35"/>
    <x v="272"/>
  </r>
  <r>
    <x v="10"/>
    <x v="4"/>
    <s v="ProBook 450 G6 15.6&quot;(1920x1080)/Intel Core i5 8265U(1.6Ghz)/8192Mb/1000Gb/noDVD/Ext:nVidia GeForce MX130(2048Mb)/45WHr/war 1y/2kg/Pike Silver/DOS + repl. (2RS03EA)"/>
    <n v="7"/>
    <m/>
    <x v="35"/>
    <x v="272"/>
  </r>
  <r>
    <x v="10"/>
    <x v="4"/>
    <s v="ProBook 450 G6 15.6&quot;(1920x1080)/Intel Core i5 8265U(1.6Ghz)/8192Mb/1000Gb/noDVD/Int:Intel HD Graphics 620/45WHr/war 1y/2kg/Pike Silver/W10Pro + repl. (2SY22EA)"/>
    <n v="17"/>
    <m/>
    <x v="35"/>
    <x v="272"/>
  </r>
  <r>
    <x v="10"/>
    <x v="4"/>
    <s v="ProBook 450 G6 15.6&quot;(1920x1080)/Intel Core i5 8265U(1.6Ghz)/8192Mb/128SSDGb/noDVD/Int:Intel HD Graphics 620/45WHr/war 1y/2kg/Pike Silver/W10Pro"/>
    <n v="1"/>
    <m/>
    <x v="35"/>
    <x v="272"/>
  </r>
  <r>
    <x v="10"/>
    <x v="4"/>
    <s v="ProBook 450 G6 15.6&quot;(1920x1080)/Intel Core i5 8265U(1.6Ghz)/8192Mb/256SSDGb/noDVD/Ext:nVidia GeForce MX130(2048Mb)/45WHr/war 1y/2kg/Pike Silver/W10Pro + repl. (2RS07EA)"/>
    <n v="80"/>
    <m/>
    <x v="35"/>
    <x v="272"/>
  </r>
  <r>
    <x v="10"/>
    <x v="4"/>
    <s v="ProBook 450 G6 15.6&quot;(1920x1080)/Intel Core i5 8265U(1.6Ghz)/8192Mb/256SSDGb/noDVD/Int:Intel HD Graphics 620/45WHr/war 1y/2kg/Pike Silver/DOS + repl. (6EC66EA)"/>
    <n v="6"/>
    <m/>
    <x v="35"/>
    <x v="272"/>
  </r>
  <r>
    <x v="10"/>
    <x v="4"/>
    <s v="ProBook 450 G6 15.6&quot;(1920x1080)/Intel Core i5 8265U(1.6Ghz)/8192Mb/256SSDGb/noDVD/Int:Intel HD Graphics 620/45WHr/war 1y/2kg/Pike Silver/W10Pro + repl. (2SX89EA)"/>
    <n v="75"/>
    <m/>
    <x v="35"/>
    <x v="272"/>
  </r>
  <r>
    <x v="10"/>
    <x v="4"/>
    <s v="ProBook 450 G6 15.6&quot;(1920x1080)/Intel Core i7 8565U(1.8Ghz)/16384Mb/1000+512SSDGb/noDVD/Ext:nVidia GeForce MX250(2048Mb)/45WHr/war 1y/2kg/Pike Silver/W10Pro"/>
    <n v="8"/>
    <m/>
    <x v="35"/>
    <x v="272"/>
  </r>
  <r>
    <x v="10"/>
    <x v="4"/>
    <s v="ProBook 450 G6 15.6&quot;(1920x1080)/Intel Core i7 8565U(1.8Ghz)/16384Mb/512SSDGb/noDVD/Ext:nVidia GeForce MX130(2048Mb)/45WHr/war 1y/2kg/Pike Silver/W10Pro + repl. (5PP91EA)"/>
    <n v="9"/>
    <m/>
    <x v="35"/>
    <x v="272"/>
  </r>
  <r>
    <x v="10"/>
    <x v="4"/>
    <s v="ProBook 450 G6 15.6&quot;(1920x1080)/Intel Core i7 8565U(1.8Ghz)/16384Mb/512SSDGb/noDVD/Int:Intel HD Graphics 620/45WHr/war 1y/2kg/Pike Silver/W10Pro + IR Cam"/>
    <n v="3"/>
    <m/>
    <x v="35"/>
    <x v="272"/>
  </r>
  <r>
    <x v="10"/>
    <x v="4"/>
    <s v="ProBook 450 G6 15.6&quot;(1920x1080)/Intel Core i7 8565U(1.8Ghz)/8192Mb/1000+256SSDGb/noDVD/Ext:nVidia GeForce MX130(2048Mb)/45WHr/war 1y/2kg/Pike Silver/W10Pro + IR Cam/repl. 2RS18EA"/>
    <n v="2"/>
    <m/>
    <x v="35"/>
    <x v="272"/>
  </r>
  <r>
    <x v="10"/>
    <x v="4"/>
    <s v="ProBook 450 G6 15.6&quot;(1920x1080)/Intel Core i7 8565U(1.8Ghz)/8192Mb/1000Gb/noDVD/Int:Intel HD Graphics 620/45WHr/war 1y/2kg/Pike Silver/W10Pro"/>
    <n v="1"/>
    <m/>
    <x v="35"/>
    <x v="272"/>
  </r>
  <r>
    <x v="10"/>
    <x v="4"/>
    <s v="ProBook 450 G6 15.6&quot;(1920x1080)/Intel Core i7 8565U(1.8Ghz)/8192Mb/256SSDGb/noDVD/Ext:nVidia GeForce MX130(2048Mb)/45WHr/war 1y/2kg/Pike Silver/W10Pro + repl. (2RS18EA)"/>
    <n v="9"/>
    <m/>
    <x v="35"/>
    <x v="272"/>
  </r>
  <r>
    <x v="10"/>
    <x v="4"/>
    <s v="ProBook 450 G6 IDS UMA i5-8265U BNBPC"/>
    <n v="1"/>
    <m/>
    <x v="35"/>
    <x v="272"/>
  </r>
  <r>
    <x v="10"/>
    <x v="4"/>
    <s v="ProBook 455R G6 15.6&quot;(1366x768)/AMD Ryzen 3 3200U(2.6Ghz)/4096Mb/128SSDGb/noDVD/Int:AMD Radeon Vega 3 /48WHr/war 1y/2.2kg/Silver/W10Pro"/>
    <n v="3"/>
    <m/>
    <x v="35"/>
    <x v="515"/>
  </r>
  <r>
    <x v="10"/>
    <x v="4"/>
    <s v="ProBook 455R G6 15.6&quot;(1920x1080)/AMD Ryzen 3 3200U(2.6Ghz)/8192Mb/256SSDGb/noDVD/Int:AMD Radeon Vega 3 /48WHr/war 1y/2.2kg/Silver/W10Pro + repl. (6EB41EA)"/>
    <n v="3"/>
    <m/>
    <x v="35"/>
    <x v="515"/>
  </r>
  <r>
    <x v="10"/>
    <x v="4"/>
    <s v="ProBook 470 G5 17.3 FHD AG UWVA HD / DSC 2GB i5-8250U / 8GB 1D DDR4 2400 / 1TB 5400 / W10p64 / 1yw / 720p / Clickpad with numeric keypad / Intel 8265 AC 2x2 nvP +BT 4.2 / Natural Silver"/>
    <n v="160"/>
    <m/>
    <x v="35"/>
    <x v="354"/>
  </r>
  <r>
    <x v="10"/>
    <x v="4"/>
    <s v="ProBook 470 G5 17.3&quot;(1920x1080)/Intel Core i5 8250U(1.6Ghz)/8192Mb/1000Gb/noDVD/Ext:nVidia GeForce 930MX(2048Mb)/48WHr/war 1y/2.5kg/Metallic Grey/W10Pro"/>
    <n v="21"/>
    <m/>
    <x v="35"/>
    <x v="354"/>
  </r>
  <r>
    <x v="10"/>
    <x v="4"/>
    <s v="ProBook 470 G5 17.3&quot;(1920x1080)/Intel Core i7 8550U(1.8Ghz)/16384Mb/1000+512SSDGb/noDVD/Ext:nVidia GeForce 930MX(2048Mb)/48WHr/war 2y/2.5kg/Metallic Grey/W10Pro + Гарантия 2 года!"/>
    <n v="22"/>
    <m/>
    <x v="35"/>
    <x v="354"/>
  </r>
  <r>
    <x v="10"/>
    <x v="4"/>
    <s v="ProBook 640 G2 14&quot;(1366x768)/Intel Core i3 6100U(2.3Ghz)/4096Mb/500Gb/DVDrw/Int:Intel HD Graphics 520/48WHr/war 1y/1.98kg/silver/black/W10Pro"/>
    <n v="1"/>
    <m/>
    <x v="35"/>
    <x v="355"/>
  </r>
  <r>
    <x v="10"/>
    <x v="4"/>
    <s v="ProBook 640 G4 14&quot;(1920x1080)/Intel Core i5 8250U(1.6Ghz)/4096Mb/128SSDGb/noDVD/Int:Intel HD Graphics 620/48WHr/war 1y/1.73kg/silver/W10Pro"/>
    <n v="1"/>
    <m/>
    <x v="35"/>
    <x v="362"/>
  </r>
  <r>
    <x v="10"/>
    <x v="4"/>
    <s v="ProBook 640 G4 i5-8350U 14 8GB/500 PC/WinPro"/>
    <n v="5"/>
    <m/>
    <x v="35"/>
    <x v="362"/>
  </r>
  <r>
    <x v="10"/>
    <x v="4"/>
    <s v="ProBook 640 G5 14&quot;(1920x1080)/Intel Core i5 8265U(1.6Ghz)/8192Mb/1TbSSD/ Int:Intel HD Graphics 620/48WHr/war 1y/1.73kg/silver/W10Pro/ActiveSmartCard"/>
    <n v="50"/>
    <m/>
    <x v="35"/>
    <x v="311"/>
  </r>
  <r>
    <x v="10"/>
    <x v="4"/>
    <s v="ProBook 640 G5 14&quot;(1920x1080)/Intel Core i5 8265U(1.6Ghz)/8192Mb/256SSDGb/noDVD/Int:Intel HD Graphics 620/48WHr/war 1y/1.73kg/silver/W10Pro"/>
    <n v="7"/>
    <m/>
    <x v="35"/>
    <x v="311"/>
  </r>
  <r>
    <x v="10"/>
    <x v="4"/>
    <s v="ProBook 640 G5 14&quot;(1920x1080)/Intel Core i5 8265U(1.6Ghz)/8192Mb/512SSDGb/noDVD/Int:Intel HD Graphics 620/48WHr/war 1y/1.73kg/silver/W10Pro"/>
    <n v="3"/>
    <m/>
    <x v="35"/>
    <x v="311"/>
  </r>
  <r>
    <x v="10"/>
    <x v="4"/>
    <s v="ProBook 640 G5 14&quot;(1920x1080)/Intel Core i5 8265U/8Gb/256SSDGb/noDVD/Int:Intel HD Graphics 620/48WHr/war 1y/1.73kg/silver/W10Pro"/>
    <n v="20"/>
    <m/>
    <x v="35"/>
    <x v="311"/>
  </r>
  <r>
    <x v="10"/>
    <x v="4"/>
    <s v="ProBook 640 G5 14&quot;(1920x1080)/Intel Core i7 8565U(1.8Ghz)/16384Mb/512SSDGb/noDVD/Int:Intel HD Graphics 620/48WHr/war 1y/1.73kg/silver/W10Pro"/>
    <n v="1"/>
    <m/>
    <x v="35"/>
    <x v="311"/>
  </r>
  <r>
    <x v="10"/>
    <x v="4"/>
    <s v="ProBook 650 G4 15.6&quot;(1920x1080)/Intel Core i5 8250U(1.6Ghz)/8192Mb/256SSDGb/DVDrw/Int:Intel HD Graphics 620/48WHr/war 1y/2.18kg/silver/W10Pro + Com-port"/>
    <n v="2"/>
    <m/>
    <x v="35"/>
    <x v="346"/>
  </r>
  <r>
    <x v="10"/>
    <x v="4"/>
    <s v="ProBook 650 G4 15.6&quot;(1920x1080)/Intel Core i7 8850H(2.6Ghz)/8192Mb/512SSDGb/DVDrw/Int:Intel HD Graphics 620/48WHr/war 1y/2.18kg/silver/W10Pro + Com-port"/>
    <n v="1"/>
    <m/>
    <x v="35"/>
    <x v="346"/>
  </r>
  <r>
    <x v="10"/>
    <x v="4"/>
    <s v="ProBook 650 G5 15.6&quot;(1920x1080)/Intel Core i5 8265U(1.6Ghz)/16384Mb/512SSDGb/DVDrw/Int:Intel HD Graphics 620/LTE/3G/48WHr/war 1y/2.18kg/silver/W10Pro + Com-port"/>
    <n v="2"/>
    <m/>
    <x v="35"/>
    <x v="357"/>
  </r>
  <r>
    <x v="10"/>
    <x v="4"/>
    <s v="ProBook 650 G5 15.6&quot;(1920x1080)/Intel Core i5 8265U(1.6Ghz)/8192Mb/256SSDGb/DVDrw/Int:Intel HD Graphics 620/48WHr/war 1y/2.18kg/silver/W10Pro + Com-port"/>
    <n v="5"/>
    <m/>
    <x v="35"/>
    <x v="357"/>
  </r>
  <r>
    <x v="10"/>
    <x v="4"/>
    <s v="ProBook 650 G5 15.6&quot;(1920x1080)/Intel Core i5 8265U(1.6Ghz)/8192Mb/256SSDGb/noDVD/Int:Intel HD Graphics 620/48WHr/war 1y/2.18kg/silver/W10Pro"/>
    <n v="2"/>
    <m/>
    <x v="35"/>
    <x v="357"/>
  </r>
  <r>
    <x v="10"/>
    <x v="4"/>
    <s v="ProBook 650 G5 15.6&quot;(1920x1080)/Intel Core i5 8265U(1.6Ghz)/8192Mb/512SSDGb/DVDrw/Int:Intel HD Graphics 620/48WHr/war 1y/2.18kg/silver/W10Pro"/>
    <n v="1"/>
    <m/>
    <x v="35"/>
    <x v="357"/>
  </r>
  <r>
    <x v="10"/>
    <x v="4"/>
    <s v="ProBook 650 G5 15.6&quot;(1920x1080)/Intel Core i7 8565U(1.8Ghz)/16384Mb/512SSDGb/DVDrw/Int:Intel HD Graphics 620/48WHr/war 1y/2.18kg/silver/W10Pro"/>
    <n v="3"/>
    <m/>
    <x v="35"/>
    <x v="357"/>
  </r>
  <r>
    <x v="10"/>
    <x v="4"/>
    <s v="ProBook x360 11 G3 EE UMA CeleroN4100 4GB / 11.6 HD SVA 220Touch / 128GB   TLC / W10p64NationalAcademicStrategic / 1yw / No 2nd Webcam / Clickpad / Intel 9260 AC 2x2 nvP 160MHz +BT 5 / Heather Gray +Storm Gray  Speckle / Digital Active Pen | SeaShipment"/>
    <n v="841"/>
    <m/>
    <x v="35"/>
    <x v="363"/>
  </r>
  <r>
    <x v="10"/>
    <x v="4"/>
    <s v="ProBook x360 11 G3 EE UMA Pentium N5000 4GB / 11.6 HD SVA 220Touch / 128GB   TLC / W10p64NationalAcademicStrategic / 1yw / 5MP NoMic Webcam / Clickpad  for 2nd Camera / Intel 9260 AC 2x2 nvP 160MHz +BT 5 / Heather Gray +Storm Gray  Speckle / Digital Active Pen | SeaShipment"/>
    <n v="78"/>
    <m/>
    <x v="35"/>
    <x v="363"/>
  </r>
  <r>
    <x v="10"/>
    <x v="4"/>
    <s v="ProBook x360 440 G1 14&quot;(1920x1080)/Touch/Intel Core i3 8130U(2.2Ghz)/4096Mb/128SSDGb/noDVD/Int:Intel HD Graphics 620/48WHr/war 1y/1.72kg/Natural Silver/W10Pro"/>
    <n v="6"/>
    <m/>
    <x v="35"/>
    <x v="313"/>
  </r>
  <r>
    <x v="10"/>
    <x v="4"/>
    <s v="ProBook x360 440 G1 14&quot;(1920x1080)/Touch/Intel Core i5 8250U(1.6Ghz)/8192Mb/256SSDGb/noDVD/Int:Intel HD Graphics 620/48WHr/war 1y/1.72kg/Natural Silver/W10Pro"/>
    <n v="2"/>
    <m/>
    <x v="35"/>
    <x v="313"/>
  </r>
  <r>
    <x v="10"/>
    <x v="4"/>
    <s v="ProBook x360 440 G1 UMA i5-8250U  / 14 FHD UWVA 220 HD Touch / 8GB 1D DDR4 2400 / 256GB PCIe NVMe Value / W10p64NationalAcademicPlus / 1yw / 720p / Clickpad / Intel 8265 AC 2x2 nvP +BT 4.2 / Natural Silver / Digital Active Pen"/>
    <n v="63"/>
    <m/>
    <x v="35"/>
    <x v="313"/>
  </r>
  <r>
    <x v="10"/>
    <x v="4"/>
    <s v="ProBook x360 440 G1 UMA i5-8250U x360 440 G1 / 14 FHD UWVA 220 HD Touch / 8GB 1D DDR4 2400 / 256GB PCIe NVMe Value / W10p64NationalAcademicPlus / 1yw / 720p / Clickpad / Intel 8265 AC 2x2 nvP +BT 4.2 / Natural Silver / SeaShipment | No Digital Active Pen"/>
    <n v="57"/>
    <m/>
    <x v="35"/>
    <x v="313"/>
  </r>
  <r>
    <x v="10"/>
    <x v="4"/>
    <s v="Spectre 13x360 13-ap0000ur 13.3&quot;(1920x1080)/Touch/Intel Core i5 8265U(1.6Ghz)/8192Mb/256PCISSDGb/noDVD/Int:Intel HD Graphics/Cam/BT/WiFi/war 3y/Dark Ash Silver/W10 + Stylus (Microsoft Ink); Sleeve; Fing. Reader; 3 y w"/>
    <n v="16"/>
    <m/>
    <x v="40"/>
    <x v="359"/>
  </r>
  <r>
    <x v="10"/>
    <x v="4"/>
    <s v="Spectre 13x360 13-ap0001ur 13.3&quot;(1920x1080)/Touch/Intel Core i5 8265U(1.6Ghz)/8192Mb/256PCISSDGb/noDVD/Int:Intel HD Graphics/Cam/BT/WiFi/war 3y/Poseidon Blue/W10 + Stylus (Microsoft Ink); Sleeve; Fing. Reader; 3 y w"/>
    <n v="27"/>
    <m/>
    <x v="40"/>
    <x v="359"/>
  </r>
  <r>
    <x v="10"/>
    <x v="4"/>
    <s v="Spectre 13x360 13-ap0002ur (Anti-Glare) 13.3&quot;(1920x1080)/Touch/Intel Core i5 8265U(1.6Ghz)/8192Mb/256PCISSDGb/noDVD/Int:Intel HD Graphics/Cam/BT/WiFi/war 3y/Dark Ash Silver/W10 + Stylus (Microsoft Ink); Sleeve; Fing. Reader; 3 y w"/>
    <n v="16"/>
    <m/>
    <x v="40"/>
    <x v="359"/>
  </r>
  <r>
    <x v="10"/>
    <x v="4"/>
    <s v="Spectre 13x360 13-ap0003ur (Anti-Glare) 13.3&quot;(1920x1080)/Touch/Intel Core i5 8265U(1.6Ghz)/8192Mb/256PCISSDGb/noDVD/Int:Intel HD Graphics/Cam/BT/WiFi/war 3y/Poseidon Blue/W10 + Stylus (Microsoft Ink); Sleeve; Fing. Reader; 3 y w"/>
    <n v="21"/>
    <m/>
    <x v="40"/>
    <x v="359"/>
  </r>
  <r>
    <x v="10"/>
    <x v="4"/>
    <s v="Spectre 13x360 13-ap0004ur 13.3&quot;(1920x1080)/Touch/Intel Core i7 8565U(1.8Ghz)/8192Mb/256PCISSDGb/noDVD/Int:Intel HD Graphics/Cam/BT/WiFi/war 3y/Dark Ash Silver/W10 + Stylus (Microsoft Ink); Sleeve; Fing. Reader; 3 y w"/>
    <n v="3"/>
    <m/>
    <x v="40"/>
    <x v="359"/>
  </r>
  <r>
    <x v="10"/>
    <x v="4"/>
    <s v="Spectre 13x360 13-ap0005ur 13.3&quot;(1920x1080)/Touch/Intel Core i7 8565U(1.8Ghz)/8192Mb/256PCISSDGb/noDVD/Int:Intel HD Graphics/Cam/BT/WiFi/war 3y/Poseidon Blue/W10 + Stylus (Microsoft Ink); Sleeve; Fing. Reader; 3 y w"/>
    <n v="1"/>
    <m/>
    <x v="40"/>
    <x v="359"/>
  </r>
  <r>
    <x v="10"/>
    <x v="4"/>
    <s v="Spectre 13x360 13-ap0007ur 13.3&quot;(1920x1080)/Touch/Intel Core i7 8565U(1.8Ghz)/16384Mb/512PCISSDGb/noDVD/Int:Intel HD Graphics/Cam/BT/WiFi/war 3y/Poseidon Blue/W10 + Stylus (Microsoft Ink); Sleeve; Fing. Reader; 3 y w"/>
    <n v="9"/>
    <m/>
    <x v="40"/>
    <x v="359"/>
  </r>
  <r>
    <x v="10"/>
    <x v="4"/>
    <s v="Spectre 13x360 13-ap0011ur (Anti-Glare) 13.3&quot;(1920x1080)/Touch/Intel Core i7 8565U(1.8Ghz)/16384Mb/512PCISSDGb/noDVD/Int:Intel HD Graphics/Cam/BT/WiFi/war 3y/Poseidon Blue/W10 + Stylus (Microsoft Ink); Sleeve; Fing. Reader; 3 y w"/>
    <n v="1"/>
    <m/>
    <x v="40"/>
    <x v="359"/>
  </r>
  <r>
    <x v="10"/>
    <x v="4"/>
    <s v="Spectre 13x360 13-ap0029ur 13.3&quot;(1920x1080)/Touch/Intel Core i7 8565U(1.8Ghz)/16384Mb/SSD 512GB PCIe + 32GB 3D XPOINT (Optane SSD)Gb/noDVD/Int:Intel HD Graphics/Cam/BT/WiFi/war 3y/Poseidon Blue/W10 + Stylus (Microsoft Ink); Sleeve; Fing. Reader; 3 y w"/>
    <n v="3"/>
    <m/>
    <x v="40"/>
    <x v="359"/>
  </r>
  <r>
    <x v="10"/>
    <x v="4"/>
    <s v="Spectre 13x360 13-ap0030ur 13.3&quot;(3840x2160)/Touch/Intel Core i7 8565U(1.8Ghz)/16384Mb/SSD 1TB 2280 PCIe + 32GB 3D XPOINT (Optane SSD)Gb/noDVD/Int:Intel HD Graphics/Cam/BT/WiFi/war 3y/Poseidon Blue/W10 + Stylus (Microsoft Ink); Sleeve; Fing. Reader; 3 y w"/>
    <n v="2"/>
    <m/>
    <x v="40"/>
    <x v="359"/>
  </r>
  <r>
    <x v="10"/>
    <x v="4"/>
    <s v="Spectre 15x360 15-df0037ur (Anti-Glare) 15.6&quot;(1920x1080)/Touch/Intel Core i7 8750H(2.2Ghz)/16384Mb/256PCISSDGb/noDVD/Ext:nVidia GeForce GTX1050Ti(4096Mb)/Cam/BT/WiFi/war 3y/Dark Ash Silver/W10 + Stylus (Microsoft Ink); Sleeve; Fing. Reader; 3 y w"/>
    <n v="6"/>
    <m/>
    <x v="40"/>
    <x v="520"/>
  </r>
  <r>
    <x v="10"/>
    <x v="4"/>
    <s v="Spectre 15x360 15-df0038ur (Anti-Glare) 15.6&quot;(3840x2160)/Touch/Intel Core i7 8750H(2.2Ghz)/16384Mb/1000PCISSDGb/noDVD/Ext:nVidia GeForce GTX1050Ti(4096Mb)/Cam/BT/WiFi/war 3y/Poseidon Blue/W10 + Stylus (Microsoft Ink); Sleeve; Fing. Reader; 3 y w"/>
    <n v="3"/>
    <m/>
    <x v="40"/>
    <x v="520"/>
  </r>
  <r>
    <x v="10"/>
    <x v="4"/>
    <s v="Spectre Folio Convertible 13-ak0007ur 13.3&quot;(1920x1080 IPS)/Touch/Intel Core i5 8200Y(1.3Ghz)/8192Mb/256PCISSDGb/noDVD/Int:Intel HD Graphics/Cam/BT/WiFi/war 3y/1.49kg/Bordeaux Burgundy/W10 + Active Stylus; 3 y w"/>
    <n v="38"/>
    <m/>
    <x v="40"/>
    <x v="521"/>
  </r>
  <r>
    <x v="10"/>
    <x v="4"/>
    <s v="ZBook 14U G5 14&quot;(1920x1080)/Intel Core i7 8550U(1.8Ghz)/16384Mb/512SSDGb/noDVD/Ext:AMD Radeon Pro W3100(2048Mb)/war 3y/1.48kg/black metal/W10Pro"/>
    <n v="1"/>
    <m/>
    <x v="37"/>
    <x v="364"/>
  </r>
  <r>
    <x v="10"/>
    <x v="4"/>
    <s v="ZBook 14u G5 i7-7500U 14 16GB/256 LTEA PC"/>
    <n v="438"/>
    <m/>
    <x v="37"/>
    <x v="364"/>
  </r>
  <r>
    <x v="10"/>
    <x v="4"/>
    <s v="Zbook 14u G5, DSC i5-8250U 14u G5, 8Gb RAM/SSD 256Gb, Intel 8265 ac 2x2 nvP +Bluetooth 4.2, FHD IPS, Cam, Win10Pro"/>
    <n v="55"/>
    <m/>
    <x v="37"/>
    <x v="364"/>
  </r>
  <r>
    <x v="10"/>
    <x v="4"/>
    <s v="Zbook 14u G6 14&quot;(1920x1080)/Intel Core i7 8565U(1.8Ghz)/16384Mb/1024PCISSDGb/noDVD/Ext:AMD Radeon Pro WX 3200/war 3y/1.48kg/black metal/W10Pro"/>
    <n v="1"/>
    <m/>
    <x v="37"/>
    <x v="365"/>
  </r>
  <r>
    <x v="10"/>
    <x v="4"/>
    <s v="Zbook 14u G6 14&quot;(1920x1080)/Intel Core i7 8565U(1.8Ghz)/16384Mb/512SSDGb/noDVD/Ext:AMD Radeon Pro WX 3200/war 3y/1.48kg/black metal/W10Pro"/>
    <n v="1"/>
    <m/>
    <x v="37"/>
    <x v="365"/>
  </r>
  <r>
    <x v="10"/>
    <x v="4"/>
    <s v="ZBook 15 G5 15.6&quot;(1920x1080)/Intel Core i7 8850H/16Gb/512PCISSDGb/500Gb/noDVD/Ext:nVidia Quadro P1000 4GB/WiFi/BT/war 3y/2.6kg/silver/W10Pro/FingerPrint"/>
    <n v="4"/>
    <m/>
    <x v="37"/>
    <x v="367"/>
  </r>
  <r>
    <x v="10"/>
    <x v="4"/>
    <s v="ZBook 15 G5 4GB E-2186M  / 512GB PCIe NVMe Three Layer Cell / 32GB (2x16GB) DDR4 2666 ECC / W10p64WorkstationsPlus / 15.6 UHD (3840x2160) AG LED with HD Webcam slim ALSensor / WLAN Intel 9560 ac 2x2 BT 5 / Fingerprint Sensor / 3yw"/>
    <n v="1"/>
    <m/>
    <x v="37"/>
    <x v="367"/>
  </r>
  <r>
    <x v="10"/>
    <x v="4"/>
    <s v="ZBook 15U G6 15.6&quot;(1920x1080)/Intel Core i7 8565U(1.8Ghz)/16384Mb/512SSDGb/noDVD/Ext:AMD Radeon Pro WX3200/46WHr/war 3y/1.77kg/black metal/W10Pro"/>
    <n v="1"/>
    <m/>
    <x v="37"/>
    <x v="368"/>
  </r>
  <r>
    <x v="10"/>
    <x v="4"/>
    <s v="ZBook 15U G6 15.6&quot;(1920x1080)/Intel Core i7 8565U(1.8Ghz)/8192Mb/256SSDGb/noDVD/Ext:AMD Radeon Pro WX3200/46WHr/war 3y/1.77kg/black metal/W10Pro"/>
    <n v="2"/>
    <m/>
    <x v="37"/>
    <x v="367"/>
  </r>
  <r>
    <x v="10"/>
    <x v="4"/>
    <s v="ZBook 15v G5 15.6&quot;(1920x1080)/Intel Core i5 8400H(2.5Ghz)/8192Mb/256SSDGb/noDVD/Ext:AMD Radeon Pro WX3200/70WHr/war 1y/2.16kg/silver/DOS"/>
    <n v="1"/>
    <m/>
    <x v="37"/>
    <x v="367"/>
  </r>
  <r>
    <x v="10"/>
    <x v="4"/>
    <s v="ZBook 15v G5 15.6&quot;(1920x1080)/Intel Core i7 8750H(2.2Ghz)/16384Mb/256SSDGb/noDVD/Ext:nVidia Quadro P600/70WHr/war 1y/2.16kg/silver/W10Pro"/>
    <n v="2"/>
    <m/>
    <x v="37"/>
    <x v="367"/>
  </r>
  <r>
    <x v="10"/>
    <x v="4"/>
    <s v="ZBook 15v G5 15.6&quot;(1920x1080)/Intel Core i7 8750H(2.2Ghz)/8192Mb/256SSDGb/noDVD/Ext:AMD Radeon Pro WX3200/70WHr/war 1y/2.16kg/silver/W10Pro"/>
    <n v="3"/>
    <m/>
    <x v="37"/>
    <x v="367"/>
  </r>
  <r>
    <x v="10"/>
    <x v="4"/>
    <s v="ZBook 15v G5 15.6&quot;(1920x1080)/Intel Core i7 8850H(2.6Ghz)/16384Mb/512SSDGb/noDVD/Ext:nVidia Quadro P600/70WHr/war 1y/2.16kg/silver/W10Pro"/>
    <n v="3"/>
    <m/>
    <x v="37"/>
    <x v="367"/>
  </r>
  <r>
    <x v="10"/>
    <x v="4"/>
    <s v="Zbook 15v, UMA i5-8300H, 8Gb, SSD 256Gb,  Intel 9560 ac 2x2 nvP +Bluetooth 5 WW,  Win10Pro"/>
    <n v="10"/>
    <m/>
    <x v="37"/>
    <x v="367"/>
  </r>
  <r>
    <x v="10"/>
    <x v="4"/>
    <s v="ZBook 17 G6 17.3&quot;(1920x1080)/Intel Core i7 9850H(2.6Ghz)/16384Mb/256SSDGb/noDVD/Ext:nVidia Quadro RTX3000(6144Mb)/95.6WHr/war 3y/3.2kg/black metal/W10Pro"/>
    <n v="1"/>
    <m/>
    <x v="37"/>
    <x v="310"/>
  </r>
  <r>
    <x v="10"/>
    <x v="4"/>
    <s v="ZBook 17 G6 17.3&quot;(1920x1080)/Intel Core i7 9850H(2.6Ghz)/32768Mb/512SSDGb/noDVD/Ext:nVidia Quadro RTX3000(6144Mb)/95.6WHr/war 3y/3.2kg/black metal/W10Pro"/>
    <n v="1"/>
    <m/>
    <x v="37"/>
    <x v="310"/>
  </r>
  <r>
    <x v="10"/>
    <x v="4"/>
    <s v="ZBook 17 G6 17.3&quot;(1920x1080)/Intel Core i7 9850H(2.6Ghz)/32768Mb/512SSDGb/noDVD/Ext:nVidia Quadro RTX5000(16384Mb)/95.6WHr/war 3y/3.2kg/black metal/W10Pro"/>
    <n v="1"/>
    <m/>
    <x v="37"/>
    <x v="310"/>
  </r>
  <r>
    <x v="10"/>
    <x v="4"/>
    <s v="ZBook 17 G6 17.3&quot;(3840x2160)/Intel Xeon E-2286M(2.4Ghz)/32768Mb/512SSDGb/noDVD/Ext:nVidia Quadro RTX3000(6144Mb)/95.6WHr/war 3y/3.2kg/black metal/W10Pro"/>
    <n v="1"/>
    <m/>
    <x v="37"/>
    <x v="310"/>
  </r>
  <r>
    <x v="10"/>
    <x v="4"/>
    <s v="ZBook Studio G5 15.6&quot;(1920x1080)/Intel Core i7 8750H(2.2Ghz)/16384Mb/512SSDGb/noDVD/Ext:nVidia Quadro P2000(4096Mb)/war 3y/2kg/silver/W10Pro + 400 nit"/>
    <n v="1"/>
    <m/>
    <x v="37"/>
    <x v="369"/>
  </r>
  <r>
    <x v="10"/>
    <x v="4"/>
    <s v="ZBook Studio G5 15.6&quot;(1920x1080)/Intel Core i7-8750H/16Gb/256GBSSD/2000Gb/ noDVD/Cam/BT/WiFi/64WHr/war 3y/W10Pro"/>
    <n v="20"/>
    <m/>
    <x v="37"/>
    <x v="369"/>
  </r>
  <r>
    <x v="10"/>
    <x v="4"/>
    <s v="ZBook x360 Studio G5 15.6&quot;(3840x2160)/Touch/Intel Core i7 8850H(2.6Ghz)/32768Mb/1024PCISSDGb/noDVD/Ext:nVidia Quadro P1000(4096Mb)/war 3y/2.26kg/silver/W10Pro + IR Cam, Pen Studio"/>
    <n v="3"/>
    <m/>
    <x v="37"/>
    <x v="370"/>
  </r>
  <r>
    <x v="10"/>
    <x v="4"/>
    <s v="ZBook x360 Studio G5 15.6&quot;(3840x2160)/Touch/Intel Core i9 8950HK(2.9Ghz)/16384Mb/512SSDGb/noDVD/Ext:nVidia Quadro P2000(4096Mb)/war 3y/2.26kg/silver/W10Pro + IR Cam, no Pen"/>
    <n v="3"/>
    <m/>
    <x v="37"/>
    <x v="370"/>
  </r>
  <r>
    <x v="10"/>
    <x v="6"/>
    <s v=" E490 14&quot; FHD IPS    /I3-8145U_2.1G_2C_MB /4GB DDR4 /- /1TB_HD_5400RPM_SATA3 /INTEGRATED_GRAPHICS /No_ODD /NO_WWAN /FPR /720P /KYB_RUS / /3 cell 45Whr /65W_USB_C_3PIN_EU /2 x USB 3.1 / 1 x USB 2.0 / 1 х USB 3.1 Type C, HDMI 1.4, LAN RJ-45, micro-sd / /Windows 10 Pro /1 Year CI /black"/>
    <n v="1"/>
    <m/>
    <x v="44"/>
    <x v="398"/>
  </r>
  <r>
    <x v="10"/>
    <x v="6"/>
    <s v=" E490 14&quot; FHD IPS    /I5-8265U_1.6G_4C_MB /8GB DDR4 /- /1TB_HD_5400RPM_SATA3 /INTEGRATED_GRAPHICS /No_ODD /NO_WWAN /FPR /720P /KYB_RUS / /3 cell 45Whr /65W_USB_C_3PIN_EU /2 x USB 3.1 / 1 x USB 2.0 / 1 х USB 3.1 Type C, HDMI 1.4, LAN RJ-45, micro-sd / /DOS /1 Year CI /black"/>
    <n v="11"/>
    <m/>
    <x v="44"/>
    <x v="398"/>
  </r>
  <r>
    <x v="10"/>
    <x v="6"/>
    <s v=" E490 14&quot; FHD IPS    /I5-8265U_1.6G_4C_MB /8GB DDR4 /- /1TB_HD_5400RPM_SATA3 /INTEGRATED_GRAPHICS /No_ODD /NO_WWAN /FPR /720P /KYB_RUS / /3 cell 45Whr /65W_USB_C_3PIN_EU /2 x USB 3.1 / 1 x USB 2.0 / 1 х USB 3.1 Type C, HDMI 1.4, LAN RJ-45, micro-sd / /Windows 10 Pro /1 Year CI /black"/>
    <n v="7"/>
    <m/>
    <x v="44"/>
    <x v="398"/>
  </r>
  <r>
    <x v="10"/>
    <x v="6"/>
    <s v=" E490 14&quot; FHD IPS    /I5-8265U_1.6G_4C_MB /8GB DDR4 /256GB_SSD_M.2_2280_NVME_OPAL2 /INTEGRATED_GRAPHICS /No_ODD /NO_WWAN /FPR /720P /KYB_RUS/3 cell 45Whr /65W_USB_C_3PIN_EU /2 x USB 3.1 / 1 x USB 2.0 / 1 х USB 3.1 Type C, HDMI 1.4, LAN RJ-45, micro-sd /Windows 10 Pro /1 Year CI /silver"/>
    <n v="46"/>
    <m/>
    <x v="44"/>
    <x v="398"/>
  </r>
  <r>
    <x v="10"/>
    <x v="6"/>
    <s v=" E490 14&quot; FHD IPS    /I5-8265U_1.6G_4C_MB /8GB DDR4 /512GB_SSD_M.2_2280_NVME_OPAL2 /- /INTEGRATED_GRAPHICS /No_ODD /NO_WWAN /FPR /720P /KYB_RUS / /3 cell 45Whr /65W_USB_C_3PIN_EU /2 x USB 3.1 / 1 x USB 2.0 / 1 х USB 3.1 Type C, HDMI 1.4, LAN RJ-45, micro-sd / /Windows 10 Pro /1 Year CI /black"/>
    <n v="1"/>
    <m/>
    <x v="44"/>
    <x v="398"/>
  </r>
  <r>
    <x v="10"/>
    <x v="6"/>
    <s v=" E490 14&quot; FHD IPS    /I7-8565U_1.8G_4C_MB /16GB DDR4 /512GB_SSD_M.2_2280_NVME_OPAL2 /- /AMD Radeon RX550 2Gb DDR5 /No_ODD /NO_WWAN /FPR /720P /BLT_KYB_RUS / /3 cell 45Whr /65W_USB_C_3PIN_EU /2 x USB 3.1 / 1 x USB 2.0 / 1 х USB 3.1 Type C, HDMI 1.4, LAN RJ-45, micro-sd / /Windows 10 Pro /1 Year CI /black"/>
    <n v="4"/>
    <m/>
    <x v="44"/>
    <x v="398"/>
  </r>
  <r>
    <x v="10"/>
    <x v="6"/>
    <s v=" E490 14&quot; FHD IPS    /I7-8565U_1.8G_4C_MB /8GB DDR4 /256GB_SSD_M.2_2280_NVME_OPAL2 /- /AMD Radeon RX550 2Gb DDR5 /No_ODD /NO_WWAN /FPR /720P /BLT_KYB_RUS / /3 cell 45Whr /65W_USB_C_3PIN_EU /2 x USB 3.1 / 1 x USB 2.0 / 1 х USB 3.1 Type C, HDMI 1.4, LAN RJ-45, micro-sd / /Windows 10 Pro /1 Year CI /black"/>
    <n v="3"/>
    <m/>
    <x v="44"/>
    <x v="398"/>
  </r>
  <r>
    <x v="10"/>
    <x v="6"/>
    <s v=" E490 14&quot; FHD IPS    /I7-8565U_1.8G_4C_MB /8GB DDR4 /256GB_SSD_M.2_2280_NVME_OPAL2 /1TB_HD_5400RPM_SATA3 /INTEGRATED_GRAPHICS /No_ODD /NO_WWAN /FPR /720P /BLT_KYB_RUS / /3 cell 45Whr /65W_USB_C_3PIN_EU /2 x USB 3.1 / 1 x USB 2.0 / 1 х USB 3.1 Type C, HDMI 1.4, LAN RJ-45, micro-sd / /Windows 10 Pro /1 Year CI /black"/>
    <n v="3"/>
    <m/>
    <x v="44"/>
    <x v="398"/>
  </r>
  <r>
    <x v="10"/>
    <x v="6"/>
    <s v=" E490 14&quot; FHD IPS    /I7-8565U_1.8G_4C_MB /8GB DDR4 /256GB_SSD_M.2_2280_NVME_OPAL2 /INTEGRATED_GRAPHICS /No_ODD /NO_WWAN /FPR /720P /BLT_KYB_RUS /3 cell 45Whr /65W_USB_C_3PIN_EU /2 x USB 3.1 / 1 x USB 2.0 / 1 х USB 3.1 Type C, HDMI 1.4, LAN RJ-45, micro-sd /Windows 10 Pro /1 Year CI /silver"/>
    <n v="2"/>
    <m/>
    <x v="44"/>
    <x v="398"/>
  </r>
  <r>
    <x v="10"/>
    <x v="6"/>
    <s v=" E490 14&quot; HD   /I3-8145U_2.1G_2C_MB /4GB DDR4 /- /1TB_HD_5400RPM_SATA3 /INTEGRATED_GRAPHICS /No_ODD /NO_WWAN /no FPR /720P /KYB_RUS / /3 cell 45Whr /65W_USB_C_3PIN_EU /2 x USB 3.1 / 1 x USB 2.0 / 1 х USB 3.1 Type C, HDMI 1.4, LAN RJ-45, micro-sd / /DOS /1 Year CI /black"/>
    <n v="7"/>
    <m/>
    <x v="44"/>
    <x v="398"/>
  </r>
  <r>
    <x v="10"/>
    <x v="6"/>
    <s v=" E590 15.6&quot; FHD  IPS /I5-8265U_1.6G_4C_MB /8GB DDR4 /- /1TB_HD_5400RPM_SATA3 /INTEGRATED_GRAPHICS /No_ODD /NO_WWAN /FPR /720P /KYB_RUS / /3 cell 45Whr /65W_USB_C_3PIN_EU /2 x USB 3.1 / 1 x USB 2.0 / 1 х USB 3.1 Type C, HDMI 1.4, LAN RJ-45, micro-sd /- /DOS /1 Year CI /black"/>
    <n v="16"/>
    <m/>
    <x v="44"/>
    <x v="440"/>
  </r>
  <r>
    <x v="10"/>
    <x v="6"/>
    <s v=" E590 15.6&quot; FHD  IPS /I5-8265U_1.6G_4C_MB /8GB DDR4 /- /1TB_HD_5400RPM_SATA3 /INTEGRATED_GRAPHICS /No_ODD /NO_WWAN /FPR /720P /KYB_RUS / /3 cell 45Whr /65W_USB_C_3PIN_EU /2 x USB 3.1 / 1 x USB 2.0 / 1 х USB 3.1 Type C, HDMI 1.4, LAN RJ-45, micro-sd /- /Windows 10 Pro /1 Year CI /black"/>
    <n v="3"/>
    <m/>
    <x v="44"/>
    <x v="440"/>
  </r>
  <r>
    <x v="10"/>
    <x v="6"/>
    <s v=" E590 15.6&quot; FHD  IPS /I5-8265U_1.6G_4C_MB /8GB DDR4 /256GB SSD M.2 NVMe /- /INTEGRATED_GRAPHICS /No_ODD /NO_WWAN /FPR /720P /KYB_RUS / /3 cell 45Whr /65W_USB_C_3PIN_EU /2 x USB 3.1 / 1 x USB 2.0 / 1 х USB 3.1 Type C, HDMI 1.4, LAN RJ-45, micro-sd /- /Windows 10 Pro /1 Year CI /black"/>
    <n v="74"/>
    <m/>
    <x v="44"/>
    <x v="440"/>
  </r>
  <r>
    <x v="10"/>
    <x v="6"/>
    <s v=" E590 15.6&quot; FHD  IPS /I5-8265U_1.6G_4C_MB /8GB DDR4 /512GB_SSD_M.2_2280_NVME_OPAL2 /- /INTEGRATED_GRAPHICS /No_ODD /NO_WWAN /FPR /720P /KYB_RUS / /3 cell 45Whr /65W_USB_C_3PIN_EU /2 x USB 3.1 / 1 x USB 2.0 / 1 х USB 3.1 Type C, HDMI 1.4, LAN RJ-45, micro-sd /- /Windows 10 Pro /1 Year CI /black"/>
    <n v="5"/>
    <m/>
    <x v="44"/>
    <x v="440"/>
  </r>
  <r>
    <x v="10"/>
    <x v="6"/>
    <s v=" E590 15.6&quot; FHD  IPS /I7-8565U_1.8G_4C_MB /16GB DDR4 /512GB_SSD_M.2_2280_NVME_OPAL2 /- /AMD Radeon RX550 2Gb DDR5 /No_ODD /NO_WWAN /FPR /720P /BLT_KYB_RUS / /3 cell 45Whr /65W_USB_C_3PIN_EU /2 x USB 3.1 / 1 x USB 2.0 / 1 х USB 3.1 Type C, HDMI 1.4, LAN RJ-45, micro-sd /- /Windows 10 Pro /1 Year CI /black"/>
    <n v="6"/>
    <m/>
    <x v="44"/>
    <x v="440"/>
  </r>
  <r>
    <x v="10"/>
    <x v="6"/>
    <s v=" E590 15.6&quot; FHD  IPS /I7-8565U_1.8G_4C_MB /32GB(16+16) DDR4 /512GB_SSD_M.2_2280_NVME_OPAL2 /- /AMD Radeon RX550 2Gb DDR5 /No_ODD /NO_WWAN /FPR /720P /BLT_KYB_RUS / /3 cell 45Whr /65W_USB_C_3PIN_EU /2 x USB 3.1 / 1 x USB 2.0 / 1 х USB 3.1 Type C, HDMI 1.4, LAN RJ-45, micro-sd /- /Windows 10 Pro /1 Year CI /black"/>
    <n v="4"/>
    <m/>
    <x v="44"/>
    <x v="440"/>
  </r>
  <r>
    <x v="10"/>
    <x v="6"/>
    <s v=" E590 15.6&quot; FHD  IPS /I7-8565U_1.8G_4C_MB /8GB DDR4 /256GB SSD M.2 NVMe /- /AMD Radeon RX550 2Gb DDR5 /No_ODD /NO_WWAN /FPR /720P /BLT_KYB_RUS / /3 cell 45Whr /65W_USB_C_3PIN_EU /2 x USB 3.1 / 1 x USB 2.0 / 1 х USB 3.1 Type C, HDMI 1.4, LAN RJ-45, micro-sd /- /Windows 10 Pro /1 Year CI /black"/>
    <n v="7"/>
    <m/>
    <x v="44"/>
    <x v="440"/>
  </r>
  <r>
    <x v="10"/>
    <x v="6"/>
    <s v=" E590 15.6&quot; FHD  IPS /I7-8565U_1.8G_4C_MB /8GB DDR4 /256GB SSD M.2 NVMe /- /INTEGRATED_GRAPHICS /No_ODD /NO_WWAN /FPR /720P /BLT_KYB_RUS / /3 cell 45Whr /65W_USB_C_3PIN_EU /2 x USB 3.1 / 1 x USB 2.0 / 1 х USB 3.1 Type C, HDMI 1.4, LAN RJ-45, micro-sd /- /Windows 10 Pro /1 Year CI /black"/>
    <n v="7"/>
    <m/>
    <x v="44"/>
    <x v="440"/>
  </r>
  <r>
    <x v="10"/>
    <x v="6"/>
    <s v=" E590 15.6&quot; FHD  IPS /I7-8565U_1.8G_4C_MB /8GB DDR4 /256GB SSD M.2 NVMe /1TB_HD_5400RPM_SATA3 /AMD Radeon RX550 2Gb DDR5 /No_ODD /NO_WWAN /FPR /720P /BLT_KYB_RUS / /3 cell 45Whr /65W_USB_C_3PIN_EU /2 x USB 3.1 / 1 x USB 2.0 / 1 х USB 3.1 Type C, HDMI 1.4, LAN RJ-45, micro-sd /- /Windows 10 Pro /1 Year CI /black"/>
    <n v="12"/>
    <m/>
    <x v="44"/>
    <x v="440"/>
  </r>
  <r>
    <x v="10"/>
    <x v="6"/>
    <s v=" L390 13&quot; FHD IPS Aluminium /I3-8145U_2.1G_2C_MB /4GB_DDR4_2400_SODIMM /128GB_SSD_M.2_2280_SATA3 / /INTEGRATED_GRAPHICS /No_ODD /NO_WWAN /FPR /720P /KYB_RUS / /3CELL_45WH /65W_USB_C_3PIN_EU /2x USB 3.1 (one always on), 2x USB Type-C; HDMI, micro-sd / /Windows 10 Pro /1 Year CI /BLACK"/>
    <n v="8"/>
    <m/>
    <x v="48"/>
    <x v="441"/>
  </r>
  <r>
    <x v="10"/>
    <x v="6"/>
    <s v=" L390 13&quot; FHD IPS Aluminium /I3-8145U_2.1G_2C_MB /8GB_DDR4_2400_SODIMM /256GB_SSD_M.2_2280_NVME_OPAL2 / /INTEGRATED_GRAPHICS /No_ODD /NO_WWAN /FPR /720P /KYB_RUS / /3CELL_45WH /65W_USB_C_3PIN_EU /2x USB 3.1 (one always on), 2x USB Type-C; HDMI, micro-sd / /Windows 10 Pro /1 Year CI /BLACK"/>
    <n v="62"/>
    <m/>
    <x v="48"/>
    <x v="441"/>
  </r>
  <r>
    <x v="10"/>
    <x v="6"/>
    <s v=" L390 13&quot; FHD IPS Aluminium /I5-8265U_1.6G_4C_MB /8GB_DDR4_2400_SODIMM /256GB_SSD_M.2_2280_NVME_OPAL2 / /INTEGRATED_GRAPHICS /No_ODD /NO_WWAN /FPR /720P /BACKLIT_KYB_RUS / /3CELL_45WH /65W_USB_C_3PIN_EU /2x USB 3.1 (one always on), 2x USB Type-C; HDMI, micro-sd / /Windows 10 Pro /1 Year CI /BLACK"/>
    <n v="49"/>
    <m/>
    <x v="48"/>
    <x v="441"/>
  </r>
  <r>
    <x v="10"/>
    <x v="6"/>
    <s v=" L390 13&quot; FHD IPS Aluminium /I5-8265U_1.6G_4C_MB /8GB_DDR4_2400_SODIMM /512GB_SSD_M.2_2280_NVME_OPAL2 / /INTEGRATED_GRAPHICS /No_ODD /NO_WWAN /FPR /720P /BACKLIT_KYB_RUS / /3CELL_45WH /65W_USB_C_3PIN_EU /2x USB 3.1 (one always on), 2x USB Type-C; HDMI, micro-sd / /Windows 10 Pro /1 Year CI /BLACK"/>
    <n v="16"/>
    <m/>
    <x v="48"/>
    <x v="441"/>
  </r>
  <r>
    <x v="10"/>
    <x v="6"/>
    <s v=" L390 13&quot; FHD IPS Aluminium /I7-8565U_1.8G_4C_MB /16GB_DDR4_2400_SODIMM /512GB_SSD_M.2_2280_NVME_OPAL2 / /INTEGRATED_GRAPHICS /No_ODD /NO_WWAN /FPR /720P /BACKLIT_KYB_RUS / /3CELL_45WH /65W_USB_C_3PIN_EU /2x USB 3.1 (one always on), 2x USB Type-C; HDMI, micro-sd / /Windows 10 Pro /1 Year CI /BLACK"/>
    <n v="11"/>
    <m/>
    <x v="48"/>
    <x v="441"/>
  </r>
  <r>
    <x v="10"/>
    <x v="6"/>
    <s v=" L390 13&quot; FHD IPS Aluminium /I7-8565U_1.8G_4C_MB /8GB_DDR4_2400_SODIMM /256GB_SSD_M.2_2280_NVME_OPAL2 / /INTEGRATED_GRAPHICS /No_ODD /NO_WWAN /FPR /720P /BACKLIT_KYB_RUS / /3CELL_45WH /65W_USB_C_3PIN_EU /2x USB 3.1 (one always on), 2x USB Type-C; HDMI, micro-sd / /Windows 10 Pro /1 Year CI /BLACK"/>
    <n v="7"/>
    <m/>
    <x v="48"/>
    <x v="441"/>
  </r>
  <r>
    <x v="10"/>
    <x v="6"/>
    <s v=" L390 13&quot; FHD IPS Aluminium /I7-8565U_1.8G_4C_MB /8GB_DDR4_2400_SODIMM /512GB_SSD_M.2_2280_NVME_OPAL2 / /INTEGRATED_GRAPHICS /No_ODD /NO_WWAN /FPR /720P /BACKLIT_KYB_RUS / /3CELL_45WH /65W_USB_C_3PIN_EU /2x USB 3.1 (one always on), 2x USB Type-C; HDMI, micro-sd / /Windows 10 Pro /1 Year CI /BLACK"/>
    <n v="2"/>
    <m/>
    <x v="48"/>
    <x v="441"/>
  </r>
  <r>
    <x v="10"/>
    <x v="6"/>
    <s v=" L390 13&quot; HD TN Aluminium /I5-8265U_1.6G_4C_MB /4GB_DDR4_2400_SODIMM /256GB_SSD_M.2_2280_NVME_OPAL2 / /INTEGRATED_GRAPHICS /No_ODD /NO_WWAN /FPR /720P /KYB_RUS / /3CELL_45WH /65W_USB_C_3PIN_EU /2x USB 3.1 (one always on), 2x USB Type-C; HDMI, micro-sd / /DOS /1 Year CI /BLACK"/>
    <n v="8"/>
    <m/>
    <x v="48"/>
    <x v="441"/>
  </r>
  <r>
    <x v="10"/>
    <x v="6"/>
    <s v=" L390 Yoga 13&quot; FHD IPS Aluminium TOUCH /I3-8145U_2.1G_2C_MB /8GB_DDR4_2400_SODIMM /256GB_SSD_M.2_2280_NVME_OPAL2 / /INTEGRATED_GRAPHICS /No_ODD /NO_WWAN /FPR /720P /KYB_RUS / /3CELL_45WH /65W_USB_C_3PIN_EU /1xUSB 3.1, 1xUSB 3.1 Always on, 2x USB Type-C;  HDMI, micro-sd card reader /нет /Windows 10 Pro /1 Year CI /BLACK"/>
    <n v="4"/>
    <m/>
    <x v="48"/>
    <x v="442"/>
  </r>
  <r>
    <x v="10"/>
    <x v="6"/>
    <s v=" L390 Yoga 13&quot; FHD IPS Aluminium TOUCH /I5-8265U_1.6G_4C_MB /8GB_DDR4_2400_SODIMM /256GB_SSD_M.2_2280_NVME_OPAL2 / /INTEGRATED_GRAPHICS /No_ODD /NO_WWAN /FPR /720P /BACKLIT_KYB_RUS / /3CELL_45WH /65W_USB_C_3PIN_EU /1xUSB 3.1, 1xUSB 3.1 Always on, 2x USB Type-C;  HDMI, micro-sd card reader /Thinkpad Pro Pen /Windows 10 Pro /1 Year CI /BLACK"/>
    <n v="2"/>
    <m/>
    <x v="48"/>
    <x v="442"/>
  </r>
  <r>
    <x v="10"/>
    <x v="6"/>
    <s v=" L390 Yoga 13&quot; FHD IPS Aluminium TOUCH /I5-8265U_1.6G_4C_MB /8GB_DDR4_2400_SODIMM /512GB_SSD_M.2_2280_NVME_OPAL2 / /INTEGRATED_GRAPHICS /No_ODD /NO_WWAN /FPR /720P /BACKLIT_KYB_RUS / /3CELL_45WH /65W_USB_C_3PIN_EU /1xUSB 3.1, 1xUSB 3.1 Always on, 2x USB Type-C;  HDMI, micro-sd card reader /Thinkpad Pro Pen /Windows 10 Pro /1 Year CI /BLACK"/>
    <n v="2"/>
    <m/>
    <x v="48"/>
    <x v="442"/>
  </r>
  <r>
    <x v="10"/>
    <x v="6"/>
    <s v=" L390 Yoga 13&quot; FHD IPS Aluminium TOUCH /I7-8565U_1.8G_4C_MB /8GB_DDR4_2400_SODIMM /256GB_SSD_M.2_2280_NVME_OPAL2 / /INTEGRATED_GRAPHICS /No_ODD /NO_WWAN /FPR /720P /BACKLIT_KYB_RUS / /3CELL_45WH /65W_USB_C_3PIN_EU /1xUSB 3.1, 1xUSB 3.1 Always on, 2x USB Type-C;  HDMI, micro-sd card reader /Thinkpad Pro Pen /Windows 10 Pro /1 Year CI /BLACK"/>
    <n v="1"/>
    <m/>
    <x v="48"/>
    <x v="442"/>
  </r>
  <r>
    <x v="10"/>
    <x v="6"/>
    <s v=" L390 Yoga 13&quot; FHD IPS Aluminium TOUCH /I7-8565U_1.8G_4C_MB /8GB_DDR4_2400_SODIMM /512GB_SSD_M.2_2280_NVME_OPAL2 / /INTEGRATED_GRAPHICS /No_ODD /NO_WWAN /FPR /720P /BACKLIT_KYB_RUS / /3CELL_45WH /65W_USB_C_3PIN_EU /1xUSB 3.1, 1xUSB 3.1 Always on, 2x USB Type-C;  HDMI, micro-sd card reader /Thinkpad Pro Pen /Windows 10 Pro /1 Year CI /BLACK"/>
    <n v="1"/>
    <m/>
    <x v="48"/>
    <x v="442"/>
  </r>
  <r>
    <x v="10"/>
    <x v="6"/>
    <s v="E490 14&quot; FHD IPS   / I5-8265U_1.6G_4C_MB/ 8GB DDR4/ 256GB_SSD_M.2_2280_NVME_OPAL2/ -/ INTEGRATED_GRAPHICS/ No ODD/ NO_WWAN/ FPR/ 720P/ KYB_RUS/ / 3 cell 45Whr/ 65W_USB_C_3PIN_EU/ 2 x USB 3.1 / 1 x USB 2.0 / 1 х USB 3.1 Type C, HDMI 1.4, LAN RJ-45, micro-sd/ / Windows 10 Pro/ 1 Year CI/ black"/>
    <n v="29"/>
    <m/>
    <x v="44"/>
    <x v="398"/>
  </r>
  <r>
    <x v="10"/>
    <x v="6"/>
    <s v="E490 14&quot; FHD IPS   / I7-8565U_1.8G_4C_MB/ 16GB DDR4/ 512GB_SSD_M.2_2280_NVME_OPAL2/ -/ INTEGRATED_GRAPHICS/ No ODD/ NO_WWAN/ FPR/ 720P/ BLT_KYB_RUS/ / 3 cell 45Whr/ 65W_USB_C_3PIN_EU/ 2 x USB 3.1 / 1 x USB 2.0 / 1 х USB 3.1 Type C, HDMI 1.4, LAN RJ-45, micro-sd/ / Windows 10 Pro/ 1 Year CI/ black"/>
    <n v="2"/>
    <m/>
    <x v="44"/>
    <x v="398"/>
  </r>
  <r>
    <x v="10"/>
    <x v="6"/>
    <s v="E590 15.6&quot; FHD  IPS/ I7-8565U_1.8G_4C_MB/ 16GB DDR4/ 512GB_SSD_M.2_2280_NVME_OPAL2/ -/ INTEGRATED_GRAPHICS/ No ODD/ NO_WWAN/ FPR/ 720P/ BLT_KYB_RUS/ / 3 cell 45Whr/ 65W_USB_C_3PIN_EU/ 2 x USB 3.1 / 1 x USB 2.0 / 1 х USB 3.1 Type C, HDMI 1.4, LAN RJ-45, micro-sd/ / Windows 10 Pro/ 1 Year CI/ black"/>
    <n v="9"/>
    <m/>
    <x v="44"/>
    <x v="440"/>
  </r>
  <r>
    <x v="10"/>
    <x v="6"/>
    <s v="E590 15.6&quot; FHD  IPS/ I7-8565U_1.8G_4C_MB/ 8GB DDR4/ 256GB SSD M.2 NVMe/ 1TB_HD_5400RPM_SATA3/ INTEGRATED_GRAPHICS/ No ODD/ NO_WWAN/ FPR/ 720P/ BLT_KYB_RUS/ / 3 cell 45Whr/ 65W_USB_C_3PIN_EU/ 2 x USB 3.1 / 1 x USB 2.0 / 1 х USB 3.1 Type C, HDMI 1.4, LAN RJ-45, micro-sd/ / Windows 10 Pro/ 1 Year CI/ black"/>
    <n v="5"/>
    <m/>
    <x v="44"/>
    <x v="440"/>
  </r>
  <r>
    <x v="10"/>
    <x v="6"/>
    <s v="NoteBook ThinkPad T480, 14.0 FHD NT, Intel Core i5-8350U 3.6G IG, 16G, 256GB SSD M.2 PCIe-NVMe OPAL2, Intel 8265(2x2 AC)+BT 4.1 vPro, W10P"/>
    <n v="10"/>
    <m/>
    <x v="48"/>
    <x v="453"/>
  </r>
  <r>
    <x v="10"/>
    <x v="6"/>
    <s v="NoteBook ThinkPad X1 Carbon, 14.0 FHD IPS , i7-8650U, 16G, 256GB SSD M.2 PCIe 3x4 OPAL2, Intel 8265(2x2 AC)+BT 4.1 vPro, W10P"/>
    <n v="2"/>
    <m/>
    <x v="48"/>
    <x v="458"/>
  </r>
  <r>
    <x v="10"/>
    <x v="6"/>
    <s v="NoteBook TP T480 8G 256 NOOS"/>
    <n v="2"/>
    <m/>
    <x v="48"/>
    <x v="453"/>
  </r>
  <r>
    <x v="10"/>
    <x v="6"/>
    <s v="NoteBook TP T480s 16G 512 W10P"/>
    <n v="42"/>
    <m/>
    <x v="48"/>
    <x v="454"/>
  </r>
  <r>
    <x v="10"/>
    <x v="6"/>
    <s v="NoteBook TP T490s I5 16G 10P"/>
    <n v="1"/>
    <m/>
    <x v="48"/>
    <x v="454"/>
  </r>
  <r>
    <x v="10"/>
    <x v="6"/>
    <s v="P1 15.6&quot; FHD (1920x1080) IPS /i7-8750H /1x 8GB DDR4-2666Mhz /256GB M.2 PCI-e SSD /- /Quadro P1000 4GB /No ODD /Non-WWAN, not upgradable /FPR /720p /backlit /SCR /4 Cell 80Wh /135W slim tip /T /2 x USB 3.0 A, 2 x TBT3, HDMI 2.0, SD, Audio, miniRJ45 / /Windows 10 Pro /3 Year Onsite /Black"/>
    <n v="3"/>
    <m/>
    <x v="48"/>
    <x v="446"/>
  </r>
  <r>
    <x v="10"/>
    <x v="6"/>
    <s v="P1 2nd Gen 15.6&quot; UHD (3840x2160) IPS 500 nit HDR/ i7-9850H/ 2 x 16GB DDR4 2666MHz/ 1TB M.2 PCI-e SSD/ -/ Quadro T2000 4GB GDDR5 128 bit/ No ODD/ Non-WWAN, not upgradable/ FPR/ IR + 720p/ backlit/ SCR/ Windows 10 Pro/ CARBON"/>
    <n v="1"/>
    <m/>
    <x v="48"/>
    <x v="447"/>
  </r>
  <r>
    <x v="10"/>
    <x v="6"/>
    <s v="P43s 14&quot; FHD (1920x1080) IPS 400 nit Low Power/ i7-8565U/ 16GB Soldered + 0 DIMM 2400MHz/ 1TB M.2 PCI-e SSD/ -/ Quadro P520 2GB GDDR5 64 bit/ No ODD/ 4G LTE Cat 6 (Fibocom L830)/ FPR/ IR + 720p/ backlit/ SCR/ Windows 10 Pro/"/>
    <n v="2"/>
    <m/>
    <x v="48"/>
    <x v="522"/>
  </r>
  <r>
    <x v="10"/>
    <x v="6"/>
    <s v="P43s 14&quot; FHD (1920x1080) IPS 400 nit Low Power/ i7-8565U/ 16GB Soldered + 0 DIMM 2400MHz/ 512GB M.2 PCI-e SSD/ -/ Quadro P520 2GB GDDR5 64 bit/ No ODD/ 4G LTE Cat 6 (Fibocom L830)/ FPR/ IR + 720p/ backlit/ SCR/ Windows 10 Pro/"/>
    <n v="2"/>
    <m/>
    <x v="48"/>
    <x v="522"/>
  </r>
  <r>
    <x v="10"/>
    <x v="6"/>
    <s v="P43s 14&quot; FHD (1920x1080) IPS 400 nit Low Power/ i7-8565U/ 16GB Soldered + 0 DIMM 2400MHz/ 512GB M.2 PCI-e SSD/ -/ Quadro P520 2GB GDDR5 64 bit/ No ODD/ Non-WWAN, not upgradable/ FPR/ IR + 720p/ backlit/ SCR/ Windows 10 Pro/"/>
    <n v="1"/>
    <m/>
    <x v="48"/>
    <x v="522"/>
  </r>
  <r>
    <x v="10"/>
    <x v="6"/>
    <s v="P43s 14&quot; WQHD (2560x1440) IPS 500 nit HDR/ i7-8565U/ 16GB Soldered + 0 DIMM 2400MHz/ 1TB M.2 PCI-e SSD/ -/ Quadro P520 2GB GDDR5 64 bit/ No ODD/ Non-WWAN, not upgradable/ FPR/ IR + 720p/ backlit/ SCR/ Windows 10 Pro/"/>
    <n v="1"/>
    <m/>
    <x v="48"/>
    <x v="522"/>
  </r>
  <r>
    <x v="10"/>
    <x v="6"/>
    <s v="P51 15.6&quot; FHD (1920 x 1080) IPS /i7-6820HQ/2x 8GB DDR4 2400MHz/512GB M.2 PCI-e SSD/Quadro M2200 4GB/WLAN only/FPR /720P/SCR /6 cell 90Wh /170W slim tip /W10P DG W7P64-RUS/3Y Onsite +Keep Your Drive/Black"/>
    <n v="16"/>
    <m/>
    <x v="48"/>
    <x v="523"/>
  </r>
  <r>
    <x v="10"/>
    <x v="6"/>
    <s v="P53s 15.6&quot; FHD (1920x1080) IPS/ i7-8565U/ 16GB Soldered + 0 DIMM 2400MHz/ 512GB M.2 PCI-e SSD/ -/ Quadro P520 2GB GDDR5 64 bit/ No ODD/ Non-WWAN, not upgradable/ FPR/ IR + 720p/ backlit/ SCR/ Windows 10 Pro/"/>
    <n v="1"/>
    <m/>
    <x v="48"/>
    <x v="449"/>
  </r>
  <r>
    <x v="10"/>
    <x v="6"/>
    <s v="P53s 15.6&quot; FHD (1920x1080) IPS/ i7-8565U/ 8GB Soldered + 0 DIMM 2400MHz/ 256GB M.2 PCI-e SSD/ -/ Quadro P520 2GB GDDR5 64 bit/ No ODD/ Non-WWAN, not upgradable/ FPR/ 720p/ backlit/ SCR/ Windows 10 Pro/"/>
    <n v="1"/>
    <m/>
    <x v="48"/>
    <x v="449"/>
  </r>
  <r>
    <x v="10"/>
    <x v="6"/>
    <s v="P53s 15.6&quot; UHD (3840x2160) IPS 500 nit HDR/ i7-8565U/ 16GB Soldered + 0 DIMM 2400MHz/ 1TB M.2 PCI-e SSD/ -/ Quadro P520 2GB GDDR5 64 bit/ No ODD/ Non-WWAN, not upgradable/ FPR/ IR + 720p/ backlit/ SCR/ Windows 10 Pro/"/>
    <n v="1"/>
    <m/>
    <x v="48"/>
    <x v="449"/>
  </r>
  <r>
    <x v="10"/>
    <x v="6"/>
    <s v="P53s, 15.6&quot; UHD (3840x2160) IPS 500 nit HDR/ i7-8565U/ 16GB Soldered + 0 DIMM 2400MHz/ 512GB M.2 PCI-e SSD/ -/ Quadro P520 2GB GDDR5 64 bit/ No ODD/ Non-WWAN, not upgradable/ FPR/ IR + 720p/ backlit/ SCR/ Windows 10 Pro/"/>
    <n v="1"/>
    <m/>
    <x v="48"/>
    <x v="449"/>
  </r>
  <r>
    <x v="10"/>
    <x v="6"/>
    <s v="P73 17.3&quot; FHD (1920x1080) IPS/ i7-9750H/ 1 x 8GB DDR4 2666MHz/ 256GB M.2 PCI-e SSD/ 1TB 7200 HDD/ Quadro P620 4GB GDDR5 128 bit/ No ODD/ Non-WWAN, not upgradable/ FPR/ IR + 720p/ backlit/ SCR/ Windows 10 Pro/"/>
    <n v="1"/>
    <m/>
    <x v="48"/>
    <x v="452"/>
  </r>
  <r>
    <x v="10"/>
    <x v="6"/>
    <s v="P73 17.3&quot; UHD (3840x2160) IPS/ i7-9850H/ 2 x 16GB DDR4 2666MHz/ 1TB M.2 PCI-e SSD/ -/ Quadro RTX 3000 6GB GDDR6 192 bit/ No ODD/ Non-WWAN, not upgradable/ FPR/ IR + 720p/ backlit/ SCR/ Windows 10 Pro/"/>
    <n v="1"/>
    <m/>
    <x v="48"/>
    <x v="452"/>
  </r>
  <r>
    <x v="10"/>
    <x v="6"/>
    <s v="T580  15&quot; FHD IPS/ I5_8250U/ 8GB_DDR4_2400_SODIMM/ 512GB_SSD_M.2_2280_NVME_OPAL2/ / NV GF MX150_2GB_GDDR5/ No ODD/ WWAN,FIBOCOM_L830_EB/ FPR/ 720P/ BACKLIT_KYB_NUMPAD_RUS/ SCR/ 4CELL_32WH,3CELL_24WH_REAR/ 65W_USB_C_3PIN_EU/ / 2x USB 3.0, 2x USB-C (1x TBT3)/ / Windows 10 Pro/ 3 Year CI/ BLACK"/>
    <n v="1"/>
    <m/>
    <x v="48"/>
    <x v="456"/>
  </r>
  <r>
    <x v="10"/>
    <x v="6"/>
    <s v="T590 / 15.6 FHD (1920x1080) , No Touch, 2D-Camera, Mic, WWAN, WLAN / Intel Core i5-8265U Processor (1.60GHz, up to 3.90GHz with Turbo Boost, 4 Cores, 6MB Cache) / 16GB (8GB Onboard+8GB SoDIMM) DDR4 2400MHz / 512GB Solid State Drive, M.2 2280, NVMe / Fibocom L850-GL LTE CAT9 / 3 Cell Li-Polymer Internal Battery, 57Wh / 65W AC Adapter PCC (3pin)-EU (USB Type C) / Backlit Keyboard Black Russian With Number Pad / Windows 10 Pro 64 Russian / 3 Year Courier/Carry-in"/>
    <n v="2"/>
    <m/>
    <x v="48"/>
    <x v="457"/>
  </r>
  <r>
    <x v="10"/>
    <x v="6"/>
    <s v="T590 15.6FHD_IPS_AG_250N/ CORE_I5-8265U_1.6G_4C/ 8GB_DDR4_2666 / 512GB_M.2_2280_NVME_TLC_OPAL/ / Nvidia MX250 2GB GDDR5/ No ODD/ FIBOCOM_L830-EB_LTE_CAT6/ FPR/ 720P_HD_CAMERA_W/MIC/ / SCR/ 3 cell 57WH internal/ 65W USB-C black 3 pin/ 1xUSB 3.1, 1xUSB 3.1 Always on, 1x USB Type-C; 1x Thunderbolt 3; HDMI, 4-in-1 card reader, LAN RJ-45/ / Windows 10 Pro/ 3 Year CI/ black"/>
    <n v="1"/>
    <m/>
    <x v="48"/>
    <x v="457"/>
  </r>
  <r>
    <x v="10"/>
    <x v="6"/>
    <s v="T590 15.6UHD_IPS_AG_500N/ CORE_I7-8565U_1.8G_4C/ 16GB_DDR4_2666 / 512GB_M.2_2280_NVME_TLC_OPAL/ / Nvidia MX250 2GB GDDR5/ No ODD/ FIBOCOM_L830-EB_LTE_CAT6/ FPR/ IR&amp;HD_CAMERA_W/MIC/ / SCR/ 3 cell 57WH internal/ 65W USB-C black 3 pin/ 1xUSB 3.1, 1xUSB 3.1 Always on, 1x USB Type-C; 1x Thunderbolt 3; HDMI, 4-in-1 card reader, LAN RJ-45/ / Windows 10 Pro/ 3 Year CI/ black"/>
    <n v="4"/>
    <m/>
    <x v="48"/>
    <x v="457"/>
  </r>
  <r>
    <x v="10"/>
    <x v="6"/>
    <s v="T590/ 3 Year Courier/Carry-in / Windows 10 Pro 64 / Intel Core i7-8565U Processor / 32GB (16GB Onboard+16GB SoDIMM) DDR4 2400MHz / Intel Wireless-AC 9560 2x2 AC, Bluetooth Version 5.0 Onboard / 15.6 UHD (3840x2160), LED Backlight, IPS, Anti-glare, 500nits, with Dolby Vision HDR 400 / IR&amp;720p HD Camera with Microphone / FingerPrint NoNFC / 1TB Solid State Drive, M.2 2280, NVMe, Opal / Fibocom L850-GL LTE CAT9 / 3 Cell Li-Polymer Internal Battery, 57Wh / 65W AC Adapter PCC (3pin)-EU (USB Ty"/>
    <n v="1"/>
    <m/>
    <x v="48"/>
    <x v="457"/>
  </r>
  <r>
    <x v="10"/>
    <x v="6"/>
    <s v="Thinkbook 13s 13,3&quot; FHD IPS AG 300 nit /Core i5-8265U 1.6Ghz /0Gb onboard+16GB DDR4 2400 /512GB SSD M.2 2242 /integrated video /NO_ODD /Wi-fi 2X2AC+BT /FPR /4 cell 45 Wh 11 hours quick charge /1 x USB 3.1 always on, 1 x USB 3.1,  1 x USB Type-C 3.1,  HDMI, audio combo /Win 10 Pro /Mineral grey /1 year /1.39"/>
    <n v="10"/>
    <m/>
    <x v="46"/>
    <x v="420"/>
  </r>
  <r>
    <x v="10"/>
    <x v="6"/>
    <s v="Thinkbook 13s 13,3&quot; FHD IPS AG 300 nit /Core i5-8265U 1.6Ghz /0Gb onboard+8GB DDR4 2400 /256GB SSD M.2 2242 /integrated video /NO_ODD /Wi-fi 2X2AC+BT /FPR /4 cell 45 Wh 11 hours quick charge /1 x USB 3.1 always on, 1 x USB 3.1,  1 x USB Type-C 3.1,  HDMI, audio combo /Win 10 Pro /Mineral grey /1 year /1.39"/>
    <n v="4"/>
    <m/>
    <x v="46"/>
    <x v="420"/>
  </r>
  <r>
    <x v="10"/>
    <x v="6"/>
    <s v="Thinkbook 13s 13,3&quot; FHD IPS AG 300 nit /Core i5-8265U 1.6Ghz /0Gb onboard+8GB DDR4 2400 /512GB SSD M.2 2242 /integrated video /NO_ODD /Wi-fi 2X2AC+BT /FPR /4 cell 45 Wh 11 hours quick charge /1 x USB 3.1 always on, 1 x USB 3.1,  1 x USB Type-C 3.1,  HDMI, audio combo /Win 10 Pro /Mineral grey /1 year /1.39"/>
    <n v="1"/>
    <m/>
    <x v="46"/>
    <x v="420"/>
  </r>
  <r>
    <x v="10"/>
    <x v="6"/>
    <s v="Thinkbook 13s 13,3&quot; FHD IPS AG 300 nit /Core i7-8565U 1.8GHz /0Gb onboard+16GB DDR4 2400 /256GB SSD M.2 2242 /integrated video /NO_ODD /Wi-fi 2X2AC+BT /FPR /4 cell 45 Wh 11 hours quick charge /1 x USB 3.1 always on, 1 x USB 3.1,  1 x USB Type-C 3.1,  HDMI, audio combo /Win 10 Pro /Mineral grey /1 year /1.39"/>
    <n v="4"/>
    <m/>
    <x v="46"/>
    <x v="420"/>
  </r>
  <r>
    <x v="10"/>
    <x v="6"/>
    <s v="Thinkbook 13s 13,3&quot; FHD IPS AG 300 nit /Core i7-8565U 1.8GHz /0Gb onboard+16GB DDR4 2400 /512GB SSD M.2 2242 /integrated video /NO_ODD /Wi-fi 2X2AC+BT /FPR /4 cell 45 Wh 11 hours quick charge /1 x USB 3.1 always on, 1 x USB 3.1,  1 x USB Type-C 3.1,  HDMI, audio combo /Win 10 Pro /Mineral grey /1 year /1.39"/>
    <n v="5"/>
    <m/>
    <x v="46"/>
    <x v="420"/>
  </r>
  <r>
    <x v="10"/>
    <x v="6"/>
    <s v="Thinkbook 13s 13,3&quot; FHD IPS AG 300 nit/ Core i5-8265U 1.6Ghz/ onboard memory none/ 8GB DDR4 2400/ 256GB SSD M.2 2242/ integrated video/ no_ODD/ Wi-fi 2X2AC+BT/ FPR/ 4 cell 45 Wh 11 hours quick charge/ 1 x USB 3.1 always on, 1 x USB 3.1,  1 x USB Type-C 3.1,  HDMI, audio combo/ Win 10 Home/ 1 year/ Mineral grey"/>
    <n v="10"/>
    <m/>
    <x v="46"/>
    <x v="420"/>
  </r>
  <r>
    <x v="10"/>
    <x v="6"/>
    <s v="Thinkbook 13s 13,3&quot; FHD IPS AG 300 nit/ Core i5-8265U 1.6Ghz/ onboard memory none+ 8GB DDR4 2400/ 128GB SSD M.2 2242/ integrated video/ no_ODD/ Wi-fi 2X2AC+BT/ FPR/ 4 cell 45 Wh 11 hours quick charge/ 1 x USB 3.1 always on, 1 x USB 3.1,  1 x USB Type-C 3.1,  HDMI, audio combo/ Win 10 Home/ 1 year/ Mineral grey"/>
    <n v="13"/>
    <m/>
    <x v="46"/>
    <x v="420"/>
  </r>
  <r>
    <x v="10"/>
    <x v="6"/>
    <s v="Thinkbook 13s 13,3&quot; FHD IPS AG 300 nit/ Core i7-8565U 1.8GHz/ onboard memory none/ 8GB DDR4 2400/ 256GB SSD M.2 2242/ integrated video/ no_ODD/ Wi-fi 2X2AC+BT/ FPR/ 4 cell 45 Wh 11 hours quick charge/ 1 x USB 3.1 always on, 1 x USB 3.1,  1 x USB Type-C 3.1,  HDMI, audio combo/ Win 10 Pro/ 1 year/ Mineral grey"/>
    <n v="10"/>
    <m/>
    <x v="46"/>
    <x v="420"/>
  </r>
  <r>
    <x v="10"/>
    <x v="6"/>
    <s v="ThinkPad E490, Intel Core i5-8265U (1.60GHz, 6MB) 14.0 1920x1080 , Windows 10 Pro 64, 8.0GB, 1x1TB SATA III,1x256GB SSD PCIe, Intel UHD 620, Intel9260ac+BT5, 720p HD Camera, 3cell Li-Polymer, 3YR Onsite"/>
    <n v="45"/>
    <m/>
    <x v="44"/>
    <x v="398"/>
  </r>
  <r>
    <x v="10"/>
    <x v="6"/>
    <s v="ThinkPad L490: Intel i5-8365U(4.1 GHz) vPro, 1x8GB, 256GB SSD, 14.0&quot; FHD Multitouch (1920x1080), Intel HD 620 Graphics, Intel 9560 WIFI/BT 5.0 Combo(2x2 AC), 1GB Eth, FPR, 3cell bat, Cam/Mic, Win10 P64, 3Y Ons, OS: Russian KB: Russian"/>
    <n v="12"/>
    <m/>
    <x v="48"/>
    <x v="444"/>
  </r>
  <r>
    <x v="10"/>
    <x v="6"/>
    <s v="ThinkPad P1 2nd Gen, 15.6” FHD HDR Display, Core i7-9850H, 2x16GB RAM, 512GB SSD, Quadro T1000, WiFi/BT, Infrared Camera/720p Camera, Ethernet Cable, No OS, 3yr Warranty"/>
    <n v="1"/>
    <m/>
    <x v="48"/>
    <x v="447"/>
  </r>
  <r>
    <x v="10"/>
    <x v="6"/>
    <s v="ThinkPad T480s 14&quot;(1920x1080 IPS)/Intel Core i5 8250U(1.6Ghz)/8192Mb/256SSDGb/noDVD/Int:Intel HD/Cam/BT/WiFi/57WHr/war 3y/1.32kg/black/W10Pro + 3 cell 57Wh, 65W"/>
    <n v="1"/>
    <m/>
    <x v="48"/>
    <x v="454"/>
  </r>
  <r>
    <x v="10"/>
    <x v="6"/>
    <s v="ThinkPad T490 14.0FHD_IPS_AG_250N I5-8265U_1.6G_4C/ 8GB_DDR4_2666 / 256GB_M.2_2280_NVME_TLC_OPAL/ INTEGRATED_GRAPHICS/ NO_DVD/ INTEL_9560_2X2AC+BT/ NO_WWAN/ 720P_HD_CAMERA_W/MIC/ W10_PRO"/>
    <n v="23"/>
    <m/>
    <x v="48"/>
    <x v="455"/>
  </r>
  <r>
    <x v="10"/>
    <x v="6"/>
    <s v="ThinkPad T490 14.0FHD_IPS_AG_250N I7-8565U_1.8G_4C/ 16GB_DDR4_2666 / 512GB_M.2_2280_NVME_TLC_OPAL/ INTEGRATED_GRAPHICS/ NO_DVD/ INTEL_9560_2X2AC+BT/ NO_WWAN/ 720P_HD_CAMERA_W/MIC/ W10_PRO"/>
    <n v="3"/>
    <m/>
    <x v="48"/>
    <x v="455"/>
  </r>
  <r>
    <x v="10"/>
    <x v="6"/>
    <s v="ThinkPad T490 14.0FHD_IPS_AG_250N I7-8565U_1.8G_4C/ 8GB_DDR4_2666 / 256GB_M.2_2280_NVME_TLC_OPAL/ INTEGRATED_GRAPHICS/ NO_DVD/ INTEL_9560_2X2AC+BT/ NO_WWAN/ 720P_HD_CAMERA_W/MIC/ W10_PRO"/>
    <n v="11"/>
    <m/>
    <x v="48"/>
    <x v="455"/>
  </r>
  <r>
    <x v="10"/>
    <x v="6"/>
    <s v="ThinkPad T490 14.0FHD_IPS_AG_400N_LP I7-8565U_1.8G_4C/ 16GB_DDR4_2666 / 512GB_M.2_2280_NVME_TLC_OPAL/ INTEGRATED_GRAPHICS/ NO_DVD/ INTEL_9560_2X2AC+BT/ FIBOCOM_L830-EB_LTE_CAT6/ IR&amp;HD_CAMERA_W/MIC/ W10_PRO"/>
    <n v="2"/>
    <m/>
    <x v="48"/>
    <x v="455"/>
  </r>
  <r>
    <x v="10"/>
    <x v="6"/>
    <s v="ThinkPad T490 14.0FHD_IPS_AG_400N_LP I7-8565U_1.8G_4C/ 8GB_DDR4_2666 / 512GB_M.2_2280_NVME_TLC_OPAL/ MX250_2GB_G5_64B/ NO_DVD/ INTEL_9560_2X2AC+BT/ NO_WWAN/ IR&amp;HD_CAMERA_W/MIC/ W10_PRO"/>
    <n v="2"/>
    <m/>
    <x v="48"/>
    <x v="455"/>
  </r>
  <r>
    <x v="10"/>
    <x v="6"/>
    <s v="ThinkPad T490 14.0WQHD_IPS_AG_500N I5-8265U_1.6G_4C/ 8GB_DDR4_2666 / 256GB_M.2_2280_NVME_TLC_OPAL/ INTEGRATED_GRAPHICS/ NO_DVD/ INTEL_9560_2X2AC+BT/ NO_WWAN/ IR&amp;HD_CAMERA_W/MIC/ W10_PRO"/>
    <n v="2"/>
    <m/>
    <x v="48"/>
    <x v="455"/>
  </r>
  <r>
    <x v="10"/>
    <x v="6"/>
    <s v="ThinkPad T490s 14.0: FHD_IPS I7-8565U_1.8G_4C/ 16GB DDR4_2400/ 256GB_SSD/ INTEGRATED_GRAPHICS/W10_PRO"/>
    <n v="27"/>
    <m/>
    <x v="48"/>
    <x v="455"/>
  </r>
  <r>
    <x v="10"/>
    <x v="6"/>
    <s v="ThinkPad T490s 14.0FHD_IPS_AG_250N I5-8265U_1.6G_4C/ 8GB DDR4_2400/ 256GB_M.2_2280_NVME_TLC_OPAL/ INTEGRATED_GRAPHICS/ NO_DVD/ INTEL_9560_2X2AC+BT/ FIBOCOM_L830-EB_4G_LTE_CAT6/ 720P_HD_CAMERA_W/MIC/ W10_PRO"/>
    <n v="2"/>
    <m/>
    <x v="48"/>
    <x v="455"/>
  </r>
  <r>
    <x v="10"/>
    <x v="6"/>
    <s v="ThinkPad T490s 14.0FHD_IPS_AG_250N I5-8265U_1.6G_4C/ 8GB DDR4_2400/ 256GB_M.2_2280_NVME_TLC_OPAL/ INTEGRATED_GRAPHICS/ NO_DVD/ INTEL_9560_2X2AC+BT/ NO_WWAN/ 720P_HD_CAMERA_W/MIC/ W10_PRO"/>
    <n v="13"/>
    <m/>
    <x v="48"/>
    <x v="455"/>
  </r>
  <r>
    <x v="10"/>
    <x v="6"/>
    <s v="ThinkPad T490s 14.0FHD_IPS_AG_250N I7-8565U_1.8G_4C/ 16GB DDR4_2400/ 256GB_M.2_2280_NVME_TLC_OPAL/ INTEGRATED_GRAPHICS/ NO_DVD/ INTEL_9560_2X2AC+BT/ FIBOCOM_L830-EB_4G_LTE_CAT6/ 720P_HD_CAMERA_W/MIC/ W10_PRO"/>
    <n v="5"/>
    <m/>
    <x v="48"/>
    <x v="455"/>
  </r>
  <r>
    <x v="10"/>
    <x v="6"/>
    <s v="ThinkPad T490s 14.0WQHD_IPS_GL_500N/ i7-8565U 1.8G 4C/ 16GB DDR4_2400/ 512GB_M.2_2280_NVME_TLC_OPAL/ / INTEGRATED_GRAPHICS/ No ODD/ FIBOCOM_L830-EB_4G_LTE_CAT6/ FPR/ IR&amp;HD_CAMERA_W/MIC/ Backlit KB/ / 3 cell 57WH internal/ 65W USB-C black 3 pin/ 1xUSB 3.1, 1xUSB 3.1 Always on, 1x USB Type-C; 1x Thunderbolt 3; HDMI, 4-in-1 card reader, native ethernet/ / Windows 10 Pro/ 3 Year CI/ black"/>
    <n v="2"/>
    <m/>
    <x v="48"/>
    <x v="455"/>
  </r>
  <r>
    <x v="10"/>
    <x v="6"/>
    <s v="ThinkPad T490s, Intel Core i5-8365U, 14.0 FHD, 8GB, 256GB SSD M.2 2280 NVMe TLC OPAL, W10 Pro, 65W USB-C 3Pin BK EU, 3Cell 57Wh, 4Y Onsite"/>
    <n v="84"/>
    <m/>
    <x v="48"/>
    <x v="455"/>
  </r>
  <r>
    <x v="10"/>
    <x v="6"/>
    <s v="ThinkPad T590 15.6 UHD (3840x2160)/Intel Core i7-8565U/16Gb/512GB Solid State Drive, M.2 2280, NVMe, Opal/Intel Wireless-AC 9560 2x2 AC, Bluetooth Version 5.0 Onboard/Win10Pro"/>
    <n v="6"/>
    <m/>
    <x v="48"/>
    <x v="457"/>
  </r>
  <r>
    <x v="10"/>
    <x v="6"/>
    <s v="ThinkPad T590 15.6FHD_IPS_AG_250N I5-8265U_1.6G_4C/ 16GB_DDR4_2666 / 256GB_M.2_2280_NVME_TLC_OPAL/ INTEGRATED_GRAPHICS/ NO_DVD/ INTEL_9560_2X2AC+BT/ FIBOCOM_L830-EB_LTE_CAT6/ 720P_HD_CAMERA_W/MIC/ W10_PRO"/>
    <n v="5"/>
    <m/>
    <x v="48"/>
    <x v="457"/>
  </r>
  <r>
    <x v="10"/>
    <x v="6"/>
    <s v="ThinkPad T590 15.6FHD_IPS_AG_250N I5-8265U_1.6G_4C/ 8GB_DDR4_2666 / 256GB_M.2_2280_NVME_TLC_OPAL/ INTEGRATED_GRAPHICS/ NO_DVD/ INTEL_9560_2X2AC+BT/ FIBOCOM_L830-EB_LTE_CAT6/ 720P_HD_CAMERA_W/MIC/ W10_PRO"/>
    <n v="1"/>
    <m/>
    <x v="48"/>
    <x v="457"/>
  </r>
  <r>
    <x v="10"/>
    <x v="6"/>
    <s v="ThinkPad T590 15.6FHD_IPS_AG_250N I7-8565U_1.8G_4C/ 16GB_DDR4_2666 / 512GB_M.2_2280_NVME_TLC_OPAL/ MX250_2GB_G5_64B/ NO_DVD/ INTEL_9560_2X2AC+BT/ NO_WWAN/ 720P_HD_CAMERA_W/MIC/ W10_PRO"/>
    <n v="4"/>
    <m/>
    <x v="48"/>
    <x v="457"/>
  </r>
  <r>
    <x v="10"/>
    <x v="6"/>
    <s v="ThinkPad X1 Carbon 6th Gen 14&quot;(2560x1440 IPS)/Intel Core i7 8550U(1.8Ghz)/16384Mb/1024SSDGb/noDVD/Int:Intel HD/Cam/BT/WiFi/4G/57WHr/war 3y/1.13kg/black/W10Pro"/>
    <n v="7"/>
    <m/>
    <x v="48"/>
    <x v="458"/>
  </r>
  <r>
    <x v="10"/>
    <x v="6"/>
    <s v="ThinkPad X1 Carbon 7th Generation, Intel Core i7-8665U (1.90GHz, 8MB) 14.0 1920x1080 Multitouch, Windows 10 Pro 64, 16.0GB, 1x256GB SSD PCIe, Intel UHD 620, Intel9560AC+BT5, 720p HD Camera, 4 Cell Li-Polymer, 3YR Premier NBD"/>
    <n v="1"/>
    <m/>
    <x v="48"/>
    <x v="459"/>
  </r>
  <r>
    <x v="10"/>
    <x v="6"/>
    <s v="ThinkPad X280 12.5&quot;(1920x1080 IPS)/Intel Core i5 8250U(1.6Ghz)/8192Mb/256ssdGb/noDVD/Int:Intel HD/Cam/BT/WiFi/4G/48WHr/war 3y/1.36kg/black/W10Pro + 6CELL_48WH, 65W"/>
    <n v="2"/>
    <m/>
    <x v="48"/>
    <x v="463"/>
  </r>
  <r>
    <x v="10"/>
    <x v="6"/>
    <s v="ThinkPad X380 Yoga 13.3FHD IPS  Touch, Intel Core i5 8250U,8GB, 256GB SSD M.2, No_OS, 3YR KYD"/>
    <n v="5"/>
    <m/>
    <x v="48"/>
    <x v="464"/>
  </r>
  <r>
    <x v="10"/>
    <x v="6"/>
    <s v="ThinkPad X390 13.3FHD_IPS_AG_300N I5-8265U_1.6G_4C/ 16GB DDR4_2400/ 256GB_M.2_2280_NVME_TLC_OPAL/ INTEGRATED_GRAPHICS/ NO_DVD/ INTEL_9560_2X2AC+BT/ NO_WWAN/ 720P_HD_CAMERA_W/MIC/ W10_PRO"/>
    <n v="2"/>
    <m/>
    <x v="48"/>
    <x v="465"/>
  </r>
  <r>
    <x v="10"/>
    <x v="6"/>
    <s v="ThinkPad X390 13.3FHD_IPS_AG_300N I5-8265U_1.6G_4C/ 8GB DDR4_2400/ 256GB_M.2_2280_NVME_TLC_OPAL/ INTEGRATED_GRAPHICS/ NO_DVD/ INTEL_9560_2X2AC+BT/ FIBOCOM_L830-EB_4G_LTE_CAT6/ 720P_HD_CAMERA_W/MIC/ W10_PRO"/>
    <n v="3"/>
    <m/>
    <x v="48"/>
    <x v="465"/>
  </r>
  <r>
    <x v="10"/>
    <x v="6"/>
    <s v="ThinkPad X390 13.3FHD_IPS_AG_300N I5-8265U_1.6G_4C/ 8GB DDR4_2400/ 256GB_M.2_2280_NVME_TLC_OPAL/ INTEGRATED_GRAPHICS/ NO_DVD/ INTEL_9560_2X2AC+BT/ NO_WWAN/ 720P_HD_CAMERA_W/MIC/ W10_PRO"/>
    <n v="6"/>
    <m/>
    <x v="48"/>
    <x v="465"/>
  </r>
  <r>
    <x v="10"/>
    <x v="6"/>
    <s v="ThinkPad X390 13.3FHD_IPS_AG_300N I5-8265U_1.6G_4C/ 8GB DDR4_2400/ 512GB_M.2_2280_NVME_TLC_OPAL/ INTEGRATED_GRAPHICS/ NO_DVD/ INTEL_9560_2X2AC+BT/ NO_WWAN/ 720P_HD_CAMERA_W/MIC/ W10_PRO"/>
    <n v="6"/>
    <m/>
    <x v="48"/>
    <x v="465"/>
  </r>
  <r>
    <x v="10"/>
    <x v="6"/>
    <s v="ThinkPad X390 13.3FHD_IPS_AG_300N I7-8565U_1.8G_4C/ 8GB DDR4_2400/ 256GB_M.2_2280_NVME_TLC_OPAL/ INTEGRATED_GRAPHICS/ NO_DVD/ INTEL_9560_2X2AC+BT/ NO_WWAN/ 720P_HD_CAMERA_W/MIC/ W10_PRO"/>
    <n v="3"/>
    <m/>
    <x v="48"/>
    <x v="465"/>
  </r>
  <r>
    <x v="10"/>
    <x v="6"/>
    <s v="ThinkPad X390 13.3FHD_IPS_AG_300N_MULTITOUCH I7-8565U_1.8G_4C/ 16GB DDR4_2400/ 512GB_M.2_2280_NVME_TLC_OPAL/ INTEGRATED_GRAPHICS/ NO_DVD/ INTEL_9560_2X2AC+BT/ FIBOCOM_L830-EB_4G_LTE_CAT6/ 720P_HD_CAMERA_W/MIC/ W10_PRO"/>
    <n v="8"/>
    <m/>
    <x v="48"/>
    <x v="465"/>
  </r>
  <r>
    <x v="10"/>
    <x v="6"/>
    <s v="V130-15IKB  15.6 FHD TN AG 220N /I3-7020U /4G DDR4 2133+0Gb 2nd slot /128GB SSD M.2 2242 /integrated video /DVD+-RW DL /WIFI 1X1 AC+BT4.1 /No FPR /2 cell, 30Whr /2 x USB 3.0, HDMI, RJ45 /DOS /Iron grey /1 Year /1,8kg"/>
    <n v="50"/>
    <m/>
    <x v="43"/>
    <x v="424"/>
  </r>
  <r>
    <x v="10"/>
    <x v="6"/>
    <s v="V130-15IKB  15.6 FHD TN AG 220N /I3-7020U /4G DDR4 2133+0Gb 2nd slot /500GB_5400rpm /integrated video /DVD+-RW DL /WIFI 1X1 AC+BT4.1 /No FPR /2 cell, 30Whr /2 x USB 3.0, HDMI, RJ45 /DOS /Iron grey /1 Year /1,8kg"/>
    <n v="23"/>
    <m/>
    <x v="43"/>
    <x v="424"/>
  </r>
  <r>
    <x v="10"/>
    <x v="6"/>
    <s v="V130-15IKB  15.6 FHD TN AG 220N /I3-7020U /4G DDR4 2133+4G DDR4 2133 /256GB SSD M.2 2242 /integrated video /DVD+-RW DL /WIFI 1X1 AC+BT4.1 /No FPR /2 cell, 30Whr /2 x USB 3.0, HDMI, RJ45 /Win 10 Pro /Iron grey /1 Year /1,8kg"/>
    <n v="34"/>
    <m/>
    <x v="43"/>
    <x v="424"/>
  </r>
  <r>
    <x v="10"/>
    <x v="6"/>
    <s v="V130-15IKB  15.6 FHD TN AG 220N /i5-7200U /4G DDR4 2133+4G DDR4 2133 /1TB 5400 /integrated video /DVD+-RW DL /WIFI 1X1 AC+BT4.1 /No FPR /2 cell, 30Whr /2 x USB 3.0, HDMI, RJ45 /DOS /Iron grey /1 Year /1,8kg"/>
    <n v="30"/>
    <m/>
    <x v="43"/>
    <x v="424"/>
  </r>
  <r>
    <x v="10"/>
    <x v="6"/>
    <s v="V130-15IKB  15.6 FHD TN AG 220N /i5-7200U /4G DDR4 2133+4G DDR4 2133 /256GB SSD M.2 2242 /integrated video /DVD+-RW DL /WIFI 1X1 AC+BT4.1 /No FPR /2 cell, 30Whr /2 x USB 3.0, HDMI, RJ45 /DOS /Iron grey /1 Year /1,8kg"/>
    <n v="1"/>
    <m/>
    <x v="43"/>
    <x v="424"/>
  </r>
  <r>
    <x v="10"/>
    <x v="6"/>
    <s v="V130-15IKB  15.6 FHD TN AG 220N /i5-7200U /4G DDR4 2133+4G DDR4 2133 /256GB SSD M.2 2242 /integrated video /DVD+-RW DL /WIFI 1X1 AC+BT4.1 /No FPR /2 cell, 30Whr /2 x USB 3.0, HDMI, RJ45 /Win 10 Pro /Iron grey /1 Year /1,8kg"/>
    <n v="53"/>
    <m/>
    <x v="43"/>
    <x v="424"/>
  </r>
  <r>
    <x v="10"/>
    <x v="6"/>
    <s v="V130-15IKB  15.6 FHD TN AG 220N /Pentium 4417U /4G DDR4 2133+0Gb 2nd slot /128GB SSD M.2 2242 /integrated video /DVD+-RW DL /WIFI 1X1 AC+BT4.1 /No FPR /2 cell, 30Whr /2 x USB 3.0, HDMI, RJ45 /DOS /Iron grey /1 Year /1,8kg"/>
    <n v="96"/>
    <m/>
    <x v="43"/>
    <x v="424"/>
  </r>
  <r>
    <x v="10"/>
    <x v="6"/>
    <s v="V130-15IKB  15.6 FHD TN AG 220N /Pentium 4417U /4G DDR4 2133+0Gb 2nd slot /500GB_5400rpm /integrated video /DVD+-RW DL /WIFI 1X1 AC+BT4.1 /No FPR /2 cell, 30Whr /2 x USB 3.0, HDMI, RJ45 /DOS /Iron grey /1 Year /1,8kg"/>
    <n v="155"/>
    <m/>
    <x v="43"/>
    <x v="424"/>
  </r>
  <r>
    <x v="10"/>
    <x v="6"/>
    <s v="V130-15IKB  15.6 FHD TN AG 220N/ I3-7020U/ 4G DDR4 2133/ 4G DDR4 2133/ 128GB SSD M.2 2242/ integrated video/ DVD+-RW DL/ WIFI 1X1 AC+BT4.1/ No FPR/ 2 cell, 30Whr/ 2 x USB 3.0, HDMI, RJ45/ DOS/ 1 Year/ Iron grey"/>
    <n v="32"/>
    <m/>
    <x v="43"/>
    <x v="424"/>
  </r>
  <r>
    <x v="10"/>
    <x v="6"/>
    <s v="V130-15IKB  15.6 FHD TN AG 220N/ Pentium 4417U/ 4G DDR4 2133/ none/ 128GB SSD M.2 2242/ integrated video/ DVD+-RW DL/ WIFI 1X1 AC+BT4.1/ No FPR/ 2 cell, 30Whr/ 2 x USB 3.0, HDMI, RJ45/ Win 10 Pro/ 1 Year/ Iron grey"/>
    <n v="1"/>
    <m/>
    <x v="43"/>
    <x v="424"/>
  </r>
  <r>
    <x v="10"/>
    <x v="6"/>
    <s v="V130-15IKB  15.6 FHD TN AG 220N/ Pentium 4417U/ 4G DDR4 2133/ none/ 256GB SSD M.2 2242/ integrated video/ DVD+-RW DL/ WIFI 1X1 AC+BT4.1/ No FPR/ 2 cell, 30Whr/ 2 x USB 3.0, HDMI, RJ45/ DOS/ 1 Year/ Iron grey"/>
    <n v="42"/>
    <m/>
    <x v="43"/>
    <x v="424"/>
  </r>
  <r>
    <x v="10"/>
    <x v="6"/>
    <s v="V130-15IKB  15.6 FHD TN AG/ I3-6006U/ 1 х 4G DDR4 2133+0/ 500GB/5400rpm/ INTEGRATED/ DVD+-RW DL/ WIFI 1X1 AC+BT4.1/ No FPR/ 2 cell, 30Whr/ 2 x USB 3.0, HDMI, RJ45/ Windows 10 Pro/ Iron grey/ 1 Year/ 1,8kg"/>
    <n v="12"/>
    <m/>
    <x v="43"/>
    <x v="424"/>
  </r>
  <r>
    <x v="10"/>
    <x v="6"/>
    <s v="V320-17IKB 17.3&quot; HD+ AntiGlare /i3-7020U /4GB DDR4-2133+0Gb /500GB_5400rpm /INTEGRATED_VGA /DVD+-RW DL /1X1 AC + BT4.0 /No FPR /2CELL 30WH /2хUSB 3.1 Gen 1 / USB 3.0, one USB 3.1 Type C Gen 1 / USB 3.0 Type C, HDMI, RJ-45 /Win 10 Home /1 Year /2,8kg /Grey"/>
    <n v="6"/>
    <m/>
    <x v="43"/>
    <x v="469"/>
  </r>
  <r>
    <x v="10"/>
    <x v="6"/>
    <s v="V330-14IKB  14.0 FHD TN AG 220N /I3-8130U /4GB DDR4 2133+0Gb /128G M.2 PCIE /INTEGRATED_VGA /NO ODD /WIFI 1X1 AC+BT4.1 /FPR /2CELL 30WH+DUMMY /1xUSB3.0, 1xUSB3.0 (AOU), 1xUSB3.1 Type-C,  optional 1x full-function USB 3.1 Type-C (+ 1хUSB2.0 hidden in ultrabay),  VGA, HDMI, RJ45 /Win 10 Pro /1 Year /1,55kg /IRON GREY"/>
    <n v="26"/>
    <m/>
    <x v="43"/>
    <x v="429"/>
  </r>
  <r>
    <x v="10"/>
    <x v="6"/>
    <s v="V330-14IKB 14&quot;(1920x1080 (матовый))/Intel Core i3 8130U(2.2Ghz)/4096Mb/1000Gb/noDVD/Ext:Intel HD/Cam/BT/WiFi/30WHr/war 1y/1.55kg/iron grey/W10Pro"/>
    <n v="28"/>
    <m/>
    <x v="43"/>
    <x v="429"/>
  </r>
  <r>
    <x v="10"/>
    <x v="6"/>
    <s v="V330-14IKB 14&quot;(1920x1080 (матовый))/Intel Core i3 8130U(2.2Ghz)/4096Mb/1000Gb/noDVD/Ext:Intel HD/Cam/BT/WiFi/30WHr/war 1y/1.55kg/iron grey/без ОС"/>
    <n v="48"/>
    <m/>
    <x v="43"/>
    <x v="429"/>
  </r>
  <r>
    <x v="10"/>
    <x v="6"/>
    <s v="V330-14IKB 14.0 FHD TN AG 220N /I5-8250U /4GB DDR4 2400+4GB DDR4 2400 /1TB 7MM 5400RPM /INTEGRATED_VGA /NO ODD /WIFI 1X1 AC+BT4.1 /FPR /2CELL 30WH+DUMMY /1xUSB3.0, 1xUSB3.0 (AOU), 1xUSB3.1 Type-C,  optional 1x full-function USB 3.1 Type-C (+ 1хUSB2.0 hidden in ultrabay),  VGA, HDMI, RJ45 /Win 10 Pro /1 Year /1,55kg /IRON GREY"/>
    <n v="42"/>
    <m/>
    <x v="43"/>
    <x v="429"/>
  </r>
  <r>
    <x v="10"/>
    <x v="6"/>
    <s v="V330-14IKB 14.0 FHD TN AG 220N /I5-8250U /4GB DDR4 2400+4GB DDR4 2400 /256G M.2 PCIE /INTEGRATED_VGA /NO ODD /WIFI 1X1 AC+BT4.1 /FPR /2CELL 30WH+DUMMY /1xUSB3.0, 1xUSB3.0 (AOU), 1xUSB3.1 Type-C,  optional 1x full-function USB 3.1 Type-C (+ 1хUSB2.0 hidden in ultrabay),  VGA, HDMI, RJ45 /Win 10 Pro /1 Year /1,55kg /IRON GREY"/>
    <n v="34"/>
    <m/>
    <x v="43"/>
    <x v="429"/>
  </r>
  <r>
    <x v="10"/>
    <x v="6"/>
    <s v="V330-15IKB  15.6 FHD TN AG 220N /i3-8130U /4GB DDR4 2400+4GB DDR4 2400 /256GB SSD M.2 2242 /integrated video /DVD+-RW DL /WIFI 1X1 AC+BT4.1 /FPR /2CELL 30WH /1xUSB3.0, 1xUSB3.0 (AOU), 1xUSB3.1 Type-C,  1x full-function USB 3.1 Type-C,  VGA, HDMI, RJ45 /Win 10 Pro /IRON GREY /1 Year /1,8kg"/>
    <n v="33"/>
    <m/>
    <x v="43"/>
    <x v="431"/>
  </r>
  <r>
    <x v="10"/>
    <x v="6"/>
    <s v="V330-15IKB  15.6 FHD TN AG 220N /I5-8250U /4GB DDR4 2400+4GB DDR4 2400 /256GB SSD M.2 2242 /integrated video /DVD+-RW DL /WIFI 1X1 AC+BT4.1 /FPR /2CELL 30WH /1xUSB3.0, 1xUSB3.0 (AOU), 1xUSB3.1 Type-C,  1x full-function USB 3.1 Type-C,  VGA, HDMI, RJ45 /DOS /IRON GREY /1 Year /1,8kg"/>
    <n v="2"/>
    <m/>
    <x v="43"/>
    <x v="431"/>
  </r>
  <r>
    <x v="10"/>
    <x v="6"/>
    <s v="V330-15IKB 15.6 FHD TN AG 220N /I5-8250U /4GB DDR4 2400+4GB DDR4 2400 /1TB 7MM 5400RPM /AMD Radeon 530 2GB /DVD+-RW DL /WIFI 1X1 AC+BT4.1 /FPR /2CELL 30WH /1xUSB3.0, 1xUSB3.0 (AOU), 1xUSB3.1 Type-C,  1x full-function USB 3.1 Type-C,  VGA, HDMI, RJ45 /Win 10 Pro /1 Year /1,8kg /IRON GREY"/>
    <n v="40"/>
    <m/>
    <x v="43"/>
    <x v="431"/>
  </r>
  <r>
    <x v="10"/>
    <x v="6"/>
    <s v="V330-15IKB 15.6 FHD TN AG 220N /I5-8250U /4GB DDR4 2400+4GB DDR4 2400 /256G M.2 PCIE /INTEGRATED_VGA /DVD+-RW DL /WIFI 1X1 AC+BT4.1 /FPR /2CELL 30WH /1xUSB3.0, 1xUSB3.0 (AOU), 1xUSB3.1 Type-C,  1x full-function USB 3.1 Type-C,  VGA, HDMI, RJ45 /Win 10 Pro /1 Year /1,8kg /IRON GREY"/>
    <n v="56"/>
    <m/>
    <x v="43"/>
    <x v="431"/>
  </r>
  <r>
    <x v="10"/>
    <x v="6"/>
    <s v="V330-15IKB 15.6&quot;(1920x1080 (матовый))/Intel Core i3 8130U(2.2Ghz)/4096Mb/1000Gb/DVDrw/Ext:Intel HD/Cam/BT/WiFi/30WHr/war 1y/1.8kg/iron grey/W10"/>
    <n v="26"/>
    <m/>
    <x v="43"/>
    <x v="431"/>
  </r>
  <r>
    <x v="10"/>
    <x v="6"/>
    <s v="V330-15IKB 15.6&quot;(1920x1080 (матовый))/Intel Core i5 8250U(1.6Ghz)/8192Mb/1000Gb/DVDrw/Ext:Intel HD/Cam/BT/WiFi/30WHr/war 1y/1.8kg/iron grey/W10Pro"/>
    <n v="18"/>
    <m/>
    <x v="43"/>
    <x v="431"/>
  </r>
  <r>
    <x v="10"/>
    <x v="6"/>
    <s v="V330-15IKB 15.6&quot;(1920x1080 (матовый))/Intel Core i7 8550U(1.8Ghz)/8192Mb/1000Gb/DVDrw/Int:AMD Radeon 530/Cam/BT/WiFi/30WHr/war 1y/1.8kg/iron grey/W10Pro"/>
    <n v="21"/>
    <m/>
    <x v="43"/>
    <x v="431"/>
  </r>
  <r>
    <x v="10"/>
    <x v="6"/>
    <s v="V340-17IWL 17.3 FHD IPS AG 300 nit /Core i5-8265U 1.6Ghz /0Gb onboard+8GB DDR4-2400 /256GB SSD M.2 2242 /integrated video /DVD+-RW DL /1X1 AC + BT4.1 /No FPR /3CELL 36WH /2xUSB 3.0/1xUSB 3.0 Type C/1xHDMI/1xRJ45/1xNovo hole/1xCombo audio /Win 10 Pro /Iron Grey /1 Year /2,79Kg"/>
    <n v="62"/>
    <m/>
    <x v="43"/>
    <x v="432"/>
  </r>
  <r>
    <x v="10"/>
    <x v="6"/>
    <s v="X1 Carbon 7th Gen T 14.0FHD_IPS/ CORE_I7-8665U_1.9G_4C/16GB_LPDDR3_2133/ 512GB_SSD_M.2_2280_NVME_TLC_OP/INTEGRATED_GRAPHICS/WWAN Misc Parts - WWAN Ready/MIC/ KYB_RUS/ 65W_USB-C_3PIN_BK_EU/4CELL_51WH_INTERNAL/ 1xUSB 3.1, 1xUSB 3.1 Always on, 2x Thunderbolt 3; HDMI, audio, Kensigton lock/W10_PRO/ 3Y_OnSyte"/>
    <n v="15"/>
    <m/>
    <x v="48"/>
    <x v="459"/>
  </r>
  <r>
    <x v="10"/>
    <x v="6"/>
    <s v="X1 Carbon 7th Gen T 14.0FHD_IPS_AG_300N_MT/ CORE_I7-8565U_1.8G_4C_MB/ 16GB(4X32GBX32)_LPDDR3_2133/ 512GB_SSD_M.2_2280_NVME_TLC_OP/ / INTEGRATED_GRAPHICS/ / FIBOCOM_L850-GL_4G_LTE_CAT9/ FINGERPRINT_READER/ IR&amp;HD_CAMERA_W/MIC/ KYB_RUS/ 65W_USB-C_3PIN_BK_EU/ / 4CELL_51WH_INTERNAL/ 1xUSB 3.1, 1xUSB 3.1 Always on, 2x Thunderbolt 3; HDMI, audio, Kensigton lock/ / W10_PRO/ N03_3Y_COURIER/CARRYIN/ BLACK"/>
    <n v="6"/>
    <m/>
    <x v="48"/>
    <x v="459"/>
  </r>
  <r>
    <x v="10"/>
    <x v="6"/>
    <s v="X1 Carbon 7th Gen T 14.0FHD_IPS_AG_400N_LP/ CORE_I5-8265U_1.6G_4C_MB/ 16GB(4X32GBX32)_LPDDR3_2133/ 256GB_SSD_M.2_2280_NVME_TLC_OP/ / INTEGRATED_GRAPHICS/ / FIBOCOM_L850-GL_4G_LTE_CAT9/ FINGERPRINT_READER/ IR&amp;HD_CAMERA_W/MIC/ KYB_RUS/ 65W_USB-C_3PIN_BK_EU/ / 4CELL_51WH_INTERNAL/ 1xUSB 3.1, 1xUSB 3.1 Always on, 2x Thunderbolt 3; HDMI, audio, Kensigton lock/ / W10_PRO/ N03_3Y_COURIER/CARRYIN/ BLACK"/>
    <n v="5"/>
    <m/>
    <x v="48"/>
    <x v="459"/>
  </r>
  <r>
    <x v="10"/>
    <x v="6"/>
    <s v="X1 Carbon 7th Gen T 14.0FHD_IPS_AG_400N_LP/ CORE_I5-8265U_1.6G_4C_MB/ 8GB(4X16GBX32)_LPDDR3_2133/ 256GB_SSD_M.2_2280_NVME_TLC_OP/ / INTEGRATED_GRAPHICS/ / NONE/ FINGERPRINT_READER/ IR&amp;HD_CAMERA_W/MIC/ KYB_RUS/ 65W_USB-C_3PIN_BK_EU/ / 4CELL_51WH_INTERNAL/ 1xUSB 3.1, 1xUSB 3.1 Always on, 2x Thunderbolt 3; HDMI, audio, Kensigton lock/ / W10_PRO/ N03_3Y_COURIER/CARRYIN/ BLACK"/>
    <n v="13"/>
    <m/>
    <x v="48"/>
    <x v="459"/>
  </r>
  <r>
    <x v="10"/>
    <x v="6"/>
    <s v="X1 Carbon 7th Gen T 14.0FHD_IPS_AG_400N_LP/ CORE_I7-8565U_1.8G_4C_MB/ 16GB(4X32GBX32)_LPDDR3_2133/ 512GB_SSD_M.2_2280_NVME_TLC_OP/ / INTEGRATED_GRAPHICS/ / FIBOCOM_L850-GL_4G_LTE_CAT9/ FINGERPRINT_READER/ IR&amp;HD_CAMERA_W/MIC/ KYB_RUS/ 65W_USB-C_3PIN_BK_EU/ / 4CELL_51WH_INTERNAL/ 1xUSB 3.1, 1xUSB 3.1 Always on, 2x Thunderbolt 3; HDMI, audio, Kensigton lock/ / W10_PRO/ N03_3Y_COURIER/CARRYIN/ BLACK"/>
    <n v="7"/>
    <m/>
    <x v="48"/>
    <x v="459"/>
  </r>
  <r>
    <x v="10"/>
    <x v="6"/>
    <s v="X1 Carbon 7th Gen T 14.0FHD_IPS_AG_400N_LP/ CORE_I7-8565U_1.8G_4C_MB/ 8GB(4X16GBX32)_LPDDR3_2133/ 256GB_SSD_M.2_2280_NVME_TLC_OP/ / INTEGRATED_GRAPHICS/ / FIBOCOM_L850-GL_4G_LTE_CAT9/ FINGERPRINT_READER/ IR&amp;HD_CAMERA_W/MIC/ KYB_RUS/ 65W_USB-C_3PIN_BK_EU/ / 4CELL_51WH_INTERNAL/ 1xUSB 3.1, 1xUSB 3.1 Always on, 2x Thunderbolt 3; HDMI, audio, Kensigton lock/ / W10_PRO/ N03_3Y_COURIER/CARRYIN/ BLACK"/>
    <n v="2"/>
    <m/>
    <x v="48"/>
    <x v="459"/>
  </r>
  <r>
    <x v="10"/>
    <x v="6"/>
    <s v="X1 Carbon 7th Gen T 14.0FHD_IPS_AG_400N_LP/ CORE_I7-8565U_1.8G_4C_MB/ 8GB(4X16GBX32)_LPDDR3_2133/ 256GB_SSD_M.2_2280_NVME_TLC_OP/ / INTEGRATED_GRAPHICS/ / NONE/ FINGERPRINT_READER/ IR&amp;HD_CAMERA_W/MIC/ KYB_RUS/ 65W_USB-C_3PIN_BK_EU/ / 4CELL_51WH_INTERNAL/ 1xUSB 3.1, 1xUSB 3.1 Always on, 2x Thunderbolt 3; HDMI, audio, Kensigton lock/ / W10_PRO/ N03_3Y_COURIER/CARRYIN/ BLACK"/>
    <n v="4"/>
    <m/>
    <x v="48"/>
    <x v="459"/>
  </r>
  <r>
    <x v="10"/>
    <x v="6"/>
    <s v="X1 Carbon 7th Gen T 14.0FHD_IPS_AG_400N_LP/ CORE_I7-8565U_1.8G_4C_MB/ 8GB(4X16GBX32)_LPDDR3_2133/ 512GB_SSD_M.2_2280_NVME_TLC_OP/ / INTEGRATED_GRAPHICS/ / NONE/ FINGERPRINT_READER/ IR&amp;HD_CAMERA_W/MIC/ KYB_RUS/ 65W_USB-C_3PIN_BK_EU/ / 4CELL_51WH_INTERNAL/ 1xUSB 3.1, 1xUSB 3.1 Always on, 2x Thunderbolt 3; HDMI, audio, Kensigton lock/ / W10_PRO/ N03_3Y_COURIER/CARRYIN/ BLACK"/>
    <n v="2"/>
    <m/>
    <x v="48"/>
    <x v="459"/>
  </r>
  <r>
    <x v="10"/>
    <x v="6"/>
    <s v="X1 Carbon 7th Gen T 14.0UHD_IPS_GL_500N/ CORE_I7-8565U_1.8G_4C_MB/ 16GB(4X32GBX32)_LPDDR3_2133/ 1TB_SSD_M.2_2280_NVME_TLC_OPAL/ / INTEGRATED_GRAPHICS/ / FIBOCOM_L850-GL_4G_LTE_CAT9/ FINGERPRINT_READER/ IR&amp;HD_CAMERA_W/MIC/ KYB_RUS/ 65W_USB-C_3PIN_BK_EU/ / 4CELL_51WH_INTERNAL/ 1xUSB 3.1, 1xUSB 3.1 Always on, 2x Thunderbolt 3; HDMI, audio, Kensigton lock/ / W10_PRO/ N03_3Y_COURIER/CARRYIN/ BLACK"/>
    <n v="6"/>
    <m/>
    <x v="48"/>
    <x v="459"/>
  </r>
  <r>
    <x v="10"/>
    <x v="6"/>
    <s v="X1 Carbon 7th Gen T 14.0UHD_IPS_GL_500N/ CORE_I7-8565U_1.8G_4C_MB/ 16GB(4X32GBX32)_LPDDR3_2133/ 1TB_SSD_M.2_2280_NVME_TLC_OPAL/ / INTEGRATED_GRAPHICS/ / NONE/ FINGERPRINT_READER/ IR&amp;HD_CAMERA_W/MIC/ KYB_RUS/ 65W_USB-C_3PIN_BK_EU/ / 4CELL_51WH_INTERNAL/ 1xUSB 3.1, 1xUSB 3.1 Always on, 2x Thunderbolt 3; HDMI, audio, Kensigton lock/ / W10_PRO/ N03_3Y_COURIER/CARRYIN/ BLACK"/>
    <n v="3"/>
    <m/>
    <x v="48"/>
    <x v="459"/>
  </r>
  <r>
    <x v="10"/>
    <x v="6"/>
    <s v="X1 Carbon 7th Gen T 14.0UHD_IPS_GL_500N/ CORE_I7-8565U_1.8G_4C_MB/ 16GB(4X32GBX32)_LPDDR3_2133/ 512GB_SSD_M.2_2280_NVME_TLC_OP/ / INTEGRATED_GRAPHICS/ / FIBOCOM_L850-GL_4G_LTE_CAT9/ FINGERPRINT_READER/ IR&amp;HD_CAMERA_W/MIC/ KYB_RUS/ 65W_USB-C_3PIN_BK_EU/ / 4CELL_51WH_INTERNAL/ 1xUSB 3.1, 1xUSB 3.1 Always on, 2x Thunderbolt 3; HDMI, audio, Kensigton lock/ / W10_PRO/ N03_3Y_COURIER/CARRYIN/ BLACK"/>
    <n v="2"/>
    <m/>
    <x v="48"/>
    <x v="459"/>
  </r>
  <r>
    <x v="10"/>
    <x v="6"/>
    <s v="X1 Carbon 7th Gen T 14.0UHD_IPS_GL_500N/ CORE_I7-8565U_1.8G_4C_MB/ 16GB(4X32GBX32)_LPDDR3_2133/ 512GB_SSD_M.2_2280_NVME_TLC_OP/ / INTEGRATED_GRAPHICS/ / NONE/ FINGERPRINT_READER/ IR&amp;HD_CAMERA_W/MIC/ KYB_RUS/ 65W_USB-C_3PIN_BK_EU/ / 4CELL_51WH_INTERNAL/ 1xUSB 3.1, 1xUSB 3.1 Always on, 2x Thunderbolt 3; HDMI, audio, Kensigton lock/ / W10_PRO/ N03_3Y_COURIER/CARRYIN/ BLACK"/>
    <n v="2"/>
    <m/>
    <x v="48"/>
    <x v="459"/>
  </r>
  <r>
    <x v="10"/>
    <x v="6"/>
    <s v="X1 Carbon 7th Gen T 14.0WQHD_IPS_AG_300N/ CORE_I7-8565U_1.8G_4C_MB/ 16GB(4X32GBX32)_LPDDR3_2133/ 256GB_SSD_M.2_2280_NVME_TLC_OP/ / INTEGRATED_GRAPHICS/ / FIBOCOM_L850-GL_4G_LTE_CAT9/ FINGERPRINT_READER/ IR&amp;HD_CAMERA_W/MIC/ KYB_RUS/ 65W_USB-C_3PIN_BK_EU/ / 4CELL_51WH_INTERNAL/ 1xUSB 3.1, 1xUSB 3.1 Always on, 2x Thunderbolt 3; HDMI, audio, Kensigton lock/ / W10_PRO/ N03_3Y_COURIER/CARRYIN/ BLACK"/>
    <n v="18"/>
    <m/>
    <x v="48"/>
    <x v="459"/>
  </r>
  <r>
    <x v="10"/>
    <x v="6"/>
    <s v="X1 Carbon gen 7 / BLACK / 14.0FHD_IPS_AG_400N_Low power_No touch / CORE_I7-8665U / 16GB / 512GB_SSD_M.2 / INTEGRATED_GRAPHICS / WiFi+BT / WWAN / FINGERPRINT / IR&amp;HD_CAMERA / NFC / Ethernet extension adapter gen 2 / NO OS / 4CELL_51WH"/>
    <n v="1"/>
    <m/>
    <x v="48"/>
    <x v="459"/>
  </r>
  <r>
    <x v="10"/>
    <x v="6"/>
    <s v="X1 Extreme 1st Gen 15.6&quot; FHD IPS (300 nit) /I5-8300H 2.3G 4C /8GB DDR4 2666 /256GB M.2 2280 NVME TLC OPAL / /Nvidia GTX 1050TI 4G GDDR5 /No ODD /no WWAN /FPR /720P /Backlit RUS / /4 Cell 80 WH integrated /135W 3 pin //2x USB3.0, 2x Thunderbolt 3; HDMI; ethernet ready; audio, sd / /Windows 10 Pro /3 Year OS /BLACK"/>
    <n v="1"/>
    <m/>
    <x v="48"/>
    <x v="524"/>
  </r>
  <r>
    <x v="10"/>
    <x v="6"/>
    <s v="X1 Extreme 2nd Gen 15.6FHD_IPS_AG_500N/ CORE_I7-9750H_2.6G_6C_MB/ 16GB_DDR4_2666_SODIMM/ 512GB_M.2_2280_NVME_TLC_OPAL/ / GTX_1650_4GB_G5_128B/ / / FINGERPRINT_READER/ IR&amp;HD_CAMERA_W/MIC/ / SMART_CARD_READER/ W10_PRO/ black"/>
    <n v="2"/>
    <m/>
    <x v="48"/>
    <x v="524"/>
  </r>
  <r>
    <x v="10"/>
    <x v="6"/>
    <s v="X1 Yoga 3rd Gen 14.0 FHD IPS Touch i5-8350U /8G /4Cell 54Wh /256GB SSD / 65W/W10P"/>
    <n v="14"/>
    <m/>
    <x v="48"/>
    <x v="461"/>
  </r>
  <r>
    <x v="10"/>
    <x v="6"/>
    <s v="X1 Yoga 4th Gen T 14.0UHD_IPS_AR/AS_500N_MT/ CORE_I7-8565U_1.8G_4C_MB/ 16GB(4X32GBX32)_LPDDR3_2133/ 512GB_SSD_M.2_2280_NVME_TLC_OP/ / INTEGRATED_GRAPHICS/ / FIBOCOM_L850-GL_4G_LTE_CAT9/ FINGERPRINT_READER/ IR&amp;HD_CAMERA_W/MIC/ KYB_RUS/ 65W_USB-C_3PIN_BK_EU/ / 4CELL_51WH_INTERNAL/ 1xUSB 3.1, 1xUSB 3.1 Always on, 2x Thunderbolt 3; HDMI, audio, Kensigton lock/ Thinkpad Pen Pro/ W10_PRO/ N03_3Y_COURIER/CARRYIN/ GRAY"/>
    <n v="3"/>
    <m/>
    <x v="48"/>
    <x v="462"/>
  </r>
  <r>
    <x v="10"/>
    <x v="6"/>
    <s v="X1 Yoga 4th Gen T 14.0WQHD_IPS_AR/AS_300N_MT/ CORE_I7-8565U_1.8G_4C_MB/ 16GB(4X32GBX32)_LPDDR3_2133/ 512GB_SSD_M.2_2280_NVME_TLC_OP/ / INTEGRATED_GRAPHICS/ / FIBOCOM_L850-GL_4G_LTE_CAT9/ FINGERPRINT_READER/ IR&amp;HD_CAMERA_W/MIC/ KYB_RUS/ 65W_USB-C_3PIN_BK_EU/ / 4CELL_51WH_INTERNAL/ 1xUSB 3.1, 1xUSB 3.1 Always on, 2x Thunderbolt 3; HDMI, audio, Kensington lock/ Thinkpad Pen Pro/ W10_PRO/ N03_3Y_COURIER/CARRYIN/ GRAY"/>
    <n v="1"/>
    <m/>
    <x v="48"/>
    <x v="462"/>
  </r>
  <r>
    <x v="10"/>
    <x v="6"/>
    <s v="X1 Yoga 4th Gen T 14.0WQHD_IPS_AR/AS_300N_MT/ CORE_I7-8565U_1.8G_4C_MB/ 8GB(4X16GBX32)_LPDDR3_2133/ 256GB_SSD_M.2_2280_NVME_TLC_OP/ / INTEGRATED_GRAPHICS/ / FIBOCOM_L850-GL_4G_LTE_CAT9/ FINGERPRINT_READER/ IR&amp;HD_CAMERA_W/MIC/ KYB_RUS/ 65W_USB-C_3PIN_BK_EU/ / 4CELL_51WH_INTERNAL/ 1xUSB 3.1, 1xUSB 3.1 Always on, 2x Thunderbolt 3; HDMI, audio, Kensigton lock/ Thinkpad Pen Pro/ W10_PRO/ N03_3Y_COURIER/CARRYIN/ GRAY"/>
    <n v="2"/>
    <m/>
    <x v="48"/>
    <x v="462"/>
  </r>
  <r>
    <x v="10"/>
    <x v="6"/>
    <s v="X280  12.5&quot; FHD IPS/ I5_8250U/ 8GB_DDR4_2400_MB/ 256GB_SSD_M.2_2280_NVME_OPAL2/ / INTEGRATED_GRAPHICS/ No ODD/ NO_WWAN/ FPR/ 720P/ BACKLIT_KYB_RUS/ SCR/ 6CELL_48WH/ 65W_USB_C_3PIN_EU/ 1xUSB 3.1, 1xUSB 3.1 Always on, 1x USB Type-C; 1x Thunderbolt 3; HDMI, micro-sd, native ethernet, no connector/ / DOS/ 3 Year CI/ BLACK"/>
    <n v="1"/>
    <m/>
    <x v="48"/>
    <x v="463"/>
  </r>
  <r>
    <x v="10"/>
    <x v="6"/>
    <s v="X280 12.5&quot; FHD IPS Core i5-8350U ,8Gb DDR4, 256GB SSD, Intel HD 620, 6 Cell 48Wh, LTE,PSU 65Вт, W10 Pro 64"/>
    <n v="176"/>
    <m/>
    <x v="48"/>
    <x v="463"/>
  </r>
  <r>
    <x v="10"/>
    <x v="6"/>
    <s v="X390 Yoga / BLACK / 13.3FHD_IPS_AR_300N_MT / i7-8665U / 16GB_DDR4 / 1Tb_M.2 / INTEGRATED_GRAPHICS / WiFi+BT / WWAN / FINGERPRINT / 720P_HD_CAMERA / SMART_CARD_READER / W10_PRO / MS Office: H&amp;B / 3CELL_50WH_INTERNAL / 1yw_CI"/>
    <n v="1"/>
    <m/>
    <x v="48"/>
    <x v="466"/>
  </r>
  <r>
    <x v="10"/>
    <x v="6"/>
    <s v="X390 Yoga / BLACK / 13.3FHD_IPS_AR_300N_MT / i7-8665U / 16GB_DDR4 / 512GB_M.2 / INTEGRATED_GRAPHICS / WiFi+BT / WWAN / FINGERPRINT / 720P_HD_CAMERA / SMART_CARD_READER / W10_PRO / MS Office: H&amp;B / 3CELL_50WH_INTERNAL / 1yw_CI"/>
    <n v="1"/>
    <m/>
    <x v="48"/>
    <x v="466"/>
  </r>
  <r>
    <x v="10"/>
    <x v="7"/>
    <s v="GE75 Raider 9SG-613RU Тонкая рамка 17.3&quot;(1920x1080 (матовый, 144Hz))/Intel Core i7 9750H(2.6Ghz)/32768Mb/1000+512PCISSDGb/noDVD/Ext:nVidia GeForce RTX2080(8192Mb)/Cam/BT/WiFi/war 2y/2.6kg/black/W10"/>
    <n v="3"/>
    <m/>
    <x v="49"/>
    <x v="478"/>
  </r>
  <r>
    <x v="10"/>
    <x v="7"/>
    <s v="GE75 Raider 9SG-690RU Тонкая рамка 17.3&quot;(1920x1080 (матовый, 144Hz))/Intel Core i7 9750H(2.6Ghz)/16384Mb/1000+256PCISSDGb/noDVD/Ext:nVidia GeForce RTX2080(8192Mb)/Cam/BT/WiFi/war 2y/2.6kg/black/W10"/>
    <n v="3"/>
    <m/>
    <x v="49"/>
    <x v="478"/>
  </r>
  <r>
    <x v="10"/>
    <x v="7"/>
    <s v="GF63 Thin 9RCX-696RU 15.6&quot;(1920x1080 (матовый) IPS)/Intel Core i5 9300H(2.4Ghz)/8192Mb/512PCISSDGb/noDVD/Ext:nVidia GeForce GTX1050Ti(4096Mb)/Cam/BT/WiFi/51WHr/war 1y/1.86kg/black/W10"/>
    <n v="1"/>
    <m/>
    <x v="49"/>
    <x v="479"/>
  </r>
  <r>
    <x v="10"/>
    <x v="7"/>
    <s v="GL63 8SE-422XRU 15.6&quot;(1920x1080 (матовый))/Intel Core i7 8750H(2.2Ghz)/8192Mb/1000+128SSDGb/noDVD/Ext:nVidia GeForce RTX2060(6144Mb)/Cam/BT/WiFi/51WHr/war 1y/2.3kg/black/Dos"/>
    <n v="2"/>
    <m/>
    <x v="49"/>
    <x v="481"/>
  </r>
  <r>
    <x v="10"/>
    <x v="7"/>
    <s v="GL65 9SCK-015RU 15.6&quot;(1920x1080 (матовый, 120Hz) IPS)/Intel Core i5 9300H(2.4Ghz)/8192Mb/512PCISSDGb/noDVD/Ext:nVidia GeForce GTX1650(4096Mb)/Cam/BT/WiFi/41WHr/war 1y/2.3kg/black/W10"/>
    <n v="1"/>
    <m/>
    <x v="49"/>
    <x v="482"/>
  </r>
  <r>
    <x v="10"/>
    <x v="7"/>
    <s v="GL65 9SCK-017XRU 15.6&quot;(1920x1080 (матовый, 120Hz) IPS)/Intel Core i5 9300H(2.4Ghz)/8192Mb/1000+128SSDGb/noDVD/Ext:nVidia GeForce GTX1650(4096Mb)/Cam/BT/WiFi/41WHr/war 1y/2.3kg/black/Dos"/>
    <n v="1"/>
    <m/>
    <x v="49"/>
    <x v="482"/>
  </r>
  <r>
    <x v="10"/>
    <x v="7"/>
    <s v="GL65 9SCK-023RU 15.6&quot;(1920x1080 (матовый, 120Hz) IPS)/Intel Core i7 9750H(2.6Ghz)/8192Mb/1000+128SSDGb/noDVD/Ext:nVidia GeForce GTX1650(4096Mb)/Cam/BT/WiFi/41WHr/war 1y/2.3kg/black/W10"/>
    <n v="180"/>
    <m/>
    <x v="49"/>
    <x v="482"/>
  </r>
  <r>
    <x v="10"/>
    <x v="7"/>
    <s v="GL65 9SDK-082XRU 15.6&quot;(1920x1080 (матовый, 120Hz) IPS)/Intel Core i7 9750H(2.6Ghz)/16384Mb/1000+128SSDGb/noDVD/Ext:nVidia GeForce GTX1660Ti(6144Mb)/Cam/BT/WiFi/51WHr/war 1y/2.3kg/black/Dos"/>
    <n v="13"/>
    <m/>
    <x v="49"/>
    <x v="482"/>
  </r>
  <r>
    <x v="10"/>
    <x v="7"/>
    <s v="GL73 8RD-445RU 17.3&quot;(1920x1080 (матовый))/Intel Core i7 8750H(2.2Ghz)/16384Mb/1000+128SSDGb/noDVD/Ext:nVidia GeForce GTX1050Ti(4096Mb)/Cam/BT/WiFi/51WHr/war 1y/2.7kg/black/W10"/>
    <n v="1"/>
    <m/>
    <x v="49"/>
    <x v="483"/>
  </r>
  <r>
    <x v="10"/>
    <x v="7"/>
    <s v="GL75 9SCK-011RU 17.3&quot;(1920x1080 (матовый, 120Hz) IPS)/Intel Core i5 9300H(2.4Ghz)/8192Mb/512PCISSDGb/noDVD/Ext:nVidia GeForce GTX1650(4096Mb)/Cam/BT/WiFi/war 1y/2.8kg/black/W10"/>
    <n v="1"/>
    <m/>
    <x v="49"/>
    <x v="484"/>
  </r>
  <r>
    <x v="10"/>
    <x v="7"/>
    <s v="GL75 9SCK-012XRU 17.3&quot;(1920x1080 (матовый, 120Hz) IPS)/Intel Core i7 9750H(2.6Ghz)/8192Mb/1000+128PCISSDGb/noDVD/Ext:nVidia GeForce GTX1650(4096Mb)/Cam/BT/WiFi/war 1y/2.8kg/black/DOS"/>
    <n v="1"/>
    <m/>
    <x v="49"/>
    <x v="484"/>
  </r>
  <r>
    <x v="10"/>
    <x v="7"/>
    <s v="GL75 9SCK-013XRU 17.3&quot;(1920x1080 (матовый, 120Hz) IPS)/Intel Core i5 9300H(2.4Ghz)/8192Mb/1000Gb/noDVD/Ext:nVidia GeForce GTX1650(4096Mb)/Cam/BT/WiFi/war 1y/2.8kg/black/DOS"/>
    <n v="1"/>
    <m/>
    <x v="49"/>
    <x v="484"/>
  </r>
  <r>
    <x v="10"/>
    <x v="7"/>
    <s v="GP75 Leopard 9SD-851RU 17.3&quot;(1920x1080 (матовый, 144Hz) IPS)/Intel Core i7 9750H(2.6Ghz)/16384Mb/512PCISSDGb/noDVD/Ext:nVidia GeForce GTX1660Ti(6144Mb)/Cam/BT/WiFi/war 1y/2.6kg/black/W10"/>
    <n v="1"/>
    <m/>
    <x v="49"/>
    <x v="488"/>
  </r>
  <r>
    <x v="10"/>
    <x v="7"/>
    <s v="GP75 Leopard 9SE-849RU 17.3&quot;(1920x1080 (матовый, 144Hz) IPS)/Intel Core i7 9750H(2.6Ghz)/16384Mb/1000+256PCISSDGb/noDVD/Ext:nVidia GeForce RTX2060(6144Mb)/Cam/BT/WiFi/war 1y/2.6kg/black/W10"/>
    <n v="1"/>
    <m/>
    <x v="49"/>
    <x v="488"/>
  </r>
  <r>
    <x v="10"/>
    <x v="7"/>
    <s v="GS65 Stealth 9SD-1218RU 15.6&quot;(1920x1080 (матовый, 240Hz) IPS)/Intel Core i7 9750H(2.6Ghz)/16384Mb/512PCISSDGb/noDVD/Ext:nVidia GeForce GTX1660Ti(6144Mb)/Cam/BT/WiFi/war 2y/1.9kg/black/W10"/>
    <n v="2"/>
    <m/>
    <x v="49"/>
    <x v="489"/>
  </r>
  <r>
    <x v="10"/>
    <x v="7"/>
    <s v="GS75 Stealth 9SF-836RU Тонкая рамка 17.3&quot;(1920x1080 (матовый, 240Hz) IPS)/Intel Core i7 9750H(2.6Ghz)/16384Mb/1024SSDGb/noDVD/Ext:nVidia GeForce RTX2070 Max-Q(8192Mb)/Cam/BT/WiFi/war 2y/2.25kg/black/W10"/>
    <n v="1"/>
    <m/>
    <x v="49"/>
    <x v="490"/>
  </r>
  <r>
    <x v="10"/>
    <x v="7"/>
    <s v="GT75 Titan 9SG-417RU 17.3&quot;(3840x2160 IPS (матовый))/Intel Core i9 9980HK(2.4Ghz)/65536Mb/1000+2x512PCISSDGb/noDVD/Ext:nVidia GeForce RTX2080(8192Mb)/Cam/BT/WiFi/90WHr/war 2y/4.56kg/black/W10"/>
    <n v="1"/>
    <m/>
    <x v="49"/>
    <x v="492"/>
  </r>
  <r>
    <x v="10"/>
    <x v="7"/>
    <s v="Modern 14 A10M-479RU 14&quot;(1920x1080 (матовый) IPS)/Intel Core i7 10510U(1.8Ghz)/8192Mb/512PCISSDGb/noDVD/Int:UMA/Cam/BT/WiFi/war 1y/1.2kg/Silver/W10"/>
    <n v="4"/>
    <m/>
    <x v="50"/>
    <x v="494"/>
  </r>
  <r>
    <x v="10"/>
    <x v="7"/>
    <s v="Modern 14 A10M-480XRU 14&quot;(1920x1080 (матовый) IPS)/Intel Core i5 10210U(1.6Ghz)/8192Mb/512PCISSDGb/noDVD/Int:UMA/Cam/BT/WiFi/war 1y/1.2kg/Silver/DOS"/>
    <n v="4"/>
    <m/>
    <x v="50"/>
    <x v="494"/>
  </r>
  <r>
    <x v="10"/>
    <x v="7"/>
    <s v="P65 Creator 8SF-272RU 15.6&quot;(1920x1080 (матовый) IPS)/Intel Core i7 8750H(2.2Ghz)/16384Mb/512SSDGb/noDVD/Ext:nVidia GeForce RTX2070 Max-Q(8192Mb)/Cam/BT/WiFi/war 1y/1.88kg/silver/W10"/>
    <n v="4"/>
    <m/>
    <x v="49"/>
    <x v="495"/>
  </r>
  <r>
    <x v="10"/>
    <x v="7"/>
    <s v="P65 Creator 9SD-1001RU 15.6&quot;(1920x1080 (матовый) IPS)/Intel Core i7 9750H(2.6Ghz)/16384Mb/512SSDGb/noDVD/Ext:nVidia GeForce GTX1660Ti(6144Mb)/Cam/BT/WiFi/war 1y/1.9kg/Gray/W10"/>
    <n v="1"/>
    <m/>
    <x v="49"/>
    <x v="495"/>
  </r>
  <r>
    <x v="10"/>
    <x v="7"/>
    <s v="P75 Creator 9SE-1011RU 17.3&quot;(1920x1080 (матовый, 144Hz) IPS)/Intel Core i7 9750H(2.6Ghz)/16384Mb/512PCISSDGb/noDVD/Ext:nVidia GeForce RTX2060(6144Mb)/Cam/BT/WiFi/war 1y/2.28kg/Silver/W10"/>
    <n v="1"/>
    <m/>
    <x v="49"/>
    <x v="496"/>
  </r>
  <r>
    <x v="10"/>
    <x v="7"/>
    <s v="Prestige 15 A10SC-027RU 15.6&quot;(1920x1080 (матовый) IPS)/Intel Core i7 10710U(1.1Ghz)/16384Mb/512PCISSDGb/noDVD/Ext:nVidia GeForce GTX1650 Max-Q(4096Mb)/Cam/BT/WiFi/war 1y/1.65kg/Silver/W10"/>
    <n v="12"/>
    <m/>
    <x v="51"/>
    <x v="497"/>
  </r>
  <r>
    <x v="10"/>
    <x v="7"/>
    <s v="PS42 Modern 8RA-071RU Тонкая рамка 14&quot;(1920x1080 (матовый))/Intel Core i7 8565U(1.8Ghz)/16384Mb/256SSDGb/noDVD/Ext:nVidia GeForce MX250(2048Mb)/Cam/BT/WiFi/50WHr/war 1y/1.19kg/Graphite Grey/W10"/>
    <n v="1"/>
    <m/>
    <x v="49"/>
    <x v="498"/>
  </r>
  <r>
    <x v="10"/>
    <x v="7"/>
    <s v="WE63 8SJ-282RU 15.6&quot;(1920x1080 (матовый))/Intel Core i7 8750H(2.2Ghz)/16384Mb/1000+256SSDGb/noDVD/Ext:nVidia Quadro P2000(4096Mb)/Cam/BT/WiFi/51WHr/war 3y/2.4kg/black/W10Pro"/>
    <n v="1"/>
    <m/>
    <x v="49"/>
    <x v="525"/>
  </r>
  <r>
    <x v="10"/>
    <x v="7"/>
    <s v="WE73 8SK-492RU 17.3&quot;(1920x1080 (матовый))/Intel Core i7 8750H(2.2Ghz)/32768Mb/1000+128SSDGb/noDVD/Ext:nVidia Quadro P3200(6144Mb)/Cam/BT/WiFi/51WHr/war 3y/2.7kg/black/W10Pro"/>
    <n v="1"/>
    <m/>
    <x v="49"/>
    <x v="526"/>
  </r>
  <r>
    <x v="10"/>
    <x v="7"/>
    <s v="WS65 9TM-1423RU 15.6&quot;(3840x2160 IPS (матовый))/Intel Core i7 9750H(2.6Ghz)/65536Mb/1024PCISSDGb/noDVD/Ext:nVidia Quadro RTX5000(16384Mb)/Cam/BT/WiFi/war 3y/1.8kg/black/W10Pro"/>
    <n v="1"/>
    <m/>
    <x v="49"/>
    <x v="527"/>
  </r>
  <r>
    <x v="10"/>
    <x v="7"/>
    <s v="WT75 8SL-023RU 17.3&quot;(1920x1080 (матовый))/Intel Core i7 8700(3.2Ghz)/32768Mb/1000+256SSDGb/noDVD/Ext:nVidia Quadro P4200(8192Mb)/Cam/BT/WiFi/90WHr/war 3y/4.14kg/black/W10Pro"/>
    <n v="1"/>
    <m/>
    <x v="49"/>
    <x v="528"/>
  </r>
  <r>
    <x v="11"/>
    <x v="9"/>
    <m/>
    <m/>
    <m/>
    <x v="53"/>
    <x v="529"/>
  </r>
  <r>
    <x v="11"/>
    <x v="9"/>
    <m/>
    <m/>
    <m/>
    <x v="53"/>
    <x v="529"/>
  </r>
  <r>
    <x v="11"/>
    <x v="9"/>
    <m/>
    <m/>
    <m/>
    <x v="53"/>
    <x v="529"/>
  </r>
  <r>
    <x v="11"/>
    <x v="9"/>
    <m/>
    <m/>
    <m/>
    <x v="53"/>
    <x v="5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СводнаяТаблица2" cacheId="0" dataOnRows="1" applyNumberFormats="0" applyBorderFormats="0" applyFontFormats="0" applyPatternFormats="0" applyAlignmentFormats="0" applyWidthHeightFormats="1" dataCaption="Данные" updatedVersion="4" minRefreshableVersion="3" asteriskTotals="1" showMemberPropertyTips="0" itemPrintTitles="1" createdVersion="4" indent="0" compact="0" compactData="0" gridDropZones="1">
  <location ref="A3:O553" firstHeaderRow="1" firstDataRow="2" firstDataCol="3"/>
  <pivotFields count="7">
    <pivotField axis="axisCol" compact="0" outline="0" showAll="0" defaultSubtotal="0">
      <items count="16">
        <item x="1"/>
        <item x="4"/>
        <item x="0"/>
        <item x="8"/>
        <item x="10"/>
        <item x="5"/>
        <item x="3"/>
        <item x="2"/>
        <item h="1" x="11"/>
        <item x="6"/>
        <item x="9"/>
        <item x="7"/>
        <item h="1" m="1" x="12"/>
        <item h="1" m="1" x="14"/>
        <item h="1" m="1" x="15"/>
        <item h="1" m="1" x="13"/>
      </items>
      <extLst>
        <ext xmlns:x14="http://schemas.microsoft.com/office/spreadsheetml/2009/9/main" uri="{2946ED86-A175-432a-8AC1-64E0C546D7DE}">
          <x14:pivotField fillDownLabels="1"/>
        </ext>
      </extLst>
    </pivotField>
    <pivotField axis="axisRow" compact="0" outline="0" showAll="0">
      <items count="20">
        <item x="0"/>
        <item x="1"/>
        <item x="2"/>
        <item x="3"/>
        <item m="1" x="11"/>
        <item x="4"/>
        <item x="6"/>
        <item x="7"/>
        <item h="1" x="9"/>
        <item x="5"/>
        <item x="8"/>
        <item h="1" m="1" x="10"/>
        <item h="1" m="1" x="13"/>
        <item m="1" x="18"/>
        <item h="1" m="1" x="16"/>
        <item m="1" x="12"/>
        <item h="1" m="1" x="14"/>
        <item h="1" m="1" x="15"/>
        <item h="1" m="1" x="17"/>
        <item t="default"/>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84">
        <item x="21"/>
        <item x="0"/>
        <item x="12"/>
        <item x="30"/>
        <item x="36"/>
        <item x="33"/>
        <item x="1"/>
        <item x="32"/>
        <item x="43"/>
        <item x="25"/>
        <item x="26"/>
        <item m="1" x="68"/>
        <item m="1" x="58"/>
        <item x="9"/>
        <item x="10"/>
        <item x="49"/>
        <item x="39"/>
        <item m="1" x="77"/>
        <item x="27"/>
        <item x="35"/>
        <item x="40"/>
        <item x="48"/>
        <item x="44"/>
        <item m="1" x="75"/>
        <item x="5"/>
        <item x="28"/>
        <item x="29"/>
        <item x="47"/>
        <item x="37"/>
        <item x="18"/>
        <item x="53"/>
        <item x="34"/>
        <item x="31"/>
        <item m="1" x="83"/>
        <item x="38"/>
        <item x="8"/>
        <item x="6"/>
        <item x="41"/>
        <item x="52"/>
        <item m="1" x="54"/>
        <item m="1" x="81"/>
        <item x="13"/>
        <item m="1" x="59"/>
        <item m="1" x="65"/>
        <item m="1" x="62"/>
        <item m="1" x="70"/>
        <item x="20"/>
        <item m="1" x="61"/>
        <item m="1" x="80"/>
        <item x="17"/>
        <item x="4"/>
        <item x="7"/>
        <item m="1" x="78"/>
        <item x="11"/>
        <item m="1" x="60"/>
        <item m="1" x="55"/>
        <item m="1" x="79"/>
        <item m="1" x="67"/>
        <item m="1" x="71"/>
        <item x="45"/>
        <item x="2"/>
        <item x="3"/>
        <item x="16"/>
        <item x="14"/>
        <item m="1" x="82"/>
        <item m="1" x="57"/>
        <item m="1" x="66"/>
        <item m="1" x="69"/>
        <item m="1" x="64"/>
        <item m="1" x="72"/>
        <item m="1" x="74"/>
        <item m="1" x="56"/>
        <item x="22"/>
        <item x="23"/>
        <item m="1" x="73"/>
        <item m="1" x="76"/>
        <item x="24"/>
        <item m="1" x="63"/>
        <item x="46"/>
        <item x="42"/>
        <item x="15"/>
        <item x="19"/>
        <item x="50"/>
        <item x="51"/>
      </items>
      <extLst>
        <ext xmlns:x14="http://schemas.microsoft.com/office/spreadsheetml/2009/9/main" uri="{2946ED86-A175-432a-8AC1-64E0C546D7DE}">
          <x14:pivotField fillDownLabels="1"/>
        </ext>
      </extLst>
    </pivotField>
    <pivotField axis="axisRow" compact="0" outline="0" showAll="0" defaultSubtotal="0">
      <items count="605">
        <item m="1" x="577"/>
        <item x="228"/>
        <item m="1" x="594"/>
        <item x="529"/>
        <item m="1" x="562"/>
        <item m="1" x="543"/>
        <item m="1" x="541"/>
        <item m="1" x="582"/>
        <item m="1" x="566"/>
        <item x="31"/>
        <item m="1" x="598"/>
        <item m="1" x="547"/>
        <item m="1" x="563"/>
        <item m="1" x="537"/>
        <item m="1" x="544"/>
        <item m="1" x="548"/>
        <item m="1" x="570"/>
        <item m="1" x="591"/>
        <item m="1" x="536"/>
        <item m="1" x="574"/>
        <item m="1" x="604"/>
        <item m="1" x="550"/>
        <item x="284"/>
        <item x="285"/>
        <item m="1" x="587"/>
        <item x="97"/>
        <item m="1" x="564"/>
        <item m="1" x="531"/>
        <item m="1" x="599"/>
        <item m="1" x="600"/>
        <item m="1" x="592"/>
        <item m="1" x="549"/>
        <item x="68"/>
        <item x="118"/>
        <item m="1" x="551"/>
        <item m="1" x="580"/>
        <item x="224"/>
        <item m="1" x="602"/>
        <item x="218"/>
        <item m="1" x="552"/>
        <item m="1" x="601"/>
        <item m="1" x="575"/>
        <item m="1" x="596"/>
        <item x="351"/>
        <item m="1" x="583"/>
        <item m="1" x="603"/>
        <item m="1" x="585"/>
        <item m="1" x="571"/>
        <item x="161"/>
        <item x="30"/>
        <item m="1" x="567"/>
        <item x="102"/>
        <item x="164"/>
        <item m="1" x="538"/>
        <item m="1" x="584"/>
        <item m="1" x="557"/>
        <item m="1" x="539"/>
        <item m="1" x="590"/>
        <item x="149"/>
        <item m="1" x="554"/>
        <item m="1" x="569"/>
        <item m="1" x="545"/>
        <item x="266"/>
        <item m="1" x="556"/>
        <item x="59"/>
        <item x="332"/>
        <item x="322"/>
        <item m="1" x="561"/>
        <item x="259"/>
        <item x="247"/>
        <item x="316"/>
        <item x="317"/>
        <item x="258"/>
        <item m="1" x="581"/>
        <item x="1"/>
        <item m="1" x="589"/>
        <item m="1" x="578"/>
        <item x="287"/>
        <item m="1" x="572"/>
        <item x="150"/>
        <item m="1" x="542"/>
        <item m="1" x="568"/>
        <item x="230"/>
        <item m="1" x="579"/>
        <item x="108"/>
        <item m="1" x="555"/>
        <item x="279"/>
        <item x="333"/>
        <item x="272"/>
        <item x="395"/>
        <item x="469"/>
        <item m="1" x="559"/>
        <item x="178"/>
        <item x="231"/>
        <item x="246"/>
        <item x="347"/>
        <item x="349"/>
        <item x="353"/>
        <item x="358"/>
        <item x="120"/>
        <item x="153"/>
        <item x="180"/>
        <item x="219"/>
        <item x="342"/>
        <item x="344"/>
        <item x="438"/>
        <item x="0"/>
        <item x="221"/>
        <item m="1" x="535"/>
        <item m="1" x="533"/>
        <item x="255"/>
        <item x="197"/>
        <item x="430"/>
        <item x="431"/>
        <item x="148"/>
        <item x="151"/>
        <item x="163"/>
        <item x="165"/>
        <item m="1" x="560"/>
        <item x="184"/>
        <item x="207"/>
        <item x="186"/>
        <item x="192"/>
        <item x="199"/>
        <item x="203"/>
        <item x="206"/>
        <item x="256"/>
        <item x="273"/>
        <item x="274"/>
        <item x="286"/>
        <item x="453"/>
        <item x="454"/>
        <item x="456"/>
        <item x="458"/>
        <item x="463"/>
        <item x="27"/>
        <item x="83"/>
        <item m="1" x="532"/>
        <item x="364"/>
        <item x="371"/>
        <item x="464"/>
        <item x="427"/>
        <item x="429"/>
        <item x="476"/>
        <item x="489"/>
        <item x="492"/>
        <item x="73"/>
        <item x="86"/>
        <item x="374"/>
        <item x="461"/>
        <item x="491"/>
        <item x="4"/>
        <item x="80"/>
        <item x="89"/>
        <item x="152"/>
        <item x="281"/>
        <item x="346"/>
        <item x="400"/>
        <item x="383"/>
        <item x="399"/>
        <item x="401"/>
        <item x="391"/>
        <item x="379"/>
        <item x="386"/>
        <item x="424"/>
        <item x="323"/>
        <item x="34"/>
        <item x="96"/>
        <item x="84"/>
        <item x="114"/>
        <item x="147"/>
        <item x="159"/>
        <item x="193"/>
        <item x="198"/>
        <item m="1" x="588"/>
        <item x="63"/>
        <item x="362"/>
        <item x="381"/>
        <item x="384"/>
        <item x="393"/>
        <item x="380"/>
        <item x="390"/>
        <item x="417"/>
        <item x="436"/>
        <item x="468"/>
        <item x="479"/>
        <item x="481"/>
        <item x="483"/>
        <item x="485"/>
        <item x="162"/>
        <item x="8"/>
        <item x="33"/>
        <item x="49"/>
        <item x="132"/>
        <item x="72"/>
        <item x="160"/>
        <item m="1" x="597"/>
        <item x="227"/>
        <item x="210"/>
        <item x="212"/>
        <item x="280"/>
        <item x="239"/>
        <item x="242"/>
        <item x="304"/>
        <item x="248"/>
        <item x="260"/>
        <item x="331"/>
        <item x="338"/>
        <item x="356"/>
        <item x="313"/>
        <item x="360"/>
        <item x="309"/>
        <item x="382"/>
        <item x="392"/>
        <item x="385"/>
        <item x="389"/>
        <item x="293"/>
        <item x="263"/>
        <item x="110"/>
        <item m="1" x="586"/>
        <item m="1" x="558"/>
        <item x="214"/>
        <item x="249"/>
        <item x="251"/>
        <item x="252"/>
        <item x="261"/>
        <item x="277"/>
        <item x="292"/>
        <item x="294"/>
        <item x="299"/>
        <item x="240"/>
        <item x="314"/>
        <item x="318"/>
        <item x="325"/>
        <item x="328"/>
        <item x="388"/>
        <item x="394"/>
        <item x="470"/>
        <item x="58"/>
        <item x="75"/>
        <item x="78"/>
        <item x="87"/>
        <item m="1" x="553"/>
        <item x="448"/>
        <item x="419"/>
        <item x="474"/>
        <item x="451"/>
        <item x="446"/>
        <item x="475"/>
        <item x="495"/>
        <item x="93"/>
        <item x="105"/>
        <item x="128"/>
        <item x="140"/>
        <item x="177"/>
        <item x="234"/>
        <item x="298"/>
        <item x="359"/>
        <item x="387"/>
        <item x="478"/>
        <item x="336"/>
        <item x="367"/>
        <item x="53"/>
        <item x="121"/>
        <item m="1" x="546"/>
        <item x="236"/>
        <item x="295"/>
        <item x="319"/>
        <item x="345"/>
        <item x="334"/>
        <item x="312"/>
        <item x="369"/>
        <item x="414"/>
        <item x="443"/>
        <item x="428"/>
        <item x="320"/>
        <item x="50"/>
        <item x="52"/>
        <item x="130"/>
        <item x="223"/>
        <item x="225"/>
        <item x="289"/>
        <item x="335"/>
        <item x="348"/>
        <item x="373"/>
        <item x="471"/>
        <item x="472"/>
        <item x="473"/>
        <item x="5"/>
        <item x="13"/>
        <item x="18"/>
        <item x="51"/>
        <item x="74"/>
        <item x="77"/>
        <item x="109"/>
        <item x="119"/>
        <item x="131"/>
        <item x="166"/>
        <item x="250"/>
        <item x="262"/>
        <item x="241"/>
        <item x="377"/>
        <item x="398"/>
        <item x="440"/>
        <item x="445"/>
        <item x="76"/>
        <item x="396"/>
        <item x="47"/>
        <item x="146"/>
        <item x="95"/>
        <item x="135"/>
        <item x="123"/>
        <item x="267"/>
        <item x="269"/>
        <item x="441"/>
        <item x="442"/>
        <item x="480"/>
        <item x="490"/>
        <item x="216"/>
        <item x="217"/>
        <item x="168"/>
        <item x="169"/>
        <item x="499"/>
        <item x="99"/>
        <item x="125"/>
        <item x="127"/>
        <item x="157"/>
        <item x="290"/>
        <item x="352"/>
        <item x="229"/>
        <item x="303"/>
        <item x="100"/>
        <item x="91"/>
        <item x="145"/>
        <item x="126"/>
        <item x="167"/>
        <item x="170"/>
        <item x="171"/>
        <item x="172"/>
        <item x="182"/>
        <item x="185"/>
        <item m="1" x="540"/>
        <item x="204"/>
        <item x="220"/>
        <item x="254"/>
        <item x="265"/>
        <item x="296"/>
        <item x="301"/>
        <item x="315"/>
        <item x="329"/>
        <item x="330"/>
        <item x="350"/>
        <item x="302"/>
        <item x="305"/>
        <item x="306"/>
        <item x="253"/>
        <item x="264"/>
        <item x="321"/>
        <item x="425"/>
        <item x="455"/>
        <item x="457"/>
        <item x="465"/>
        <item x="21"/>
        <item x="22"/>
        <item x="23"/>
        <item x="26"/>
        <item x="14"/>
        <item x="36"/>
        <item x="496"/>
        <item x="85"/>
        <item x="92"/>
        <item x="56"/>
        <item x="158"/>
        <item x="173"/>
        <item m="1" x="573"/>
        <item x="327"/>
        <item x="337"/>
        <item x="372"/>
        <item x="376"/>
        <item x="402"/>
        <item x="403"/>
        <item x="405"/>
        <item x="422"/>
        <item x="60"/>
        <item x="62"/>
        <item x="71"/>
        <item x="103"/>
        <item x="104"/>
        <item x="139"/>
        <item x="67"/>
        <item x="412"/>
        <item x="243"/>
        <item x="244"/>
        <item x="20"/>
        <item x="25"/>
        <item x="39"/>
        <item x="79"/>
        <item x="81"/>
        <item x="106"/>
        <item x="134"/>
        <item x="142"/>
        <item x="175"/>
        <item x="179"/>
        <item m="1" x="595"/>
        <item m="1" x="565"/>
        <item x="187"/>
        <item x="191"/>
        <item x="202"/>
        <item m="1" x="534"/>
        <item x="189"/>
        <item x="195"/>
        <item x="297"/>
        <item x="354"/>
        <item x="355"/>
        <item x="409"/>
        <item x="404"/>
        <item x="406"/>
        <item x="407"/>
        <item x="416"/>
        <item x="411"/>
        <item x="413"/>
        <item x="415"/>
        <item x="459"/>
        <item x="423"/>
        <item x="432"/>
        <item x="437"/>
        <item x="420"/>
        <item x="7"/>
        <item x="10"/>
        <item x="24"/>
        <item x="40"/>
        <item x="41"/>
        <item x="42"/>
        <item x="15"/>
        <item x="16"/>
        <item x="35"/>
        <item x="54"/>
        <item x="69"/>
        <item x="88"/>
        <item x="138"/>
        <item x="143"/>
        <item x="144"/>
        <item x="196"/>
        <item x="226"/>
        <item x="275"/>
        <item x="282"/>
        <item x="283"/>
        <item x="235"/>
        <item x="276"/>
        <item x="311"/>
        <item x="357"/>
        <item x="365"/>
        <item x="368"/>
        <item x="339"/>
        <item x="343"/>
        <item x="363"/>
        <item x="397"/>
        <item x="408"/>
        <item x="426"/>
        <item x="418"/>
        <item x="444"/>
        <item x="462"/>
        <item x="466"/>
        <item x="477"/>
        <item x="488"/>
        <item x="498"/>
        <item x="12"/>
        <item x="410"/>
        <item x="378"/>
        <item x="3"/>
        <item x="6"/>
        <item x="9"/>
        <item x="11"/>
        <item x="19"/>
        <item x="32"/>
        <item x="82"/>
        <item x="90"/>
        <item x="111"/>
        <item x="113"/>
        <item x="115"/>
        <item x="117"/>
        <item x="122"/>
        <item x="137"/>
        <item x="154"/>
        <item x="156"/>
        <item m="1" x="530"/>
        <item x="174"/>
        <item x="176"/>
        <item x="181"/>
        <item x="183"/>
        <item x="188"/>
        <item x="190"/>
        <item x="194"/>
        <item x="507"/>
        <item x="200"/>
        <item x="201"/>
        <item x="205"/>
        <item x="209"/>
        <item x="211"/>
        <item x="213"/>
        <item x="222"/>
        <item x="215"/>
        <item x="245"/>
        <item x="270"/>
        <item x="288"/>
        <item x="278"/>
        <item x="307"/>
        <item x="257"/>
        <item x="310"/>
        <item x="340"/>
        <item x="268"/>
        <item x="366"/>
        <item x="421"/>
        <item x="484"/>
        <item x="486"/>
        <item x="493"/>
        <item x="208"/>
        <item x="308"/>
        <item x="2"/>
        <item x="17"/>
        <item x="28"/>
        <item x="29"/>
        <item x="37"/>
        <item x="38"/>
        <item x="43"/>
        <item x="45"/>
        <item x="46"/>
        <item x="48"/>
        <item x="55"/>
        <item x="57"/>
        <item x="64"/>
        <item x="65"/>
        <item x="66"/>
        <item x="70"/>
        <item x="94"/>
        <item x="98"/>
        <item x="101"/>
        <item x="107"/>
        <item x="112"/>
        <item x="116"/>
        <item x="124"/>
        <item x="129"/>
        <item x="133"/>
        <item x="136"/>
        <item x="141"/>
        <item x="155"/>
        <item m="1" x="576"/>
        <item x="232"/>
        <item x="233"/>
        <item x="237"/>
        <item x="238"/>
        <item x="271"/>
        <item x="291"/>
        <item x="300"/>
        <item x="324"/>
        <item x="326"/>
        <item x="341"/>
        <item x="361"/>
        <item x="375"/>
        <item x="433"/>
        <item x="439"/>
        <item x="447"/>
        <item x="450"/>
        <item x="452"/>
        <item x="460"/>
        <item x="467"/>
        <item x="482"/>
        <item x="487"/>
        <item x="494"/>
        <item x="497"/>
        <item x="500"/>
        <item x="44"/>
        <item x="370"/>
        <item x="449"/>
        <item x="434"/>
        <item x="435"/>
        <item x="61"/>
        <item x="501"/>
        <item x="502"/>
        <item x="503"/>
        <item x="504"/>
        <item x="505"/>
        <item m="1" x="593"/>
        <item x="508"/>
        <item x="509"/>
        <item x="510"/>
        <item x="511"/>
        <item x="512"/>
        <item x="513"/>
        <item x="514"/>
        <item x="515"/>
        <item x="516"/>
        <item x="517"/>
        <item x="518"/>
        <item x="519"/>
        <item x="520"/>
        <item x="521"/>
        <item x="523"/>
        <item x="525"/>
        <item x="527"/>
        <item x="528"/>
        <item x="506"/>
        <item x="522"/>
        <item x="524"/>
        <item x="526"/>
      </items>
      <extLst>
        <ext xmlns:x14="http://schemas.microsoft.com/office/spreadsheetml/2009/9/main" uri="{2946ED86-A175-432a-8AC1-64E0C546D7DE}">
          <x14:pivotField fillDownLabels="1"/>
        </ext>
      </extLst>
    </pivotField>
  </pivotFields>
  <rowFields count="3">
    <field x="1"/>
    <field x="5"/>
    <field x="6"/>
  </rowFields>
  <rowItems count="549">
    <i>
      <x/>
      <x v="1"/>
      <x v="74"/>
    </i>
    <i r="2">
      <x v="106"/>
    </i>
    <i r="2">
      <x v="135"/>
    </i>
    <i r="2">
      <x v="151"/>
    </i>
    <i r="2">
      <x v="190"/>
    </i>
    <i r="2">
      <x v="288"/>
    </i>
    <i r="2">
      <x v="289"/>
    </i>
    <i r="2">
      <x v="290"/>
    </i>
    <i r="2">
      <x v="362"/>
    </i>
    <i r="2">
      <x v="363"/>
    </i>
    <i r="2">
      <x v="364"/>
    </i>
    <i r="2">
      <x v="365"/>
    </i>
    <i r="2">
      <x v="366"/>
    </i>
    <i r="2">
      <x v="393"/>
    </i>
    <i r="2">
      <x v="394"/>
    </i>
    <i r="2">
      <x v="427"/>
    </i>
    <i r="2">
      <x v="428"/>
    </i>
    <i r="2">
      <x v="429"/>
    </i>
    <i r="2">
      <x v="433"/>
    </i>
    <i r="2">
      <x v="434"/>
    </i>
    <i r="2">
      <x v="466"/>
    </i>
    <i r="2">
      <x v="469"/>
    </i>
    <i r="2">
      <x v="470"/>
    </i>
    <i r="2">
      <x v="471"/>
    </i>
    <i r="2">
      <x v="472"/>
    </i>
    <i r="2">
      <x v="473"/>
    </i>
    <i r="2">
      <x v="518"/>
    </i>
    <i r="2">
      <x v="519"/>
    </i>
    <i r="1">
      <x v="6"/>
      <x v="9"/>
    </i>
    <i r="2">
      <x v="49"/>
    </i>
    <i r="2">
      <x v="474"/>
    </i>
    <i r="2">
      <x v="520"/>
    </i>
    <i r="2">
      <x v="521"/>
    </i>
    <i r="1">
      <x v="24"/>
      <x v="64"/>
    </i>
    <i r="2">
      <x v="238"/>
    </i>
    <i r="2">
      <x v="431"/>
    </i>
    <i r="2">
      <x v="432"/>
    </i>
    <i r="2">
      <x v="524"/>
    </i>
    <i r="2">
      <x v="571"/>
    </i>
    <i r="1">
      <x v="36"/>
      <x v="525"/>
    </i>
    <i r="1">
      <x v="50"/>
      <x v="430"/>
    </i>
    <i r="2">
      <x v="436"/>
    </i>
    <i r="1">
      <x v="51"/>
      <x v="192"/>
    </i>
    <i r="2">
      <x v="262"/>
    </i>
    <i r="2">
      <x v="276"/>
    </i>
    <i r="2">
      <x v="277"/>
    </i>
    <i r="2">
      <x v="291"/>
    </i>
    <i r="2">
      <x v="371"/>
    </i>
    <i r="2">
      <x v="528"/>
    </i>
    <i r="2">
      <x v="529"/>
    </i>
    <i r="1">
      <x v="60"/>
      <x v="166"/>
    </i>
    <i r="2">
      <x v="191"/>
    </i>
    <i r="2">
      <x v="367"/>
    </i>
    <i r="2">
      <x v="395"/>
    </i>
    <i r="2">
      <x v="435"/>
    </i>
    <i r="2">
      <x v="522"/>
    </i>
    <i r="2">
      <x v="526"/>
    </i>
    <i r="1">
      <x v="61"/>
      <x v="307"/>
    </i>
    <i r="2">
      <x v="523"/>
    </i>
    <i r="2">
      <x v="527"/>
    </i>
    <i t="default">
      <x/>
    </i>
    <i>
      <x v="1"/>
      <x v="13"/>
      <x v="576"/>
    </i>
    <i r="1">
      <x v="14"/>
      <x v="175"/>
    </i>
    <i r="2">
      <x v="384"/>
    </i>
    <i r="1">
      <x v="35"/>
      <x v="383"/>
    </i>
    <i t="default">
      <x v="1"/>
    </i>
    <i>
      <x v="2"/>
      <x v="2"/>
      <x v="32"/>
    </i>
    <i r="2">
      <x v="51"/>
    </i>
    <i r="2">
      <x v="58"/>
    </i>
    <i r="2">
      <x v="114"/>
    </i>
    <i r="2">
      <x v="115"/>
    </i>
    <i r="2">
      <x v="136"/>
    </i>
    <i r="2">
      <x v="146"/>
    </i>
    <i r="2">
      <x v="147"/>
    </i>
    <i r="2">
      <x v="152"/>
    </i>
    <i r="2">
      <x v="153"/>
    </i>
    <i r="2">
      <x v="154"/>
    </i>
    <i r="2">
      <x v="167"/>
    </i>
    <i r="2">
      <x v="168"/>
    </i>
    <i r="2">
      <x v="170"/>
    </i>
    <i r="2">
      <x v="194"/>
    </i>
    <i r="2">
      <x v="239"/>
    </i>
    <i r="2">
      <x v="240"/>
    </i>
    <i r="2">
      <x v="241"/>
    </i>
    <i r="2">
      <x v="250"/>
    </i>
    <i r="2">
      <x v="292"/>
    </i>
    <i r="2">
      <x v="293"/>
    </i>
    <i r="2">
      <x v="305"/>
    </i>
    <i r="2">
      <x v="308"/>
    </i>
    <i r="2">
      <x v="309"/>
    </i>
    <i r="2">
      <x v="331"/>
    </i>
    <i r="2">
      <x v="332"/>
    </i>
    <i r="2">
      <x v="369"/>
    </i>
    <i r="2">
      <x v="370"/>
    </i>
    <i r="2">
      <x v="385"/>
    </i>
    <i r="2">
      <x v="386"/>
    </i>
    <i r="2">
      <x v="388"/>
    </i>
    <i r="2">
      <x v="389"/>
    </i>
    <i r="2">
      <x v="396"/>
    </i>
    <i r="2">
      <x v="397"/>
    </i>
    <i r="2">
      <x v="400"/>
    </i>
    <i r="2">
      <x v="437"/>
    </i>
    <i r="2">
      <x v="438"/>
    </i>
    <i r="2">
      <x v="439"/>
    </i>
    <i r="2">
      <x v="475"/>
    </i>
    <i r="2">
      <x v="476"/>
    </i>
    <i r="2">
      <x v="483"/>
    </i>
    <i r="2">
      <x v="533"/>
    </i>
    <i r="2">
      <x v="534"/>
    </i>
    <i r="2">
      <x v="536"/>
    </i>
    <i r="1">
      <x v="29"/>
      <x v="33"/>
    </i>
    <i r="2">
      <x v="99"/>
    </i>
    <i r="2">
      <x v="252"/>
    </i>
    <i r="2">
      <x v="263"/>
    </i>
    <i r="2">
      <x v="278"/>
    </i>
    <i r="2">
      <x v="295"/>
    </i>
    <i r="2">
      <x v="324"/>
    </i>
    <i r="2">
      <x v="325"/>
    </i>
    <i r="2">
      <x v="334"/>
    </i>
    <i r="2">
      <x v="481"/>
    </i>
    <i r="2">
      <x v="484"/>
    </i>
    <i r="2">
      <x v="540"/>
    </i>
    <i r="2">
      <x v="545"/>
    </i>
    <i r="1">
      <x v="41"/>
      <x v="79"/>
    </i>
    <i r="2">
      <x v="84"/>
    </i>
    <i r="2">
      <x v="100"/>
    </i>
    <i r="2">
      <x v="167"/>
    </i>
    <i r="2">
      <x v="218"/>
    </i>
    <i r="2">
      <x v="251"/>
    </i>
    <i r="2">
      <x v="253"/>
    </i>
    <i r="2">
      <x v="294"/>
    </i>
    <i r="2">
      <x v="333"/>
    </i>
    <i r="2">
      <x v="385"/>
    </i>
    <i r="2">
      <x v="387"/>
    </i>
    <i r="2">
      <x v="389"/>
    </i>
    <i r="2">
      <x v="398"/>
    </i>
    <i r="2">
      <x v="399"/>
    </i>
    <i r="2">
      <x v="440"/>
    </i>
    <i r="2">
      <x v="441"/>
    </i>
    <i r="2">
      <x v="477"/>
    </i>
    <i r="2">
      <x v="482"/>
    </i>
    <i r="2">
      <x v="537"/>
    </i>
    <i r="2">
      <x v="543"/>
    </i>
    <i r="2">
      <x v="544"/>
    </i>
    <i r="1">
      <x v="46"/>
      <x v="193"/>
    </i>
    <i r="1">
      <x v="49"/>
      <x v="296"/>
    </i>
    <i r="2">
      <x v="311"/>
    </i>
    <i r="2">
      <x v="326"/>
    </i>
    <i r="2">
      <x v="372"/>
    </i>
    <i r="2">
      <x v="480"/>
    </i>
    <i r="1">
      <x v="53"/>
      <x v="530"/>
    </i>
    <i r="2">
      <x v="531"/>
    </i>
    <i r="2">
      <x v="532"/>
    </i>
    <i r="1">
      <x v="62"/>
      <x v="169"/>
    </i>
    <i r="2">
      <x v="478"/>
    </i>
    <i r="2">
      <x v="479"/>
    </i>
    <i r="2">
      <x v="539"/>
    </i>
    <i r="1">
      <x v="63"/>
      <x v="25"/>
    </i>
    <i r="2">
      <x v="310"/>
    </i>
    <i r="2">
      <x v="323"/>
    </i>
    <i r="2">
      <x v="535"/>
    </i>
    <i r="1">
      <x v="80"/>
      <x v="538"/>
    </i>
    <i r="1">
      <x v="81"/>
      <x v="541"/>
    </i>
    <i r="2">
      <x v="542"/>
    </i>
    <i t="default">
      <x v="2"/>
    </i>
    <i>
      <x v="3"/>
      <x/>
      <x v="171"/>
    </i>
    <i r="2">
      <x v="195"/>
    </i>
    <i r="1">
      <x v="9"/>
      <x v="52"/>
    </i>
    <i r="2">
      <x v="92"/>
    </i>
    <i r="2">
      <x v="101"/>
    </i>
    <i r="2">
      <x v="116"/>
    </i>
    <i r="2">
      <x v="117"/>
    </i>
    <i r="2">
      <x v="254"/>
    </i>
    <i r="2">
      <x v="297"/>
    </i>
    <i r="2">
      <x v="320"/>
    </i>
    <i r="2">
      <x v="321"/>
    </i>
    <i r="2">
      <x v="335"/>
    </i>
    <i r="2">
      <x v="336"/>
    </i>
    <i r="2">
      <x v="337"/>
    </i>
    <i r="2">
      <x v="338"/>
    </i>
    <i r="2">
      <x v="373"/>
    </i>
    <i r="2">
      <x v="401"/>
    </i>
    <i r="2">
      <x v="402"/>
    </i>
    <i r="2">
      <x v="486"/>
    </i>
    <i r="2">
      <x v="487"/>
    </i>
    <i r="2">
      <x v="577"/>
    </i>
    <i r="1">
      <x v="10"/>
      <x v="111"/>
    </i>
    <i r="2">
      <x v="119"/>
    </i>
    <i r="2">
      <x v="120"/>
    </i>
    <i r="2">
      <x v="121"/>
    </i>
    <i r="2">
      <x v="122"/>
    </i>
    <i r="2">
      <x v="123"/>
    </i>
    <i r="2">
      <x v="124"/>
    </i>
    <i r="2">
      <x v="125"/>
    </i>
    <i r="2">
      <x v="172"/>
    </i>
    <i r="2">
      <x v="173"/>
    </i>
    <i r="2">
      <x v="339"/>
    </i>
    <i r="2">
      <x v="340"/>
    </i>
    <i r="2">
      <x v="342"/>
    </i>
    <i r="2">
      <x v="405"/>
    </i>
    <i r="2">
      <x v="406"/>
    </i>
    <i r="2">
      <x v="407"/>
    </i>
    <i r="2">
      <x v="409"/>
    </i>
    <i r="2">
      <x v="410"/>
    </i>
    <i r="2">
      <x v="442"/>
    </i>
    <i r="2">
      <x v="488"/>
    </i>
    <i r="2">
      <x v="489"/>
    </i>
    <i r="2">
      <x v="490"/>
    </i>
    <i r="2">
      <x v="491"/>
    </i>
    <i r="2">
      <x v="492"/>
    </i>
    <i r="2">
      <x v="493"/>
    </i>
    <i r="2">
      <x v="494"/>
    </i>
    <i r="2">
      <x v="495"/>
    </i>
    <i r="2">
      <x v="496"/>
    </i>
    <i r="2">
      <x v="497"/>
    </i>
    <i r="2">
      <x v="516"/>
    </i>
    <i r="2">
      <x v="578"/>
    </i>
    <i r="2">
      <x v="579"/>
    </i>
    <i r="2">
      <x v="580"/>
    </i>
    <i r="2">
      <x v="581"/>
    </i>
    <i r="2">
      <x v="583"/>
    </i>
    <i r="2">
      <x v="584"/>
    </i>
    <i r="2">
      <x v="601"/>
    </i>
    <i r="1">
      <x v="18"/>
      <x v="1"/>
    </i>
    <i r="2">
      <x v="197"/>
    </i>
    <i r="2">
      <x v="198"/>
    </i>
    <i r="2">
      <x v="199"/>
    </i>
    <i r="2">
      <x v="221"/>
    </i>
    <i r="2">
      <x v="498"/>
    </i>
    <i r="2">
      <x v="499"/>
    </i>
    <i r="2">
      <x v="501"/>
    </i>
    <i r="1">
      <x v="25"/>
      <x v="36"/>
    </i>
    <i r="2">
      <x v="38"/>
    </i>
    <i r="2">
      <x v="102"/>
    </i>
    <i r="2">
      <x v="107"/>
    </i>
    <i r="2">
      <x v="111"/>
    </i>
    <i r="2">
      <x v="279"/>
    </i>
    <i r="2">
      <x v="280"/>
    </i>
    <i r="2">
      <x v="297"/>
    </i>
    <i r="2">
      <x v="318"/>
    </i>
    <i r="2">
      <x v="319"/>
    </i>
    <i r="2">
      <x v="320"/>
    </i>
    <i r="2">
      <x v="321"/>
    </i>
    <i r="2">
      <x v="343"/>
    </i>
    <i r="2">
      <x v="443"/>
    </i>
    <i r="2">
      <x v="500"/>
    </i>
    <i r="1">
      <x v="26"/>
      <x v="82"/>
    </i>
    <i r="2">
      <x v="93"/>
    </i>
    <i r="2">
      <x v="175"/>
    </i>
    <i r="2">
      <x v="255"/>
    </i>
    <i r="2">
      <x v="329"/>
    </i>
    <i r="2">
      <x v="547"/>
    </i>
    <i r="2">
      <x v="548"/>
    </i>
    <i r="1">
      <x v="72"/>
      <x v="48"/>
    </i>
    <i r="2">
      <x v="189"/>
    </i>
    <i r="1">
      <x v="73"/>
      <x v="48"/>
    </i>
    <i r="1">
      <x v="76"/>
      <x v="189"/>
    </i>
    <i t="default">
      <x v="3"/>
    </i>
    <i>
      <x v="5"/>
      <x v="3"/>
      <x v="22"/>
    </i>
    <i r="2">
      <x v="23"/>
    </i>
    <i r="2">
      <x v="77"/>
    </i>
    <i r="2">
      <x v="86"/>
    </i>
    <i r="2">
      <x v="127"/>
    </i>
    <i r="2">
      <x v="128"/>
    </i>
    <i r="2">
      <x v="129"/>
    </i>
    <i r="2">
      <x v="155"/>
    </i>
    <i r="2">
      <x v="200"/>
    </i>
    <i r="2">
      <x v="226"/>
    </i>
    <i r="2">
      <x v="281"/>
    </i>
    <i r="2">
      <x v="327"/>
    </i>
    <i r="2">
      <x v="444"/>
    </i>
    <i r="2">
      <x v="445"/>
    </i>
    <i r="2">
      <x v="446"/>
    </i>
    <i r="2">
      <x v="447"/>
    </i>
    <i r="2">
      <x v="448"/>
    </i>
    <i r="2">
      <x v="504"/>
    </i>
    <i r="2">
      <x v="505"/>
    </i>
    <i r="2">
      <x v="552"/>
    </i>
    <i r="2">
      <x v="587"/>
    </i>
    <i r="2">
      <x v="588"/>
    </i>
    <i r="1">
      <x v="4"/>
      <x v="216"/>
    </i>
    <i r="2">
      <x v="227"/>
    </i>
    <i r="2">
      <x v="228"/>
    </i>
    <i r="2">
      <x v="229"/>
    </i>
    <i r="2">
      <x v="256"/>
    </i>
    <i r="2">
      <x v="266"/>
    </i>
    <i r="2">
      <x v="346"/>
    </i>
    <i r="2">
      <x v="347"/>
    </i>
    <i r="2">
      <x v="352"/>
    </i>
    <i r="2">
      <x v="411"/>
    </i>
    <i r="2">
      <x v="553"/>
    </i>
    <i r="2">
      <x v="589"/>
    </i>
    <i r="1">
      <x v="5"/>
      <x v="62"/>
    </i>
    <i r="2">
      <x v="312"/>
    </i>
    <i r="2">
      <x v="313"/>
    </i>
    <i r="2">
      <x v="345"/>
    </i>
    <i r="2">
      <x v="503"/>
    </i>
    <i r="2">
      <x v="510"/>
    </i>
    <i r="2">
      <x v="585"/>
    </i>
    <i r="2">
      <x v="586"/>
    </i>
    <i r="1">
      <x v="7"/>
      <x v="68"/>
    </i>
    <i r="2">
      <x v="69"/>
    </i>
    <i r="2">
      <x v="72"/>
    </i>
    <i r="2">
      <x v="94"/>
    </i>
    <i r="2">
      <x v="110"/>
    </i>
    <i r="2">
      <x v="126"/>
    </i>
    <i r="2">
      <x v="201"/>
    </i>
    <i r="2">
      <x v="202"/>
    </i>
    <i r="2">
      <x v="203"/>
    </i>
    <i r="2">
      <x v="204"/>
    </i>
    <i r="2">
      <x v="205"/>
    </i>
    <i r="2">
      <x v="217"/>
    </i>
    <i r="2">
      <x v="222"/>
    </i>
    <i r="2">
      <x v="223"/>
    </i>
    <i r="2">
      <x v="224"/>
    </i>
    <i r="2">
      <x v="225"/>
    </i>
    <i r="2">
      <x v="230"/>
    </i>
    <i r="2">
      <x v="298"/>
    </i>
    <i r="2">
      <x v="299"/>
    </i>
    <i r="2">
      <x v="300"/>
    </i>
    <i r="2">
      <x v="330"/>
    </i>
    <i r="2">
      <x v="344"/>
    </i>
    <i r="2">
      <x v="353"/>
    </i>
    <i r="2">
      <x v="354"/>
    </i>
    <i r="2">
      <x v="355"/>
    </i>
    <i r="2">
      <x v="356"/>
    </i>
    <i r="2">
      <x v="391"/>
    </i>
    <i r="2">
      <x v="392"/>
    </i>
    <i r="2">
      <x v="502"/>
    </i>
    <i r="2">
      <x v="506"/>
    </i>
    <i r="2">
      <x v="507"/>
    </i>
    <i r="2">
      <x v="517"/>
    </i>
    <i r="2">
      <x v="549"/>
    </i>
    <i r="2">
      <x v="550"/>
    </i>
    <i r="1">
      <x v="16"/>
      <x v="65"/>
    </i>
    <i r="2">
      <x v="66"/>
    </i>
    <i r="2">
      <x v="87"/>
    </i>
    <i r="2">
      <x v="103"/>
    </i>
    <i r="2">
      <x v="104"/>
    </i>
    <i r="2">
      <x v="165"/>
    </i>
    <i r="2">
      <x v="206"/>
    </i>
    <i r="2">
      <x v="207"/>
    </i>
    <i r="2">
      <x v="233"/>
    </i>
    <i r="2">
      <x v="234"/>
    </i>
    <i r="2">
      <x v="260"/>
    </i>
    <i r="2">
      <x v="267"/>
    </i>
    <i r="2">
      <x v="268"/>
    </i>
    <i r="2">
      <x v="269"/>
    </i>
    <i r="2">
      <x v="275"/>
    </i>
    <i r="2">
      <x v="282"/>
    </i>
    <i r="2">
      <x v="349"/>
    </i>
    <i r="2">
      <x v="350"/>
    </i>
    <i r="2">
      <x v="357"/>
    </i>
    <i r="2">
      <x v="375"/>
    </i>
    <i r="2">
      <x v="376"/>
    </i>
    <i r="2">
      <x v="453"/>
    </i>
    <i r="2">
      <x v="454"/>
    </i>
    <i r="2">
      <x v="509"/>
    </i>
    <i r="2">
      <x v="554"/>
    </i>
    <i r="2">
      <x v="555"/>
    </i>
    <i r="2">
      <x v="556"/>
    </i>
    <i r="2">
      <x v="593"/>
    </i>
    <i r="1">
      <x v="19"/>
      <x v="43"/>
    </i>
    <i r="2">
      <x v="88"/>
    </i>
    <i r="2">
      <x v="95"/>
    </i>
    <i r="2">
      <x v="96"/>
    </i>
    <i r="2">
      <x v="97"/>
    </i>
    <i r="2">
      <x v="156"/>
    </i>
    <i r="2">
      <x v="176"/>
    </i>
    <i r="2">
      <x v="208"/>
    </i>
    <i r="2">
      <x v="209"/>
    </i>
    <i r="2">
      <x v="270"/>
    </i>
    <i r="2">
      <x v="283"/>
    </i>
    <i r="2">
      <x v="328"/>
    </i>
    <i r="2">
      <x v="351"/>
    </i>
    <i r="2">
      <x v="412"/>
    </i>
    <i r="2">
      <x v="413"/>
    </i>
    <i r="2">
      <x v="449"/>
    </i>
    <i r="2">
      <x v="450"/>
    </i>
    <i r="2">
      <x v="455"/>
    </i>
    <i r="2">
      <x v="590"/>
    </i>
    <i r="2">
      <x v="594"/>
    </i>
    <i r="1">
      <x v="20"/>
      <x v="98"/>
    </i>
    <i r="2">
      <x v="210"/>
    </i>
    <i r="2">
      <x v="257"/>
    </i>
    <i r="2">
      <x v="595"/>
    </i>
    <i r="2">
      <x v="596"/>
    </i>
    <i r="1">
      <x v="28"/>
      <x v="138"/>
    </i>
    <i r="2">
      <x v="139"/>
    </i>
    <i r="2">
      <x v="211"/>
    </i>
    <i r="2">
      <x v="261"/>
    </i>
    <i r="2">
      <x v="271"/>
    </i>
    <i r="2">
      <x v="451"/>
    </i>
    <i r="2">
      <x v="452"/>
    </i>
    <i r="2">
      <x v="508"/>
    </i>
    <i r="2">
      <x v="511"/>
    </i>
    <i r="2">
      <x v="572"/>
    </i>
    <i r="1">
      <x v="31"/>
      <x v="551"/>
    </i>
    <i r="1">
      <x v="32"/>
      <x v="265"/>
    </i>
    <i r="2">
      <x v="557"/>
    </i>
    <i r="1">
      <x v="34"/>
      <x v="70"/>
    </i>
    <i r="2">
      <x v="71"/>
    </i>
    <i r="2">
      <x v="231"/>
    </i>
    <i r="2">
      <x v="232"/>
    </i>
    <i r="2">
      <x v="348"/>
    </i>
    <i r="2">
      <x v="591"/>
    </i>
    <i r="2">
      <x v="592"/>
    </i>
    <i t="default">
      <x v="5"/>
    </i>
    <i>
      <x v="6"/>
      <x v="8"/>
      <x v="89"/>
    </i>
    <i r="2">
      <x v="90"/>
    </i>
    <i r="2">
      <x v="112"/>
    </i>
    <i r="2">
      <x v="113"/>
    </i>
    <i r="2">
      <x v="141"/>
    </i>
    <i r="2">
      <x v="142"/>
    </i>
    <i r="2">
      <x v="157"/>
    </i>
    <i r="2">
      <x v="158"/>
    </i>
    <i r="2">
      <x v="159"/>
    </i>
    <i r="2">
      <x v="160"/>
    </i>
    <i r="2">
      <x v="161"/>
    </i>
    <i r="2">
      <x v="162"/>
    </i>
    <i r="2">
      <x v="163"/>
    </i>
    <i r="2">
      <x v="164"/>
    </i>
    <i r="2">
      <x v="177"/>
    </i>
    <i r="2">
      <x v="178"/>
    </i>
    <i r="2">
      <x v="179"/>
    </i>
    <i r="2">
      <x v="180"/>
    </i>
    <i r="2">
      <x v="181"/>
    </i>
    <i r="2">
      <x v="184"/>
    </i>
    <i r="2">
      <x v="212"/>
    </i>
    <i r="2">
      <x v="213"/>
    </i>
    <i r="2">
      <x v="214"/>
    </i>
    <i r="2">
      <x v="215"/>
    </i>
    <i r="2">
      <x v="235"/>
    </i>
    <i r="2">
      <x v="236"/>
    </i>
    <i r="2">
      <x v="258"/>
    </i>
    <i r="2">
      <x v="272"/>
    </i>
    <i r="2">
      <x v="274"/>
    </i>
    <i r="2">
      <x v="306"/>
    </i>
    <i r="2">
      <x v="358"/>
    </i>
    <i r="2">
      <x v="379"/>
    </i>
    <i r="2">
      <x v="380"/>
    </i>
    <i r="2">
      <x v="381"/>
    </i>
    <i r="2">
      <x v="382"/>
    </i>
    <i r="2">
      <x v="390"/>
    </i>
    <i r="2">
      <x v="414"/>
    </i>
    <i r="2">
      <x v="415"/>
    </i>
    <i r="2">
      <x v="416"/>
    </i>
    <i r="2">
      <x v="417"/>
    </i>
    <i r="2">
      <x v="418"/>
    </i>
    <i r="2">
      <x v="419"/>
    </i>
    <i r="2">
      <x v="420"/>
    </i>
    <i r="2">
      <x v="421"/>
    </i>
    <i r="2">
      <x v="423"/>
    </i>
    <i r="2">
      <x v="424"/>
    </i>
    <i r="2">
      <x v="456"/>
    </i>
    <i r="2">
      <x v="457"/>
    </i>
    <i r="2">
      <x v="458"/>
    </i>
    <i r="2">
      <x v="467"/>
    </i>
    <i r="2">
      <x v="512"/>
    </i>
    <i r="1">
      <x v="21"/>
      <x v="105"/>
    </i>
    <i r="2">
      <x v="130"/>
    </i>
    <i r="2">
      <x v="131"/>
    </i>
    <i r="2">
      <x v="132"/>
    </i>
    <i r="2">
      <x v="133"/>
    </i>
    <i r="2">
      <x v="134"/>
    </i>
    <i r="2">
      <x v="140"/>
    </i>
    <i r="2">
      <x v="149"/>
    </i>
    <i r="2">
      <x v="243"/>
    </i>
    <i r="2">
      <x v="246"/>
    </i>
    <i r="2">
      <x v="247"/>
    </i>
    <i r="2">
      <x v="273"/>
    </i>
    <i r="2">
      <x v="304"/>
    </i>
    <i r="2">
      <x v="314"/>
    </i>
    <i r="2">
      <x v="315"/>
    </i>
    <i r="2">
      <x v="359"/>
    </i>
    <i r="2">
      <x v="360"/>
    </i>
    <i r="2">
      <x v="361"/>
    </i>
    <i r="2">
      <x v="422"/>
    </i>
    <i r="2">
      <x v="460"/>
    </i>
    <i r="2">
      <x v="461"/>
    </i>
    <i r="2">
      <x v="462"/>
    </i>
    <i r="2">
      <x v="560"/>
    </i>
    <i r="2">
      <x v="561"/>
    </i>
    <i r="2">
      <x v="562"/>
    </i>
    <i r="2">
      <x v="563"/>
    </i>
    <i r="2">
      <x v="564"/>
    </i>
    <i r="2">
      <x v="565"/>
    </i>
    <i r="2">
      <x v="573"/>
    </i>
    <i r="2">
      <x v="597"/>
    </i>
    <i r="2">
      <x v="602"/>
    </i>
    <i r="2">
      <x v="603"/>
    </i>
    <i r="1">
      <x v="22"/>
      <x v="302"/>
    </i>
    <i r="2">
      <x v="303"/>
    </i>
    <i r="1">
      <x v="27"/>
      <x v="183"/>
    </i>
    <i r="2">
      <x v="237"/>
    </i>
    <i r="2">
      <x v="245"/>
    </i>
    <i r="2">
      <x v="248"/>
    </i>
    <i r="2">
      <x v="285"/>
    </i>
    <i r="2">
      <x v="286"/>
    </i>
    <i r="2">
      <x v="287"/>
    </i>
    <i r="2">
      <x v="425"/>
    </i>
    <i r="1">
      <x v="59"/>
      <x v="182"/>
    </i>
    <i r="2">
      <x v="244"/>
    </i>
    <i r="2">
      <x v="459"/>
    </i>
    <i r="2">
      <x v="559"/>
    </i>
    <i r="2">
      <x v="574"/>
    </i>
    <i r="2">
      <x v="575"/>
    </i>
    <i r="1">
      <x v="78"/>
      <x v="426"/>
    </i>
    <i r="1">
      <x v="79"/>
      <x v="468"/>
    </i>
    <i t="default">
      <x v="6"/>
    </i>
    <i>
      <x v="7"/>
      <x v="15"/>
      <x v="143"/>
    </i>
    <i r="2">
      <x v="144"/>
    </i>
    <i r="2">
      <x v="145"/>
    </i>
    <i r="2">
      <x v="150"/>
    </i>
    <i r="2">
      <x v="185"/>
    </i>
    <i r="2">
      <x v="186"/>
    </i>
    <i r="2">
      <x v="187"/>
    </i>
    <i r="2">
      <x v="188"/>
    </i>
    <i r="2">
      <x v="249"/>
    </i>
    <i r="2">
      <x v="259"/>
    </i>
    <i r="2">
      <x v="316"/>
    </i>
    <i r="2">
      <x v="317"/>
    </i>
    <i r="2">
      <x v="322"/>
    </i>
    <i r="2">
      <x v="368"/>
    </i>
    <i r="2">
      <x v="463"/>
    </i>
    <i r="2">
      <x v="464"/>
    </i>
    <i r="2">
      <x v="465"/>
    </i>
    <i r="2">
      <x v="513"/>
    </i>
    <i r="2">
      <x v="514"/>
    </i>
    <i r="2">
      <x v="515"/>
    </i>
    <i r="2">
      <x v="566"/>
    </i>
    <i r="2">
      <x v="567"/>
    </i>
    <i r="2">
      <x v="598"/>
    </i>
    <i r="2">
      <x v="599"/>
    </i>
    <i r="2">
      <x v="600"/>
    </i>
    <i r="2">
      <x v="604"/>
    </i>
    <i r="1">
      <x v="82"/>
      <x v="568"/>
    </i>
    <i r="1">
      <x v="83"/>
      <x v="569"/>
    </i>
    <i t="default">
      <x v="7"/>
    </i>
    <i>
      <x v="9"/>
      <x v="37"/>
      <x v="148"/>
    </i>
    <i r="2">
      <x v="284"/>
    </i>
    <i r="2">
      <x v="301"/>
    </i>
    <i r="2">
      <x v="377"/>
    </i>
    <i r="2">
      <x v="378"/>
    </i>
    <i r="2">
      <x v="558"/>
    </i>
    <i t="default">
      <x v="9"/>
    </i>
    <i>
      <x v="10"/>
      <x v="38"/>
      <x v="570"/>
    </i>
    <i t="default">
      <x v="10"/>
    </i>
    <i t="grand">
      <x/>
    </i>
  </rowItems>
  <colFields count="1">
    <field x="0"/>
  </colFields>
  <colItems count="12">
    <i>
      <x/>
    </i>
    <i>
      <x v="1"/>
    </i>
    <i>
      <x v="2"/>
    </i>
    <i>
      <x v="3"/>
    </i>
    <i>
      <x v="4"/>
    </i>
    <i>
      <x v="5"/>
    </i>
    <i>
      <x v="6"/>
    </i>
    <i>
      <x v="7"/>
    </i>
    <i>
      <x v="9"/>
    </i>
    <i>
      <x v="10"/>
    </i>
    <i>
      <x v="11"/>
    </i>
    <i t="grand">
      <x/>
    </i>
  </colItems>
  <dataFields count="1">
    <dataField name="Сумма по полю Q" fld="3" baseField="7" baseItem="22"/>
  </dataFields>
  <formats count="13">
    <format dxfId="12">
      <pivotArea type="all" dataOnly="0" outline="0" fieldPosition="0"/>
    </format>
    <format dxfId="11">
      <pivotArea outline="0" collapsedLevelsAreSubtotals="1" fieldPosition="0">
        <references count="1">
          <reference field="1" count="1" selected="0" defaultSubtotal="1">
            <x v="3"/>
          </reference>
        </references>
      </pivotArea>
    </format>
    <format dxfId="10">
      <pivotArea outline="0" collapsedLevelsAreSubtotals="1" fieldPosition="0">
        <references count="1">
          <reference field="1" count="1" selected="0" defaultSubtotal="1">
            <x v="4"/>
          </reference>
        </references>
      </pivotArea>
    </format>
    <format dxfId="9">
      <pivotArea outline="0" collapsedLevelsAreSubtotals="1" fieldPosition="0">
        <references count="1">
          <reference field="1" count="1" selected="0" defaultSubtotal="1">
            <x v="2"/>
          </reference>
        </references>
      </pivotArea>
    </format>
    <format dxfId="8">
      <pivotArea outline="0" collapsedLevelsAreSubtotals="1" fieldPosition="0">
        <references count="1">
          <reference field="1" count="1" selected="0" defaultSubtotal="1">
            <x v="1"/>
          </reference>
        </references>
      </pivotArea>
    </format>
    <format dxfId="7">
      <pivotArea outline="0" collapsedLevelsAreSubtotals="1" fieldPosition="0">
        <references count="1">
          <reference field="1" count="1" selected="0" defaultSubtotal="1">
            <x v="0"/>
          </reference>
        </references>
      </pivotArea>
    </format>
    <format dxfId="6">
      <pivotArea outline="0" collapsedLevelsAreSubtotals="1" fieldPosition="0">
        <references count="1">
          <reference field="1" count="1" selected="0" defaultSubtotal="1">
            <x v="5"/>
          </reference>
        </references>
      </pivotArea>
    </format>
    <format dxfId="5">
      <pivotArea outline="0" collapsedLevelsAreSubtotals="1" fieldPosition="0">
        <references count="1">
          <reference field="1" count="1" selected="0" defaultSubtotal="1">
            <x v="6"/>
          </reference>
        </references>
      </pivotArea>
    </format>
    <format dxfId="4">
      <pivotArea dataOnly="0" labelOnly="1" outline="0" offset="IV2" fieldPosition="0">
        <references count="1">
          <reference field="1" count="1">
            <x v="7"/>
          </reference>
        </references>
      </pivotArea>
    </format>
    <format dxfId="3">
      <pivotArea outline="0" collapsedLevelsAreSubtotals="1" fieldPosition="0">
        <references count="1">
          <reference field="1" count="1" selected="0" defaultSubtotal="1">
            <x v="7"/>
          </reference>
        </references>
      </pivotArea>
    </format>
    <format dxfId="2">
      <pivotArea dataOnly="0" outline="0" fieldPosition="0">
        <references count="1">
          <reference field="1" count="0" defaultSubtotal="1"/>
        </references>
      </pivotArea>
    </format>
    <format dxfId="1">
      <pivotArea dataOnly="0" labelOnly="1" outline="0" offset="IV39:IV41" fieldPosition="0">
        <references count="1">
          <reference field="1" count="1">
            <x v="3"/>
          </reference>
        </references>
      </pivotArea>
    </format>
    <format dxfId="0">
      <pivotArea dataOnly="0" labelOnly="1" outline="0" offset="IV18:IV256" fieldPosition="0">
        <references count="2">
          <reference field="1" count="1" selected="0">
            <x v="3"/>
          </reference>
          <reference field="5" count="1">
            <x v="10"/>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ext>
  </extLst>
</pivotTableDefinition>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filterMode="1"/>
  <dimension ref="A1:K10357"/>
  <sheetViews>
    <sheetView tabSelected="1" topLeftCell="C1" zoomScale="75" zoomScaleNormal="75" workbookViewId="0">
      <pane ySplit="1" topLeftCell="A2" activePane="bottomLeft" state="frozen"/>
      <selection pane="bottomLeft" activeCell="F2343" sqref="F2343"/>
    </sheetView>
  </sheetViews>
  <sheetFormatPr defaultColWidth="8.81640625" defaultRowHeight="15.5" x14ac:dyDescent="0.35"/>
  <cols>
    <col min="1" max="1" width="21.26953125" style="131" customWidth="1"/>
    <col min="2" max="2" width="24.1796875" style="131" customWidth="1"/>
    <col min="3" max="3" width="103.26953125" style="131" customWidth="1"/>
    <col min="4" max="4" width="29.453125" style="131" customWidth="1"/>
    <col min="5" max="5" width="23.54296875" style="133" customWidth="1"/>
    <col min="6" max="6" width="21.81640625" style="133" customWidth="1"/>
    <col min="7" max="7" width="17.1796875" style="133" customWidth="1"/>
    <col min="8" max="8" width="11.1796875" style="133" customWidth="1"/>
    <col min="9" max="9" width="19.54296875" style="133" customWidth="1"/>
    <col min="10" max="10" width="22.81640625" style="133" customWidth="1"/>
    <col min="11" max="11" width="24.1796875" style="133" customWidth="1"/>
    <col min="12" max="12" width="14.54296875" style="133" customWidth="1"/>
    <col min="13" max="13" width="19.453125" style="133" customWidth="1"/>
    <col min="14" max="14" width="13" style="133" customWidth="1"/>
    <col min="15" max="16384" width="8.81640625" style="133"/>
  </cols>
  <sheetData>
    <row r="1" spans="1:7" x14ac:dyDescent="0.35">
      <c r="A1" s="131" t="s">
        <v>4</v>
      </c>
      <c r="B1" s="132" t="s">
        <v>71</v>
      </c>
      <c r="C1" s="141" t="s">
        <v>5</v>
      </c>
      <c r="D1" s="131" t="s">
        <v>6</v>
      </c>
      <c r="E1" s="133" t="s">
        <v>7</v>
      </c>
      <c r="F1" s="133" t="s">
        <v>8</v>
      </c>
      <c r="G1" s="133" t="s">
        <v>9</v>
      </c>
    </row>
    <row r="2" spans="1:7" hidden="1" x14ac:dyDescent="0.35">
      <c r="A2" s="131" t="s">
        <v>121</v>
      </c>
      <c r="B2" s="131" t="s">
        <v>17</v>
      </c>
      <c r="C2" s="138" t="s">
        <v>3727</v>
      </c>
      <c r="D2" s="131">
        <v>2336</v>
      </c>
      <c r="F2" s="133" t="s">
        <v>18</v>
      </c>
      <c r="G2" s="133" t="s">
        <v>2043</v>
      </c>
    </row>
    <row r="3" spans="1:7" hidden="1" x14ac:dyDescent="0.35">
      <c r="A3" s="131" t="s">
        <v>121</v>
      </c>
      <c r="B3" s="131" t="s">
        <v>17</v>
      </c>
      <c r="C3" s="131" t="s">
        <v>3728</v>
      </c>
      <c r="D3" s="131">
        <v>289</v>
      </c>
      <c r="F3" s="133" t="s">
        <v>18</v>
      </c>
      <c r="G3" s="133" t="s">
        <v>2532</v>
      </c>
    </row>
    <row r="4" spans="1:7" hidden="1" x14ac:dyDescent="0.35">
      <c r="A4" s="131" t="s">
        <v>121</v>
      </c>
      <c r="B4" s="131" t="s">
        <v>17</v>
      </c>
      <c r="C4" s="131" t="s">
        <v>3729</v>
      </c>
      <c r="D4" s="131">
        <v>53</v>
      </c>
      <c r="F4" s="133" t="s">
        <v>18</v>
      </c>
      <c r="G4" s="133" t="s">
        <v>1461</v>
      </c>
    </row>
    <row r="5" spans="1:7" hidden="1" x14ac:dyDescent="0.35">
      <c r="A5" s="131" t="s">
        <v>121</v>
      </c>
      <c r="B5" s="131" t="s">
        <v>17</v>
      </c>
      <c r="C5" s="131" t="s">
        <v>3730</v>
      </c>
      <c r="D5" s="131">
        <v>297</v>
      </c>
      <c r="F5" s="133" t="e">
        <v>#N/A</v>
      </c>
      <c r="G5" s="133" t="e">
        <v>#N/A</v>
      </c>
    </row>
    <row r="6" spans="1:7" hidden="1" x14ac:dyDescent="0.35">
      <c r="A6" s="131" t="s">
        <v>121</v>
      </c>
      <c r="B6" s="131" t="s">
        <v>17</v>
      </c>
      <c r="C6" s="138" t="s">
        <v>3731</v>
      </c>
      <c r="D6" s="131">
        <v>722</v>
      </c>
      <c r="F6" s="133" t="s">
        <v>18</v>
      </c>
      <c r="G6" s="133" t="s">
        <v>1748</v>
      </c>
    </row>
    <row r="7" spans="1:7" hidden="1" x14ac:dyDescent="0.35">
      <c r="A7" s="131" t="s">
        <v>121</v>
      </c>
      <c r="B7" s="131" t="s">
        <v>17</v>
      </c>
      <c r="C7" s="131" t="s">
        <v>3732</v>
      </c>
      <c r="D7" s="131">
        <v>1</v>
      </c>
      <c r="F7" s="133" t="s">
        <v>18</v>
      </c>
      <c r="G7" s="133" t="s">
        <v>1748</v>
      </c>
    </row>
    <row r="8" spans="1:7" hidden="1" x14ac:dyDescent="0.35">
      <c r="A8" s="131" t="s">
        <v>121</v>
      </c>
      <c r="B8" s="131" t="s">
        <v>17</v>
      </c>
      <c r="C8" s="138" t="s">
        <v>3733</v>
      </c>
      <c r="D8" s="131">
        <v>1</v>
      </c>
      <c r="F8" s="133" t="s">
        <v>18</v>
      </c>
      <c r="G8" s="133" t="s">
        <v>1748</v>
      </c>
    </row>
    <row r="9" spans="1:7" hidden="1" x14ac:dyDescent="0.35">
      <c r="A9" s="131" t="s">
        <v>121</v>
      </c>
      <c r="B9" s="131" t="s">
        <v>17</v>
      </c>
      <c r="C9" s="131" t="s">
        <v>3734</v>
      </c>
      <c r="D9" s="131">
        <v>22</v>
      </c>
      <c r="F9" s="133" t="e">
        <v>#N/A</v>
      </c>
      <c r="G9" s="133" t="e">
        <v>#N/A</v>
      </c>
    </row>
    <row r="10" spans="1:7" hidden="1" x14ac:dyDescent="0.35">
      <c r="A10" s="131" t="s">
        <v>121</v>
      </c>
      <c r="B10" s="131" t="s">
        <v>17</v>
      </c>
      <c r="C10" s="131" t="s">
        <v>3735</v>
      </c>
      <c r="D10" s="131">
        <v>1</v>
      </c>
      <c r="F10" s="133" t="s">
        <v>18</v>
      </c>
      <c r="G10" s="133" t="s">
        <v>1748</v>
      </c>
    </row>
    <row r="11" spans="1:7" hidden="1" x14ac:dyDescent="0.35">
      <c r="A11" s="131" t="s">
        <v>121</v>
      </c>
      <c r="B11" s="131" t="s">
        <v>17</v>
      </c>
      <c r="C11" s="131" t="s">
        <v>3736</v>
      </c>
      <c r="D11" s="131">
        <v>4</v>
      </c>
      <c r="F11" s="133" t="s">
        <v>18</v>
      </c>
      <c r="G11" s="133" t="s">
        <v>1748</v>
      </c>
    </row>
    <row r="12" spans="1:7" hidden="1" x14ac:dyDescent="0.35">
      <c r="A12" s="131" t="s">
        <v>121</v>
      </c>
      <c r="B12" s="131" t="s">
        <v>17</v>
      </c>
      <c r="C12" s="131" t="s">
        <v>3737</v>
      </c>
      <c r="D12" s="131">
        <v>15</v>
      </c>
      <c r="F12" s="133" t="e">
        <v>#N/A</v>
      </c>
      <c r="G12" s="133" t="e">
        <v>#N/A</v>
      </c>
    </row>
    <row r="13" spans="1:7" hidden="1" x14ac:dyDescent="0.35">
      <c r="A13" s="131" t="s">
        <v>121</v>
      </c>
      <c r="B13" s="131" t="s">
        <v>17</v>
      </c>
      <c r="C13" s="131" t="s">
        <v>3738</v>
      </c>
      <c r="D13" s="131">
        <v>7</v>
      </c>
      <c r="F13" s="133" t="s">
        <v>18</v>
      </c>
      <c r="G13" s="133" t="s">
        <v>1748</v>
      </c>
    </row>
    <row r="14" spans="1:7" hidden="1" x14ac:dyDescent="0.35">
      <c r="A14" s="131" t="s">
        <v>121</v>
      </c>
      <c r="B14" s="131" t="s">
        <v>17</v>
      </c>
      <c r="C14" s="131" t="s">
        <v>3739</v>
      </c>
      <c r="D14" s="131">
        <v>5</v>
      </c>
      <c r="F14" s="133" t="s">
        <v>18</v>
      </c>
      <c r="G14" s="133" t="s">
        <v>1748</v>
      </c>
    </row>
    <row r="15" spans="1:7" hidden="1" x14ac:dyDescent="0.35">
      <c r="A15" s="131" t="s">
        <v>121</v>
      </c>
      <c r="B15" s="131" t="s">
        <v>17</v>
      </c>
      <c r="C15" s="131" t="s">
        <v>3740</v>
      </c>
      <c r="D15" s="131">
        <v>12</v>
      </c>
      <c r="F15" s="133" t="s">
        <v>18</v>
      </c>
      <c r="G15" s="133" t="s">
        <v>1748</v>
      </c>
    </row>
    <row r="16" spans="1:7" hidden="1" x14ac:dyDescent="0.35">
      <c r="A16" s="131" t="s">
        <v>121</v>
      </c>
      <c r="B16" s="131" t="s">
        <v>17</v>
      </c>
      <c r="C16" s="131" t="s">
        <v>3741</v>
      </c>
      <c r="D16" s="131">
        <v>4</v>
      </c>
      <c r="F16" s="133" t="s">
        <v>18</v>
      </c>
      <c r="G16" s="133" t="s">
        <v>1748</v>
      </c>
    </row>
    <row r="17" spans="1:7" hidden="1" x14ac:dyDescent="0.35">
      <c r="A17" s="131" t="s">
        <v>121</v>
      </c>
      <c r="B17" s="131" t="s">
        <v>17</v>
      </c>
      <c r="C17" s="138" t="s">
        <v>3742</v>
      </c>
      <c r="D17" s="131">
        <v>1</v>
      </c>
      <c r="F17" s="133" t="s">
        <v>18</v>
      </c>
      <c r="G17" s="133" t="s">
        <v>1603</v>
      </c>
    </row>
    <row r="18" spans="1:7" hidden="1" x14ac:dyDescent="0.35">
      <c r="A18" s="131" t="s">
        <v>121</v>
      </c>
      <c r="B18" s="131" t="s">
        <v>17</v>
      </c>
      <c r="C18" s="138" t="s">
        <v>3743</v>
      </c>
      <c r="D18" s="131">
        <v>1</v>
      </c>
      <c r="F18" s="133" t="s">
        <v>18</v>
      </c>
      <c r="G18" s="133" t="s">
        <v>1603</v>
      </c>
    </row>
    <row r="19" spans="1:7" hidden="1" x14ac:dyDescent="0.35">
      <c r="A19" s="131" t="s">
        <v>121</v>
      </c>
      <c r="B19" s="131" t="s">
        <v>17</v>
      </c>
      <c r="C19" s="138" t="s">
        <v>3744</v>
      </c>
      <c r="D19" s="131">
        <v>2</v>
      </c>
      <c r="F19" s="133" t="s">
        <v>18</v>
      </c>
      <c r="G19" s="133" t="s">
        <v>1603</v>
      </c>
    </row>
    <row r="20" spans="1:7" hidden="1" x14ac:dyDescent="0.35">
      <c r="A20" s="131" t="s">
        <v>121</v>
      </c>
      <c r="B20" s="131" t="s">
        <v>17</v>
      </c>
      <c r="C20" s="131" t="s">
        <v>3745</v>
      </c>
      <c r="D20" s="131">
        <v>15</v>
      </c>
      <c r="F20" s="133" t="s">
        <v>18</v>
      </c>
      <c r="G20" s="133" t="s">
        <v>1603</v>
      </c>
    </row>
    <row r="21" spans="1:7" hidden="1" x14ac:dyDescent="0.35">
      <c r="A21" s="131" t="s">
        <v>121</v>
      </c>
      <c r="B21" s="131" t="s">
        <v>17</v>
      </c>
      <c r="C21" s="138" t="s">
        <v>3746</v>
      </c>
      <c r="D21" s="131">
        <v>1</v>
      </c>
      <c r="F21" s="133" t="s">
        <v>18</v>
      </c>
      <c r="G21" s="133" t="s">
        <v>1749</v>
      </c>
    </row>
    <row r="22" spans="1:7" hidden="1" x14ac:dyDescent="0.35">
      <c r="A22" s="131" t="s">
        <v>121</v>
      </c>
      <c r="B22" s="131" t="s">
        <v>17</v>
      </c>
      <c r="C22" s="138" t="s">
        <v>3747</v>
      </c>
      <c r="D22" s="131">
        <v>23</v>
      </c>
      <c r="F22" s="133" t="e">
        <v>#N/A</v>
      </c>
      <c r="G22" s="133" t="e">
        <v>#N/A</v>
      </c>
    </row>
    <row r="23" spans="1:7" hidden="1" x14ac:dyDescent="0.35">
      <c r="A23" s="131" t="s">
        <v>121</v>
      </c>
      <c r="B23" s="131" t="s">
        <v>17</v>
      </c>
      <c r="C23" s="138" t="s">
        <v>3748</v>
      </c>
      <c r="D23" s="131">
        <v>3</v>
      </c>
      <c r="F23" s="133" t="s">
        <v>18</v>
      </c>
      <c r="G23" s="133" t="s">
        <v>1749</v>
      </c>
    </row>
    <row r="24" spans="1:7" hidden="1" x14ac:dyDescent="0.35">
      <c r="A24" s="131" t="s">
        <v>121</v>
      </c>
      <c r="B24" s="131" t="s">
        <v>17</v>
      </c>
      <c r="C24" s="138" t="s">
        <v>3749</v>
      </c>
      <c r="D24" s="131">
        <v>6</v>
      </c>
      <c r="F24" s="133" t="s">
        <v>18</v>
      </c>
      <c r="G24" s="133" t="s">
        <v>1749</v>
      </c>
    </row>
    <row r="25" spans="1:7" hidden="1" x14ac:dyDescent="0.35">
      <c r="A25" s="131" t="s">
        <v>121</v>
      </c>
      <c r="B25" s="131" t="s">
        <v>17</v>
      </c>
      <c r="C25" s="131" t="s">
        <v>3750</v>
      </c>
      <c r="D25" s="131">
        <v>6</v>
      </c>
      <c r="F25" s="133" t="e">
        <v>#N/A</v>
      </c>
      <c r="G25" s="133" t="e">
        <v>#N/A</v>
      </c>
    </row>
    <row r="26" spans="1:7" hidden="1" x14ac:dyDescent="0.35">
      <c r="A26" s="131" t="s">
        <v>121</v>
      </c>
      <c r="B26" s="131" t="s">
        <v>17</v>
      </c>
      <c r="C26" s="131" t="s">
        <v>3751</v>
      </c>
      <c r="D26" s="131">
        <v>2</v>
      </c>
      <c r="F26" s="133" t="s">
        <v>18</v>
      </c>
      <c r="G26" s="133" t="s">
        <v>1604</v>
      </c>
    </row>
    <row r="27" spans="1:7" hidden="1" x14ac:dyDescent="0.35">
      <c r="A27" s="131" t="s">
        <v>121</v>
      </c>
      <c r="B27" s="131" t="s">
        <v>17</v>
      </c>
      <c r="C27" s="131" t="s">
        <v>3752</v>
      </c>
      <c r="D27" s="131">
        <v>1</v>
      </c>
      <c r="F27" s="133" t="s">
        <v>18</v>
      </c>
      <c r="G27" s="133" t="s">
        <v>1604</v>
      </c>
    </row>
    <row r="28" spans="1:7" hidden="1" x14ac:dyDescent="0.35">
      <c r="A28" s="131" t="s">
        <v>121</v>
      </c>
      <c r="B28" s="131" t="s">
        <v>17</v>
      </c>
      <c r="C28" s="131" t="s">
        <v>3753</v>
      </c>
      <c r="D28" s="131">
        <v>2</v>
      </c>
      <c r="F28" s="133" t="e">
        <v>#N/A</v>
      </c>
      <c r="G28" s="133" t="e">
        <v>#N/A</v>
      </c>
    </row>
    <row r="29" spans="1:7" hidden="1" x14ac:dyDescent="0.35">
      <c r="A29" s="131" t="s">
        <v>121</v>
      </c>
      <c r="B29" s="131" t="s">
        <v>17</v>
      </c>
      <c r="C29" s="131" t="s">
        <v>3754</v>
      </c>
      <c r="D29" s="131">
        <v>17</v>
      </c>
      <c r="F29" s="133" t="s">
        <v>18</v>
      </c>
      <c r="G29" s="133" t="s">
        <v>1604</v>
      </c>
    </row>
    <row r="30" spans="1:7" hidden="1" x14ac:dyDescent="0.35">
      <c r="A30" s="131" t="s">
        <v>121</v>
      </c>
      <c r="B30" s="131" t="s">
        <v>17</v>
      </c>
      <c r="C30" s="131" t="s">
        <v>3755</v>
      </c>
      <c r="D30" s="131">
        <v>2</v>
      </c>
      <c r="F30" s="133" t="s">
        <v>18</v>
      </c>
      <c r="G30" s="133" t="s">
        <v>1604</v>
      </c>
    </row>
    <row r="31" spans="1:7" hidden="1" x14ac:dyDescent="0.35">
      <c r="A31" s="131" t="s">
        <v>121</v>
      </c>
      <c r="B31" s="131" t="s">
        <v>17</v>
      </c>
      <c r="C31" s="131" t="s">
        <v>3756</v>
      </c>
      <c r="D31" s="131">
        <v>6</v>
      </c>
      <c r="F31" s="133" t="s">
        <v>18</v>
      </c>
      <c r="G31" s="133" t="s">
        <v>1974</v>
      </c>
    </row>
    <row r="32" spans="1:7" hidden="1" x14ac:dyDescent="0.35">
      <c r="A32" s="131" t="s">
        <v>121</v>
      </c>
      <c r="B32" s="131" t="s">
        <v>17</v>
      </c>
      <c r="C32" s="131" t="s">
        <v>3757</v>
      </c>
      <c r="D32" s="131">
        <v>9</v>
      </c>
      <c r="F32" s="133" t="s">
        <v>18</v>
      </c>
      <c r="G32" s="133" t="s">
        <v>1974</v>
      </c>
    </row>
    <row r="33" spans="1:7" hidden="1" x14ac:dyDescent="0.35">
      <c r="A33" s="131" t="s">
        <v>121</v>
      </c>
      <c r="B33" s="131" t="s">
        <v>17</v>
      </c>
      <c r="C33" s="131" t="s">
        <v>3758</v>
      </c>
      <c r="D33" s="131">
        <v>6</v>
      </c>
      <c r="F33" s="133" t="s">
        <v>18</v>
      </c>
      <c r="G33" s="133" t="s">
        <v>1974</v>
      </c>
    </row>
    <row r="34" spans="1:7" hidden="1" x14ac:dyDescent="0.35">
      <c r="A34" s="131" t="s">
        <v>121</v>
      </c>
      <c r="B34" s="131" t="s">
        <v>17</v>
      </c>
      <c r="C34" s="131" t="s">
        <v>3759</v>
      </c>
      <c r="D34" s="131">
        <v>2</v>
      </c>
      <c r="F34" s="133" t="s">
        <v>18</v>
      </c>
      <c r="G34" s="133" t="s">
        <v>1974</v>
      </c>
    </row>
    <row r="35" spans="1:7" hidden="1" x14ac:dyDescent="0.35">
      <c r="A35" s="131" t="s">
        <v>121</v>
      </c>
      <c r="B35" s="131" t="s">
        <v>17</v>
      </c>
      <c r="C35" s="138" t="s">
        <v>3760</v>
      </c>
      <c r="D35" s="131">
        <v>2</v>
      </c>
      <c r="F35" s="133" t="e">
        <v>#N/A</v>
      </c>
      <c r="G35" s="133" t="e">
        <v>#N/A</v>
      </c>
    </row>
    <row r="36" spans="1:7" hidden="1" x14ac:dyDescent="0.35">
      <c r="A36" s="131" t="s">
        <v>121</v>
      </c>
      <c r="B36" s="131" t="s">
        <v>17</v>
      </c>
      <c r="C36" s="138" t="s">
        <v>3761</v>
      </c>
      <c r="D36" s="131">
        <v>1</v>
      </c>
      <c r="F36" s="133" t="s">
        <v>18</v>
      </c>
      <c r="G36" s="133" t="s">
        <v>1974</v>
      </c>
    </row>
    <row r="37" spans="1:7" hidden="1" x14ac:dyDescent="0.35">
      <c r="A37" s="131" t="s">
        <v>121</v>
      </c>
      <c r="B37" s="131" t="s">
        <v>17</v>
      </c>
      <c r="C37" s="138" t="s">
        <v>3762</v>
      </c>
      <c r="D37" s="131">
        <v>2</v>
      </c>
      <c r="F37" s="133" t="s">
        <v>18</v>
      </c>
      <c r="G37" s="133" t="s">
        <v>1974</v>
      </c>
    </row>
    <row r="38" spans="1:7" hidden="1" x14ac:dyDescent="0.35">
      <c r="A38" s="131" t="s">
        <v>121</v>
      </c>
      <c r="B38" s="131" t="s">
        <v>17</v>
      </c>
      <c r="C38" s="138" t="s">
        <v>3763</v>
      </c>
      <c r="D38" s="131">
        <v>1</v>
      </c>
      <c r="F38" s="133" t="e">
        <v>#N/A</v>
      </c>
      <c r="G38" s="133" t="e">
        <v>#N/A</v>
      </c>
    </row>
    <row r="39" spans="1:7" hidden="1" x14ac:dyDescent="0.35">
      <c r="A39" s="131" t="s">
        <v>121</v>
      </c>
      <c r="B39" s="131" t="s">
        <v>17</v>
      </c>
      <c r="C39" s="131" t="s">
        <v>3764</v>
      </c>
      <c r="D39" s="131">
        <v>2</v>
      </c>
      <c r="F39" s="133" t="e">
        <v>#N/A</v>
      </c>
      <c r="G39" s="133" t="e">
        <v>#N/A</v>
      </c>
    </row>
    <row r="40" spans="1:7" hidden="1" x14ac:dyDescent="0.35">
      <c r="A40" s="131" t="s">
        <v>121</v>
      </c>
      <c r="B40" s="131" t="s">
        <v>17</v>
      </c>
      <c r="C40" s="131" t="s">
        <v>3765</v>
      </c>
      <c r="D40" s="131">
        <v>1</v>
      </c>
      <c r="F40" s="133" t="s">
        <v>18</v>
      </c>
      <c r="G40" s="133" t="s">
        <v>1975</v>
      </c>
    </row>
    <row r="41" spans="1:7" hidden="1" x14ac:dyDescent="0.35">
      <c r="A41" s="131" t="s">
        <v>121</v>
      </c>
      <c r="B41" s="131" t="s">
        <v>17</v>
      </c>
      <c r="C41" s="138" t="s">
        <v>3766</v>
      </c>
      <c r="D41" s="131">
        <v>7</v>
      </c>
      <c r="F41" s="133" t="s">
        <v>18</v>
      </c>
      <c r="G41" s="133" t="s">
        <v>1975</v>
      </c>
    </row>
    <row r="42" spans="1:7" hidden="1" x14ac:dyDescent="0.35">
      <c r="A42" s="131" t="s">
        <v>121</v>
      </c>
      <c r="B42" s="131" t="s">
        <v>17</v>
      </c>
      <c r="C42" s="138" t="s">
        <v>3767</v>
      </c>
      <c r="D42" s="131">
        <v>10</v>
      </c>
      <c r="F42" s="133" t="s">
        <v>18</v>
      </c>
      <c r="G42" s="133" t="s">
        <v>1975</v>
      </c>
    </row>
    <row r="43" spans="1:7" hidden="1" x14ac:dyDescent="0.35">
      <c r="A43" s="131" t="s">
        <v>121</v>
      </c>
      <c r="B43" s="131" t="s">
        <v>17</v>
      </c>
      <c r="C43" s="138" t="s">
        <v>3768</v>
      </c>
      <c r="D43" s="131">
        <v>9</v>
      </c>
      <c r="F43" s="133" t="s">
        <v>18</v>
      </c>
      <c r="G43" s="133" t="s">
        <v>1975</v>
      </c>
    </row>
    <row r="44" spans="1:7" hidden="1" x14ac:dyDescent="0.35">
      <c r="A44" s="131" t="s">
        <v>121</v>
      </c>
      <c r="B44" s="131" t="s">
        <v>17</v>
      </c>
      <c r="C44" s="131" t="s">
        <v>3769</v>
      </c>
      <c r="D44" s="131">
        <v>9</v>
      </c>
      <c r="F44" s="133" t="s">
        <v>18</v>
      </c>
      <c r="G44" s="133" t="s">
        <v>1975</v>
      </c>
    </row>
    <row r="45" spans="1:7" hidden="1" x14ac:dyDescent="0.35">
      <c r="A45" s="131" t="s">
        <v>121</v>
      </c>
      <c r="B45" s="131" t="s">
        <v>17</v>
      </c>
      <c r="C45" s="131" t="s">
        <v>3770</v>
      </c>
      <c r="D45" s="131">
        <v>10</v>
      </c>
      <c r="F45" s="133" t="s">
        <v>18</v>
      </c>
      <c r="G45" s="133" t="s">
        <v>1975</v>
      </c>
    </row>
    <row r="46" spans="1:7" hidden="1" x14ac:dyDescent="0.35">
      <c r="A46" s="131" t="s">
        <v>121</v>
      </c>
      <c r="B46" s="131" t="s">
        <v>17</v>
      </c>
      <c r="C46" s="138" t="s">
        <v>3771</v>
      </c>
      <c r="D46" s="131">
        <v>1</v>
      </c>
      <c r="F46" s="133" t="s">
        <v>18</v>
      </c>
      <c r="G46" s="133" t="s">
        <v>1975</v>
      </c>
    </row>
    <row r="47" spans="1:7" hidden="1" x14ac:dyDescent="0.35">
      <c r="A47" s="131" t="s">
        <v>121</v>
      </c>
      <c r="B47" s="131" t="s">
        <v>17</v>
      </c>
      <c r="C47" s="131" t="s">
        <v>3772</v>
      </c>
      <c r="D47" s="131">
        <v>1</v>
      </c>
      <c r="F47" s="133" t="s">
        <v>18</v>
      </c>
      <c r="G47" s="133" t="s">
        <v>1975</v>
      </c>
    </row>
    <row r="48" spans="1:7" hidden="1" x14ac:dyDescent="0.35">
      <c r="A48" s="131" t="s">
        <v>121</v>
      </c>
      <c r="B48" s="131" t="s">
        <v>17</v>
      </c>
      <c r="C48" s="131" t="s">
        <v>3773</v>
      </c>
      <c r="D48" s="131">
        <v>19</v>
      </c>
      <c r="F48" s="133" t="s">
        <v>18</v>
      </c>
      <c r="G48" s="133" t="s">
        <v>1293</v>
      </c>
    </row>
    <row r="49" spans="1:7" hidden="1" x14ac:dyDescent="0.35">
      <c r="A49" s="131" t="s">
        <v>121</v>
      </c>
      <c r="B49" s="131" t="s">
        <v>17</v>
      </c>
      <c r="C49" s="131" t="s">
        <v>3774</v>
      </c>
      <c r="D49" s="131">
        <v>6</v>
      </c>
      <c r="F49" s="133" t="s">
        <v>18</v>
      </c>
      <c r="G49" s="133" t="s">
        <v>1293</v>
      </c>
    </row>
    <row r="50" spans="1:7" hidden="1" x14ac:dyDescent="0.35">
      <c r="A50" s="131" t="s">
        <v>121</v>
      </c>
      <c r="B50" s="131" t="s">
        <v>17</v>
      </c>
      <c r="C50" s="131" t="s">
        <v>3775</v>
      </c>
      <c r="D50" s="131">
        <v>1</v>
      </c>
      <c r="F50" s="133" t="s">
        <v>18</v>
      </c>
      <c r="G50" s="133" t="s">
        <v>1393</v>
      </c>
    </row>
    <row r="51" spans="1:7" hidden="1" x14ac:dyDescent="0.35">
      <c r="A51" s="131" t="s">
        <v>121</v>
      </c>
      <c r="B51" s="131" t="s">
        <v>17</v>
      </c>
      <c r="C51" s="131" t="s">
        <v>3776</v>
      </c>
      <c r="D51" s="131">
        <v>2</v>
      </c>
      <c r="F51" s="133" t="s">
        <v>18</v>
      </c>
      <c r="G51" s="133" t="s">
        <v>1393</v>
      </c>
    </row>
    <row r="52" spans="1:7" hidden="1" x14ac:dyDescent="0.35">
      <c r="A52" s="131" t="s">
        <v>121</v>
      </c>
      <c r="B52" s="131" t="s">
        <v>17</v>
      </c>
      <c r="C52" s="131" t="s">
        <v>3777</v>
      </c>
      <c r="D52" s="131">
        <v>1</v>
      </c>
      <c r="F52" s="133" t="e">
        <v>#N/A</v>
      </c>
      <c r="G52" s="133" t="e">
        <v>#N/A</v>
      </c>
    </row>
    <row r="53" spans="1:7" hidden="1" x14ac:dyDescent="0.35">
      <c r="A53" s="131" t="s">
        <v>121</v>
      </c>
      <c r="B53" s="131" t="s">
        <v>17</v>
      </c>
      <c r="C53" s="131" t="s">
        <v>3778</v>
      </c>
      <c r="D53" s="131">
        <v>4</v>
      </c>
      <c r="F53" s="133" t="s">
        <v>18</v>
      </c>
      <c r="G53" s="133" t="s">
        <v>1918</v>
      </c>
    </row>
    <row r="54" spans="1:7" hidden="1" x14ac:dyDescent="0.35">
      <c r="A54" s="131" t="s">
        <v>121</v>
      </c>
      <c r="B54" s="131" t="s">
        <v>17</v>
      </c>
      <c r="C54" s="131" t="s">
        <v>3779</v>
      </c>
      <c r="D54" s="131">
        <v>5</v>
      </c>
      <c r="F54" s="133" t="s">
        <v>18</v>
      </c>
      <c r="G54" s="133" t="s">
        <v>1918</v>
      </c>
    </row>
    <row r="55" spans="1:7" hidden="1" x14ac:dyDescent="0.35">
      <c r="A55" s="131" t="s">
        <v>121</v>
      </c>
      <c r="B55" s="131" t="s">
        <v>17</v>
      </c>
      <c r="C55" s="131" t="s">
        <v>3780</v>
      </c>
      <c r="D55" s="131">
        <v>2</v>
      </c>
      <c r="F55" s="133" t="e">
        <v>#N/A</v>
      </c>
      <c r="G55" s="133" t="e">
        <v>#N/A</v>
      </c>
    </row>
    <row r="56" spans="1:7" hidden="1" x14ac:dyDescent="0.35">
      <c r="A56" s="131" t="s">
        <v>121</v>
      </c>
      <c r="B56" s="131" t="s">
        <v>17</v>
      </c>
      <c r="C56" s="138" t="s">
        <v>3781</v>
      </c>
      <c r="D56" s="131">
        <v>14</v>
      </c>
      <c r="F56" s="133" t="e">
        <v>#N/A</v>
      </c>
      <c r="G56" s="133" t="e">
        <v>#N/A</v>
      </c>
    </row>
    <row r="57" spans="1:7" hidden="1" x14ac:dyDescent="0.35">
      <c r="A57" s="131" t="s">
        <v>121</v>
      </c>
      <c r="B57" s="131" t="s">
        <v>17</v>
      </c>
      <c r="C57" s="138" t="s">
        <v>3782</v>
      </c>
      <c r="D57" s="131">
        <v>1</v>
      </c>
      <c r="F57" s="133" t="s">
        <v>18</v>
      </c>
      <c r="G57" s="133" t="s">
        <v>1324</v>
      </c>
    </row>
    <row r="58" spans="1:7" hidden="1" x14ac:dyDescent="0.35">
      <c r="A58" s="131" t="s">
        <v>121</v>
      </c>
      <c r="B58" s="131" t="s">
        <v>17</v>
      </c>
      <c r="C58" s="138" t="s">
        <v>3783</v>
      </c>
      <c r="D58" s="131">
        <v>4</v>
      </c>
      <c r="F58" s="133" t="s">
        <v>18</v>
      </c>
      <c r="G58" s="133" t="s">
        <v>1324</v>
      </c>
    </row>
    <row r="59" spans="1:7" hidden="1" x14ac:dyDescent="0.35">
      <c r="A59" s="131" t="s">
        <v>121</v>
      </c>
      <c r="B59" s="131" t="s">
        <v>17</v>
      </c>
      <c r="C59" s="138" t="s">
        <v>3784</v>
      </c>
      <c r="D59" s="131">
        <v>1</v>
      </c>
      <c r="F59" s="133" t="s">
        <v>18</v>
      </c>
      <c r="G59" s="133" t="s">
        <v>1605</v>
      </c>
    </row>
    <row r="60" spans="1:7" hidden="1" x14ac:dyDescent="0.35">
      <c r="A60" s="131" t="s">
        <v>121</v>
      </c>
      <c r="B60" s="131" t="s">
        <v>17</v>
      </c>
      <c r="C60" s="131" t="s">
        <v>3785</v>
      </c>
      <c r="D60" s="131">
        <v>1</v>
      </c>
      <c r="F60" s="133" t="s">
        <v>18</v>
      </c>
      <c r="G60" s="133" t="s">
        <v>2044</v>
      </c>
    </row>
    <row r="61" spans="1:7" hidden="1" x14ac:dyDescent="0.35">
      <c r="A61" s="131" t="s">
        <v>121</v>
      </c>
      <c r="B61" s="131" t="s">
        <v>17</v>
      </c>
      <c r="C61" s="138" t="s">
        <v>3786</v>
      </c>
      <c r="D61" s="131">
        <v>4</v>
      </c>
      <c r="F61" s="133" t="s">
        <v>18</v>
      </c>
      <c r="G61" s="133" t="s">
        <v>2044</v>
      </c>
    </row>
    <row r="62" spans="1:7" hidden="1" x14ac:dyDescent="0.35">
      <c r="A62" s="131" t="s">
        <v>121</v>
      </c>
      <c r="B62" s="131" t="s">
        <v>17</v>
      </c>
      <c r="C62" s="131" t="s">
        <v>3787</v>
      </c>
      <c r="D62" s="131">
        <v>4</v>
      </c>
      <c r="F62" s="133" t="s">
        <v>18</v>
      </c>
      <c r="G62" s="133" t="s">
        <v>2044</v>
      </c>
    </row>
    <row r="63" spans="1:7" hidden="1" x14ac:dyDescent="0.35">
      <c r="A63" s="131" t="s">
        <v>121</v>
      </c>
      <c r="B63" s="131" t="s">
        <v>17</v>
      </c>
      <c r="C63" s="131" t="s">
        <v>3788</v>
      </c>
      <c r="D63" s="131">
        <v>1</v>
      </c>
      <c r="F63" s="133" t="s">
        <v>18</v>
      </c>
      <c r="G63" s="133" t="s">
        <v>2044</v>
      </c>
    </row>
    <row r="64" spans="1:7" hidden="1" x14ac:dyDescent="0.35">
      <c r="A64" s="131" t="s">
        <v>121</v>
      </c>
      <c r="B64" s="131" t="s">
        <v>17</v>
      </c>
      <c r="C64" s="138" t="s">
        <v>3789</v>
      </c>
      <c r="D64" s="131">
        <v>3</v>
      </c>
      <c r="F64" s="133" t="s">
        <v>18</v>
      </c>
      <c r="G64" s="133" t="s">
        <v>2044</v>
      </c>
    </row>
    <row r="65" spans="1:7" hidden="1" x14ac:dyDescent="0.35">
      <c r="A65" s="131" t="s">
        <v>121</v>
      </c>
      <c r="B65" s="131" t="s">
        <v>17</v>
      </c>
      <c r="C65" s="138" t="s">
        <v>3790</v>
      </c>
      <c r="D65" s="131">
        <v>6</v>
      </c>
      <c r="F65" s="133" t="s">
        <v>18</v>
      </c>
      <c r="G65" s="133" t="s">
        <v>2044</v>
      </c>
    </row>
    <row r="66" spans="1:7" hidden="1" x14ac:dyDescent="0.35">
      <c r="A66" s="131" t="s">
        <v>121</v>
      </c>
      <c r="B66" s="131" t="s">
        <v>17</v>
      </c>
      <c r="C66" s="131" t="s">
        <v>3791</v>
      </c>
      <c r="D66" s="131">
        <v>6</v>
      </c>
      <c r="F66" s="133" t="s">
        <v>18</v>
      </c>
      <c r="G66" s="133" t="s">
        <v>2044</v>
      </c>
    </row>
    <row r="67" spans="1:7" hidden="1" x14ac:dyDescent="0.35">
      <c r="A67" s="131" t="s">
        <v>121</v>
      </c>
      <c r="B67" s="131" t="s">
        <v>17</v>
      </c>
      <c r="C67" s="131" t="s">
        <v>3792</v>
      </c>
      <c r="D67" s="131">
        <v>6</v>
      </c>
      <c r="F67" s="133" t="s">
        <v>18</v>
      </c>
      <c r="G67" s="133" t="s">
        <v>2155</v>
      </c>
    </row>
    <row r="68" spans="1:7" hidden="1" x14ac:dyDescent="0.35">
      <c r="A68" s="131" t="s">
        <v>121</v>
      </c>
      <c r="B68" s="131" t="s">
        <v>17</v>
      </c>
      <c r="C68" s="131" t="s">
        <v>3793</v>
      </c>
      <c r="D68" s="131">
        <v>3</v>
      </c>
      <c r="F68" s="133" t="s">
        <v>18</v>
      </c>
      <c r="G68" s="133" t="s">
        <v>2155</v>
      </c>
    </row>
    <row r="69" spans="1:7" hidden="1" x14ac:dyDescent="0.35">
      <c r="A69" s="131" t="s">
        <v>121</v>
      </c>
      <c r="B69" s="131" t="s">
        <v>17</v>
      </c>
      <c r="C69" s="131" t="s">
        <v>3794</v>
      </c>
      <c r="D69" s="131">
        <v>4</v>
      </c>
      <c r="F69" s="133" t="s">
        <v>18</v>
      </c>
      <c r="G69" s="133" t="s">
        <v>1919</v>
      </c>
    </row>
    <row r="70" spans="1:7" hidden="1" x14ac:dyDescent="0.35">
      <c r="A70" s="131" t="s">
        <v>121</v>
      </c>
      <c r="B70" s="131" t="s">
        <v>17</v>
      </c>
      <c r="C70" s="138" t="s">
        <v>3795</v>
      </c>
      <c r="D70" s="131">
        <v>1</v>
      </c>
      <c r="F70" s="133" t="s">
        <v>18</v>
      </c>
      <c r="G70" s="133" t="s">
        <v>1645</v>
      </c>
    </row>
    <row r="71" spans="1:7" hidden="1" x14ac:dyDescent="0.35">
      <c r="A71" s="131" t="s">
        <v>121</v>
      </c>
      <c r="B71" s="131" t="s">
        <v>17</v>
      </c>
      <c r="C71" s="131" t="s">
        <v>3796</v>
      </c>
      <c r="D71" s="131">
        <v>4</v>
      </c>
      <c r="F71" s="133" t="s">
        <v>18</v>
      </c>
      <c r="G71" s="133" t="s">
        <v>1796</v>
      </c>
    </row>
    <row r="72" spans="1:7" hidden="1" x14ac:dyDescent="0.35">
      <c r="A72" s="131" t="s">
        <v>121</v>
      </c>
      <c r="B72" s="131" t="s">
        <v>17</v>
      </c>
      <c r="C72" s="131" t="s">
        <v>3797</v>
      </c>
      <c r="D72" s="131">
        <v>2</v>
      </c>
      <c r="F72" s="133" t="e">
        <v>#N/A</v>
      </c>
      <c r="G72" s="133" t="e">
        <v>#N/A</v>
      </c>
    </row>
    <row r="73" spans="1:7" hidden="1" x14ac:dyDescent="0.35">
      <c r="A73" s="131" t="s">
        <v>121</v>
      </c>
      <c r="B73" s="131" t="s">
        <v>17</v>
      </c>
      <c r="C73" s="131" t="s">
        <v>3798</v>
      </c>
      <c r="D73" s="131">
        <v>45</v>
      </c>
      <c r="F73" s="133" t="s">
        <v>47</v>
      </c>
      <c r="G73" s="133" t="s">
        <v>1392</v>
      </c>
    </row>
    <row r="74" spans="1:7" hidden="1" x14ac:dyDescent="0.35">
      <c r="A74" s="131" t="s">
        <v>121</v>
      </c>
      <c r="B74" s="131" t="s">
        <v>17</v>
      </c>
      <c r="C74" s="131" t="s">
        <v>3799</v>
      </c>
      <c r="D74" s="131">
        <v>97</v>
      </c>
      <c r="F74" s="133" t="s">
        <v>18</v>
      </c>
      <c r="G74" s="133" t="s">
        <v>2535</v>
      </c>
    </row>
    <row r="75" spans="1:7" hidden="1" x14ac:dyDescent="0.35">
      <c r="A75" s="131" t="s">
        <v>121</v>
      </c>
      <c r="B75" s="131" t="s">
        <v>17</v>
      </c>
      <c r="C75" s="131" t="s">
        <v>3800</v>
      </c>
      <c r="D75" s="131">
        <v>4</v>
      </c>
      <c r="F75" s="133" t="s">
        <v>47</v>
      </c>
      <c r="G75" s="133" t="s">
        <v>1646</v>
      </c>
    </row>
    <row r="76" spans="1:7" hidden="1" x14ac:dyDescent="0.35">
      <c r="A76" s="131" t="s">
        <v>121</v>
      </c>
      <c r="B76" s="131" t="s">
        <v>17</v>
      </c>
      <c r="C76" s="131" t="s">
        <v>3801</v>
      </c>
      <c r="D76" s="131">
        <v>160</v>
      </c>
      <c r="F76" s="133" t="s">
        <v>47</v>
      </c>
      <c r="G76" s="133" t="s">
        <v>2536</v>
      </c>
    </row>
    <row r="77" spans="1:7" hidden="1" x14ac:dyDescent="0.35">
      <c r="A77" s="131" t="s">
        <v>121</v>
      </c>
      <c r="B77" s="131" t="s">
        <v>17</v>
      </c>
      <c r="C77" s="131" t="s">
        <v>3802</v>
      </c>
      <c r="D77" s="131">
        <v>53</v>
      </c>
      <c r="F77" s="133" t="s">
        <v>47</v>
      </c>
      <c r="G77" s="133" t="s">
        <v>2536</v>
      </c>
    </row>
    <row r="78" spans="1:7" hidden="1" x14ac:dyDescent="0.35">
      <c r="A78" s="131" t="s">
        <v>121</v>
      </c>
      <c r="B78" s="131" t="s">
        <v>17</v>
      </c>
      <c r="C78" s="131" t="s">
        <v>3803</v>
      </c>
      <c r="D78" s="131">
        <v>61</v>
      </c>
      <c r="F78" s="133" t="s">
        <v>47</v>
      </c>
      <c r="G78" s="133" t="s">
        <v>2536</v>
      </c>
    </row>
    <row r="79" spans="1:7" hidden="1" x14ac:dyDescent="0.35">
      <c r="A79" s="131" t="s">
        <v>121</v>
      </c>
      <c r="B79" s="131" t="s">
        <v>17</v>
      </c>
      <c r="C79" s="131" t="s">
        <v>3804</v>
      </c>
      <c r="D79" s="131">
        <v>120</v>
      </c>
      <c r="F79" s="133" t="e">
        <v>#N/A</v>
      </c>
      <c r="G79" s="133" t="e">
        <v>#N/A</v>
      </c>
    </row>
    <row r="80" spans="1:7" hidden="1" x14ac:dyDescent="0.35">
      <c r="A80" s="131" t="s">
        <v>121</v>
      </c>
      <c r="B80" s="131" t="s">
        <v>17</v>
      </c>
      <c r="C80" s="138" t="s">
        <v>3805</v>
      </c>
      <c r="D80" s="131">
        <v>120</v>
      </c>
      <c r="F80" s="133" t="e">
        <v>#N/A</v>
      </c>
      <c r="G80" s="133" t="e">
        <v>#N/A</v>
      </c>
    </row>
    <row r="81" spans="1:7" hidden="1" x14ac:dyDescent="0.35">
      <c r="A81" s="131" t="s">
        <v>121</v>
      </c>
      <c r="B81" s="131" t="s">
        <v>17</v>
      </c>
      <c r="C81" s="138" t="s">
        <v>3806</v>
      </c>
      <c r="D81" s="131">
        <v>110</v>
      </c>
      <c r="F81" s="133" t="s">
        <v>47</v>
      </c>
      <c r="G81" s="133" t="s">
        <v>2536</v>
      </c>
    </row>
    <row r="82" spans="1:7" hidden="1" x14ac:dyDescent="0.35">
      <c r="A82" s="131" t="s">
        <v>121</v>
      </c>
      <c r="B82" s="131" t="s">
        <v>17</v>
      </c>
      <c r="C82" s="138" t="s">
        <v>3807</v>
      </c>
      <c r="D82" s="131">
        <v>20</v>
      </c>
      <c r="F82" s="133" t="s">
        <v>47</v>
      </c>
      <c r="G82" s="133" t="s">
        <v>2536</v>
      </c>
    </row>
    <row r="83" spans="1:7" hidden="1" x14ac:dyDescent="0.35">
      <c r="A83" s="131" t="s">
        <v>121</v>
      </c>
      <c r="B83" s="131" t="s">
        <v>17</v>
      </c>
      <c r="C83" s="131" t="s">
        <v>3808</v>
      </c>
      <c r="D83" s="131">
        <v>20</v>
      </c>
      <c r="F83" s="133" t="s">
        <v>47</v>
      </c>
      <c r="G83" s="133" t="s">
        <v>2536</v>
      </c>
    </row>
    <row r="84" spans="1:7" hidden="1" x14ac:dyDescent="0.35">
      <c r="A84" s="131" t="s">
        <v>121</v>
      </c>
      <c r="B84" s="131" t="s">
        <v>17</v>
      </c>
      <c r="C84" s="131" t="s">
        <v>3809</v>
      </c>
      <c r="D84" s="131">
        <v>20</v>
      </c>
      <c r="F84" s="133" t="s">
        <v>47</v>
      </c>
      <c r="G84" s="133" t="s">
        <v>2536</v>
      </c>
    </row>
    <row r="85" spans="1:7" hidden="1" x14ac:dyDescent="0.35">
      <c r="A85" s="131" t="s">
        <v>121</v>
      </c>
      <c r="B85" s="131" t="s">
        <v>17</v>
      </c>
      <c r="C85" s="138" t="s">
        <v>3810</v>
      </c>
      <c r="D85" s="131">
        <v>40</v>
      </c>
      <c r="F85" s="133" t="e">
        <v>#N/A</v>
      </c>
      <c r="G85" s="133" t="e">
        <v>#N/A</v>
      </c>
    </row>
    <row r="86" spans="1:7" hidden="1" x14ac:dyDescent="0.35">
      <c r="A86" s="131" t="s">
        <v>121</v>
      </c>
      <c r="B86" s="131" t="s">
        <v>17</v>
      </c>
      <c r="C86" s="131" t="s">
        <v>3811</v>
      </c>
      <c r="D86" s="131">
        <v>79</v>
      </c>
      <c r="F86" s="133" t="s">
        <v>47</v>
      </c>
      <c r="G86" s="133" t="s">
        <v>1750</v>
      </c>
    </row>
    <row r="87" spans="1:7" hidden="1" x14ac:dyDescent="0.35">
      <c r="A87" s="131" t="s">
        <v>121</v>
      </c>
      <c r="B87" s="131" t="s">
        <v>17</v>
      </c>
      <c r="C87" s="138" t="s">
        <v>3812</v>
      </c>
      <c r="D87" s="131">
        <v>1</v>
      </c>
      <c r="F87" s="133" t="s">
        <v>47</v>
      </c>
      <c r="G87" s="133" t="s">
        <v>2156</v>
      </c>
    </row>
    <row r="88" spans="1:7" hidden="1" x14ac:dyDescent="0.35">
      <c r="A88" s="131" t="s">
        <v>121</v>
      </c>
      <c r="B88" s="131" t="s">
        <v>17</v>
      </c>
      <c r="C88" s="131" t="s">
        <v>3813</v>
      </c>
      <c r="D88" s="131">
        <v>2</v>
      </c>
      <c r="F88" s="133" t="s">
        <v>1108</v>
      </c>
      <c r="G88" s="133" t="s">
        <v>2158</v>
      </c>
    </row>
    <row r="89" spans="1:7" hidden="1" x14ac:dyDescent="0.35">
      <c r="A89" s="131" t="s">
        <v>121</v>
      </c>
      <c r="B89" s="131" t="s">
        <v>17</v>
      </c>
      <c r="C89" s="131" t="s">
        <v>3814</v>
      </c>
      <c r="D89" s="131">
        <v>43</v>
      </c>
      <c r="F89" s="133" t="s">
        <v>1109</v>
      </c>
      <c r="G89" s="133" t="s">
        <v>2159</v>
      </c>
    </row>
    <row r="90" spans="1:7" hidden="1" x14ac:dyDescent="0.35">
      <c r="A90" s="131" t="s">
        <v>121</v>
      </c>
      <c r="B90" s="131" t="s">
        <v>17</v>
      </c>
      <c r="C90" s="131" t="s">
        <v>3815</v>
      </c>
      <c r="D90" s="131">
        <v>2</v>
      </c>
      <c r="F90" s="133" t="s">
        <v>104</v>
      </c>
      <c r="G90" s="133" t="s">
        <v>1683</v>
      </c>
    </row>
    <row r="91" spans="1:7" hidden="1" x14ac:dyDescent="0.35">
      <c r="A91" s="131" t="s">
        <v>121</v>
      </c>
      <c r="B91" s="131" t="s">
        <v>17</v>
      </c>
      <c r="C91" s="131" t="s">
        <v>3816</v>
      </c>
      <c r="D91" s="131">
        <v>5</v>
      </c>
      <c r="F91" s="133" t="s">
        <v>104</v>
      </c>
      <c r="G91" s="133" t="s">
        <v>1683</v>
      </c>
    </row>
    <row r="92" spans="1:7" hidden="1" x14ac:dyDescent="0.35">
      <c r="A92" s="131" t="s">
        <v>121</v>
      </c>
      <c r="B92" s="131" t="s">
        <v>17</v>
      </c>
      <c r="C92" s="138" t="s">
        <v>3817</v>
      </c>
      <c r="D92" s="131">
        <v>20</v>
      </c>
      <c r="F92" s="133" t="s">
        <v>104</v>
      </c>
      <c r="G92" s="133" t="s">
        <v>1683</v>
      </c>
    </row>
    <row r="93" spans="1:7" hidden="1" x14ac:dyDescent="0.35">
      <c r="A93" s="131" t="s">
        <v>121</v>
      </c>
      <c r="B93" s="131" t="s">
        <v>17</v>
      </c>
      <c r="C93" s="131" t="s">
        <v>3818</v>
      </c>
      <c r="D93" s="131">
        <v>29</v>
      </c>
      <c r="F93" s="133" t="e">
        <v>#N/A</v>
      </c>
      <c r="G93" s="133" t="e">
        <v>#N/A</v>
      </c>
    </row>
    <row r="94" spans="1:7" hidden="1" x14ac:dyDescent="0.35">
      <c r="A94" s="131" t="s">
        <v>121</v>
      </c>
      <c r="B94" s="131" t="s">
        <v>17</v>
      </c>
      <c r="C94" s="131" t="s">
        <v>3819</v>
      </c>
      <c r="D94" s="131">
        <v>25</v>
      </c>
      <c r="F94" s="133" t="s">
        <v>104</v>
      </c>
      <c r="G94" s="133" t="s">
        <v>2160</v>
      </c>
    </row>
    <row r="95" spans="1:7" hidden="1" x14ac:dyDescent="0.35">
      <c r="A95" s="131" t="s">
        <v>121</v>
      </c>
      <c r="B95" s="131" t="s">
        <v>17</v>
      </c>
      <c r="C95" s="131" t="s">
        <v>3820</v>
      </c>
      <c r="D95" s="131">
        <v>26</v>
      </c>
      <c r="F95" s="133" t="s">
        <v>1109</v>
      </c>
      <c r="G95" s="133" t="s">
        <v>1798</v>
      </c>
    </row>
    <row r="96" spans="1:7" hidden="1" x14ac:dyDescent="0.35">
      <c r="A96" s="131" t="s">
        <v>121</v>
      </c>
      <c r="B96" s="131" t="s">
        <v>17</v>
      </c>
      <c r="C96" s="138" t="s">
        <v>3821</v>
      </c>
      <c r="D96" s="131">
        <v>1</v>
      </c>
      <c r="F96" s="133" t="e">
        <v>#N/A</v>
      </c>
      <c r="G96" s="133" t="e">
        <v>#N/A</v>
      </c>
    </row>
    <row r="97" spans="1:7" hidden="1" x14ac:dyDescent="0.35">
      <c r="A97" s="131" t="s">
        <v>121</v>
      </c>
      <c r="B97" s="131" t="s">
        <v>17</v>
      </c>
      <c r="C97" s="131" t="s">
        <v>3822</v>
      </c>
      <c r="D97" s="131">
        <v>36</v>
      </c>
      <c r="F97" s="133" t="e">
        <v>#N/A</v>
      </c>
      <c r="G97" s="133" t="e">
        <v>#N/A</v>
      </c>
    </row>
    <row r="98" spans="1:7" hidden="1" x14ac:dyDescent="0.35">
      <c r="A98" s="131" t="s">
        <v>121</v>
      </c>
      <c r="B98" s="131" t="s">
        <v>17</v>
      </c>
      <c r="C98" s="131" t="s">
        <v>3823</v>
      </c>
      <c r="D98" s="131">
        <v>36</v>
      </c>
      <c r="F98" s="133" t="e">
        <v>#N/A</v>
      </c>
      <c r="G98" s="133" t="e">
        <v>#N/A</v>
      </c>
    </row>
    <row r="99" spans="1:7" hidden="1" x14ac:dyDescent="0.35">
      <c r="A99" s="131" t="s">
        <v>121</v>
      </c>
      <c r="B99" s="131" t="s">
        <v>17</v>
      </c>
      <c r="C99" s="131" t="s">
        <v>3824</v>
      </c>
      <c r="D99" s="131">
        <v>69</v>
      </c>
      <c r="F99" s="133" t="e">
        <v>#N/A</v>
      </c>
      <c r="G99" s="133" t="e">
        <v>#N/A</v>
      </c>
    </row>
    <row r="100" spans="1:7" hidden="1" x14ac:dyDescent="0.35">
      <c r="A100" s="131" t="s">
        <v>121</v>
      </c>
      <c r="B100" s="131" t="s">
        <v>17</v>
      </c>
      <c r="C100" s="131" t="s">
        <v>3825</v>
      </c>
      <c r="D100" s="131">
        <v>36</v>
      </c>
      <c r="F100" s="133" t="e">
        <v>#N/A</v>
      </c>
      <c r="G100" s="133" t="e">
        <v>#N/A</v>
      </c>
    </row>
    <row r="101" spans="1:7" hidden="1" x14ac:dyDescent="0.35">
      <c r="A101" s="131" t="s">
        <v>121</v>
      </c>
      <c r="B101" s="131" t="s">
        <v>17</v>
      </c>
      <c r="C101" s="131" t="s">
        <v>3826</v>
      </c>
      <c r="D101" s="131">
        <v>2</v>
      </c>
      <c r="F101" s="133" t="e">
        <v>#N/A</v>
      </c>
      <c r="G101" s="133" t="e">
        <v>#N/A</v>
      </c>
    </row>
    <row r="102" spans="1:7" hidden="1" x14ac:dyDescent="0.35">
      <c r="A102" s="131" t="s">
        <v>121</v>
      </c>
      <c r="B102" s="131" t="s">
        <v>17</v>
      </c>
      <c r="C102" s="131" t="s">
        <v>3827</v>
      </c>
      <c r="D102" s="131">
        <v>24</v>
      </c>
      <c r="F102" s="133" t="s">
        <v>104</v>
      </c>
      <c r="G102" s="133" t="s">
        <v>1721</v>
      </c>
    </row>
    <row r="103" spans="1:7" hidden="1" x14ac:dyDescent="0.35">
      <c r="A103" s="131" t="s">
        <v>121</v>
      </c>
      <c r="B103" s="131" t="s">
        <v>17</v>
      </c>
      <c r="C103" s="131" t="s">
        <v>3828</v>
      </c>
      <c r="D103" s="131">
        <v>9</v>
      </c>
      <c r="F103" s="133" t="e">
        <v>#N/A</v>
      </c>
      <c r="G103" s="133" t="e">
        <v>#N/A</v>
      </c>
    </row>
    <row r="104" spans="1:7" hidden="1" x14ac:dyDescent="0.35">
      <c r="A104" s="131" t="s">
        <v>121</v>
      </c>
      <c r="B104" s="131" t="s">
        <v>17</v>
      </c>
      <c r="C104" s="139" t="s">
        <v>3829</v>
      </c>
      <c r="D104" s="131">
        <v>7</v>
      </c>
      <c r="F104" s="133" t="s">
        <v>47</v>
      </c>
      <c r="G104" s="133" t="s">
        <v>1648</v>
      </c>
    </row>
    <row r="105" spans="1:7" hidden="1" x14ac:dyDescent="0.35">
      <c r="A105" s="131" t="s">
        <v>121</v>
      </c>
      <c r="B105" s="131" t="s">
        <v>17</v>
      </c>
      <c r="C105" s="131" t="s">
        <v>3830</v>
      </c>
      <c r="D105" s="131">
        <v>4</v>
      </c>
      <c r="F105" s="133" t="s">
        <v>47</v>
      </c>
      <c r="G105" s="133" t="s">
        <v>1648</v>
      </c>
    </row>
    <row r="106" spans="1:7" hidden="1" x14ac:dyDescent="0.35">
      <c r="A106" s="131" t="s">
        <v>121</v>
      </c>
      <c r="B106" s="131" t="s">
        <v>17</v>
      </c>
      <c r="C106" s="131" t="s">
        <v>3831</v>
      </c>
      <c r="D106" s="131">
        <v>17</v>
      </c>
      <c r="F106" s="133" t="s">
        <v>47</v>
      </c>
      <c r="G106" s="133" t="s">
        <v>1937</v>
      </c>
    </row>
    <row r="107" spans="1:7" hidden="1" x14ac:dyDescent="0.35">
      <c r="A107" s="131" t="s">
        <v>121</v>
      </c>
      <c r="B107" s="131" t="s">
        <v>17</v>
      </c>
      <c r="C107" s="131" t="s">
        <v>3832</v>
      </c>
      <c r="D107" s="131">
        <v>25</v>
      </c>
      <c r="F107" s="133" t="s">
        <v>47</v>
      </c>
      <c r="G107" s="133" t="s">
        <v>1937</v>
      </c>
    </row>
    <row r="108" spans="1:7" hidden="1" x14ac:dyDescent="0.35">
      <c r="A108" s="131" t="s">
        <v>121</v>
      </c>
      <c r="B108" s="131" t="s">
        <v>17</v>
      </c>
      <c r="C108" s="131" t="s">
        <v>3833</v>
      </c>
      <c r="D108" s="131">
        <v>14</v>
      </c>
      <c r="F108" s="133" t="s">
        <v>47</v>
      </c>
      <c r="G108" s="133" t="s">
        <v>1937</v>
      </c>
    </row>
    <row r="109" spans="1:7" hidden="1" x14ac:dyDescent="0.35">
      <c r="A109" s="131" t="s">
        <v>121</v>
      </c>
      <c r="B109" s="131" t="s">
        <v>17</v>
      </c>
      <c r="C109" s="131" t="s">
        <v>3834</v>
      </c>
      <c r="D109" s="131">
        <v>228</v>
      </c>
      <c r="F109" s="133" t="e">
        <v>#N/A</v>
      </c>
      <c r="G109" s="133" t="e">
        <v>#N/A</v>
      </c>
    </row>
    <row r="110" spans="1:7" hidden="1" x14ac:dyDescent="0.35">
      <c r="A110" s="131" t="s">
        <v>121</v>
      </c>
      <c r="B110" s="131" t="s">
        <v>17</v>
      </c>
      <c r="C110" s="131" t="s">
        <v>3835</v>
      </c>
      <c r="D110" s="131">
        <v>128</v>
      </c>
      <c r="F110" s="133" t="e">
        <v>#N/A</v>
      </c>
      <c r="G110" s="133" t="e">
        <v>#N/A</v>
      </c>
    </row>
    <row r="111" spans="1:7" hidden="1" x14ac:dyDescent="0.35">
      <c r="A111" s="131" t="s">
        <v>121</v>
      </c>
      <c r="B111" s="131" t="s">
        <v>17</v>
      </c>
      <c r="C111" s="131" t="s">
        <v>3836</v>
      </c>
      <c r="D111" s="131">
        <v>3</v>
      </c>
      <c r="F111" s="133" t="s">
        <v>47</v>
      </c>
      <c r="G111" s="133" t="s">
        <v>2046</v>
      </c>
    </row>
    <row r="112" spans="1:7" hidden="1" x14ac:dyDescent="0.35">
      <c r="A112" s="131" t="s">
        <v>121</v>
      </c>
      <c r="B112" s="131" t="s">
        <v>17</v>
      </c>
      <c r="C112" s="131" t="s">
        <v>3837</v>
      </c>
      <c r="D112" s="131">
        <v>24</v>
      </c>
      <c r="F112" s="133" t="s">
        <v>47</v>
      </c>
      <c r="G112" s="133" t="s">
        <v>2046</v>
      </c>
    </row>
    <row r="113" spans="1:7" hidden="1" x14ac:dyDescent="0.35">
      <c r="A113" s="131" t="s">
        <v>121</v>
      </c>
      <c r="B113" s="131" t="s">
        <v>17</v>
      </c>
      <c r="C113" s="133" t="s">
        <v>3838</v>
      </c>
      <c r="D113" s="131">
        <v>3</v>
      </c>
      <c r="F113" s="133" t="s">
        <v>47</v>
      </c>
      <c r="G113" s="133" t="s">
        <v>2047</v>
      </c>
    </row>
    <row r="114" spans="1:7" hidden="1" x14ac:dyDescent="0.35">
      <c r="A114" s="131" t="s">
        <v>121</v>
      </c>
      <c r="B114" s="131" t="s">
        <v>17</v>
      </c>
      <c r="C114" s="133" t="s">
        <v>3839</v>
      </c>
      <c r="D114" s="131">
        <v>15</v>
      </c>
      <c r="F114" s="133" t="s">
        <v>47</v>
      </c>
      <c r="G114" s="133" t="s">
        <v>2047</v>
      </c>
    </row>
    <row r="115" spans="1:7" hidden="1" x14ac:dyDescent="0.35">
      <c r="A115" s="131" t="s">
        <v>121</v>
      </c>
      <c r="B115" s="131" t="s">
        <v>17</v>
      </c>
      <c r="C115" s="133" t="s">
        <v>3840</v>
      </c>
      <c r="D115" s="131">
        <v>38</v>
      </c>
      <c r="F115" s="133" t="s">
        <v>47</v>
      </c>
      <c r="G115" s="133" t="s">
        <v>2047</v>
      </c>
    </row>
    <row r="116" spans="1:7" hidden="1" x14ac:dyDescent="0.35">
      <c r="A116" s="131" t="s">
        <v>121</v>
      </c>
      <c r="B116" s="131" t="s">
        <v>17</v>
      </c>
      <c r="C116" s="133" t="s">
        <v>3841</v>
      </c>
      <c r="D116" s="131">
        <v>9</v>
      </c>
      <c r="F116" s="133" t="s">
        <v>47</v>
      </c>
      <c r="G116" s="133" t="s">
        <v>2047</v>
      </c>
    </row>
    <row r="117" spans="1:7" hidden="1" x14ac:dyDescent="0.35">
      <c r="A117" s="131" t="s">
        <v>121</v>
      </c>
      <c r="B117" s="131" t="s">
        <v>17</v>
      </c>
      <c r="C117" s="133" t="s">
        <v>3842</v>
      </c>
      <c r="D117" s="131">
        <v>15</v>
      </c>
      <c r="F117" s="133" t="s">
        <v>47</v>
      </c>
      <c r="G117" s="133" t="s">
        <v>2047</v>
      </c>
    </row>
    <row r="118" spans="1:7" hidden="1" x14ac:dyDescent="0.35">
      <c r="A118" s="131" t="s">
        <v>121</v>
      </c>
      <c r="B118" s="131" t="s">
        <v>17</v>
      </c>
      <c r="C118" s="131" t="s">
        <v>3843</v>
      </c>
      <c r="D118" s="131">
        <v>9</v>
      </c>
      <c r="F118" s="133" t="s">
        <v>47</v>
      </c>
      <c r="G118" s="133" t="s">
        <v>1862</v>
      </c>
    </row>
    <row r="119" spans="1:7" hidden="1" x14ac:dyDescent="0.35">
      <c r="A119" s="131" t="s">
        <v>121</v>
      </c>
      <c r="B119" s="131" t="s">
        <v>17</v>
      </c>
      <c r="C119" s="138" t="s">
        <v>3844</v>
      </c>
      <c r="D119" s="131">
        <v>9</v>
      </c>
      <c r="F119" s="133" t="s">
        <v>47</v>
      </c>
      <c r="G119" s="133" t="s">
        <v>1862</v>
      </c>
    </row>
    <row r="120" spans="1:7" hidden="1" x14ac:dyDescent="0.35">
      <c r="A120" s="131" t="s">
        <v>121</v>
      </c>
      <c r="B120" s="131" t="s">
        <v>17</v>
      </c>
      <c r="C120" s="138" t="s">
        <v>3845</v>
      </c>
      <c r="D120" s="131">
        <v>17</v>
      </c>
      <c r="F120" s="133" t="s">
        <v>47</v>
      </c>
      <c r="G120" s="133" t="s">
        <v>1862</v>
      </c>
    </row>
    <row r="121" spans="1:7" hidden="1" x14ac:dyDescent="0.35">
      <c r="A121" s="131" t="s">
        <v>121</v>
      </c>
      <c r="B121" s="131" t="s">
        <v>17</v>
      </c>
      <c r="C121" s="131" t="s">
        <v>3846</v>
      </c>
      <c r="D121" s="131">
        <v>21</v>
      </c>
      <c r="F121" s="133" t="s">
        <v>18</v>
      </c>
      <c r="G121" s="133" t="s">
        <v>1795</v>
      </c>
    </row>
    <row r="122" spans="1:7" hidden="1" x14ac:dyDescent="0.35">
      <c r="A122" s="131" t="s">
        <v>121</v>
      </c>
      <c r="B122" s="131" t="s">
        <v>17</v>
      </c>
      <c r="C122" s="131" t="s">
        <v>3847</v>
      </c>
      <c r="D122" s="131">
        <v>8</v>
      </c>
      <c r="F122" s="133" t="s">
        <v>18</v>
      </c>
      <c r="G122" s="133" t="s">
        <v>1795</v>
      </c>
    </row>
    <row r="123" spans="1:7" hidden="1" x14ac:dyDescent="0.35">
      <c r="A123" s="131" t="s">
        <v>121</v>
      </c>
      <c r="B123" s="131" t="s">
        <v>17</v>
      </c>
      <c r="C123" s="131" t="s">
        <v>3848</v>
      </c>
      <c r="D123" s="131">
        <v>5</v>
      </c>
      <c r="F123" s="133" t="s">
        <v>18</v>
      </c>
      <c r="G123" s="133" t="s">
        <v>1795</v>
      </c>
    </row>
    <row r="124" spans="1:7" hidden="1" x14ac:dyDescent="0.35">
      <c r="A124" s="131" t="s">
        <v>121</v>
      </c>
      <c r="B124" s="131" t="s">
        <v>17</v>
      </c>
      <c r="C124" s="133" t="s">
        <v>3849</v>
      </c>
      <c r="D124" s="131">
        <v>11</v>
      </c>
      <c r="F124" s="133" t="s">
        <v>18</v>
      </c>
      <c r="G124" s="133" t="s">
        <v>1795</v>
      </c>
    </row>
    <row r="125" spans="1:7" hidden="1" x14ac:dyDescent="0.35">
      <c r="A125" s="131" t="s">
        <v>121</v>
      </c>
      <c r="B125" s="131" t="s">
        <v>17</v>
      </c>
      <c r="C125" s="133" t="s">
        <v>3850</v>
      </c>
      <c r="D125" s="131">
        <v>1</v>
      </c>
      <c r="F125" s="133" t="s">
        <v>18</v>
      </c>
      <c r="G125" s="133" t="s">
        <v>1795</v>
      </c>
    </row>
    <row r="126" spans="1:7" hidden="1" x14ac:dyDescent="0.35">
      <c r="A126" s="131" t="s">
        <v>121</v>
      </c>
      <c r="B126" s="131" t="s">
        <v>17</v>
      </c>
      <c r="C126" s="133" t="s">
        <v>3851</v>
      </c>
      <c r="D126" s="131">
        <v>151</v>
      </c>
      <c r="F126" s="133" t="s">
        <v>18</v>
      </c>
      <c r="G126" s="133" t="s">
        <v>1461</v>
      </c>
    </row>
    <row r="127" spans="1:7" hidden="1" x14ac:dyDescent="0.35">
      <c r="A127" s="131" t="s">
        <v>121</v>
      </c>
      <c r="B127" s="131" t="s">
        <v>17</v>
      </c>
      <c r="C127" s="133" t="s">
        <v>3852</v>
      </c>
      <c r="D127" s="131">
        <v>1</v>
      </c>
      <c r="F127" s="133" t="e">
        <v>#N/A</v>
      </c>
      <c r="G127" s="133" t="e">
        <v>#N/A</v>
      </c>
    </row>
    <row r="128" spans="1:7" hidden="1" x14ac:dyDescent="0.35">
      <c r="A128" s="131" t="s">
        <v>121</v>
      </c>
      <c r="B128" s="131" t="s">
        <v>17</v>
      </c>
      <c r="C128" s="133" t="s">
        <v>3853</v>
      </c>
      <c r="D128" s="131">
        <v>25</v>
      </c>
      <c r="F128" s="133" t="e">
        <v>#N/A</v>
      </c>
      <c r="G128" s="133" t="e">
        <v>#N/A</v>
      </c>
    </row>
    <row r="129" spans="1:7" hidden="1" x14ac:dyDescent="0.35">
      <c r="A129" s="131" t="s">
        <v>121</v>
      </c>
      <c r="B129" s="131" t="s">
        <v>17</v>
      </c>
      <c r="C129" s="133" t="s">
        <v>3854</v>
      </c>
      <c r="D129" s="131">
        <v>3</v>
      </c>
      <c r="F129" s="133" t="s">
        <v>18</v>
      </c>
      <c r="G129" s="133" t="s">
        <v>732</v>
      </c>
    </row>
    <row r="130" spans="1:7" hidden="1" x14ac:dyDescent="0.35">
      <c r="A130" s="131" t="s">
        <v>121</v>
      </c>
      <c r="B130" s="131" t="s">
        <v>17</v>
      </c>
      <c r="C130" s="133" t="s">
        <v>3855</v>
      </c>
      <c r="D130" s="131">
        <v>13</v>
      </c>
      <c r="F130" s="133" t="s">
        <v>47</v>
      </c>
      <c r="G130" s="133" t="s">
        <v>951</v>
      </c>
    </row>
    <row r="131" spans="1:7" hidden="1" x14ac:dyDescent="0.35">
      <c r="A131" s="131" t="s">
        <v>121</v>
      </c>
      <c r="B131" s="131" t="s">
        <v>17</v>
      </c>
      <c r="C131" s="133" t="s">
        <v>3856</v>
      </c>
      <c r="D131" s="131">
        <v>30</v>
      </c>
      <c r="F131" s="133" t="s">
        <v>47</v>
      </c>
      <c r="G131" s="133" t="s">
        <v>1938</v>
      </c>
    </row>
    <row r="132" spans="1:7" hidden="1" x14ac:dyDescent="0.35">
      <c r="A132" s="131" t="s">
        <v>121</v>
      </c>
      <c r="B132" s="131" t="s">
        <v>17</v>
      </c>
      <c r="C132" s="131" t="s">
        <v>3857</v>
      </c>
      <c r="D132" s="131">
        <v>30</v>
      </c>
      <c r="F132" s="133" t="s">
        <v>47</v>
      </c>
      <c r="G132" s="133" t="s">
        <v>1938</v>
      </c>
    </row>
    <row r="133" spans="1:7" hidden="1" x14ac:dyDescent="0.35">
      <c r="A133" s="131" t="s">
        <v>121</v>
      </c>
      <c r="B133" s="131" t="s">
        <v>17</v>
      </c>
      <c r="C133" s="131" t="s">
        <v>3858</v>
      </c>
      <c r="D133" s="131">
        <v>63</v>
      </c>
      <c r="F133" s="133" t="s">
        <v>47</v>
      </c>
      <c r="G133" s="133" t="s">
        <v>1938</v>
      </c>
    </row>
    <row r="134" spans="1:7" hidden="1" x14ac:dyDescent="0.35">
      <c r="A134" s="131" t="s">
        <v>121</v>
      </c>
      <c r="B134" s="131" t="s">
        <v>17</v>
      </c>
      <c r="C134" s="133" t="s">
        <v>3859</v>
      </c>
      <c r="D134" s="131">
        <v>8</v>
      </c>
      <c r="F134" s="133" t="s">
        <v>47</v>
      </c>
      <c r="G134" s="133" t="s">
        <v>1938</v>
      </c>
    </row>
    <row r="135" spans="1:7" hidden="1" x14ac:dyDescent="0.35">
      <c r="A135" s="131" t="s">
        <v>121</v>
      </c>
      <c r="B135" s="131" t="s">
        <v>17</v>
      </c>
      <c r="C135" s="133" t="s">
        <v>3860</v>
      </c>
      <c r="D135" s="131">
        <v>30</v>
      </c>
      <c r="F135" s="133" t="s">
        <v>47</v>
      </c>
      <c r="G135" s="133" t="s">
        <v>1938</v>
      </c>
    </row>
    <row r="136" spans="1:7" hidden="1" x14ac:dyDescent="0.35">
      <c r="A136" s="131" t="s">
        <v>121</v>
      </c>
      <c r="B136" s="131" t="s">
        <v>17</v>
      </c>
      <c r="C136" s="133" t="s">
        <v>3861</v>
      </c>
      <c r="D136" s="131">
        <v>5</v>
      </c>
      <c r="F136" s="133" t="s">
        <v>47</v>
      </c>
      <c r="G136" s="133" t="s">
        <v>1938</v>
      </c>
    </row>
    <row r="137" spans="1:7" hidden="1" x14ac:dyDescent="0.35">
      <c r="A137" s="131" t="s">
        <v>121</v>
      </c>
      <c r="B137" s="131" t="s">
        <v>17</v>
      </c>
      <c r="C137" s="133" t="s">
        <v>3862</v>
      </c>
      <c r="D137" s="131">
        <v>13</v>
      </c>
      <c r="F137" s="133" t="s">
        <v>47</v>
      </c>
      <c r="G137" s="133" t="s">
        <v>1938</v>
      </c>
    </row>
    <row r="138" spans="1:7" hidden="1" x14ac:dyDescent="0.35">
      <c r="A138" s="131" t="s">
        <v>121</v>
      </c>
      <c r="B138" s="131" t="s">
        <v>17</v>
      </c>
      <c r="C138" s="133" t="s">
        <v>3863</v>
      </c>
      <c r="D138" s="131">
        <v>5</v>
      </c>
      <c r="F138" s="133" t="s">
        <v>47</v>
      </c>
      <c r="G138" s="133" t="s">
        <v>1938</v>
      </c>
    </row>
    <row r="139" spans="1:7" hidden="1" x14ac:dyDescent="0.35">
      <c r="A139" s="131" t="s">
        <v>121</v>
      </c>
      <c r="B139" s="131" t="s">
        <v>17</v>
      </c>
      <c r="C139" s="133" t="s">
        <v>3864</v>
      </c>
      <c r="D139" s="131">
        <v>32</v>
      </c>
      <c r="F139" s="133" t="s">
        <v>47</v>
      </c>
      <c r="G139" s="133" t="s">
        <v>1938</v>
      </c>
    </row>
    <row r="140" spans="1:7" hidden="1" x14ac:dyDescent="0.35">
      <c r="A140" s="131" t="s">
        <v>121</v>
      </c>
      <c r="B140" s="131" t="s">
        <v>17</v>
      </c>
      <c r="C140" s="133" t="s">
        <v>3865</v>
      </c>
      <c r="D140" s="131">
        <v>33</v>
      </c>
      <c r="F140" s="133" t="s">
        <v>18</v>
      </c>
      <c r="G140" s="133" t="s">
        <v>1220</v>
      </c>
    </row>
    <row r="141" spans="1:7" hidden="1" x14ac:dyDescent="0.35">
      <c r="A141" s="131" t="s">
        <v>121</v>
      </c>
      <c r="B141" s="131" t="s">
        <v>17</v>
      </c>
      <c r="C141" s="131" t="s">
        <v>3866</v>
      </c>
      <c r="D141" s="131">
        <v>3</v>
      </c>
      <c r="F141" s="133" t="s">
        <v>18</v>
      </c>
      <c r="G141" s="133" t="s">
        <v>1346</v>
      </c>
    </row>
    <row r="142" spans="1:7" hidden="1" x14ac:dyDescent="0.35">
      <c r="A142" s="131" t="s">
        <v>121</v>
      </c>
      <c r="B142" s="131" t="s">
        <v>17</v>
      </c>
      <c r="C142" s="139" t="s">
        <v>3867</v>
      </c>
      <c r="D142" s="131">
        <v>26</v>
      </c>
      <c r="F142" s="133" t="s">
        <v>47</v>
      </c>
      <c r="G142" s="133" t="s">
        <v>1059</v>
      </c>
    </row>
    <row r="143" spans="1:7" hidden="1" x14ac:dyDescent="0.35">
      <c r="A143" s="131" t="s">
        <v>121</v>
      </c>
      <c r="B143" s="131" t="s">
        <v>17</v>
      </c>
      <c r="C143" s="131" t="s">
        <v>3868</v>
      </c>
      <c r="D143" s="131">
        <v>1</v>
      </c>
      <c r="F143" s="133" t="s">
        <v>47</v>
      </c>
      <c r="G143" s="133" t="s">
        <v>1059</v>
      </c>
    </row>
    <row r="144" spans="1:7" hidden="1" x14ac:dyDescent="0.35">
      <c r="A144" s="131" t="s">
        <v>121</v>
      </c>
      <c r="B144" s="131" t="s">
        <v>12</v>
      </c>
      <c r="C144" s="131" t="s">
        <v>3386</v>
      </c>
      <c r="D144" s="131">
        <v>1</v>
      </c>
      <c r="F144" s="133" t="e">
        <v>#N/A</v>
      </c>
      <c r="G144" s="133" t="e">
        <v>#N/A</v>
      </c>
    </row>
    <row r="145" spans="1:7" x14ac:dyDescent="0.35">
      <c r="A145" s="131" t="s">
        <v>121</v>
      </c>
      <c r="B145" s="131" t="s">
        <v>12</v>
      </c>
      <c r="C145" s="131" t="s">
        <v>4564</v>
      </c>
      <c r="D145" s="131">
        <v>10</v>
      </c>
      <c r="F145" s="133" t="s">
        <v>31</v>
      </c>
      <c r="G145" s="133" t="s">
        <v>6584</v>
      </c>
    </row>
    <row r="146" spans="1:7" x14ac:dyDescent="0.35">
      <c r="A146" s="131" t="s">
        <v>121</v>
      </c>
      <c r="B146" s="131" t="s">
        <v>12</v>
      </c>
      <c r="C146" s="131" t="s">
        <v>4565</v>
      </c>
      <c r="D146" s="131">
        <v>19</v>
      </c>
      <c r="F146" s="133" t="s">
        <v>31</v>
      </c>
      <c r="G146" s="133" t="s">
        <v>6584</v>
      </c>
    </row>
    <row r="147" spans="1:7" x14ac:dyDescent="0.35">
      <c r="A147" s="131" t="s">
        <v>121</v>
      </c>
      <c r="B147" s="131" t="s">
        <v>12</v>
      </c>
      <c r="C147" s="131" t="s">
        <v>4566</v>
      </c>
      <c r="D147" s="131">
        <v>9</v>
      </c>
      <c r="F147" s="133" t="s">
        <v>31</v>
      </c>
      <c r="G147" s="133" t="s">
        <v>6584</v>
      </c>
    </row>
    <row r="148" spans="1:7" x14ac:dyDescent="0.35">
      <c r="A148" s="131" t="s">
        <v>121</v>
      </c>
      <c r="B148" s="131" t="s">
        <v>12</v>
      </c>
      <c r="C148" s="131" t="s">
        <v>4567</v>
      </c>
      <c r="D148" s="131">
        <v>18</v>
      </c>
      <c r="F148" s="133" t="s">
        <v>31</v>
      </c>
      <c r="G148" s="133" t="s">
        <v>6584</v>
      </c>
    </row>
    <row r="149" spans="1:7" x14ac:dyDescent="0.35">
      <c r="A149" s="131" t="s">
        <v>121</v>
      </c>
      <c r="B149" s="131" t="s">
        <v>12</v>
      </c>
      <c r="C149" s="131" t="s">
        <v>4568</v>
      </c>
      <c r="D149" s="131">
        <v>15</v>
      </c>
      <c r="F149" s="133" t="s">
        <v>31</v>
      </c>
      <c r="G149" s="133" t="s">
        <v>6584</v>
      </c>
    </row>
    <row r="150" spans="1:7" x14ac:dyDescent="0.35">
      <c r="A150" s="131" t="s">
        <v>121</v>
      </c>
      <c r="B150" s="131" t="s">
        <v>12</v>
      </c>
      <c r="C150" s="131" t="s">
        <v>4569</v>
      </c>
      <c r="D150" s="131">
        <v>20</v>
      </c>
      <c r="F150" s="133" t="s">
        <v>31</v>
      </c>
      <c r="G150" s="133" t="s">
        <v>6584</v>
      </c>
    </row>
    <row r="151" spans="1:7" x14ac:dyDescent="0.35">
      <c r="A151" s="131" t="s">
        <v>121</v>
      </c>
      <c r="B151" s="131" t="s">
        <v>12</v>
      </c>
      <c r="C151" s="131" t="s">
        <v>4570</v>
      </c>
      <c r="D151" s="131">
        <v>2</v>
      </c>
      <c r="F151" s="133" t="s">
        <v>31</v>
      </c>
      <c r="G151" s="133" t="s">
        <v>6584</v>
      </c>
    </row>
    <row r="152" spans="1:7" x14ac:dyDescent="0.35">
      <c r="A152" s="131" t="s">
        <v>121</v>
      </c>
      <c r="B152" s="131" t="s">
        <v>12</v>
      </c>
      <c r="C152" s="131" t="s">
        <v>4571</v>
      </c>
      <c r="D152" s="131">
        <v>17</v>
      </c>
      <c r="F152" s="133" t="s">
        <v>31</v>
      </c>
      <c r="G152" s="133" t="s">
        <v>6584</v>
      </c>
    </row>
    <row r="153" spans="1:7" x14ac:dyDescent="0.35">
      <c r="A153" s="131" t="s">
        <v>121</v>
      </c>
      <c r="B153" s="131" t="s">
        <v>12</v>
      </c>
      <c r="C153" s="131" t="s">
        <v>4572</v>
      </c>
      <c r="D153" s="131">
        <v>10</v>
      </c>
      <c r="F153" s="133" t="s">
        <v>31</v>
      </c>
      <c r="G153" s="133" t="s">
        <v>6584</v>
      </c>
    </row>
    <row r="154" spans="1:7" x14ac:dyDescent="0.35">
      <c r="A154" s="131" t="s">
        <v>121</v>
      </c>
      <c r="B154" s="131" t="s">
        <v>12</v>
      </c>
      <c r="C154" s="131" t="s">
        <v>4573</v>
      </c>
      <c r="D154" s="131">
        <v>15</v>
      </c>
      <c r="F154" s="133" t="s">
        <v>31</v>
      </c>
      <c r="G154" s="133" t="s">
        <v>6584</v>
      </c>
    </row>
    <row r="155" spans="1:7" x14ac:dyDescent="0.35">
      <c r="A155" s="131" t="s">
        <v>121</v>
      </c>
      <c r="B155" s="131" t="s">
        <v>12</v>
      </c>
      <c r="C155" s="131" t="s">
        <v>4574</v>
      </c>
      <c r="D155" s="131">
        <v>15</v>
      </c>
      <c r="F155" s="133" t="s">
        <v>31</v>
      </c>
      <c r="G155" s="133" t="s">
        <v>6584</v>
      </c>
    </row>
    <row r="156" spans="1:7" x14ac:dyDescent="0.35">
      <c r="A156" s="131" t="s">
        <v>121</v>
      </c>
      <c r="B156" s="131" t="s">
        <v>12</v>
      </c>
      <c r="C156" s="131" t="s">
        <v>4575</v>
      </c>
      <c r="D156" s="131">
        <v>15</v>
      </c>
      <c r="F156" s="133" t="s">
        <v>31</v>
      </c>
      <c r="G156" s="133" t="s">
        <v>6584</v>
      </c>
    </row>
    <row r="157" spans="1:7" x14ac:dyDescent="0.35">
      <c r="A157" s="131" t="s">
        <v>121</v>
      </c>
      <c r="B157" s="131" t="s">
        <v>12</v>
      </c>
      <c r="C157" s="131" t="s">
        <v>4576</v>
      </c>
      <c r="D157" s="131">
        <v>17</v>
      </c>
      <c r="F157" s="133" t="s">
        <v>31</v>
      </c>
      <c r="G157" s="133" t="s">
        <v>6584</v>
      </c>
    </row>
    <row r="158" spans="1:7" x14ac:dyDescent="0.35">
      <c r="A158" s="131" t="s">
        <v>121</v>
      </c>
      <c r="B158" s="131" t="s">
        <v>12</v>
      </c>
      <c r="C158" s="131" t="s">
        <v>4577</v>
      </c>
      <c r="D158" s="131">
        <v>5</v>
      </c>
      <c r="F158" s="133" t="s">
        <v>31</v>
      </c>
      <c r="G158" s="133" t="s">
        <v>6584</v>
      </c>
    </row>
    <row r="159" spans="1:7" x14ac:dyDescent="0.35">
      <c r="A159" s="131" t="s">
        <v>121</v>
      </c>
      <c r="B159" s="131" t="s">
        <v>12</v>
      </c>
      <c r="C159" s="131" t="s">
        <v>4578</v>
      </c>
      <c r="D159" s="131">
        <v>7</v>
      </c>
      <c r="F159" s="133" t="s">
        <v>31</v>
      </c>
      <c r="G159" s="133" t="s">
        <v>6584</v>
      </c>
    </row>
    <row r="160" spans="1:7" hidden="1" x14ac:dyDescent="0.35">
      <c r="A160" s="131" t="s">
        <v>121</v>
      </c>
      <c r="B160" s="131" t="s">
        <v>12</v>
      </c>
      <c r="C160" s="131" t="s">
        <v>4579</v>
      </c>
      <c r="D160" s="131">
        <v>10</v>
      </c>
      <c r="F160" s="133" t="e">
        <v>#N/A</v>
      </c>
      <c r="G160" s="133" t="e">
        <v>#N/A</v>
      </c>
    </row>
    <row r="161" spans="1:7" hidden="1" x14ac:dyDescent="0.35">
      <c r="A161" s="131" t="s">
        <v>121</v>
      </c>
      <c r="B161" s="131" t="s">
        <v>12</v>
      </c>
      <c r="C161" s="131" t="s">
        <v>4580</v>
      </c>
      <c r="D161" s="131">
        <v>9</v>
      </c>
      <c r="F161" s="133" t="e">
        <v>#N/A</v>
      </c>
      <c r="G161" s="133" t="e">
        <v>#N/A</v>
      </c>
    </row>
    <row r="162" spans="1:7" x14ac:dyDescent="0.35">
      <c r="A162" s="131" t="s">
        <v>121</v>
      </c>
      <c r="B162" s="131" t="s">
        <v>12</v>
      </c>
      <c r="C162" s="131" t="s">
        <v>4581</v>
      </c>
      <c r="D162" s="131">
        <v>11</v>
      </c>
      <c r="F162" s="133" t="s">
        <v>31</v>
      </c>
      <c r="G162" s="133" t="s">
        <v>6585</v>
      </c>
    </row>
    <row r="163" spans="1:7" x14ac:dyDescent="0.35">
      <c r="A163" s="131" t="s">
        <v>121</v>
      </c>
      <c r="B163" s="131" t="s">
        <v>12</v>
      </c>
      <c r="C163" s="131" t="s">
        <v>4582</v>
      </c>
      <c r="D163" s="131">
        <v>5</v>
      </c>
      <c r="F163" s="133" t="s">
        <v>31</v>
      </c>
      <c r="G163" s="133" t="s">
        <v>6585</v>
      </c>
    </row>
    <row r="164" spans="1:7" x14ac:dyDescent="0.35">
      <c r="A164" s="131" t="s">
        <v>121</v>
      </c>
      <c r="B164" s="131" t="s">
        <v>12</v>
      </c>
      <c r="C164" s="131" t="s">
        <v>4583</v>
      </c>
      <c r="D164" s="131">
        <v>6</v>
      </c>
      <c r="F164" s="133" t="s">
        <v>31</v>
      </c>
      <c r="G164" s="133" t="s">
        <v>6585</v>
      </c>
    </row>
    <row r="165" spans="1:7" hidden="1" x14ac:dyDescent="0.35">
      <c r="A165" s="131" t="s">
        <v>121</v>
      </c>
      <c r="B165" s="131" t="s">
        <v>12</v>
      </c>
      <c r="C165" s="131" t="s">
        <v>4584</v>
      </c>
      <c r="D165" s="131">
        <v>11</v>
      </c>
      <c r="F165" s="133" t="e">
        <v>#N/A</v>
      </c>
      <c r="G165" s="133" t="e">
        <v>#N/A</v>
      </c>
    </row>
    <row r="166" spans="1:7" hidden="1" x14ac:dyDescent="0.35">
      <c r="A166" s="131" t="s">
        <v>121</v>
      </c>
      <c r="B166" s="131" t="s">
        <v>12</v>
      </c>
      <c r="C166" s="131" t="s">
        <v>4585</v>
      </c>
      <c r="D166" s="131">
        <v>9</v>
      </c>
      <c r="F166" s="133" t="e">
        <v>#N/A</v>
      </c>
      <c r="G166" s="133" t="e">
        <v>#N/A</v>
      </c>
    </row>
    <row r="167" spans="1:7" x14ac:dyDescent="0.35">
      <c r="A167" s="131" t="s">
        <v>121</v>
      </c>
      <c r="B167" s="131" t="s">
        <v>12</v>
      </c>
      <c r="C167" s="131" t="s">
        <v>4586</v>
      </c>
      <c r="D167" s="131">
        <v>1</v>
      </c>
      <c r="F167" s="133" t="s">
        <v>31</v>
      </c>
      <c r="G167" s="133" t="s">
        <v>6585</v>
      </c>
    </row>
    <row r="168" spans="1:7" x14ac:dyDescent="0.35">
      <c r="A168" s="131" t="s">
        <v>121</v>
      </c>
      <c r="B168" s="131" t="s">
        <v>12</v>
      </c>
      <c r="C168" s="131" t="s">
        <v>4587</v>
      </c>
      <c r="D168" s="131">
        <v>6</v>
      </c>
      <c r="F168" s="133" t="s">
        <v>31</v>
      </c>
      <c r="G168" s="133" t="s">
        <v>6585</v>
      </c>
    </row>
    <row r="169" spans="1:7" x14ac:dyDescent="0.35">
      <c r="A169" s="131" t="s">
        <v>121</v>
      </c>
      <c r="B169" s="131" t="s">
        <v>12</v>
      </c>
      <c r="C169" s="131" t="s">
        <v>4588</v>
      </c>
      <c r="D169" s="131">
        <v>7</v>
      </c>
      <c r="F169" s="133" t="s">
        <v>31</v>
      </c>
      <c r="G169" s="133" t="s">
        <v>6585</v>
      </c>
    </row>
    <row r="170" spans="1:7" hidden="1" x14ac:dyDescent="0.35">
      <c r="A170" s="131" t="s">
        <v>121</v>
      </c>
      <c r="B170" s="131" t="s">
        <v>12</v>
      </c>
      <c r="C170" s="131" t="s">
        <v>4589</v>
      </c>
      <c r="D170" s="131">
        <v>10</v>
      </c>
      <c r="F170" s="133" t="e">
        <v>#N/A</v>
      </c>
      <c r="G170" s="133" t="e">
        <v>#N/A</v>
      </c>
    </row>
    <row r="171" spans="1:7" hidden="1" x14ac:dyDescent="0.35">
      <c r="A171" s="131" t="s">
        <v>121</v>
      </c>
      <c r="B171" s="131" t="s">
        <v>12</v>
      </c>
      <c r="C171" s="131" t="s">
        <v>4590</v>
      </c>
      <c r="D171" s="131">
        <v>7</v>
      </c>
      <c r="F171" s="133" t="e">
        <v>#N/A</v>
      </c>
      <c r="G171" s="133" t="e">
        <v>#N/A</v>
      </c>
    </row>
    <row r="172" spans="1:7" x14ac:dyDescent="0.35">
      <c r="A172" s="131" t="s">
        <v>121</v>
      </c>
      <c r="B172" s="131" t="s">
        <v>12</v>
      </c>
      <c r="C172" s="131" t="s">
        <v>4591</v>
      </c>
      <c r="D172" s="131">
        <v>3</v>
      </c>
      <c r="F172" s="133" t="s">
        <v>31</v>
      </c>
      <c r="G172" s="133" t="s">
        <v>6585</v>
      </c>
    </row>
    <row r="173" spans="1:7" hidden="1" x14ac:dyDescent="0.35">
      <c r="A173" s="131" t="s">
        <v>121</v>
      </c>
      <c r="B173" s="131" t="s">
        <v>12</v>
      </c>
      <c r="C173" s="139" t="s">
        <v>4592</v>
      </c>
      <c r="D173" s="131">
        <v>11</v>
      </c>
      <c r="F173" s="133" t="e">
        <v>#N/A</v>
      </c>
      <c r="G173" s="133" t="e">
        <v>#N/A</v>
      </c>
    </row>
    <row r="174" spans="1:7" hidden="1" x14ac:dyDescent="0.35">
      <c r="A174" s="131" t="s">
        <v>121</v>
      </c>
      <c r="B174" s="131" t="s">
        <v>12</v>
      </c>
      <c r="C174" s="131" t="s">
        <v>4593</v>
      </c>
      <c r="D174" s="131">
        <v>13</v>
      </c>
      <c r="F174" s="133" t="e">
        <v>#N/A</v>
      </c>
      <c r="G174" s="133" t="e">
        <v>#N/A</v>
      </c>
    </row>
    <row r="175" spans="1:7" x14ac:dyDescent="0.35">
      <c r="A175" s="131" t="s">
        <v>121</v>
      </c>
      <c r="B175" s="131" t="s">
        <v>12</v>
      </c>
      <c r="C175" s="131" t="s">
        <v>4594</v>
      </c>
      <c r="D175" s="131">
        <v>1</v>
      </c>
      <c r="F175" s="133" t="s">
        <v>31</v>
      </c>
      <c r="G175" s="133" t="s">
        <v>6585</v>
      </c>
    </row>
    <row r="176" spans="1:7" x14ac:dyDescent="0.35">
      <c r="A176" s="131" t="s">
        <v>121</v>
      </c>
      <c r="B176" s="131" t="s">
        <v>12</v>
      </c>
      <c r="C176" s="131" t="s">
        <v>4595</v>
      </c>
      <c r="D176" s="131">
        <v>7</v>
      </c>
      <c r="F176" s="133" t="s">
        <v>31</v>
      </c>
      <c r="G176" s="133" t="s">
        <v>6585</v>
      </c>
    </row>
    <row r="177" spans="1:7" hidden="1" x14ac:dyDescent="0.35">
      <c r="A177" s="131" t="s">
        <v>121</v>
      </c>
      <c r="B177" s="131" t="s">
        <v>12</v>
      </c>
      <c r="C177" s="131" t="s">
        <v>4596</v>
      </c>
      <c r="D177" s="131">
        <v>16</v>
      </c>
      <c r="F177" s="133" t="e">
        <v>#N/A</v>
      </c>
      <c r="G177" s="133" t="e">
        <v>#N/A</v>
      </c>
    </row>
    <row r="178" spans="1:7" hidden="1" x14ac:dyDescent="0.35">
      <c r="A178" s="131" t="s">
        <v>121</v>
      </c>
      <c r="B178" s="131" t="s">
        <v>12</v>
      </c>
      <c r="C178" s="131" t="s">
        <v>4597</v>
      </c>
      <c r="D178" s="131">
        <v>13</v>
      </c>
      <c r="F178" s="133" t="e">
        <v>#N/A</v>
      </c>
      <c r="G178" s="133" t="e">
        <v>#N/A</v>
      </c>
    </row>
    <row r="179" spans="1:7" hidden="1" x14ac:dyDescent="0.35">
      <c r="A179" s="131" t="s">
        <v>121</v>
      </c>
      <c r="B179" s="131" t="s">
        <v>12</v>
      </c>
      <c r="C179" s="131" t="s">
        <v>4598</v>
      </c>
      <c r="D179" s="131">
        <v>13</v>
      </c>
      <c r="F179" s="133" t="e">
        <v>#N/A</v>
      </c>
      <c r="G179" s="133" t="e">
        <v>#N/A</v>
      </c>
    </row>
    <row r="180" spans="1:7" hidden="1" x14ac:dyDescent="0.35">
      <c r="A180" s="131" t="s">
        <v>121</v>
      </c>
      <c r="B180" s="131" t="s">
        <v>12</v>
      </c>
      <c r="C180" s="131" t="s">
        <v>4599</v>
      </c>
      <c r="D180" s="131">
        <v>17</v>
      </c>
      <c r="F180" s="133" t="e">
        <v>#N/A</v>
      </c>
      <c r="G180" s="133" t="e">
        <v>#N/A</v>
      </c>
    </row>
    <row r="181" spans="1:7" x14ac:dyDescent="0.35">
      <c r="A181" s="131" t="s">
        <v>121</v>
      </c>
      <c r="B181" s="131" t="s">
        <v>12</v>
      </c>
      <c r="C181" s="131" t="s">
        <v>4600</v>
      </c>
      <c r="D181" s="131">
        <v>8</v>
      </c>
      <c r="F181" s="133" t="s">
        <v>31</v>
      </c>
      <c r="G181" s="133" t="s">
        <v>6585</v>
      </c>
    </row>
    <row r="182" spans="1:7" x14ac:dyDescent="0.35">
      <c r="A182" s="131" t="s">
        <v>121</v>
      </c>
      <c r="B182" s="131" t="s">
        <v>12</v>
      </c>
      <c r="C182" s="139" t="s">
        <v>4601</v>
      </c>
      <c r="D182" s="131">
        <v>11</v>
      </c>
      <c r="F182" s="133" t="s">
        <v>31</v>
      </c>
      <c r="G182" s="133" t="s">
        <v>6585</v>
      </c>
    </row>
    <row r="183" spans="1:7" x14ac:dyDescent="0.35">
      <c r="A183" s="131" t="s">
        <v>121</v>
      </c>
      <c r="B183" s="131" t="s">
        <v>12</v>
      </c>
      <c r="C183" s="131" t="s">
        <v>4602</v>
      </c>
      <c r="D183" s="131">
        <v>14</v>
      </c>
      <c r="F183" s="133" t="s">
        <v>31</v>
      </c>
      <c r="G183" s="133" t="s">
        <v>6586</v>
      </c>
    </row>
    <row r="184" spans="1:7" x14ac:dyDescent="0.35">
      <c r="A184" s="131" t="s">
        <v>121</v>
      </c>
      <c r="B184" s="131" t="s">
        <v>12</v>
      </c>
      <c r="C184" s="131" t="s">
        <v>4603</v>
      </c>
      <c r="D184" s="131">
        <v>6</v>
      </c>
      <c r="F184" s="133" t="s">
        <v>31</v>
      </c>
      <c r="G184" s="133" t="s">
        <v>6586</v>
      </c>
    </row>
    <row r="185" spans="1:7" hidden="1" x14ac:dyDescent="0.35">
      <c r="A185" s="131" t="s">
        <v>121</v>
      </c>
      <c r="B185" s="131" t="s">
        <v>12</v>
      </c>
      <c r="C185" s="131" t="s">
        <v>4604</v>
      </c>
      <c r="D185" s="131">
        <v>10</v>
      </c>
      <c r="F185" s="133" t="e">
        <v>#N/A</v>
      </c>
      <c r="G185" s="133" t="e">
        <v>#N/A</v>
      </c>
    </row>
    <row r="186" spans="1:7" hidden="1" x14ac:dyDescent="0.35">
      <c r="A186" s="131" t="s">
        <v>121</v>
      </c>
      <c r="B186" s="131" t="s">
        <v>12</v>
      </c>
      <c r="C186" s="131" t="s">
        <v>4605</v>
      </c>
      <c r="D186" s="131">
        <v>9</v>
      </c>
      <c r="F186" s="133" t="e">
        <v>#N/A</v>
      </c>
      <c r="G186" s="133" t="e">
        <v>#N/A</v>
      </c>
    </row>
    <row r="187" spans="1:7" hidden="1" x14ac:dyDescent="0.35">
      <c r="A187" s="131" t="s">
        <v>121</v>
      </c>
      <c r="B187" s="131" t="s">
        <v>12</v>
      </c>
      <c r="C187" s="131" t="s">
        <v>4606</v>
      </c>
      <c r="D187" s="131">
        <v>14</v>
      </c>
      <c r="F187" s="133" t="e">
        <v>#N/A</v>
      </c>
      <c r="G187" s="133" t="e">
        <v>#N/A</v>
      </c>
    </row>
    <row r="188" spans="1:7" x14ac:dyDescent="0.35">
      <c r="A188" s="131" t="s">
        <v>121</v>
      </c>
      <c r="B188" s="131" t="s">
        <v>12</v>
      </c>
      <c r="C188" s="131" t="s">
        <v>4607</v>
      </c>
      <c r="D188" s="131">
        <v>11</v>
      </c>
      <c r="F188" s="133" t="s">
        <v>31</v>
      </c>
      <c r="G188" s="133" t="s">
        <v>6586</v>
      </c>
    </row>
    <row r="189" spans="1:7" hidden="1" x14ac:dyDescent="0.35">
      <c r="A189" s="131" t="s">
        <v>121</v>
      </c>
      <c r="B189" s="131" t="s">
        <v>12</v>
      </c>
      <c r="C189" s="131" t="s">
        <v>4608</v>
      </c>
      <c r="D189" s="131">
        <v>30</v>
      </c>
      <c r="F189" s="133" t="e">
        <v>#N/A</v>
      </c>
      <c r="G189" s="133" t="e">
        <v>#N/A</v>
      </c>
    </row>
    <row r="190" spans="1:7" hidden="1" x14ac:dyDescent="0.35">
      <c r="A190" s="131" t="s">
        <v>121</v>
      </c>
      <c r="B190" s="131" t="s">
        <v>12</v>
      </c>
      <c r="C190" s="131" t="s">
        <v>4609</v>
      </c>
      <c r="D190" s="131">
        <v>4</v>
      </c>
      <c r="F190" s="133" t="e">
        <v>#N/A</v>
      </c>
      <c r="G190" s="133" t="e">
        <v>#N/A</v>
      </c>
    </row>
    <row r="191" spans="1:7" hidden="1" x14ac:dyDescent="0.35">
      <c r="A191" s="131" t="s">
        <v>121</v>
      </c>
      <c r="B191" s="131" t="s">
        <v>12</v>
      </c>
      <c r="C191" s="131" t="s">
        <v>4610</v>
      </c>
      <c r="D191" s="131">
        <v>1</v>
      </c>
      <c r="F191" s="133" t="e">
        <v>#N/A</v>
      </c>
      <c r="G191" s="133" t="e">
        <v>#N/A</v>
      </c>
    </row>
    <row r="192" spans="1:7" hidden="1" x14ac:dyDescent="0.35">
      <c r="A192" s="131" t="s">
        <v>121</v>
      </c>
      <c r="B192" s="131" t="s">
        <v>12</v>
      </c>
      <c r="C192" s="131" t="s">
        <v>4611</v>
      </c>
      <c r="D192" s="131">
        <v>1</v>
      </c>
      <c r="F192" s="133" t="s">
        <v>31</v>
      </c>
      <c r="G192" s="133">
        <v>3567</v>
      </c>
    </row>
    <row r="193" spans="1:7" hidden="1" x14ac:dyDescent="0.35">
      <c r="A193" s="131" t="s">
        <v>121</v>
      </c>
      <c r="B193" s="131" t="s">
        <v>12</v>
      </c>
      <c r="C193" s="131" t="s">
        <v>4612</v>
      </c>
      <c r="D193" s="131">
        <v>6</v>
      </c>
      <c r="F193" s="133" t="s">
        <v>31</v>
      </c>
      <c r="G193" s="133">
        <v>3580</v>
      </c>
    </row>
    <row r="194" spans="1:7" hidden="1" x14ac:dyDescent="0.35">
      <c r="A194" s="131" t="s">
        <v>121</v>
      </c>
      <c r="B194" s="131" t="s">
        <v>12</v>
      </c>
      <c r="C194" s="131" t="s">
        <v>4613</v>
      </c>
      <c r="D194" s="131">
        <v>4</v>
      </c>
      <c r="F194" s="133" t="s">
        <v>31</v>
      </c>
      <c r="G194" s="133">
        <v>3580</v>
      </c>
    </row>
    <row r="195" spans="1:7" hidden="1" x14ac:dyDescent="0.35">
      <c r="A195" s="131" t="s">
        <v>121</v>
      </c>
      <c r="B195" s="131" t="s">
        <v>12</v>
      </c>
      <c r="C195" s="131" t="s">
        <v>4614</v>
      </c>
      <c r="D195" s="131">
        <v>7</v>
      </c>
      <c r="F195" s="133" t="s">
        <v>31</v>
      </c>
      <c r="G195" s="133">
        <v>3580</v>
      </c>
    </row>
    <row r="196" spans="1:7" hidden="1" x14ac:dyDescent="0.35">
      <c r="A196" s="131" t="s">
        <v>121</v>
      </c>
      <c r="B196" s="131" t="s">
        <v>12</v>
      </c>
      <c r="C196" s="131" t="s">
        <v>4615</v>
      </c>
      <c r="D196" s="131">
        <v>10</v>
      </c>
      <c r="F196" s="133" t="s">
        <v>31</v>
      </c>
      <c r="G196" s="133">
        <v>3580</v>
      </c>
    </row>
    <row r="197" spans="1:7" hidden="1" x14ac:dyDescent="0.35">
      <c r="A197" s="131" t="s">
        <v>121</v>
      </c>
      <c r="B197" s="131" t="s">
        <v>12</v>
      </c>
      <c r="C197" s="131" t="s">
        <v>4616</v>
      </c>
      <c r="D197" s="131">
        <v>2</v>
      </c>
      <c r="F197" s="133" t="s">
        <v>31</v>
      </c>
      <c r="G197" s="133">
        <v>3580</v>
      </c>
    </row>
    <row r="198" spans="1:7" hidden="1" x14ac:dyDescent="0.35">
      <c r="A198" s="131" t="s">
        <v>121</v>
      </c>
      <c r="B198" s="131" t="s">
        <v>12</v>
      </c>
      <c r="C198" s="131" t="s">
        <v>4617</v>
      </c>
      <c r="D198" s="131">
        <v>9</v>
      </c>
      <c r="F198" s="133" t="s">
        <v>31</v>
      </c>
      <c r="G198" s="133">
        <v>3580</v>
      </c>
    </row>
    <row r="199" spans="1:7" hidden="1" x14ac:dyDescent="0.35">
      <c r="A199" s="131" t="s">
        <v>121</v>
      </c>
      <c r="B199" s="131" t="s">
        <v>12</v>
      </c>
      <c r="C199" s="131" t="s">
        <v>4618</v>
      </c>
      <c r="D199" s="131">
        <v>9</v>
      </c>
      <c r="F199" s="133" t="s">
        <v>31</v>
      </c>
      <c r="G199" s="133">
        <v>3582</v>
      </c>
    </row>
    <row r="200" spans="1:7" hidden="1" x14ac:dyDescent="0.35">
      <c r="A200" s="131" t="s">
        <v>121</v>
      </c>
      <c r="B200" s="131" t="s">
        <v>12</v>
      </c>
      <c r="C200" s="131" t="s">
        <v>4619</v>
      </c>
      <c r="D200" s="131">
        <v>10</v>
      </c>
      <c r="F200" s="133" t="s">
        <v>31</v>
      </c>
      <c r="G200" s="133">
        <v>3582</v>
      </c>
    </row>
    <row r="201" spans="1:7" hidden="1" x14ac:dyDescent="0.35">
      <c r="A201" s="131" t="s">
        <v>121</v>
      </c>
      <c r="B201" s="131" t="s">
        <v>12</v>
      </c>
      <c r="C201" s="131" t="s">
        <v>4620</v>
      </c>
      <c r="D201" s="131">
        <v>17</v>
      </c>
      <c r="F201" s="133" t="s">
        <v>31</v>
      </c>
      <c r="G201" s="133">
        <v>3582</v>
      </c>
    </row>
    <row r="202" spans="1:7" hidden="1" x14ac:dyDescent="0.35">
      <c r="A202" s="131" t="s">
        <v>121</v>
      </c>
      <c r="B202" s="131" t="s">
        <v>12</v>
      </c>
      <c r="C202" s="131" t="s">
        <v>4621</v>
      </c>
      <c r="D202" s="131">
        <v>15</v>
      </c>
      <c r="F202" s="133" t="s">
        <v>31</v>
      </c>
      <c r="G202" s="133">
        <v>3582</v>
      </c>
    </row>
    <row r="203" spans="1:7" hidden="1" x14ac:dyDescent="0.35">
      <c r="A203" s="131" t="s">
        <v>121</v>
      </c>
      <c r="B203" s="131" t="s">
        <v>12</v>
      </c>
      <c r="C203" s="131" t="s">
        <v>4622</v>
      </c>
      <c r="D203" s="131">
        <v>7</v>
      </c>
      <c r="F203" s="133" t="s">
        <v>31</v>
      </c>
      <c r="G203" s="133">
        <v>3582</v>
      </c>
    </row>
    <row r="204" spans="1:7" hidden="1" x14ac:dyDescent="0.35">
      <c r="A204" s="131" t="s">
        <v>121</v>
      </c>
      <c r="B204" s="131" t="s">
        <v>12</v>
      </c>
      <c r="C204" s="131" t="s">
        <v>4623</v>
      </c>
      <c r="D204" s="131">
        <v>12</v>
      </c>
      <c r="F204" s="133" t="e">
        <v>#N/A</v>
      </c>
      <c r="G204" s="133" t="e">
        <v>#N/A</v>
      </c>
    </row>
    <row r="205" spans="1:7" hidden="1" x14ac:dyDescent="0.35">
      <c r="A205" s="131" t="s">
        <v>121</v>
      </c>
      <c r="B205" s="131" t="s">
        <v>12</v>
      </c>
      <c r="C205" s="131" t="s">
        <v>4624</v>
      </c>
      <c r="D205" s="131">
        <v>30</v>
      </c>
      <c r="F205" s="133" t="s">
        <v>31</v>
      </c>
      <c r="G205" s="133">
        <v>3582</v>
      </c>
    </row>
    <row r="206" spans="1:7" hidden="1" x14ac:dyDescent="0.35">
      <c r="A206" s="131" t="s">
        <v>121</v>
      </c>
      <c r="B206" s="131" t="s">
        <v>12</v>
      </c>
      <c r="C206" s="131" t="s">
        <v>4625</v>
      </c>
      <c r="D206" s="131">
        <v>21</v>
      </c>
      <c r="F206" s="133" t="s">
        <v>31</v>
      </c>
      <c r="G206" s="133">
        <v>3582</v>
      </c>
    </row>
    <row r="207" spans="1:7" hidden="1" x14ac:dyDescent="0.35">
      <c r="A207" s="131" t="s">
        <v>121</v>
      </c>
      <c r="B207" s="131" t="s">
        <v>12</v>
      </c>
      <c r="C207" s="131" t="s">
        <v>4626</v>
      </c>
      <c r="D207" s="131">
        <v>21</v>
      </c>
      <c r="F207" s="133" t="s">
        <v>31</v>
      </c>
      <c r="G207" s="133">
        <v>3582</v>
      </c>
    </row>
    <row r="208" spans="1:7" hidden="1" x14ac:dyDescent="0.35">
      <c r="A208" s="131" t="s">
        <v>121</v>
      </c>
      <c r="B208" s="131" t="s">
        <v>12</v>
      </c>
      <c r="C208" s="131" t="s">
        <v>4627</v>
      </c>
      <c r="D208" s="131">
        <v>11</v>
      </c>
      <c r="F208" s="133" t="e">
        <v>#N/A</v>
      </c>
      <c r="G208" s="133" t="e">
        <v>#N/A</v>
      </c>
    </row>
    <row r="209" spans="1:7" hidden="1" x14ac:dyDescent="0.35">
      <c r="A209" s="131" t="s">
        <v>121</v>
      </c>
      <c r="B209" s="131" t="s">
        <v>12</v>
      </c>
      <c r="C209" s="131" t="s">
        <v>4628</v>
      </c>
      <c r="D209" s="131">
        <v>12</v>
      </c>
      <c r="F209" s="133" t="e">
        <v>#N/A</v>
      </c>
      <c r="G209" s="133" t="e">
        <v>#N/A</v>
      </c>
    </row>
    <row r="210" spans="1:7" hidden="1" x14ac:dyDescent="0.35">
      <c r="A210" s="131" t="s">
        <v>121</v>
      </c>
      <c r="B210" s="131" t="s">
        <v>12</v>
      </c>
      <c r="C210" s="131" t="s">
        <v>4629</v>
      </c>
      <c r="D210" s="131">
        <v>11</v>
      </c>
      <c r="F210" s="133" t="s">
        <v>31</v>
      </c>
      <c r="G210" s="133">
        <v>3582</v>
      </c>
    </row>
    <row r="211" spans="1:7" hidden="1" x14ac:dyDescent="0.35">
      <c r="A211" s="131" t="s">
        <v>121</v>
      </c>
      <c r="B211" s="131" t="s">
        <v>12</v>
      </c>
      <c r="C211" s="131" t="s">
        <v>4630</v>
      </c>
      <c r="D211" s="131">
        <v>10</v>
      </c>
      <c r="F211" s="133" t="s">
        <v>31</v>
      </c>
      <c r="G211" s="133">
        <v>3582</v>
      </c>
    </row>
    <row r="212" spans="1:7" hidden="1" x14ac:dyDescent="0.35">
      <c r="A212" s="131" t="s">
        <v>121</v>
      </c>
      <c r="B212" s="131" t="s">
        <v>12</v>
      </c>
      <c r="C212" s="131" t="s">
        <v>4631</v>
      </c>
      <c r="D212" s="131">
        <v>13</v>
      </c>
      <c r="F212" s="133" t="s">
        <v>31</v>
      </c>
      <c r="G212" s="133">
        <v>3582</v>
      </c>
    </row>
    <row r="213" spans="1:7" hidden="1" x14ac:dyDescent="0.35">
      <c r="A213" s="131" t="s">
        <v>121</v>
      </c>
      <c r="B213" s="131" t="s">
        <v>12</v>
      </c>
      <c r="C213" s="131" t="s">
        <v>4632</v>
      </c>
      <c r="D213" s="131">
        <v>9</v>
      </c>
      <c r="F213" s="133" t="s">
        <v>31</v>
      </c>
      <c r="G213" s="133">
        <v>3582</v>
      </c>
    </row>
    <row r="214" spans="1:7" hidden="1" x14ac:dyDescent="0.35">
      <c r="A214" s="131" t="s">
        <v>121</v>
      </c>
      <c r="B214" s="131" t="s">
        <v>12</v>
      </c>
      <c r="C214" s="131" t="s">
        <v>4633</v>
      </c>
      <c r="D214" s="131">
        <v>13</v>
      </c>
      <c r="F214" s="133" t="s">
        <v>31</v>
      </c>
      <c r="G214" s="133">
        <v>3582</v>
      </c>
    </row>
    <row r="215" spans="1:7" hidden="1" x14ac:dyDescent="0.35">
      <c r="A215" s="131" t="s">
        <v>121</v>
      </c>
      <c r="B215" s="131" t="s">
        <v>12</v>
      </c>
      <c r="C215" s="131" t="s">
        <v>4634</v>
      </c>
      <c r="D215" s="131">
        <v>12</v>
      </c>
      <c r="F215" s="133" t="s">
        <v>31</v>
      </c>
      <c r="G215" s="133">
        <v>3582</v>
      </c>
    </row>
    <row r="216" spans="1:7" hidden="1" x14ac:dyDescent="0.35">
      <c r="A216" s="131" t="s">
        <v>121</v>
      </c>
      <c r="B216" s="131" t="s">
        <v>12</v>
      </c>
      <c r="C216" s="131" t="s">
        <v>4635</v>
      </c>
      <c r="D216" s="131">
        <v>10</v>
      </c>
      <c r="F216" s="133" t="s">
        <v>31</v>
      </c>
      <c r="G216" s="133">
        <v>3583</v>
      </c>
    </row>
    <row r="217" spans="1:7" hidden="1" x14ac:dyDescent="0.35">
      <c r="A217" s="131" t="s">
        <v>121</v>
      </c>
      <c r="B217" s="131" t="s">
        <v>12</v>
      </c>
      <c r="C217" s="131" t="s">
        <v>4636</v>
      </c>
      <c r="D217" s="131">
        <v>10</v>
      </c>
      <c r="F217" s="133" t="s">
        <v>31</v>
      </c>
      <c r="G217" s="133">
        <v>3583</v>
      </c>
    </row>
    <row r="218" spans="1:7" hidden="1" x14ac:dyDescent="0.35">
      <c r="A218" s="131" t="s">
        <v>121</v>
      </c>
      <c r="B218" s="131" t="s">
        <v>12</v>
      </c>
      <c r="C218" s="131" t="s">
        <v>4637</v>
      </c>
      <c r="D218" s="131">
        <v>10</v>
      </c>
      <c r="F218" s="133" t="s">
        <v>31</v>
      </c>
      <c r="G218" s="133">
        <v>3583</v>
      </c>
    </row>
    <row r="219" spans="1:7" hidden="1" x14ac:dyDescent="0.35">
      <c r="A219" s="131" t="s">
        <v>121</v>
      </c>
      <c r="B219" s="131" t="s">
        <v>12</v>
      </c>
      <c r="C219" s="131" t="s">
        <v>4638</v>
      </c>
      <c r="D219" s="131">
        <v>10</v>
      </c>
      <c r="F219" s="133" t="s">
        <v>31</v>
      </c>
      <c r="G219" s="133">
        <v>3583</v>
      </c>
    </row>
    <row r="220" spans="1:7" hidden="1" x14ac:dyDescent="0.35">
      <c r="A220" s="131" t="s">
        <v>121</v>
      </c>
      <c r="B220" s="131" t="s">
        <v>12</v>
      </c>
      <c r="C220" s="131" t="s">
        <v>4639</v>
      </c>
      <c r="D220" s="131">
        <v>5</v>
      </c>
      <c r="F220" s="133" t="s">
        <v>31</v>
      </c>
      <c r="G220" s="133">
        <v>3583</v>
      </c>
    </row>
    <row r="221" spans="1:7" hidden="1" x14ac:dyDescent="0.35">
      <c r="A221" s="131" t="s">
        <v>121</v>
      </c>
      <c r="B221" s="131" t="s">
        <v>12</v>
      </c>
      <c r="C221" s="131" t="s">
        <v>4640</v>
      </c>
      <c r="D221" s="131">
        <v>9</v>
      </c>
      <c r="F221" s="133" t="s">
        <v>31</v>
      </c>
      <c r="G221" s="133">
        <v>3583</v>
      </c>
    </row>
    <row r="222" spans="1:7" hidden="1" x14ac:dyDescent="0.35">
      <c r="A222" s="131" t="s">
        <v>121</v>
      </c>
      <c r="B222" s="131" t="s">
        <v>12</v>
      </c>
      <c r="C222" s="131" t="s">
        <v>4641</v>
      </c>
      <c r="D222" s="131">
        <v>2</v>
      </c>
      <c r="F222" s="133" t="s">
        <v>31</v>
      </c>
      <c r="G222" s="133">
        <v>3584</v>
      </c>
    </row>
    <row r="223" spans="1:7" hidden="1" x14ac:dyDescent="0.35">
      <c r="A223" s="131" t="s">
        <v>121</v>
      </c>
      <c r="B223" s="131" t="s">
        <v>12</v>
      </c>
      <c r="C223" s="131" t="s">
        <v>4642</v>
      </c>
      <c r="D223" s="131">
        <v>1</v>
      </c>
      <c r="F223" s="133" t="s">
        <v>31</v>
      </c>
      <c r="G223" s="133">
        <v>3584</v>
      </c>
    </row>
    <row r="224" spans="1:7" hidden="1" x14ac:dyDescent="0.35">
      <c r="A224" s="131" t="s">
        <v>121</v>
      </c>
      <c r="B224" s="131" t="s">
        <v>12</v>
      </c>
      <c r="C224" s="131" t="s">
        <v>4643</v>
      </c>
      <c r="D224" s="131">
        <v>1</v>
      </c>
      <c r="F224" s="133" t="s">
        <v>31</v>
      </c>
      <c r="G224" s="133">
        <v>3584</v>
      </c>
    </row>
    <row r="225" spans="1:7" hidden="1" x14ac:dyDescent="0.35">
      <c r="A225" s="131" t="s">
        <v>121</v>
      </c>
      <c r="B225" s="131" t="s">
        <v>12</v>
      </c>
      <c r="C225" s="131" t="s">
        <v>4644</v>
      </c>
      <c r="D225" s="131">
        <v>10</v>
      </c>
      <c r="F225" s="133" t="s">
        <v>31</v>
      </c>
      <c r="G225" s="133">
        <v>3584</v>
      </c>
    </row>
    <row r="226" spans="1:7" hidden="1" x14ac:dyDescent="0.35">
      <c r="A226" s="131" t="s">
        <v>121</v>
      </c>
      <c r="B226" s="131" t="s">
        <v>12</v>
      </c>
      <c r="C226" s="131" t="s">
        <v>4645</v>
      </c>
      <c r="D226" s="131">
        <v>10</v>
      </c>
      <c r="F226" s="133" t="s">
        <v>31</v>
      </c>
      <c r="G226" s="133">
        <v>3584</v>
      </c>
    </row>
    <row r="227" spans="1:7" hidden="1" x14ac:dyDescent="0.35">
      <c r="A227" s="131" t="s">
        <v>121</v>
      </c>
      <c r="B227" s="131" t="s">
        <v>12</v>
      </c>
      <c r="C227" s="131" t="s">
        <v>4646</v>
      </c>
      <c r="D227" s="131">
        <v>7</v>
      </c>
      <c r="F227" s="133" t="s">
        <v>31</v>
      </c>
      <c r="G227" s="133">
        <v>3584</v>
      </c>
    </row>
    <row r="228" spans="1:7" hidden="1" x14ac:dyDescent="0.35">
      <c r="A228" s="131" t="s">
        <v>121</v>
      </c>
      <c r="B228" s="131" t="s">
        <v>12</v>
      </c>
      <c r="C228" s="131" t="s">
        <v>4647</v>
      </c>
      <c r="D228" s="131">
        <v>19</v>
      </c>
      <c r="F228" s="133" t="e">
        <v>#N/A</v>
      </c>
      <c r="G228" s="133" t="e">
        <v>#N/A</v>
      </c>
    </row>
    <row r="229" spans="1:7" hidden="1" x14ac:dyDescent="0.35">
      <c r="A229" s="131" t="s">
        <v>121</v>
      </c>
      <c r="B229" s="131" t="s">
        <v>12</v>
      </c>
      <c r="C229" s="131" t="s">
        <v>4648</v>
      </c>
      <c r="D229" s="131">
        <v>24</v>
      </c>
      <c r="F229" s="133" t="e">
        <v>#N/A</v>
      </c>
      <c r="G229" s="133" t="e">
        <v>#N/A</v>
      </c>
    </row>
    <row r="230" spans="1:7" hidden="1" x14ac:dyDescent="0.35">
      <c r="A230" s="131" t="s">
        <v>121</v>
      </c>
      <c r="B230" s="131" t="s">
        <v>12</v>
      </c>
      <c r="C230" s="131" t="s">
        <v>4649</v>
      </c>
      <c r="D230" s="131">
        <v>20</v>
      </c>
      <c r="F230" s="133" t="e">
        <v>#N/A</v>
      </c>
      <c r="G230" s="133" t="e">
        <v>#N/A</v>
      </c>
    </row>
    <row r="231" spans="1:7" hidden="1" x14ac:dyDescent="0.35">
      <c r="A231" s="131" t="s">
        <v>121</v>
      </c>
      <c r="B231" s="131" t="s">
        <v>12</v>
      </c>
      <c r="C231" s="131" t="s">
        <v>4650</v>
      </c>
      <c r="D231" s="131">
        <v>10</v>
      </c>
      <c r="F231" s="133" t="s">
        <v>31</v>
      </c>
      <c r="G231" s="133">
        <v>3780</v>
      </c>
    </row>
    <row r="232" spans="1:7" hidden="1" x14ac:dyDescent="0.35">
      <c r="A232" s="131" t="s">
        <v>121</v>
      </c>
      <c r="B232" s="131" t="s">
        <v>12</v>
      </c>
      <c r="C232" s="131" t="s">
        <v>4651</v>
      </c>
      <c r="D232" s="131">
        <v>10</v>
      </c>
      <c r="F232" s="133" t="s">
        <v>31</v>
      </c>
      <c r="G232" s="133">
        <v>3780</v>
      </c>
    </row>
    <row r="233" spans="1:7" hidden="1" x14ac:dyDescent="0.35">
      <c r="A233" s="131" t="s">
        <v>121</v>
      </c>
      <c r="B233" s="131" t="s">
        <v>12</v>
      </c>
      <c r="C233" s="131" t="s">
        <v>4652</v>
      </c>
      <c r="D233" s="131">
        <v>1</v>
      </c>
      <c r="F233" s="133" t="s">
        <v>31</v>
      </c>
      <c r="G233" s="133">
        <v>3781</v>
      </c>
    </row>
    <row r="234" spans="1:7" hidden="1" x14ac:dyDescent="0.35">
      <c r="A234" s="131" t="s">
        <v>121</v>
      </c>
      <c r="B234" s="131" t="s">
        <v>12</v>
      </c>
      <c r="C234" s="131" t="s">
        <v>4653</v>
      </c>
      <c r="D234" s="131">
        <v>3</v>
      </c>
      <c r="F234" s="133" t="s">
        <v>31</v>
      </c>
      <c r="G234" s="133">
        <v>3781</v>
      </c>
    </row>
    <row r="235" spans="1:7" hidden="1" x14ac:dyDescent="0.35">
      <c r="A235" s="131" t="s">
        <v>121</v>
      </c>
      <c r="B235" s="131" t="s">
        <v>12</v>
      </c>
      <c r="C235" s="131" t="s">
        <v>4654</v>
      </c>
      <c r="D235" s="131">
        <v>19</v>
      </c>
      <c r="F235" s="133" t="s">
        <v>31</v>
      </c>
      <c r="G235" s="133">
        <v>3782</v>
      </c>
    </row>
    <row r="236" spans="1:7" hidden="1" x14ac:dyDescent="0.35">
      <c r="A236" s="131" t="s">
        <v>121</v>
      </c>
      <c r="B236" s="131" t="s">
        <v>12</v>
      </c>
      <c r="C236" s="131" t="s">
        <v>4655</v>
      </c>
      <c r="D236" s="131">
        <v>9</v>
      </c>
      <c r="F236" s="133" t="s">
        <v>31</v>
      </c>
      <c r="G236" s="133">
        <v>3782</v>
      </c>
    </row>
    <row r="237" spans="1:7" hidden="1" x14ac:dyDescent="0.35">
      <c r="A237" s="131" t="s">
        <v>121</v>
      </c>
      <c r="B237" s="131" t="s">
        <v>12</v>
      </c>
      <c r="C237" s="131" t="s">
        <v>4656</v>
      </c>
      <c r="D237" s="131">
        <v>13</v>
      </c>
      <c r="F237" s="133" t="s">
        <v>31</v>
      </c>
      <c r="G237" s="133">
        <v>3782</v>
      </c>
    </row>
    <row r="238" spans="1:7" hidden="1" x14ac:dyDescent="0.35">
      <c r="A238" s="131" t="s">
        <v>121</v>
      </c>
      <c r="B238" s="131" t="s">
        <v>12</v>
      </c>
      <c r="C238" s="131" t="s">
        <v>4657</v>
      </c>
      <c r="D238" s="131">
        <v>13</v>
      </c>
      <c r="F238" s="133" t="s">
        <v>31</v>
      </c>
      <c r="G238" s="133">
        <v>3782</v>
      </c>
    </row>
    <row r="239" spans="1:7" hidden="1" x14ac:dyDescent="0.35">
      <c r="A239" s="131" t="s">
        <v>121</v>
      </c>
      <c r="B239" s="131" t="s">
        <v>12</v>
      </c>
      <c r="C239" s="131" t="s">
        <v>4658</v>
      </c>
      <c r="D239" s="131">
        <v>62</v>
      </c>
      <c r="F239" s="133" t="e">
        <v>#N/A</v>
      </c>
      <c r="G239" s="133" t="e">
        <v>#N/A</v>
      </c>
    </row>
    <row r="240" spans="1:7" hidden="1" x14ac:dyDescent="0.35">
      <c r="A240" s="131" t="s">
        <v>121</v>
      </c>
      <c r="B240" s="131" t="s">
        <v>12</v>
      </c>
      <c r="C240" s="131" t="s">
        <v>4659</v>
      </c>
      <c r="D240" s="131">
        <v>16</v>
      </c>
      <c r="F240" s="133" t="e">
        <v>#N/A</v>
      </c>
      <c r="G240" s="133" t="e">
        <v>#N/A</v>
      </c>
    </row>
    <row r="241" spans="1:7" hidden="1" x14ac:dyDescent="0.35">
      <c r="A241" s="131" t="s">
        <v>121</v>
      </c>
      <c r="B241" s="131" t="s">
        <v>12</v>
      </c>
      <c r="C241" s="131" t="s">
        <v>4660</v>
      </c>
      <c r="D241" s="131">
        <v>10</v>
      </c>
      <c r="F241" s="133" t="e">
        <v>#N/A</v>
      </c>
      <c r="G241" s="133" t="e">
        <v>#N/A</v>
      </c>
    </row>
    <row r="242" spans="1:7" hidden="1" x14ac:dyDescent="0.35">
      <c r="A242" s="131" t="s">
        <v>121</v>
      </c>
      <c r="B242" s="131" t="s">
        <v>12</v>
      </c>
      <c r="C242" s="131" t="s">
        <v>4661</v>
      </c>
      <c r="D242" s="131">
        <v>10</v>
      </c>
      <c r="F242" s="133" t="e">
        <v>#N/A</v>
      </c>
      <c r="G242" s="133" t="e">
        <v>#N/A</v>
      </c>
    </row>
    <row r="243" spans="1:7" hidden="1" x14ac:dyDescent="0.35">
      <c r="A243" s="131" t="s">
        <v>121</v>
      </c>
      <c r="B243" s="131" t="s">
        <v>12</v>
      </c>
      <c r="C243" s="131" t="s">
        <v>4662</v>
      </c>
      <c r="D243" s="131">
        <v>17</v>
      </c>
      <c r="F243" s="133" t="e">
        <v>#N/A</v>
      </c>
      <c r="G243" s="133" t="e">
        <v>#N/A</v>
      </c>
    </row>
    <row r="244" spans="1:7" hidden="1" x14ac:dyDescent="0.35">
      <c r="A244" s="131" t="s">
        <v>121</v>
      </c>
      <c r="B244" s="131" t="s">
        <v>12</v>
      </c>
      <c r="C244" s="131" t="s">
        <v>4663</v>
      </c>
      <c r="D244" s="131">
        <v>15</v>
      </c>
      <c r="F244" s="133" t="e">
        <v>#N/A</v>
      </c>
      <c r="G244" s="133" t="e">
        <v>#N/A</v>
      </c>
    </row>
    <row r="245" spans="1:7" hidden="1" x14ac:dyDescent="0.35">
      <c r="A245" s="131" t="s">
        <v>121</v>
      </c>
      <c r="B245" s="131" t="s">
        <v>12</v>
      </c>
      <c r="C245" s="131" t="s">
        <v>4664</v>
      </c>
      <c r="D245" s="131">
        <v>14</v>
      </c>
      <c r="F245" s="133" t="e">
        <v>#N/A</v>
      </c>
      <c r="G245" s="133" t="e">
        <v>#N/A</v>
      </c>
    </row>
    <row r="246" spans="1:7" hidden="1" x14ac:dyDescent="0.35">
      <c r="A246" s="131" t="s">
        <v>121</v>
      </c>
      <c r="B246" s="131" t="s">
        <v>12</v>
      </c>
      <c r="C246" s="131" t="s">
        <v>4665</v>
      </c>
      <c r="D246" s="131">
        <v>18</v>
      </c>
      <c r="F246" s="133" t="e">
        <v>#N/A</v>
      </c>
      <c r="G246" s="133" t="e">
        <v>#N/A</v>
      </c>
    </row>
    <row r="247" spans="1:7" hidden="1" x14ac:dyDescent="0.35">
      <c r="A247" s="131" t="s">
        <v>121</v>
      </c>
      <c r="B247" s="131" t="s">
        <v>12</v>
      </c>
      <c r="C247" s="131" t="s">
        <v>4666</v>
      </c>
      <c r="D247" s="131">
        <v>13</v>
      </c>
      <c r="F247" s="133" t="e">
        <v>#N/A</v>
      </c>
      <c r="G247" s="133" t="e">
        <v>#N/A</v>
      </c>
    </row>
    <row r="248" spans="1:7" hidden="1" x14ac:dyDescent="0.35">
      <c r="A248" s="131" t="s">
        <v>121</v>
      </c>
      <c r="B248" s="131" t="s">
        <v>12</v>
      </c>
      <c r="C248" s="131" t="s">
        <v>4667</v>
      </c>
      <c r="D248" s="131">
        <v>13</v>
      </c>
      <c r="F248" s="133" t="e">
        <v>#N/A</v>
      </c>
      <c r="G248" s="133" t="e">
        <v>#N/A</v>
      </c>
    </row>
    <row r="249" spans="1:7" hidden="1" x14ac:dyDescent="0.35">
      <c r="A249" s="131" t="s">
        <v>121</v>
      </c>
      <c r="B249" s="131" t="s">
        <v>12</v>
      </c>
      <c r="C249" s="131" t="s">
        <v>4668</v>
      </c>
      <c r="D249" s="131">
        <v>11</v>
      </c>
      <c r="F249" s="133" t="e">
        <v>#N/A</v>
      </c>
      <c r="G249" s="133" t="e">
        <v>#N/A</v>
      </c>
    </row>
    <row r="250" spans="1:7" hidden="1" x14ac:dyDescent="0.35">
      <c r="A250" s="131" t="s">
        <v>121</v>
      </c>
      <c r="B250" s="131" t="s">
        <v>12</v>
      </c>
      <c r="C250" s="131" t="s">
        <v>4669</v>
      </c>
      <c r="D250" s="131">
        <v>15</v>
      </c>
      <c r="F250" s="133" t="e">
        <v>#N/A</v>
      </c>
      <c r="G250" s="133" t="e">
        <v>#N/A</v>
      </c>
    </row>
    <row r="251" spans="1:7" hidden="1" x14ac:dyDescent="0.35">
      <c r="A251" s="131" t="s">
        <v>121</v>
      </c>
      <c r="B251" s="131" t="s">
        <v>12</v>
      </c>
      <c r="C251" s="131" t="s">
        <v>4670</v>
      </c>
      <c r="D251" s="131">
        <v>3</v>
      </c>
      <c r="F251" s="133" t="s">
        <v>31</v>
      </c>
      <c r="G251" s="133">
        <v>5390</v>
      </c>
    </row>
    <row r="252" spans="1:7" hidden="1" x14ac:dyDescent="0.35">
      <c r="A252" s="131" t="s">
        <v>121</v>
      </c>
      <c r="B252" s="131" t="s">
        <v>12</v>
      </c>
      <c r="C252" s="138" t="s">
        <v>4671</v>
      </c>
      <c r="D252" s="131">
        <v>1</v>
      </c>
      <c r="F252" s="133" t="s">
        <v>31</v>
      </c>
      <c r="G252" s="133" t="s">
        <v>2136</v>
      </c>
    </row>
    <row r="253" spans="1:7" hidden="1" x14ac:dyDescent="0.35">
      <c r="A253" s="131" t="s">
        <v>121</v>
      </c>
      <c r="B253" s="131" t="s">
        <v>12</v>
      </c>
      <c r="C253" s="138" t="s">
        <v>4672</v>
      </c>
      <c r="D253" s="131">
        <v>1</v>
      </c>
      <c r="F253" s="133" t="e">
        <v>#N/A</v>
      </c>
      <c r="G253" s="133" t="e">
        <v>#N/A</v>
      </c>
    </row>
    <row r="254" spans="1:7" hidden="1" x14ac:dyDescent="0.35">
      <c r="A254" s="131" t="s">
        <v>121</v>
      </c>
      <c r="B254" s="131" t="s">
        <v>12</v>
      </c>
      <c r="C254" s="138" t="s">
        <v>4673</v>
      </c>
      <c r="D254" s="131">
        <v>13</v>
      </c>
      <c r="F254" s="133" t="e">
        <v>#N/A</v>
      </c>
      <c r="G254" s="133" t="e">
        <v>#N/A</v>
      </c>
    </row>
    <row r="255" spans="1:7" hidden="1" x14ac:dyDescent="0.35">
      <c r="A255" s="131" t="s">
        <v>121</v>
      </c>
      <c r="B255" s="131" t="s">
        <v>12</v>
      </c>
      <c r="C255" s="131" t="s">
        <v>4674</v>
      </c>
      <c r="D255" s="131">
        <v>2</v>
      </c>
      <c r="F255" s="133" t="s">
        <v>31</v>
      </c>
      <c r="G255" s="133">
        <v>5482</v>
      </c>
    </row>
    <row r="256" spans="1:7" hidden="1" x14ac:dyDescent="0.35">
      <c r="A256" s="131" t="s">
        <v>121</v>
      </c>
      <c r="B256" s="131" t="s">
        <v>12</v>
      </c>
      <c r="C256" s="139" t="s">
        <v>4675</v>
      </c>
      <c r="D256" s="131">
        <v>8</v>
      </c>
      <c r="F256" s="133" t="e">
        <v>#N/A</v>
      </c>
      <c r="G256" s="133" t="e">
        <v>#N/A</v>
      </c>
    </row>
    <row r="257" spans="1:7" hidden="1" x14ac:dyDescent="0.35">
      <c r="A257" s="131" t="s">
        <v>121</v>
      </c>
      <c r="B257" s="131" t="s">
        <v>12</v>
      </c>
      <c r="C257" s="131" t="s">
        <v>4676</v>
      </c>
      <c r="D257" s="131">
        <v>8</v>
      </c>
      <c r="F257" s="133" t="e">
        <v>#N/A</v>
      </c>
      <c r="G257" s="133" t="e">
        <v>#N/A</v>
      </c>
    </row>
    <row r="258" spans="1:7" hidden="1" x14ac:dyDescent="0.35">
      <c r="A258" s="131" t="s">
        <v>121</v>
      </c>
      <c r="B258" s="131" t="s">
        <v>12</v>
      </c>
      <c r="C258" s="131" t="s">
        <v>4677</v>
      </c>
      <c r="D258" s="131">
        <v>5</v>
      </c>
      <c r="F258" s="133" t="e">
        <v>#N/A</v>
      </c>
      <c r="G258" s="133" t="e">
        <v>#N/A</v>
      </c>
    </row>
    <row r="259" spans="1:7" hidden="1" x14ac:dyDescent="0.35">
      <c r="A259" s="131" t="s">
        <v>121</v>
      </c>
      <c r="B259" s="131" t="s">
        <v>12</v>
      </c>
      <c r="C259" s="131" t="s">
        <v>4678</v>
      </c>
      <c r="D259" s="131">
        <v>9</v>
      </c>
      <c r="F259" s="133" t="e">
        <v>#N/A</v>
      </c>
      <c r="G259" s="133" t="e">
        <v>#N/A</v>
      </c>
    </row>
    <row r="260" spans="1:7" hidden="1" x14ac:dyDescent="0.35">
      <c r="A260" s="131" t="s">
        <v>121</v>
      </c>
      <c r="B260" s="131" t="s">
        <v>12</v>
      </c>
      <c r="C260" s="131" t="s">
        <v>4679</v>
      </c>
      <c r="D260" s="131">
        <v>10</v>
      </c>
      <c r="F260" s="133" t="e">
        <v>#N/A</v>
      </c>
      <c r="G260" s="133" t="e">
        <v>#N/A</v>
      </c>
    </row>
    <row r="261" spans="1:7" hidden="1" x14ac:dyDescent="0.35">
      <c r="A261" s="131" t="s">
        <v>121</v>
      </c>
      <c r="B261" s="131" t="s">
        <v>12</v>
      </c>
      <c r="C261" s="138" t="s">
        <v>4680</v>
      </c>
      <c r="D261" s="131">
        <v>10</v>
      </c>
      <c r="F261" s="133" t="e">
        <v>#N/A</v>
      </c>
      <c r="G261" s="133" t="e">
        <v>#N/A</v>
      </c>
    </row>
    <row r="262" spans="1:7" hidden="1" x14ac:dyDescent="0.35">
      <c r="A262" s="131" t="s">
        <v>121</v>
      </c>
      <c r="B262" s="131" t="s">
        <v>12</v>
      </c>
      <c r="C262" s="131" t="s">
        <v>4681</v>
      </c>
      <c r="D262" s="131">
        <v>10</v>
      </c>
      <c r="F262" s="133" t="e">
        <v>#N/A</v>
      </c>
      <c r="G262" s="133" t="e">
        <v>#N/A</v>
      </c>
    </row>
    <row r="263" spans="1:7" hidden="1" x14ac:dyDescent="0.35">
      <c r="A263" s="131" t="s">
        <v>121</v>
      </c>
      <c r="B263" s="131" t="s">
        <v>12</v>
      </c>
      <c r="C263" s="131" t="s">
        <v>4682</v>
      </c>
      <c r="D263" s="131">
        <v>3</v>
      </c>
      <c r="F263" s="133" t="e">
        <v>#N/A</v>
      </c>
      <c r="G263" s="133" t="e">
        <v>#N/A</v>
      </c>
    </row>
    <row r="264" spans="1:7" hidden="1" x14ac:dyDescent="0.35">
      <c r="A264" s="131" t="s">
        <v>121</v>
      </c>
      <c r="B264" s="131" t="s">
        <v>12</v>
      </c>
      <c r="C264" s="131" t="s">
        <v>4683</v>
      </c>
      <c r="D264" s="131">
        <v>5</v>
      </c>
      <c r="F264" s="133" t="e">
        <v>#N/A</v>
      </c>
      <c r="G264" s="133" t="e">
        <v>#N/A</v>
      </c>
    </row>
    <row r="265" spans="1:7" hidden="1" x14ac:dyDescent="0.35">
      <c r="A265" s="131" t="s">
        <v>121</v>
      </c>
      <c r="B265" s="131" t="s">
        <v>12</v>
      </c>
      <c r="C265" s="131" t="s">
        <v>4684</v>
      </c>
      <c r="D265" s="131">
        <v>2</v>
      </c>
      <c r="F265" s="133" t="e">
        <v>#N/A</v>
      </c>
      <c r="G265" s="133" t="e">
        <v>#N/A</v>
      </c>
    </row>
    <row r="266" spans="1:7" hidden="1" x14ac:dyDescent="0.35">
      <c r="A266" s="131" t="s">
        <v>121</v>
      </c>
      <c r="B266" s="131" t="s">
        <v>12</v>
      </c>
      <c r="C266" s="131" t="s">
        <v>4685</v>
      </c>
      <c r="D266" s="131">
        <v>3</v>
      </c>
      <c r="F266" s="133" t="e">
        <v>#N/A</v>
      </c>
      <c r="G266" s="133" t="e">
        <v>#N/A</v>
      </c>
    </row>
    <row r="267" spans="1:7" hidden="1" x14ac:dyDescent="0.35">
      <c r="A267" s="131" t="s">
        <v>121</v>
      </c>
      <c r="B267" s="131" t="s">
        <v>12</v>
      </c>
      <c r="C267" s="131" t="s">
        <v>4686</v>
      </c>
      <c r="D267" s="131">
        <v>2</v>
      </c>
      <c r="F267" s="133" t="e">
        <v>#N/A</v>
      </c>
      <c r="G267" s="133" t="e">
        <v>#N/A</v>
      </c>
    </row>
    <row r="268" spans="1:7" hidden="1" x14ac:dyDescent="0.35">
      <c r="A268" s="131" t="s">
        <v>121</v>
      </c>
      <c r="B268" s="131" t="s">
        <v>12</v>
      </c>
      <c r="C268" s="131" t="s">
        <v>4687</v>
      </c>
      <c r="D268" s="131">
        <v>3</v>
      </c>
      <c r="F268" s="133" t="e">
        <v>#N/A</v>
      </c>
      <c r="G268" s="133" t="e">
        <v>#N/A</v>
      </c>
    </row>
    <row r="269" spans="1:7" hidden="1" x14ac:dyDescent="0.35">
      <c r="A269" s="131" t="s">
        <v>121</v>
      </c>
      <c r="B269" s="131" t="s">
        <v>12</v>
      </c>
      <c r="C269" s="131" t="s">
        <v>4688</v>
      </c>
      <c r="D269" s="131">
        <v>2</v>
      </c>
      <c r="F269" s="133" t="e">
        <v>#N/A</v>
      </c>
      <c r="G269" s="133" t="e">
        <v>#N/A</v>
      </c>
    </row>
    <row r="270" spans="1:7" hidden="1" x14ac:dyDescent="0.35">
      <c r="A270" s="131" t="s">
        <v>121</v>
      </c>
      <c r="B270" s="131" t="s">
        <v>12</v>
      </c>
      <c r="C270" s="131" t="s">
        <v>4689</v>
      </c>
      <c r="D270" s="131">
        <v>3</v>
      </c>
      <c r="F270" s="133" t="e">
        <v>#N/A</v>
      </c>
      <c r="G270" s="133" t="e">
        <v>#N/A</v>
      </c>
    </row>
    <row r="271" spans="1:7" hidden="1" x14ac:dyDescent="0.35">
      <c r="A271" s="131" t="s">
        <v>121</v>
      </c>
      <c r="B271" s="131" t="s">
        <v>12</v>
      </c>
      <c r="C271" s="131" t="s">
        <v>4690</v>
      </c>
      <c r="D271" s="131">
        <v>1</v>
      </c>
      <c r="F271" s="133" t="s">
        <v>31</v>
      </c>
      <c r="G271" s="133">
        <v>5570</v>
      </c>
    </row>
    <row r="272" spans="1:7" hidden="1" x14ac:dyDescent="0.35">
      <c r="A272" s="131" t="s">
        <v>121</v>
      </c>
      <c r="B272" s="131" t="s">
        <v>12</v>
      </c>
      <c r="C272" s="131" t="s">
        <v>4691</v>
      </c>
      <c r="D272" s="131">
        <v>3</v>
      </c>
      <c r="F272" s="133" t="s">
        <v>31</v>
      </c>
      <c r="G272" s="133">
        <v>5570</v>
      </c>
    </row>
    <row r="273" spans="1:7" hidden="1" x14ac:dyDescent="0.35">
      <c r="A273" s="131" t="s">
        <v>121</v>
      </c>
      <c r="B273" s="131" t="s">
        <v>12</v>
      </c>
      <c r="C273" s="131" t="s">
        <v>4692</v>
      </c>
      <c r="D273" s="131">
        <v>2</v>
      </c>
      <c r="F273" s="133" t="s">
        <v>31</v>
      </c>
      <c r="G273" s="133">
        <v>5584</v>
      </c>
    </row>
    <row r="274" spans="1:7" hidden="1" x14ac:dyDescent="0.35">
      <c r="A274" s="131" t="s">
        <v>121</v>
      </c>
      <c r="B274" s="131" t="s">
        <v>12</v>
      </c>
      <c r="C274" s="131" t="s">
        <v>4693</v>
      </c>
      <c r="D274" s="131">
        <v>4</v>
      </c>
      <c r="F274" s="133" t="e">
        <v>#N/A</v>
      </c>
      <c r="G274" s="133" t="e">
        <v>#N/A</v>
      </c>
    </row>
    <row r="275" spans="1:7" hidden="1" x14ac:dyDescent="0.35">
      <c r="A275" s="131" t="s">
        <v>121</v>
      </c>
      <c r="B275" s="131" t="s">
        <v>12</v>
      </c>
      <c r="C275" s="131" t="s">
        <v>4694</v>
      </c>
      <c r="D275" s="131">
        <v>36</v>
      </c>
      <c r="F275" s="133" t="e">
        <v>#N/A</v>
      </c>
      <c r="G275" s="133" t="e">
        <v>#N/A</v>
      </c>
    </row>
    <row r="276" spans="1:7" hidden="1" x14ac:dyDescent="0.35">
      <c r="A276" s="131" t="s">
        <v>121</v>
      </c>
      <c r="B276" s="131" t="s">
        <v>12</v>
      </c>
      <c r="C276" s="131" t="s">
        <v>4695</v>
      </c>
      <c r="D276" s="131">
        <v>38</v>
      </c>
      <c r="F276" s="133" t="e">
        <v>#N/A</v>
      </c>
      <c r="G276" s="133" t="e">
        <v>#N/A</v>
      </c>
    </row>
    <row r="277" spans="1:7" hidden="1" x14ac:dyDescent="0.35">
      <c r="A277" s="131" t="s">
        <v>121</v>
      </c>
      <c r="B277" s="131" t="s">
        <v>12</v>
      </c>
      <c r="C277" s="131" t="s">
        <v>4696</v>
      </c>
      <c r="D277" s="131">
        <v>4</v>
      </c>
      <c r="F277" s="133" t="e">
        <v>#N/A</v>
      </c>
      <c r="G277" s="133" t="e">
        <v>#N/A</v>
      </c>
    </row>
    <row r="278" spans="1:7" hidden="1" x14ac:dyDescent="0.35">
      <c r="A278" s="131" t="s">
        <v>121</v>
      </c>
      <c r="B278" s="131" t="s">
        <v>12</v>
      </c>
      <c r="C278" s="131" t="s">
        <v>4697</v>
      </c>
      <c r="D278" s="131">
        <v>3</v>
      </c>
      <c r="F278" s="133" t="e">
        <v>#N/A</v>
      </c>
      <c r="G278" s="133" t="e">
        <v>#N/A</v>
      </c>
    </row>
    <row r="279" spans="1:7" hidden="1" x14ac:dyDescent="0.35">
      <c r="A279" s="131" t="s">
        <v>121</v>
      </c>
      <c r="B279" s="131" t="s">
        <v>12</v>
      </c>
      <c r="C279" s="131" t="s">
        <v>4698</v>
      </c>
      <c r="D279" s="131">
        <v>2</v>
      </c>
      <c r="F279" s="133" t="e">
        <v>#N/A</v>
      </c>
      <c r="G279" s="133" t="e">
        <v>#N/A</v>
      </c>
    </row>
    <row r="280" spans="1:7" hidden="1" x14ac:dyDescent="0.35">
      <c r="A280" s="131" t="s">
        <v>121</v>
      </c>
      <c r="B280" s="131" t="s">
        <v>12</v>
      </c>
      <c r="C280" s="131" t="s">
        <v>4699</v>
      </c>
      <c r="D280" s="131">
        <v>4</v>
      </c>
      <c r="F280" s="133" t="e">
        <v>#N/A</v>
      </c>
      <c r="G280" s="133" t="e">
        <v>#N/A</v>
      </c>
    </row>
    <row r="281" spans="1:7" hidden="1" x14ac:dyDescent="0.35">
      <c r="A281" s="131" t="s">
        <v>121</v>
      </c>
      <c r="B281" s="131" t="s">
        <v>12</v>
      </c>
      <c r="C281" s="131" t="s">
        <v>4700</v>
      </c>
      <c r="D281" s="131">
        <v>43</v>
      </c>
      <c r="F281" s="133" t="e">
        <v>#N/A</v>
      </c>
      <c r="G281" s="133" t="e">
        <v>#N/A</v>
      </c>
    </row>
    <row r="282" spans="1:7" hidden="1" x14ac:dyDescent="0.35">
      <c r="A282" s="131" t="s">
        <v>121</v>
      </c>
      <c r="B282" s="131" t="s">
        <v>12</v>
      </c>
      <c r="C282" s="131" t="s">
        <v>4701</v>
      </c>
      <c r="D282" s="131">
        <v>15</v>
      </c>
      <c r="F282" s="133" t="e">
        <v>#N/A</v>
      </c>
      <c r="G282" s="133" t="e">
        <v>#N/A</v>
      </c>
    </row>
    <row r="283" spans="1:7" hidden="1" x14ac:dyDescent="0.35">
      <c r="A283" s="131" t="s">
        <v>121</v>
      </c>
      <c r="B283" s="131" t="s">
        <v>12</v>
      </c>
      <c r="C283" s="131" t="s">
        <v>4702</v>
      </c>
      <c r="D283" s="131">
        <v>1</v>
      </c>
      <c r="F283" s="133" t="s">
        <v>31</v>
      </c>
      <c r="G283" s="133">
        <v>5770</v>
      </c>
    </row>
    <row r="284" spans="1:7" hidden="1" x14ac:dyDescent="0.35">
      <c r="A284" s="131" t="s">
        <v>121</v>
      </c>
      <c r="B284" s="131" t="s">
        <v>12</v>
      </c>
      <c r="C284" s="131" t="s">
        <v>4703</v>
      </c>
      <c r="D284" s="131">
        <v>2</v>
      </c>
      <c r="F284" s="133" t="e">
        <v>#N/A</v>
      </c>
      <c r="G284" s="133" t="e">
        <v>#N/A</v>
      </c>
    </row>
    <row r="285" spans="1:7" hidden="1" x14ac:dyDescent="0.35">
      <c r="A285" s="131" t="s">
        <v>121</v>
      </c>
      <c r="B285" s="131" t="s">
        <v>12</v>
      </c>
      <c r="C285" s="131" t="s">
        <v>4704</v>
      </c>
      <c r="D285" s="131">
        <v>7</v>
      </c>
      <c r="F285" s="133" t="e">
        <v>#N/A</v>
      </c>
      <c r="G285" s="133" t="e">
        <v>#N/A</v>
      </c>
    </row>
    <row r="286" spans="1:7" hidden="1" x14ac:dyDescent="0.35">
      <c r="A286" s="131" t="s">
        <v>121</v>
      </c>
      <c r="B286" s="131" t="s">
        <v>12</v>
      </c>
      <c r="C286" s="131" t="s">
        <v>4705</v>
      </c>
      <c r="D286" s="131">
        <v>4</v>
      </c>
      <c r="F286" s="133" t="e">
        <v>#N/A</v>
      </c>
      <c r="G286" s="133" t="e">
        <v>#N/A</v>
      </c>
    </row>
    <row r="287" spans="1:7" hidden="1" x14ac:dyDescent="0.35">
      <c r="A287" s="131" t="s">
        <v>121</v>
      </c>
      <c r="B287" s="131" t="s">
        <v>12</v>
      </c>
      <c r="C287" s="131" t="s">
        <v>4706</v>
      </c>
      <c r="D287" s="131">
        <v>8</v>
      </c>
      <c r="F287" s="133" t="s">
        <v>32</v>
      </c>
      <c r="G287" s="133">
        <v>5568</v>
      </c>
    </row>
    <row r="288" spans="1:7" hidden="1" x14ac:dyDescent="0.35">
      <c r="A288" s="131" t="s">
        <v>121</v>
      </c>
      <c r="B288" s="131" t="s">
        <v>12</v>
      </c>
      <c r="C288" s="131" t="s">
        <v>4707</v>
      </c>
      <c r="D288" s="131">
        <v>3</v>
      </c>
      <c r="F288" s="133" t="s">
        <v>29</v>
      </c>
      <c r="G288" s="133" t="s">
        <v>2548</v>
      </c>
    </row>
    <row r="289" spans="1:7" hidden="1" x14ac:dyDescent="0.35">
      <c r="A289" s="131" t="s">
        <v>121</v>
      </c>
      <c r="B289" s="131" t="s">
        <v>12</v>
      </c>
      <c r="C289" s="131" t="s">
        <v>4708</v>
      </c>
      <c r="D289" s="131">
        <v>1</v>
      </c>
      <c r="F289" s="133" t="e">
        <v>#N/A</v>
      </c>
      <c r="G289" s="133" t="e">
        <v>#N/A</v>
      </c>
    </row>
    <row r="290" spans="1:7" hidden="1" x14ac:dyDescent="0.35">
      <c r="A290" s="131" t="s">
        <v>121</v>
      </c>
      <c r="B290" s="131" t="s">
        <v>12</v>
      </c>
      <c r="C290" s="131" t="s">
        <v>4709</v>
      </c>
      <c r="D290" s="131">
        <v>2</v>
      </c>
      <c r="F290" s="133" t="e">
        <v>#N/A</v>
      </c>
      <c r="G290" s="133" t="e">
        <v>#N/A</v>
      </c>
    </row>
    <row r="291" spans="1:7" hidden="1" x14ac:dyDescent="0.35">
      <c r="A291" s="131" t="s">
        <v>121</v>
      </c>
      <c r="B291" s="131" t="s">
        <v>12</v>
      </c>
      <c r="C291" s="131" t="s">
        <v>4710</v>
      </c>
      <c r="D291" s="131">
        <v>1</v>
      </c>
      <c r="F291" s="133" t="e">
        <v>#N/A</v>
      </c>
      <c r="G291" s="133" t="e">
        <v>#N/A</v>
      </c>
    </row>
    <row r="292" spans="1:7" hidden="1" x14ac:dyDescent="0.35">
      <c r="A292" s="131" t="s">
        <v>121</v>
      </c>
      <c r="B292" s="131" t="s">
        <v>12</v>
      </c>
      <c r="C292" s="131" t="s">
        <v>4711</v>
      </c>
      <c r="D292" s="131">
        <v>1</v>
      </c>
      <c r="F292" s="133" t="e">
        <v>#N/A</v>
      </c>
      <c r="G292" s="133" t="e">
        <v>#N/A</v>
      </c>
    </row>
    <row r="293" spans="1:7" hidden="1" x14ac:dyDescent="0.35">
      <c r="A293" s="131" t="s">
        <v>121</v>
      </c>
      <c r="B293" s="131" t="s">
        <v>12</v>
      </c>
      <c r="C293" s="131" t="s">
        <v>4712</v>
      </c>
      <c r="D293" s="131">
        <v>1</v>
      </c>
      <c r="F293" s="133" t="s">
        <v>29</v>
      </c>
      <c r="G293" s="133" t="s">
        <v>1399</v>
      </c>
    </row>
    <row r="294" spans="1:7" hidden="1" x14ac:dyDescent="0.35">
      <c r="A294" s="131" t="s">
        <v>121</v>
      </c>
      <c r="B294" s="131" t="s">
        <v>12</v>
      </c>
      <c r="C294" s="131" t="s">
        <v>4713</v>
      </c>
      <c r="D294" s="131">
        <v>1</v>
      </c>
      <c r="F294" s="133" t="s">
        <v>29</v>
      </c>
      <c r="G294" s="133" t="s">
        <v>1649</v>
      </c>
    </row>
    <row r="295" spans="1:7" hidden="1" x14ac:dyDescent="0.35">
      <c r="A295" s="131" t="s">
        <v>121</v>
      </c>
      <c r="B295" s="131" t="s">
        <v>12</v>
      </c>
      <c r="C295" s="131" t="s">
        <v>4714</v>
      </c>
      <c r="D295" s="131">
        <v>2</v>
      </c>
      <c r="F295" s="133" t="s">
        <v>29</v>
      </c>
      <c r="G295" s="133" t="s">
        <v>1649</v>
      </c>
    </row>
    <row r="296" spans="1:7" hidden="1" x14ac:dyDescent="0.35">
      <c r="A296" s="131" t="s">
        <v>121</v>
      </c>
      <c r="B296" s="131" t="s">
        <v>13</v>
      </c>
      <c r="C296" s="131" t="s">
        <v>5289</v>
      </c>
      <c r="D296" s="131">
        <v>2</v>
      </c>
      <c r="F296" s="133" t="s">
        <v>13</v>
      </c>
      <c r="G296" s="133" t="s">
        <v>2549</v>
      </c>
    </row>
    <row r="297" spans="1:7" hidden="1" x14ac:dyDescent="0.35">
      <c r="A297" s="131" t="s">
        <v>121</v>
      </c>
      <c r="B297" s="131" t="s">
        <v>13</v>
      </c>
      <c r="C297" s="131" t="s">
        <v>5290</v>
      </c>
      <c r="D297" s="131">
        <v>2</v>
      </c>
      <c r="F297" s="133" t="s">
        <v>13</v>
      </c>
      <c r="G297" s="133" t="s">
        <v>2550</v>
      </c>
    </row>
    <row r="298" spans="1:7" hidden="1" x14ac:dyDescent="0.35">
      <c r="A298" s="131" t="s">
        <v>121</v>
      </c>
      <c r="B298" s="131" t="s">
        <v>13</v>
      </c>
      <c r="C298" s="131" t="s">
        <v>5291</v>
      </c>
      <c r="D298" s="131">
        <v>1</v>
      </c>
      <c r="F298" s="133" t="e">
        <v>#N/A</v>
      </c>
      <c r="G298" s="133" t="e">
        <v>#N/A</v>
      </c>
    </row>
    <row r="299" spans="1:7" hidden="1" x14ac:dyDescent="0.35">
      <c r="A299" s="131" t="s">
        <v>121</v>
      </c>
      <c r="B299" s="131" t="s">
        <v>13</v>
      </c>
      <c r="C299" s="139" t="s">
        <v>5292</v>
      </c>
      <c r="D299" s="131">
        <v>55</v>
      </c>
      <c r="F299" s="133" t="e">
        <v>#N/A</v>
      </c>
      <c r="G299" s="133" t="e">
        <v>#N/A</v>
      </c>
    </row>
    <row r="300" spans="1:7" hidden="1" x14ac:dyDescent="0.35">
      <c r="A300" s="131" t="s">
        <v>121</v>
      </c>
      <c r="B300" s="131" t="s">
        <v>13</v>
      </c>
      <c r="C300" s="131" t="s">
        <v>5293</v>
      </c>
      <c r="D300" s="131">
        <v>11</v>
      </c>
      <c r="F300" s="133" t="e">
        <v>#N/A</v>
      </c>
      <c r="G300" s="133" t="e">
        <v>#N/A</v>
      </c>
    </row>
    <row r="301" spans="1:7" hidden="1" x14ac:dyDescent="0.35">
      <c r="A301" s="131" t="s">
        <v>121</v>
      </c>
      <c r="B301" s="131" t="s">
        <v>13</v>
      </c>
      <c r="C301" s="131" t="s">
        <v>5294</v>
      </c>
      <c r="D301" s="131">
        <v>111</v>
      </c>
      <c r="F301" s="133" t="e">
        <v>#N/A</v>
      </c>
      <c r="G301" s="133" t="e">
        <v>#N/A</v>
      </c>
    </row>
    <row r="302" spans="1:7" hidden="1" x14ac:dyDescent="0.35">
      <c r="A302" s="131" t="s">
        <v>121</v>
      </c>
      <c r="B302" s="131" t="s">
        <v>13</v>
      </c>
      <c r="C302" s="131" t="s">
        <v>5295</v>
      </c>
      <c r="D302" s="131">
        <v>239</v>
      </c>
      <c r="F302" s="133" t="e">
        <v>#N/A</v>
      </c>
      <c r="G302" s="133" t="e">
        <v>#N/A</v>
      </c>
    </row>
    <row r="303" spans="1:7" hidden="1" x14ac:dyDescent="0.35">
      <c r="A303" s="131" t="s">
        <v>121</v>
      </c>
      <c r="B303" s="131" t="s">
        <v>13</v>
      </c>
      <c r="C303" s="131" t="s">
        <v>5296</v>
      </c>
      <c r="D303" s="131">
        <v>8</v>
      </c>
      <c r="F303" s="133" t="s">
        <v>13</v>
      </c>
      <c r="G303" s="133" t="s">
        <v>1028</v>
      </c>
    </row>
    <row r="304" spans="1:7" hidden="1" x14ac:dyDescent="0.35">
      <c r="A304" s="131" t="s">
        <v>121</v>
      </c>
      <c r="B304" s="131" t="s">
        <v>13</v>
      </c>
      <c r="C304" s="131" t="s">
        <v>5297</v>
      </c>
      <c r="D304" s="131">
        <v>1</v>
      </c>
      <c r="F304" s="133" t="e">
        <v>#N/A</v>
      </c>
      <c r="G304" s="133" t="e">
        <v>#N/A</v>
      </c>
    </row>
    <row r="305" spans="1:7" hidden="1" x14ac:dyDescent="0.35">
      <c r="A305" s="131" t="s">
        <v>121</v>
      </c>
      <c r="B305" s="131" t="s">
        <v>13</v>
      </c>
      <c r="C305" s="131" t="s">
        <v>5298</v>
      </c>
      <c r="D305" s="131">
        <v>15</v>
      </c>
      <c r="F305" s="133" t="s">
        <v>13</v>
      </c>
      <c r="G305" s="133" t="s">
        <v>1028</v>
      </c>
    </row>
    <row r="306" spans="1:7" hidden="1" x14ac:dyDescent="0.35">
      <c r="A306" s="131" t="s">
        <v>121</v>
      </c>
      <c r="B306" s="131" t="s">
        <v>13</v>
      </c>
      <c r="C306" s="131" t="s">
        <v>5299</v>
      </c>
      <c r="D306" s="131">
        <v>1</v>
      </c>
      <c r="F306" s="133" t="e">
        <v>#N/A</v>
      </c>
      <c r="G306" s="133" t="e">
        <v>#N/A</v>
      </c>
    </row>
    <row r="307" spans="1:7" hidden="1" x14ac:dyDescent="0.35">
      <c r="A307" s="131" t="s">
        <v>121</v>
      </c>
      <c r="B307" s="131" t="s">
        <v>13</v>
      </c>
      <c r="C307" s="131" t="s">
        <v>5300</v>
      </c>
      <c r="D307" s="131">
        <v>1</v>
      </c>
      <c r="F307" s="133" t="s">
        <v>13</v>
      </c>
      <c r="G307" s="133" t="s">
        <v>866</v>
      </c>
    </row>
    <row r="308" spans="1:7" hidden="1" x14ac:dyDescent="0.35">
      <c r="A308" s="131" t="s">
        <v>121</v>
      </c>
      <c r="B308" s="131" t="s">
        <v>13</v>
      </c>
      <c r="C308" s="131" t="s">
        <v>5301</v>
      </c>
      <c r="D308" s="131">
        <v>30</v>
      </c>
      <c r="F308" s="133" t="s">
        <v>13</v>
      </c>
      <c r="G308" s="133" t="s">
        <v>1469</v>
      </c>
    </row>
    <row r="309" spans="1:7" hidden="1" x14ac:dyDescent="0.35">
      <c r="A309" s="131" t="s">
        <v>121</v>
      </c>
      <c r="B309" s="131" t="s">
        <v>13</v>
      </c>
      <c r="C309" s="131" t="s">
        <v>5302</v>
      </c>
      <c r="D309" s="131">
        <v>1</v>
      </c>
      <c r="F309" s="133" t="s">
        <v>13</v>
      </c>
      <c r="G309" s="133" t="s">
        <v>1542</v>
      </c>
    </row>
    <row r="310" spans="1:7" hidden="1" x14ac:dyDescent="0.35">
      <c r="A310" s="131" t="s">
        <v>121</v>
      </c>
      <c r="B310" s="131" t="s">
        <v>13</v>
      </c>
      <c r="C310" s="131" t="s">
        <v>5303</v>
      </c>
      <c r="D310" s="131">
        <v>5</v>
      </c>
      <c r="F310" s="133" t="s">
        <v>13</v>
      </c>
      <c r="G310" s="133" t="s">
        <v>1753</v>
      </c>
    </row>
    <row r="311" spans="1:7" hidden="1" x14ac:dyDescent="0.35">
      <c r="A311" s="131" t="s">
        <v>121</v>
      </c>
      <c r="B311" s="131" t="s">
        <v>13</v>
      </c>
      <c r="C311" s="131" t="s">
        <v>5304</v>
      </c>
      <c r="D311" s="131">
        <v>22</v>
      </c>
      <c r="F311" s="133" t="s">
        <v>13</v>
      </c>
      <c r="G311" s="133" t="s">
        <v>1753</v>
      </c>
    </row>
    <row r="312" spans="1:7" hidden="1" x14ac:dyDescent="0.35">
      <c r="A312" s="131" t="s">
        <v>121</v>
      </c>
      <c r="B312" s="131" t="s">
        <v>13</v>
      </c>
      <c r="C312" s="131" t="s">
        <v>5305</v>
      </c>
      <c r="D312" s="131">
        <v>1</v>
      </c>
      <c r="F312" s="133" t="s">
        <v>13</v>
      </c>
      <c r="G312" s="133" t="s">
        <v>1543</v>
      </c>
    </row>
    <row r="313" spans="1:7" hidden="1" x14ac:dyDescent="0.35">
      <c r="A313" s="131" t="s">
        <v>121</v>
      </c>
      <c r="B313" s="131" t="s">
        <v>13</v>
      </c>
      <c r="C313" s="131" t="s">
        <v>5306</v>
      </c>
      <c r="D313" s="131">
        <v>44</v>
      </c>
      <c r="F313" s="133" t="s">
        <v>13</v>
      </c>
      <c r="G313" s="133" t="s">
        <v>1543</v>
      </c>
    </row>
    <row r="314" spans="1:7" hidden="1" x14ac:dyDescent="0.35">
      <c r="A314" s="131" t="s">
        <v>121</v>
      </c>
      <c r="B314" s="131" t="s">
        <v>13</v>
      </c>
      <c r="C314" s="131" t="s">
        <v>5307</v>
      </c>
      <c r="D314" s="131">
        <v>2</v>
      </c>
      <c r="F314" s="133" t="s">
        <v>13</v>
      </c>
      <c r="G314" s="133" t="s">
        <v>1924</v>
      </c>
    </row>
    <row r="315" spans="1:7" hidden="1" x14ac:dyDescent="0.35">
      <c r="A315" s="131" t="s">
        <v>121</v>
      </c>
      <c r="B315" s="131" t="s">
        <v>13</v>
      </c>
      <c r="C315" s="131" t="s">
        <v>5308</v>
      </c>
      <c r="D315" s="131">
        <v>3</v>
      </c>
      <c r="F315" s="133" t="s">
        <v>13</v>
      </c>
      <c r="G315" s="133" t="s">
        <v>1924</v>
      </c>
    </row>
    <row r="316" spans="1:7" hidden="1" x14ac:dyDescent="0.35">
      <c r="A316" s="131" t="s">
        <v>121</v>
      </c>
      <c r="B316" s="131" t="s">
        <v>13</v>
      </c>
      <c r="C316" s="131" t="s">
        <v>5309</v>
      </c>
      <c r="D316" s="131">
        <v>10</v>
      </c>
      <c r="F316" s="133" t="e">
        <v>#N/A</v>
      </c>
      <c r="G316" s="133" t="e">
        <v>#N/A</v>
      </c>
    </row>
    <row r="317" spans="1:7" hidden="1" x14ac:dyDescent="0.35">
      <c r="A317" s="131" t="s">
        <v>121</v>
      </c>
      <c r="B317" s="131" t="s">
        <v>13</v>
      </c>
      <c r="C317" s="131" t="s">
        <v>5310</v>
      </c>
      <c r="D317" s="131">
        <v>8</v>
      </c>
      <c r="F317" s="133" t="s">
        <v>13</v>
      </c>
      <c r="G317" s="133" t="s">
        <v>1864</v>
      </c>
    </row>
    <row r="318" spans="1:7" hidden="1" x14ac:dyDescent="0.35">
      <c r="A318" s="131" t="s">
        <v>121</v>
      </c>
      <c r="B318" s="131" t="s">
        <v>13</v>
      </c>
      <c r="C318" s="131" t="s">
        <v>5311</v>
      </c>
      <c r="D318" s="131">
        <v>18</v>
      </c>
      <c r="F318" s="133" t="s">
        <v>13</v>
      </c>
      <c r="G318" s="133" t="s">
        <v>1864</v>
      </c>
    </row>
    <row r="319" spans="1:7" hidden="1" x14ac:dyDescent="0.35">
      <c r="A319" s="131" t="s">
        <v>121</v>
      </c>
      <c r="B319" s="131" t="s">
        <v>13</v>
      </c>
      <c r="C319" s="131" t="s">
        <v>5312</v>
      </c>
      <c r="D319" s="131">
        <v>7</v>
      </c>
      <c r="F319" s="133" t="s">
        <v>13</v>
      </c>
      <c r="G319" s="133" t="s">
        <v>1864</v>
      </c>
    </row>
    <row r="320" spans="1:7" hidden="1" x14ac:dyDescent="0.35">
      <c r="A320" s="131" t="s">
        <v>121</v>
      </c>
      <c r="B320" s="131" t="s">
        <v>13</v>
      </c>
      <c r="C320" s="131" t="s">
        <v>5313</v>
      </c>
      <c r="D320" s="131">
        <v>77</v>
      </c>
      <c r="F320" s="133" t="e">
        <v>#N/A</v>
      </c>
      <c r="G320" s="133" t="e">
        <v>#N/A</v>
      </c>
    </row>
    <row r="321" spans="1:7" hidden="1" x14ac:dyDescent="0.35">
      <c r="A321" s="131" t="s">
        <v>121</v>
      </c>
      <c r="B321" s="131" t="s">
        <v>13</v>
      </c>
      <c r="C321" s="131" t="s">
        <v>5314</v>
      </c>
      <c r="D321" s="131">
        <v>1</v>
      </c>
      <c r="F321" s="133" t="s">
        <v>13</v>
      </c>
      <c r="G321" s="133" t="s">
        <v>1864</v>
      </c>
    </row>
    <row r="322" spans="1:7" hidden="1" x14ac:dyDescent="0.35">
      <c r="A322" s="131" t="s">
        <v>121</v>
      </c>
      <c r="B322" s="131" t="s">
        <v>13</v>
      </c>
      <c r="C322" s="131" t="s">
        <v>5315</v>
      </c>
      <c r="D322" s="131">
        <v>54</v>
      </c>
      <c r="F322" s="133" t="s">
        <v>13</v>
      </c>
      <c r="G322" s="133" t="s">
        <v>1864</v>
      </c>
    </row>
    <row r="323" spans="1:7" hidden="1" x14ac:dyDescent="0.35">
      <c r="A323" s="131" t="s">
        <v>121</v>
      </c>
      <c r="B323" s="131" t="s">
        <v>13</v>
      </c>
      <c r="C323" s="131" t="s">
        <v>5316</v>
      </c>
      <c r="D323" s="131">
        <v>49</v>
      </c>
      <c r="F323" s="133" t="s">
        <v>13</v>
      </c>
      <c r="G323" s="133" t="s">
        <v>1864</v>
      </c>
    </row>
    <row r="324" spans="1:7" hidden="1" x14ac:dyDescent="0.35">
      <c r="A324" s="131" t="s">
        <v>121</v>
      </c>
      <c r="B324" s="131" t="s">
        <v>13</v>
      </c>
      <c r="C324" s="138" t="s">
        <v>5317</v>
      </c>
      <c r="D324" s="131">
        <v>135</v>
      </c>
      <c r="F324" s="133" t="s">
        <v>13</v>
      </c>
      <c r="G324" s="133" t="s">
        <v>1110</v>
      </c>
    </row>
    <row r="325" spans="1:7" hidden="1" x14ac:dyDescent="0.35">
      <c r="A325" s="131" t="s">
        <v>121</v>
      </c>
      <c r="B325" s="131" t="s">
        <v>13</v>
      </c>
      <c r="C325" s="131" t="s">
        <v>5318</v>
      </c>
      <c r="D325" s="131">
        <v>73</v>
      </c>
      <c r="F325" s="133" t="e">
        <v>#N/A</v>
      </c>
      <c r="G325" s="133" t="e">
        <v>#N/A</v>
      </c>
    </row>
    <row r="326" spans="1:7" hidden="1" x14ac:dyDescent="0.35">
      <c r="A326" s="131" t="s">
        <v>121</v>
      </c>
      <c r="B326" s="131" t="s">
        <v>13</v>
      </c>
      <c r="C326" s="138" t="s">
        <v>5319</v>
      </c>
      <c r="D326" s="131">
        <v>20</v>
      </c>
      <c r="F326" s="133" t="s">
        <v>13</v>
      </c>
      <c r="G326" s="133" t="s">
        <v>1221</v>
      </c>
    </row>
    <row r="327" spans="1:7" hidden="1" x14ac:dyDescent="0.35">
      <c r="A327" s="131" t="s">
        <v>121</v>
      </c>
      <c r="B327" s="131" t="s">
        <v>13</v>
      </c>
      <c r="C327" s="131" t="s">
        <v>5320</v>
      </c>
      <c r="D327" s="131">
        <v>170</v>
      </c>
      <c r="F327" s="133" t="s">
        <v>13</v>
      </c>
      <c r="G327" s="133" t="s">
        <v>1221</v>
      </c>
    </row>
    <row r="328" spans="1:7" hidden="1" x14ac:dyDescent="0.35">
      <c r="A328" s="131" t="s">
        <v>121</v>
      </c>
      <c r="B328" s="131" t="s">
        <v>13</v>
      </c>
      <c r="C328" s="131" t="s">
        <v>5321</v>
      </c>
      <c r="D328" s="131">
        <v>3</v>
      </c>
      <c r="F328" s="133" t="s">
        <v>13</v>
      </c>
      <c r="G328" s="133" t="s">
        <v>2169</v>
      </c>
    </row>
    <row r="329" spans="1:7" hidden="1" x14ac:dyDescent="0.35">
      <c r="A329" s="131" t="s">
        <v>121</v>
      </c>
      <c r="B329" s="131" t="s">
        <v>13</v>
      </c>
      <c r="C329" s="131" t="s">
        <v>5322</v>
      </c>
      <c r="D329" s="131">
        <v>115</v>
      </c>
      <c r="F329" s="133" t="s">
        <v>13</v>
      </c>
      <c r="G329" s="133" t="s">
        <v>867</v>
      </c>
    </row>
    <row r="330" spans="1:7" hidden="1" x14ac:dyDescent="0.35">
      <c r="A330" s="131" t="s">
        <v>121</v>
      </c>
      <c r="B330" s="131" t="s">
        <v>13</v>
      </c>
      <c r="C330" s="131" t="s">
        <v>5323</v>
      </c>
      <c r="D330" s="131">
        <v>1</v>
      </c>
      <c r="F330" s="133" t="s">
        <v>13</v>
      </c>
      <c r="G330" s="133" t="s">
        <v>1545</v>
      </c>
    </row>
    <row r="331" spans="1:7" hidden="1" x14ac:dyDescent="0.35">
      <c r="A331" s="131" t="s">
        <v>121</v>
      </c>
      <c r="B331" s="131" t="s">
        <v>13</v>
      </c>
      <c r="C331" s="131" t="s">
        <v>5324</v>
      </c>
      <c r="D331" s="131">
        <v>8</v>
      </c>
      <c r="F331" s="133" t="s">
        <v>13</v>
      </c>
      <c r="G331" s="133" t="s">
        <v>1545</v>
      </c>
    </row>
    <row r="332" spans="1:7" hidden="1" x14ac:dyDescent="0.35">
      <c r="A332" s="131" t="s">
        <v>121</v>
      </c>
      <c r="B332" s="131" t="s">
        <v>13</v>
      </c>
      <c r="C332" s="131" t="s">
        <v>5325</v>
      </c>
      <c r="D332" s="131">
        <v>7</v>
      </c>
      <c r="F332" s="133" t="e">
        <v>#N/A</v>
      </c>
      <c r="G332" s="133" t="e">
        <v>#N/A</v>
      </c>
    </row>
    <row r="333" spans="1:7" hidden="1" x14ac:dyDescent="0.35">
      <c r="A333" s="131" t="s">
        <v>121</v>
      </c>
      <c r="B333" s="131" t="s">
        <v>13</v>
      </c>
      <c r="C333" s="138" t="s">
        <v>5326</v>
      </c>
      <c r="D333" s="131">
        <v>22</v>
      </c>
      <c r="F333" s="133" t="s">
        <v>13</v>
      </c>
      <c r="G333" s="133" t="s">
        <v>1545</v>
      </c>
    </row>
    <row r="334" spans="1:7" hidden="1" x14ac:dyDescent="0.35">
      <c r="A334" s="131" t="s">
        <v>121</v>
      </c>
      <c r="B334" s="131" t="s">
        <v>13</v>
      </c>
      <c r="C334" s="131" t="s">
        <v>5327</v>
      </c>
      <c r="D334" s="131">
        <v>16</v>
      </c>
      <c r="F334" s="133" t="s">
        <v>13</v>
      </c>
      <c r="G334" s="133" t="s">
        <v>1545</v>
      </c>
    </row>
    <row r="335" spans="1:7" hidden="1" x14ac:dyDescent="0.35">
      <c r="A335" s="131" t="s">
        <v>121</v>
      </c>
      <c r="B335" s="131" t="s">
        <v>13</v>
      </c>
      <c r="C335" s="131" t="s">
        <v>5328</v>
      </c>
      <c r="D335" s="131">
        <v>14</v>
      </c>
      <c r="F335" s="133" t="e">
        <v>#N/A</v>
      </c>
      <c r="G335" s="133" t="e">
        <v>#N/A</v>
      </c>
    </row>
    <row r="336" spans="1:7" hidden="1" x14ac:dyDescent="0.35">
      <c r="A336" s="131" t="s">
        <v>121</v>
      </c>
      <c r="B336" s="131" t="s">
        <v>13</v>
      </c>
      <c r="C336" s="131" t="s">
        <v>5329</v>
      </c>
      <c r="D336" s="131">
        <v>14</v>
      </c>
      <c r="F336" s="133" t="e">
        <v>#N/A</v>
      </c>
      <c r="G336" s="133" t="e">
        <v>#N/A</v>
      </c>
    </row>
    <row r="337" spans="1:7" hidden="1" x14ac:dyDescent="0.35">
      <c r="A337" s="131" t="s">
        <v>121</v>
      </c>
      <c r="B337" s="131" t="s">
        <v>13</v>
      </c>
      <c r="C337" s="131" t="s">
        <v>5330</v>
      </c>
      <c r="D337" s="131">
        <v>13</v>
      </c>
      <c r="F337" s="133" t="e">
        <v>#N/A</v>
      </c>
      <c r="G337" s="133" t="e">
        <v>#N/A</v>
      </c>
    </row>
    <row r="338" spans="1:7" hidden="1" x14ac:dyDescent="0.35">
      <c r="A338" s="131" t="s">
        <v>121</v>
      </c>
      <c r="B338" s="131" t="s">
        <v>13</v>
      </c>
      <c r="C338" s="131" t="s">
        <v>5331</v>
      </c>
      <c r="D338" s="131">
        <v>14</v>
      </c>
      <c r="F338" s="133" t="s">
        <v>13</v>
      </c>
      <c r="G338" s="133" t="s">
        <v>1754</v>
      </c>
    </row>
    <row r="339" spans="1:7" hidden="1" x14ac:dyDescent="0.35">
      <c r="A339" s="131" t="s">
        <v>121</v>
      </c>
      <c r="B339" s="131" t="s">
        <v>13</v>
      </c>
      <c r="C339" s="131" t="s">
        <v>5332</v>
      </c>
      <c r="D339" s="131">
        <v>20</v>
      </c>
      <c r="F339" s="133" t="s">
        <v>13</v>
      </c>
      <c r="G339" s="133" t="s">
        <v>1754</v>
      </c>
    </row>
    <row r="340" spans="1:7" hidden="1" x14ac:dyDescent="0.35">
      <c r="A340" s="131" t="s">
        <v>121</v>
      </c>
      <c r="B340" s="131" t="s">
        <v>13</v>
      </c>
      <c r="C340" s="131" t="s">
        <v>5333</v>
      </c>
      <c r="D340" s="131">
        <v>41</v>
      </c>
      <c r="F340" s="133" t="s">
        <v>13</v>
      </c>
      <c r="G340" s="133" t="s">
        <v>1754</v>
      </c>
    </row>
    <row r="341" spans="1:7" hidden="1" x14ac:dyDescent="0.35">
      <c r="A341" s="131" t="s">
        <v>121</v>
      </c>
      <c r="B341" s="131" t="s">
        <v>13</v>
      </c>
      <c r="C341" s="131" t="s">
        <v>5334</v>
      </c>
      <c r="D341" s="131">
        <v>50</v>
      </c>
      <c r="F341" s="133" t="s">
        <v>13</v>
      </c>
      <c r="G341" s="133" t="s">
        <v>1754</v>
      </c>
    </row>
    <row r="342" spans="1:7" hidden="1" x14ac:dyDescent="0.35">
      <c r="A342" s="131" t="s">
        <v>121</v>
      </c>
      <c r="B342" s="131" t="s">
        <v>13</v>
      </c>
      <c r="C342" s="131" t="s">
        <v>5335</v>
      </c>
      <c r="D342" s="131">
        <v>13</v>
      </c>
      <c r="F342" s="133" t="e">
        <v>#N/A</v>
      </c>
      <c r="G342" s="133" t="e">
        <v>#N/A</v>
      </c>
    </row>
    <row r="343" spans="1:7" hidden="1" x14ac:dyDescent="0.35">
      <c r="A343" s="131" t="s">
        <v>121</v>
      </c>
      <c r="B343" s="131" t="s">
        <v>13</v>
      </c>
      <c r="C343" s="131" t="s">
        <v>5336</v>
      </c>
      <c r="D343" s="131">
        <v>12</v>
      </c>
      <c r="F343" s="133" t="e">
        <v>#N/A</v>
      </c>
      <c r="G343" s="133" t="e">
        <v>#N/A</v>
      </c>
    </row>
    <row r="344" spans="1:7" hidden="1" x14ac:dyDescent="0.35">
      <c r="A344" s="131" t="s">
        <v>121</v>
      </c>
      <c r="B344" s="131" t="s">
        <v>13</v>
      </c>
      <c r="C344" s="131" t="s">
        <v>5337</v>
      </c>
      <c r="D344" s="131">
        <v>15</v>
      </c>
      <c r="F344" s="133" t="e">
        <v>#N/A</v>
      </c>
      <c r="G344" s="133" t="e">
        <v>#N/A</v>
      </c>
    </row>
    <row r="345" spans="1:7" hidden="1" x14ac:dyDescent="0.35">
      <c r="A345" s="131" t="s">
        <v>121</v>
      </c>
      <c r="B345" s="131" t="s">
        <v>13</v>
      </c>
      <c r="C345" s="131" t="s">
        <v>5338</v>
      </c>
      <c r="D345" s="131">
        <v>13</v>
      </c>
      <c r="F345" s="133" t="e">
        <v>#N/A</v>
      </c>
      <c r="G345" s="133" t="e">
        <v>#N/A</v>
      </c>
    </row>
    <row r="346" spans="1:7" hidden="1" x14ac:dyDescent="0.35">
      <c r="A346" s="131" t="s">
        <v>121</v>
      </c>
      <c r="B346" s="131" t="s">
        <v>13</v>
      </c>
      <c r="C346" s="131" t="s">
        <v>5339</v>
      </c>
      <c r="D346" s="131">
        <v>13</v>
      </c>
      <c r="F346" s="133" t="e">
        <v>#N/A</v>
      </c>
      <c r="G346" s="133" t="e">
        <v>#N/A</v>
      </c>
    </row>
    <row r="347" spans="1:7" hidden="1" x14ac:dyDescent="0.35">
      <c r="A347" s="131" t="s">
        <v>121</v>
      </c>
      <c r="B347" s="131" t="s">
        <v>13</v>
      </c>
      <c r="C347" s="131" t="s">
        <v>5340</v>
      </c>
      <c r="D347" s="131">
        <v>13</v>
      </c>
      <c r="F347" s="133" t="e">
        <v>#N/A</v>
      </c>
      <c r="G347" s="133" t="e">
        <v>#N/A</v>
      </c>
    </row>
    <row r="348" spans="1:7" hidden="1" x14ac:dyDescent="0.35">
      <c r="A348" s="131" t="s">
        <v>121</v>
      </c>
      <c r="B348" s="131" t="s">
        <v>13</v>
      </c>
      <c r="C348" s="131" t="s">
        <v>5341</v>
      </c>
      <c r="D348" s="131">
        <v>8</v>
      </c>
      <c r="F348" s="133" t="e">
        <v>#N/A</v>
      </c>
      <c r="G348" s="133" t="e">
        <v>#N/A</v>
      </c>
    </row>
    <row r="349" spans="1:7" hidden="1" x14ac:dyDescent="0.35">
      <c r="A349" s="131" t="s">
        <v>121</v>
      </c>
      <c r="B349" s="131" t="s">
        <v>13</v>
      </c>
      <c r="C349" s="131" t="s">
        <v>5342</v>
      </c>
      <c r="D349" s="131">
        <v>3</v>
      </c>
      <c r="F349" s="133" t="e">
        <v>#N/A</v>
      </c>
      <c r="G349" s="133" t="e">
        <v>#N/A</v>
      </c>
    </row>
    <row r="350" spans="1:7" hidden="1" x14ac:dyDescent="0.35">
      <c r="A350" s="131" t="s">
        <v>121</v>
      </c>
      <c r="B350" s="131" t="s">
        <v>13</v>
      </c>
      <c r="C350" s="131" t="s">
        <v>5343</v>
      </c>
      <c r="D350" s="131">
        <v>19</v>
      </c>
      <c r="F350" s="133" t="e">
        <v>#N/A</v>
      </c>
      <c r="G350" s="133" t="e">
        <v>#N/A</v>
      </c>
    </row>
    <row r="351" spans="1:7" hidden="1" x14ac:dyDescent="0.35">
      <c r="A351" s="131" t="s">
        <v>121</v>
      </c>
      <c r="B351" s="131" t="s">
        <v>13</v>
      </c>
      <c r="C351" s="131" t="s">
        <v>5344</v>
      </c>
      <c r="D351" s="131">
        <v>9</v>
      </c>
      <c r="F351" s="133" t="s">
        <v>66</v>
      </c>
      <c r="G351" s="133" t="s">
        <v>1865</v>
      </c>
    </row>
    <row r="352" spans="1:7" hidden="1" x14ac:dyDescent="0.35">
      <c r="A352" s="131" t="s">
        <v>121</v>
      </c>
      <c r="B352" s="131" t="s">
        <v>13</v>
      </c>
      <c r="C352" s="131" t="s">
        <v>5345</v>
      </c>
      <c r="D352" s="131">
        <v>27</v>
      </c>
      <c r="F352" s="133" t="e">
        <v>#N/A</v>
      </c>
      <c r="G352" s="133" t="e">
        <v>#N/A</v>
      </c>
    </row>
    <row r="353" spans="1:7" hidden="1" x14ac:dyDescent="0.35">
      <c r="A353" s="131" t="s">
        <v>121</v>
      </c>
      <c r="B353" s="131" t="s">
        <v>13</v>
      </c>
      <c r="C353" s="131" t="s">
        <v>5346</v>
      </c>
      <c r="D353" s="131">
        <v>9</v>
      </c>
      <c r="F353" s="133" t="s">
        <v>66</v>
      </c>
      <c r="G353" s="133" t="s">
        <v>1800</v>
      </c>
    </row>
    <row r="354" spans="1:7" hidden="1" x14ac:dyDescent="0.35">
      <c r="A354" s="131" t="s">
        <v>121</v>
      </c>
      <c r="B354" s="131" t="s">
        <v>13</v>
      </c>
      <c r="C354" s="131" t="s">
        <v>5347</v>
      </c>
      <c r="D354" s="131">
        <v>2</v>
      </c>
      <c r="F354" s="133" t="s">
        <v>66</v>
      </c>
      <c r="G354" s="133" t="s">
        <v>1800</v>
      </c>
    </row>
    <row r="355" spans="1:7" hidden="1" x14ac:dyDescent="0.35">
      <c r="A355" s="131" t="s">
        <v>121</v>
      </c>
      <c r="B355" s="131" t="s">
        <v>13</v>
      </c>
      <c r="C355" s="131" t="s">
        <v>5348</v>
      </c>
      <c r="D355" s="131">
        <v>20</v>
      </c>
      <c r="F355" s="133" t="s">
        <v>66</v>
      </c>
      <c r="G355" s="133" t="s">
        <v>1800</v>
      </c>
    </row>
    <row r="356" spans="1:7" hidden="1" x14ac:dyDescent="0.35">
      <c r="A356" s="131" t="s">
        <v>121</v>
      </c>
      <c r="B356" s="131" t="s">
        <v>13</v>
      </c>
      <c r="C356" s="133" t="s">
        <v>5349</v>
      </c>
      <c r="D356" s="131">
        <v>47</v>
      </c>
      <c r="F356" s="133" t="s">
        <v>66</v>
      </c>
      <c r="G356" s="133" t="s">
        <v>1800</v>
      </c>
    </row>
    <row r="357" spans="1:7" hidden="1" x14ac:dyDescent="0.35">
      <c r="A357" s="131" t="s">
        <v>121</v>
      </c>
      <c r="B357" s="131" t="s">
        <v>13</v>
      </c>
      <c r="C357" s="133" t="s">
        <v>5350</v>
      </c>
      <c r="D357" s="131">
        <v>2</v>
      </c>
      <c r="F357" s="133" t="s">
        <v>66</v>
      </c>
      <c r="G357" s="133" t="s">
        <v>1800</v>
      </c>
    </row>
    <row r="358" spans="1:7" hidden="1" x14ac:dyDescent="0.35">
      <c r="A358" s="131" t="s">
        <v>121</v>
      </c>
      <c r="B358" s="131" t="s">
        <v>13</v>
      </c>
      <c r="C358" s="131" t="s">
        <v>5351</v>
      </c>
      <c r="D358" s="131">
        <v>2</v>
      </c>
      <c r="F358" s="133" t="s">
        <v>66</v>
      </c>
      <c r="G358" s="133" t="s">
        <v>1800</v>
      </c>
    </row>
    <row r="359" spans="1:7" hidden="1" x14ac:dyDescent="0.35">
      <c r="A359" s="131" t="s">
        <v>121</v>
      </c>
      <c r="B359" s="131" t="s">
        <v>13</v>
      </c>
      <c r="C359" s="131" t="s">
        <v>5352</v>
      </c>
      <c r="D359" s="131">
        <v>2</v>
      </c>
      <c r="F359" s="133" t="s">
        <v>66</v>
      </c>
      <c r="G359" s="133" t="s">
        <v>1800</v>
      </c>
    </row>
    <row r="360" spans="1:7" hidden="1" x14ac:dyDescent="0.35">
      <c r="A360" s="131" t="s">
        <v>121</v>
      </c>
      <c r="B360" s="131" t="s">
        <v>13</v>
      </c>
      <c r="C360" s="131" t="s">
        <v>5353</v>
      </c>
      <c r="D360" s="131">
        <v>2</v>
      </c>
      <c r="F360" s="133" t="s">
        <v>66</v>
      </c>
      <c r="G360" s="133" t="s">
        <v>1800</v>
      </c>
    </row>
    <row r="361" spans="1:7" hidden="1" x14ac:dyDescent="0.35">
      <c r="A361" s="131" t="s">
        <v>121</v>
      </c>
      <c r="B361" s="131" t="s">
        <v>13</v>
      </c>
      <c r="C361" s="131" t="s">
        <v>5354</v>
      </c>
      <c r="D361" s="131">
        <v>4</v>
      </c>
      <c r="F361" s="133" t="s">
        <v>66</v>
      </c>
      <c r="G361" s="133" t="s">
        <v>1800</v>
      </c>
    </row>
    <row r="362" spans="1:7" hidden="1" x14ac:dyDescent="0.35">
      <c r="A362" s="131" t="s">
        <v>121</v>
      </c>
      <c r="B362" s="131" t="s">
        <v>13</v>
      </c>
      <c r="C362" s="131" t="s">
        <v>5355</v>
      </c>
      <c r="D362" s="131">
        <v>19</v>
      </c>
      <c r="F362" s="133" t="s">
        <v>66</v>
      </c>
      <c r="G362" s="133" t="s">
        <v>1800</v>
      </c>
    </row>
    <row r="363" spans="1:7" hidden="1" x14ac:dyDescent="0.35">
      <c r="A363" s="131" t="s">
        <v>121</v>
      </c>
      <c r="B363" s="131" t="s">
        <v>13</v>
      </c>
      <c r="C363" s="131" t="s">
        <v>5356</v>
      </c>
      <c r="D363" s="131">
        <v>2</v>
      </c>
      <c r="F363" s="133" t="s">
        <v>66</v>
      </c>
      <c r="G363" s="133" t="s">
        <v>1800</v>
      </c>
    </row>
    <row r="364" spans="1:7" hidden="1" x14ac:dyDescent="0.35">
      <c r="A364" s="131" t="s">
        <v>121</v>
      </c>
      <c r="B364" s="131" t="s">
        <v>13</v>
      </c>
      <c r="C364" s="131" t="s">
        <v>5357</v>
      </c>
      <c r="D364" s="131">
        <v>2</v>
      </c>
      <c r="F364" s="133" t="s">
        <v>66</v>
      </c>
      <c r="G364" s="133" t="s">
        <v>1800</v>
      </c>
    </row>
    <row r="365" spans="1:7" hidden="1" x14ac:dyDescent="0.35">
      <c r="A365" s="131" t="s">
        <v>121</v>
      </c>
      <c r="B365" s="131" t="s">
        <v>13</v>
      </c>
      <c r="C365" s="131" t="s">
        <v>5358</v>
      </c>
      <c r="D365" s="131">
        <v>94</v>
      </c>
      <c r="F365" s="133" t="s">
        <v>66</v>
      </c>
      <c r="G365" s="133" t="s">
        <v>1800</v>
      </c>
    </row>
    <row r="366" spans="1:7" hidden="1" x14ac:dyDescent="0.35">
      <c r="A366" s="131" t="s">
        <v>121</v>
      </c>
      <c r="B366" s="131" t="s">
        <v>13</v>
      </c>
      <c r="C366" s="131" t="s">
        <v>5359</v>
      </c>
      <c r="D366" s="131">
        <v>95</v>
      </c>
      <c r="F366" s="133" t="s">
        <v>66</v>
      </c>
      <c r="G366" s="133" t="s">
        <v>1800</v>
      </c>
    </row>
    <row r="367" spans="1:7" hidden="1" x14ac:dyDescent="0.35">
      <c r="A367" s="131" t="s">
        <v>121</v>
      </c>
      <c r="B367" s="131" t="s">
        <v>13</v>
      </c>
      <c r="C367" s="131" t="s">
        <v>5360</v>
      </c>
      <c r="D367" s="131">
        <v>95</v>
      </c>
      <c r="F367" s="133" t="s">
        <v>66</v>
      </c>
      <c r="G367" s="133" t="s">
        <v>1800</v>
      </c>
    </row>
    <row r="368" spans="1:7" hidden="1" x14ac:dyDescent="0.35">
      <c r="A368" s="131" t="s">
        <v>121</v>
      </c>
      <c r="B368" s="131" t="s">
        <v>13</v>
      </c>
      <c r="C368" s="131" t="s">
        <v>5361</v>
      </c>
      <c r="D368" s="131">
        <v>2</v>
      </c>
      <c r="F368" s="133" t="s">
        <v>66</v>
      </c>
      <c r="G368" s="133" t="s">
        <v>1801</v>
      </c>
    </row>
    <row r="369" spans="1:7" hidden="1" x14ac:dyDescent="0.35">
      <c r="A369" s="131" t="s">
        <v>121</v>
      </c>
      <c r="B369" s="131" t="s">
        <v>13</v>
      </c>
      <c r="C369" s="131" t="s">
        <v>5362</v>
      </c>
      <c r="D369" s="131">
        <v>1</v>
      </c>
      <c r="F369" s="133" t="e">
        <v>#N/A</v>
      </c>
      <c r="G369" s="133" t="e">
        <v>#N/A</v>
      </c>
    </row>
    <row r="370" spans="1:7" hidden="1" x14ac:dyDescent="0.35">
      <c r="A370" s="131" t="s">
        <v>121</v>
      </c>
      <c r="B370" s="131" t="s">
        <v>13</v>
      </c>
      <c r="C370" s="131" t="s">
        <v>5363</v>
      </c>
      <c r="D370" s="131">
        <v>2</v>
      </c>
      <c r="F370" s="133" t="s">
        <v>37</v>
      </c>
      <c r="G370" s="133" t="s">
        <v>1685</v>
      </c>
    </row>
    <row r="371" spans="1:7" hidden="1" x14ac:dyDescent="0.35">
      <c r="A371" s="131" t="s">
        <v>121</v>
      </c>
      <c r="B371" s="131" t="s">
        <v>13</v>
      </c>
      <c r="C371" s="131" t="s">
        <v>5364</v>
      </c>
      <c r="D371" s="131">
        <v>5</v>
      </c>
      <c r="F371" s="133" t="e">
        <v>#N/A</v>
      </c>
      <c r="G371" s="133" t="e">
        <v>#N/A</v>
      </c>
    </row>
    <row r="372" spans="1:7" hidden="1" x14ac:dyDescent="0.35">
      <c r="A372" s="131" t="s">
        <v>121</v>
      </c>
      <c r="B372" s="131" t="s">
        <v>13</v>
      </c>
      <c r="C372" s="131" t="s">
        <v>5365</v>
      </c>
      <c r="D372" s="131">
        <v>5</v>
      </c>
      <c r="F372" s="133" t="e">
        <v>#N/A</v>
      </c>
      <c r="G372" s="133" t="e">
        <v>#N/A</v>
      </c>
    </row>
    <row r="373" spans="1:7" hidden="1" x14ac:dyDescent="0.35">
      <c r="A373" s="131" t="s">
        <v>121</v>
      </c>
      <c r="B373" s="131" t="s">
        <v>13</v>
      </c>
      <c r="C373" s="131" t="s">
        <v>5366</v>
      </c>
      <c r="D373" s="131">
        <v>7</v>
      </c>
      <c r="F373" s="133" t="s">
        <v>37</v>
      </c>
      <c r="G373" s="133" t="s">
        <v>1867</v>
      </c>
    </row>
    <row r="374" spans="1:7" hidden="1" x14ac:dyDescent="0.35">
      <c r="A374" s="131" t="s">
        <v>121</v>
      </c>
      <c r="B374" s="131" t="s">
        <v>13</v>
      </c>
      <c r="C374" s="133" t="s">
        <v>5367</v>
      </c>
      <c r="D374" s="131">
        <v>4</v>
      </c>
      <c r="F374" s="133" t="s">
        <v>37</v>
      </c>
      <c r="G374" s="133" t="s">
        <v>1548</v>
      </c>
    </row>
    <row r="375" spans="1:7" hidden="1" x14ac:dyDescent="0.35">
      <c r="A375" s="131" t="s">
        <v>121</v>
      </c>
      <c r="B375" s="131" t="s">
        <v>13</v>
      </c>
      <c r="C375" s="133" t="s">
        <v>5368</v>
      </c>
      <c r="D375" s="131">
        <v>8</v>
      </c>
      <c r="F375" s="133" t="s">
        <v>37</v>
      </c>
      <c r="G375" s="133" t="s">
        <v>1549</v>
      </c>
    </row>
    <row r="376" spans="1:7" hidden="1" x14ac:dyDescent="0.35">
      <c r="A376" s="131" t="s">
        <v>121</v>
      </c>
      <c r="B376" s="131" t="s">
        <v>13</v>
      </c>
      <c r="C376" s="131" t="s">
        <v>5369</v>
      </c>
      <c r="D376" s="131">
        <v>1</v>
      </c>
      <c r="F376" s="133" t="s">
        <v>37</v>
      </c>
      <c r="G376" s="133" t="s">
        <v>1549</v>
      </c>
    </row>
    <row r="377" spans="1:7" hidden="1" x14ac:dyDescent="0.35">
      <c r="A377" s="131" t="s">
        <v>121</v>
      </c>
      <c r="B377" s="131" t="s">
        <v>13</v>
      </c>
      <c r="C377" s="131" t="s">
        <v>5370</v>
      </c>
      <c r="D377" s="131">
        <v>1</v>
      </c>
      <c r="F377" s="133" t="e">
        <v>#N/A</v>
      </c>
      <c r="G377" s="133" t="e">
        <v>#N/A</v>
      </c>
    </row>
    <row r="378" spans="1:7" hidden="1" x14ac:dyDescent="0.35">
      <c r="A378" s="131" t="s">
        <v>121</v>
      </c>
      <c r="B378" s="131" t="s">
        <v>13</v>
      </c>
      <c r="C378" s="131" t="s">
        <v>5371</v>
      </c>
      <c r="D378" s="131">
        <v>1</v>
      </c>
      <c r="F378" s="133" t="s">
        <v>467</v>
      </c>
      <c r="G378" s="133" t="s">
        <v>868</v>
      </c>
    </row>
    <row r="379" spans="1:7" hidden="1" x14ac:dyDescent="0.35">
      <c r="A379" s="131" t="s">
        <v>121</v>
      </c>
      <c r="B379" s="131" t="s">
        <v>13</v>
      </c>
      <c r="C379" s="131" t="s">
        <v>5372</v>
      </c>
      <c r="D379" s="131">
        <v>1</v>
      </c>
      <c r="F379" s="133" t="e">
        <v>#N/A</v>
      </c>
      <c r="G379" s="133" t="e">
        <v>#N/A</v>
      </c>
    </row>
    <row r="380" spans="1:7" hidden="1" x14ac:dyDescent="0.35">
      <c r="A380" s="131" t="s">
        <v>121</v>
      </c>
      <c r="B380" s="131" t="s">
        <v>13</v>
      </c>
      <c r="C380" s="133" t="s">
        <v>5373</v>
      </c>
      <c r="D380" s="131">
        <v>1</v>
      </c>
      <c r="F380" s="133" t="s">
        <v>467</v>
      </c>
      <c r="G380" s="133" t="s">
        <v>1551</v>
      </c>
    </row>
    <row r="381" spans="1:7" hidden="1" x14ac:dyDescent="0.35">
      <c r="A381" s="131" t="s">
        <v>121</v>
      </c>
      <c r="B381" s="131" t="s">
        <v>13</v>
      </c>
      <c r="C381" s="133" t="s">
        <v>5374</v>
      </c>
      <c r="D381" s="131">
        <v>2</v>
      </c>
      <c r="F381" s="133" t="e">
        <v>#N/A</v>
      </c>
      <c r="G381" s="133" t="e">
        <v>#N/A</v>
      </c>
    </row>
    <row r="382" spans="1:7" hidden="1" x14ac:dyDescent="0.35">
      <c r="A382" s="131" t="s">
        <v>121</v>
      </c>
      <c r="B382" s="131" t="s">
        <v>13</v>
      </c>
      <c r="C382" s="131" t="s">
        <v>5375</v>
      </c>
      <c r="D382" s="131">
        <v>1</v>
      </c>
      <c r="F382" s="133" t="s">
        <v>39</v>
      </c>
      <c r="G382" s="133" t="s">
        <v>1686</v>
      </c>
    </row>
    <row r="383" spans="1:7" hidden="1" x14ac:dyDescent="0.35">
      <c r="A383" s="131" t="s">
        <v>121</v>
      </c>
      <c r="B383" s="131" t="s">
        <v>13</v>
      </c>
      <c r="C383" s="131" t="s">
        <v>5376</v>
      </c>
      <c r="D383" s="131">
        <v>5</v>
      </c>
      <c r="F383" s="133" t="e">
        <v>#N/A</v>
      </c>
      <c r="G383" s="133" t="e">
        <v>#N/A</v>
      </c>
    </row>
    <row r="384" spans="1:7" hidden="1" x14ac:dyDescent="0.35">
      <c r="A384" s="131" t="s">
        <v>121</v>
      </c>
      <c r="B384" s="131" t="s">
        <v>13</v>
      </c>
      <c r="C384" s="131" t="s">
        <v>5377</v>
      </c>
      <c r="D384" s="131">
        <v>8</v>
      </c>
      <c r="F384" s="133" t="s">
        <v>39</v>
      </c>
      <c r="G384" s="133" t="s">
        <v>1652</v>
      </c>
    </row>
    <row r="385" spans="1:7" hidden="1" x14ac:dyDescent="0.35">
      <c r="A385" s="131" t="s">
        <v>121</v>
      </c>
      <c r="B385" s="131" t="s">
        <v>13</v>
      </c>
      <c r="C385" s="131" t="s">
        <v>5378</v>
      </c>
      <c r="D385" s="131">
        <v>5</v>
      </c>
      <c r="F385" s="133" t="s">
        <v>39</v>
      </c>
      <c r="G385" s="133" t="s">
        <v>1926</v>
      </c>
    </row>
    <row r="386" spans="1:7" hidden="1" x14ac:dyDescent="0.35">
      <c r="A386" s="131" t="s">
        <v>121</v>
      </c>
      <c r="B386" s="131" t="s">
        <v>13</v>
      </c>
      <c r="C386" s="131" t="s">
        <v>5379</v>
      </c>
      <c r="D386" s="131">
        <v>2</v>
      </c>
      <c r="F386" s="133" t="s">
        <v>39</v>
      </c>
      <c r="G386" s="133" t="s">
        <v>1926</v>
      </c>
    </row>
    <row r="387" spans="1:7" hidden="1" x14ac:dyDescent="0.35">
      <c r="A387" s="131" t="s">
        <v>121</v>
      </c>
      <c r="B387" s="131" t="s">
        <v>13</v>
      </c>
      <c r="C387" s="131" t="s">
        <v>5380</v>
      </c>
      <c r="D387" s="131">
        <v>1</v>
      </c>
      <c r="F387" s="133" t="s">
        <v>39</v>
      </c>
      <c r="G387" s="133" t="s">
        <v>1471</v>
      </c>
    </row>
    <row r="388" spans="1:7" hidden="1" x14ac:dyDescent="0.35">
      <c r="A388" s="131" t="s">
        <v>121</v>
      </c>
      <c r="B388" s="131" t="s">
        <v>13</v>
      </c>
      <c r="C388" s="131" t="s">
        <v>5381</v>
      </c>
      <c r="D388" s="131">
        <v>1</v>
      </c>
      <c r="F388" s="133" t="s">
        <v>39</v>
      </c>
      <c r="G388" s="133" t="s">
        <v>984</v>
      </c>
    </row>
    <row r="389" spans="1:7" hidden="1" x14ac:dyDescent="0.35">
      <c r="A389" s="131" t="s">
        <v>121</v>
      </c>
      <c r="B389" s="131" t="s">
        <v>13</v>
      </c>
      <c r="C389" s="131" t="s">
        <v>5382</v>
      </c>
      <c r="D389" s="131">
        <v>10</v>
      </c>
      <c r="F389" s="133" t="s">
        <v>39</v>
      </c>
      <c r="G389" s="133" t="s">
        <v>1554</v>
      </c>
    </row>
    <row r="390" spans="1:7" hidden="1" x14ac:dyDescent="0.35">
      <c r="A390" s="131" t="s">
        <v>121</v>
      </c>
      <c r="B390" s="131" t="s">
        <v>13</v>
      </c>
      <c r="C390" s="131" t="s">
        <v>5383</v>
      </c>
      <c r="D390" s="131">
        <v>3</v>
      </c>
      <c r="F390" s="133" t="s">
        <v>39</v>
      </c>
      <c r="G390" s="133" t="s">
        <v>1869</v>
      </c>
    </row>
    <row r="391" spans="1:7" hidden="1" x14ac:dyDescent="0.35">
      <c r="A391" s="131" t="s">
        <v>121</v>
      </c>
      <c r="B391" s="131" t="s">
        <v>13</v>
      </c>
      <c r="C391" s="131" t="s">
        <v>5384</v>
      </c>
      <c r="D391" s="131">
        <v>2</v>
      </c>
      <c r="F391" s="133" t="s">
        <v>39</v>
      </c>
      <c r="G391" s="133" t="s">
        <v>1869</v>
      </c>
    </row>
    <row r="392" spans="1:7" hidden="1" x14ac:dyDescent="0.35">
      <c r="A392" s="131" t="s">
        <v>121</v>
      </c>
      <c r="B392" s="131" t="s">
        <v>13</v>
      </c>
      <c r="C392" s="131" t="s">
        <v>5385</v>
      </c>
      <c r="D392" s="131">
        <v>3</v>
      </c>
      <c r="F392" s="133" t="s">
        <v>39</v>
      </c>
      <c r="G392" s="133" t="s">
        <v>1869</v>
      </c>
    </row>
    <row r="393" spans="1:7" hidden="1" x14ac:dyDescent="0.35">
      <c r="A393" s="131" t="s">
        <v>121</v>
      </c>
      <c r="B393" s="131" t="s">
        <v>13</v>
      </c>
      <c r="C393" s="131" t="s">
        <v>5386</v>
      </c>
      <c r="D393" s="131">
        <v>2</v>
      </c>
      <c r="F393" s="133" t="s">
        <v>39</v>
      </c>
      <c r="G393" s="133" t="s">
        <v>1869</v>
      </c>
    </row>
    <row r="394" spans="1:7" hidden="1" x14ac:dyDescent="0.35">
      <c r="A394" s="131" t="s">
        <v>121</v>
      </c>
      <c r="B394" s="131" t="s">
        <v>13</v>
      </c>
      <c r="C394" s="131" t="s">
        <v>5387</v>
      </c>
      <c r="D394" s="131">
        <v>6</v>
      </c>
      <c r="F394" s="133" t="s">
        <v>39</v>
      </c>
      <c r="G394" s="133" t="s">
        <v>1869</v>
      </c>
    </row>
    <row r="395" spans="1:7" hidden="1" x14ac:dyDescent="0.35">
      <c r="A395" s="131" t="s">
        <v>121</v>
      </c>
      <c r="B395" s="131" t="s">
        <v>13</v>
      </c>
      <c r="C395" s="131" t="s">
        <v>5388</v>
      </c>
      <c r="D395" s="131">
        <v>2</v>
      </c>
      <c r="F395" s="133" t="s">
        <v>39</v>
      </c>
      <c r="G395" s="133" t="s">
        <v>1869</v>
      </c>
    </row>
    <row r="396" spans="1:7" hidden="1" x14ac:dyDescent="0.35">
      <c r="A396" s="131" t="s">
        <v>121</v>
      </c>
      <c r="B396" s="131" t="s">
        <v>13</v>
      </c>
      <c r="C396" s="131" t="s">
        <v>5389</v>
      </c>
      <c r="D396" s="131">
        <v>2</v>
      </c>
      <c r="F396" s="133" t="s">
        <v>39</v>
      </c>
      <c r="G396" s="133" t="s">
        <v>1869</v>
      </c>
    </row>
    <row r="397" spans="1:7" hidden="1" x14ac:dyDescent="0.35">
      <c r="A397" s="131" t="s">
        <v>121</v>
      </c>
      <c r="B397" s="131" t="s">
        <v>13</v>
      </c>
      <c r="C397" s="131" t="s">
        <v>5390</v>
      </c>
      <c r="D397" s="131">
        <v>7</v>
      </c>
      <c r="F397" s="133" t="s">
        <v>39</v>
      </c>
      <c r="G397" s="133" t="s">
        <v>1869</v>
      </c>
    </row>
    <row r="398" spans="1:7" hidden="1" x14ac:dyDescent="0.35">
      <c r="A398" s="131" t="s">
        <v>121</v>
      </c>
      <c r="B398" s="131" t="s">
        <v>13</v>
      </c>
      <c r="C398" s="131" t="s">
        <v>5391</v>
      </c>
      <c r="D398" s="131">
        <v>18</v>
      </c>
      <c r="F398" s="133" t="s">
        <v>39</v>
      </c>
      <c r="G398" s="133" t="s">
        <v>1870</v>
      </c>
    </row>
    <row r="399" spans="1:7" hidden="1" x14ac:dyDescent="0.35">
      <c r="A399" s="131" t="s">
        <v>121</v>
      </c>
      <c r="B399" s="131" t="s">
        <v>13</v>
      </c>
      <c r="C399" s="131" t="s">
        <v>5392</v>
      </c>
      <c r="D399" s="131">
        <v>16</v>
      </c>
      <c r="F399" s="133" t="s">
        <v>39</v>
      </c>
      <c r="G399" s="133" t="s">
        <v>1870</v>
      </c>
    </row>
    <row r="400" spans="1:7" hidden="1" x14ac:dyDescent="0.35">
      <c r="A400" s="131" t="s">
        <v>121</v>
      </c>
      <c r="B400" s="131" t="s">
        <v>13</v>
      </c>
      <c r="C400" s="131" t="s">
        <v>5393</v>
      </c>
      <c r="D400" s="131">
        <v>19</v>
      </c>
      <c r="F400" s="133" t="s">
        <v>39</v>
      </c>
      <c r="G400" s="133" t="s">
        <v>1870</v>
      </c>
    </row>
    <row r="401" spans="1:7" hidden="1" x14ac:dyDescent="0.35">
      <c r="A401" s="131" t="s">
        <v>121</v>
      </c>
      <c r="B401" s="131" t="s">
        <v>13</v>
      </c>
      <c r="C401" s="131" t="s">
        <v>5394</v>
      </c>
      <c r="D401" s="131">
        <v>7</v>
      </c>
      <c r="F401" s="133" t="s">
        <v>39</v>
      </c>
      <c r="G401" s="133" t="s">
        <v>2059</v>
      </c>
    </row>
    <row r="402" spans="1:7" hidden="1" x14ac:dyDescent="0.35">
      <c r="A402" s="131" t="s">
        <v>121</v>
      </c>
      <c r="B402" s="131" t="s">
        <v>13</v>
      </c>
      <c r="C402" s="131" t="s">
        <v>5395</v>
      </c>
      <c r="D402" s="131">
        <v>7</v>
      </c>
      <c r="F402" s="133" t="s">
        <v>39</v>
      </c>
      <c r="G402" s="133" t="s">
        <v>2059</v>
      </c>
    </row>
    <row r="403" spans="1:7" hidden="1" x14ac:dyDescent="0.35">
      <c r="A403" s="131" t="s">
        <v>121</v>
      </c>
      <c r="B403" s="131" t="s">
        <v>13</v>
      </c>
      <c r="C403" s="131" t="s">
        <v>5396</v>
      </c>
      <c r="D403" s="131">
        <v>11</v>
      </c>
      <c r="F403" s="133" t="e">
        <v>#N/A</v>
      </c>
      <c r="G403" s="133" t="e">
        <v>#N/A</v>
      </c>
    </row>
    <row r="404" spans="1:7" hidden="1" x14ac:dyDescent="0.35">
      <c r="A404" s="131" t="s">
        <v>121</v>
      </c>
      <c r="B404" s="131" t="s">
        <v>13</v>
      </c>
      <c r="C404" s="131" t="s">
        <v>5397</v>
      </c>
      <c r="D404" s="131">
        <v>77</v>
      </c>
      <c r="F404" s="133" t="e">
        <v>#N/A</v>
      </c>
      <c r="G404" s="133" t="e">
        <v>#N/A</v>
      </c>
    </row>
    <row r="405" spans="1:7" hidden="1" x14ac:dyDescent="0.35">
      <c r="A405" s="131" t="s">
        <v>121</v>
      </c>
      <c r="B405" s="131" t="s">
        <v>13</v>
      </c>
      <c r="C405" s="131" t="s">
        <v>5398</v>
      </c>
      <c r="D405" s="131">
        <v>10</v>
      </c>
      <c r="F405" s="133" t="e">
        <v>#N/A</v>
      </c>
      <c r="G405" s="133" t="e">
        <v>#N/A</v>
      </c>
    </row>
    <row r="406" spans="1:7" hidden="1" x14ac:dyDescent="0.35">
      <c r="A406" s="131" t="s">
        <v>121</v>
      </c>
      <c r="B406" s="131" t="s">
        <v>13</v>
      </c>
      <c r="C406" s="131" t="s">
        <v>5399</v>
      </c>
      <c r="D406" s="131">
        <v>24</v>
      </c>
      <c r="F406" s="133" t="e">
        <v>#N/A</v>
      </c>
      <c r="G406" s="133" t="e">
        <v>#N/A</v>
      </c>
    </row>
    <row r="407" spans="1:7" hidden="1" x14ac:dyDescent="0.35">
      <c r="A407" s="131" t="s">
        <v>121</v>
      </c>
      <c r="B407" s="131" t="s">
        <v>13</v>
      </c>
      <c r="C407" s="131" t="s">
        <v>5400</v>
      </c>
      <c r="D407" s="131">
        <v>56</v>
      </c>
      <c r="F407" s="133" t="e">
        <v>#N/A</v>
      </c>
      <c r="G407" s="133" t="e">
        <v>#N/A</v>
      </c>
    </row>
    <row r="408" spans="1:7" hidden="1" x14ac:dyDescent="0.35">
      <c r="A408" s="131" t="s">
        <v>121</v>
      </c>
      <c r="B408" s="131" t="s">
        <v>13</v>
      </c>
      <c r="C408" s="131" t="s">
        <v>5401</v>
      </c>
      <c r="D408" s="131">
        <v>7</v>
      </c>
      <c r="F408" s="133" t="s">
        <v>39</v>
      </c>
      <c r="G408" s="133" t="s">
        <v>1060</v>
      </c>
    </row>
    <row r="409" spans="1:7" hidden="1" x14ac:dyDescent="0.35">
      <c r="A409" s="131" t="s">
        <v>121</v>
      </c>
      <c r="B409" s="131" t="s">
        <v>13</v>
      </c>
      <c r="C409" s="131" t="s">
        <v>5402</v>
      </c>
      <c r="D409" s="131">
        <v>16</v>
      </c>
      <c r="F409" s="133" t="s">
        <v>39</v>
      </c>
      <c r="G409" s="133" t="s">
        <v>2061</v>
      </c>
    </row>
    <row r="410" spans="1:7" hidden="1" x14ac:dyDescent="0.35">
      <c r="A410" s="131" t="s">
        <v>121</v>
      </c>
      <c r="B410" s="131" t="s">
        <v>13</v>
      </c>
      <c r="C410" s="131" t="s">
        <v>5403</v>
      </c>
      <c r="D410" s="131">
        <v>1</v>
      </c>
      <c r="F410" s="133" t="s">
        <v>39</v>
      </c>
      <c r="G410" s="133" t="s">
        <v>1687</v>
      </c>
    </row>
    <row r="411" spans="1:7" hidden="1" x14ac:dyDescent="0.35">
      <c r="A411" s="131" t="s">
        <v>121</v>
      </c>
      <c r="B411" s="131" t="s">
        <v>13</v>
      </c>
      <c r="C411" s="131" t="s">
        <v>5404</v>
      </c>
      <c r="D411" s="131">
        <v>1</v>
      </c>
      <c r="F411" s="133" t="s">
        <v>39</v>
      </c>
      <c r="G411" s="133" t="s">
        <v>1687</v>
      </c>
    </row>
    <row r="412" spans="1:7" hidden="1" x14ac:dyDescent="0.35">
      <c r="A412" s="131" t="s">
        <v>121</v>
      </c>
      <c r="B412" s="131" t="s">
        <v>13</v>
      </c>
      <c r="C412" s="131" t="s">
        <v>5405</v>
      </c>
      <c r="D412" s="131">
        <v>5</v>
      </c>
      <c r="F412" s="133" t="e">
        <v>#N/A</v>
      </c>
      <c r="G412" s="133" t="e">
        <v>#N/A</v>
      </c>
    </row>
    <row r="413" spans="1:7" hidden="1" x14ac:dyDescent="0.35">
      <c r="A413" s="131" t="s">
        <v>121</v>
      </c>
      <c r="B413" s="131" t="s">
        <v>13</v>
      </c>
      <c r="C413" s="131" t="s">
        <v>5406</v>
      </c>
      <c r="D413" s="131">
        <v>13</v>
      </c>
      <c r="F413" s="133" t="e">
        <v>#N/A</v>
      </c>
      <c r="G413" s="133" t="e">
        <v>#N/A</v>
      </c>
    </row>
    <row r="414" spans="1:7" hidden="1" x14ac:dyDescent="0.35">
      <c r="A414" s="131" t="s">
        <v>121</v>
      </c>
      <c r="B414" s="131" t="s">
        <v>13</v>
      </c>
      <c r="C414" s="131" t="s">
        <v>5407</v>
      </c>
      <c r="D414" s="131">
        <v>2</v>
      </c>
      <c r="F414" s="133" t="e">
        <v>#N/A</v>
      </c>
      <c r="G414" s="133" t="e">
        <v>#N/A</v>
      </c>
    </row>
    <row r="415" spans="1:7" hidden="1" x14ac:dyDescent="0.35">
      <c r="A415" s="131" t="s">
        <v>121</v>
      </c>
      <c r="B415" s="131" t="s">
        <v>13</v>
      </c>
      <c r="C415" s="131" t="s">
        <v>5408</v>
      </c>
      <c r="D415" s="131">
        <v>22</v>
      </c>
      <c r="F415" s="133" t="e">
        <v>#N/A</v>
      </c>
      <c r="G415" s="133" t="e">
        <v>#N/A</v>
      </c>
    </row>
    <row r="416" spans="1:7" hidden="1" x14ac:dyDescent="0.35">
      <c r="A416" s="131" t="s">
        <v>121</v>
      </c>
      <c r="B416" s="131" t="s">
        <v>13</v>
      </c>
      <c r="C416" s="131" t="s">
        <v>5409</v>
      </c>
      <c r="D416" s="131">
        <v>19</v>
      </c>
      <c r="F416" s="133" t="e">
        <v>#N/A</v>
      </c>
      <c r="G416" s="133" t="e">
        <v>#N/A</v>
      </c>
    </row>
    <row r="417" spans="1:7" hidden="1" x14ac:dyDescent="0.35">
      <c r="A417" s="131" t="s">
        <v>121</v>
      </c>
      <c r="B417" s="131" t="s">
        <v>13</v>
      </c>
      <c r="C417" s="131" t="s">
        <v>5410</v>
      </c>
      <c r="D417" s="131">
        <v>30</v>
      </c>
      <c r="F417" s="133" t="e">
        <v>#N/A</v>
      </c>
      <c r="G417" s="133" t="e">
        <v>#N/A</v>
      </c>
    </row>
    <row r="418" spans="1:7" hidden="1" x14ac:dyDescent="0.35">
      <c r="A418" s="131" t="s">
        <v>121</v>
      </c>
      <c r="B418" s="131" t="s">
        <v>13</v>
      </c>
      <c r="C418" s="131" t="s">
        <v>5411</v>
      </c>
      <c r="D418" s="131">
        <v>6</v>
      </c>
      <c r="F418" s="133" t="e">
        <v>#N/A</v>
      </c>
      <c r="G418" s="133" t="e">
        <v>#N/A</v>
      </c>
    </row>
    <row r="419" spans="1:7" hidden="1" x14ac:dyDescent="0.35">
      <c r="A419" s="131" t="s">
        <v>121</v>
      </c>
      <c r="B419" s="131" t="s">
        <v>13</v>
      </c>
      <c r="C419" s="131" t="s">
        <v>5412</v>
      </c>
      <c r="D419" s="131">
        <v>1</v>
      </c>
      <c r="F419" s="133" t="e">
        <v>#N/A</v>
      </c>
      <c r="G419" s="133" t="e">
        <v>#N/A</v>
      </c>
    </row>
    <row r="420" spans="1:7" hidden="1" x14ac:dyDescent="0.35">
      <c r="A420" s="131" t="s">
        <v>121</v>
      </c>
      <c r="B420" s="131" t="s">
        <v>13</v>
      </c>
      <c r="C420" s="131" t="s">
        <v>5413</v>
      </c>
      <c r="D420" s="131">
        <v>15</v>
      </c>
      <c r="F420" s="133" t="e">
        <v>#N/A</v>
      </c>
      <c r="G420" s="133" t="e">
        <v>#N/A</v>
      </c>
    </row>
    <row r="421" spans="1:7" hidden="1" x14ac:dyDescent="0.35">
      <c r="A421" s="131" t="s">
        <v>121</v>
      </c>
      <c r="B421" s="131" t="s">
        <v>13</v>
      </c>
      <c r="C421" s="131" t="s">
        <v>5414</v>
      </c>
      <c r="D421" s="131">
        <v>2</v>
      </c>
      <c r="F421" s="133" t="s">
        <v>6579</v>
      </c>
      <c r="G421" s="133" t="s">
        <v>1871</v>
      </c>
    </row>
    <row r="422" spans="1:7" hidden="1" x14ac:dyDescent="0.35">
      <c r="A422" s="131" t="s">
        <v>121</v>
      </c>
      <c r="B422" s="131" t="s">
        <v>13</v>
      </c>
      <c r="C422" s="138" t="s">
        <v>5415</v>
      </c>
      <c r="D422" s="131">
        <v>1</v>
      </c>
      <c r="F422" s="133" t="s">
        <v>6579</v>
      </c>
      <c r="G422" s="133" t="s">
        <v>1871</v>
      </c>
    </row>
    <row r="423" spans="1:7" hidden="1" x14ac:dyDescent="0.35">
      <c r="A423" s="131" t="s">
        <v>121</v>
      </c>
      <c r="B423" s="131" t="s">
        <v>13</v>
      </c>
      <c r="C423" s="131" t="s">
        <v>5416</v>
      </c>
      <c r="D423" s="131">
        <v>9</v>
      </c>
      <c r="F423" s="133" t="s">
        <v>6579</v>
      </c>
      <c r="G423" s="133" t="s">
        <v>1871</v>
      </c>
    </row>
    <row r="424" spans="1:7" hidden="1" x14ac:dyDescent="0.35">
      <c r="A424" s="131" t="s">
        <v>121</v>
      </c>
      <c r="B424" s="131" t="s">
        <v>13</v>
      </c>
      <c r="C424" s="131" t="s">
        <v>5417</v>
      </c>
      <c r="D424" s="131">
        <v>1</v>
      </c>
      <c r="F424" s="133" t="e">
        <v>#N/A</v>
      </c>
      <c r="G424" s="133" t="e">
        <v>#N/A</v>
      </c>
    </row>
    <row r="425" spans="1:7" hidden="1" x14ac:dyDescent="0.35">
      <c r="A425" s="131" t="s">
        <v>121</v>
      </c>
      <c r="B425" s="131" t="s">
        <v>13</v>
      </c>
      <c r="C425" s="138" t="s">
        <v>5418</v>
      </c>
      <c r="D425" s="131">
        <v>14</v>
      </c>
      <c r="F425" s="133" t="e">
        <v>#N/A</v>
      </c>
      <c r="G425" s="133" t="e">
        <v>#N/A</v>
      </c>
    </row>
    <row r="426" spans="1:7" hidden="1" x14ac:dyDescent="0.35">
      <c r="A426" s="131" t="s">
        <v>121</v>
      </c>
      <c r="B426" s="131" t="s">
        <v>13</v>
      </c>
      <c r="C426" s="131" t="s">
        <v>5419</v>
      </c>
      <c r="D426" s="131">
        <v>8</v>
      </c>
      <c r="F426" s="133" t="s">
        <v>6579</v>
      </c>
      <c r="G426" s="133" t="s">
        <v>1847</v>
      </c>
    </row>
    <row r="427" spans="1:7" hidden="1" x14ac:dyDescent="0.35">
      <c r="A427" s="131" t="s">
        <v>121</v>
      </c>
      <c r="B427" s="131" t="s">
        <v>13</v>
      </c>
      <c r="C427" s="138" t="s">
        <v>5420</v>
      </c>
      <c r="D427" s="131">
        <v>2</v>
      </c>
      <c r="F427" s="133" t="s">
        <v>6579</v>
      </c>
      <c r="G427" s="133" t="s">
        <v>1847</v>
      </c>
    </row>
    <row r="428" spans="1:7" hidden="1" x14ac:dyDescent="0.35">
      <c r="A428" s="131" t="s">
        <v>121</v>
      </c>
      <c r="B428" s="131" t="s">
        <v>13</v>
      </c>
      <c r="C428" s="131" t="s">
        <v>5421</v>
      </c>
      <c r="D428" s="131">
        <v>5</v>
      </c>
      <c r="F428" s="133" t="s">
        <v>6579</v>
      </c>
      <c r="G428" s="133" t="s">
        <v>1847</v>
      </c>
    </row>
    <row r="429" spans="1:7" hidden="1" x14ac:dyDescent="0.35">
      <c r="A429" s="131" t="s">
        <v>121</v>
      </c>
      <c r="B429" s="131" t="s">
        <v>13</v>
      </c>
      <c r="C429" s="131" t="s">
        <v>5422</v>
      </c>
      <c r="D429" s="131">
        <v>7</v>
      </c>
      <c r="F429" s="133" t="s">
        <v>6579</v>
      </c>
      <c r="G429" s="133" t="s">
        <v>1847</v>
      </c>
    </row>
    <row r="430" spans="1:7" hidden="1" x14ac:dyDescent="0.35">
      <c r="A430" s="131" t="s">
        <v>121</v>
      </c>
      <c r="B430" s="131" t="s">
        <v>13</v>
      </c>
      <c r="C430" s="131" t="s">
        <v>5423</v>
      </c>
      <c r="D430" s="131">
        <v>19</v>
      </c>
      <c r="F430" s="133" t="e">
        <v>#N/A</v>
      </c>
      <c r="G430" s="133" t="e">
        <v>#N/A</v>
      </c>
    </row>
    <row r="431" spans="1:7" hidden="1" x14ac:dyDescent="0.35">
      <c r="A431" s="131" t="s">
        <v>121</v>
      </c>
      <c r="B431" s="131" t="s">
        <v>13</v>
      </c>
      <c r="C431" s="131" t="s">
        <v>5424</v>
      </c>
      <c r="D431" s="131">
        <v>30</v>
      </c>
      <c r="F431" s="133" t="e">
        <v>#N/A</v>
      </c>
      <c r="G431" s="133" t="e">
        <v>#N/A</v>
      </c>
    </row>
    <row r="432" spans="1:7" hidden="1" x14ac:dyDescent="0.35">
      <c r="A432" s="131" t="s">
        <v>121</v>
      </c>
      <c r="B432" s="131" t="s">
        <v>13</v>
      </c>
      <c r="C432" s="131" t="s">
        <v>5425</v>
      </c>
      <c r="D432" s="131">
        <v>29</v>
      </c>
      <c r="F432" s="133" t="e">
        <v>#N/A</v>
      </c>
      <c r="G432" s="133" t="e">
        <v>#N/A</v>
      </c>
    </row>
    <row r="433" spans="1:7" hidden="1" x14ac:dyDescent="0.35">
      <c r="A433" s="131" t="s">
        <v>121</v>
      </c>
      <c r="B433" s="131" t="s">
        <v>13</v>
      </c>
      <c r="C433" s="131" t="s">
        <v>5426</v>
      </c>
      <c r="D433" s="131">
        <v>18</v>
      </c>
      <c r="F433" s="133" t="e">
        <v>#N/A</v>
      </c>
      <c r="G433" s="133" t="e">
        <v>#N/A</v>
      </c>
    </row>
    <row r="434" spans="1:7" hidden="1" x14ac:dyDescent="0.35">
      <c r="A434" s="131" t="s">
        <v>121</v>
      </c>
      <c r="B434" s="131" t="s">
        <v>13</v>
      </c>
      <c r="C434" s="131" t="s">
        <v>5427</v>
      </c>
      <c r="D434" s="131">
        <v>1</v>
      </c>
      <c r="F434" s="133" t="s">
        <v>36</v>
      </c>
      <c r="G434" s="133" t="s">
        <v>1033</v>
      </c>
    </row>
    <row r="435" spans="1:7" hidden="1" x14ac:dyDescent="0.35">
      <c r="A435" s="131" t="s">
        <v>121</v>
      </c>
      <c r="B435" s="131" t="s">
        <v>13</v>
      </c>
      <c r="C435" s="138" t="s">
        <v>5428</v>
      </c>
      <c r="D435" s="131">
        <v>1</v>
      </c>
      <c r="F435" s="133" t="e">
        <v>#N/A</v>
      </c>
      <c r="G435" s="133" t="e">
        <v>#N/A</v>
      </c>
    </row>
    <row r="436" spans="1:7" hidden="1" x14ac:dyDescent="0.35">
      <c r="A436" s="131" t="s">
        <v>121</v>
      </c>
      <c r="B436" s="131" t="s">
        <v>13</v>
      </c>
      <c r="C436" s="138" t="s">
        <v>5429</v>
      </c>
      <c r="D436" s="131">
        <v>1</v>
      </c>
      <c r="F436" s="133" t="s">
        <v>36</v>
      </c>
      <c r="G436" s="133" t="s">
        <v>1475</v>
      </c>
    </row>
    <row r="437" spans="1:7" hidden="1" x14ac:dyDescent="0.35">
      <c r="A437" s="131" t="s">
        <v>121</v>
      </c>
      <c r="B437" s="131" t="s">
        <v>13</v>
      </c>
      <c r="C437" s="138" t="s">
        <v>5430</v>
      </c>
      <c r="D437" s="131">
        <v>5</v>
      </c>
      <c r="F437" s="133" t="s">
        <v>143</v>
      </c>
      <c r="G437" s="133" t="s">
        <v>2557</v>
      </c>
    </row>
    <row r="438" spans="1:7" hidden="1" x14ac:dyDescent="0.35">
      <c r="A438" s="131" t="s">
        <v>121</v>
      </c>
      <c r="B438" s="131" t="s">
        <v>13</v>
      </c>
      <c r="C438" s="139" t="s">
        <v>5431</v>
      </c>
      <c r="D438" s="131">
        <v>5</v>
      </c>
      <c r="F438" s="133" t="s">
        <v>143</v>
      </c>
      <c r="G438" s="133" t="s">
        <v>2557</v>
      </c>
    </row>
    <row r="439" spans="1:7" hidden="1" x14ac:dyDescent="0.35">
      <c r="A439" s="131" t="s">
        <v>121</v>
      </c>
      <c r="B439" s="131" t="s">
        <v>13</v>
      </c>
      <c r="C439" s="131" t="s">
        <v>5432</v>
      </c>
      <c r="D439" s="131">
        <v>5</v>
      </c>
      <c r="F439" s="133" t="s">
        <v>143</v>
      </c>
      <c r="G439" s="133" t="s">
        <v>2557</v>
      </c>
    </row>
    <row r="440" spans="1:7" hidden="1" x14ac:dyDescent="0.35">
      <c r="A440" s="131" t="s">
        <v>121</v>
      </c>
      <c r="B440" s="131" t="s">
        <v>20</v>
      </c>
      <c r="C440" s="131" t="s">
        <v>5857</v>
      </c>
      <c r="D440" s="131">
        <v>5</v>
      </c>
      <c r="F440" s="133" t="s">
        <v>33</v>
      </c>
      <c r="G440" s="133" t="s">
        <v>1355</v>
      </c>
    </row>
    <row r="441" spans="1:7" hidden="1" x14ac:dyDescent="0.35">
      <c r="A441" s="131" t="s">
        <v>121</v>
      </c>
      <c r="B441" s="131" t="s">
        <v>20</v>
      </c>
      <c r="C441" s="134" t="s">
        <v>5858</v>
      </c>
      <c r="D441" s="131">
        <v>7</v>
      </c>
      <c r="F441" s="133" t="s">
        <v>33</v>
      </c>
      <c r="G441" s="133" t="s">
        <v>1404</v>
      </c>
    </row>
    <row r="442" spans="1:7" hidden="1" x14ac:dyDescent="0.35">
      <c r="A442" s="131" t="s">
        <v>121</v>
      </c>
      <c r="B442" s="131" t="s">
        <v>20</v>
      </c>
      <c r="C442" s="134" t="s">
        <v>5859</v>
      </c>
      <c r="D442" s="131">
        <v>1</v>
      </c>
      <c r="F442" s="133" t="s">
        <v>33</v>
      </c>
      <c r="G442" s="133" t="s">
        <v>1404</v>
      </c>
    </row>
    <row r="443" spans="1:7" hidden="1" x14ac:dyDescent="0.35">
      <c r="A443" s="131" t="s">
        <v>121</v>
      </c>
      <c r="B443" s="131" t="s">
        <v>20</v>
      </c>
      <c r="C443" s="134" t="s">
        <v>5860</v>
      </c>
      <c r="D443" s="131">
        <v>1</v>
      </c>
      <c r="F443" s="133" t="s">
        <v>33</v>
      </c>
      <c r="G443" s="133" t="s">
        <v>1692</v>
      </c>
    </row>
    <row r="444" spans="1:7" hidden="1" x14ac:dyDescent="0.35">
      <c r="A444" s="131" t="s">
        <v>121</v>
      </c>
      <c r="B444" s="131" t="s">
        <v>20</v>
      </c>
      <c r="C444" s="134" t="s">
        <v>5861</v>
      </c>
      <c r="D444" s="131">
        <v>2</v>
      </c>
      <c r="F444" s="133" t="s">
        <v>51</v>
      </c>
      <c r="G444" s="133" t="s">
        <v>1407</v>
      </c>
    </row>
    <row r="445" spans="1:7" hidden="1" x14ac:dyDescent="0.35">
      <c r="A445" s="131" t="s">
        <v>121</v>
      </c>
      <c r="B445" s="131" t="s">
        <v>3</v>
      </c>
      <c r="C445" s="134" t="s">
        <v>6396</v>
      </c>
      <c r="D445" s="131">
        <v>1</v>
      </c>
      <c r="F445" s="133" t="s">
        <v>3</v>
      </c>
      <c r="G445" s="133" t="s">
        <v>2071</v>
      </c>
    </row>
    <row r="446" spans="1:7" hidden="1" x14ac:dyDescent="0.35">
      <c r="A446" s="131" t="s">
        <v>121</v>
      </c>
      <c r="B446" s="131" t="s">
        <v>3</v>
      </c>
      <c r="C446" s="134" t="s">
        <v>6397</v>
      </c>
      <c r="D446" s="131">
        <v>1</v>
      </c>
      <c r="F446" s="133" t="e">
        <v>#N/A</v>
      </c>
      <c r="G446" s="133" t="e">
        <v>#N/A</v>
      </c>
    </row>
    <row r="447" spans="1:7" hidden="1" x14ac:dyDescent="0.35">
      <c r="A447" s="131" t="s">
        <v>121</v>
      </c>
      <c r="B447" s="131" t="s">
        <v>3</v>
      </c>
      <c r="C447" s="134" t="s">
        <v>6398</v>
      </c>
      <c r="D447" s="131">
        <v>4</v>
      </c>
      <c r="F447" s="133" t="s">
        <v>3</v>
      </c>
      <c r="G447" s="133" t="s">
        <v>1655</v>
      </c>
    </row>
    <row r="448" spans="1:7" hidden="1" x14ac:dyDescent="0.35">
      <c r="A448" s="131" t="s">
        <v>121</v>
      </c>
      <c r="B448" s="131" t="s">
        <v>3</v>
      </c>
      <c r="C448" s="131" t="s">
        <v>6399</v>
      </c>
      <c r="D448" s="131">
        <v>1</v>
      </c>
      <c r="F448" s="133" t="s">
        <v>3</v>
      </c>
      <c r="G448" s="133" t="s">
        <v>1655</v>
      </c>
    </row>
    <row r="449" spans="1:7" hidden="1" x14ac:dyDescent="0.35">
      <c r="A449" s="131" t="s">
        <v>121</v>
      </c>
      <c r="B449" s="131" t="s">
        <v>3</v>
      </c>
      <c r="C449" s="131" t="s">
        <v>6400</v>
      </c>
      <c r="D449" s="131">
        <v>3</v>
      </c>
      <c r="F449" s="133" t="e">
        <v>#N/A</v>
      </c>
      <c r="G449" s="133" t="e">
        <v>#N/A</v>
      </c>
    </row>
    <row r="450" spans="1:7" hidden="1" x14ac:dyDescent="0.35">
      <c r="A450" s="131" t="s">
        <v>121</v>
      </c>
      <c r="B450" s="131" t="s">
        <v>3</v>
      </c>
      <c r="C450" s="131" t="s">
        <v>6401</v>
      </c>
      <c r="D450" s="131">
        <v>1</v>
      </c>
      <c r="F450" s="133" t="s">
        <v>3</v>
      </c>
      <c r="G450" s="133" t="s">
        <v>1411</v>
      </c>
    </row>
    <row r="451" spans="1:7" hidden="1" x14ac:dyDescent="0.35">
      <c r="A451" s="131" t="s">
        <v>121</v>
      </c>
      <c r="B451" s="131" t="s">
        <v>3</v>
      </c>
      <c r="C451" s="138" t="s">
        <v>6402</v>
      </c>
      <c r="D451" s="131">
        <v>1</v>
      </c>
      <c r="F451" s="133" t="s">
        <v>3</v>
      </c>
      <c r="G451" s="133" t="s">
        <v>1411</v>
      </c>
    </row>
    <row r="452" spans="1:7" hidden="1" x14ac:dyDescent="0.35">
      <c r="A452" s="131" t="s">
        <v>121</v>
      </c>
      <c r="B452" s="131" t="s">
        <v>3</v>
      </c>
      <c r="C452" s="131" t="s">
        <v>6403</v>
      </c>
      <c r="D452" s="131">
        <v>1</v>
      </c>
      <c r="F452" s="133" t="s">
        <v>3</v>
      </c>
      <c r="G452" s="133" t="s">
        <v>1411</v>
      </c>
    </row>
    <row r="453" spans="1:7" hidden="1" x14ac:dyDescent="0.35">
      <c r="A453" s="131" t="s">
        <v>121</v>
      </c>
      <c r="B453" s="131" t="s">
        <v>3</v>
      </c>
      <c r="C453" s="131" t="s">
        <v>6404</v>
      </c>
      <c r="D453" s="131">
        <v>2</v>
      </c>
      <c r="F453" s="133" t="s">
        <v>3</v>
      </c>
      <c r="G453" s="133" t="s">
        <v>1411</v>
      </c>
    </row>
    <row r="454" spans="1:7" hidden="1" x14ac:dyDescent="0.35">
      <c r="A454" s="131" t="s">
        <v>121</v>
      </c>
      <c r="B454" s="131" t="s">
        <v>3</v>
      </c>
      <c r="C454" s="131" t="s">
        <v>6405</v>
      </c>
      <c r="D454" s="131">
        <v>1</v>
      </c>
      <c r="F454" s="133" t="s">
        <v>3</v>
      </c>
      <c r="G454" s="133" t="s">
        <v>2566</v>
      </c>
    </row>
    <row r="455" spans="1:7" hidden="1" x14ac:dyDescent="0.35">
      <c r="A455" s="131" t="s">
        <v>121</v>
      </c>
      <c r="B455" s="131" t="s">
        <v>3</v>
      </c>
      <c r="C455" s="131" t="s">
        <v>6406</v>
      </c>
      <c r="D455" s="131">
        <v>1</v>
      </c>
      <c r="F455" s="133" t="s">
        <v>3</v>
      </c>
      <c r="G455" s="133" t="s">
        <v>2566</v>
      </c>
    </row>
    <row r="456" spans="1:7" hidden="1" x14ac:dyDescent="0.35">
      <c r="A456" s="131" t="s">
        <v>121</v>
      </c>
      <c r="B456" s="131" t="s">
        <v>3</v>
      </c>
      <c r="C456" s="131" t="s">
        <v>6407</v>
      </c>
      <c r="D456" s="131">
        <v>2</v>
      </c>
      <c r="F456" s="133" t="s">
        <v>3</v>
      </c>
      <c r="G456" s="133" t="s">
        <v>2566</v>
      </c>
    </row>
    <row r="457" spans="1:7" hidden="1" x14ac:dyDescent="0.35">
      <c r="A457" s="131" t="s">
        <v>121</v>
      </c>
      <c r="B457" s="131" t="s">
        <v>3</v>
      </c>
      <c r="C457" s="131" t="s">
        <v>6408</v>
      </c>
      <c r="D457" s="131">
        <v>3</v>
      </c>
      <c r="F457" s="133" t="s">
        <v>3</v>
      </c>
      <c r="G457" s="133" t="s">
        <v>2566</v>
      </c>
    </row>
    <row r="458" spans="1:7" hidden="1" x14ac:dyDescent="0.35">
      <c r="A458" s="131" t="s">
        <v>121</v>
      </c>
      <c r="B458" s="131" t="s">
        <v>3</v>
      </c>
      <c r="C458" s="131" t="s">
        <v>6409</v>
      </c>
      <c r="D458" s="131">
        <v>1</v>
      </c>
      <c r="F458" s="133" t="s">
        <v>3</v>
      </c>
      <c r="G458" s="133" t="s">
        <v>2566</v>
      </c>
    </row>
    <row r="459" spans="1:7" hidden="1" x14ac:dyDescent="0.35">
      <c r="A459" s="131" t="s">
        <v>121</v>
      </c>
      <c r="B459" s="131" t="s">
        <v>3</v>
      </c>
      <c r="C459" s="131" t="s">
        <v>6410</v>
      </c>
      <c r="D459" s="131">
        <v>2</v>
      </c>
      <c r="F459" s="133" t="s">
        <v>3</v>
      </c>
      <c r="G459" s="133" t="s">
        <v>2566</v>
      </c>
    </row>
    <row r="460" spans="1:7" hidden="1" x14ac:dyDescent="0.35">
      <c r="A460" s="131" t="s">
        <v>121</v>
      </c>
      <c r="B460" s="131" t="s">
        <v>3</v>
      </c>
      <c r="C460" s="131" t="s">
        <v>6411</v>
      </c>
      <c r="D460" s="131">
        <v>3</v>
      </c>
      <c r="F460" s="133" t="s">
        <v>3</v>
      </c>
      <c r="G460" s="133" t="s">
        <v>2566</v>
      </c>
    </row>
    <row r="461" spans="1:7" hidden="1" x14ac:dyDescent="0.35">
      <c r="A461" s="131" t="s">
        <v>121</v>
      </c>
      <c r="B461" s="131" t="s">
        <v>3</v>
      </c>
      <c r="C461" s="131" t="s">
        <v>6412</v>
      </c>
      <c r="D461" s="131">
        <v>1</v>
      </c>
      <c r="F461" s="133" t="e">
        <v>#N/A</v>
      </c>
      <c r="G461" s="133" t="e">
        <v>#N/A</v>
      </c>
    </row>
    <row r="462" spans="1:7" hidden="1" x14ac:dyDescent="0.35">
      <c r="A462" s="131" t="s">
        <v>121</v>
      </c>
      <c r="B462" s="131" t="s">
        <v>3</v>
      </c>
      <c r="C462" s="131" t="s">
        <v>6413</v>
      </c>
      <c r="D462" s="131">
        <v>2</v>
      </c>
      <c r="F462" s="133" t="e">
        <v>#N/A</v>
      </c>
      <c r="G462" s="133" t="e">
        <v>#N/A</v>
      </c>
    </row>
    <row r="463" spans="1:7" hidden="1" x14ac:dyDescent="0.35">
      <c r="A463" s="131" t="s">
        <v>121</v>
      </c>
      <c r="B463" s="131" t="s">
        <v>3</v>
      </c>
      <c r="C463" s="131" t="s">
        <v>6414</v>
      </c>
      <c r="D463" s="131">
        <v>2</v>
      </c>
      <c r="F463" s="133" t="s">
        <v>3</v>
      </c>
      <c r="G463" s="133" t="s">
        <v>1412</v>
      </c>
    </row>
    <row r="464" spans="1:7" hidden="1" x14ac:dyDescent="0.35">
      <c r="A464" s="131" t="s">
        <v>121</v>
      </c>
      <c r="B464" s="131" t="s">
        <v>3</v>
      </c>
      <c r="C464" s="131" t="s">
        <v>6415</v>
      </c>
      <c r="D464" s="131">
        <v>13</v>
      </c>
      <c r="F464" s="133" t="s">
        <v>3</v>
      </c>
      <c r="G464" s="133" t="s">
        <v>1412</v>
      </c>
    </row>
    <row r="465" spans="1:7" hidden="1" x14ac:dyDescent="0.35">
      <c r="A465" s="131" t="s">
        <v>121</v>
      </c>
      <c r="B465" s="131" t="s">
        <v>3</v>
      </c>
      <c r="C465" s="131" t="s">
        <v>6416</v>
      </c>
      <c r="D465" s="131">
        <v>3</v>
      </c>
      <c r="F465" s="133" t="s">
        <v>3</v>
      </c>
      <c r="G465" s="133" t="s">
        <v>1412</v>
      </c>
    </row>
    <row r="466" spans="1:7" hidden="1" x14ac:dyDescent="0.35">
      <c r="A466" s="131" t="s">
        <v>121</v>
      </c>
      <c r="B466" s="131" t="s">
        <v>3</v>
      </c>
      <c r="C466" s="131" t="s">
        <v>6417</v>
      </c>
      <c r="D466" s="131">
        <v>1</v>
      </c>
      <c r="F466" s="133" t="s">
        <v>3</v>
      </c>
      <c r="G466" s="133" t="s">
        <v>1412</v>
      </c>
    </row>
    <row r="467" spans="1:7" hidden="1" x14ac:dyDescent="0.35">
      <c r="A467" s="131" t="s">
        <v>121</v>
      </c>
      <c r="B467" s="131" t="s">
        <v>3</v>
      </c>
      <c r="C467" s="131" t="s">
        <v>6418</v>
      </c>
      <c r="D467" s="131">
        <v>2</v>
      </c>
      <c r="F467" s="133" t="s">
        <v>3</v>
      </c>
      <c r="G467" s="133" t="s">
        <v>2177</v>
      </c>
    </row>
    <row r="468" spans="1:7" hidden="1" x14ac:dyDescent="0.35">
      <c r="A468" s="131" t="s">
        <v>121</v>
      </c>
      <c r="B468" s="131" t="s">
        <v>3</v>
      </c>
      <c r="C468" s="131" t="s">
        <v>6419</v>
      </c>
      <c r="D468" s="131">
        <v>1</v>
      </c>
      <c r="F468" s="133" t="s">
        <v>3</v>
      </c>
      <c r="G468" s="133" t="s">
        <v>2177</v>
      </c>
    </row>
    <row r="469" spans="1:7" hidden="1" x14ac:dyDescent="0.35">
      <c r="A469" s="131" t="s">
        <v>121</v>
      </c>
      <c r="B469" s="131" t="s">
        <v>3</v>
      </c>
      <c r="C469" s="131" t="s">
        <v>6420</v>
      </c>
      <c r="D469" s="131">
        <v>1</v>
      </c>
      <c r="F469" s="133" t="s">
        <v>3</v>
      </c>
      <c r="G469" s="133" t="s">
        <v>2177</v>
      </c>
    </row>
    <row r="470" spans="1:7" hidden="1" x14ac:dyDescent="0.35">
      <c r="A470" s="131" t="s">
        <v>121</v>
      </c>
      <c r="B470" s="131" t="s">
        <v>3</v>
      </c>
      <c r="C470" s="131" t="s">
        <v>6421</v>
      </c>
      <c r="D470" s="131">
        <v>6</v>
      </c>
      <c r="F470" s="133" t="e">
        <v>#N/A</v>
      </c>
      <c r="G470" s="133" t="e">
        <v>#N/A</v>
      </c>
    </row>
    <row r="471" spans="1:7" hidden="1" x14ac:dyDescent="0.35">
      <c r="A471" s="131" t="s">
        <v>121</v>
      </c>
      <c r="B471" s="131" t="s">
        <v>3</v>
      </c>
      <c r="C471" s="139" t="s">
        <v>6422</v>
      </c>
      <c r="D471" s="131">
        <v>3</v>
      </c>
      <c r="F471" s="133" t="s">
        <v>3</v>
      </c>
      <c r="G471" s="133" t="s">
        <v>2177</v>
      </c>
    </row>
    <row r="472" spans="1:7" hidden="1" x14ac:dyDescent="0.35">
      <c r="A472" s="131" t="s">
        <v>121</v>
      </c>
      <c r="B472" s="131" t="s">
        <v>3</v>
      </c>
      <c r="C472" s="134" t="s">
        <v>6423</v>
      </c>
      <c r="D472" s="131">
        <v>1</v>
      </c>
      <c r="F472" s="133" t="s">
        <v>3</v>
      </c>
      <c r="G472" s="133" t="s">
        <v>2177</v>
      </c>
    </row>
    <row r="473" spans="1:7" hidden="1" x14ac:dyDescent="0.35">
      <c r="A473" s="131" t="s">
        <v>121</v>
      </c>
      <c r="B473" s="131" t="s">
        <v>3</v>
      </c>
      <c r="C473" s="134" t="s">
        <v>6424</v>
      </c>
      <c r="D473" s="131">
        <v>3</v>
      </c>
      <c r="F473" s="133" t="s">
        <v>3</v>
      </c>
      <c r="G473" s="133" t="s">
        <v>2177</v>
      </c>
    </row>
    <row r="474" spans="1:7" hidden="1" x14ac:dyDescent="0.35">
      <c r="A474" s="131" t="s">
        <v>121</v>
      </c>
      <c r="B474" s="131" t="s">
        <v>3</v>
      </c>
      <c r="C474" s="134" t="s">
        <v>6425</v>
      </c>
      <c r="D474" s="131">
        <v>1</v>
      </c>
      <c r="F474" s="133" t="s">
        <v>3</v>
      </c>
      <c r="G474" s="133" t="s">
        <v>2177</v>
      </c>
    </row>
    <row r="475" spans="1:7" hidden="1" x14ac:dyDescent="0.35">
      <c r="A475" s="131" t="s">
        <v>121</v>
      </c>
      <c r="B475" s="131" t="s">
        <v>3</v>
      </c>
      <c r="C475" s="131" t="s">
        <v>6426</v>
      </c>
      <c r="D475" s="131">
        <v>2</v>
      </c>
      <c r="F475" s="133" t="s">
        <v>3</v>
      </c>
      <c r="G475" s="133" t="s">
        <v>2178</v>
      </c>
    </row>
    <row r="476" spans="1:7" hidden="1" x14ac:dyDescent="0.35">
      <c r="A476" s="131" t="s">
        <v>121</v>
      </c>
      <c r="B476" s="131" t="s">
        <v>3</v>
      </c>
      <c r="C476" s="131" t="s">
        <v>6427</v>
      </c>
      <c r="D476" s="131">
        <v>1</v>
      </c>
      <c r="F476" s="133" t="s">
        <v>3</v>
      </c>
      <c r="G476" s="133" t="s">
        <v>2072</v>
      </c>
    </row>
    <row r="477" spans="1:7" hidden="1" x14ac:dyDescent="0.35">
      <c r="A477" s="131" t="s">
        <v>121</v>
      </c>
      <c r="B477" s="131" t="s">
        <v>3</v>
      </c>
      <c r="C477" s="131" t="s">
        <v>6428</v>
      </c>
      <c r="D477" s="131">
        <v>5</v>
      </c>
      <c r="F477" s="133" t="s">
        <v>3</v>
      </c>
      <c r="G477" s="133" t="s">
        <v>2072</v>
      </c>
    </row>
    <row r="478" spans="1:7" hidden="1" x14ac:dyDescent="0.35">
      <c r="A478" s="131" t="s">
        <v>121</v>
      </c>
      <c r="B478" s="131" t="s">
        <v>3</v>
      </c>
      <c r="C478" s="131" t="s">
        <v>6429</v>
      </c>
      <c r="D478" s="131">
        <v>1</v>
      </c>
      <c r="F478" s="133" t="s">
        <v>3</v>
      </c>
      <c r="G478" s="133" t="s">
        <v>2072</v>
      </c>
    </row>
    <row r="479" spans="1:7" hidden="1" x14ac:dyDescent="0.35">
      <c r="A479" s="131" t="s">
        <v>121</v>
      </c>
      <c r="B479" s="131" t="s">
        <v>3</v>
      </c>
      <c r="C479" s="131" t="s">
        <v>6430</v>
      </c>
      <c r="D479" s="131">
        <v>1</v>
      </c>
      <c r="F479" s="133" t="s">
        <v>3</v>
      </c>
      <c r="G479" s="133" t="s">
        <v>1299</v>
      </c>
    </row>
    <row r="480" spans="1:7" hidden="1" x14ac:dyDescent="0.35">
      <c r="A480" s="131" t="s">
        <v>121</v>
      </c>
      <c r="B480" s="131" t="s">
        <v>3</v>
      </c>
      <c r="C480" s="134" t="s">
        <v>6431</v>
      </c>
      <c r="D480" s="131">
        <v>2</v>
      </c>
      <c r="F480" s="133" t="s">
        <v>3</v>
      </c>
      <c r="G480" s="133" t="s">
        <v>1299</v>
      </c>
    </row>
    <row r="481" spans="1:7" hidden="1" x14ac:dyDescent="0.35">
      <c r="A481" s="131" t="s">
        <v>121</v>
      </c>
      <c r="B481" s="131" t="s">
        <v>3</v>
      </c>
      <c r="C481" s="134" t="s">
        <v>6432</v>
      </c>
      <c r="D481" s="131">
        <v>5</v>
      </c>
      <c r="F481" s="133" t="s">
        <v>3</v>
      </c>
      <c r="G481" s="133" t="s">
        <v>1806</v>
      </c>
    </row>
    <row r="482" spans="1:7" hidden="1" x14ac:dyDescent="0.35">
      <c r="A482" s="131" t="s">
        <v>121</v>
      </c>
      <c r="B482" s="131" t="s">
        <v>3</v>
      </c>
      <c r="C482" s="134" t="s">
        <v>6433</v>
      </c>
      <c r="D482" s="131">
        <v>4</v>
      </c>
      <c r="F482" s="133" t="s">
        <v>3</v>
      </c>
      <c r="G482" s="133" t="s">
        <v>1806</v>
      </c>
    </row>
    <row r="483" spans="1:7" hidden="1" x14ac:dyDescent="0.35">
      <c r="A483" s="131" t="s">
        <v>121</v>
      </c>
      <c r="B483" s="131" t="s">
        <v>3</v>
      </c>
      <c r="C483" s="134" t="s">
        <v>6434</v>
      </c>
      <c r="D483" s="131">
        <v>1</v>
      </c>
      <c r="F483" s="133" t="s">
        <v>3</v>
      </c>
      <c r="G483" s="133" t="s">
        <v>1806</v>
      </c>
    </row>
    <row r="484" spans="1:7" hidden="1" x14ac:dyDescent="0.35">
      <c r="A484" s="131" t="s">
        <v>121</v>
      </c>
      <c r="B484" s="131" t="s">
        <v>3</v>
      </c>
      <c r="C484" s="134" t="s">
        <v>6435</v>
      </c>
      <c r="D484" s="131">
        <v>1</v>
      </c>
      <c r="F484" s="133" t="e">
        <v>#N/A</v>
      </c>
      <c r="G484" s="133" t="e">
        <v>#N/A</v>
      </c>
    </row>
    <row r="485" spans="1:7" hidden="1" x14ac:dyDescent="0.35">
      <c r="A485" s="131" t="s">
        <v>121</v>
      </c>
      <c r="B485" s="131" t="s">
        <v>3</v>
      </c>
      <c r="C485" s="134" t="s">
        <v>6436</v>
      </c>
      <c r="D485" s="131">
        <v>2</v>
      </c>
      <c r="F485" s="133" t="s">
        <v>3</v>
      </c>
      <c r="G485" s="133" t="s">
        <v>1614</v>
      </c>
    </row>
    <row r="486" spans="1:7" hidden="1" x14ac:dyDescent="0.35">
      <c r="A486" s="131" t="s">
        <v>121</v>
      </c>
      <c r="B486" s="131" t="s">
        <v>3</v>
      </c>
      <c r="C486" s="134" t="s">
        <v>6437</v>
      </c>
      <c r="D486" s="131">
        <v>2</v>
      </c>
      <c r="F486" s="133" t="e">
        <v>#N/A</v>
      </c>
      <c r="G486" s="133" t="e">
        <v>#N/A</v>
      </c>
    </row>
    <row r="487" spans="1:7" hidden="1" x14ac:dyDescent="0.35">
      <c r="A487" s="131" t="s">
        <v>121</v>
      </c>
      <c r="B487" s="131" t="s">
        <v>3</v>
      </c>
      <c r="C487" s="134" t="s">
        <v>6438</v>
      </c>
      <c r="D487" s="131">
        <v>3</v>
      </c>
      <c r="F487" s="133" t="e">
        <v>#N/A</v>
      </c>
      <c r="G487" s="133" t="e">
        <v>#N/A</v>
      </c>
    </row>
    <row r="488" spans="1:7" hidden="1" x14ac:dyDescent="0.35">
      <c r="A488" s="131" t="s">
        <v>121</v>
      </c>
      <c r="B488" s="131" t="s">
        <v>3</v>
      </c>
      <c r="C488" s="134" t="s">
        <v>6439</v>
      </c>
      <c r="D488" s="131">
        <v>2</v>
      </c>
      <c r="F488" s="133" t="e">
        <v>#N/A</v>
      </c>
      <c r="G488" s="133" t="e">
        <v>#N/A</v>
      </c>
    </row>
    <row r="489" spans="1:7" hidden="1" x14ac:dyDescent="0.35">
      <c r="A489" s="131" t="s">
        <v>121</v>
      </c>
      <c r="B489" s="131" t="s">
        <v>3</v>
      </c>
      <c r="C489" s="134" t="s">
        <v>6440</v>
      </c>
      <c r="D489" s="131">
        <v>2</v>
      </c>
      <c r="F489" s="133" t="s">
        <v>3</v>
      </c>
      <c r="G489" s="133" t="s">
        <v>2073</v>
      </c>
    </row>
    <row r="490" spans="1:7" hidden="1" x14ac:dyDescent="0.35">
      <c r="A490" s="131" t="s">
        <v>121</v>
      </c>
      <c r="B490" s="131" t="s">
        <v>14</v>
      </c>
      <c r="C490" s="131" t="s">
        <v>3502</v>
      </c>
      <c r="D490" s="131">
        <v>49</v>
      </c>
      <c r="F490" s="133" t="e">
        <v>#N/A</v>
      </c>
      <c r="G490" s="133" t="e">
        <v>#N/A</v>
      </c>
    </row>
    <row r="491" spans="1:7" hidden="1" x14ac:dyDescent="0.35">
      <c r="A491" s="131" t="s">
        <v>121</v>
      </c>
      <c r="B491" s="131" t="s">
        <v>17</v>
      </c>
      <c r="C491" s="138" t="s">
        <v>3869</v>
      </c>
      <c r="D491" s="131">
        <v>1</v>
      </c>
      <c r="F491" s="133" t="e">
        <v>#N/A</v>
      </c>
      <c r="G491" s="133" t="e">
        <v>#N/A</v>
      </c>
    </row>
    <row r="492" spans="1:7" hidden="1" x14ac:dyDescent="0.35">
      <c r="A492" s="131" t="s">
        <v>121</v>
      </c>
      <c r="B492" s="131" t="s">
        <v>17</v>
      </c>
      <c r="C492" s="139" t="s">
        <v>3727</v>
      </c>
      <c r="D492" s="131">
        <v>5</v>
      </c>
      <c r="F492" s="133" t="s">
        <v>18</v>
      </c>
      <c r="G492" s="133" t="s">
        <v>2043</v>
      </c>
    </row>
    <row r="493" spans="1:7" hidden="1" x14ac:dyDescent="0.35">
      <c r="A493" s="131" t="s">
        <v>121</v>
      </c>
      <c r="B493" s="131" t="s">
        <v>17</v>
      </c>
      <c r="C493" s="131" t="s">
        <v>3729</v>
      </c>
      <c r="D493" s="131">
        <v>10</v>
      </c>
      <c r="F493" s="133" t="s">
        <v>18</v>
      </c>
      <c r="G493" s="133" t="s">
        <v>1461</v>
      </c>
    </row>
    <row r="494" spans="1:7" hidden="1" x14ac:dyDescent="0.35">
      <c r="A494" s="131" t="s">
        <v>121</v>
      </c>
      <c r="B494" s="131" t="s">
        <v>17</v>
      </c>
      <c r="C494" s="131" t="s">
        <v>3870</v>
      </c>
      <c r="D494" s="131">
        <v>1</v>
      </c>
      <c r="F494" s="133" t="e">
        <v>#N/A</v>
      </c>
      <c r="G494" s="133" t="e">
        <v>#N/A</v>
      </c>
    </row>
    <row r="495" spans="1:7" hidden="1" x14ac:dyDescent="0.35">
      <c r="A495" s="131" t="s">
        <v>121</v>
      </c>
      <c r="B495" s="131" t="s">
        <v>17</v>
      </c>
      <c r="C495" s="138" t="s">
        <v>3871</v>
      </c>
      <c r="D495" s="131">
        <v>2</v>
      </c>
      <c r="F495" s="133" t="s">
        <v>18</v>
      </c>
      <c r="G495" s="133" t="s">
        <v>1323</v>
      </c>
    </row>
    <row r="496" spans="1:7" hidden="1" x14ac:dyDescent="0.35">
      <c r="A496" s="131" t="s">
        <v>121</v>
      </c>
      <c r="B496" s="131" t="s">
        <v>17</v>
      </c>
      <c r="C496" s="131" t="s">
        <v>3872</v>
      </c>
      <c r="D496" s="131">
        <v>2</v>
      </c>
      <c r="F496" s="133" t="s">
        <v>18</v>
      </c>
      <c r="G496" s="133" t="s">
        <v>1323</v>
      </c>
    </row>
    <row r="497" spans="1:7" hidden="1" x14ac:dyDescent="0.35">
      <c r="A497" s="131" t="s">
        <v>121</v>
      </c>
      <c r="B497" s="131" t="s">
        <v>17</v>
      </c>
      <c r="C497" s="134" t="s">
        <v>3873</v>
      </c>
      <c r="D497" s="131">
        <v>1</v>
      </c>
      <c r="F497" s="133" t="e">
        <v>#N/A</v>
      </c>
      <c r="G497" s="133" t="e">
        <v>#N/A</v>
      </c>
    </row>
    <row r="498" spans="1:7" hidden="1" x14ac:dyDescent="0.35">
      <c r="A498" s="131" t="s">
        <v>121</v>
      </c>
      <c r="B498" s="131" t="s">
        <v>17</v>
      </c>
      <c r="C498" s="134" t="s">
        <v>3732</v>
      </c>
      <c r="D498" s="131">
        <v>4</v>
      </c>
      <c r="F498" s="133" t="s">
        <v>18</v>
      </c>
      <c r="G498" s="133" t="s">
        <v>1748</v>
      </c>
    </row>
    <row r="499" spans="1:7" hidden="1" x14ac:dyDescent="0.35">
      <c r="A499" s="131" t="s">
        <v>121</v>
      </c>
      <c r="B499" s="131" t="s">
        <v>17</v>
      </c>
      <c r="C499" s="131" t="s">
        <v>3874</v>
      </c>
      <c r="D499" s="131">
        <v>2</v>
      </c>
      <c r="F499" s="133" t="s">
        <v>18</v>
      </c>
      <c r="G499" s="133" t="s">
        <v>1748</v>
      </c>
    </row>
    <row r="500" spans="1:7" hidden="1" x14ac:dyDescent="0.35">
      <c r="A500" s="131" t="s">
        <v>121</v>
      </c>
      <c r="B500" s="131" t="s">
        <v>17</v>
      </c>
      <c r="C500" s="138" t="s">
        <v>3875</v>
      </c>
      <c r="D500" s="131">
        <v>3</v>
      </c>
      <c r="F500" s="133" t="s">
        <v>18</v>
      </c>
      <c r="G500" s="133" t="s">
        <v>1748</v>
      </c>
    </row>
    <row r="501" spans="1:7" hidden="1" x14ac:dyDescent="0.35">
      <c r="A501" s="131" t="s">
        <v>121</v>
      </c>
      <c r="B501" s="131" t="s">
        <v>17</v>
      </c>
      <c r="C501" s="133" t="s">
        <v>3733</v>
      </c>
      <c r="D501" s="131">
        <v>1</v>
      </c>
      <c r="F501" s="133" t="s">
        <v>18</v>
      </c>
      <c r="G501" s="133" t="s">
        <v>1748</v>
      </c>
    </row>
    <row r="502" spans="1:7" hidden="1" x14ac:dyDescent="0.35">
      <c r="A502" s="131" t="s">
        <v>121</v>
      </c>
      <c r="B502" s="131" t="s">
        <v>17</v>
      </c>
      <c r="C502" s="138" t="s">
        <v>3876</v>
      </c>
      <c r="D502" s="131">
        <v>2</v>
      </c>
      <c r="F502" s="133" t="e">
        <v>#N/A</v>
      </c>
      <c r="G502" s="133" t="e">
        <v>#N/A</v>
      </c>
    </row>
    <row r="503" spans="1:7" hidden="1" x14ac:dyDescent="0.35">
      <c r="A503" s="131" t="s">
        <v>121</v>
      </c>
      <c r="B503" s="131" t="s">
        <v>17</v>
      </c>
      <c r="C503" s="139" t="s">
        <v>3877</v>
      </c>
      <c r="D503" s="131">
        <v>1</v>
      </c>
      <c r="F503" s="133" t="e">
        <v>#N/A</v>
      </c>
      <c r="G503" s="133" t="e">
        <v>#N/A</v>
      </c>
    </row>
    <row r="504" spans="1:7" hidden="1" x14ac:dyDescent="0.35">
      <c r="A504" s="131" t="s">
        <v>121</v>
      </c>
      <c r="B504" s="131" t="s">
        <v>17</v>
      </c>
      <c r="C504" s="131" t="s">
        <v>3878</v>
      </c>
      <c r="D504" s="131">
        <v>1</v>
      </c>
      <c r="F504" s="133" t="s">
        <v>18</v>
      </c>
      <c r="G504" s="133" t="s">
        <v>1748</v>
      </c>
    </row>
    <row r="505" spans="1:7" hidden="1" x14ac:dyDescent="0.35">
      <c r="A505" s="131" t="s">
        <v>121</v>
      </c>
      <c r="B505" s="131" t="s">
        <v>17</v>
      </c>
      <c r="C505" s="138" t="s">
        <v>3734</v>
      </c>
      <c r="D505" s="131">
        <v>6</v>
      </c>
      <c r="F505" s="133" t="e">
        <v>#N/A</v>
      </c>
      <c r="G505" s="133" t="e">
        <v>#N/A</v>
      </c>
    </row>
    <row r="506" spans="1:7" hidden="1" x14ac:dyDescent="0.35">
      <c r="A506" s="131" t="s">
        <v>121</v>
      </c>
      <c r="B506" s="131" t="s">
        <v>17</v>
      </c>
      <c r="C506" s="138" t="s">
        <v>3735</v>
      </c>
      <c r="D506" s="131">
        <v>2</v>
      </c>
      <c r="F506" s="133" t="s">
        <v>18</v>
      </c>
      <c r="G506" s="133" t="s">
        <v>1748</v>
      </c>
    </row>
    <row r="507" spans="1:7" hidden="1" x14ac:dyDescent="0.35">
      <c r="A507" s="131" t="s">
        <v>121</v>
      </c>
      <c r="B507" s="131" t="s">
        <v>17</v>
      </c>
      <c r="C507" s="138" t="s">
        <v>3879</v>
      </c>
      <c r="D507" s="131">
        <v>1</v>
      </c>
      <c r="F507" s="133" t="e">
        <v>#N/A</v>
      </c>
      <c r="G507" s="133" t="e">
        <v>#N/A</v>
      </c>
    </row>
    <row r="508" spans="1:7" hidden="1" x14ac:dyDescent="0.35">
      <c r="A508" s="131" t="s">
        <v>121</v>
      </c>
      <c r="B508" s="131" t="s">
        <v>17</v>
      </c>
      <c r="C508" s="131" t="s">
        <v>3736</v>
      </c>
      <c r="D508" s="131">
        <v>2</v>
      </c>
      <c r="F508" s="133" t="s">
        <v>18</v>
      </c>
      <c r="G508" s="133" t="s">
        <v>1748</v>
      </c>
    </row>
    <row r="509" spans="1:7" hidden="1" x14ac:dyDescent="0.35">
      <c r="A509" s="131" t="s">
        <v>121</v>
      </c>
      <c r="B509" s="131" t="s">
        <v>17</v>
      </c>
      <c r="C509" s="131" t="s">
        <v>3737</v>
      </c>
      <c r="D509" s="131">
        <v>1</v>
      </c>
      <c r="F509" s="133" t="e">
        <v>#N/A</v>
      </c>
      <c r="G509" s="133" t="e">
        <v>#N/A</v>
      </c>
    </row>
    <row r="510" spans="1:7" hidden="1" x14ac:dyDescent="0.35">
      <c r="A510" s="131" t="s">
        <v>121</v>
      </c>
      <c r="B510" s="131" t="s">
        <v>17</v>
      </c>
      <c r="C510" s="138" t="s">
        <v>3880</v>
      </c>
      <c r="D510" s="131">
        <v>1</v>
      </c>
      <c r="F510" s="133" t="e">
        <v>#N/A</v>
      </c>
      <c r="G510" s="133" t="e">
        <v>#N/A</v>
      </c>
    </row>
    <row r="511" spans="1:7" hidden="1" x14ac:dyDescent="0.35">
      <c r="A511" s="131" t="s">
        <v>121</v>
      </c>
      <c r="B511" s="131" t="s">
        <v>17</v>
      </c>
      <c r="C511" s="131" t="s">
        <v>3881</v>
      </c>
      <c r="D511" s="131">
        <v>1</v>
      </c>
      <c r="F511" s="133" t="s">
        <v>18</v>
      </c>
      <c r="G511" s="133" t="s">
        <v>1748</v>
      </c>
    </row>
    <row r="512" spans="1:7" hidden="1" x14ac:dyDescent="0.35">
      <c r="A512" s="131" t="s">
        <v>121</v>
      </c>
      <c r="B512" s="131" t="s">
        <v>17</v>
      </c>
      <c r="C512" s="134" t="s">
        <v>3739</v>
      </c>
      <c r="D512" s="131">
        <v>2</v>
      </c>
      <c r="F512" s="133" t="s">
        <v>18</v>
      </c>
      <c r="G512" s="133" t="s">
        <v>1748</v>
      </c>
    </row>
    <row r="513" spans="1:7" hidden="1" x14ac:dyDescent="0.35">
      <c r="A513" s="131" t="s">
        <v>121</v>
      </c>
      <c r="B513" s="131" t="s">
        <v>17</v>
      </c>
      <c r="C513" s="134" t="s">
        <v>3740</v>
      </c>
      <c r="D513" s="131">
        <v>1</v>
      </c>
      <c r="F513" s="133" t="s">
        <v>18</v>
      </c>
      <c r="G513" s="133" t="s">
        <v>1748</v>
      </c>
    </row>
    <row r="514" spans="1:7" hidden="1" x14ac:dyDescent="0.35">
      <c r="A514" s="131" t="s">
        <v>121</v>
      </c>
      <c r="B514" s="131" t="s">
        <v>17</v>
      </c>
      <c r="C514" s="134" t="s">
        <v>3882</v>
      </c>
      <c r="D514" s="131">
        <v>1</v>
      </c>
      <c r="F514" s="133" t="e">
        <v>#N/A</v>
      </c>
      <c r="G514" s="133" t="e">
        <v>#N/A</v>
      </c>
    </row>
    <row r="515" spans="1:7" hidden="1" x14ac:dyDescent="0.35">
      <c r="A515" s="131" t="s">
        <v>121</v>
      </c>
      <c r="B515" s="131" t="s">
        <v>17</v>
      </c>
      <c r="C515" s="134" t="s">
        <v>3883</v>
      </c>
      <c r="D515" s="131">
        <v>1</v>
      </c>
      <c r="F515" s="133" t="e">
        <v>#N/A</v>
      </c>
      <c r="G515" s="133" t="e">
        <v>#N/A</v>
      </c>
    </row>
    <row r="516" spans="1:7" hidden="1" x14ac:dyDescent="0.35">
      <c r="A516" s="131" t="s">
        <v>121</v>
      </c>
      <c r="B516" s="131" t="s">
        <v>17</v>
      </c>
      <c r="C516" s="134" t="s">
        <v>3884</v>
      </c>
      <c r="D516" s="131">
        <v>2</v>
      </c>
      <c r="F516" s="133" t="s">
        <v>18</v>
      </c>
      <c r="G516" s="133" t="s">
        <v>1603</v>
      </c>
    </row>
    <row r="517" spans="1:7" hidden="1" x14ac:dyDescent="0.35">
      <c r="A517" s="131" t="s">
        <v>121</v>
      </c>
      <c r="B517" s="131" t="s">
        <v>17</v>
      </c>
      <c r="C517" s="134" t="s">
        <v>3742</v>
      </c>
      <c r="D517" s="131">
        <v>2</v>
      </c>
      <c r="F517" s="133" t="s">
        <v>18</v>
      </c>
      <c r="G517" s="133" t="s">
        <v>1603</v>
      </c>
    </row>
    <row r="518" spans="1:7" hidden="1" x14ac:dyDescent="0.35">
      <c r="A518" s="131" t="s">
        <v>121</v>
      </c>
      <c r="B518" s="131" t="s">
        <v>17</v>
      </c>
      <c r="C518" s="134" t="s">
        <v>3743</v>
      </c>
      <c r="D518" s="131">
        <v>2</v>
      </c>
      <c r="F518" s="133" t="s">
        <v>18</v>
      </c>
      <c r="G518" s="133" t="s">
        <v>1603</v>
      </c>
    </row>
    <row r="519" spans="1:7" hidden="1" x14ac:dyDescent="0.35">
      <c r="A519" s="131" t="s">
        <v>121</v>
      </c>
      <c r="B519" s="131" t="s">
        <v>17</v>
      </c>
      <c r="C519" s="138" t="s">
        <v>3885</v>
      </c>
      <c r="D519" s="131">
        <v>4</v>
      </c>
      <c r="F519" s="133" t="s">
        <v>18</v>
      </c>
      <c r="G519" s="133" t="s">
        <v>1603</v>
      </c>
    </row>
    <row r="520" spans="1:7" hidden="1" x14ac:dyDescent="0.35">
      <c r="A520" s="131" t="s">
        <v>121</v>
      </c>
      <c r="B520" s="131" t="s">
        <v>17</v>
      </c>
      <c r="C520" s="139" t="s">
        <v>3744</v>
      </c>
      <c r="D520" s="131">
        <v>2</v>
      </c>
      <c r="F520" s="133" t="s">
        <v>18</v>
      </c>
      <c r="G520" s="133" t="s">
        <v>1603</v>
      </c>
    </row>
    <row r="521" spans="1:7" hidden="1" x14ac:dyDescent="0.35">
      <c r="A521" s="131" t="s">
        <v>121</v>
      </c>
      <c r="B521" s="131" t="s">
        <v>17</v>
      </c>
      <c r="C521" s="139" t="s">
        <v>3886</v>
      </c>
      <c r="D521" s="131">
        <v>4</v>
      </c>
      <c r="F521" s="133" t="s">
        <v>18</v>
      </c>
      <c r="G521" s="133" t="s">
        <v>1603</v>
      </c>
    </row>
    <row r="522" spans="1:7" hidden="1" x14ac:dyDescent="0.35">
      <c r="A522" s="131" t="s">
        <v>121</v>
      </c>
      <c r="B522" s="131" t="s">
        <v>17</v>
      </c>
      <c r="C522" s="131" t="s">
        <v>3887</v>
      </c>
      <c r="D522" s="131">
        <v>1</v>
      </c>
      <c r="F522" s="133" t="s">
        <v>18</v>
      </c>
      <c r="G522" s="133" t="s">
        <v>1603</v>
      </c>
    </row>
    <row r="523" spans="1:7" hidden="1" x14ac:dyDescent="0.35">
      <c r="A523" s="131" t="s">
        <v>121</v>
      </c>
      <c r="B523" s="131" t="s">
        <v>17</v>
      </c>
      <c r="C523" s="131" t="s">
        <v>3888</v>
      </c>
      <c r="D523" s="131">
        <v>1</v>
      </c>
      <c r="F523" s="133" t="s">
        <v>18</v>
      </c>
      <c r="G523" s="133" t="s">
        <v>1749</v>
      </c>
    </row>
    <row r="524" spans="1:7" hidden="1" x14ac:dyDescent="0.35">
      <c r="A524" s="131" t="s">
        <v>121</v>
      </c>
      <c r="B524" s="131" t="s">
        <v>17</v>
      </c>
      <c r="C524" s="138" t="s">
        <v>3889</v>
      </c>
      <c r="D524" s="131">
        <v>2</v>
      </c>
      <c r="F524" s="133" t="s">
        <v>18</v>
      </c>
      <c r="G524" s="133" t="s">
        <v>1749</v>
      </c>
    </row>
    <row r="525" spans="1:7" hidden="1" x14ac:dyDescent="0.35">
      <c r="A525" s="131" t="s">
        <v>121</v>
      </c>
      <c r="B525" s="131" t="s">
        <v>17</v>
      </c>
      <c r="C525" s="138" t="s">
        <v>3890</v>
      </c>
      <c r="D525" s="131">
        <v>1</v>
      </c>
      <c r="F525" s="133" t="s">
        <v>18</v>
      </c>
      <c r="G525" s="133" t="s">
        <v>1749</v>
      </c>
    </row>
    <row r="526" spans="1:7" hidden="1" x14ac:dyDescent="0.35">
      <c r="A526" s="131" t="s">
        <v>121</v>
      </c>
      <c r="B526" s="131" t="s">
        <v>17</v>
      </c>
      <c r="C526" s="131" t="s">
        <v>3746</v>
      </c>
      <c r="D526" s="131">
        <v>1</v>
      </c>
      <c r="F526" s="133" t="s">
        <v>18</v>
      </c>
      <c r="G526" s="133" t="s">
        <v>1749</v>
      </c>
    </row>
    <row r="527" spans="1:7" hidden="1" x14ac:dyDescent="0.35">
      <c r="A527" s="131" t="s">
        <v>121</v>
      </c>
      <c r="B527" s="131" t="s">
        <v>17</v>
      </c>
      <c r="C527" s="131" t="s">
        <v>3891</v>
      </c>
      <c r="D527" s="131">
        <v>1</v>
      </c>
      <c r="F527" s="133" t="e">
        <v>#N/A</v>
      </c>
      <c r="G527" s="133" t="e">
        <v>#N/A</v>
      </c>
    </row>
    <row r="528" spans="1:7" hidden="1" x14ac:dyDescent="0.35">
      <c r="A528" s="131" t="s">
        <v>121</v>
      </c>
      <c r="B528" s="131" t="s">
        <v>17</v>
      </c>
      <c r="C528" s="131" t="s">
        <v>3892</v>
      </c>
      <c r="D528" s="131">
        <v>2</v>
      </c>
      <c r="F528" s="133" t="s">
        <v>18</v>
      </c>
      <c r="G528" s="133" t="s">
        <v>1749</v>
      </c>
    </row>
    <row r="529" spans="1:7" hidden="1" x14ac:dyDescent="0.35">
      <c r="A529" s="131" t="s">
        <v>121</v>
      </c>
      <c r="B529" s="131" t="s">
        <v>17</v>
      </c>
      <c r="C529" s="131" t="s">
        <v>3893</v>
      </c>
      <c r="D529" s="131">
        <v>1</v>
      </c>
      <c r="F529" s="133" t="e">
        <v>#N/A</v>
      </c>
      <c r="G529" s="133" t="e">
        <v>#N/A</v>
      </c>
    </row>
    <row r="530" spans="1:7" hidden="1" x14ac:dyDescent="0.35">
      <c r="A530" s="131" t="s">
        <v>121</v>
      </c>
      <c r="B530" s="131" t="s">
        <v>17</v>
      </c>
      <c r="C530" s="131" t="s">
        <v>3747</v>
      </c>
      <c r="D530" s="131">
        <v>5</v>
      </c>
      <c r="F530" s="133" t="e">
        <v>#N/A</v>
      </c>
      <c r="G530" s="133" t="e">
        <v>#N/A</v>
      </c>
    </row>
    <row r="531" spans="1:7" hidden="1" x14ac:dyDescent="0.35">
      <c r="A531" s="131" t="s">
        <v>121</v>
      </c>
      <c r="B531" s="131" t="s">
        <v>17</v>
      </c>
      <c r="C531" s="131" t="s">
        <v>3894</v>
      </c>
      <c r="D531" s="131">
        <v>3</v>
      </c>
      <c r="F531" s="133" t="e">
        <v>#N/A</v>
      </c>
      <c r="G531" s="133" t="e">
        <v>#N/A</v>
      </c>
    </row>
    <row r="532" spans="1:7" hidden="1" x14ac:dyDescent="0.35">
      <c r="A532" s="131" t="s">
        <v>121</v>
      </c>
      <c r="B532" s="131" t="s">
        <v>17</v>
      </c>
      <c r="C532" s="131" t="s">
        <v>3895</v>
      </c>
      <c r="D532" s="131">
        <v>3</v>
      </c>
      <c r="F532" s="133" t="s">
        <v>18</v>
      </c>
      <c r="G532" s="133" t="s">
        <v>1749</v>
      </c>
    </row>
    <row r="533" spans="1:7" hidden="1" x14ac:dyDescent="0.35">
      <c r="A533" s="131" t="s">
        <v>121</v>
      </c>
      <c r="B533" s="131" t="s">
        <v>17</v>
      </c>
      <c r="C533" s="131" t="s">
        <v>3749</v>
      </c>
      <c r="D533" s="131">
        <v>1</v>
      </c>
      <c r="F533" s="133" t="s">
        <v>18</v>
      </c>
      <c r="G533" s="133" t="s">
        <v>1749</v>
      </c>
    </row>
    <row r="534" spans="1:7" hidden="1" x14ac:dyDescent="0.35">
      <c r="A534" s="131" t="s">
        <v>121</v>
      </c>
      <c r="B534" s="131" t="s">
        <v>17</v>
      </c>
      <c r="C534" s="131" t="s">
        <v>3896</v>
      </c>
      <c r="D534" s="131">
        <v>2</v>
      </c>
      <c r="F534" s="133" t="s">
        <v>18</v>
      </c>
      <c r="G534" s="133" t="s">
        <v>1749</v>
      </c>
    </row>
    <row r="535" spans="1:7" hidden="1" x14ac:dyDescent="0.35">
      <c r="A535" s="131" t="s">
        <v>121</v>
      </c>
      <c r="B535" s="131" t="s">
        <v>17</v>
      </c>
      <c r="C535" s="131" t="s">
        <v>3897</v>
      </c>
      <c r="D535" s="131">
        <v>5</v>
      </c>
      <c r="F535" s="133" t="s">
        <v>18</v>
      </c>
      <c r="G535" s="133" t="s">
        <v>1604</v>
      </c>
    </row>
    <row r="536" spans="1:7" hidden="1" x14ac:dyDescent="0.35">
      <c r="A536" s="131" t="s">
        <v>121</v>
      </c>
      <c r="B536" s="131" t="s">
        <v>17</v>
      </c>
      <c r="C536" s="131" t="s">
        <v>3898</v>
      </c>
      <c r="D536" s="131">
        <v>1</v>
      </c>
      <c r="F536" s="133" t="e">
        <v>#N/A</v>
      </c>
      <c r="G536" s="133" t="e">
        <v>#N/A</v>
      </c>
    </row>
    <row r="537" spans="1:7" hidden="1" x14ac:dyDescent="0.35">
      <c r="A537" s="131" t="s">
        <v>121</v>
      </c>
      <c r="B537" s="131" t="s">
        <v>17</v>
      </c>
      <c r="C537" s="131" t="s">
        <v>3899</v>
      </c>
      <c r="D537" s="131">
        <v>1</v>
      </c>
      <c r="F537" s="133" t="e">
        <v>#N/A</v>
      </c>
      <c r="G537" s="133" t="e">
        <v>#N/A</v>
      </c>
    </row>
    <row r="538" spans="1:7" hidden="1" x14ac:dyDescent="0.35">
      <c r="A538" s="131" t="s">
        <v>121</v>
      </c>
      <c r="B538" s="131" t="s">
        <v>17</v>
      </c>
      <c r="C538" s="131" t="s">
        <v>3900</v>
      </c>
      <c r="D538" s="131">
        <v>1</v>
      </c>
      <c r="F538" s="133" t="e">
        <v>#N/A</v>
      </c>
      <c r="G538" s="133" t="e">
        <v>#N/A</v>
      </c>
    </row>
    <row r="539" spans="1:7" hidden="1" x14ac:dyDescent="0.35">
      <c r="A539" s="131" t="s">
        <v>121</v>
      </c>
      <c r="B539" s="131" t="s">
        <v>17</v>
      </c>
      <c r="C539" s="131" t="s">
        <v>3901</v>
      </c>
      <c r="D539" s="131">
        <v>1</v>
      </c>
      <c r="F539" s="133" t="e">
        <v>#N/A</v>
      </c>
      <c r="G539" s="133" t="e">
        <v>#N/A</v>
      </c>
    </row>
    <row r="540" spans="1:7" hidden="1" x14ac:dyDescent="0.35">
      <c r="A540" s="131" t="s">
        <v>121</v>
      </c>
      <c r="B540" s="131" t="s">
        <v>17</v>
      </c>
      <c r="C540" s="131" t="s">
        <v>3751</v>
      </c>
      <c r="D540" s="131">
        <v>1</v>
      </c>
      <c r="F540" s="133" t="s">
        <v>18</v>
      </c>
      <c r="G540" s="133" t="s">
        <v>1604</v>
      </c>
    </row>
    <row r="541" spans="1:7" hidden="1" x14ac:dyDescent="0.35">
      <c r="A541" s="131" t="s">
        <v>121</v>
      </c>
      <c r="B541" s="131" t="s">
        <v>17</v>
      </c>
      <c r="C541" s="131" t="s">
        <v>3902</v>
      </c>
      <c r="D541" s="131">
        <v>4</v>
      </c>
      <c r="F541" s="133" t="s">
        <v>18</v>
      </c>
      <c r="G541" s="133" t="s">
        <v>1604</v>
      </c>
    </row>
    <row r="542" spans="1:7" hidden="1" x14ac:dyDescent="0.35">
      <c r="A542" s="131" t="s">
        <v>121</v>
      </c>
      <c r="B542" s="131" t="s">
        <v>17</v>
      </c>
      <c r="C542" s="131" t="s">
        <v>3903</v>
      </c>
      <c r="D542" s="131">
        <v>5</v>
      </c>
      <c r="F542" s="133" t="s">
        <v>18</v>
      </c>
      <c r="G542" s="133" t="s">
        <v>1604</v>
      </c>
    </row>
    <row r="543" spans="1:7" hidden="1" x14ac:dyDescent="0.35">
      <c r="A543" s="131" t="s">
        <v>121</v>
      </c>
      <c r="B543" s="131" t="s">
        <v>17</v>
      </c>
      <c r="C543" s="131" t="s">
        <v>3752</v>
      </c>
      <c r="D543" s="131">
        <v>1</v>
      </c>
      <c r="F543" s="133" t="s">
        <v>18</v>
      </c>
      <c r="G543" s="133" t="s">
        <v>1604</v>
      </c>
    </row>
    <row r="544" spans="1:7" hidden="1" x14ac:dyDescent="0.35">
      <c r="A544" s="131" t="s">
        <v>121</v>
      </c>
      <c r="B544" s="131" t="s">
        <v>17</v>
      </c>
      <c r="C544" s="138" t="s">
        <v>3753</v>
      </c>
      <c r="D544" s="131">
        <v>1</v>
      </c>
      <c r="F544" s="133" t="e">
        <v>#N/A</v>
      </c>
      <c r="G544" s="133" t="e">
        <v>#N/A</v>
      </c>
    </row>
    <row r="545" spans="1:7" hidden="1" x14ac:dyDescent="0.35">
      <c r="A545" s="131" t="s">
        <v>121</v>
      </c>
      <c r="B545" s="131" t="s">
        <v>17</v>
      </c>
      <c r="C545" s="131" t="s">
        <v>3904</v>
      </c>
      <c r="D545" s="131">
        <v>2</v>
      </c>
      <c r="F545" s="133" t="s">
        <v>18</v>
      </c>
      <c r="G545" s="133" t="s">
        <v>1604</v>
      </c>
    </row>
    <row r="546" spans="1:7" hidden="1" x14ac:dyDescent="0.35">
      <c r="A546" s="131" t="s">
        <v>121</v>
      </c>
      <c r="B546" s="131" t="s">
        <v>17</v>
      </c>
      <c r="C546" s="131" t="s">
        <v>3905</v>
      </c>
      <c r="D546" s="131">
        <v>2</v>
      </c>
      <c r="F546" s="133" t="s">
        <v>18</v>
      </c>
      <c r="G546" s="133" t="s">
        <v>1604</v>
      </c>
    </row>
    <row r="547" spans="1:7" hidden="1" x14ac:dyDescent="0.35">
      <c r="A547" s="131" t="s">
        <v>121</v>
      </c>
      <c r="B547" s="131" t="s">
        <v>17</v>
      </c>
      <c r="C547" s="131" t="s">
        <v>3906</v>
      </c>
      <c r="D547" s="131">
        <v>1</v>
      </c>
      <c r="F547" s="133" t="e">
        <v>#N/A</v>
      </c>
      <c r="G547" s="133" t="e">
        <v>#N/A</v>
      </c>
    </row>
    <row r="548" spans="1:7" hidden="1" x14ac:dyDescent="0.35">
      <c r="A548" s="131" t="s">
        <v>121</v>
      </c>
      <c r="B548" s="131" t="s">
        <v>17</v>
      </c>
      <c r="C548" s="131" t="s">
        <v>3754</v>
      </c>
      <c r="D548" s="131">
        <v>2</v>
      </c>
      <c r="F548" s="133" t="s">
        <v>18</v>
      </c>
      <c r="G548" s="133" t="s">
        <v>1604</v>
      </c>
    </row>
    <row r="549" spans="1:7" hidden="1" x14ac:dyDescent="0.35">
      <c r="A549" s="131" t="s">
        <v>121</v>
      </c>
      <c r="B549" s="131" t="s">
        <v>17</v>
      </c>
      <c r="C549" s="131" t="s">
        <v>3755</v>
      </c>
      <c r="D549" s="131">
        <v>5</v>
      </c>
      <c r="F549" s="133" t="s">
        <v>18</v>
      </c>
      <c r="G549" s="133" t="s">
        <v>1604</v>
      </c>
    </row>
    <row r="550" spans="1:7" hidden="1" x14ac:dyDescent="0.35">
      <c r="A550" s="131" t="s">
        <v>121</v>
      </c>
      <c r="B550" s="131" t="s">
        <v>17</v>
      </c>
      <c r="C550" s="131" t="s">
        <v>3907</v>
      </c>
      <c r="D550" s="131">
        <v>1</v>
      </c>
      <c r="F550" s="133" t="s">
        <v>18</v>
      </c>
      <c r="G550" s="133" t="s">
        <v>1604</v>
      </c>
    </row>
    <row r="551" spans="1:7" hidden="1" x14ac:dyDescent="0.35">
      <c r="A551" s="131" t="s">
        <v>121</v>
      </c>
      <c r="B551" s="131" t="s">
        <v>17</v>
      </c>
      <c r="C551" s="131" t="s">
        <v>3908</v>
      </c>
      <c r="D551" s="131">
        <v>1</v>
      </c>
      <c r="F551" s="133" t="e">
        <v>#N/A</v>
      </c>
      <c r="G551" s="133" t="e">
        <v>#N/A</v>
      </c>
    </row>
    <row r="552" spans="1:7" hidden="1" x14ac:dyDescent="0.35">
      <c r="A552" s="131" t="s">
        <v>121</v>
      </c>
      <c r="B552" s="131" t="s">
        <v>17</v>
      </c>
      <c r="C552" s="131" t="s">
        <v>3909</v>
      </c>
      <c r="D552" s="131">
        <v>1</v>
      </c>
      <c r="F552" s="133" t="e">
        <v>#N/A</v>
      </c>
      <c r="G552" s="133" t="e">
        <v>#N/A</v>
      </c>
    </row>
    <row r="553" spans="1:7" hidden="1" x14ac:dyDescent="0.35">
      <c r="A553" s="131" t="s">
        <v>121</v>
      </c>
      <c r="B553" s="131" t="s">
        <v>17</v>
      </c>
      <c r="C553" s="131" t="s">
        <v>3910</v>
      </c>
      <c r="D553" s="131">
        <v>3</v>
      </c>
      <c r="F553" s="133" t="s">
        <v>18</v>
      </c>
      <c r="G553" s="133" t="s">
        <v>1975</v>
      </c>
    </row>
    <row r="554" spans="1:7" hidden="1" x14ac:dyDescent="0.35">
      <c r="A554" s="131" t="s">
        <v>121</v>
      </c>
      <c r="B554" s="131" t="s">
        <v>17</v>
      </c>
      <c r="C554" s="131" t="s">
        <v>3767</v>
      </c>
      <c r="D554" s="131">
        <v>2</v>
      </c>
      <c r="F554" s="133" t="s">
        <v>18</v>
      </c>
      <c r="G554" s="133" t="s">
        <v>1975</v>
      </c>
    </row>
    <row r="555" spans="1:7" hidden="1" x14ac:dyDescent="0.35">
      <c r="A555" s="131" t="s">
        <v>121</v>
      </c>
      <c r="B555" s="131" t="s">
        <v>17</v>
      </c>
      <c r="C555" s="131" t="s">
        <v>3768</v>
      </c>
      <c r="D555" s="131">
        <v>2</v>
      </c>
      <c r="F555" s="133" t="s">
        <v>18</v>
      </c>
      <c r="G555" s="133" t="s">
        <v>1975</v>
      </c>
    </row>
    <row r="556" spans="1:7" hidden="1" x14ac:dyDescent="0.35">
      <c r="A556" s="131" t="s">
        <v>121</v>
      </c>
      <c r="B556" s="131" t="s">
        <v>17</v>
      </c>
      <c r="C556" s="131" t="s">
        <v>3769</v>
      </c>
      <c r="D556" s="131">
        <v>3</v>
      </c>
      <c r="F556" s="133" t="s">
        <v>18</v>
      </c>
      <c r="G556" s="133" t="s">
        <v>1975</v>
      </c>
    </row>
    <row r="557" spans="1:7" hidden="1" x14ac:dyDescent="0.35">
      <c r="A557" s="131" t="s">
        <v>121</v>
      </c>
      <c r="B557" s="131" t="s">
        <v>17</v>
      </c>
      <c r="C557" s="131" t="s">
        <v>3911</v>
      </c>
      <c r="D557" s="131">
        <v>1</v>
      </c>
      <c r="F557" s="133" t="e">
        <v>#N/A</v>
      </c>
      <c r="G557" s="133" t="e">
        <v>#N/A</v>
      </c>
    </row>
    <row r="558" spans="1:7" hidden="1" x14ac:dyDescent="0.35">
      <c r="A558" s="131" t="s">
        <v>121</v>
      </c>
      <c r="B558" s="131" t="s">
        <v>17</v>
      </c>
      <c r="C558" s="131" t="s">
        <v>3770</v>
      </c>
      <c r="D558" s="131">
        <v>8</v>
      </c>
      <c r="F558" s="133" t="s">
        <v>18</v>
      </c>
      <c r="G558" s="133" t="s">
        <v>1975</v>
      </c>
    </row>
    <row r="559" spans="1:7" hidden="1" x14ac:dyDescent="0.35">
      <c r="A559" s="131" t="s">
        <v>121</v>
      </c>
      <c r="B559" s="131" t="s">
        <v>17</v>
      </c>
      <c r="C559" s="131" t="s">
        <v>3912</v>
      </c>
      <c r="D559" s="131">
        <v>2</v>
      </c>
      <c r="F559" s="133" t="e">
        <v>#N/A</v>
      </c>
      <c r="G559" s="133" t="e">
        <v>#N/A</v>
      </c>
    </row>
    <row r="560" spans="1:7" hidden="1" x14ac:dyDescent="0.35">
      <c r="A560" s="131" t="s">
        <v>121</v>
      </c>
      <c r="B560" s="131" t="s">
        <v>17</v>
      </c>
      <c r="C560" s="131" t="s">
        <v>3771</v>
      </c>
      <c r="D560" s="131">
        <v>1</v>
      </c>
      <c r="F560" s="133" t="s">
        <v>18</v>
      </c>
      <c r="G560" s="133" t="s">
        <v>1975</v>
      </c>
    </row>
    <row r="561" spans="1:7" hidden="1" x14ac:dyDescent="0.35">
      <c r="A561" s="131" t="s">
        <v>121</v>
      </c>
      <c r="B561" s="131" t="s">
        <v>17</v>
      </c>
      <c r="C561" s="131" t="s">
        <v>3913</v>
      </c>
      <c r="D561" s="131">
        <v>1</v>
      </c>
      <c r="F561" s="133" t="s">
        <v>18</v>
      </c>
      <c r="G561" s="133" t="s">
        <v>2154</v>
      </c>
    </row>
    <row r="562" spans="1:7" hidden="1" x14ac:dyDescent="0.35">
      <c r="A562" s="131" t="s">
        <v>121</v>
      </c>
      <c r="B562" s="131" t="s">
        <v>17</v>
      </c>
      <c r="C562" s="131" t="s">
        <v>3914</v>
      </c>
      <c r="D562" s="131">
        <v>3</v>
      </c>
      <c r="F562" s="133" t="e">
        <v>#N/A</v>
      </c>
      <c r="G562" s="133" t="e">
        <v>#N/A</v>
      </c>
    </row>
    <row r="563" spans="1:7" hidden="1" x14ac:dyDescent="0.35">
      <c r="A563" s="131" t="s">
        <v>121</v>
      </c>
      <c r="B563" s="131" t="s">
        <v>17</v>
      </c>
      <c r="C563" s="139" t="s">
        <v>3915</v>
      </c>
      <c r="D563" s="131">
        <v>1</v>
      </c>
      <c r="F563" s="133" t="e">
        <v>#N/A</v>
      </c>
      <c r="G563" s="133" t="e">
        <v>#N/A</v>
      </c>
    </row>
    <row r="564" spans="1:7" hidden="1" x14ac:dyDescent="0.35">
      <c r="A564" s="131" t="s">
        <v>121</v>
      </c>
      <c r="B564" s="131" t="s">
        <v>17</v>
      </c>
      <c r="C564" s="131" t="s">
        <v>3916</v>
      </c>
      <c r="D564" s="131">
        <v>1</v>
      </c>
      <c r="F564" s="133" t="e">
        <v>#N/A</v>
      </c>
      <c r="G564" s="133" t="e">
        <v>#N/A</v>
      </c>
    </row>
    <row r="565" spans="1:7" hidden="1" x14ac:dyDescent="0.35">
      <c r="A565" s="131" t="s">
        <v>121</v>
      </c>
      <c r="B565" s="131" t="s">
        <v>17</v>
      </c>
      <c r="C565" s="139" t="s">
        <v>3917</v>
      </c>
      <c r="D565" s="131">
        <v>1</v>
      </c>
      <c r="F565" s="133" t="e">
        <v>#N/A</v>
      </c>
      <c r="G565" s="133" t="e">
        <v>#N/A</v>
      </c>
    </row>
    <row r="566" spans="1:7" hidden="1" x14ac:dyDescent="0.35">
      <c r="A566" s="131" t="s">
        <v>121</v>
      </c>
      <c r="B566" s="131" t="s">
        <v>17</v>
      </c>
      <c r="C566" s="131" t="s">
        <v>3918</v>
      </c>
      <c r="D566" s="131">
        <v>1</v>
      </c>
      <c r="F566" s="133" t="s">
        <v>18</v>
      </c>
      <c r="G566" s="133" t="s">
        <v>1393</v>
      </c>
    </row>
    <row r="567" spans="1:7" hidden="1" x14ac:dyDescent="0.35">
      <c r="A567" s="131" t="s">
        <v>121</v>
      </c>
      <c r="B567" s="131" t="s">
        <v>17</v>
      </c>
      <c r="C567" s="131" t="s">
        <v>3775</v>
      </c>
      <c r="D567" s="131">
        <v>1</v>
      </c>
      <c r="F567" s="133" t="s">
        <v>18</v>
      </c>
      <c r="G567" s="133" t="s">
        <v>1393</v>
      </c>
    </row>
    <row r="568" spans="1:7" hidden="1" x14ac:dyDescent="0.35">
      <c r="A568" s="131" t="s">
        <v>121</v>
      </c>
      <c r="B568" s="131" t="s">
        <v>17</v>
      </c>
      <c r="C568" s="131" t="s">
        <v>3776</v>
      </c>
      <c r="D568" s="131">
        <v>2</v>
      </c>
      <c r="F568" s="133" t="s">
        <v>18</v>
      </c>
      <c r="G568" s="133" t="s">
        <v>1393</v>
      </c>
    </row>
    <row r="569" spans="1:7" hidden="1" x14ac:dyDescent="0.35">
      <c r="A569" s="131" t="s">
        <v>121</v>
      </c>
      <c r="B569" s="131" t="s">
        <v>17</v>
      </c>
      <c r="C569" s="139" t="s">
        <v>3777</v>
      </c>
      <c r="D569" s="131">
        <v>2</v>
      </c>
      <c r="F569" s="133" t="e">
        <v>#N/A</v>
      </c>
      <c r="G569" s="133" t="e">
        <v>#N/A</v>
      </c>
    </row>
    <row r="570" spans="1:7" hidden="1" x14ac:dyDescent="0.35">
      <c r="A570" s="131" t="s">
        <v>121</v>
      </c>
      <c r="B570" s="131" t="s">
        <v>17</v>
      </c>
      <c r="C570" s="131" t="s">
        <v>3919</v>
      </c>
      <c r="D570" s="131">
        <v>1</v>
      </c>
      <c r="F570" s="133" t="e">
        <v>#N/A</v>
      </c>
      <c r="G570" s="133" t="e">
        <v>#N/A</v>
      </c>
    </row>
    <row r="571" spans="1:7" hidden="1" x14ac:dyDescent="0.35">
      <c r="A571" s="131" t="s">
        <v>121</v>
      </c>
      <c r="B571" s="131" t="s">
        <v>17</v>
      </c>
      <c r="C571" s="131" t="s">
        <v>3920</v>
      </c>
      <c r="D571" s="131">
        <v>1</v>
      </c>
      <c r="F571" s="133" t="e">
        <v>#N/A</v>
      </c>
      <c r="G571" s="133" t="e">
        <v>#N/A</v>
      </c>
    </row>
    <row r="572" spans="1:7" hidden="1" x14ac:dyDescent="0.35">
      <c r="A572" s="131" t="s">
        <v>121</v>
      </c>
      <c r="B572" s="131" t="s">
        <v>17</v>
      </c>
      <c r="C572" s="131" t="s">
        <v>3921</v>
      </c>
      <c r="D572" s="131">
        <v>1</v>
      </c>
      <c r="F572" s="133" t="e">
        <v>#N/A</v>
      </c>
      <c r="G572" s="133" t="e">
        <v>#N/A</v>
      </c>
    </row>
    <row r="573" spans="1:7" hidden="1" x14ac:dyDescent="0.35">
      <c r="A573" s="131" t="s">
        <v>121</v>
      </c>
      <c r="B573" s="131" t="s">
        <v>17</v>
      </c>
      <c r="C573" s="139" t="s">
        <v>3778</v>
      </c>
      <c r="D573" s="131">
        <v>1</v>
      </c>
      <c r="F573" s="133" t="s">
        <v>18</v>
      </c>
      <c r="G573" s="133" t="s">
        <v>1918</v>
      </c>
    </row>
    <row r="574" spans="1:7" hidden="1" x14ac:dyDescent="0.35">
      <c r="A574" s="131" t="s">
        <v>121</v>
      </c>
      <c r="B574" s="131" t="s">
        <v>17</v>
      </c>
      <c r="C574" s="131" t="s">
        <v>3779</v>
      </c>
      <c r="D574" s="131">
        <v>1</v>
      </c>
      <c r="F574" s="133" t="s">
        <v>18</v>
      </c>
      <c r="G574" s="133" t="s">
        <v>1918</v>
      </c>
    </row>
    <row r="575" spans="1:7" hidden="1" x14ac:dyDescent="0.35">
      <c r="A575" s="131" t="s">
        <v>121</v>
      </c>
      <c r="B575" s="131" t="s">
        <v>17</v>
      </c>
      <c r="C575" s="131" t="s">
        <v>3922</v>
      </c>
      <c r="D575" s="131">
        <v>2</v>
      </c>
      <c r="F575" s="133" t="e">
        <v>#N/A</v>
      </c>
      <c r="G575" s="133" t="e">
        <v>#N/A</v>
      </c>
    </row>
    <row r="576" spans="1:7" hidden="1" x14ac:dyDescent="0.35">
      <c r="A576" s="131" t="s">
        <v>121</v>
      </c>
      <c r="B576" s="131" t="s">
        <v>17</v>
      </c>
      <c r="C576" s="131" t="s">
        <v>3780</v>
      </c>
      <c r="D576" s="131">
        <v>2</v>
      </c>
      <c r="F576" s="133" t="e">
        <v>#N/A</v>
      </c>
      <c r="G576" s="133" t="e">
        <v>#N/A</v>
      </c>
    </row>
    <row r="577" spans="1:7" hidden="1" x14ac:dyDescent="0.35">
      <c r="A577" s="131" t="s">
        <v>121</v>
      </c>
      <c r="B577" s="131" t="s">
        <v>17</v>
      </c>
      <c r="C577" s="131" t="s">
        <v>3923</v>
      </c>
      <c r="D577" s="131">
        <v>1</v>
      </c>
      <c r="F577" s="133" t="e">
        <v>#N/A</v>
      </c>
      <c r="G577" s="133" t="e">
        <v>#N/A</v>
      </c>
    </row>
    <row r="578" spans="1:7" hidden="1" x14ac:dyDescent="0.35">
      <c r="A578" s="131" t="s">
        <v>121</v>
      </c>
      <c r="B578" s="131" t="s">
        <v>17</v>
      </c>
      <c r="C578" s="131" t="s">
        <v>3781</v>
      </c>
      <c r="D578" s="131">
        <v>1</v>
      </c>
      <c r="F578" s="133" t="e">
        <v>#N/A</v>
      </c>
      <c r="G578" s="133" t="e">
        <v>#N/A</v>
      </c>
    </row>
    <row r="579" spans="1:7" hidden="1" x14ac:dyDescent="0.35">
      <c r="A579" s="131" t="s">
        <v>121</v>
      </c>
      <c r="B579" s="131" t="s">
        <v>17</v>
      </c>
      <c r="C579" s="131" t="s">
        <v>3924</v>
      </c>
      <c r="D579" s="131">
        <v>1</v>
      </c>
      <c r="F579" s="133" t="s">
        <v>18</v>
      </c>
      <c r="G579" s="133" t="s">
        <v>1324</v>
      </c>
    </row>
    <row r="580" spans="1:7" hidden="1" x14ac:dyDescent="0.35">
      <c r="A580" s="131" t="s">
        <v>121</v>
      </c>
      <c r="B580" s="131" t="s">
        <v>17</v>
      </c>
      <c r="C580" s="131" t="s">
        <v>3782</v>
      </c>
      <c r="D580" s="131">
        <v>1</v>
      </c>
      <c r="F580" s="133" t="s">
        <v>18</v>
      </c>
      <c r="G580" s="133" t="s">
        <v>1324</v>
      </c>
    </row>
    <row r="581" spans="1:7" hidden="1" x14ac:dyDescent="0.35">
      <c r="A581" s="131" t="s">
        <v>121</v>
      </c>
      <c r="B581" s="131" t="s">
        <v>17</v>
      </c>
      <c r="C581" s="131" t="s">
        <v>3925</v>
      </c>
      <c r="D581" s="131">
        <v>1</v>
      </c>
      <c r="F581" s="133" t="e">
        <v>#N/A</v>
      </c>
      <c r="G581" s="133" t="e">
        <v>#N/A</v>
      </c>
    </row>
    <row r="582" spans="1:7" hidden="1" x14ac:dyDescent="0.35">
      <c r="A582" s="131" t="s">
        <v>121</v>
      </c>
      <c r="B582" s="131" t="s">
        <v>17</v>
      </c>
      <c r="C582" s="131" t="s">
        <v>3926</v>
      </c>
      <c r="D582" s="131">
        <v>1</v>
      </c>
      <c r="F582" s="133" t="s">
        <v>18</v>
      </c>
      <c r="G582" s="133" t="s">
        <v>1324</v>
      </c>
    </row>
    <row r="583" spans="1:7" hidden="1" x14ac:dyDescent="0.35">
      <c r="A583" s="131" t="s">
        <v>121</v>
      </c>
      <c r="B583" s="131" t="s">
        <v>17</v>
      </c>
      <c r="C583" s="131" t="s">
        <v>3927</v>
      </c>
      <c r="D583" s="131">
        <v>8</v>
      </c>
      <c r="F583" s="133" t="s">
        <v>18</v>
      </c>
      <c r="G583" s="133" t="s">
        <v>1324</v>
      </c>
    </row>
    <row r="584" spans="1:7" hidden="1" x14ac:dyDescent="0.35">
      <c r="A584" s="131" t="s">
        <v>121</v>
      </c>
      <c r="B584" s="131" t="s">
        <v>17</v>
      </c>
      <c r="C584" s="131" t="s">
        <v>3928</v>
      </c>
      <c r="D584" s="131">
        <v>3</v>
      </c>
      <c r="F584" s="133" t="e">
        <v>#N/A</v>
      </c>
      <c r="G584" s="133" t="e">
        <v>#N/A</v>
      </c>
    </row>
    <row r="585" spans="1:7" hidden="1" x14ac:dyDescent="0.35">
      <c r="A585" s="131" t="s">
        <v>121</v>
      </c>
      <c r="B585" s="131" t="s">
        <v>17</v>
      </c>
      <c r="C585" s="131" t="s">
        <v>3929</v>
      </c>
      <c r="D585" s="131">
        <v>1</v>
      </c>
      <c r="F585" s="133" t="e">
        <v>#N/A</v>
      </c>
      <c r="G585" s="133" t="e">
        <v>#N/A</v>
      </c>
    </row>
    <row r="586" spans="1:7" hidden="1" x14ac:dyDescent="0.35">
      <c r="A586" s="131" t="s">
        <v>121</v>
      </c>
      <c r="B586" s="131" t="s">
        <v>17</v>
      </c>
      <c r="C586" s="131" t="s">
        <v>3930</v>
      </c>
      <c r="D586" s="131">
        <v>1</v>
      </c>
      <c r="F586" s="133" t="s">
        <v>18</v>
      </c>
      <c r="G586" s="133" t="s">
        <v>1324</v>
      </c>
    </row>
    <row r="587" spans="1:7" hidden="1" x14ac:dyDescent="0.35">
      <c r="A587" s="131" t="s">
        <v>121</v>
      </c>
      <c r="B587" s="131" t="s">
        <v>17</v>
      </c>
      <c r="C587" s="131" t="s">
        <v>3931</v>
      </c>
      <c r="D587" s="131">
        <v>1</v>
      </c>
      <c r="F587" s="133" t="e">
        <v>#N/A</v>
      </c>
      <c r="G587" s="133" t="e">
        <v>#N/A</v>
      </c>
    </row>
    <row r="588" spans="1:7" hidden="1" x14ac:dyDescent="0.35">
      <c r="A588" s="131" t="s">
        <v>121</v>
      </c>
      <c r="B588" s="131" t="s">
        <v>17</v>
      </c>
      <c r="C588" s="131" t="s">
        <v>3932</v>
      </c>
      <c r="D588" s="131">
        <v>2</v>
      </c>
      <c r="F588" s="133" t="s">
        <v>18</v>
      </c>
      <c r="G588" s="133" t="s">
        <v>1605</v>
      </c>
    </row>
    <row r="589" spans="1:7" hidden="1" x14ac:dyDescent="0.35">
      <c r="A589" s="131" t="s">
        <v>121</v>
      </c>
      <c r="B589" s="131" t="s">
        <v>17</v>
      </c>
      <c r="C589" s="131" t="s">
        <v>3786</v>
      </c>
      <c r="D589" s="131">
        <v>8</v>
      </c>
      <c r="F589" s="133" t="s">
        <v>18</v>
      </c>
      <c r="G589" s="133" t="s">
        <v>2044</v>
      </c>
    </row>
    <row r="590" spans="1:7" hidden="1" x14ac:dyDescent="0.35">
      <c r="A590" s="131" t="s">
        <v>121</v>
      </c>
      <c r="B590" s="131" t="s">
        <v>17</v>
      </c>
      <c r="C590" s="131" t="s">
        <v>3787</v>
      </c>
      <c r="D590" s="131">
        <v>1</v>
      </c>
      <c r="F590" s="133" t="s">
        <v>18</v>
      </c>
      <c r="G590" s="133" t="s">
        <v>2044</v>
      </c>
    </row>
    <row r="591" spans="1:7" hidden="1" x14ac:dyDescent="0.35">
      <c r="A591" s="131" t="s">
        <v>121</v>
      </c>
      <c r="B591" s="131" t="s">
        <v>17</v>
      </c>
      <c r="C591" s="131" t="s">
        <v>3933</v>
      </c>
      <c r="D591" s="131">
        <v>8</v>
      </c>
      <c r="F591" s="133" t="s">
        <v>18</v>
      </c>
      <c r="G591" s="133" t="s">
        <v>2044</v>
      </c>
    </row>
    <row r="592" spans="1:7" hidden="1" x14ac:dyDescent="0.35">
      <c r="A592" s="131" t="s">
        <v>121</v>
      </c>
      <c r="B592" s="131" t="s">
        <v>17</v>
      </c>
      <c r="C592" s="131" t="s">
        <v>3789</v>
      </c>
      <c r="D592" s="131">
        <v>2</v>
      </c>
      <c r="F592" s="133" t="s">
        <v>18</v>
      </c>
      <c r="G592" s="133" t="s">
        <v>2044</v>
      </c>
    </row>
    <row r="593" spans="1:7" hidden="1" x14ac:dyDescent="0.35">
      <c r="A593" s="131" t="s">
        <v>121</v>
      </c>
      <c r="B593" s="131" t="s">
        <v>17</v>
      </c>
      <c r="C593" s="131" t="s">
        <v>3934</v>
      </c>
      <c r="D593" s="131">
        <v>2</v>
      </c>
      <c r="F593" s="133" t="e">
        <v>#N/A</v>
      </c>
      <c r="G593" s="133" t="e">
        <v>#N/A</v>
      </c>
    </row>
    <row r="594" spans="1:7" hidden="1" x14ac:dyDescent="0.35">
      <c r="A594" s="131" t="s">
        <v>121</v>
      </c>
      <c r="B594" s="131" t="s">
        <v>17</v>
      </c>
      <c r="C594" s="131" t="s">
        <v>3935</v>
      </c>
      <c r="D594" s="131">
        <v>1</v>
      </c>
      <c r="F594" s="133" t="e">
        <v>#N/A</v>
      </c>
      <c r="G594" s="133" t="e">
        <v>#N/A</v>
      </c>
    </row>
    <row r="595" spans="1:7" hidden="1" x14ac:dyDescent="0.35">
      <c r="A595" s="131" t="s">
        <v>121</v>
      </c>
      <c r="B595" s="131" t="s">
        <v>17</v>
      </c>
      <c r="C595" s="131" t="s">
        <v>3791</v>
      </c>
      <c r="D595" s="131">
        <v>2</v>
      </c>
      <c r="F595" s="133" t="s">
        <v>18</v>
      </c>
      <c r="G595" s="133" t="s">
        <v>2044</v>
      </c>
    </row>
    <row r="596" spans="1:7" hidden="1" x14ac:dyDescent="0.35">
      <c r="A596" s="131" t="s">
        <v>121</v>
      </c>
      <c r="B596" s="131" t="s">
        <v>17</v>
      </c>
      <c r="C596" s="131" t="s">
        <v>3936</v>
      </c>
      <c r="D596" s="131">
        <v>1</v>
      </c>
      <c r="F596" s="133" t="e">
        <v>#N/A</v>
      </c>
      <c r="G596" s="133" t="e">
        <v>#N/A</v>
      </c>
    </row>
    <row r="597" spans="1:7" hidden="1" x14ac:dyDescent="0.35">
      <c r="A597" s="131" t="s">
        <v>121</v>
      </c>
      <c r="B597" s="131" t="s">
        <v>17</v>
      </c>
      <c r="C597" s="131" t="s">
        <v>3792</v>
      </c>
      <c r="D597" s="131">
        <v>1</v>
      </c>
      <c r="F597" s="133" t="s">
        <v>18</v>
      </c>
      <c r="G597" s="133" t="s">
        <v>2155</v>
      </c>
    </row>
    <row r="598" spans="1:7" hidden="1" x14ac:dyDescent="0.35">
      <c r="A598" s="131" t="s">
        <v>121</v>
      </c>
      <c r="B598" s="131" t="s">
        <v>17</v>
      </c>
      <c r="C598" s="131" t="s">
        <v>3794</v>
      </c>
      <c r="D598" s="131">
        <v>1</v>
      </c>
      <c r="F598" s="133" t="s">
        <v>18</v>
      </c>
      <c r="G598" s="133" t="s">
        <v>1919</v>
      </c>
    </row>
    <row r="599" spans="1:7" hidden="1" x14ac:dyDescent="0.35">
      <c r="A599" s="131" t="s">
        <v>121</v>
      </c>
      <c r="B599" s="131" t="s">
        <v>17</v>
      </c>
      <c r="C599" s="131" t="s">
        <v>3795</v>
      </c>
      <c r="D599" s="131">
        <v>1</v>
      </c>
      <c r="F599" s="133" t="s">
        <v>18</v>
      </c>
      <c r="G599" s="133" t="s">
        <v>1645</v>
      </c>
    </row>
    <row r="600" spans="1:7" hidden="1" x14ac:dyDescent="0.35">
      <c r="A600" s="131" t="s">
        <v>121</v>
      </c>
      <c r="B600" s="131" t="s">
        <v>17</v>
      </c>
      <c r="C600" s="131" t="s">
        <v>3796</v>
      </c>
      <c r="D600" s="131">
        <v>1</v>
      </c>
      <c r="F600" s="133" t="s">
        <v>18</v>
      </c>
      <c r="G600" s="133" t="s">
        <v>1796</v>
      </c>
    </row>
    <row r="601" spans="1:7" hidden="1" x14ac:dyDescent="0.35">
      <c r="A601" s="131" t="s">
        <v>121</v>
      </c>
      <c r="B601" s="131" t="s">
        <v>17</v>
      </c>
      <c r="C601" s="131" t="s">
        <v>3797</v>
      </c>
      <c r="D601" s="131">
        <v>1</v>
      </c>
      <c r="F601" s="133" t="e">
        <v>#N/A</v>
      </c>
      <c r="G601" s="133" t="e">
        <v>#N/A</v>
      </c>
    </row>
    <row r="602" spans="1:7" hidden="1" x14ac:dyDescent="0.35">
      <c r="A602" s="131" t="s">
        <v>121</v>
      </c>
      <c r="B602" s="131" t="s">
        <v>17</v>
      </c>
      <c r="C602" s="131" t="s">
        <v>3937</v>
      </c>
      <c r="D602" s="131">
        <v>1</v>
      </c>
      <c r="F602" s="133" t="s">
        <v>47</v>
      </c>
      <c r="G602" s="133" t="s">
        <v>1392</v>
      </c>
    </row>
    <row r="603" spans="1:7" hidden="1" x14ac:dyDescent="0.35">
      <c r="A603" s="131" t="s">
        <v>121</v>
      </c>
      <c r="B603" s="131" t="s">
        <v>17</v>
      </c>
      <c r="C603" s="131" t="s">
        <v>3798</v>
      </c>
      <c r="D603" s="131">
        <v>2</v>
      </c>
      <c r="F603" s="133" t="s">
        <v>47</v>
      </c>
      <c r="G603" s="133" t="s">
        <v>1392</v>
      </c>
    </row>
    <row r="604" spans="1:7" hidden="1" x14ac:dyDescent="0.35">
      <c r="A604" s="131" t="s">
        <v>121</v>
      </c>
      <c r="B604" s="131" t="s">
        <v>17</v>
      </c>
      <c r="C604" s="131" t="s">
        <v>3938</v>
      </c>
      <c r="D604" s="131">
        <v>1</v>
      </c>
      <c r="F604" s="133" t="e">
        <v>#N/A</v>
      </c>
      <c r="G604" s="133" t="e">
        <v>#N/A</v>
      </c>
    </row>
    <row r="605" spans="1:7" hidden="1" x14ac:dyDescent="0.35">
      <c r="A605" s="131" t="s">
        <v>121</v>
      </c>
      <c r="B605" s="131" t="s">
        <v>17</v>
      </c>
      <c r="C605" s="131" t="s">
        <v>3939</v>
      </c>
      <c r="D605" s="131">
        <v>1</v>
      </c>
      <c r="F605" s="133" t="e">
        <v>#N/A</v>
      </c>
      <c r="G605" s="133" t="e">
        <v>#N/A</v>
      </c>
    </row>
    <row r="606" spans="1:7" hidden="1" x14ac:dyDescent="0.35">
      <c r="A606" s="131" t="s">
        <v>121</v>
      </c>
      <c r="B606" s="131" t="s">
        <v>17</v>
      </c>
      <c r="C606" s="131" t="s">
        <v>3940</v>
      </c>
      <c r="D606" s="131">
        <v>2</v>
      </c>
      <c r="F606" s="133" t="s">
        <v>18</v>
      </c>
      <c r="G606" s="133" t="s">
        <v>1938</v>
      </c>
    </row>
    <row r="607" spans="1:7" hidden="1" x14ac:dyDescent="0.35">
      <c r="A607" s="131" t="s">
        <v>121</v>
      </c>
      <c r="B607" s="131" t="s">
        <v>17</v>
      </c>
      <c r="C607" s="131" t="s">
        <v>3800</v>
      </c>
      <c r="D607" s="131">
        <v>3</v>
      </c>
      <c r="F607" s="133" t="s">
        <v>47</v>
      </c>
      <c r="G607" s="133" t="s">
        <v>1646</v>
      </c>
    </row>
    <row r="608" spans="1:7" hidden="1" x14ac:dyDescent="0.35">
      <c r="A608" s="131" t="s">
        <v>121</v>
      </c>
      <c r="B608" s="131" t="s">
        <v>17</v>
      </c>
      <c r="C608" s="131" t="s">
        <v>3802</v>
      </c>
      <c r="D608" s="131">
        <v>1</v>
      </c>
      <c r="F608" s="133" t="s">
        <v>47</v>
      </c>
      <c r="G608" s="133" t="s">
        <v>2536</v>
      </c>
    </row>
    <row r="609" spans="1:7" hidden="1" x14ac:dyDescent="0.35">
      <c r="A609" s="131" t="s">
        <v>121</v>
      </c>
      <c r="B609" s="131" t="s">
        <v>17</v>
      </c>
      <c r="C609" s="131" t="s">
        <v>3803</v>
      </c>
      <c r="D609" s="131">
        <v>7</v>
      </c>
      <c r="F609" s="133" t="s">
        <v>47</v>
      </c>
      <c r="G609" s="133" t="s">
        <v>2536</v>
      </c>
    </row>
    <row r="610" spans="1:7" hidden="1" x14ac:dyDescent="0.35">
      <c r="A610" s="131" t="s">
        <v>121</v>
      </c>
      <c r="B610" s="131" t="s">
        <v>17</v>
      </c>
      <c r="C610" s="131" t="s">
        <v>3811</v>
      </c>
      <c r="D610" s="131">
        <v>4</v>
      </c>
      <c r="F610" s="133" t="s">
        <v>47</v>
      </c>
      <c r="G610" s="133" t="s">
        <v>1750</v>
      </c>
    </row>
    <row r="611" spans="1:7" hidden="1" x14ac:dyDescent="0.35">
      <c r="A611" s="131" t="s">
        <v>121</v>
      </c>
      <c r="B611" s="131" t="s">
        <v>17</v>
      </c>
      <c r="C611" s="131" t="s">
        <v>3941</v>
      </c>
      <c r="D611" s="131">
        <v>1</v>
      </c>
      <c r="F611" s="133" t="e">
        <v>#N/A</v>
      </c>
      <c r="G611" s="133" t="e">
        <v>#N/A</v>
      </c>
    </row>
    <row r="612" spans="1:7" hidden="1" x14ac:dyDescent="0.35">
      <c r="A612" s="131" t="s">
        <v>121</v>
      </c>
      <c r="B612" s="131" t="s">
        <v>17</v>
      </c>
      <c r="C612" s="131" t="s">
        <v>3813</v>
      </c>
      <c r="D612" s="131">
        <v>1</v>
      </c>
      <c r="F612" s="133" t="s">
        <v>1108</v>
      </c>
      <c r="G612" s="133" t="s">
        <v>2158</v>
      </c>
    </row>
    <row r="613" spans="1:7" hidden="1" x14ac:dyDescent="0.35">
      <c r="A613" s="131" t="s">
        <v>121</v>
      </c>
      <c r="B613" s="131" t="s">
        <v>17</v>
      </c>
      <c r="C613" s="131" t="s">
        <v>3814</v>
      </c>
      <c r="D613" s="131">
        <v>2</v>
      </c>
      <c r="F613" s="133" t="s">
        <v>1109</v>
      </c>
      <c r="G613" s="133" t="s">
        <v>2159</v>
      </c>
    </row>
    <row r="614" spans="1:7" hidden="1" x14ac:dyDescent="0.35">
      <c r="A614" s="131" t="s">
        <v>121</v>
      </c>
      <c r="B614" s="131" t="s">
        <v>17</v>
      </c>
      <c r="C614" s="131" t="s">
        <v>3942</v>
      </c>
      <c r="D614" s="131">
        <v>1</v>
      </c>
      <c r="F614" s="133" t="e">
        <v>#N/A</v>
      </c>
      <c r="G614" s="133" t="e">
        <v>#N/A</v>
      </c>
    </row>
    <row r="615" spans="1:7" hidden="1" x14ac:dyDescent="0.35">
      <c r="A615" s="131" t="s">
        <v>121</v>
      </c>
      <c r="B615" s="131" t="s">
        <v>17</v>
      </c>
      <c r="C615" s="131" t="s">
        <v>3943</v>
      </c>
      <c r="D615" s="131">
        <v>4</v>
      </c>
      <c r="F615" s="133" t="s">
        <v>104</v>
      </c>
      <c r="G615" s="133" t="s">
        <v>1058</v>
      </c>
    </row>
    <row r="616" spans="1:7" hidden="1" x14ac:dyDescent="0.35">
      <c r="A616" s="131" t="s">
        <v>121</v>
      </c>
      <c r="B616" s="131" t="s">
        <v>17</v>
      </c>
      <c r="C616" s="134" t="s">
        <v>3944</v>
      </c>
      <c r="D616" s="131">
        <v>1</v>
      </c>
      <c r="F616" s="133" t="e">
        <v>#N/A</v>
      </c>
      <c r="G616" s="133" t="e">
        <v>#N/A</v>
      </c>
    </row>
    <row r="617" spans="1:7" hidden="1" x14ac:dyDescent="0.35">
      <c r="A617" s="131" t="s">
        <v>121</v>
      </c>
      <c r="B617" s="131" t="s">
        <v>17</v>
      </c>
      <c r="C617" s="139" t="s">
        <v>3816</v>
      </c>
      <c r="D617" s="131">
        <v>1</v>
      </c>
      <c r="F617" s="133" t="s">
        <v>104</v>
      </c>
      <c r="G617" s="133" t="s">
        <v>1683</v>
      </c>
    </row>
    <row r="618" spans="1:7" hidden="1" x14ac:dyDescent="0.35">
      <c r="A618" s="131" t="s">
        <v>121</v>
      </c>
      <c r="B618" s="131" t="s">
        <v>17</v>
      </c>
      <c r="C618" s="131" t="s">
        <v>3817</v>
      </c>
      <c r="D618" s="131">
        <v>5</v>
      </c>
      <c r="F618" s="133" t="s">
        <v>104</v>
      </c>
      <c r="G618" s="133" t="s">
        <v>1683</v>
      </c>
    </row>
    <row r="619" spans="1:7" hidden="1" x14ac:dyDescent="0.35">
      <c r="A619" s="131" t="s">
        <v>121</v>
      </c>
      <c r="B619" s="131" t="s">
        <v>17</v>
      </c>
      <c r="C619" s="138" t="s">
        <v>3945</v>
      </c>
      <c r="D619" s="131">
        <v>1</v>
      </c>
      <c r="F619" s="133" t="s">
        <v>104</v>
      </c>
      <c r="G619" s="133" t="s">
        <v>2540</v>
      </c>
    </row>
    <row r="620" spans="1:7" hidden="1" x14ac:dyDescent="0.35">
      <c r="A620" s="131" t="s">
        <v>121</v>
      </c>
      <c r="B620" s="131" t="s">
        <v>17</v>
      </c>
      <c r="C620" s="138" t="s">
        <v>3946</v>
      </c>
      <c r="D620" s="131">
        <v>1</v>
      </c>
      <c r="F620" s="133" t="e">
        <v>#N/A</v>
      </c>
      <c r="G620" s="133" t="e">
        <v>#N/A</v>
      </c>
    </row>
    <row r="621" spans="1:7" hidden="1" x14ac:dyDescent="0.35">
      <c r="A621" s="131" t="s">
        <v>121</v>
      </c>
      <c r="B621" s="131" t="s">
        <v>17</v>
      </c>
      <c r="C621" s="138" t="s">
        <v>3824</v>
      </c>
      <c r="D621" s="131">
        <v>12</v>
      </c>
      <c r="F621" s="133" t="e">
        <v>#N/A</v>
      </c>
      <c r="G621" s="133" t="e">
        <v>#N/A</v>
      </c>
    </row>
    <row r="622" spans="1:7" hidden="1" x14ac:dyDescent="0.35">
      <c r="A622" s="131" t="s">
        <v>121</v>
      </c>
      <c r="B622" s="131" t="s">
        <v>17</v>
      </c>
      <c r="C622" s="139" t="s">
        <v>3825</v>
      </c>
      <c r="D622" s="131">
        <v>5</v>
      </c>
      <c r="F622" s="133" t="e">
        <v>#N/A</v>
      </c>
      <c r="G622" s="133" t="e">
        <v>#N/A</v>
      </c>
    </row>
    <row r="623" spans="1:7" hidden="1" x14ac:dyDescent="0.35">
      <c r="A623" s="131" t="s">
        <v>121</v>
      </c>
      <c r="B623" s="131" t="s">
        <v>17</v>
      </c>
      <c r="C623" s="131" t="s">
        <v>3947</v>
      </c>
      <c r="D623" s="131">
        <v>1</v>
      </c>
      <c r="F623" s="133" t="e">
        <v>#N/A</v>
      </c>
      <c r="G623" s="133" t="e">
        <v>#N/A</v>
      </c>
    </row>
    <row r="624" spans="1:7" hidden="1" x14ac:dyDescent="0.35">
      <c r="A624" s="131" t="s">
        <v>121</v>
      </c>
      <c r="B624" s="131" t="s">
        <v>17</v>
      </c>
      <c r="C624" s="131" t="s">
        <v>3948</v>
      </c>
      <c r="D624" s="131">
        <v>1</v>
      </c>
      <c r="F624" s="133" t="e">
        <v>#N/A</v>
      </c>
      <c r="G624" s="133" t="e">
        <v>#N/A</v>
      </c>
    </row>
    <row r="625" spans="1:7" hidden="1" x14ac:dyDescent="0.35">
      <c r="A625" s="131" t="s">
        <v>121</v>
      </c>
      <c r="B625" s="131" t="s">
        <v>17</v>
      </c>
      <c r="C625" s="131" t="s">
        <v>3828</v>
      </c>
      <c r="D625" s="131">
        <v>2</v>
      </c>
      <c r="F625" s="133" t="e">
        <v>#N/A</v>
      </c>
      <c r="G625" s="133" t="e">
        <v>#N/A</v>
      </c>
    </row>
    <row r="626" spans="1:7" hidden="1" x14ac:dyDescent="0.35">
      <c r="A626" s="131" t="s">
        <v>121</v>
      </c>
      <c r="B626" s="131" t="s">
        <v>17</v>
      </c>
      <c r="C626" s="131" t="s">
        <v>3949</v>
      </c>
      <c r="D626" s="131">
        <v>1</v>
      </c>
      <c r="F626" s="133" t="e">
        <v>#N/A</v>
      </c>
      <c r="G626" s="133" t="e">
        <v>#N/A</v>
      </c>
    </row>
    <row r="627" spans="1:7" hidden="1" x14ac:dyDescent="0.35">
      <c r="A627" s="131" t="s">
        <v>121</v>
      </c>
      <c r="B627" s="131" t="s">
        <v>17</v>
      </c>
      <c r="C627" s="138" t="s">
        <v>3950</v>
      </c>
      <c r="D627" s="131">
        <v>1</v>
      </c>
      <c r="F627" s="133" t="e">
        <v>#N/A</v>
      </c>
      <c r="G627" s="133" t="e">
        <v>#N/A</v>
      </c>
    </row>
    <row r="628" spans="1:7" hidden="1" x14ac:dyDescent="0.35">
      <c r="A628" s="131" t="s">
        <v>121</v>
      </c>
      <c r="B628" s="131" t="s">
        <v>17</v>
      </c>
      <c r="C628" s="138" t="s">
        <v>3951</v>
      </c>
      <c r="D628" s="131">
        <v>1</v>
      </c>
      <c r="F628" s="133" t="e">
        <v>#N/A</v>
      </c>
      <c r="G628" s="133" t="e">
        <v>#N/A</v>
      </c>
    </row>
    <row r="629" spans="1:7" hidden="1" x14ac:dyDescent="0.35">
      <c r="A629" s="131" t="s">
        <v>121</v>
      </c>
      <c r="B629" s="131" t="s">
        <v>17</v>
      </c>
      <c r="C629" s="139" t="s">
        <v>3952</v>
      </c>
      <c r="D629" s="131">
        <v>1</v>
      </c>
      <c r="F629" s="133" t="e">
        <v>#N/A</v>
      </c>
      <c r="G629" s="133" t="e">
        <v>#N/A</v>
      </c>
    </row>
    <row r="630" spans="1:7" hidden="1" x14ac:dyDescent="0.35">
      <c r="A630" s="131" t="s">
        <v>121</v>
      </c>
      <c r="B630" s="131" t="s">
        <v>17</v>
      </c>
      <c r="C630" s="138" t="s">
        <v>3953</v>
      </c>
      <c r="D630" s="131">
        <v>1</v>
      </c>
      <c r="F630" s="133" t="e">
        <v>#N/A</v>
      </c>
      <c r="G630" s="133" t="e">
        <v>#N/A</v>
      </c>
    </row>
    <row r="631" spans="1:7" hidden="1" x14ac:dyDescent="0.35">
      <c r="A631" s="131" t="s">
        <v>121</v>
      </c>
      <c r="B631" s="131" t="s">
        <v>17</v>
      </c>
      <c r="C631" s="134" t="s">
        <v>3830</v>
      </c>
      <c r="D631" s="131">
        <v>7</v>
      </c>
      <c r="F631" s="133" t="s">
        <v>47</v>
      </c>
      <c r="G631" s="133" t="s">
        <v>1648</v>
      </c>
    </row>
    <row r="632" spans="1:7" hidden="1" x14ac:dyDescent="0.35">
      <c r="A632" s="131" t="s">
        <v>121</v>
      </c>
      <c r="B632" s="131" t="s">
        <v>17</v>
      </c>
      <c r="C632" s="134" t="s">
        <v>3831</v>
      </c>
      <c r="D632" s="131">
        <v>1</v>
      </c>
      <c r="F632" s="133" t="s">
        <v>47</v>
      </c>
      <c r="G632" s="133" t="s">
        <v>1937</v>
      </c>
    </row>
    <row r="633" spans="1:7" hidden="1" x14ac:dyDescent="0.35">
      <c r="A633" s="131" t="s">
        <v>121</v>
      </c>
      <c r="B633" s="131" t="s">
        <v>17</v>
      </c>
      <c r="C633" s="131" t="s">
        <v>3832</v>
      </c>
      <c r="D633" s="131">
        <v>4</v>
      </c>
      <c r="F633" s="133" t="s">
        <v>47</v>
      </c>
      <c r="G633" s="133" t="s">
        <v>1937</v>
      </c>
    </row>
    <row r="634" spans="1:7" hidden="1" x14ac:dyDescent="0.35">
      <c r="A634" s="131" t="s">
        <v>121</v>
      </c>
      <c r="B634" s="131" t="s">
        <v>17</v>
      </c>
      <c r="C634" s="131" t="s">
        <v>3835</v>
      </c>
      <c r="D634" s="131">
        <v>5</v>
      </c>
      <c r="F634" s="133" t="e">
        <v>#N/A</v>
      </c>
      <c r="G634" s="133" t="e">
        <v>#N/A</v>
      </c>
    </row>
    <row r="635" spans="1:7" hidden="1" x14ac:dyDescent="0.35">
      <c r="A635" s="131" t="s">
        <v>121</v>
      </c>
      <c r="B635" s="131" t="s">
        <v>17</v>
      </c>
      <c r="C635" s="131" t="s">
        <v>3954</v>
      </c>
      <c r="D635" s="131">
        <v>1</v>
      </c>
      <c r="F635" s="133" t="e">
        <v>#N/A</v>
      </c>
      <c r="G635" s="133" t="e">
        <v>#N/A</v>
      </c>
    </row>
    <row r="636" spans="1:7" hidden="1" x14ac:dyDescent="0.35">
      <c r="A636" s="131" t="s">
        <v>121</v>
      </c>
      <c r="B636" s="131" t="s">
        <v>17</v>
      </c>
      <c r="C636" s="134" t="s">
        <v>3837</v>
      </c>
      <c r="D636" s="131">
        <v>2</v>
      </c>
      <c r="F636" s="133" t="s">
        <v>47</v>
      </c>
      <c r="G636" s="133" t="s">
        <v>2046</v>
      </c>
    </row>
    <row r="637" spans="1:7" hidden="1" x14ac:dyDescent="0.35">
      <c r="A637" s="131" t="s">
        <v>121</v>
      </c>
      <c r="B637" s="131" t="s">
        <v>17</v>
      </c>
      <c r="C637" s="134" t="s">
        <v>3955</v>
      </c>
      <c r="D637" s="131">
        <v>1</v>
      </c>
      <c r="F637" s="133" t="e">
        <v>#N/A</v>
      </c>
      <c r="G637" s="133" t="e">
        <v>#N/A</v>
      </c>
    </row>
    <row r="638" spans="1:7" hidden="1" x14ac:dyDescent="0.35">
      <c r="A638" s="131" t="s">
        <v>121</v>
      </c>
      <c r="B638" s="131" t="s">
        <v>17</v>
      </c>
      <c r="C638" s="134" t="s">
        <v>3838</v>
      </c>
      <c r="D638" s="131">
        <v>9</v>
      </c>
      <c r="F638" s="133" t="s">
        <v>47</v>
      </c>
      <c r="G638" s="133" t="s">
        <v>2047</v>
      </c>
    </row>
    <row r="639" spans="1:7" hidden="1" x14ac:dyDescent="0.35">
      <c r="A639" s="131" t="s">
        <v>121</v>
      </c>
      <c r="B639" s="131" t="s">
        <v>17</v>
      </c>
      <c r="C639" s="131" t="s">
        <v>3839</v>
      </c>
      <c r="D639" s="131">
        <v>6</v>
      </c>
      <c r="F639" s="133" t="s">
        <v>47</v>
      </c>
      <c r="G639" s="133" t="s">
        <v>2047</v>
      </c>
    </row>
    <row r="640" spans="1:7" hidden="1" x14ac:dyDescent="0.35">
      <c r="A640" s="131" t="s">
        <v>121</v>
      </c>
      <c r="B640" s="131" t="s">
        <v>17</v>
      </c>
      <c r="C640" s="131" t="s">
        <v>3840</v>
      </c>
      <c r="D640" s="131">
        <v>2</v>
      </c>
      <c r="F640" s="133" t="s">
        <v>47</v>
      </c>
      <c r="G640" s="133" t="s">
        <v>2047</v>
      </c>
    </row>
    <row r="641" spans="1:7" hidden="1" x14ac:dyDescent="0.35">
      <c r="A641" s="131" t="s">
        <v>121</v>
      </c>
      <c r="B641" s="131" t="s">
        <v>17</v>
      </c>
      <c r="C641" s="131" t="s">
        <v>3842</v>
      </c>
      <c r="D641" s="131">
        <v>8</v>
      </c>
      <c r="F641" s="133" t="s">
        <v>47</v>
      </c>
      <c r="G641" s="133" t="s">
        <v>2047</v>
      </c>
    </row>
    <row r="642" spans="1:7" hidden="1" x14ac:dyDescent="0.35">
      <c r="A642" s="131" t="s">
        <v>121</v>
      </c>
      <c r="B642" s="131" t="s">
        <v>17</v>
      </c>
      <c r="C642" s="134" t="s">
        <v>3844</v>
      </c>
      <c r="D642" s="131">
        <v>2</v>
      </c>
      <c r="F642" s="133" t="s">
        <v>47</v>
      </c>
      <c r="G642" s="133" t="s">
        <v>1862</v>
      </c>
    </row>
    <row r="643" spans="1:7" hidden="1" x14ac:dyDescent="0.35">
      <c r="A643" s="131" t="s">
        <v>121</v>
      </c>
      <c r="B643" s="131" t="s">
        <v>17</v>
      </c>
      <c r="C643" s="134" t="s">
        <v>3846</v>
      </c>
      <c r="D643" s="131">
        <v>17</v>
      </c>
      <c r="F643" s="133" t="s">
        <v>18</v>
      </c>
      <c r="G643" s="133" t="s">
        <v>1795</v>
      </c>
    </row>
    <row r="644" spans="1:7" hidden="1" x14ac:dyDescent="0.35">
      <c r="A644" s="131" t="s">
        <v>121</v>
      </c>
      <c r="B644" s="131" t="s">
        <v>17</v>
      </c>
      <c r="C644" s="134" t="s">
        <v>3847</v>
      </c>
      <c r="D644" s="131">
        <v>5</v>
      </c>
      <c r="F644" s="133" t="s">
        <v>18</v>
      </c>
      <c r="G644" s="133" t="s">
        <v>1795</v>
      </c>
    </row>
    <row r="645" spans="1:7" hidden="1" x14ac:dyDescent="0.35">
      <c r="A645" s="131" t="s">
        <v>121</v>
      </c>
      <c r="B645" s="131" t="s">
        <v>17</v>
      </c>
      <c r="C645" s="139" t="s">
        <v>3848</v>
      </c>
      <c r="D645" s="131">
        <v>1</v>
      </c>
      <c r="F645" s="133" t="s">
        <v>18</v>
      </c>
      <c r="G645" s="133" t="s">
        <v>1795</v>
      </c>
    </row>
    <row r="646" spans="1:7" hidden="1" x14ac:dyDescent="0.35">
      <c r="A646" s="131" t="s">
        <v>121</v>
      </c>
      <c r="B646" s="131" t="s">
        <v>17</v>
      </c>
      <c r="C646" s="131" t="s">
        <v>3849</v>
      </c>
      <c r="D646" s="131">
        <v>2</v>
      </c>
      <c r="F646" s="133" t="s">
        <v>18</v>
      </c>
      <c r="G646" s="133" t="s">
        <v>1795</v>
      </c>
    </row>
    <row r="647" spans="1:7" hidden="1" x14ac:dyDescent="0.35">
      <c r="A647" s="131" t="s">
        <v>121</v>
      </c>
      <c r="B647" s="131" t="s">
        <v>17</v>
      </c>
      <c r="C647" s="131" t="s">
        <v>3850</v>
      </c>
      <c r="D647" s="131">
        <v>5</v>
      </c>
      <c r="F647" s="133" t="s">
        <v>18</v>
      </c>
      <c r="G647" s="133" t="s">
        <v>1795</v>
      </c>
    </row>
    <row r="648" spans="1:7" hidden="1" x14ac:dyDescent="0.35">
      <c r="A648" s="131" t="s">
        <v>121</v>
      </c>
      <c r="B648" s="131" t="s">
        <v>17</v>
      </c>
      <c r="C648" s="134" t="s">
        <v>3851</v>
      </c>
      <c r="D648" s="131">
        <v>14</v>
      </c>
      <c r="F648" s="133" t="s">
        <v>18</v>
      </c>
      <c r="G648" s="133" t="s">
        <v>1461</v>
      </c>
    </row>
    <row r="649" spans="1:7" hidden="1" x14ac:dyDescent="0.35">
      <c r="A649" s="131" t="s">
        <v>121</v>
      </c>
      <c r="B649" s="131" t="s">
        <v>17</v>
      </c>
      <c r="C649" s="134" t="s">
        <v>3956</v>
      </c>
      <c r="D649" s="131">
        <v>5</v>
      </c>
      <c r="F649" s="133" t="s">
        <v>18</v>
      </c>
      <c r="G649" s="133" t="s">
        <v>1461</v>
      </c>
    </row>
    <row r="650" spans="1:7" hidden="1" x14ac:dyDescent="0.35">
      <c r="A650" s="131" t="s">
        <v>121</v>
      </c>
      <c r="B650" s="131" t="s">
        <v>17</v>
      </c>
      <c r="C650" s="131" t="s">
        <v>3957</v>
      </c>
      <c r="D650" s="131">
        <v>1</v>
      </c>
      <c r="F650" s="133" t="s">
        <v>18</v>
      </c>
      <c r="G650" s="133" t="s">
        <v>1219</v>
      </c>
    </row>
    <row r="651" spans="1:7" hidden="1" x14ac:dyDescent="0.35">
      <c r="A651" s="131" t="s">
        <v>121</v>
      </c>
      <c r="B651" s="131" t="s">
        <v>17</v>
      </c>
      <c r="C651" s="131" t="s">
        <v>3958</v>
      </c>
      <c r="D651" s="131">
        <v>1</v>
      </c>
      <c r="F651" s="133" t="s">
        <v>18</v>
      </c>
      <c r="G651" s="133" t="s">
        <v>1219</v>
      </c>
    </row>
    <row r="652" spans="1:7" hidden="1" x14ac:dyDescent="0.35">
      <c r="A652" s="131" t="s">
        <v>121</v>
      </c>
      <c r="B652" s="131" t="s">
        <v>17</v>
      </c>
      <c r="C652" s="139" t="s">
        <v>3853</v>
      </c>
      <c r="D652" s="131">
        <v>1</v>
      </c>
      <c r="F652" s="133" t="e">
        <v>#N/A</v>
      </c>
      <c r="G652" s="133" t="e">
        <v>#N/A</v>
      </c>
    </row>
    <row r="653" spans="1:7" hidden="1" x14ac:dyDescent="0.35">
      <c r="A653" s="131" t="s">
        <v>121</v>
      </c>
      <c r="B653" s="131" t="s">
        <v>17</v>
      </c>
      <c r="C653" s="131" t="s">
        <v>3854</v>
      </c>
      <c r="D653" s="131">
        <v>12</v>
      </c>
      <c r="F653" s="133" t="s">
        <v>18</v>
      </c>
      <c r="G653" s="133" t="s">
        <v>732</v>
      </c>
    </row>
    <row r="654" spans="1:7" hidden="1" x14ac:dyDescent="0.35">
      <c r="A654" s="131" t="s">
        <v>121</v>
      </c>
      <c r="B654" s="131" t="s">
        <v>17</v>
      </c>
      <c r="C654" s="131" t="s">
        <v>3959</v>
      </c>
      <c r="D654" s="131">
        <v>5</v>
      </c>
      <c r="F654" s="133" t="s">
        <v>18</v>
      </c>
      <c r="G654" s="133" t="s">
        <v>732</v>
      </c>
    </row>
    <row r="655" spans="1:7" hidden="1" x14ac:dyDescent="0.35">
      <c r="A655" s="131" t="s">
        <v>121</v>
      </c>
      <c r="B655" s="131" t="s">
        <v>17</v>
      </c>
      <c r="C655" s="131" t="s">
        <v>3856</v>
      </c>
      <c r="D655" s="131">
        <v>5</v>
      </c>
      <c r="F655" s="133" t="s">
        <v>47</v>
      </c>
      <c r="G655" s="133" t="s">
        <v>1938</v>
      </c>
    </row>
    <row r="656" spans="1:7" hidden="1" x14ac:dyDescent="0.35">
      <c r="A656" s="131" t="s">
        <v>121</v>
      </c>
      <c r="B656" s="131" t="s">
        <v>17</v>
      </c>
      <c r="C656" s="131" t="s">
        <v>3857</v>
      </c>
      <c r="D656" s="131">
        <v>14</v>
      </c>
      <c r="F656" s="133" t="s">
        <v>47</v>
      </c>
      <c r="G656" s="133" t="s">
        <v>1938</v>
      </c>
    </row>
    <row r="657" spans="1:7" hidden="1" x14ac:dyDescent="0.35">
      <c r="A657" s="131" t="s">
        <v>121</v>
      </c>
      <c r="B657" s="131" t="s">
        <v>17</v>
      </c>
      <c r="C657" s="131" t="s">
        <v>3858</v>
      </c>
      <c r="D657" s="131">
        <v>4</v>
      </c>
      <c r="F657" s="133" t="s">
        <v>47</v>
      </c>
      <c r="G657" s="133" t="s">
        <v>1938</v>
      </c>
    </row>
    <row r="658" spans="1:7" hidden="1" x14ac:dyDescent="0.35">
      <c r="A658" s="131" t="s">
        <v>121</v>
      </c>
      <c r="B658" s="131" t="s">
        <v>17</v>
      </c>
      <c r="C658" s="131" t="s">
        <v>3860</v>
      </c>
      <c r="D658" s="131">
        <v>1</v>
      </c>
      <c r="F658" s="133" t="s">
        <v>47</v>
      </c>
      <c r="G658" s="133" t="s">
        <v>1938</v>
      </c>
    </row>
    <row r="659" spans="1:7" hidden="1" x14ac:dyDescent="0.35">
      <c r="A659" s="131" t="s">
        <v>121</v>
      </c>
      <c r="B659" s="131" t="s">
        <v>17</v>
      </c>
      <c r="C659" s="131" t="s">
        <v>3861</v>
      </c>
      <c r="D659" s="131">
        <v>1</v>
      </c>
      <c r="F659" s="133" t="s">
        <v>47</v>
      </c>
      <c r="G659" s="133" t="s">
        <v>1938</v>
      </c>
    </row>
    <row r="660" spans="1:7" hidden="1" x14ac:dyDescent="0.35">
      <c r="A660" s="131" t="s">
        <v>121</v>
      </c>
      <c r="B660" s="131" t="s">
        <v>17</v>
      </c>
      <c r="C660" s="139" t="s">
        <v>3862</v>
      </c>
      <c r="D660" s="131">
        <v>2</v>
      </c>
      <c r="F660" s="133" t="s">
        <v>47</v>
      </c>
      <c r="G660" s="133" t="s">
        <v>1938</v>
      </c>
    </row>
    <row r="661" spans="1:7" hidden="1" x14ac:dyDescent="0.35">
      <c r="A661" s="131" t="s">
        <v>121</v>
      </c>
      <c r="B661" s="131" t="s">
        <v>17</v>
      </c>
      <c r="C661" s="131" t="s">
        <v>3863</v>
      </c>
      <c r="D661" s="131">
        <v>6</v>
      </c>
      <c r="F661" s="133" t="s">
        <v>47</v>
      </c>
      <c r="G661" s="133" t="s">
        <v>1938</v>
      </c>
    </row>
    <row r="662" spans="1:7" hidden="1" x14ac:dyDescent="0.35">
      <c r="A662" s="131" t="s">
        <v>121</v>
      </c>
      <c r="B662" s="131" t="s">
        <v>17</v>
      </c>
      <c r="C662" s="131" t="s">
        <v>3864</v>
      </c>
      <c r="D662" s="131">
        <v>1</v>
      </c>
      <c r="F662" s="133" t="s">
        <v>47</v>
      </c>
      <c r="G662" s="133" t="s">
        <v>1938</v>
      </c>
    </row>
    <row r="663" spans="1:7" hidden="1" x14ac:dyDescent="0.35">
      <c r="A663" s="131" t="s">
        <v>121</v>
      </c>
      <c r="B663" s="131" t="s">
        <v>17</v>
      </c>
      <c r="C663" s="131" t="s">
        <v>3865</v>
      </c>
      <c r="D663" s="131">
        <v>9</v>
      </c>
      <c r="F663" s="133" t="s">
        <v>18</v>
      </c>
      <c r="G663" s="133" t="s">
        <v>1220</v>
      </c>
    </row>
    <row r="664" spans="1:7" hidden="1" x14ac:dyDescent="0.35">
      <c r="A664" s="131" t="s">
        <v>121</v>
      </c>
      <c r="B664" s="131" t="s">
        <v>17</v>
      </c>
      <c r="C664" s="131" t="s">
        <v>3867</v>
      </c>
      <c r="D664" s="131">
        <v>3</v>
      </c>
      <c r="F664" s="133" t="s">
        <v>47</v>
      </c>
      <c r="G664" s="133" t="s">
        <v>1059</v>
      </c>
    </row>
    <row r="665" spans="1:7" hidden="1" x14ac:dyDescent="0.35">
      <c r="A665" s="131" t="s">
        <v>121</v>
      </c>
      <c r="B665" s="131" t="s">
        <v>17</v>
      </c>
      <c r="C665" s="134" t="s">
        <v>3960</v>
      </c>
      <c r="D665" s="131">
        <v>1</v>
      </c>
      <c r="F665" s="133" t="e">
        <v>#N/A</v>
      </c>
      <c r="G665" s="133" t="e">
        <v>#N/A</v>
      </c>
    </row>
    <row r="666" spans="1:7" hidden="1" x14ac:dyDescent="0.35">
      <c r="A666" s="131" t="s">
        <v>121</v>
      </c>
      <c r="B666" s="131" t="s">
        <v>17</v>
      </c>
      <c r="C666" s="134" t="s">
        <v>3868</v>
      </c>
      <c r="D666" s="131">
        <v>3</v>
      </c>
      <c r="F666" s="133" t="s">
        <v>47</v>
      </c>
      <c r="G666" s="133" t="s">
        <v>1059</v>
      </c>
    </row>
    <row r="667" spans="1:7" hidden="1" x14ac:dyDescent="0.35">
      <c r="A667" s="131" t="s">
        <v>121</v>
      </c>
      <c r="B667" s="131" t="s">
        <v>17</v>
      </c>
      <c r="C667" s="134" t="s">
        <v>3961</v>
      </c>
      <c r="D667" s="131">
        <v>1</v>
      </c>
      <c r="F667" s="133" t="e">
        <v>#N/A</v>
      </c>
      <c r="G667" s="133" t="e">
        <v>#N/A</v>
      </c>
    </row>
    <row r="668" spans="1:7" hidden="1" x14ac:dyDescent="0.35">
      <c r="A668" s="131" t="s">
        <v>121</v>
      </c>
      <c r="B668" s="131" t="s">
        <v>17</v>
      </c>
      <c r="C668" s="139" t="s">
        <v>3962</v>
      </c>
      <c r="D668" s="131">
        <v>1</v>
      </c>
      <c r="F668" s="133" t="e">
        <v>#N/A</v>
      </c>
      <c r="G668" s="133" t="e">
        <v>#N/A</v>
      </c>
    </row>
    <row r="669" spans="1:7" hidden="1" x14ac:dyDescent="0.35">
      <c r="A669" s="131" t="s">
        <v>121</v>
      </c>
      <c r="B669" s="131" t="s">
        <v>17</v>
      </c>
      <c r="C669" s="139" t="s">
        <v>3963</v>
      </c>
      <c r="D669" s="131">
        <v>1</v>
      </c>
      <c r="F669" s="133" t="e">
        <v>#N/A</v>
      </c>
      <c r="G669" s="133" t="e">
        <v>#N/A</v>
      </c>
    </row>
    <row r="670" spans="1:7" hidden="1" x14ac:dyDescent="0.35">
      <c r="A670" s="131" t="s">
        <v>121</v>
      </c>
      <c r="B670" s="131" t="s">
        <v>17</v>
      </c>
      <c r="C670" s="131" t="s">
        <v>3964</v>
      </c>
      <c r="D670" s="131">
        <v>1</v>
      </c>
      <c r="F670" s="133" t="e">
        <v>#N/A</v>
      </c>
      <c r="G670" s="133" t="e">
        <v>#N/A</v>
      </c>
    </row>
    <row r="671" spans="1:7" hidden="1" x14ac:dyDescent="0.35">
      <c r="A671" s="131" t="s">
        <v>121</v>
      </c>
      <c r="B671" s="131" t="s">
        <v>17</v>
      </c>
      <c r="C671" s="131" t="s">
        <v>3965</v>
      </c>
      <c r="D671" s="131">
        <v>1</v>
      </c>
      <c r="F671" s="133" t="s">
        <v>47</v>
      </c>
      <c r="G671" s="133" t="s">
        <v>1978</v>
      </c>
    </row>
    <row r="672" spans="1:7" hidden="1" x14ac:dyDescent="0.35">
      <c r="A672" s="131" t="s">
        <v>121</v>
      </c>
      <c r="B672" s="131" t="s">
        <v>17</v>
      </c>
      <c r="C672" s="131" t="s">
        <v>3966</v>
      </c>
      <c r="D672" s="131">
        <v>1</v>
      </c>
      <c r="F672" s="133" t="e">
        <v>#N/A</v>
      </c>
      <c r="G672" s="133" t="e">
        <v>#N/A</v>
      </c>
    </row>
    <row r="673" spans="1:7" hidden="1" x14ac:dyDescent="0.35">
      <c r="A673" s="131" t="s">
        <v>121</v>
      </c>
      <c r="B673" s="131" t="s">
        <v>12</v>
      </c>
      <c r="C673" s="131" t="s">
        <v>3387</v>
      </c>
      <c r="D673" s="131">
        <v>1</v>
      </c>
      <c r="F673" s="133" t="e">
        <v>#N/A</v>
      </c>
      <c r="G673" s="133" t="e">
        <v>#N/A</v>
      </c>
    </row>
    <row r="674" spans="1:7" hidden="1" x14ac:dyDescent="0.35">
      <c r="A674" s="131" t="s">
        <v>121</v>
      </c>
      <c r="B674" s="131" t="s">
        <v>12</v>
      </c>
      <c r="C674" s="131" t="s">
        <v>4715</v>
      </c>
      <c r="D674" s="131">
        <v>1</v>
      </c>
      <c r="F674" s="133" t="e">
        <v>#N/A</v>
      </c>
      <c r="G674" s="133" t="e">
        <v>#N/A</v>
      </c>
    </row>
    <row r="675" spans="1:7" hidden="1" x14ac:dyDescent="0.35">
      <c r="A675" s="131" t="s">
        <v>121</v>
      </c>
      <c r="B675" s="131" t="s">
        <v>12</v>
      </c>
      <c r="C675" s="131" t="s">
        <v>4716</v>
      </c>
      <c r="D675" s="131">
        <v>4</v>
      </c>
      <c r="F675" s="133" t="e">
        <v>#N/A</v>
      </c>
      <c r="G675" s="133" t="e">
        <v>#N/A</v>
      </c>
    </row>
    <row r="676" spans="1:7" x14ac:dyDescent="0.35">
      <c r="A676" s="131" t="s">
        <v>121</v>
      </c>
      <c r="B676" s="131" t="s">
        <v>12</v>
      </c>
      <c r="C676" s="131" t="s">
        <v>4564</v>
      </c>
      <c r="D676" s="131">
        <v>1</v>
      </c>
      <c r="F676" s="133" t="s">
        <v>31</v>
      </c>
      <c r="G676" s="133" t="s">
        <v>6584</v>
      </c>
    </row>
    <row r="677" spans="1:7" x14ac:dyDescent="0.35">
      <c r="A677" s="131" t="s">
        <v>121</v>
      </c>
      <c r="B677" s="131" t="s">
        <v>12</v>
      </c>
      <c r="C677" s="131" t="s">
        <v>4565</v>
      </c>
      <c r="D677" s="131">
        <v>3</v>
      </c>
      <c r="F677" s="133" t="s">
        <v>31</v>
      </c>
      <c r="G677" s="133" t="s">
        <v>6584</v>
      </c>
    </row>
    <row r="678" spans="1:7" x14ac:dyDescent="0.35">
      <c r="A678" s="131" t="s">
        <v>121</v>
      </c>
      <c r="B678" s="131" t="s">
        <v>12</v>
      </c>
      <c r="C678" s="131" t="s">
        <v>4568</v>
      </c>
      <c r="D678" s="131">
        <v>2</v>
      </c>
      <c r="F678" s="133" t="s">
        <v>31</v>
      </c>
      <c r="G678" s="133" t="s">
        <v>6584</v>
      </c>
    </row>
    <row r="679" spans="1:7" x14ac:dyDescent="0.35">
      <c r="A679" s="131" t="s">
        <v>121</v>
      </c>
      <c r="B679" s="131" t="s">
        <v>12</v>
      </c>
      <c r="C679" s="138" t="s">
        <v>4573</v>
      </c>
      <c r="D679" s="131">
        <v>6</v>
      </c>
      <c r="F679" s="133" t="s">
        <v>31</v>
      </c>
      <c r="G679" s="133" t="s">
        <v>6584</v>
      </c>
    </row>
    <row r="680" spans="1:7" x14ac:dyDescent="0.35">
      <c r="A680" s="131" t="s">
        <v>121</v>
      </c>
      <c r="B680" s="131" t="s">
        <v>12</v>
      </c>
      <c r="C680" s="138" t="s">
        <v>4574</v>
      </c>
      <c r="D680" s="131">
        <v>1</v>
      </c>
      <c r="F680" s="133" t="s">
        <v>31</v>
      </c>
      <c r="G680" s="133" t="s">
        <v>6584</v>
      </c>
    </row>
    <row r="681" spans="1:7" x14ac:dyDescent="0.35">
      <c r="A681" s="131" t="s">
        <v>121</v>
      </c>
      <c r="B681" s="131" t="s">
        <v>12</v>
      </c>
      <c r="C681" s="138" t="s">
        <v>4575</v>
      </c>
      <c r="D681" s="131">
        <v>1</v>
      </c>
      <c r="F681" s="133" t="s">
        <v>31</v>
      </c>
      <c r="G681" s="133" t="s">
        <v>6584</v>
      </c>
    </row>
    <row r="682" spans="1:7" x14ac:dyDescent="0.35">
      <c r="A682" s="131" t="s">
        <v>121</v>
      </c>
      <c r="B682" s="131" t="s">
        <v>12</v>
      </c>
      <c r="C682" s="131" t="s">
        <v>4576</v>
      </c>
      <c r="D682" s="131">
        <v>2</v>
      </c>
      <c r="F682" s="133" t="s">
        <v>31</v>
      </c>
      <c r="G682" s="133" t="s">
        <v>6584</v>
      </c>
    </row>
    <row r="683" spans="1:7" x14ac:dyDescent="0.35">
      <c r="A683" s="131" t="s">
        <v>121</v>
      </c>
      <c r="B683" s="131" t="s">
        <v>12</v>
      </c>
      <c r="C683" s="138" t="s">
        <v>4717</v>
      </c>
      <c r="D683" s="131">
        <v>1</v>
      </c>
      <c r="F683" s="133" t="s">
        <v>31</v>
      </c>
      <c r="G683" s="133" t="s">
        <v>6584</v>
      </c>
    </row>
    <row r="684" spans="1:7" hidden="1" x14ac:dyDescent="0.35">
      <c r="A684" s="131" t="s">
        <v>121</v>
      </c>
      <c r="B684" s="131" t="s">
        <v>12</v>
      </c>
      <c r="C684" s="138" t="s">
        <v>4580</v>
      </c>
      <c r="D684" s="131">
        <v>1</v>
      </c>
      <c r="F684" s="133" t="e">
        <v>#N/A</v>
      </c>
      <c r="G684" s="133" t="e">
        <v>#N/A</v>
      </c>
    </row>
    <row r="685" spans="1:7" x14ac:dyDescent="0.35">
      <c r="A685" s="131" t="s">
        <v>121</v>
      </c>
      <c r="B685" s="131" t="s">
        <v>12</v>
      </c>
      <c r="C685" s="131" t="s">
        <v>4581</v>
      </c>
      <c r="D685" s="131">
        <v>1</v>
      </c>
      <c r="F685" s="133" t="s">
        <v>31</v>
      </c>
      <c r="G685" s="133" t="s">
        <v>6584</v>
      </c>
    </row>
    <row r="686" spans="1:7" x14ac:dyDescent="0.35">
      <c r="A686" s="131" t="s">
        <v>121</v>
      </c>
      <c r="B686" s="131" t="s">
        <v>12</v>
      </c>
      <c r="C686" s="138" t="s">
        <v>4583</v>
      </c>
      <c r="D686" s="131">
        <v>1</v>
      </c>
      <c r="F686" s="133" t="s">
        <v>31</v>
      </c>
      <c r="G686" s="133" t="s">
        <v>6584</v>
      </c>
    </row>
    <row r="687" spans="1:7" x14ac:dyDescent="0.35">
      <c r="A687" s="131" t="s">
        <v>121</v>
      </c>
      <c r="B687" s="131" t="s">
        <v>12</v>
      </c>
      <c r="C687" s="138" t="s">
        <v>4587</v>
      </c>
      <c r="D687" s="131">
        <v>1</v>
      </c>
      <c r="F687" s="133" t="s">
        <v>31</v>
      </c>
      <c r="G687" s="133" t="s">
        <v>6584</v>
      </c>
    </row>
    <row r="688" spans="1:7" hidden="1" x14ac:dyDescent="0.35">
      <c r="A688" s="131" t="s">
        <v>121</v>
      </c>
      <c r="B688" s="131" t="s">
        <v>12</v>
      </c>
      <c r="C688" s="131" t="s">
        <v>4593</v>
      </c>
      <c r="D688" s="131">
        <v>2</v>
      </c>
      <c r="F688" s="133" t="e">
        <v>#N/A</v>
      </c>
      <c r="G688" s="133" t="e">
        <v>#N/A</v>
      </c>
    </row>
    <row r="689" spans="1:7" hidden="1" x14ac:dyDescent="0.35">
      <c r="A689" s="131" t="s">
        <v>121</v>
      </c>
      <c r="B689" s="131" t="s">
        <v>12</v>
      </c>
      <c r="C689" s="131" t="s">
        <v>4596</v>
      </c>
      <c r="D689" s="131">
        <v>2</v>
      </c>
      <c r="F689" s="133" t="e">
        <v>#N/A</v>
      </c>
      <c r="G689" s="133" t="e">
        <v>#N/A</v>
      </c>
    </row>
    <row r="690" spans="1:7" hidden="1" x14ac:dyDescent="0.35">
      <c r="A690" s="131" t="s">
        <v>121</v>
      </c>
      <c r="B690" s="131" t="s">
        <v>12</v>
      </c>
      <c r="C690" s="138" t="s">
        <v>4598</v>
      </c>
      <c r="D690" s="131">
        <v>1</v>
      </c>
      <c r="F690" s="133" t="e">
        <v>#N/A</v>
      </c>
      <c r="G690" s="133" t="e">
        <v>#N/A</v>
      </c>
    </row>
    <row r="691" spans="1:7" hidden="1" x14ac:dyDescent="0.35">
      <c r="A691" s="131" t="s">
        <v>121</v>
      </c>
      <c r="B691" s="131" t="s">
        <v>12</v>
      </c>
      <c r="C691" s="138" t="s">
        <v>4599</v>
      </c>
      <c r="D691" s="131">
        <v>2</v>
      </c>
      <c r="F691" s="133" t="e">
        <v>#N/A</v>
      </c>
      <c r="G691" s="133" t="e">
        <v>#N/A</v>
      </c>
    </row>
    <row r="692" spans="1:7" x14ac:dyDescent="0.35">
      <c r="A692" s="131" t="s">
        <v>121</v>
      </c>
      <c r="B692" s="131" t="s">
        <v>12</v>
      </c>
      <c r="C692" s="138" t="s">
        <v>4600</v>
      </c>
      <c r="D692" s="131">
        <v>2</v>
      </c>
      <c r="F692" s="133" t="s">
        <v>31</v>
      </c>
      <c r="G692" s="133" t="s">
        <v>6584</v>
      </c>
    </row>
    <row r="693" spans="1:7" hidden="1" x14ac:dyDescent="0.35">
      <c r="A693" s="131" t="s">
        <v>121</v>
      </c>
      <c r="B693" s="131" t="s">
        <v>12</v>
      </c>
      <c r="C693" s="138" t="s">
        <v>4606</v>
      </c>
      <c r="D693" s="131">
        <v>2</v>
      </c>
      <c r="F693" s="133" t="e">
        <v>#N/A</v>
      </c>
      <c r="G693" s="133" t="e">
        <v>#N/A</v>
      </c>
    </row>
    <row r="694" spans="1:7" hidden="1" x14ac:dyDescent="0.35">
      <c r="A694" s="131" t="s">
        <v>121</v>
      </c>
      <c r="B694" s="131" t="s">
        <v>12</v>
      </c>
      <c r="C694" s="138" t="s">
        <v>4611</v>
      </c>
      <c r="D694" s="131">
        <v>3</v>
      </c>
      <c r="F694" s="133" t="s">
        <v>31</v>
      </c>
      <c r="G694" s="133">
        <v>3567</v>
      </c>
    </row>
    <row r="695" spans="1:7" hidden="1" x14ac:dyDescent="0.35">
      <c r="A695" s="131" t="s">
        <v>121</v>
      </c>
      <c r="B695" s="131" t="s">
        <v>12</v>
      </c>
      <c r="C695" s="131" t="s">
        <v>4718</v>
      </c>
      <c r="D695" s="131">
        <v>1</v>
      </c>
      <c r="F695" s="133" t="s">
        <v>31</v>
      </c>
      <c r="G695" s="133">
        <v>3576</v>
      </c>
    </row>
    <row r="696" spans="1:7" hidden="1" x14ac:dyDescent="0.35">
      <c r="A696" s="131" t="s">
        <v>121</v>
      </c>
      <c r="B696" s="131" t="s">
        <v>12</v>
      </c>
      <c r="C696" s="131" t="s">
        <v>4719</v>
      </c>
      <c r="D696" s="131">
        <v>2</v>
      </c>
      <c r="F696" s="133" t="s">
        <v>31</v>
      </c>
      <c r="G696" s="133">
        <v>3576</v>
      </c>
    </row>
    <row r="697" spans="1:7" hidden="1" x14ac:dyDescent="0.35">
      <c r="A697" s="131" t="s">
        <v>121</v>
      </c>
      <c r="B697" s="131" t="s">
        <v>12</v>
      </c>
      <c r="C697" s="131" t="s">
        <v>4622</v>
      </c>
      <c r="D697" s="131">
        <v>1</v>
      </c>
      <c r="F697" s="133" t="s">
        <v>31</v>
      </c>
      <c r="G697" s="133">
        <v>3582</v>
      </c>
    </row>
    <row r="698" spans="1:7" hidden="1" x14ac:dyDescent="0.35">
      <c r="A698" s="131" t="s">
        <v>121</v>
      </c>
      <c r="B698" s="131" t="s">
        <v>12</v>
      </c>
      <c r="C698" s="131" t="s">
        <v>4623</v>
      </c>
      <c r="D698" s="131">
        <v>3</v>
      </c>
      <c r="F698" s="133" t="e">
        <v>#N/A</v>
      </c>
      <c r="G698" s="133" t="e">
        <v>#N/A</v>
      </c>
    </row>
    <row r="699" spans="1:7" hidden="1" x14ac:dyDescent="0.35">
      <c r="A699" s="131" t="s">
        <v>121</v>
      </c>
      <c r="B699" s="131" t="s">
        <v>12</v>
      </c>
      <c r="C699" s="131" t="s">
        <v>4628</v>
      </c>
      <c r="D699" s="131">
        <v>2</v>
      </c>
      <c r="F699" s="133" t="e">
        <v>#N/A</v>
      </c>
      <c r="G699" s="133" t="e">
        <v>#N/A</v>
      </c>
    </row>
    <row r="700" spans="1:7" hidden="1" x14ac:dyDescent="0.35">
      <c r="A700" s="131" t="s">
        <v>121</v>
      </c>
      <c r="B700" s="131" t="s">
        <v>12</v>
      </c>
      <c r="C700" s="131" t="s">
        <v>4634</v>
      </c>
      <c r="D700" s="131">
        <v>2</v>
      </c>
      <c r="F700" s="133" t="s">
        <v>31</v>
      </c>
      <c r="G700" s="133">
        <v>3582</v>
      </c>
    </row>
    <row r="701" spans="1:7" hidden="1" x14ac:dyDescent="0.35">
      <c r="A701" s="131" t="s">
        <v>121</v>
      </c>
      <c r="B701" s="131" t="s">
        <v>12</v>
      </c>
      <c r="C701" s="131" t="s">
        <v>4637</v>
      </c>
      <c r="D701" s="131">
        <v>1</v>
      </c>
      <c r="F701" s="133" t="s">
        <v>31</v>
      </c>
      <c r="G701" s="133">
        <v>3583</v>
      </c>
    </row>
    <row r="702" spans="1:7" hidden="1" x14ac:dyDescent="0.35">
      <c r="A702" s="131" t="s">
        <v>121</v>
      </c>
      <c r="B702" s="131" t="s">
        <v>12</v>
      </c>
      <c r="C702" s="131" t="s">
        <v>4640</v>
      </c>
      <c r="D702" s="131">
        <v>1</v>
      </c>
      <c r="F702" s="133" t="s">
        <v>31</v>
      </c>
      <c r="G702" s="133">
        <v>3583</v>
      </c>
    </row>
    <row r="703" spans="1:7" hidden="1" x14ac:dyDescent="0.35">
      <c r="A703" s="131" t="s">
        <v>121</v>
      </c>
      <c r="B703" s="131" t="s">
        <v>12</v>
      </c>
      <c r="C703" s="131" t="s">
        <v>4642</v>
      </c>
      <c r="D703" s="131">
        <v>1</v>
      </c>
      <c r="F703" s="133" t="s">
        <v>31</v>
      </c>
      <c r="G703" s="133">
        <v>3584</v>
      </c>
    </row>
    <row r="704" spans="1:7" hidden="1" x14ac:dyDescent="0.35">
      <c r="A704" s="131" t="s">
        <v>121</v>
      </c>
      <c r="B704" s="131" t="s">
        <v>12</v>
      </c>
      <c r="C704" s="131" t="s">
        <v>4644</v>
      </c>
      <c r="D704" s="131">
        <v>2</v>
      </c>
      <c r="F704" s="133" t="s">
        <v>31</v>
      </c>
      <c r="G704" s="133">
        <v>3584</v>
      </c>
    </row>
    <row r="705" spans="1:7" hidden="1" x14ac:dyDescent="0.35">
      <c r="A705" s="131" t="s">
        <v>121</v>
      </c>
      <c r="B705" s="131" t="s">
        <v>12</v>
      </c>
      <c r="C705" s="131" t="s">
        <v>4646</v>
      </c>
      <c r="D705" s="131">
        <v>1</v>
      </c>
      <c r="F705" s="133" t="s">
        <v>31</v>
      </c>
      <c r="G705" s="133">
        <v>3584</v>
      </c>
    </row>
    <row r="706" spans="1:7" hidden="1" x14ac:dyDescent="0.35">
      <c r="A706" s="131" t="s">
        <v>121</v>
      </c>
      <c r="B706" s="131" t="s">
        <v>12</v>
      </c>
      <c r="C706" s="131" t="s">
        <v>4647</v>
      </c>
      <c r="D706" s="131">
        <v>1</v>
      </c>
      <c r="F706" s="133" t="e">
        <v>#N/A</v>
      </c>
      <c r="G706" s="133" t="e">
        <v>#N/A</v>
      </c>
    </row>
    <row r="707" spans="1:7" hidden="1" x14ac:dyDescent="0.35">
      <c r="A707" s="131" t="s">
        <v>121</v>
      </c>
      <c r="B707" s="131" t="s">
        <v>12</v>
      </c>
      <c r="C707" s="138" t="s">
        <v>4648</v>
      </c>
      <c r="D707" s="131">
        <v>1</v>
      </c>
      <c r="F707" s="133" t="e">
        <v>#N/A</v>
      </c>
      <c r="G707" s="133" t="e">
        <v>#N/A</v>
      </c>
    </row>
    <row r="708" spans="1:7" hidden="1" x14ac:dyDescent="0.35">
      <c r="A708" s="131" t="s">
        <v>121</v>
      </c>
      <c r="B708" s="131" t="s">
        <v>12</v>
      </c>
      <c r="C708" s="131" t="s">
        <v>4649</v>
      </c>
      <c r="D708" s="131">
        <v>5</v>
      </c>
      <c r="F708" s="133" t="e">
        <v>#N/A</v>
      </c>
      <c r="G708" s="133" t="e">
        <v>#N/A</v>
      </c>
    </row>
    <row r="709" spans="1:7" hidden="1" x14ac:dyDescent="0.35">
      <c r="A709" s="131" t="s">
        <v>121</v>
      </c>
      <c r="B709" s="131" t="s">
        <v>12</v>
      </c>
      <c r="C709" s="131" t="s">
        <v>4720</v>
      </c>
      <c r="D709" s="131">
        <v>2</v>
      </c>
      <c r="F709" s="133" t="s">
        <v>31</v>
      </c>
      <c r="G709" s="133">
        <v>3780</v>
      </c>
    </row>
    <row r="710" spans="1:7" hidden="1" x14ac:dyDescent="0.35">
      <c r="A710" s="131" t="s">
        <v>121</v>
      </c>
      <c r="B710" s="131" t="s">
        <v>12</v>
      </c>
      <c r="C710" s="131" t="s">
        <v>4659</v>
      </c>
      <c r="D710" s="131">
        <v>3</v>
      </c>
      <c r="F710" s="133" t="e">
        <v>#N/A</v>
      </c>
      <c r="G710" s="133" t="e">
        <v>#N/A</v>
      </c>
    </row>
    <row r="711" spans="1:7" hidden="1" x14ac:dyDescent="0.35">
      <c r="A711" s="131" t="s">
        <v>121</v>
      </c>
      <c r="B711" s="131" t="s">
        <v>12</v>
      </c>
      <c r="C711" s="131" t="s">
        <v>4661</v>
      </c>
      <c r="D711" s="131">
        <v>1</v>
      </c>
      <c r="F711" s="133" t="e">
        <v>#N/A</v>
      </c>
      <c r="G711" s="133" t="e">
        <v>#N/A</v>
      </c>
    </row>
    <row r="712" spans="1:7" hidden="1" x14ac:dyDescent="0.35">
      <c r="A712" s="131" t="s">
        <v>121</v>
      </c>
      <c r="B712" s="131" t="s">
        <v>12</v>
      </c>
      <c r="C712" s="131" t="s">
        <v>4664</v>
      </c>
      <c r="D712" s="131">
        <v>2</v>
      </c>
      <c r="F712" s="133" t="e">
        <v>#N/A</v>
      </c>
      <c r="G712" s="133" t="e">
        <v>#N/A</v>
      </c>
    </row>
    <row r="713" spans="1:7" hidden="1" x14ac:dyDescent="0.35">
      <c r="A713" s="131" t="s">
        <v>121</v>
      </c>
      <c r="B713" s="131" t="s">
        <v>12</v>
      </c>
      <c r="C713" s="131" t="s">
        <v>4665</v>
      </c>
      <c r="D713" s="131">
        <v>2</v>
      </c>
      <c r="F713" s="133" t="e">
        <v>#N/A</v>
      </c>
      <c r="G713" s="133" t="e">
        <v>#N/A</v>
      </c>
    </row>
    <row r="714" spans="1:7" hidden="1" x14ac:dyDescent="0.35">
      <c r="A714" s="131" t="s">
        <v>121</v>
      </c>
      <c r="B714" s="131" t="s">
        <v>12</v>
      </c>
      <c r="C714" s="131" t="s">
        <v>4668</v>
      </c>
      <c r="D714" s="131">
        <v>1</v>
      </c>
      <c r="F714" s="133" t="e">
        <v>#N/A</v>
      </c>
      <c r="G714" s="133" t="e">
        <v>#N/A</v>
      </c>
    </row>
    <row r="715" spans="1:7" hidden="1" x14ac:dyDescent="0.35">
      <c r="A715" s="131" t="s">
        <v>121</v>
      </c>
      <c r="B715" s="131" t="s">
        <v>12</v>
      </c>
      <c r="C715" s="131" t="s">
        <v>4673</v>
      </c>
      <c r="D715" s="131">
        <v>5</v>
      </c>
      <c r="F715" s="133" t="e">
        <v>#N/A</v>
      </c>
      <c r="G715" s="133" t="e">
        <v>#N/A</v>
      </c>
    </row>
    <row r="716" spans="1:7" hidden="1" x14ac:dyDescent="0.35">
      <c r="A716" s="131" t="s">
        <v>121</v>
      </c>
      <c r="B716" s="131" t="s">
        <v>12</v>
      </c>
      <c r="C716" s="131" t="s">
        <v>4721</v>
      </c>
      <c r="D716" s="131">
        <v>1</v>
      </c>
      <c r="F716" s="133" t="s">
        <v>31</v>
      </c>
      <c r="G716" s="133">
        <v>5482</v>
      </c>
    </row>
    <row r="717" spans="1:7" hidden="1" x14ac:dyDescent="0.35">
      <c r="A717" s="131" t="s">
        <v>121</v>
      </c>
      <c r="B717" s="131" t="s">
        <v>12</v>
      </c>
      <c r="C717" s="131" t="s">
        <v>4676</v>
      </c>
      <c r="D717" s="131">
        <v>1</v>
      </c>
      <c r="F717" s="133" t="e">
        <v>#N/A</v>
      </c>
      <c r="G717" s="133" t="e">
        <v>#N/A</v>
      </c>
    </row>
    <row r="718" spans="1:7" hidden="1" x14ac:dyDescent="0.35">
      <c r="A718" s="131" t="s">
        <v>121</v>
      </c>
      <c r="B718" s="131" t="s">
        <v>12</v>
      </c>
      <c r="C718" s="131" t="s">
        <v>4677</v>
      </c>
      <c r="D718" s="131">
        <v>1</v>
      </c>
      <c r="F718" s="133" t="e">
        <v>#N/A</v>
      </c>
      <c r="G718" s="133" t="e">
        <v>#N/A</v>
      </c>
    </row>
    <row r="719" spans="1:7" hidden="1" x14ac:dyDescent="0.35">
      <c r="A719" s="131" t="s">
        <v>121</v>
      </c>
      <c r="B719" s="131" t="s">
        <v>12</v>
      </c>
      <c r="C719" s="131" t="s">
        <v>4678</v>
      </c>
      <c r="D719" s="131">
        <v>1</v>
      </c>
      <c r="F719" s="133" t="e">
        <v>#N/A</v>
      </c>
      <c r="G719" s="133" t="e">
        <v>#N/A</v>
      </c>
    </row>
    <row r="720" spans="1:7" hidden="1" x14ac:dyDescent="0.35">
      <c r="A720" s="131" t="s">
        <v>121</v>
      </c>
      <c r="B720" s="131" t="s">
        <v>12</v>
      </c>
      <c r="C720" s="131" t="s">
        <v>4680</v>
      </c>
      <c r="D720" s="131">
        <v>1</v>
      </c>
      <c r="F720" s="133" t="e">
        <v>#N/A</v>
      </c>
      <c r="G720" s="133" t="e">
        <v>#N/A</v>
      </c>
    </row>
    <row r="721" spans="1:7" hidden="1" x14ac:dyDescent="0.35">
      <c r="A721" s="131" t="s">
        <v>121</v>
      </c>
      <c r="B721" s="131" t="s">
        <v>12</v>
      </c>
      <c r="C721" s="131" t="s">
        <v>4681</v>
      </c>
      <c r="D721" s="131">
        <v>1</v>
      </c>
      <c r="F721" s="133" t="e">
        <v>#N/A</v>
      </c>
      <c r="G721" s="133" t="e">
        <v>#N/A</v>
      </c>
    </row>
    <row r="722" spans="1:7" hidden="1" x14ac:dyDescent="0.35">
      <c r="A722" s="131" t="s">
        <v>121</v>
      </c>
      <c r="B722" s="131" t="s">
        <v>12</v>
      </c>
      <c r="C722" s="131" t="s">
        <v>4689</v>
      </c>
      <c r="D722" s="131">
        <v>1</v>
      </c>
      <c r="F722" s="133" t="e">
        <v>#N/A</v>
      </c>
      <c r="G722" s="133" t="e">
        <v>#N/A</v>
      </c>
    </row>
    <row r="723" spans="1:7" hidden="1" x14ac:dyDescent="0.35">
      <c r="A723" s="131" t="s">
        <v>121</v>
      </c>
      <c r="B723" s="131" t="s">
        <v>12</v>
      </c>
      <c r="C723" s="139" t="s">
        <v>4722</v>
      </c>
      <c r="D723" s="131">
        <v>1</v>
      </c>
      <c r="F723" s="133" t="e">
        <v>#N/A</v>
      </c>
      <c r="G723" s="133" t="e">
        <v>#N/A</v>
      </c>
    </row>
    <row r="724" spans="1:7" hidden="1" x14ac:dyDescent="0.35">
      <c r="A724" s="131" t="s">
        <v>121</v>
      </c>
      <c r="B724" s="131" t="s">
        <v>12</v>
      </c>
      <c r="C724" s="131" t="s">
        <v>4723</v>
      </c>
      <c r="D724" s="131">
        <v>2</v>
      </c>
      <c r="F724" s="133" t="s">
        <v>31</v>
      </c>
      <c r="G724" s="133">
        <v>5570</v>
      </c>
    </row>
    <row r="725" spans="1:7" hidden="1" x14ac:dyDescent="0.35">
      <c r="A725" s="131" t="s">
        <v>121</v>
      </c>
      <c r="B725" s="131" t="s">
        <v>12</v>
      </c>
      <c r="C725" s="131" t="s">
        <v>4724</v>
      </c>
      <c r="D725" s="131">
        <v>1</v>
      </c>
      <c r="F725" s="133" t="e">
        <v>#N/A</v>
      </c>
      <c r="G725" s="133" t="e">
        <v>#N/A</v>
      </c>
    </row>
    <row r="726" spans="1:7" hidden="1" x14ac:dyDescent="0.35">
      <c r="A726" s="131" t="s">
        <v>121</v>
      </c>
      <c r="B726" s="131" t="s">
        <v>12</v>
      </c>
      <c r="C726" s="131" t="s">
        <v>4725</v>
      </c>
      <c r="D726" s="131">
        <v>3</v>
      </c>
      <c r="F726" s="133" t="s">
        <v>31</v>
      </c>
      <c r="G726" s="133">
        <v>5570</v>
      </c>
    </row>
    <row r="727" spans="1:7" hidden="1" x14ac:dyDescent="0.35">
      <c r="A727" s="131" t="s">
        <v>121</v>
      </c>
      <c r="B727" s="131" t="s">
        <v>12</v>
      </c>
      <c r="C727" s="145" t="s">
        <v>4726</v>
      </c>
      <c r="D727" s="131">
        <v>3</v>
      </c>
      <c r="F727" s="133" t="e">
        <v>#N/A</v>
      </c>
      <c r="G727" s="133" t="e">
        <v>#N/A</v>
      </c>
    </row>
    <row r="728" spans="1:7" hidden="1" x14ac:dyDescent="0.35">
      <c r="A728" s="131" t="s">
        <v>121</v>
      </c>
      <c r="B728" s="131" t="s">
        <v>12</v>
      </c>
      <c r="C728" s="131" t="s">
        <v>4727</v>
      </c>
      <c r="D728" s="131">
        <v>2</v>
      </c>
      <c r="F728" s="133" t="s">
        <v>31</v>
      </c>
      <c r="G728" s="133">
        <v>5570</v>
      </c>
    </row>
    <row r="729" spans="1:7" hidden="1" x14ac:dyDescent="0.35">
      <c r="A729" s="131" t="s">
        <v>121</v>
      </c>
      <c r="B729" s="131" t="s">
        <v>12</v>
      </c>
      <c r="C729" s="131" t="s">
        <v>4691</v>
      </c>
      <c r="D729" s="131">
        <v>5</v>
      </c>
      <c r="F729" s="133" t="s">
        <v>31</v>
      </c>
      <c r="G729" s="133">
        <v>5570</v>
      </c>
    </row>
    <row r="730" spans="1:7" hidden="1" x14ac:dyDescent="0.35">
      <c r="A730" s="131" t="s">
        <v>121</v>
      </c>
      <c r="B730" s="131" t="s">
        <v>12</v>
      </c>
      <c r="C730" s="131" t="s">
        <v>4728</v>
      </c>
      <c r="D730" s="131">
        <v>1</v>
      </c>
      <c r="F730" s="133" t="s">
        <v>31</v>
      </c>
      <c r="G730" s="133">
        <v>5584</v>
      </c>
    </row>
    <row r="731" spans="1:7" hidden="1" x14ac:dyDescent="0.35">
      <c r="A731" s="131" t="s">
        <v>121</v>
      </c>
      <c r="B731" s="131" t="s">
        <v>12</v>
      </c>
      <c r="C731" s="131" t="s">
        <v>4692</v>
      </c>
      <c r="D731" s="131">
        <v>1</v>
      </c>
      <c r="F731" s="133" t="s">
        <v>31</v>
      </c>
      <c r="G731" s="133">
        <v>5584</v>
      </c>
    </row>
    <row r="732" spans="1:7" hidden="1" x14ac:dyDescent="0.35">
      <c r="A732" s="131" t="s">
        <v>121</v>
      </c>
      <c r="B732" s="131" t="s">
        <v>12</v>
      </c>
      <c r="C732" s="131" t="s">
        <v>4694</v>
      </c>
      <c r="D732" s="131">
        <v>5</v>
      </c>
      <c r="F732" s="133" t="e">
        <v>#N/A</v>
      </c>
      <c r="G732" s="133" t="e">
        <v>#N/A</v>
      </c>
    </row>
    <row r="733" spans="1:7" hidden="1" x14ac:dyDescent="0.35">
      <c r="A733" s="131" t="s">
        <v>121</v>
      </c>
      <c r="B733" s="131" t="s">
        <v>12</v>
      </c>
      <c r="C733" s="139" t="s">
        <v>4695</v>
      </c>
      <c r="D733" s="131">
        <v>4</v>
      </c>
      <c r="F733" s="133" t="e">
        <v>#N/A</v>
      </c>
      <c r="G733" s="133" t="e">
        <v>#N/A</v>
      </c>
    </row>
    <row r="734" spans="1:7" hidden="1" x14ac:dyDescent="0.35">
      <c r="A734" s="131" t="s">
        <v>121</v>
      </c>
      <c r="B734" s="131" t="s">
        <v>12</v>
      </c>
      <c r="C734" s="131" t="s">
        <v>4700</v>
      </c>
      <c r="D734" s="131">
        <v>12</v>
      </c>
      <c r="F734" s="133" t="e">
        <v>#N/A</v>
      </c>
      <c r="G734" s="133" t="e">
        <v>#N/A</v>
      </c>
    </row>
    <row r="735" spans="1:7" hidden="1" x14ac:dyDescent="0.35">
      <c r="A735" s="131" t="s">
        <v>121</v>
      </c>
      <c r="B735" s="131" t="s">
        <v>12</v>
      </c>
      <c r="C735" s="131" t="s">
        <v>4701</v>
      </c>
      <c r="D735" s="131">
        <v>2</v>
      </c>
      <c r="F735" s="133" t="e">
        <v>#N/A</v>
      </c>
      <c r="G735" s="133" t="e">
        <v>#N/A</v>
      </c>
    </row>
    <row r="736" spans="1:7" hidden="1" x14ac:dyDescent="0.35">
      <c r="A736" s="131" t="s">
        <v>121</v>
      </c>
      <c r="B736" s="131" t="s">
        <v>12</v>
      </c>
      <c r="C736" s="131" t="s">
        <v>4703</v>
      </c>
      <c r="D736" s="131">
        <v>1</v>
      </c>
      <c r="F736" s="133" t="e">
        <v>#N/A</v>
      </c>
      <c r="G736" s="133" t="e">
        <v>#N/A</v>
      </c>
    </row>
    <row r="737" spans="1:7" hidden="1" x14ac:dyDescent="0.35">
      <c r="A737" s="131" t="s">
        <v>121</v>
      </c>
      <c r="B737" s="131" t="s">
        <v>12</v>
      </c>
      <c r="C737" s="131" t="s">
        <v>4705</v>
      </c>
      <c r="D737" s="131">
        <v>3</v>
      </c>
      <c r="F737" s="133" t="e">
        <v>#N/A</v>
      </c>
      <c r="G737" s="133" t="e">
        <v>#N/A</v>
      </c>
    </row>
    <row r="738" spans="1:7" hidden="1" x14ac:dyDescent="0.35">
      <c r="A738" s="131" t="s">
        <v>121</v>
      </c>
      <c r="B738" s="131" t="s">
        <v>12</v>
      </c>
      <c r="C738" s="131" t="s">
        <v>4729</v>
      </c>
      <c r="D738" s="131">
        <v>1</v>
      </c>
      <c r="F738" s="133" t="s">
        <v>32</v>
      </c>
      <c r="G738" s="133">
        <v>5568</v>
      </c>
    </row>
    <row r="739" spans="1:7" hidden="1" x14ac:dyDescent="0.35">
      <c r="A739" s="131" t="s">
        <v>121</v>
      </c>
      <c r="B739" s="131" t="s">
        <v>12</v>
      </c>
      <c r="C739" s="131" t="s">
        <v>4710</v>
      </c>
      <c r="D739" s="131">
        <v>1</v>
      </c>
      <c r="F739" s="133" t="e">
        <v>#N/A</v>
      </c>
      <c r="G739" s="133" t="e">
        <v>#N/A</v>
      </c>
    </row>
    <row r="740" spans="1:7" hidden="1" x14ac:dyDescent="0.35">
      <c r="A740" s="131" t="s">
        <v>121</v>
      </c>
      <c r="B740" s="131" t="s">
        <v>12</v>
      </c>
      <c r="C740" s="131" t="s">
        <v>4730</v>
      </c>
      <c r="D740" s="131">
        <v>1</v>
      </c>
      <c r="F740" s="133" t="s">
        <v>29</v>
      </c>
      <c r="G740" s="133" t="s">
        <v>1649</v>
      </c>
    </row>
    <row r="741" spans="1:7" hidden="1" x14ac:dyDescent="0.35">
      <c r="A741" s="131" t="s">
        <v>121</v>
      </c>
      <c r="B741" s="131" t="s">
        <v>13</v>
      </c>
      <c r="C741" s="131" t="s">
        <v>5289</v>
      </c>
      <c r="D741" s="131">
        <v>1</v>
      </c>
      <c r="F741" s="133" t="s">
        <v>13</v>
      </c>
      <c r="G741" s="133" t="s">
        <v>2549</v>
      </c>
    </row>
    <row r="742" spans="1:7" hidden="1" x14ac:dyDescent="0.35">
      <c r="A742" s="131" t="s">
        <v>121</v>
      </c>
      <c r="B742" s="131" t="s">
        <v>13</v>
      </c>
      <c r="C742" s="131" t="s">
        <v>5291</v>
      </c>
      <c r="D742" s="131">
        <v>1</v>
      </c>
      <c r="F742" s="133" t="e">
        <v>#N/A</v>
      </c>
      <c r="G742" s="133" t="e">
        <v>#N/A</v>
      </c>
    </row>
    <row r="743" spans="1:7" hidden="1" x14ac:dyDescent="0.35">
      <c r="A743" s="131" t="s">
        <v>121</v>
      </c>
      <c r="B743" s="131" t="s">
        <v>13</v>
      </c>
      <c r="C743" s="131" t="s">
        <v>5433</v>
      </c>
      <c r="D743" s="131">
        <v>1</v>
      </c>
      <c r="F743" s="133" t="s">
        <v>13</v>
      </c>
      <c r="G743" s="133" t="s">
        <v>2164</v>
      </c>
    </row>
    <row r="744" spans="1:7" hidden="1" x14ac:dyDescent="0.35">
      <c r="A744" s="131" t="s">
        <v>121</v>
      </c>
      <c r="B744" s="131" t="s">
        <v>13</v>
      </c>
      <c r="C744" s="131" t="s">
        <v>5434</v>
      </c>
      <c r="D744" s="131">
        <v>1</v>
      </c>
      <c r="F744" s="133" t="s">
        <v>13</v>
      </c>
      <c r="G744" s="133" t="s">
        <v>2164</v>
      </c>
    </row>
    <row r="745" spans="1:7" hidden="1" x14ac:dyDescent="0.35">
      <c r="A745" s="131" t="s">
        <v>121</v>
      </c>
      <c r="B745" s="131" t="s">
        <v>13</v>
      </c>
      <c r="C745" s="131" t="s">
        <v>5294</v>
      </c>
      <c r="D745" s="131">
        <v>2</v>
      </c>
      <c r="F745" s="133" t="e">
        <v>#N/A</v>
      </c>
      <c r="G745" s="133" t="e">
        <v>#N/A</v>
      </c>
    </row>
    <row r="746" spans="1:7" hidden="1" x14ac:dyDescent="0.35">
      <c r="A746" s="131" t="s">
        <v>121</v>
      </c>
      <c r="B746" s="131" t="s">
        <v>13</v>
      </c>
      <c r="C746" s="131" t="s">
        <v>5295</v>
      </c>
      <c r="D746" s="131">
        <v>3</v>
      </c>
      <c r="F746" s="133" t="e">
        <v>#N/A</v>
      </c>
      <c r="G746" s="133" t="e">
        <v>#N/A</v>
      </c>
    </row>
    <row r="747" spans="1:7" hidden="1" x14ac:dyDescent="0.35">
      <c r="A747" s="131" t="s">
        <v>121</v>
      </c>
      <c r="B747" s="131" t="s">
        <v>13</v>
      </c>
      <c r="C747" s="139" t="s">
        <v>5435</v>
      </c>
      <c r="D747" s="131">
        <v>4</v>
      </c>
      <c r="F747" s="133" t="s">
        <v>13</v>
      </c>
      <c r="G747" s="133" t="s">
        <v>1028</v>
      </c>
    </row>
    <row r="748" spans="1:7" hidden="1" x14ac:dyDescent="0.35">
      <c r="A748" s="131" t="s">
        <v>121</v>
      </c>
      <c r="B748" s="131" t="s">
        <v>13</v>
      </c>
      <c r="C748" s="131" t="s">
        <v>5436</v>
      </c>
      <c r="D748" s="131">
        <v>1</v>
      </c>
      <c r="F748" s="133" t="s">
        <v>13</v>
      </c>
      <c r="G748" s="133" t="s">
        <v>1028</v>
      </c>
    </row>
    <row r="749" spans="1:7" hidden="1" x14ac:dyDescent="0.35">
      <c r="A749" s="131" t="s">
        <v>121</v>
      </c>
      <c r="B749" s="131" t="s">
        <v>13</v>
      </c>
      <c r="C749" s="145" t="s">
        <v>5437</v>
      </c>
      <c r="D749" s="131">
        <v>1</v>
      </c>
      <c r="F749" s="133" t="s">
        <v>13</v>
      </c>
      <c r="G749" s="133" t="s">
        <v>1028</v>
      </c>
    </row>
    <row r="750" spans="1:7" hidden="1" x14ac:dyDescent="0.35">
      <c r="A750" s="131" t="s">
        <v>121</v>
      </c>
      <c r="B750" s="131" t="s">
        <v>13</v>
      </c>
      <c r="C750" s="145" t="s">
        <v>5296</v>
      </c>
      <c r="D750" s="131">
        <v>1</v>
      </c>
      <c r="F750" s="133" t="s">
        <v>13</v>
      </c>
      <c r="G750" s="133" t="s">
        <v>1028</v>
      </c>
    </row>
    <row r="751" spans="1:7" hidden="1" x14ac:dyDescent="0.35">
      <c r="A751" s="131" t="s">
        <v>121</v>
      </c>
      <c r="B751" s="131" t="s">
        <v>13</v>
      </c>
      <c r="C751" s="131" t="s">
        <v>5438</v>
      </c>
      <c r="D751" s="131">
        <v>1</v>
      </c>
      <c r="F751" s="133" t="s">
        <v>13</v>
      </c>
      <c r="G751" s="133" t="s">
        <v>866</v>
      </c>
    </row>
    <row r="752" spans="1:7" hidden="1" x14ac:dyDescent="0.35">
      <c r="A752" s="131" t="s">
        <v>121</v>
      </c>
      <c r="B752" s="131" t="s">
        <v>13</v>
      </c>
      <c r="C752" s="138" t="s">
        <v>5439</v>
      </c>
      <c r="D752" s="131">
        <v>1</v>
      </c>
      <c r="F752" s="133" t="s">
        <v>13</v>
      </c>
      <c r="G752" s="133" t="s">
        <v>866</v>
      </c>
    </row>
    <row r="753" spans="1:7" hidden="1" x14ac:dyDescent="0.35">
      <c r="A753" s="131" t="s">
        <v>121</v>
      </c>
      <c r="B753" s="131" t="s">
        <v>13</v>
      </c>
      <c r="C753" s="131" t="s">
        <v>5440</v>
      </c>
      <c r="D753" s="131">
        <v>6</v>
      </c>
      <c r="F753" s="133" t="s">
        <v>13</v>
      </c>
      <c r="G753" s="133" t="s">
        <v>866</v>
      </c>
    </row>
    <row r="754" spans="1:7" hidden="1" x14ac:dyDescent="0.35">
      <c r="A754" s="131" t="s">
        <v>121</v>
      </c>
      <c r="B754" s="131" t="s">
        <v>13</v>
      </c>
      <c r="C754" s="139" t="s">
        <v>5300</v>
      </c>
      <c r="D754" s="131">
        <v>1</v>
      </c>
      <c r="F754" s="133" t="s">
        <v>13</v>
      </c>
      <c r="G754" s="133" t="s">
        <v>866</v>
      </c>
    </row>
    <row r="755" spans="1:7" hidden="1" x14ac:dyDescent="0.35">
      <c r="A755" s="131" t="s">
        <v>121</v>
      </c>
      <c r="B755" s="131" t="s">
        <v>13</v>
      </c>
      <c r="C755" s="131" t="s">
        <v>5441</v>
      </c>
      <c r="D755" s="131">
        <v>1</v>
      </c>
      <c r="F755" s="133" t="e">
        <v>#N/A</v>
      </c>
      <c r="G755" s="133" t="e">
        <v>#N/A</v>
      </c>
    </row>
    <row r="756" spans="1:7" hidden="1" x14ac:dyDescent="0.35">
      <c r="A756" s="131" t="s">
        <v>121</v>
      </c>
      <c r="B756" s="131" t="s">
        <v>13</v>
      </c>
      <c r="C756" s="131" t="s">
        <v>5442</v>
      </c>
      <c r="D756" s="131">
        <v>2</v>
      </c>
      <c r="F756" s="133" t="s">
        <v>13</v>
      </c>
      <c r="G756" s="133" t="s">
        <v>1469</v>
      </c>
    </row>
    <row r="757" spans="1:7" hidden="1" x14ac:dyDescent="0.35">
      <c r="A757" s="131" t="s">
        <v>121</v>
      </c>
      <c r="B757" s="131" t="s">
        <v>13</v>
      </c>
      <c r="C757" s="131" t="s">
        <v>5301</v>
      </c>
      <c r="D757" s="131">
        <v>12</v>
      </c>
      <c r="F757" s="133" t="s">
        <v>13</v>
      </c>
      <c r="G757" s="133" t="s">
        <v>1469</v>
      </c>
    </row>
    <row r="758" spans="1:7" hidden="1" x14ac:dyDescent="0.35">
      <c r="A758" s="131" t="s">
        <v>121</v>
      </c>
      <c r="B758" s="131" t="s">
        <v>13</v>
      </c>
      <c r="C758" s="131" t="s">
        <v>5443</v>
      </c>
      <c r="D758" s="131">
        <v>5</v>
      </c>
      <c r="F758" s="133" t="e">
        <v>#N/A</v>
      </c>
      <c r="G758" s="133" t="e">
        <v>#N/A</v>
      </c>
    </row>
    <row r="759" spans="1:7" hidden="1" x14ac:dyDescent="0.35">
      <c r="A759" s="131" t="s">
        <v>121</v>
      </c>
      <c r="B759" s="131" t="s">
        <v>13</v>
      </c>
      <c r="C759" s="131" t="s">
        <v>5444</v>
      </c>
      <c r="D759" s="131">
        <v>6</v>
      </c>
      <c r="F759" s="133" t="s">
        <v>13</v>
      </c>
      <c r="G759" s="133" t="s">
        <v>1469</v>
      </c>
    </row>
    <row r="760" spans="1:7" hidden="1" x14ac:dyDescent="0.35">
      <c r="A760" s="131" t="s">
        <v>121</v>
      </c>
      <c r="B760" s="131" t="s">
        <v>13</v>
      </c>
      <c r="C760" s="131" t="s">
        <v>5445</v>
      </c>
      <c r="D760" s="131">
        <v>1</v>
      </c>
      <c r="F760" s="133" t="e">
        <v>#N/A</v>
      </c>
      <c r="G760" s="133" t="e">
        <v>#N/A</v>
      </c>
    </row>
    <row r="761" spans="1:7" hidden="1" x14ac:dyDescent="0.35">
      <c r="A761" s="131" t="s">
        <v>121</v>
      </c>
      <c r="B761" s="131" t="s">
        <v>13</v>
      </c>
      <c r="C761" s="131" t="s">
        <v>5446</v>
      </c>
      <c r="D761" s="131">
        <v>1</v>
      </c>
      <c r="F761" s="133" t="s">
        <v>13</v>
      </c>
      <c r="G761" s="133" t="s">
        <v>1469</v>
      </c>
    </row>
    <row r="762" spans="1:7" hidden="1" x14ac:dyDescent="0.35">
      <c r="A762" s="131" t="s">
        <v>121</v>
      </c>
      <c r="B762" s="131" t="s">
        <v>13</v>
      </c>
      <c r="C762" s="131" t="s">
        <v>5447</v>
      </c>
      <c r="D762" s="131">
        <v>4</v>
      </c>
      <c r="F762" s="133" t="s">
        <v>13</v>
      </c>
      <c r="G762" s="133" t="s">
        <v>1469</v>
      </c>
    </row>
    <row r="763" spans="1:7" hidden="1" x14ac:dyDescent="0.35">
      <c r="A763" s="131" t="s">
        <v>121</v>
      </c>
      <c r="B763" s="131" t="s">
        <v>13</v>
      </c>
      <c r="C763" s="131" t="s">
        <v>5448</v>
      </c>
      <c r="D763" s="131">
        <v>2</v>
      </c>
      <c r="F763" s="133" t="e">
        <v>#N/A</v>
      </c>
      <c r="G763" s="133" t="e">
        <v>#N/A</v>
      </c>
    </row>
    <row r="764" spans="1:7" hidden="1" x14ac:dyDescent="0.35">
      <c r="A764" s="131" t="s">
        <v>121</v>
      </c>
      <c r="B764" s="131" t="s">
        <v>13</v>
      </c>
      <c r="C764" s="139" t="s">
        <v>5449</v>
      </c>
      <c r="D764" s="131">
        <v>2</v>
      </c>
      <c r="F764" s="133" t="s">
        <v>13</v>
      </c>
      <c r="G764" s="133" t="s">
        <v>1542</v>
      </c>
    </row>
    <row r="765" spans="1:7" hidden="1" x14ac:dyDescent="0.35">
      <c r="A765" s="131" t="s">
        <v>121</v>
      </c>
      <c r="B765" s="131" t="s">
        <v>13</v>
      </c>
      <c r="C765" s="131" t="s">
        <v>5302</v>
      </c>
      <c r="D765" s="131">
        <v>1</v>
      </c>
      <c r="F765" s="133" t="s">
        <v>13</v>
      </c>
      <c r="G765" s="133" t="s">
        <v>1542</v>
      </c>
    </row>
    <row r="766" spans="1:7" hidden="1" x14ac:dyDescent="0.35">
      <c r="A766" s="131" t="s">
        <v>121</v>
      </c>
      <c r="B766" s="131" t="s">
        <v>13</v>
      </c>
      <c r="C766" s="131" t="s">
        <v>5450</v>
      </c>
      <c r="D766" s="131">
        <v>2</v>
      </c>
      <c r="F766" s="133" t="s">
        <v>13</v>
      </c>
      <c r="G766" s="133" t="s">
        <v>1542</v>
      </c>
    </row>
    <row r="767" spans="1:7" hidden="1" x14ac:dyDescent="0.35">
      <c r="A767" s="131" t="s">
        <v>121</v>
      </c>
      <c r="B767" s="131" t="s">
        <v>13</v>
      </c>
      <c r="C767" s="131" t="s">
        <v>5451</v>
      </c>
      <c r="D767" s="131">
        <v>4</v>
      </c>
      <c r="F767" s="133" t="s">
        <v>13</v>
      </c>
      <c r="G767" s="133" t="s">
        <v>1542</v>
      </c>
    </row>
    <row r="768" spans="1:7" hidden="1" x14ac:dyDescent="0.35">
      <c r="A768" s="131" t="s">
        <v>121</v>
      </c>
      <c r="B768" s="131" t="s">
        <v>13</v>
      </c>
      <c r="C768" s="131" t="s">
        <v>5452</v>
      </c>
      <c r="D768" s="131">
        <v>1</v>
      </c>
      <c r="F768" s="133" t="e">
        <v>#N/A</v>
      </c>
      <c r="G768" s="133" t="e">
        <v>#N/A</v>
      </c>
    </row>
    <row r="769" spans="1:7" hidden="1" x14ac:dyDescent="0.35">
      <c r="A769" s="131" t="s">
        <v>121</v>
      </c>
      <c r="B769" s="131" t="s">
        <v>13</v>
      </c>
      <c r="C769" s="131" t="s">
        <v>5453</v>
      </c>
      <c r="D769" s="131">
        <v>2</v>
      </c>
      <c r="F769" s="133" t="s">
        <v>13</v>
      </c>
      <c r="G769" s="133" t="s">
        <v>1542</v>
      </c>
    </row>
    <row r="770" spans="1:7" hidden="1" x14ac:dyDescent="0.35">
      <c r="A770" s="131" t="s">
        <v>121</v>
      </c>
      <c r="B770" s="131" t="s">
        <v>13</v>
      </c>
      <c r="C770" s="131" t="s">
        <v>5454</v>
      </c>
      <c r="D770" s="131">
        <v>1</v>
      </c>
      <c r="F770" s="133" t="s">
        <v>13</v>
      </c>
      <c r="G770" s="133" t="s">
        <v>1542</v>
      </c>
    </row>
    <row r="771" spans="1:7" hidden="1" x14ac:dyDescent="0.35">
      <c r="A771" s="131" t="s">
        <v>121</v>
      </c>
      <c r="B771" s="131" t="s">
        <v>13</v>
      </c>
      <c r="C771" s="131" t="s">
        <v>5455</v>
      </c>
      <c r="D771" s="131">
        <v>1</v>
      </c>
      <c r="F771" s="133" t="e">
        <v>#N/A</v>
      </c>
      <c r="G771" s="133" t="e">
        <v>#N/A</v>
      </c>
    </row>
    <row r="772" spans="1:7" hidden="1" x14ac:dyDescent="0.35">
      <c r="A772" s="131" t="s">
        <v>121</v>
      </c>
      <c r="B772" s="131" t="s">
        <v>13</v>
      </c>
      <c r="C772" s="131" t="s">
        <v>5305</v>
      </c>
      <c r="D772" s="131">
        <v>2</v>
      </c>
      <c r="F772" s="133" t="s">
        <v>13</v>
      </c>
      <c r="G772" s="133" t="s">
        <v>1543</v>
      </c>
    </row>
    <row r="773" spans="1:7" hidden="1" x14ac:dyDescent="0.35">
      <c r="A773" s="131" t="s">
        <v>121</v>
      </c>
      <c r="B773" s="131" t="s">
        <v>13</v>
      </c>
      <c r="C773" s="131" t="s">
        <v>5456</v>
      </c>
      <c r="D773" s="131">
        <v>2</v>
      </c>
      <c r="F773" s="133" t="s">
        <v>13</v>
      </c>
      <c r="G773" s="133" t="s">
        <v>1924</v>
      </c>
    </row>
    <row r="774" spans="1:7" hidden="1" x14ac:dyDescent="0.35">
      <c r="A774" s="131" t="s">
        <v>121</v>
      </c>
      <c r="B774" s="131" t="s">
        <v>13</v>
      </c>
      <c r="C774" s="131" t="s">
        <v>5307</v>
      </c>
      <c r="D774" s="131">
        <v>6</v>
      </c>
      <c r="F774" s="133" t="s">
        <v>13</v>
      </c>
      <c r="G774" s="133" t="s">
        <v>1924</v>
      </c>
    </row>
    <row r="775" spans="1:7" hidden="1" x14ac:dyDescent="0.35">
      <c r="A775" s="131" t="s">
        <v>121</v>
      </c>
      <c r="B775" s="131" t="s">
        <v>13</v>
      </c>
      <c r="C775" s="131" t="s">
        <v>5309</v>
      </c>
      <c r="D775" s="131">
        <v>2</v>
      </c>
      <c r="F775" s="133" t="e">
        <v>#N/A</v>
      </c>
      <c r="G775" s="133" t="e">
        <v>#N/A</v>
      </c>
    </row>
    <row r="776" spans="1:7" hidden="1" x14ac:dyDescent="0.35">
      <c r="A776" s="131" t="s">
        <v>121</v>
      </c>
      <c r="B776" s="131" t="s">
        <v>13</v>
      </c>
      <c r="C776" s="131" t="s">
        <v>5310</v>
      </c>
      <c r="D776" s="131">
        <v>4</v>
      </c>
      <c r="F776" s="133" t="s">
        <v>13</v>
      </c>
      <c r="G776" s="133" t="s">
        <v>1864</v>
      </c>
    </row>
    <row r="777" spans="1:7" hidden="1" x14ac:dyDescent="0.35">
      <c r="A777" s="131" t="s">
        <v>121</v>
      </c>
      <c r="B777" s="131" t="s">
        <v>13</v>
      </c>
      <c r="C777" s="131" t="s">
        <v>5311</v>
      </c>
      <c r="D777" s="131">
        <v>4</v>
      </c>
      <c r="F777" s="133" t="s">
        <v>13</v>
      </c>
      <c r="G777" s="133" t="s">
        <v>1864</v>
      </c>
    </row>
    <row r="778" spans="1:7" hidden="1" x14ac:dyDescent="0.35">
      <c r="A778" s="131" t="s">
        <v>121</v>
      </c>
      <c r="B778" s="131" t="s">
        <v>13</v>
      </c>
      <c r="C778" s="131" t="s">
        <v>5313</v>
      </c>
      <c r="D778" s="131">
        <v>21</v>
      </c>
      <c r="F778" s="133" t="e">
        <v>#N/A</v>
      </c>
      <c r="G778" s="133" t="e">
        <v>#N/A</v>
      </c>
    </row>
    <row r="779" spans="1:7" hidden="1" x14ac:dyDescent="0.35">
      <c r="A779" s="131" t="s">
        <v>121</v>
      </c>
      <c r="B779" s="131" t="s">
        <v>13</v>
      </c>
      <c r="C779" s="131" t="s">
        <v>5457</v>
      </c>
      <c r="D779" s="131">
        <v>2</v>
      </c>
      <c r="F779" s="133" t="s">
        <v>13</v>
      </c>
      <c r="G779" s="133" t="s">
        <v>1864</v>
      </c>
    </row>
    <row r="780" spans="1:7" hidden="1" x14ac:dyDescent="0.35">
      <c r="A780" s="131" t="s">
        <v>121</v>
      </c>
      <c r="B780" s="131" t="s">
        <v>13</v>
      </c>
      <c r="C780" s="131" t="s">
        <v>5458</v>
      </c>
      <c r="D780" s="131">
        <v>1</v>
      </c>
      <c r="F780" s="133" t="e">
        <v>#N/A</v>
      </c>
      <c r="G780" s="133" t="e">
        <v>#N/A</v>
      </c>
    </row>
    <row r="781" spans="1:7" hidden="1" x14ac:dyDescent="0.35">
      <c r="A781" s="131" t="s">
        <v>121</v>
      </c>
      <c r="B781" s="131" t="s">
        <v>13</v>
      </c>
      <c r="C781" s="131" t="s">
        <v>5459</v>
      </c>
      <c r="D781" s="131">
        <v>1</v>
      </c>
      <c r="F781" s="133" t="e">
        <v>#N/A</v>
      </c>
      <c r="G781" s="133" t="e">
        <v>#N/A</v>
      </c>
    </row>
    <row r="782" spans="1:7" hidden="1" x14ac:dyDescent="0.35">
      <c r="A782" s="131" t="s">
        <v>121</v>
      </c>
      <c r="B782" s="131" t="s">
        <v>13</v>
      </c>
      <c r="C782" s="131" t="s">
        <v>5460</v>
      </c>
      <c r="D782" s="131">
        <v>1</v>
      </c>
      <c r="F782" s="133" t="s">
        <v>13</v>
      </c>
      <c r="G782" s="133" t="s">
        <v>1545</v>
      </c>
    </row>
    <row r="783" spans="1:7" hidden="1" x14ac:dyDescent="0.35">
      <c r="A783" s="131" t="s">
        <v>121</v>
      </c>
      <c r="B783" s="131" t="s">
        <v>13</v>
      </c>
      <c r="C783" s="131" t="s">
        <v>5461</v>
      </c>
      <c r="D783" s="131">
        <v>1</v>
      </c>
      <c r="F783" s="133" t="s">
        <v>13</v>
      </c>
      <c r="G783" s="133" t="s">
        <v>1545</v>
      </c>
    </row>
    <row r="784" spans="1:7" hidden="1" x14ac:dyDescent="0.35">
      <c r="A784" s="131" t="s">
        <v>121</v>
      </c>
      <c r="B784" s="131" t="s">
        <v>13</v>
      </c>
      <c r="C784" s="131" t="s">
        <v>5323</v>
      </c>
      <c r="D784" s="131">
        <v>1</v>
      </c>
      <c r="F784" s="133" t="s">
        <v>13</v>
      </c>
      <c r="G784" s="133" t="s">
        <v>1545</v>
      </c>
    </row>
    <row r="785" spans="1:7" hidden="1" x14ac:dyDescent="0.35">
      <c r="A785" s="131" t="s">
        <v>121</v>
      </c>
      <c r="B785" s="131" t="s">
        <v>13</v>
      </c>
      <c r="C785" s="131" t="s">
        <v>5324</v>
      </c>
      <c r="D785" s="131">
        <v>1</v>
      </c>
      <c r="F785" s="133" t="s">
        <v>13</v>
      </c>
      <c r="G785" s="133" t="s">
        <v>1545</v>
      </c>
    </row>
    <row r="786" spans="1:7" hidden="1" x14ac:dyDescent="0.35">
      <c r="A786" s="131" t="s">
        <v>121</v>
      </c>
      <c r="B786" s="131" t="s">
        <v>13</v>
      </c>
      <c r="C786" s="131" t="s">
        <v>5326</v>
      </c>
      <c r="D786" s="131">
        <v>9</v>
      </c>
      <c r="F786" s="133" t="s">
        <v>13</v>
      </c>
      <c r="G786" s="133" t="s">
        <v>1545</v>
      </c>
    </row>
    <row r="787" spans="1:7" hidden="1" x14ac:dyDescent="0.35">
      <c r="A787" s="131" t="s">
        <v>121</v>
      </c>
      <c r="B787" s="131" t="s">
        <v>13</v>
      </c>
      <c r="C787" s="131" t="s">
        <v>5327</v>
      </c>
      <c r="D787" s="131">
        <v>1</v>
      </c>
      <c r="F787" s="133" t="s">
        <v>13</v>
      </c>
      <c r="G787" s="133" t="s">
        <v>1545</v>
      </c>
    </row>
    <row r="788" spans="1:7" hidden="1" x14ac:dyDescent="0.35">
      <c r="A788" s="131" t="s">
        <v>121</v>
      </c>
      <c r="B788" s="131" t="s">
        <v>13</v>
      </c>
      <c r="C788" s="131" t="s">
        <v>5328</v>
      </c>
      <c r="D788" s="131">
        <v>3</v>
      </c>
      <c r="F788" s="133" t="e">
        <v>#N/A</v>
      </c>
      <c r="G788" s="133" t="e">
        <v>#N/A</v>
      </c>
    </row>
    <row r="789" spans="1:7" hidden="1" x14ac:dyDescent="0.35">
      <c r="A789" s="131" t="s">
        <v>121</v>
      </c>
      <c r="B789" s="131" t="s">
        <v>13</v>
      </c>
      <c r="C789" s="131" t="s">
        <v>5462</v>
      </c>
      <c r="D789" s="131">
        <v>2</v>
      </c>
      <c r="F789" s="133" t="s">
        <v>13</v>
      </c>
      <c r="G789" s="133" t="s">
        <v>1754</v>
      </c>
    </row>
    <row r="790" spans="1:7" hidden="1" x14ac:dyDescent="0.35">
      <c r="A790" s="131" t="s">
        <v>121</v>
      </c>
      <c r="B790" s="131" t="s">
        <v>13</v>
      </c>
      <c r="C790" s="131" t="s">
        <v>5329</v>
      </c>
      <c r="D790" s="131">
        <v>2</v>
      </c>
      <c r="F790" s="133" t="e">
        <v>#N/A</v>
      </c>
      <c r="G790" s="133" t="e">
        <v>#N/A</v>
      </c>
    </row>
    <row r="791" spans="1:7" hidden="1" x14ac:dyDescent="0.35">
      <c r="A791" s="131" t="s">
        <v>121</v>
      </c>
      <c r="B791" s="131" t="s">
        <v>13</v>
      </c>
      <c r="C791" s="131" t="s">
        <v>5330</v>
      </c>
      <c r="D791" s="131">
        <v>8</v>
      </c>
      <c r="F791" s="133" t="e">
        <v>#N/A</v>
      </c>
      <c r="G791" s="133" t="e">
        <v>#N/A</v>
      </c>
    </row>
    <row r="792" spans="1:7" hidden="1" x14ac:dyDescent="0.35">
      <c r="A792" s="131" t="s">
        <v>121</v>
      </c>
      <c r="B792" s="131" t="s">
        <v>13</v>
      </c>
      <c r="C792" s="131" t="s">
        <v>5332</v>
      </c>
      <c r="D792" s="131">
        <v>1</v>
      </c>
      <c r="F792" s="133" t="s">
        <v>13</v>
      </c>
      <c r="G792" s="133" t="s">
        <v>1754</v>
      </c>
    </row>
    <row r="793" spans="1:7" hidden="1" x14ac:dyDescent="0.35">
      <c r="A793" s="131" t="s">
        <v>121</v>
      </c>
      <c r="B793" s="131" t="s">
        <v>13</v>
      </c>
      <c r="C793" s="131" t="s">
        <v>5333</v>
      </c>
      <c r="D793" s="131">
        <v>2</v>
      </c>
      <c r="F793" s="133" t="s">
        <v>13</v>
      </c>
      <c r="G793" s="133" t="s">
        <v>1754</v>
      </c>
    </row>
    <row r="794" spans="1:7" hidden="1" x14ac:dyDescent="0.35">
      <c r="A794" s="131" t="s">
        <v>121</v>
      </c>
      <c r="B794" s="131" t="s">
        <v>13</v>
      </c>
      <c r="C794" s="131" t="s">
        <v>5335</v>
      </c>
      <c r="D794" s="131">
        <v>6</v>
      </c>
      <c r="F794" s="133" t="e">
        <v>#N/A</v>
      </c>
      <c r="G794" s="133" t="e">
        <v>#N/A</v>
      </c>
    </row>
    <row r="795" spans="1:7" hidden="1" x14ac:dyDescent="0.35">
      <c r="A795" s="131" t="s">
        <v>121</v>
      </c>
      <c r="B795" s="131" t="s">
        <v>13</v>
      </c>
      <c r="C795" s="131" t="s">
        <v>5336</v>
      </c>
      <c r="D795" s="131">
        <v>2</v>
      </c>
      <c r="F795" s="133" t="e">
        <v>#N/A</v>
      </c>
      <c r="G795" s="133" t="e">
        <v>#N/A</v>
      </c>
    </row>
    <row r="796" spans="1:7" hidden="1" x14ac:dyDescent="0.35">
      <c r="A796" s="131" t="s">
        <v>121</v>
      </c>
      <c r="B796" s="131" t="s">
        <v>13</v>
      </c>
      <c r="C796" s="131" t="s">
        <v>5338</v>
      </c>
      <c r="D796" s="131">
        <v>3</v>
      </c>
      <c r="F796" s="133" t="e">
        <v>#N/A</v>
      </c>
      <c r="G796" s="133" t="e">
        <v>#N/A</v>
      </c>
    </row>
    <row r="797" spans="1:7" hidden="1" x14ac:dyDescent="0.35">
      <c r="A797" s="131" t="s">
        <v>121</v>
      </c>
      <c r="B797" s="131" t="s">
        <v>13</v>
      </c>
      <c r="C797" s="131" t="s">
        <v>5339</v>
      </c>
      <c r="D797" s="131">
        <v>1</v>
      </c>
      <c r="F797" s="133" t="e">
        <v>#N/A</v>
      </c>
      <c r="G797" s="133" t="e">
        <v>#N/A</v>
      </c>
    </row>
    <row r="798" spans="1:7" hidden="1" x14ac:dyDescent="0.35">
      <c r="A798" s="131" t="s">
        <v>121</v>
      </c>
      <c r="B798" s="131" t="s">
        <v>13</v>
      </c>
      <c r="C798" s="131" t="s">
        <v>5463</v>
      </c>
      <c r="D798" s="131">
        <v>1</v>
      </c>
      <c r="F798" s="133" t="e">
        <v>#N/A</v>
      </c>
      <c r="G798" s="133" t="e">
        <v>#N/A</v>
      </c>
    </row>
    <row r="799" spans="1:7" hidden="1" x14ac:dyDescent="0.35">
      <c r="A799" s="131" t="s">
        <v>121</v>
      </c>
      <c r="B799" s="131" t="s">
        <v>13</v>
      </c>
      <c r="C799" s="131" t="s">
        <v>5343</v>
      </c>
      <c r="D799" s="131">
        <v>1</v>
      </c>
      <c r="F799" s="133" t="e">
        <v>#N/A</v>
      </c>
      <c r="G799" s="133" t="e">
        <v>#N/A</v>
      </c>
    </row>
    <row r="800" spans="1:7" hidden="1" x14ac:dyDescent="0.35">
      <c r="A800" s="131" t="s">
        <v>121</v>
      </c>
      <c r="B800" s="131" t="s">
        <v>13</v>
      </c>
      <c r="C800" s="131" t="s">
        <v>5344</v>
      </c>
      <c r="D800" s="131">
        <v>3</v>
      </c>
      <c r="F800" s="133" t="s">
        <v>66</v>
      </c>
      <c r="G800" s="133" t="s">
        <v>1865</v>
      </c>
    </row>
    <row r="801" spans="1:7" hidden="1" x14ac:dyDescent="0.35">
      <c r="A801" s="131" t="s">
        <v>121</v>
      </c>
      <c r="B801" s="131" t="s">
        <v>13</v>
      </c>
      <c r="C801" s="131" t="s">
        <v>5464</v>
      </c>
      <c r="D801" s="131">
        <v>1</v>
      </c>
      <c r="F801" s="133" t="s">
        <v>66</v>
      </c>
      <c r="G801" s="133" t="s">
        <v>764</v>
      </c>
    </row>
    <row r="802" spans="1:7" hidden="1" x14ac:dyDescent="0.35">
      <c r="A802" s="131" t="s">
        <v>121</v>
      </c>
      <c r="B802" s="131" t="s">
        <v>13</v>
      </c>
      <c r="C802" s="131" t="s">
        <v>5465</v>
      </c>
      <c r="D802" s="131">
        <v>1</v>
      </c>
      <c r="F802" s="133" t="s">
        <v>66</v>
      </c>
      <c r="G802" s="133" t="s">
        <v>764</v>
      </c>
    </row>
    <row r="803" spans="1:7" hidden="1" x14ac:dyDescent="0.35">
      <c r="A803" s="131" t="s">
        <v>121</v>
      </c>
      <c r="B803" s="131" t="s">
        <v>13</v>
      </c>
      <c r="C803" s="139" t="s">
        <v>5466</v>
      </c>
      <c r="D803" s="131">
        <v>1</v>
      </c>
      <c r="F803" s="133" t="e">
        <v>#N/A</v>
      </c>
      <c r="G803" s="133" t="e">
        <v>#N/A</v>
      </c>
    </row>
    <row r="804" spans="1:7" hidden="1" x14ac:dyDescent="0.35">
      <c r="A804" s="131" t="s">
        <v>121</v>
      </c>
      <c r="B804" s="131" t="s">
        <v>13</v>
      </c>
      <c r="C804" s="131" t="s">
        <v>5467</v>
      </c>
      <c r="D804" s="131">
        <v>1</v>
      </c>
      <c r="F804" s="133" t="s">
        <v>66</v>
      </c>
      <c r="G804" s="133" t="s">
        <v>764</v>
      </c>
    </row>
    <row r="805" spans="1:7" hidden="1" x14ac:dyDescent="0.35">
      <c r="A805" s="131" t="s">
        <v>121</v>
      </c>
      <c r="B805" s="131" t="s">
        <v>13</v>
      </c>
      <c r="C805" s="131" t="s">
        <v>5347</v>
      </c>
      <c r="D805" s="131">
        <v>1</v>
      </c>
      <c r="F805" s="133" t="s">
        <v>66</v>
      </c>
      <c r="G805" s="133" t="s">
        <v>1800</v>
      </c>
    </row>
    <row r="806" spans="1:7" hidden="1" x14ac:dyDescent="0.35">
      <c r="A806" s="131" t="s">
        <v>121</v>
      </c>
      <c r="B806" s="131" t="s">
        <v>13</v>
      </c>
      <c r="C806" s="131" t="s">
        <v>5348</v>
      </c>
      <c r="D806" s="131">
        <v>18</v>
      </c>
      <c r="F806" s="133" t="s">
        <v>66</v>
      </c>
      <c r="G806" s="133" t="s">
        <v>1800</v>
      </c>
    </row>
    <row r="807" spans="1:7" hidden="1" x14ac:dyDescent="0.35">
      <c r="A807" s="131" t="s">
        <v>121</v>
      </c>
      <c r="B807" s="131" t="s">
        <v>13</v>
      </c>
      <c r="C807" s="131" t="s">
        <v>5349</v>
      </c>
      <c r="D807" s="131">
        <v>1</v>
      </c>
      <c r="F807" s="133" t="s">
        <v>66</v>
      </c>
      <c r="G807" s="133" t="s">
        <v>1800</v>
      </c>
    </row>
    <row r="808" spans="1:7" hidden="1" x14ac:dyDescent="0.35">
      <c r="A808" s="131" t="s">
        <v>121</v>
      </c>
      <c r="B808" s="131" t="s">
        <v>13</v>
      </c>
      <c r="C808" s="131" t="s">
        <v>5354</v>
      </c>
      <c r="D808" s="131">
        <v>1</v>
      </c>
      <c r="F808" s="133" t="s">
        <v>66</v>
      </c>
      <c r="G808" s="133" t="s">
        <v>1800</v>
      </c>
    </row>
    <row r="809" spans="1:7" hidden="1" x14ac:dyDescent="0.35">
      <c r="A809" s="131" t="s">
        <v>121</v>
      </c>
      <c r="B809" s="131" t="s">
        <v>13</v>
      </c>
      <c r="C809" s="131" t="s">
        <v>5355</v>
      </c>
      <c r="D809" s="131">
        <v>1</v>
      </c>
      <c r="F809" s="133" t="s">
        <v>66</v>
      </c>
      <c r="G809" s="133" t="s">
        <v>1800</v>
      </c>
    </row>
    <row r="810" spans="1:7" hidden="1" x14ac:dyDescent="0.35">
      <c r="A810" s="131" t="s">
        <v>121</v>
      </c>
      <c r="B810" s="131" t="s">
        <v>13</v>
      </c>
      <c r="C810" s="131" t="s">
        <v>5358</v>
      </c>
      <c r="D810" s="131">
        <v>1</v>
      </c>
      <c r="F810" s="133" t="s">
        <v>66</v>
      </c>
      <c r="G810" s="133" t="s">
        <v>1800</v>
      </c>
    </row>
    <row r="811" spans="1:7" hidden="1" x14ac:dyDescent="0.35">
      <c r="A811" s="131" t="s">
        <v>121</v>
      </c>
      <c r="B811" s="131" t="s">
        <v>13</v>
      </c>
      <c r="C811" s="131" t="s">
        <v>5359</v>
      </c>
      <c r="D811" s="131">
        <v>1</v>
      </c>
      <c r="F811" s="133" t="s">
        <v>66</v>
      </c>
      <c r="G811" s="133" t="s">
        <v>1800</v>
      </c>
    </row>
    <row r="812" spans="1:7" hidden="1" x14ac:dyDescent="0.35">
      <c r="A812" s="131" t="s">
        <v>121</v>
      </c>
      <c r="B812" s="131" t="s">
        <v>13</v>
      </c>
      <c r="C812" s="131" t="s">
        <v>5360</v>
      </c>
      <c r="D812" s="131">
        <v>1</v>
      </c>
      <c r="F812" s="133" t="s">
        <v>66</v>
      </c>
      <c r="G812" s="133" t="s">
        <v>1800</v>
      </c>
    </row>
    <row r="813" spans="1:7" hidden="1" x14ac:dyDescent="0.35">
      <c r="A813" s="131" t="s">
        <v>121</v>
      </c>
      <c r="B813" s="131" t="s">
        <v>13</v>
      </c>
      <c r="C813" s="131" t="s">
        <v>5468</v>
      </c>
      <c r="D813" s="131">
        <v>1</v>
      </c>
      <c r="F813" s="133" t="e">
        <v>#N/A</v>
      </c>
      <c r="G813" s="133" t="e">
        <v>#N/A</v>
      </c>
    </row>
    <row r="814" spans="1:7" hidden="1" x14ac:dyDescent="0.35">
      <c r="A814" s="131" t="s">
        <v>121</v>
      </c>
      <c r="B814" s="131" t="s">
        <v>13</v>
      </c>
      <c r="C814" s="131" t="s">
        <v>5362</v>
      </c>
      <c r="D814" s="131">
        <v>1</v>
      </c>
      <c r="F814" s="133" t="e">
        <v>#N/A</v>
      </c>
      <c r="G814" s="133" t="e">
        <v>#N/A</v>
      </c>
    </row>
    <row r="815" spans="1:7" hidden="1" x14ac:dyDescent="0.35">
      <c r="A815" s="131" t="s">
        <v>121</v>
      </c>
      <c r="B815" s="131" t="s">
        <v>13</v>
      </c>
      <c r="C815" s="131" t="s">
        <v>5469</v>
      </c>
      <c r="D815" s="131">
        <v>1</v>
      </c>
      <c r="F815" s="133" t="e">
        <v>#N/A</v>
      </c>
      <c r="G815" s="133" t="e">
        <v>#N/A</v>
      </c>
    </row>
    <row r="816" spans="1:7" hidden="1" x14ac:dyDescent="0.35">
      <c r="A816" s="131" t="s">
        <v>121</v>
      </c>
      <c r="B816" s="131" t="s">
        <v>13</v>
      </c>
      <c r="C816" s="131" t="s">
        <v>5470</v>
      </c>
      <c r="D816" s="131">
        <v>1</v>
      </c>
      <c r="F816" s="133" t="s">
        <v>37</v>
      </c>
      <c r="G816" s="133" t="s">
        <v>1029</v>
      </c>
    </row>
    <row r="817" spans="1:7" hidden="1" x14ac:dyDescent="0.35">
      <c r="A817" s="131" t="s">
        <v>121</v>
      </c>
      <c r="B817" s="131" t="s">
        <v>13</v>
      </c>
      <c r="C817" s="131" t="s">
        <v>5471</v>
      </c>
      <c r="D817" s="131">
        <v>1</v>
      </c>
      <c r="F817" s="133" t="s">
        <v>37</v>
      </c>
      <c r="G817" s="133" t="s">
        <v>1029</v>
      </c>
    </row>
    <row r="818" spans="1:7" hidden="1" x14ac:dyDescent="0.35">
      <c r="A818" s="131" t="s">
        <v>121</v>
      </c>
      <c r="B818" s="131" t="s">
        <v>13</v>
      </c>
      <c r="C818" s="131" t="s">
        <v>5472</v>
      </c>
      <c r="D818" s="131">
        <v>1</v>
      </c>
      <c r="F818" s="133" t="e">
        <v>#N/A</v>
      </c>
      <c r="G818" s="133" t="e">
        <v>#N/A</v>
      </c>
    </row>
    <row r="819" spans="1:7" hidden="1" x14ac:dyDescent="0.35">
      <c r="A819" s="131" t="s">
        <v>121</v>
      </c>
      <c r="B819" s="131" t="s">
        <v>13</v>
      </c>
      <c r="C819" s="131" t="s">
        <v>5473</v>
      </c>
      <c r="D819" s="131">
        <v>1</v>
      </c>
      <c r="F819" s="133" t="e">
        <v>#N/A</v>
      </c>
      <c r="G819" s="133" t="e">
        <v>#N/A</v>
      </c>
    </row>
    <row r="820" spans="1:7" hidden="1" x14ac:dyDescent="0.35">
      <c r="A820" s="131" t="s">
        <v>121</v>
      </c>
      <c r="B820" s="131" t="s">
        <v>13</v>
      </c>
      <c r="C820" s="131" t="s">
        <v>5366</v>
      </c>
      <c r="D820" s="131">
        <v>4</v>
      </c>
      <c r="F820" s="133" t="s">
        <v>37</v>
      </c>
      <c r="G820" s="133" t="s">
        <v>1867</v>
      </c>
    </row>
    <row r="821" spans="1:7" hidden="1" x14ac:dyDescent="0.35">
      <c r="A821" s="131" t="s">
        <v>121</v>
      </c>
      <c r="B821" s="131" t="s">
        <v>13</v>
      </c>
      <c r="C821" s="131" t="s">
        <v>5474</v>
      </c>
      <c r="D821" s="131">
        <v>4</v>
      </c>
      <c r="F821" s="133" t="s">
        <v>37</v>
      </c>
      <c r="G821" s="133" t="s">
        <v>1867</v>
      </c>
    </row>
    <row r="822" spans="1:7" hidden="1" x14ac:dyDescent="0.35">
      <c r="A822" s="131" t="s">
        <v>121</v>
      </c>
      <c r="B822" s="131" t="s">
        <v>13</v>
      </c>
      <c r="C822" s="131" t="s">
        <v>5475</v>
      </c>
      <c r="D822" s="131">
        <v>2</v>
      </c>
      <c r="F822" s="133" t="s">
        <v>37</v>
      </c>
      <c r="G822" s="133" t="s">
        <v>1548</v>
      </c>
    </row>
    <row r="823" spans="1:7" hidden="1" x14ac:dyDescent="0.35">
      <c r="A823" s="131" t="s">
        <v>121</v>
      </c>
      <c r="B823" s="131" t="s">
        <v>13</v>
      </c>
      <c r="C823" s="131" t="s">
        <v>5367</v>
      </c>
      <c r="D823" s="131">
        <v>6</v>
      </c>
      <c r="F823" s="133" t="s">
        <v>37</v>
      </c>
      <c r="G823" s="133" t="s">
        <v>1548</v>
      </c>
    </row>
    <row r="824" spans="1:7" hidden="1" x14ac:dyDescent="0.35">
      <c r="A824" s="131" t="s">
        <v>121</v>
      </c>
      <c r="B824" s="131" t="s">
        <v>13</v>
      </c>
      <c r="C824" s="131" t="s">
        <v>5476</v>
      </c>
      <c r="D824" s="131">
        <v>5</v>
      </c>
      <c r="F824" s="133" t="s">
        <v>37</v>
      </c>
      <c r="G824" s="133" t="s">
        <v>1549</v>
      </c>
    </row>
    <row r="825" spans="1:7" hidden="1" x14ac:dyDescent="0.35">
      <c r="A825" s="131" t="s">
        <v>121</v>
      </c>
      <c r="B825" s="131" t="s">
        <v>13</v>
      </c>
      <c r="C825" s="131" t="s">
        <v>5369</v>
      </c>
      <c r="D825" s="131">
        <v>4</v>
      </c>
      <c r="F825" s="133" t="s">
        <v>37</v>
      </c>
      <c r="G825" s="133" t="s">
        <v>1549</v>
      </c>
    </row>
    <row r="826" spans="1:7" hidden="1" x14ac:dyDescent="0.35">
      <c r="A826" s="131" t="s">
        <v>121</v>
      </c>
      <c r="B826" s="131" t="s">
        <v>13</v>
      </c>
      <c r="C826" s="131" t="s">
        <v>5477</v>
      </c>
      <c r="D826" s="131">
        <v>3</v>
      </c>
      <c r="F826" s="133" t="s">
        <v>467</v>
      </c>
      <c r="G826" s="133" t="s">
        <v>868</v>
      </c>
    </row>
    <row r="827" spans="1:7" hidden="1" x14ac:dyDescent="0.35">
      <c r="A827" s="131" t="s">
        <v>121</v>
      </c>
      <c r="B827" s="131" t="s">
        <v>13</v>
      </c>
      <c r="C827" s="131" t="s">
        <v>5371</v>
      </c>
      <c r="D827" s="131">
        <v>1</v>
      </c>
      <c r="F827" s="133" t="s">
        <v>467</v>
      </c>
      <c r="G827" s="133" t="s">
        <v>868</v>
      </c>
    </row>
    <row r="828" spans="1:7" hidden="1" x14ac:dyDescent="0.35">
      <c r="A828" s="131" t="s">
        <v>121</v>
      </c>
      <c r="B828" s="131" t="s">
        <v>13</v>
      </c>
      <c r="C828" s="131" t="s">
        <v>5478</v>
      </c>
      <c r="D828" s="131">
        <v>1</v>
      </c>
      <c r="F828" s="133" t="s">
        <v>467</v>
      </c>
      <c r="G828" s="133" t="s">
        <v>1551</v>
      </c>
    </row>
    <row r="829" spans="1:7" hidden="1" x14ac:dyDescent="0.35">
      <c r="A829" s="131" t="s">
        <v>121</v>
      </c>
      <c r="B829" s="131" t="s">
        <v>13</v>
      </c>
      <c r="C829" s="131" t="s">
        <v>5373</v>
      </c>
      <c r="D829" s="131">
        <v>1</v>
      </c>
      <c r="F829" s="133" t="s">
        <v>467</v>
      </c>
      <c r="G829" s="133" t="s">
        <v>1551</v>
      </c>
    </row>
    <row r="830" spans="1:7" hidden="1" x14ac:dyDescent="0.35">
      <c r="A830" s="131" t="s">
        <v>121</v>
      </c>
      <c r="B830" s="131" t="s">
        <v>13</v>
      </c>
      <c r="C830" s="131" t="s">
        <v>5479</v>
      </c>
      <c r="D830" s="131">
        <v>1</v>
      </c>
      <c r="F830" s="133" t="e">
        <v>#N/A</v>
      </c>
      <c r="G830" s="133" t="e">
        <v>#N/A</v>
      </c>
    </row>
    <row r="831" spans="1:7" hidden="1" x14ac:dyDescent="0.35">
      <c r="A831" s="131" t="s">
        <v>121</v>
      </c>
      <c r="B831" s="131" t="s">
        <v>13</v>
      </c>
      <c r="C831" s="131" t="s">
        <v>5480</v>
      </c>
      <c r="D831" s="131">
        <v>3</v>
      </c>
      <c r="F831" s="133" t="e">
        <v>#N/A</v>
      </c>
      <c r="G831" s="133" t="e">
        <v>#N/A</v>
      </c>
    </row>
    <row r="832" spans="1:7" hidden="1" x14ac:dyDescent="0.35">
      <c r="A832" s="131" t="s">
        <v>121</v>
      </c>
      <c r="B832" s="131" t="s">
        <v>13</v>
      </c>
      <c r="C832" s="131" t="s">
        <v>5481</v>
      </c>
      <c r="D832" s="131">
        <v>2</v>
      </c>
      <c r="F832" s="133" t="s">
        <v>39</v>
      </c>
      <c r="G832" s="133" t="s">
        <v>1686</v>
      </c>
    </row>
    <row r="833" spans="1:7" hidden="1" x14ac:dyDescent="0.35">
      <c r="A833" s="131" t="s">
        <v>121</v>
      </c>
      <c r="B833" s="131" t="s">
        <v>13</v>
      </c>
      <c r="C833" s="131" t="s">
        <v>5482</v>
      </c>
      <c r="D833" s="131">
        <v>1</v>
      </c>
      <c r="F833" s="133" t="s">
        <v>39</v>
      </c>
      <c r="G833" s="133" t="s">
        <v>1686</v>
      </c>
    </row>
    <row r="834" spans="1:7" hidden="1" x14ac:dyDescent="0.35">
      <c r="A834" s="131" t="s">
        <v>121</v>
      </c>
      <c r="B834" s="131" t="s">
        <v>13</v>
      </c>
      <c r="C834" s="131" t="s">
        <v>5483</v>
      </c>
      <c r="D834" s="131">
        <v>1</v>
      </c>
      <c r="F834" s="133" t="e">
        <v>#N/A</v>
      </c>
      <c r="G834" s="133" t="e">
        <v>#N/A</v>
      </c>
    </row>
    <row r="835" spans="1:7" hidden="1" x14ac:dyDescent="0.35">
      <c r="A835" s="131" t="s">
        <v>121</v>
      </c>
      <c r="B835" s="131" t="s">
        <v>13</v>
      </c>
      <c r="C835" s="131" t="s">
        <v>5484</v>
      </c>
      <c r="D835" s="131">
        <v>2</v>
      </c>
      <c r="F835" s="133" t="s">
        <v>39</v>
      </c>
      <c r="G835" s="133" t="s">
        <v>1686</v>
      </c>
    </row>
    <row r="836" spans="1:7" hidden="1" x14ac:dyDescent="0.35">
      <c r="A836" s="131" t="s">
        <v>121</v>
      </c>
      <c r="B836" s="131" t="s">
        <v>13</v>
      </c>
      <c r="C836" s="131" t="s">
        <v>5375</v>
      </c>
      <c r="D836" s="131">
        <v>1</v>
      </c>
      <c r="F836" s="133" t="s">
        <v>39</v>
      </c>
      <c r="G836" s="133" t="s">
        <v>1686</v>
      </c>
    </row>
    <row r="837" spans="1:7" hidden="1" x14ac:dyDescent="0.35">
      <c r="A837" s="131" t="s">
        <v>121</v>
      </c>
      <c r="B837" s="131" t="s">
        <v>13</v>
      </c>
      <c r="C837" s="131" t="s">
        <v>5485</v>
      </c>
      <c r="D837" s="131">
        <v>2</v>
      </c>
      <c r="F837" s="133" t="s">
        <v>39</v>
      </c>
      <c r="G837" s="133" t="s">
        <v>870</v>
      </c>
    </row>
    <row r="838" spans="1:7" hidden="1" x14ac:dyDescent="0.35">
      <c r="A838" s="131" t="s">
        <v>121</v>
      </c>
      <c r="B838" s="131" t="s">
        <v>13</v>
      </c>
      <c r="C838" s="131" t="s">
        <v>5486</v>
      </c>
      <c r="D838" s="131">
        <v>3</v>
      </c>
      <c r="F838" s="133" t="s">
        <v>39</v>
      </c>
      <c r="G838" s="133" t="s">
        <v>1652</v>
      </c>
    </row>
    <row r="839" spans="1:7" hidden="1" x14ac:dyDescent="0.35">
      <c r="A839" s="131" t="s">
        <v>121</v>
      </c>
      <c r="B839" s="131" t="s">
        <v>13</v>
      </c>
      <c r="C839" s="131" t="s">
        <v>5487</v>
      </c>
      <c r="D839" s="131">
        <v>1</v>
      </c>
      <c r="F839" s="133" t="s">
        <v>39</v>
      </c>
      <c r="G839" s="133" t="s">
        <v>1652</v>
      </c>
    </row>
    <row r="840" spans="1:7" hidden="1" x14ac:dyDescent="0.35">
      <c r="A840" s="131" t="s">
        <v>121</v>
      </c>
      <c r="B840" s="131" t="s">
        <v>13</v>
      </c>
      <c r="C840" s="131" t="s">
        <v>5488</v>
      </c>
      <c r="D840" s="131">
        <v>1</v>
      </c>
      <c r="F840" s="133" t="e">
        <v>#N/A</v>
      </c>
      <c r="G840" s="133" t="e">
        <v>#N/A</v>
      </c>
    </row>
    <row r="841" spans="1:7" hidden="1" x14ac:dyDescent="0.35">
      <c r="A841" s="131" t="s">
        <v>121</v>
      </c>
      <c r="B841" s="131" t="s">
        <v>13</v>
      </c>
      <c r="C841" s="131" t="s">
        <v>5380</v>
      </c>
      <c r="D841" s="131">
        <v>2</v>
      </c>
      <c r="F841" s="133" t="s">
        <v>39</v>
      </c>
      <c r="G841" s="133" t="s">
        <v>1471</v>
      </c>
    </row>
    <row r="842" spans="1:7" hidden="1" x14ac:dyDescent="0.35">
      <c r="A842" s="131" t="s">
        <v>121</v>
      </c>
      <c r="B842" s="131" t="s">
        <v>13</v>
      </c>
      <c r="C842" s="131" t="s">
        <v>5489</v>
      </c>
      <c r="D842" s="131">
        <v>3</v>
      </c>
      <c r="F842" s="133" t="s">
        <v>39</v>
      </c>
      <c r="G842" s="133" t="s">
        <v>984</v>
      </c>
    </row>
    <row r="843" spans="1:7" hidden="1" x14ac:dyDescent="0.35">
      <c r="A843" s="131" t="s">
        <v>121</v>
      </c>
      <c r="B843" s="131" t="s">
        <v>13</v>
      </c>
      <c r="C843" s="131" t="s">
        <v>5381</v>
      </c>
      <c r="D843" s="131">
        <v>1</v>
      </c>
      <c r="F843" s="133" t="s">
        <v>39</v>
      </c>
      <c r="G843" s="133" t="s">
        <v>984</v>
      </c>
    </row>
    <row r="844" spans="1:7" hidden="1" x14ac:dyDescent="0.35">
      <c r="A844" s="131" t="s">
        <v>121</v>
      </c>
      <c r="B844" s="131" t="s">
        <v>13</v>
      </c>
      <c r="C844" s="131" t="s">
        <v>5490</v>
      </c>
      <c r="D844" s="131">
        <v>1</v>
      </c>
      <c r="F844" s="133" t="s">
        <v>39</v>
      </c>
      <c r="G844" s="133" t="s">
        <v>1554</v>
      </c>
    </row>
    <row r="845" spans="1:7" hidden="1" x14ac:dyDescent="0.35">
      <c r="A845" s="131" t="s">
        <v>121</v>
      </c>
      <c r="B845" s="131" t="s">
        <v>13</v>
      </c>
      <c r="C845" s="131" t="s">
        <v>5491</v>
      </c>
      <c r="D845" s="131">
        <v>1</v>
      </c>
      <c r="F845" s="133" t="s">
        <v>39</v>
      </c>
      <c r="G845" s="133" t="s">
        <v>1554</v>
      </c>
    </row>
    <row r="846" spans="1:7" hidden="1" x14ac:dyDescent="0.35">
      <c r="A846" s="131" t="s">
        <v>121</v>
      </c>
      <c r="B846" s="131" t="s">
        <v>13</v>
      </c>
      <c r="C846" s="131" t="s">
        <v>5382</v>
      </c>
      <c r="D846" s="131">
        <v>1</v>
      </c>
      <c r="F846" s="133" t="s">
        <v>39</v>
      </c>
      <c r="G846" s="133" t="s">
        <v>1554</v>
      </c>
    </row>
    <row r="847" spans="1:7" hidden="1" x14ac:dyDescent="0.35">
      <c r="A847" s="131" t="s">
        <v>121</v>
      </c>
      <c r="B847" s="131" t="s">
        <v>13</v>
      </c>
      <c r="C847" s="131" t="s">
        <v>5492</v>
      </c>
      <c r="D847" s="131">
        <v>1</v>
      </c>
      <c r="F847" s="133" t="s">
        <v>39</v>
      </c>
      <c r="G847" s="133" t="s">
        <v>1554</v>
      </c>
    </row>
    <row r="848" spans="1:7" hidden="1" x14ac:dyDescent="0.35">
      <c r="A848" s="131" t="s">
        <v>121</v>
      </c>
      <c r="B848" s="131" t="s">
        <v>13</v>
      </c>
      <c r="C848" s="131" t="s">
        <v>5493</v>
      </c>
      <c r="D848" s="131">
        <v>7</v>
      </c>
      <c r="F848" s="133" t="s">
        <v>39</v>
      </c>
      <c r="G848" s="133" t="s">
        <v>1554</v>
      </c>
    </row>
    <row r="849" spans="1:7" hidden="1" x14ac:dyDescent="0.35">
      <c r="A849" s="131" t="s">
        <v>121</v>
      </c>
      <c r="B849" s="131" t="s">
        <v>13</v>
      </c>
      <c r="C849" s="131" t="s">
        <v>5494</v>
      </c>
      <c r="D849" s="131">
        <v>1</v>
      </c>
      <c r="F849" s="133" t="e">
        <v>#N/A</v>
      </c>
      <c r="G849" s="133" t="e">
        <v>#N/A</v>
      </c>
    </row>
    <row r="850" spans="1:7" hidden="1" x14ac:dyDescent="0.35">
      <c r="A850" s="131" t="s">
        <v>121</v>
      </c>
      <c r="B850" s="131" t="s">
        <v>13</v>
      </c>
      <c r="C850" s="131" t="s">
        <v>5385</v>
      </c>
      <c r="D850" s="131">
        <v>2</v>
      </c>
      <c r="F850" s="133" t="s">
        <v>39</v>
      </c>
      <c r="G850" s="133" t="s">
        <v>1869</v>
      </c>
    </row>
    <row r="851" spans="1:7" hidden="1" x14ac:dyDescent="0.35">
      <c r="A851" s="131" t="s">
        <v>121</v>
      </c>
      <c r="B851" s="131" t="s">
        <v>13</v>
      </c>
      <c r="C851" s="131" t="s">
        <v>5387</v>
      </c>
      <c r="D851" s="131">
        <v>6</v>
      </c>
      <c r="F851" s="133" t="s">
        <v>39</v>
      </c>
      <c r="G851" s="133" t="s">
        <v>1869</v>
      </c>
    </row>
    <row r="852" spans="1:7" hidden="1" x14ac:dyDescent="0.35">
      <c r="A852" s="131" t="s">
        <v>121</v>
      </c>
      <c r="B852" s="131" t="s">
        <v>13</v>
      </c>
      <c r="C852" s="131" t="s">
        <v>5388</v>
      </c>
      <c r="D852" s="131">
        <v>2</v>
      </c>
      <c r="F852" s="133" t="s">
        <v>39</v>
      </c>
      <c r="G852" s="133" t="s">
        <v>1869</v>
      </c>
    </row>
    <row r="853" spans="1:7" hidden="1" x14ac:dyDescent="0.35">
      <c r="A853" s="131" t="s">
        <v>121</v>
      </c>
      <c r="B853" s="131" t="s">
        <v>13</v>
      </c>
      <c r="C853" s="131" t="s">
        <v>5389</v>
      </c>
      <c r="D853" s="131">
        <v>1</v>
      </c>
      <c r="F853" s="133" t="s">
        <v>39</v>
      </c>
      <c r="G853" s="133" t="s">
        <v>1869</v>
      </c>
    </row>
    <row r="854" spans="1:7" hidden="1" x14ac:dyDescent="0.35">
      <c r="A854" s="131" t="s">
        <v>121</v>
      </c>
      <c r="B854" s="131" t="s">
        <v>13</v>
      </c>
      <c r="C854" s="131" t="s">
        <v>5392</v>
      </c>
      <c r="D854" s="131">
        <v>1</v>
      </c>
      <c r="F854" s="133" t="s">
        <v>39</v>
      </c>
      <c r="G854" s="133" t="s">
        <v>1870</v>
      </c>
    </row>
    <row r="855" spans="1:7" hidden="1" x14ac:dyDescent="0.35">
      <c r="A855" s="131" t="s">
        <v>121</v>
      </c>
      <c r="B855" s="131" t="s">
        <v>13</v>
      </c>
      <c r="C855" s="131" t="s">
        <v>5393</v>
      </c>
      <c r="D855" s="131">
        <v>1</v>
      </c>
      <c r="F855" s="133" t="s">
        <v>39</v>
      </c>
      <c r="G855" s="133" t="s">
        <v>1870</v>
      </c>
    </row>
    <row r="856" spans="1:7" hidden="1" x14ac:dyDescent="0.35">
      <c r="A856" s="131" t="s">
        <v>121</v>
      </c>
      <c r="B856" s="131" t="s">
        <v>13</v>
      </c>
      <c r="C856" s="131" t="s">
        <v>5394</v>
      </c>
      <c r="D856" s="131">
        <v>5</v>
      </c>
      <c r="F856" s="133" t="s">
        <v>39</v>
      </c>
      <c r="G856" s="133" t="s">
        <v>2059</v>
      </c>
    </row>
    <row r="857" spans="1:7" hidden="1" x14ac:dyDescent="0.35">
      <c r="A857" s="131" t="s">
        <v>121</v>
      </c>
      <c r="B857" s="131" t="s">
        <v>13</v>
      </c>
      <c r="C857" s="139" t="s">
        <v>5395</v>
      </c>
      <c r="D857" s="131">
        <v>4</v>
      </c>
      <c r="F857" s="133" t="s">
        <v>39</v>
      </c>
      <c r="G857" s="133" t="s">
        <v>2059</v>
      </c>
    </row>
    <row r="858" spans="1:7" hidden="1" x14ac:dyDescent="0.35">
      <c r="A858" s="131" t="s">
        <v>121</v>
      </c>
      <c r="B858" s="131" t="s">
        <v>13</v>
      </c>
      <c r="C858" s="131" t="s">
        <v>5495</v>
      </c>
      <c r="D858" s="131">
        <v>1</v>
      </c>
      <c r="F858" s="133" t="e">
        <v>#N/A</v>
      </c>
      <c r="G858" s="133" t="e">
        <v>#N/A</v>
      </c>
    </row>
    <row r="859" spans="1:7" hidden="1" x14ac:dyDescent="0.35">
      <c r="A859" s="131" t="s">
        <v>121</v>
      </c>
      <c r="B859" s="131" t="s">
        <v>13</v>
      </c>
      <c r="C859" s="131" t="s">
        <v>5397</v>
      </c>
      <c r="D859" s="131">
        <v>4</v>
      </c>
      <c r="F859" s="133" t="e">
        <v>#N/A</v>
      </c>
      <c r="G859" s="133" t="e">
        <v>#N/A</v>
      </c>
    </row>
    <row r="860" spans="1:7" hidden="1" x14ac:dyDescent="0.35">
      <c r="A860" s="131" t="s">
        <v>121</v>
      </c>
      <c r="B860" s="131" t="s">
        <v>13</v>
      </c>
      <c r="C860" s="131" t="s">
        <v>5398</v>
      </c>
      <c r="D860" s="131">
        <v>2</v>
      </c>
      <c r="F860" s="133" t="e">
        <v>#N/A</v>
      </c>
      <c r="G860" s="133" t="e">
        <v>#N/A</v>
      </c>
    </row>
    <row r="861" spans="1:7" hidden="1" x14ac:dyDescent="0.35">
      <c r="A861" s="131" t="s">
        <v>121</v>
      </c>
      <c r="B861" s="131" t="s">
        <v>13</v>
      </c>
      <c r="C861" s="131" t="s">
        <v>5399</v>
      </c>
      <c r="D861" s="131">
        <v>1</v>
      </c>
      <c r="F861" s="133" t="e">
        <v>#N/A</v>
      </c>
      <c r="G861" s="133" t="e">
        <v>#N/A</v>
      </c>
    </row>
    <row r="862" spans="1:7" hidden="1" x14ac:dyDescent="0.35">
      <c r="A862" s="131" t="s">
        <v>121</v>
      </c>
      <c r="B862" s="131" t="s">
        <v>13</v>
      </c>
      <c r="C862" s="131" t="s">
        <v>5400</v>
      </c>
      <c r="D862" s="131">
        <v>4</v>
      </c>
      <c r="F862" s="133" t="e">
        <v>#N/A</v>
      </c>
      <c r="G862" s="133" t="e">
        <v>#N/A</v>
      </c>
    </row>
    <row r="863" spans="1:7" hidden="1" x14ac:dyDescent="0.35">
      <c r="A863" s="131" t="s">
        <v>121</v>
      </c>
      <c r="B863" s="131" t="s">
        <v>13</v>
      </c>
      <c r="C863" s="131" t="s">
        <v>5496</v>
      </c>
      <c r="D863" s="131">
        <v>8</v>
      </c>
      <c r="F863" s="133" t="e">
        <v>#N/A</v>
      </c>
      <c r="G863" s="133" t="e">
        <v>#N/A</v>
      </c>
    </row>
    <row r="864" spans="1:7" hidden="1" x14ac:dyDescent="0.35">
      <c r="A864" s="131" t="s">
        <v>121</v>
      </c>
      <c r="B864" s="131" t="s">
        <v>13</v>
      </c>
      <c r="C864" s="131" t="s">
        <v>5497</v>
      </c>
      <c r="D864" s="131">
        <v>1</v>
      </c>
      <c r="F864" s="133" t="e">
        <v>#N/A</v>
      </c>
      <c r="G864" s="133" t="e">
        <v>#N/A</v>
      </c>
    </row>
    <row r="865" spans="1:7" hidden="1" x14ac:dyDescent="0.35">
      <c r="A865" s="131" t="s">
        <v>121</v>
      </c>
      <c r="B865" s="131" t="s">
        <v>13</v>
      </c>
      <c r="C865" s="131" t="s">
        <v>5402</v>
      </c>
      <c r="D865" s="131">
        <v>6</v>
      </c>
      <c r="F865" s="133" t="s">
        <v>39</v>
      </c>
      <c r="G865" s="133" t="s">
        <v>2061</v>
      </c>
    </row>
    <row r="866" spans="1:7" hidden="1" x14ac:dyDescent="0.35">
      <c r="A866" s="131" t="s">
        <v>121</v>
      </c>
      <c r="B866" s="131" t="s">
        <v>13</v>
      </c>
      <c r="C866" s="131" t="s">
        <v>5498</v>
      </c>
      <c r="D866" s="131">
        <v>1</v>
      </c>
      <c r="F866" s="133" t="s">
        <v>39</v>
      </c>
      <c r="G866" s="133" t="s">
        <v>834</v>
      </c>
    </row>
    <row r="867" spans="1:7" hidden="1" x14ac:dyDescent="0.35">
      <c r="A867" s="131" t="s">
        <v>121</v>
      </c>
      <c r="B867" s="131" t="s">
        <v>13</v>
      </c>
      <c r="C867" s="131" t="s">
        <v>5499</v>
      </c>
      <c r="D867" s="131">
        <v>2</v>
      </c>
      <c r="F867" s="133" t="s">
        <v>39</v>
      </c>
      <c r="G867" s="133" t="s">
        <v>834</v>
      </c>
    </row>
    <row r="868" spans="1:7" hidden="1" x14ac:dyDescent="0.35">
      <c r="A868" s="131" t="s">
        <v>121</v>
      </c>
      <c r="B868" s="131" t="s">
        <v>13</v>
      </c>
      <c r="C868" s="131" t="s">
        <v>5500</v>
      </c>
      <c r="D868" s="131">
        <v>4</v>
      </c>
      <c r="F868" s="133" t="e">
        <v>#N/A</v>
      </c>
      <c r="G868" s="133" t="e">
        <v>#N/A</v>
      </c>
    </row>
    <row r="869" spans="1:7" hidden="1" x14ac:dyDescent="0.35">
      <c r="A869" s="131" t="s">
        <v>121</v>
      </c>
      <c r="B869" s="131" t="s">
        <v>13</v>
      </c>
      <c r="C869" s="131" t="s">
        <v>5501</v>
      </c>
      <c r="D869" s="131">
        <v>2</v>
      </c>
      <c r="F869" s="133" t="s">
        <v>39</v>
      </c>
      <c r="G869" s="133" t="s">
        <v>1061</v>
      </c>
    </row>
    <row r="870" spans="1:7" hidden="1" x14ac:dyDescent="0.35">
      <c r="A870" s="131" t="s">
        <v>121</v>
      </c>
      <c r="B870" s="131" t="s">
        <v>13</v>
      </c>
      <c r="C870" s="145" t="s">
        <v>5502</v>
      </c>
      <c r="D870" s="131">
        <v>3</v>
      </c>
      <c r="F870" s="133" t="e">
        <v>#N/A</v>
      </c>
      <c r="G870" s="133" t="e">
        <v>#N/A</v>
      </c>
    </row>
    <row r="871" spans="1:7" hidden="1" x14ac:dyDescent="0.35">
      <c r="A871" s="131" t="s">
        <v>121</v>
      </c>
      <c r="B871" s="131" t="s">
        <v>13</v>
      </c>
      <c r="C871" s="145" t="s">
        <v>5503</v>
      </c>
      <c r="D871" s="131">
        <v>4</v>
      </c>
      <c r="F871" s="133" t="s">
        <v>39</v>
      </c>
      <c r="G871" s="133" t="s">
        <v>1687</v>
      </c>
    </row>
    <row r="872" spans="1:7" hidden="1" x14ac:dyDescent="0.35">
      <c r="A872" s="131" t="s">
        <v>121</v>
      </c>
      <c r="B872" s="131" t="s">
        <v>13</v>
      </c>
      <c r="C872" s="145" t="s">
        <v>5408</v>
      </c>
      <c r="D872" s="131">
        <v>1</v>
      </c>
      <c r="F872" s="133" t="e">
        <v>#N/A</v>
      </c>
      <c r="G872" s="133" t="e">
        <v>#N/A</v>
      </c>
    </row>
    <row r="873" spans="1:7" hidden="1" x14ac:dyDescent="0.35">
      <c r="A873" s="131" t="s">
        <v>121</v>
      </c>
      <c r="B873" s="131" t="s">
        <v>13</v>
      </c>
      <c r="C873" s="145" t="s">
        <v>5504</v>
      </c>
      <c r="D873" s="131">
        <v>6</v>
      </c>
      <c r="F873" s="133" t="s">
        <v>6579</v>
      </c>
      <c r="G873" s="133" t="s">
        <v>1724</v>
      </c>
    </row>
    <row r="874" spans="1:7" hidden="1" x14ac:dyDescent="0.35">
      <c r="A874" s="131" t="s">
        <v>121</v>
      </c>
      <c r="B874" s="131" t="s">
        <v>13</v>
      </c>
      <c r="C874" s="145" t="s">
        <v>5412</v>
      </c>
      <c r="D874" s="131">
        <v>1</v>
      </c>
      <c r="F874" s="133" t="e">
        <v>#N/A</v>
      </c>
      <c r="G874" s="133" t="e">
        <v>#N/A</v>
      </c>
    </row>
    <row r="875" spans="1:7" hidden="1" x14ac:dyDescent="0.35">
      <c r="A875" s="131" t="s">
        <v>121</v>
      </c>
      <c r="B875" s="131" t="s">
        <v>13</v>
      </c>
      <c r="C875" s="145" t="s">
        <v>5413</v>
      </c>
      <c r="D875" s="131">
        <v>1</v>
      </c>
      <c r="F875" s="133" t="e">
        <v>#N/A</v>
      </c>
      <c r="G875" s="133" t="e">
        <v>#N/A</v>
      </c>
    </row>
    <row r="876" spans="1:7" hidden="1" x14ac:dyDescent="0.35">
      <c r="A876" s="131" t="s">
        <v>121</v>
      </c>
      <c r="B876" s="131" t="s">
        <v>13</v>
      </c>
      <c r="C876" s="131" t="s">
        <v>5415</v>
      </c>
      <c r="D876" s="131">
        <v>5</v>
      </c>
      <c r="F876" s="133" t="s">
        <v>6579</v>
      </c>
      <c r="G876" s="133" t="s">
        <v>1871</v>
      </c>
    </row>
    <row r="877" spans="1:7" hidden="1" x14ac:dyDescent="0.35">
      <c r="A877" s="131" t="s">
        <v>121</v>
      </c>
      <c r="B877" s="131" t="s">
        <v>13</v>
      </c>
      <c r="C877" s="131" t="s">
        <v>5416</v>
      </c>
      <c r="D877" s="131">
        <v>1</v>
      </c>
      <c r="F877" s="133" t="s">
        <v>6579</v>
      </c>
      <c r="G877" s="133" t="s">
        <v>1871</v>
      </c>
    </row>
    <row r="878" spans="1:7" hidden="1" x14ac:dyDescent="0.35">
      <c r="A878" s="131" t="s">
        <v>121</v>
      </c>
      <c r="B878" s="131" t="s">
        <v>13</v>
      </c>
      <c r="C878" s="131" t="s">
        <v>5505</v>
      </c>
      <c r="D878" s="131">
        <v>1</v>
      </c>
      <c r="F878" s="133" t="s">
        <v>6579</v>
      </c>
      <c r="G878" s="133" t="s">
        <v>985</v>
      </c>
    </row>
    <row r="879" spans="1:7" hidden="1" x14ac:dyDescent="0.35">
      <c r="A879" s="131" t="s">
        <v>121</v>
      </c>
      <c r="B879" s="131" t="s">
        <v>13</v>
      </c>
      <c r="C879" s="139" t="s">
        <v>5418</v>
      </c>
      <c r="D879" s="131">
        <v>3</v>
      </c>
      <c r="F879" s="133" t="e">
        <v>#N/A</v>
      </c>
      <c r="G879" s="133" t="e">
        <v>#N/A</v>
      </c>
    </row>
    <row r="880" spans="1:7" hidden="1" x14ac:dyDescent="0.35">
      <c r="A880" s="131" t="s">
        <v>121</v>
      </c>
      <c r="B880" s="131" t="s">
        <v>13</v>
      </c>
      <c r="C880" s="131" t="s">
        <v>5419</v>
      </c>
      <c r="D880" s="131">
        <v>4</v>
      </c>
      <c r="F880" s="133" t="s">
        <v>6579</v>
      </c>
      <c r="G880" s="133" t="s">
        <v>1847</v>
      </c>
    </row>
    <row r="881" spans="1:7" hidden="1" x14ac:dyDescent="0.35">
      <c r="A881" s="131" t="s">
        <v>121</v>
      </c>
      <c r="B881" s="131" t="s">
        <v>13</v>
      </c>
      <c r="C881" s="131" t="s">
        <v>5421</v>
      </c>
      <c r="D881" s="131">
        <v>1</v>
      </c>
      <c r="F881" s="133" t="s">
        <v>6579</v>
      </c>
      <c r="G881" s="133" t="s">
        <v>1847</v>
      </c>
    </row>
    <row r="882" spans="1:7" hidden="1" x14ac:dyDescent="0.35">
      <c r="A882" s="131" t="s">
        <v>121</v>
      </c>
      <c r="B882" s="131" t="s">
        <v>13</v>
      </c>
      <c r="C882" s="131" t="s">
        <v>5506</v>
      </c>
      <c r="D882" s="131">
        <v>1</v>
      </c>
      <c r="F882" s="133" t="e">
        <v>#N/A</v>
      </c>
      <c r="G882" s="133" t="e">
        <v>#N/A</v>
      </c>
    </row>
    <row r="883" spans="1:7" hidden="1" x14ac:dyDescent="0.35">
      <c r="A883" s="131" t="s">
        <v>121</v>
      </c>
      <c r="B883" s="131" t="s">
        <v>13</v>
      </c>
      <c r="C883" s="131" t="s">
        <v>5426</v>
      </c>
      <c r="D883" s="131">
        <v>1</v>
      </c>
      <c r="F883" s="133" t="e">
        <v>#N/A</v>
      </c>
      <c r="G883" s="133" t="e">
        <v>#N/A</v>
      </c>
    </row>
    <row r="884" spans="1:7" hidden="1" x14ac:dyDescent="0.35">
      <c r="A884" s="131" t="s">
        <v>121</v>
      </c>
      <c r="B884" s="131" t="s">
        <v>13</v>
      </c>
      <c r="C884" s="139" t="s">
        <v>5507</v>
      </c>
      <c r="D884" s="131">
        <v>1</v>
      </c>
      <c r="F884" s="133" t="s">
        <v>36</v>
      </c>
      <c r="G884" s="133" t="s">
        <v>1033</v>
      </c>
    </row>
    <row r="885" spans="1:7" hidden="1" x14ac:dyDescent="0.35">
      <c r="A885" s="131" t="s">
        <v>121</v>
      </c>
      <c r="B885" s="131" t="s">
        <v>13</v>
      </c>
      <c r="C885" s="139" t="s">
        <v>5508</v>
      </c>
      <c r="D885" s="131">
        <v>2</v>
      </c>
      <c r="F885" s="133" t="s">
        <v>36</v>
      </c>
      <c r="G885" s="133" t="s">
        <v>1475</v>
      </c>
    </row>
    <row r="886" spans="1:7" hidden="1" x14ac:dyDescent="0.35">
      <c r="A886" s="131" t="s">
        <v>121</v>
      </c>
      <c r="B886" s="131" t="s">
        <v>13</v>
      </c>
      <c r="C886" s="131" t="s">
        <v>5509</v>
      </c>
      <c r="D886" s="131">
        <v>1</v>
      </c>
      <c r="F886" s="133" t="s">
        <v>36</v>
      </c>
      <c r="G886" s="133" t="s">
        <v>1475</v>
      </c>
    </row>
    <row r="887" spans="1:7" hidden="1" x14ac:dyDescent="0.35">
      <c r="A887" s="131" t="s">
        <v>121</v>
      </c>
      <c r="B887" s="131" t="s">
        <v>13</v>
      </c>
      <c r="C887" s="131" t="s">
        <v>5510</v>
      </c>
      <c r="D887" s="131">
        <v>1</v>
      </c>
      <c r="F887" s="133" t="e">
        <v>#N/A</v>
      </c>
      <c r="G887" s="133" t="e">
        <v>#N/A</v>
      </c>
    </row>
    <row r="888" spans="1:7" hidden="1" x14ac:dyDescent="0.35">
      <c r="A888" s="131" t="s">
        <v>121</v>
      </c>
      <c r="B888" s="131" t="s">
        <v>13</v>
      </c>
      <c r="C888" s="138" t="s">
        <v>5429</v>
      </c>
      <c r="D888" s="131">
        <v>1</v>
      </c>
      <c r="F888" s="133" t="s">
        <v>36</v>
      </c>
      <c r="G888" s="133" t="s">
        <v>1475</v>
      </c>
    </row>
    <row r="889" spans="1:7" hidden="1" x14ac:dyDescent="0.35">
      <c r="A889" s="131" t="s">
        <v>121</v>
      </c>
      <c r="B889" s="131" t="s">
        <v>13</v>
      </c>
      <c r="C889" s="131" t="s">
        <v>5430</v>
      </c>
      <c r="D889" s="131">
        <v>3</v>
      </c>
      <c r="F889" s="133" t="s">
        <v>143</v>
      </c>
      <c r="G889" s="133" t="s">
        <v>2557</v>
      </c>
    </row>
    <row r="890" spans="1:7" hidden="1" x14ac:dyDescent="0.35">
      <c r="A890" s="131" t="s">
        <v>121</v>
      </c>
      <c r="B890" s="131" t="s">
        <v>13</v>
      </c>
      <c r="C890" s="131" t="s">
        <v>5431</v>
      </c>
      <c r="D890" s="131">
        <v>7</v>
      </c>
      <c r="F890" s="133" t="s">
        <v>143</v>
      </c>
      <c r="G890" s="133" t="s">
        <v>2557</v>
      </c>
    </row>
    <row r="891" spans="1:7" hidden="1" x14ac:dyDescent="0.35">
      <c r="A891" s="131" t="s">
        <v>121</v>
      </c>
      <c r="B891" s="131" t="s">
        <v>13</v>
      </c>
      <c r="C891" s="131" t="s">
        <v>5432</v>
      </c>
      <c r="D891" s="131">
        <v>4</v>
      </c>
      <c r="F891" s="133" t="s">
        <v>143</v>
      </c>
      <c r="G891" s="133" t="s">
        <v>2557</v>
      </c>
    </row>
    <row r="892" spans="1:7" hidden="1" x14ac:dyDescent="0.35">
      <c r="A892" s="131" t="s">
        <v>121</v>
      </c>
      <c r="B892" s="131" t="s">
        <v>20</v>
      </c>
      <c r="C892" s="131" t="s">
        <v>5862</v>
      </c>
      <c r="D892" s="131">
        <v>1</v>
      </c>
      <c r="F892" s="133" t="e">
        <v>#N/A</v>
      </c>
      <c r="G892" s="133" t="e">
        <v>#N/A</v>
      </c>
    </row>
    <row r="893" spans="1:7" hidden="1" x14ac:dyDescent="0.35">
      <c r="A893" s="131" t="s">
        <v>121</v>
      </c>
      <c r="B893" s="131" t="s">
        <v>20</v>
      </c>
      <c r="C893" s="131" t="s">
        <v>5863</v>
      </c>
      <c r="D893" s="131">
        <v>1</v>
      </c>
      <c r="F893" s="133" t="e">
        <v>#N/A</v>
      </c>
      <c r="G893" s="133" t="e">
        <v>#N/A</v>
      </c>
    </row>
    <row r="894" spans="1:7" hidden="1" x14ac:dyDescent="0.35">
      <c r="A894" s="131" t="s">
        <v>121</v>
      </c>
      <c r="B894" s="131" t="s">
        <v>20</v>
      </c>
      <c r="C894" s="131" t="s">
        <v>5857</v>
      </c>
      <c r="D894" s="131">
        <v>8</v>
      </c>
      <c r="F894" s="133" t="s">
        <v>33</v>
      </c>
      <c r="G894" s="133" t="s">
        <v>1355</v>
      </c>
    </row>
    <row r="895" spans="1:7" hidden="1" x14ac:dyDescent="0.35">
      <c r="A895" s="131" t="s">
        <v>121</v>
      </c>
      <c r="B895" s="131" t="s">
        <v>20</v>
      </c>
      <c r="C895" s="131" t="s">
        <v>5864</v>
      </c>
      <c r="D895" s="131">
        <v>4</v>
      </c>
      <c r="F895" s="133" t="s">
        <v>33</v>
      </c>
      <c r="G895" s="133" t="s">
        <v>1355</v>
      </c>
    </row>
    <row r="896" spans="1:7" hidden="1" x14ac:dyDescent="0.35">
      <c r="A896" s="131" t="s">
        <v>121</v>
      </c>
      <c r="B896" s="131" t="s">
        <v>20</v>
      </c>
      <c r="C896" s="131" t="s">
        <v>5865</v>
      </c>
      <c r="D896" s="131">
        <v>3</v>
      </c>
      <c r="F896" s="133" t="s">
        <v>33</v>
      </c>
      <c r="G896" s="133" t="s">
        <v>1404</v>
      </c>
    </row>
    <row r="897" spans="1:7" hidden="1" x14ac:dyDescent="0.35">
      <c r="A897" s="131" t="s">
        <v>121</v>
      </c>
      <c r="B897" s="131" t="s">
        <v>20</v>
      </c>
      <c r="C897" s="131" t="s">
        <v>5858</v>
      </c>
      <c r="D897" s="131">
        <v>5</v>
      </c>
      <c r="F897" s="133" t="s">
        <v>33</v>
      </c>
      <c r="G897" s="133" t="s">
        <v>1404</v>
      </c>
    </row>
    <row r="898" spans="1:7" hidden="1" x14ac:dyDescent="0.35">
      <c r="A898" s="131" t="s">
        <v>121</v>
      </c>
      <c r="B898" s="131" t="s">
        <v>20</v>
      </c>
      <c r="C898" s="131" t="s">
        <v>5859</v>
      </c>
      <c r="D898" s="131">
        <v>4</v>
      </c>
      <c r="F898" s="133" t="s">
        <v>33</v>
      </c>
      <c r="G898" s="133" t="s">
        <v>1404</v>
      </c>
    </row>
    <row r="899" spans="1:7" hidden="1" x14ac:dyDescent="0.35">
      <c r="A899" s="131" t="s">
        <v>121</v>
      </c>
      <c r="B899" s="131" t="s">
        <v>20</v>
      </c>
      <c r="C899" s="131" t="s">
        <v>5866</v>
      </c>
      <c r="D899" s="131">
        <v>4</v>
      </c>
      <c r="F899" s="133" t="e">
        <v>#N/A</v>
      </c>
      <c r="G899" s="133" t="e">
        <v>#N/A</v>
      </c>
    </row>
    <row r="900" spans="1:7" hidden="1" x14ac:dyDescent="0.35">
      <c r="A900" s="131" t="s">
        <v>121</v>
      </c>
      <c r="B900" s="131" t="s">
        <v>20</v>
      </c>
      <c r="C900" s="131" t="s">
        <v>5867</v>
      </c>
      <c r="D900" s="131">
        <v>2</v>
      </c>
      <c r="F900" s="133" t="e">
        <v>#N/A</v>
      </c>
      <c r="G900" s="133" t="e">
        <v>#N/A</v>
      </c>
    </row>
    <row r="901" spans="1:7" hidden="1" x14ac:dyDescent="0.35">
      <c r="A901" s="131" t="s">
        <v>121</v>
      </c>
      <c r="B901" s="131" t="s">
        <v>20</v>
      </c>
      <c r="C901" s="131" t="s">
        <v>5868</v>
      </c>
      <c r="D901" s="131">
        <v>3</v>
      </c>
      <c r="F901" s="133" t="e">
        <v>#N/A</v>
      </c>
      <c r="G901" s="133" t="e">
        <v>#N/A</v>
      </c>
    </row>
    <row r="902" spans="1:7" hidden="1" x14ac:dyDescent="0.35">
      <c r="A902" s="131" t="s">
        <v>121</v>
      </c>
      <c r="B902" s="131" t="s">
        <v>20</v>
      </c>
      <c r="C902" s="131" t="s">
        <v>5869</v>
      </c>
      <c r="D902" s="131">
        <v>1</v>
      </c>
      <c r="F902" s="133" t="s">
        <v>33</v>
      </c>
      <c r="G902" s="133" t="s">
        <v>1352</v>
      </c>
    </row>
    <row r="903" spans="1:7" hidden="1" x14ac:dyDescent="0.35">
      <c r="A903" s="131" t="s">
        <v>121</v>
      </c>
      <c r="B903" s="131" t="s">
        <v>20</v>
      </c>
      <c r="C903" s="131" t="s">
        <v>5870</v>
      </c>
      <c r="D903" s="131">
        <v>7</v>
      </c>
      <c r="F903" s="133" t="e">
        <v>#N/A</v>
      </c>
      <c r="G903" s="133" t="e">
        <v>#N/A</v>
      </c>
    </row>
    <row r="904" spans="1:7" hidden="1" x14ac:dyDescent="0.35">
      <c r="A904" s="131" t="s">
        <v>121</v>
      </c>
      <c r="B904" s="131" t="s">
        <v>20</v>
      </c>
      <c r="C904" s="131" t="s">
        <v>5871</v>
      </c>
      <c r="D904" s="131">
        <v>1</v>
      </c>
      <c r="F904" s="133" t="e">
        <v>#N/A</v>
      </c>
      <c r="G904" s="133" t="e">
        <v>#N/A</v>
      </c>
    </row>
    <row r="905" spans="1:7" hidden="1" x14ac:dyDescent="0.35">
      <c r="A905" s="131" t="s">
        <v>121</v>
      </c>
      <c r="B905" s="131" t="s">
        <v>20</v>
      </c>
      <c r="C905" s="131" t="s">
        <v>5872</v>
      </c>
      <c r="D905" s="131">
        <v>1</v>
      </c>
      <c r="F905" s="133" t="e">
        <v>#N/A</v>
      </c>
      <c r="G905" s="133" t="e">
        <v>#N/A</v>
      </c>
    </row>
    <row r="906" spans="1:7" hidden="1" x14ac:dyDescent="0.35">
      <c r="A906" s="131" t="s">
        <v>121</v>
      </c>
      <c r="B906" s="131" t="s">
        <v>20</v>
      </c>
      <c r="C906" s="131" t="s">
        <v>5873</v>
      </c>
      <c r="D906" s="131">
        <v>1</v>
      </c>
      <c r="F906" s="133" t="s">
        <v>33</v>
      </c>
      <c r="G906" s="133" t="s">
        <v>1354</v>
      </c>
    </row>
    <row r="907" spans="1:7" hidden="1" x14ac:dyDescent="0.35">
      <c r="A907" s="131" t="s">
        <v>121</v>
      </c>
      <c r="B907" s="131" t="s">
        <v>20</v>
      </c>
      <c r="C907" s="138" t="s">
        <v>5874</v>
      </c>
      <c r="D907" s="131">
        <v>1</v>
      </c>
      <c r="F907" s="133" t="s">
        <v>33</v>
      </c>
      <c r="G907" s="133" t="s">
        <v>1354</v>
      </c>
    </row>
    <row r="908" spans="1:7" hidden="1" x14ac:dyDescent="0.35">
      <c r="A908" s="131" t="s">
        <v>121</v>
      </c>
      <c r="B908" s="131" t="s">
        <v>20</v>
      </c>
      <c r="C908" s="131" t="s">
        <v>5875</v>
      </c>
      <c r="D908" s="131">
        <v>1</v>
      </c>
      <c r="F908" s="133" t="e">
        <v>#N/A</v>
      </c>
      <c r="G908" s="133" t="e">
        <v>#N/A</v>
      </c>
    </row>
    <row r="909" spans="1:7" hidden="1" x14ac:dyDescent="0.35">
      <c r="A909" s="131" t="s">
        <v>121</v>
      </c>
      <c r="B909" s="131" t="s">
        <v>20</v>
      </c>
      <c r="C909" s="131" t="s">
        <v>5876</v>
      </c>
      <c r="D909" s="131">
        <v>1</v>
      </c>
      <c r="F909" s="133" t="e">
        <v>#N/A</v>
      </c>
      <c r="G909" s="133" t="e">
        <v>#N/A</v>
      </c>
    </row>
    <row r="910" spans="1:7" hidden="1" x14ac:dyDescent="0.35">
      <c r="A910" s="131" t="s">
        <v>121</v>
      </c>
      <c r="B910" s="131" t="s">
        <v>20</v>
      </c>
      <c r="C910" s="131" t="s">
        <v>5877</v>
      </c>
      <c r="D910" s="131">
        <v>1</v>
      </c>
      <c r="F910" s="133" t="e">
        <v>#N/A</v>
      </c>
      <c r="G910" s="133" t="e">
        <v>#N/A</v>
      </c>
    </row>
    <row r="911" spans="1:7" hidden="1" x14ac:dyDescent="0.35">
      <c r="A911" s="131" t="s">
        <v>121</v>
      </c>
      <c r="B911" s="131" t="s">
        <v>20</v>
      </c>
      <c r="C911" s="131" t="s">
        <v>5878</v>
      </c>
      <c r="D911" s="131">
        <v>1</v>
      </c>
      <c r="F911" s="133" t="e">
        <v>#N/A</v>
      </c>
      <c r="G911" s="133" t="e">
        <v>#N/A</v>
      </c>
    </row>
    <row r="912" spans="1:7" hidden="1" x14ac:dyDescent="0.35">
      <c r="A912" s="131" t="s">
        <v>121</v>
      </c>
      <c r="B912" s="131" t="s">
        <v>20</v>
      </c>
      <c r="C912" s="131" t="s">
        <v>5879</v>
      </c>
      <c r="D912" s="131">
        <v>1</v>
      </c>
      <c r="F912" s="133" t="e">
        <v>#N/A</v>
      </c>
      <c r="G912" s="133" t="e">
        <v>#N/A</v>
      </c>
    </row>
    <row r="913" spans="1:7" hidden="1" x14ac:dyDescent="0.35">
      <c r="A913" s="131" t="s">
        <v>121</v>
      </c>
      <c r="B913" s="131" t="s">
        <v>20</v>
      </c>
      <c r="C913" s="131" t="s">
        <v>5880</v>
      </c>
      <c r="D913" s="131">
        <v>2</v>
      </c>
      <c r="F913" s="133" t="e">
        <v>#N/A</v>
      </c>
      <c r="G913" s="133" t="e">
        <v>#N/A</v>
      </c>
    </row>
    <row r="914" spans="1:7" hidden="1" x14ac:dyDescent="0.35">
      <c r="A914" s="131" t="s">
        <v>121</v>
      </c>
      <c r="B914" s="131" t="s">
        <v>20</v>
      </c>
      <c r="C914" s="138" t="s">
        <v>5881</v>
      </c>
      <c r="D914" s="131">
        <v>1</v>
      </c>
      <c r="F914" s="133" t="e">
        <v>#N/A</v>
      </c>
      <c r="G914" s="133" t="e">
        <v>#N/A</v>
      </c>
    </row>
    <row r="915" spans="1:7" hidden="1" x14ac:dyDescent="0.35">
      <c r="A915" s="131" t="s">
        <v>121</v>
      </c>
      <c r="B915" s="131" t="s">
        <v>20</v>
      </c>
      <c r="C915" s="131" t="s">
        <v>5882</v>
      </c>
      <c r="D915" s="131">
        <v>3</v>
      </c>
      <c r="F915" s="133" t="e">
        <v>#N/A</v>
      </c>
      <c r="G915" s="133" t="e">
        <v>#N/A</v>
      </c>
    </row>
    <row r="916" spans="1:7" hidden="1" x14ac:dyDescent="0.35">
      <c r="A916" s="131" t="s">
        <v>121</v>
      </c>
      <c r="B916" s="131" t="s">
        <v>20</v>
      </c>
      <c r="C916" s="138" t="s">
        <v>5883</v>
      </c>
      <c r="D916" s="131">
        <v>2</v>
      </c>
      <c r="F916" s="133" t="e">
        <v>#N/A</v>
      </c>
      <c r="G916" s="133" t="e">
        <v>#N/A</v>
      </c>
    </row>
    <row r="917" spans="1:7" hidden="1" x14ac:dyDescent="0.35">
      <c r="A917" s="131" t="s">
        <v>121</v>
      </c>
      <c r="B917" s="131" t="s">
        <v>20</v>
      </c>
      <c r="C917" s="131" t="s">
        <v>5860</v>
      </c>
      <c r="D917" s="131">
        <v>5</v>
      </c>
      <c r="F917" s="133" t="s">
        <v>33</v>
      </c>
      <c r="G917" s="133" t="s">
        <v>1692</v>
      </c>
    </row>
    <row r="918" spans="1:7" hidden="1" x14ac:dyDescent="0.35">
      <c r="A918" s="131" t="s">
        <v>121</v>
      </c>
      <c r="B918" s="131" t="s">
        <v>20</v>
      </c>
      <c r="C918" s="131" t="s">
        <v>5884</v>
      </c>
      <c r="D918" s="131">
        <v>1</v>
      </c>
      <c r="F918" s="133" t="e">
        <v>#N/A</v>
      </c>
      <c r="G918" s="133" t="e">
        <v>#N/A</v>
      </c>
    </row>
    <row r="919" spans="1:7" hidden="1" x14ac:dyDescent="0.35">
      <c r="A919" s="131" t="s">
        <v>121</v>
      </c>
      <c r="B919" s="131" t="s">
        <v>20</v>
      </c>
      <c r="C919" s="131" t="s">
        <v>5885</v>
      </c>
      <c r="D919" s="131">
        <v>3</v>
      </c>
      <c r="F919" s="133" t="e">
        <v>#N/A</v>
      </c>
      <c r="G919" s="133" t="e">
        <v>#N/A</v>
      </c>
    </row>
    <row r="920" spans="1:7" hidden="1" x14ac:dyDescent="0.35">
      <c r="A920" s="131" t="s">
        <v>121</v>
      </c>
      <c r="B920" s="131" t="s">
        <v>20</v>
      </c>
      <c r="C920" s="131" t="s">
        <v>5886</v>
      </c>
      <c r="D920" s="131">
        <v>1</v>
      </c>
      <c r="F920" s="133" t="s">
        <v>913</v>
      </c>
      <c r="G920" s="133" t="s">
        <v>1406</v>
      </c>
    </row>
    <row r="921" spans="1:7" hidden="1" x14ac:dyDescent="0.35">
      <c r="A921" s="131" t="s">
        <v>121</v>
      </c>
      <c r="B921" s="131" t="s">
        <v>20</v>
      </c>
      <c r="C921" s="131" t="s">
        <v>5887</v>
      </c>
      <c r="D921" s="131">
        <v>1</v>
      </c>
      <c r="F921" s="133" t="e">
        <v>#N/A</v>
      </c>
      <c r="G921" s="133" t="e">
        <v>#N/A</v>
      </c>
    </row>
    <row r="922" spans="1:7" hidden="1" x14ac:dyDescent="0.35">
      <c r="A922" s="131" t="s">
        <v>121</v>
      </c>
      <c r="B922" s="131" t="s">
        <v>20</v>
      </c>
      <c r="C922" s="131" t="s">
        <v>5888</v>
      </c>
      <c r="D922" s="131">
        <v>1</v>
      </c>
      <c r="F922" s="133" t="e">
        <v>#N/A</v>
      </c>
      <c r="G922" s="133" t="e">
        <v>#N/A</v>
      </c>
    </row>
    <row r="923" spans="1:7" hidden="1" x14ac:dyDescent="0.35">
      <c r="A923" s="131" t="s">
        <v>121</v>
      </c>
      <c r="B923" s="131" t="s">
        <v>20</v>
      </c>
      <c r="C923" s="131" t="s">
        <v>5889</v>
      </c>
      <c r="D923" s="131">
        <v>1</v>
      </c>
      <c r="F923" s="133" t="e">
        <v>#N/A</v>
      </c>
      <c r="G923" s="133" t="e">
        <v>#N/A</v>
      </c>
    </row>
    <row r="924" spans="1:7" hidden="1" x14ac:dyDescent="0.35">
      <c r="A924" s="131" t="s">
        <v>121</v>
      </c>
      <c r="B924" s="131" t="s">
        <v>20</v>
      </c>
      <c r="C924" s="131" t="s">
        <v>5890</v>
      </c>
      <c r="D924" s="131">
        <v>3</v>
      </c>
      <c r="F924" s="133" t="e">
        <v>#N/A</v>
      </c>
      <c r="G924" s="133" t="e">
        <v>#N/A</v>
      </c>
    </row>
    <row r="925" spans="1:7" hidden="1" x14ac:dyDescent="0.35">
      <c r="A925" s="131" t="s">
        <v>121</v>
      </c>
      <c r="B925" s="131" t="s">
        <v>20</v>
      </c>
      <c r="C925" s="131" t="s">
        <v>5861</v>
      </c>
      <c r="D925" s="131">
        <v>3</v>
      </c>
      <c r="F925" s="133" t="s">
        <v>51</v>
      </c>
      <c r="G925" s="133" t="s">
        <v>1407</v>
      </c>
    </row>
    <row r="926" spans="1:7" hidden="1" x14ac:dyDescent="0.35">
      <c r="A926" s="131" t="s">
        <v>121</v>
      </c>
      <c r="B926" s="131" t="s">
        <v>20</v>
      </c>
      <c r="C926" s="131" t="s">
        <v>5891</v>
      </c>
      <c r="D926" s="131">
        <v>2</v>
      </c>
      <c r="F926" s="133" t="s">
        <v>51</v>
      </c>
      <c r="G926" s="133" t="s">
        <v>1407</v>
      </c>
    </row>
    <row r="927" spans="1:7" hidden="1" x14ac:dyDescent="0.35">
      <c r="A927" s="131" t="s">
        <v>121</v>
      </c>
      <c r="B927" s="131" t="s">
        <v>20</v>
      </c>
      <c r="C927" s="131" t="s">
        <v>5892</v>
      </c>
      <c r="D927" s="131">
        <v>1</v>
      </c>
      <c r="F927" s="133" t="e">
        <v>#N/A</v>
      </c>
      <c r="G927" s="133" t="e">
        <v>#N/A</v>
      </c>
    </row>
    <row r="928" spans="1:7" hidden="1" x14ac:dyDescent="0.35">
      <c r="A928" s="131" t="s">
        <v>121</v>
      </c>
      <c r="B928" s="131" t="s">
        <v>20</v>
      </c>
      <c r="C928" s="131" t="s">
        <v>5893</v>
      </c>
      <c r="D928" s="131">
        <v>1</v>
      </c>
      <c r="F928" s="133" t="e">
        <v>#N/A</v>
      </c>
      <c r="G928" s="133" t="e">
        <v>#N/A</v>
      </c>
    </row>
    <row r="929" spans="1:7" hidden="1" x14ac:dyDescent="0.35">
      <c r="A929" s="131" t="s">
        <v>121</v>
      </c>
      <c r="B929" s="131" t="s">
        <v>20</v>
      </c>
      <c r="C929" s="131" t="s">
        <v>5894</v>
      </c>
      <c r="D929" s="131">
        <v>1</v>
      </c>
      <c r="F929" s="133" t="s">
        <v>51</v>
      </c>
      <c r="G929" s="133" t="s">
        <v>1613</v>
      </c>
    </row>
    <row r="930" spans="1:7" hidden="1" x14ac:dyDescent="0.35">
      <c r="A930" s="131" t="s">
        <v>121</v>
      </c>
      <c r="B930" s="131" t="s">
        <v>20</v>
      </c>
      <c r="C930" s="131" t="s">
        <v>5895</v>
      </c>
      <c r="D930" s="131">
        <v>1</v>
      </c>
      <c r="F930" s="133" t="e">
        <v>#N/A</v>
      </c>
      <c r="G930" s="133" t="e">
        <v>#N/A</v>
      </c>
    </row>
    <row r="931" spans="1:7" hidden="1" x14ac:dyDescent="0.35">
      <c r="A931" s="131" t="s">
        <v>121</v>
      </c>
      <c r="B931" s="131" t="s">
        <v>3</v>
      </c>
      <c r="C931" s="131" t="s">
        <v>6441</v>
      </c>
      <c r="D931" s="131">
        <v>1</v>
      </c>
      <c r="F931" s="133" t="e">
        <v>#N/A</v>
      </c>
      <c r="G931" s="133" t="e">
        <v>#N/A</v>
      </c>
    </row>
    <row r="932" spans="1:7" hidden="1" x14ac:dyDescent="0.35">
      <c r="A932" s="131" t="s">
        <v>121</v>
      </c>
      <c r="B932" s="131" t="s">
        <v>3</v>
      </c>
      <c r="C932" s="131" t="s">
        <v>6398</v>
      </c>
      <c r="D932" s="131">
        <v>3</v>
      </c>
      <c r="F932" s="133" t="s">
        <v>3</v>
      </c>
      <c r="G932" s="133" t="s">
        <v>1655</v>
      </c>
    </row>
    <row r="933" spans="1:7" hidden="1" x14ac:dyDescent="0.35">
      <c r="A933" s="131" t="s">
        <v>121</v>
      </c>
      <c r="B933" s="131" t="s">
        <v>3</v>
      </c>
      <c r="C933" s="131" t="s">
        <v>6442</v>
      </c>
      <c r="D933" s="131">
        <v>1</v>
      </c>
      <c r="F933" s="133" t="e">
        <v>#N/A</v>
      </c>
      <c r="G933" s="133" t="e">
        <v>#N/A</v>
      </c>
    </row>
    <row r="934" spans="1:7" hidden="1" x14ac:dyDescent="0.35">
      <c r="A934" s="131" t="s">
        <v>121</v>
      </c>
      <c r="B934" s="131" t="s">
        <v>3</v>
      </c>
      <c r="C934" s="131" t="s">
        <v>6443</v>
      </c>
      <c r="D934" s="131">
        <v>1</v>
      </c>
      <c r="F934" s="133" t="e">
        <v>#N/A</v>
      </c>
      <c r="G934" s="133" t="e">
        <v>#N/A</v>
      </c>
    </row>
    <row r="935" spans="1:7" hidden="1" x14ac:dyDescent="0.35">
      <c r="A935" s="131" t="s">
        <v>121</v>
      </c>
      <c r="B935" s="131" t="s">
        <v>3</v>
      </c>
      <c r="C935" s="131" t="s">
        <v>6444</v>
      </c>
      <c r="D935" s="131">
        <v>3</v>
      </c>
      <c r="F935" s="133" t="s">
        <v>3</v>
      </c>
      <c r="G935" s="133" t="s">
        <v>1410</v>
      </c>
    </row>
    <row r="936" spans="1:7" hidden="1" x14ac:dyDescent="0.35">
      <c r="A936" s="131" t="s">
        <v>121</v>
      </c>
      <c r="B936" s="131" t="s">
        <v>3</v>
      </c>
      <c r="C936" s="131" t="s">
        <v>6445</v>
      </c>
      <c r="D936" s="131">
        <v>4</v>
      </c>
      <c r="F936" s="133" t="s">
        <v>3</v>
      </c>
      <c r="G936" s="133" t="s">
        <v>1410</v>
      </c>
    </row>
    <row r="937" spans="1:7" hidden="1" x14ac:dyDescent="0.35">
      <c r="A937" s="131" t="s">
        <v>121</v>
      </c>
      <c r="B937" s="131" t="s">
        <v>3</v>
      </c>
      <c r="C937" s="131" t="s">
        <v>6446</v>
      </c>
      <c r="D937" s="131">
        <v>1</v>
      </c>
      <c r="F937" s="133" t="e">
        <v>#N/A</v>
      </c>
      <c r="G937" s="133" t="e">
        <v>#N/A</v>
      </c>
    </row>
    <row r="938" spans="1:7" hidden="1" x14ac:dyDescent="0.35">
      <c r="A938" s="131" t="s">
        <v>121</v>
      </c>
      <c r="B938" s="131" t="s">
        <v>3</v>
      </c>
      <c r="C938" s="131" t="s">
        <v>6447</v>
      </c>
      <c r="D938" s="131">
        <v>3</v>
      </c>
      <c r="F938" s="133" t="e">
        <v>#N/A</v>
      </c>
      <c r="G938" s="133" t="e">
        <v>#N/A</v>
      </c>
    </row>
    <row r="939" spans="1:7" hidden="1" x14ac:dyDescent="0.35">
      <c r="A939" s="131" t="s">
        <v>121</v>
      </c>
      <c r="B939" s="131" t="s">
        <v>3</v>
      </c>
      <c r="C939" s="131" t="s">
        <v>6448</v>
      </c>
      <c r="D939" s="131">
        <v>3</v>
      </c>
      <c r="F939" s="133" t="s">
        <v>3</v>
      </c>
      <c r="G939" s="133" t="s">
        <v>1805</v>
      </c>
    </row>
    <row r="940" spans="1:7" hidden="1" x14ac:dyDescent="0.35">
      <c r="A940" s="131" t="s">
        <v>121</v>
      </c>
      <c r="B940" s="131" t="s">
        <v>3</v>
      </c>
      <c r="C940" s="131" t="s">
        <v>6449</v>
      </c>
      <c r="D940" s="131">
        <v>2</v>
      </c>
      <c r="F940" s="133" t="e">
        <v>#N/A</v>
      </c>
      <c r="G940" s="133" t="e">
        <v>#N/A</v>
      </c>
    </row>
    <row r="941" spans="1:7" hidden="1" x14ac:dyDescent="0.35">
      <c r="A941" s="131" t="s">
        <v>121</v>
      </c>
      <c r="B941" s="131" t="s">
        <v>3</v>
      </c>
      <c r="C941" s="131" t="s">
        <v>6450</v>
      </c>
      <c r="D941" s="131">
        <v>1</v>
      </c>
      <c r="F941" s="133" t="e">
        <v>#N/A</v>
      </c>
      <c r="G941" s="133" t="e">
        <v>#N/A</v>
      </c>
    </row>
    <row r="942" spans="1:7" hidden="1" x14ac:dyDescent="0.35">
      <c r="A942" s="131" t="s">
        <v>121</v>
      </c>
      <c r="B942" s="131" t="s">
        <v>3</v>
      </c>
      <c r="C942" s="131" t="s">
        <v>6451</v>
      </c>
      <c r="D942" s="131">
        <v>1</v>
      </c>
      <c r="F942" s="133" t="s">
        <v>3</v>
      </c>
      <c r="G942" s="133" t="s">
        <v>1411</v>
      </c>
    </row>
    <row r="943" spans="1:7" hidden="1" x14ac:dyDescent="0.35">
      <c r="A943" s="131" t="s">
        <v>121</v>
      </c>
      <c r="B943" s="131" t="s">
        <v>3</v>
      </c>
      <c r="C943" s="131" t="s">
        <v>6452</v>
      </c>
      <c r="D943" s="131">
        <v>1</v>
      </c>
      <c r="F943" s="133" t="s">
        <v>3</v>
      </c>
      <c r="G943" s="133" t="s">
        <v>1411</v>
      </c>
    </row>
    <row r="944" spans="1:7" hidden="1" x14ac:dyDescent="0.35">
      <c r="A944" s="131" t="s">
        <v>121</v>
      </c>
      <c r="B944" s="131" t="s">
        <v>3</v>
      </c>
      <c r="C944" s="131" t="s">
        <v>6453</v>
      </c>
      <c r="D944" s="131">
        <v>1</v>
      </c>
      <c r="F944" s="133" t="e">
        <v>#N/A</v>
      </c>
      <c r="G944" s="133" t="e">
        <v>#N/A</v>
      </c>
    </row>
    <row r="945" spans="1:7" hidden="1" x14ac:dyDescent="0.35">
      <c r="A945" s="131" t="s">
        <v>121</v>
      </c>
      <c r="B945" s="131" t="s">
        <v>3</v>
      </c>
      <c r="C945" s="131" t="s">
        <v>6454</v>
      </c>
      <c r="D945" s="131">
        <v>1</v>
      </c>
      <c r="F945" s="133" t="e">
        <v>#N/A</v>
      </c>
      <c r="G945" s="133" t="e">
        <v>#N/A</v>
      </c>
    </row>
    <row r="946" spans="1:7" hidden="1" x14ac:dyDescent="0.35">
      <c r="A946" s="131" t="s">
        <v>121</v>
      </c>
      <c r="B946" s="131" t="s">
        <v>3</v>
      </c>
      <c r="C946" s="131" t="s">
        <v>6402</v>
      </c>
      <c r="D946" s="131">
        <v>2</v>
      </c>
      <c r="F946" s="133" t="s">
        <v>3</v>
      </c>
      <c r="G946" s="133" t="s">
        <v>1411</v>
      </c>
    </row>
    <row r="947" spans="1:7" hidden="1" x14ac:dyDescent="0.35">
      <c r="A947" s="131" t="s">
        <v>121</v>
      </c>
      <c r="B947" s="131" t="s">
        <v>3</v>
      </c>
      <c r="C947" s="131" t="s">
        <v>6403</v>
      </c>
      <c r="D947" s="131">
        <v>1</v>
      </c>
      <c r="F947" s="133" t="s">
        <v>3</v>
      </c>
      <c r="G947" s="133" t="s">
        <v>1411</v>
      </c>
    </row>
    <row r="948" spans="1:7" hidden="1" x14ac:dyDescent="0.35">
      <c r="A948" s="131" t="s">
        <v>121</v>
      </c>
      <c r="B948" s="131" t="s">
        <v>3</v>
      </c>
      <c r="C948" s="131" t="s">
        <v>6405</v>
      </c>
      <c r="D948" s="131">
        <v>1</v>
      </c>
      <c r="F948" s="133" t="s">
        <v>3</v>
      </c>
      <c r="G948" s="133" t="s">
        <v>2566</v>
      </c>
    </row>
    <row r="949" spans="1:7" hidden="1" x14ac:dyDescent="0.35">
      <c r="A949" s="131" t="s">
        <v>121</v>
      </c>
      <c r="B949" s="131" t="s">
        <v>3</v>
      </c>
      <c r="C949" s="131" t="s">
        <v>6408</v>
      </c>
      <c r="D949" s="131">
        <v>1</v>
      </c>
      <c r="F949" s="133" t="s">
        <v>3</v>
      </c>
      <c r="G949" s="133" t="s">
        <v>2566</v>
      </c>
    </row>
    <row r="950" spans="1:7" hidden="1" x14ac:dyDescent="0.35">
      <c r="A950" s="131" t="s">
        <v>121</v>
      </c>
      <c r="B950" s="131" t="s">
        <v>3</v>
      </c>
      <c r="C950" s="131" t="s">
        <v>6410</v>
      </c>
      <c r="D950" s="131">
        <v>1</v>
      </c>
      <c r="F950" s="133" t="s">
        <v>3</v>
      </c>
      <c r="G950" s="133" t="s">
        <v>2566</v>
      </c>
    </row>
    <row r="951" spans="1:7" hidden="1" x14ac:dyDescent="0.35">
      <c r="A951" s="131" t="s">
        <v>121</v>
      </c>
      <c r="B951" s="131" t="s">
        <v>3</v>
      </c>
      <c r="C951" s="131" t="s">
        <v>6455</v>
      </c>
      <c r="D951" s="131">
        <v>4</v>
      </c>
      <c r="F951" s="133" t="s">
        <v>3</v>
      </c>
      <c r="G951" s="133" t="s">
        <v>1412</v>
      </c>
    </row>
    <row r="952" spans="1:7" hidden="1" x14ac:dyDescent="0.35">
      <c r="A952" s="131" t="s">
        <v>121</v>
      </c>
      <c r="B952" s="131" t="s">
        <v>3</v>
      </c>
      <c r="C952" s="131" t="s">
        <v>6456</v>
      </c>
      <c r="D952" s="131">
        <v>2</v>
      </c>
      <c r="F952" s="133" t="s">
        <v>3</v>
      </c>
      <c r="G952" s="133" t="s">
        <v>1412</v>
      </c>
    </row>
    <row r="953" spans="1:7" hidden="1" x14ac:dyDescent="0.35">
      <c r="A953" s="131" t="s">
        <v>121</v>
      </c>
      <c r="B953" s="131" t="s">
        <v>3</v>
      </c>
      <c r="C953" s="131" t="s">
        <v>6457</v>
      </c>
      <c r="D953" s="131">
        <v>1</v>
      </c>
      <c r="F953" s="133" t="s">
        <v>3</v>
      </c>
      <c r="G953" s="133" t="s">
        <v>1412</v>
      </c>
    </row>
    <row r="954" spans="1:7" hidden="1" x14ac:dyDescent="0.35">
      <c r="A954" s="131" t="s">
        <v>121</v>
      </c>
      <c r="B954" s="131" t="s">
        <v>3</v>
      </c>
      <c r="C954" s="131" t="s">
        <v>6458</v>
      </c>
      <c r="D954" s="131">
        <v>1</v>
      </c>
      <c r="F954" s="133" t="s">
        <v>3</v>
      </c>
      <c r="G954" s="133" t="s">
        <v>1412</v>
      </c>
    </row>
    <row r="955" spans="1:7" hidden="1" x14ac:dyDescent="0.35">
      <c r="A955" s="131" t="s">
        <v>121</v>
      </c>
      <c r="B955" s="131" t="s">
        <v>3</v>
      </c>
      <c r="C955" s="131" t="s">
        <v>6417</v>
      </c>
      <c r="D955" s="131">
        <v>1</v>
      </c>
      <c r="F955" s="133" t="s">
        <v>3</v>
      </c>
      <c r="G955" s="133" t="s">
        <v>1412</v>
      </c>
    </row>
    <row r="956" spans="1:7" hidden="1" x14ac:dyDescent="0.35">
      <c r="A956" s="131" t="s">
        <v>121</v>
      </c>
      <c r="B956" s="131" t="s">
        <v>3</v>
      </c>
      <c r="C956" s="131" t="s">
        <v>6421</v>
      </c>
      <c r="D956" s="131">
        <v>1</v>
      </c>
      <c r="F956" s="133" t="e">
        <v>#N/A</v>
      </c>
      <c r="G956" s="133" t="e">
        <v>#N/A</v>
      </c>
    </row>
    <row r="957" spans="1:7" hidden="1" x14ac:dyDescent="0.35">
      <c r="A957" s="131" t="s">
        <v>121</v>
      </c>
      <c r="B957" s="131" t="s">
        <v>3</v>
      </c>
      <c r="C957" s="131" t="s">
        <v>6423</v>
      </c>
      <c r="D957" s="131">
        <v>1</v>
      </c>
      <c r="F957" s="133" t="s">
        <v>3</v>
      </c>
      <c r="G957" s="133" t="s">
        <v>2177</v>
      </c>
    </row>
    <row r="958" spans="1:7" hidden="1" x14ac:dyDescent="0.35">
      <c r="A958" s="131" t="s">
        <v>121</v>
      </c>
      <c r="B958" s="131" t="s">
        <v>3</v>
      </c>
      <c r="C958" s="131" t="s">
        <v>6459</v>
      </c>
      <c r="D958" s="131">
        <v>1</v>
      </c>
      <c r="F958" s="133" t="s">
        <v>3</v>
      </c>
      <c r="G958" s="133" t="s">
        <v>2177</v>
      </c>
    </row>
    <row r="959" spans="1:7" hidden="1" x14ac:dyDescent="0.35">
      <c r="A959" s="131" t="s">
        <v>121</v>
      </c>
      <c r="B959" s="131" t="s">
        <v>3</v>
      </c>
      <c r="C959" s="131" t="s">
        <v>6460</v>
      </c>
      <c r="D959" s="131">
        <v>1</v>
      </c>
      <c r="F959" s="133" t="e">
        <v>#N/A</v>
      </c>
      <c r="G959" s="133" t="e">
        <v>#N/A</v>
      </c>
    </row>
    <row r="960" spans="1:7" hidden="1" x14ac:dyDescent="0.35">
      <c r="A960" s="131" t="s">
        <v>121</v>
      </c>
      <c r="B960" s="131" t="s">
        <v>3</v>
      </c>
      <c r="C960" s="131" t="s">
        <v>6430</v>
      </c>
      <c r="D960" s="131">
        <v>1</v>
      </c>
      <c r="F960" s="133" t="s">
        <v>3</v>
      </c>
      <c r="G960" s="133" t="s">
        <v>1299</v>
      </c>
    </row>
    <row r="961" spans="1:7" hidden="1" x14ac:dyDescent="0.35">
      <c r="A961" s="131" t="s">
        <v>121</v>
      </c>
      <c r="B961" s="131" t="s">
        <v>3</v>
      </c>
      <c r="C961" s="131" t="s">
        <v>6461</v>
      </c>
      <c r="D961" s="131">
        <v>1</v>
      </c>
      <c r="F961" s="133" t="e">
        <v>#N/A</v>
      </c>
      <c r="G961" s="133" t="e">
        <v>#N/A</v>
      </c>
    </row>
    <row r="962" spans="1:7" hidden="1" x14ac:dyDescent="0.35">
      <c r="A962" s="131" t="s">
        <v>121</v>
      </c>
      <c r="B962" s="131" t="s">
        <v>3</v>
      </c>
      <c r="C962" s="131" t="s">
        <v>6431</v>
      </c>
      <c r="D962" s="131">
        <v>1</v>
      </c>
      <c r="F962" s="133" t="s">
        <v>3</v>
      </c>
      <c r="G962" s="133" t="s">
        <v>1299</v>
      </c>
    </row>
    <row r="963" spans="1:7" hidden="1" x14ac:dyDescent="0.35">
      <c r="A963" s="131" t="s">
        <v>121</v>
      </c>
      <c r="B963" s="131" t="s">
        <v>3</v>
      </c>
      <c r="C963" s="131" t="s">
        <v>6432</v>
      </c>
      <c r="D963" s="131">
        <v>1</v>
      </c>
      <c r="F963" s="133" t="s">
        <v>3</v>
      </c>
      <c r="G963" s="133" t="s">
        <v>1806</v>
      </c>
    </row>
    <row r="964" spans="1:7" hidden="1" x14ac:dyDescent="0.35">
      <c r="A964" s="131" t="s">
        <v>121</v>
      </c>
      <c r="B964" s="131" t="s">
        <v>3</v>
      </c>
      <c r="C964" s="145" t="s">
        <v>6436</v>
      </c>
      <c r="D964" s="131">
        <v>1</v>
      </c>
      <c r="F964" s="133" t="s">
        <v>3</v>
      </c>
      <c r="G964" s="133" t="s">
        <v>1614</v>
      </c>
    </row>
    <row r="965" spans="1:7" hidden="1" x14ac:dyDescent="0.35">
      <c r="A965" s="131" t="s">
        <v>121</v>
      </c>
      <c r="B965" s="131" t="s">
        <v>3</v>
      </c>
      <c r="C965" s="145" t="s">
        <v>6437</v>
      </c>
      <c r="D965" s="131">
        <v>1</v>
      </c>
      <c r="F965" s="133" t="e">
        <v>#N/A</v>
      </c>
      <c r="G965" s="133" t="e">
        <v>#N/A</v>
      </c>
    </row>
    <row r="966" spans="1:7" hidden="1" x14ac:dyDescent="0.35">
      <c r="A966" s="131" t="s">
        <v>121</v>
      </c>
      <c r="B966" s="131" t="s">
        <v>3</v>
      </c>
      <c r="C966" s="145" t="s">
        <v>6439</v>
      </c>
      <c r="D966" s="131">
        <v>1</v>
      </c>
      <c r="F966" s="133" t="e">
        <v>#N/A</v>
      </c>
      <c r="G966" s="133" t="e">
        <v>#N/A</v>
      </c>
    </row>
    <row r="967" spans="1:7" hidden="1" x14ac:dyDescent="0.35">
      <c r="A967" s="131" t="s">
        <v>121</v>
      </c>
      <c r="B967" s="131" t="s">
        <v>3</v>
      </c>
      <c r="C967" s="145" t="s">
        <v>6462</v>
      </c>
      <c r="D967" s="131">
        <v>1</v>
      </c>
      <c r="F967" s="133" t="s">
        <v>3</v>
      </c>
      <c r="G967" s="133" t="s">
        <v>1917</v>
      </c>
    </row>
    <row r="968" spans="1:7" hidden="1" x14ac:dyDescent="0.35">
      <c r="A968" s="131" t="s">
        <v>121</v>
      </c>
      <c r="B968" s="131" t="s">
        <v>3</v>
      </c>
      <c r="C968" s="145" t="s">
        <v>6463</v>
      </c>
      <c r="D968" s="131">
        <v>1</v>
      </c>
      <c r="F968" s="133" t="e">
        <v>#N/A</v>
      </c>
      <c r="G968" s="133" t="e">
        <v>#N/A</v>
      </c>
    </row>
    <row r="969" spans="1:7" hidden="1" x14ac:dyDescent="0.35">
      <c r="A969" s="131" t="s">
        <v>121</v>
      </c>
      <c r="B969" s="131" t="s">
        <v>3</v>
      </c>
      <c r="C969" s="145" t="s">
        <v>6440</v>
      </c>
      <c r="D969" s="131">
        <v>1</v>
      </c>
      <c r="F969" s="133" t="s">
        <v>3</v>
      </c>
      <c r="G969" s="133" t="s">
        <v>2073</v>
      </c>
    </row>
    <row r="970" spans="1:7" hidden="1" x14ac:dyDescent="0.35">
      <c r="A970" s="131" t="s">
        <v>121</v>
      </c>
      <c r="B970" s="131" t="s">
        <v>3</v>
      </c>
      <c r="C970" s="145" t="s">
        <v>6464</v>
      </c>
      <c r="D970" s="131">
        <v>1</v>
      </c>
      <c r="F970" s="133" t="s">
        <v>3</v>
      </c>
      <c r="G970" s="133" t="s">
        <v>2073</v>
      </c>
    </row>
    <row r="971" spans="1:7" hidden="1" x14ac:dyDescent="0.35">
      <c r="A971" s="133" t="s">
        <v>139</v>
      </c>
      <c r="B971" s="149" t="s">
        <v>18</v>
      </c>
      <c r="C971" s="152" t="s">
        <v>3967</v>
      </c>
      <c r="D971" s="151">
        <v>34</v>
      </c>
      <c r="F971" s="133" t="s">
        <v>6580</v>
      </c>
      <c r="G971" s="133" t="s">
        <v>1683</v>
      </c>
    </row>
    <row r="972" spans="1:7" hidden="1" x14ac:dyDescent="0.35">
      <c r="A972" s="133" t="s">
        <v>139</v>
      </c>
      <c r="B972" s="149" t="s">
        <v>18</v>
      </c>
      <c r="C972" s="152" t="s">
        <v>3968</v>
      </c>
      <c r="D972" s="151">
        <v>49</v>
      </c>
      <c r="F972" s="133" t="s">
        <v>6580</v>
      </c>
      <c r="G972" s="133" t="s">
        <v>1683</v>
      </c>
    </row>
    <row r="973" spans="1:7" hidden="1" x14ac:dyDescent="0.35">
      <c r="A973" s="133" t="s">
        <v>139</v>
      </c>
      <c r="B973" s="149" t="s">
        <v>18</v>
      </c>
      <c r="C973" s="152" t="s">
        <v>3969</v>
      </c>
      <c r="D973" s="151">
        <v>14</v>
      </c>
      <c r="F973" s="133" t="s">
        <v>6580</v>
      </c>
      <c r="G973" s="133" t="s">
        <v>1683</v>
      </c>
    </row>
    <row r="974" spans="1:7" hidden="1" x14ac:dyDescent="0.35">
      <c r="A974" s="133" t="s">
        <v>139</v>
      </c>
      <c r="B974" s="149" t="s">
        <v>18</v>
      </c>
      <c r="C974" s="152" t="s">
        <v>3970</v>
      </c>
      <c r="D974" s="151">
        <v>25</v>
      </c>
      <c r="F974" s="133" t="s">
        <v>6580</v>
      </c>
      <c r="G974" s="133" t="s">
        <v>1683</v>
      </c>
    </row>
    <row r="975" spans="1:7" hidden="1" x14ac:dyDescent="0.35">
      <c r="A975" s="133" t="s">
        <v>139</v>
      </c>
      <c r="B975" s="149" t="s">
        <v>18</v>
      </c>
      <c r="C975" s="152" t="s">
        <v>3971</v>
      </c>
      <c r="D975" s="151">
        <v>196</v>
      </c>
      <c r="F975" s="133" t="e">
        <v>#N/A</v>
      </c>
      <c r="G975" s="133" t="e">
        <v>#N/A</v>
      </c>
    </row>
    <row r="976" spans="1:7" hidden="1" x14ac:dyDescent="0.35">
      <c r="A976" s="133" t="s">
        <v>139</v>
      </c>
      <c r="B976" s="149" t="s">
        <v>18</v>
      </c>
      <c r="C976" s="152" t="s">
        <v>3972</v>
      </c>
      <c r="D976" s="151">
        <v>33</v>
      </c>
      <c r="F976" s="133" t="e">
        <v>#N/A</v>
      </c>
      <c r="G976" s="133" t="e">
        <v>#N/A</v>
      </c>
    </row>
    <row r="977" spans="1:7" hidden="1" x14ac:dyDescent="0.35">
      <c r="A977" s="133" t="s">
        <v>139</v>
      </c>
      <c r="B977" s="149" t="s">
        <v>18</v>
      </c>
      <c r="C977" s="152" t="s">
        <v>3973</v>
      </c>
      <c r="D977" s="151">
        <v>112</v>
      </c>
      <c r="F977" s="133" t="e">
        <v>#N/A</v>
      </c>
      <c r="G977" s="133" t="e">
        <v>#N/A</v>
      </c>
    </row>
    <row r="978" spans="1:7" hidden="1" x14ac:dyDescent="0.35">
      <c r="A978" s="133" t="s">
        <v>139</v>
      </c>
      <c r="B978" s="149" t="s">
        <v>18</v>
      </c>
      <c r="C978" s="152" t="s">
        <v>3974</v>
      </c>
      <c r="D978" s="151">
        <v>2</v>
      </c>
      <c r="F978" s="133" t="e">
        <v>#N/A</v>
      </c>
      <c r="G978" s="133" t="e">
        <v>#N/A</v>
      </c>
    </row>
    <row r="979" spans="1:7" hidden="1" x14ac:dyDescent="0.35">
      <c r="A979" s="133" t="s">
        <v>139</v>
      </c>
      <c r="B979" s="149" t="s">
        <v>18</v>
      </c>
      <c r="C979" s="152" t="s">
        <v>3975</v>
      </c>
      <c r="D979" s="151">
        <v>36</v>
      </c>
      <c r="F979" s="133" t="e">
        <v>#N/A</v>
      </c>
      <c r="G979" s="133" t="e">
        <v>#N/A</v>
      </c>
    </row>
    <row r="980" spans="1:7" hidden="1" x14ac:dyDescent="0.35">
      <c r="A980" s="133" t="s">
        <v>139</v>
      </c>
      <c r="B980" s="149" t="s">
        <v>18</v>
      </c>
      <c r="C980" s="152" t="s">
        <v>3976</v>
      </c>
      <c r="D980" s="151">
        <v>606</v>
      </c>
      <c r="F980" s="133" t="e">
        <v>#N/A</v>
      </c>
      <c r="G980" s="133" t="e">
        <v>#N/A</v>
      </c>
    </row>
    <row r="981" spans="1:7" hidden="1" x14ac:dyDescent="0.35">
      <c r="A981" s="133" t="s">
        <v>139</v>
      </c>
      <c r="B981" s="149" t="s">
        <v>18</v>
      </c>
      <c r="C981" s="152" t="s">
        <v>3977</v>
      </c>
      <c r="D981" s="151">
        <v>66</v>
      </c>
      <c r="F981" s="133" t="e">
        <v>#N/A</v>
      </c>
      <c r="G981" s="133" t="e">
        <v>#N/A</v>
      </c>
    </row>
    <row r="982" spans="1:7" hidden="1" x14ac:dyDescent="0.35">
      <c r="A982" s="133" t="s">
        <v>139</v>
      </c>
      <c r="B982" s="149" t="s">
        <v>18</v>
      </c>
      <c r="C982" s="152" t="s">
        <v>3978</v>
      </c>
      <c r="D982" s="151">
        <v>33</v>
      </c>
      <c r="F982" s="133" t="e">
        <v>#N/A</v>
      </c>
      <c r="G982" s="133" t="e">
        <v>#N/A</v>
      </c>
    </row>
    <row r="983" spans="1:7" hidden="1" x14ac:dyDescent="0.35">
      <c r="A983" s="133" t="s">
        <v>139</v>
      </c>
      <c r="B983" s="149" t="s">
        <v>18</v>
      </c>
      <c r="C983" s="152" t="s">
        <v>3979</v>
      </c>
      <c r="D983" s="151">
        <v>54</v>
      </c>
      <c r="F983" s="133" t="e">
        <v>#N/A</v>
      </c>
      <c r="G983" s="133" t="e">
        <v>#N/A</v>
      </c>
    </row>
    <row r="984" spans="1:7" hidden="1" x14ac:dyDescent="0.35">
      <c r="A984" s="133" t="s">
        <v>139</v>
      </c>
      <c r="B984" s="149" t="s">
        <v>18</v>
      </c>
      <c r="C984" s="152" t="s">
        <v>3980</v>
      </c>
      <c r="D984" s="151">
        <v>24</v>
      </c>
      <c r="F984" s="133" t="s">
        <v>18</v>
      </c>
      <c r="G984" s="133" t="s">
        <v>1938</v>
      </c>
    </row>
    <row r="985" spans="1:7" hidden="1" x14ac:dyDescent="0.35">
      <c r="A985" s="133" t="s">
        <v>139</v>
      </c>
      <c r="B985" s="149" t="s">
        <v>18</v>
      </c>
      <c r="C985" s="152" t="s">
        <v>3981</v>
      </c>
      <c r="D985" s="151">
        <v>22</v>
      </c>
      <c r="F985" s="133" t="e">
        <v>#N/A</v>
      </c>
      <c r="G985" s="133" t="e">
        <v>#N/A</v>
      </c>
    </row>
    <row r="986" spans="1:7" hidden="1" x14ac:dyDescent="0.35">
      <c r="A986" s="133" t="s">
        <v>139</v>
      </c>
      <c r="B986" s="149" t="s">
        <v>18</v>
      </c>
      <c r="C986" s="152" t="s">
        <v>3982</v>
      </c>
      <c r="D986" s="151">
        <v>1</v>
      </c>
      <c r="F986" s="133" t="s">
        <v>18</v>
      </c>
      <c r="G986" s="133" t="s">
        <v>1938</v>
      </c>
    </row>
    <row r="987" spans="1:7" hidden="1" x14ac:dyDescent="0.35">
      <c r="A987" s="133" t="s">
        <v>139</v>
      </c>
      <c r="B987" s="149" t="s">
        <v>18</v>
      </c>
      <c r="C987" s="152" t="s">
        <v>3983</v>
      </c>
      <c r="D987" s="151">
        <v>55</v>
      </c>
      <c r="F987" s="133" t="e">
        <v>#N/A</v>
      </c>
      <c r="G987" s="133" t="e">
        <v>#N/A</v>
      </c>
    </row>
    <row r="988" spans="1:7" hidden="1" x14ac:dyDescent="0.35">
      <c r="A988" s="133" t="s">
        <v>139</v>
      </c>
      <c r="B988" s="149" t="s">
        <v>18</v>
      </c>
      <c r="C988" s="152" t="s">
        <v>3984</v>
      </c>
      <c r="D988" s="151">
        <v>38</v>
      </c>
      <c r="F988" s="133" t="e">
        <v>#N/A</v>
      </c>
      <c r="G988" s="133" t="e">
        <v>#N/A</v>
      </c>
    </row>
    <row r="989" spans="1:7" hidden="1" x14ac:dyDescent="0.35">
      <c r="A989" s="133" t="s">
        <v>139</v>
      </c>
      <c r="B989" s="149" t="s">
        <v>18</v>
      </c>
      <c r="C989" s="152" t="s">
        <v>3985</v>
      </c>
      <c r="D989" s="151">
        <v>38</v>
      </c>
      <c r="F989" s="133" t="e">
        <v>#N/A</v>
      </c>
      <c r="G989" s="133" t="e">
        <v>#N/A</v>
      </c>
    </row>
    <row r="990" spans="1:7" hidden="1" x14ac:dyDescent="0.35">
      <c r="A990" s="133" t="s">
        <v>139</v>
      </c>
      <c r="B990" s="149" t="s">
        <v>18</v>
      </c>
      <c r="C990" s="152" t="s">
        <v>3986</v>
      </c>
      <c r="D990" s="151">
        <v>114</v>
      </c>
      <c r="F990" s="133" t="e">
        <v>#N/A</v>
      </c>
      <c r="G990" s="133" t="e">
        <v>#N/A</v>
      </c>
    </row>
    <row r="991" spans="1:7" hidden="1" x14ac:dyDescent="0.35">
      <c r="A991" s="133" t="s">
        <v>139</v>
      </c>
      <c r="B991" s="149" t="s">
        <v>18</v>
      </c>
      <c r="C991" s="152" t="s">
        <v>3987</v>
      </c>
      <c r="D991" s="151">
        <v>38</v>
      </c>
      <c r="F991" s="133" t="s">
        <v>47</v>
      </c>
      <c r="G991" s="133" t="s">
        <v>1978</v>
      </c>
    </row>
    <row r="992" spans="1:7" hidden="1" x14ac:dyDescent="0.35">
      <c r="A992" s="133" t="s">
        <v>139</v>
      </c>
      <c r="B992" s="149" t="s">
        <v>18</v>
      </c>
      <c r="C992" s="152" t="s">
        <v>3988</v>
      </c>
      <c r="D992" s="151">
        <v>6</v>
      </c>
      <c r="F992" s="133" t="s">
        <v>47</v>
      </c>
      <c r="G992" s="133" t="s">
        <v>1978</v>
      </c>
    </row>
    <row r="993" spans="1:7" hidden="1" x14ac:dyDescent="0.35">
      <c r="A993" s="133" t="s">
        <v>139</v>
      </c>
      <c r="B993" s="149" t="s">
        <v>18</v>
      </c>
      <c r="C993" s="152" t="s">
        <v>3989</v>
      </c>
      <c r="D993" s="151">
        <v>53</v>
      </c>
      <c r="F993" s="133" t="e">
        <v>#N/A</v>
      </c>
      <c r="G993" s="133" t="e">
        <v>#N/A</v>
      </c>
    </row>
    <row r="994" spans="1:7" hidden="1" x14ac:dyDescent="0.35">
      <c r="A994" s="133" t="s">
        <v>139</v>
      </c>
      <c r="B994" s="149" t="s">
        <v>18</v>
      </c>
      <c r="C994" s="152" t="s">
        <v>3990</v>
      </c>
      <c r="D994" s="151">
        <v>11</v>
      </c>
      <c r="F994" s="133" t="s">
        <v>47</v>
      </c>
      <c r="G994" s="133" t="s">
        <v>1978</v>
      </c>
    </row>
    <row r="995" spans="1:7" hidden="1" x14ac:dyDescent="0.35">
      <c r="A995" s="133" t="s">
        <v>139</v>
      </c>
      <c r="B995" s="149" t="s">
        <v>18</v>
      </c>
      <c r="C995" s="152" t="s">
        <v>3991</v>
      </c>
      <c r="D995" s="151">
        <v>20</v>
      </c>
      <c r="F995" s="133" t="s">
        <v>1109</v>
      </c>
      <c r="G995" s="133" t="s">
        <v>1752</v>
      </c>
    </row>
    <row r="996" spans="1:7" hidden="1" x14ac:dyDescent="0.35">
      <c r="A996" s="133" t="s">
        <v>139</v>
      </c>
      <c r="B996" s="149" t="s">
        <v>18</v>
      </c>
      <c r="C996" s="152" t="s">
        <v>3992</v>
      </c>
      <c r="D996" s="151">
        <v>36</v>
      </c>
      <c r="F996" s="133" t="e">
        <v>#N/A</v>
      </c>
      <c r="G996" s="133" t="e">
        <v>#N/A</v>
      </c>
    </row>
    <row r="997" spans="1:7" hidden="1" x14ac:dyDescent="0.35">
      <c r="A997" s="133" t="s">
        <v>139</v>
      </c>
      <c r="B997" s="149" t="s">
        <v>18</v>
      </c>
      <c r="C997" s="152" t="s">
        <v>3993</v>
      </c>
      <c r="D997" s="151">
        <v>56</v>
      </c>
      <c r="F997" s="133" t="e">
        <v>#N/A</v>
      </c>
      <c r="G997" s="133" t="e">
        <v>#N/A</v>
      </c>
    </row>
    <row r="998" spans="1:7" hidden="1" x14ac:dyDescent="0.35">
      <c r="A998" s="133" t="s">
        <v>139</v>
      </c>
      <c r="B998" s="149" t="s">
        <v>18</v>
      </c>
      <c r="C998" s="152" t="s">
        <v>3994</v>
      </c>
      <c r="D998" s="151">
        <v>37</v>
      </c>
      <c r="F998" s="133" t="e">
        <v>#N/A</v>
      </c>
      <c r="G998" s="133" t="e">
        <v>#N/A</v>
      </c>
    </row>
    <row r="999" spans="1:7" hidden="1" x14ac:dyDescent="0.35">
      <c r="A999" s="133" t="s">
        <v>139</v>
      </c>
      <c r="B999" s="149" t="s">
        <v>18</v>
      </c>
      <c r="C999" s="152" t="s">
        <v>3995</v>
      </c>
      <c r="D999" s="151">
        <v>38</v>
      </c>
      <c r="F999" s="133" t="e">
        <v>#N/A</v>
      </c>
      <c r="G999" s="133" t="e">
        <v>#N/A</v>
      </c>
    </row>
    <row r="1000" spans="1:7" hidden="1" x14ac:dyDescent="0.35">
      <c r="A1000" s="133" t="s">
        <v>139</v>
      </c>
      <c r="B1000" s="149" t="s">
        <v>18</v>
      </c>
      <c r="C1000" s="152" t="s">
        <v>3996</v>
      </c>
      <c r="D1000" s="151">
        <v>28</v>
      </c>
      <c r="F1000" s="133" t="e">
        <v>#N/A</v>
      </c>
      <c r="G1000" s="133" t="e">
        <v>#N/A</v>
      </c>
    </row>
    <row r="1001" spans="1:7" hidden="1" x14ac:dyDescent="0.35">
      <c r="A1001" s="133" t="s">
        <v>139</v>
      </c>
      <c r="B1001" s="149" t="s">
        <v>18</v>
      </c>
      <c r="C1001" s="152" t="s">
        <v>3997</v>
      </c>
      <c r="D1001" s="151">
        <v>10</v>
      </c>
      <c r="F1001" s="133" t="e">
        <v>#N/A</v>
      </c>
      <c r="G1001" s="133" t="e">
        <v>#N/A</v>
      </c>
    </row>
    <row r="1002" spans="1:7" hidden="1" x14ac:dyDescent="0.35">
      <c r="A1002" s="133" t="s">
        <v>139</v>
      </c>
      <c r="B1002" s="149" t="s">
        <v>18</v>
      </c>
      <c r="C1002" s="152" t="s">
        <v>3998</v>
      </c>
      <c r="D1002" s="151">
        <v>14</v>
      </c>
      <c r="F1002" s="133" t="e">
        <v>#N/A</v>
      </c>
      <c r="G1002" s="133" t="e">
        <v>#N/A</v>
      </c>
    </row>
    <row r="1003" spans="1:7" hidden="1" x14ac:dyDescent="0.35">
      <c r="A1003" s="133" t="s">
        <v>139</v>
      </c>
      <c r="B1003" s="149" t="s">
        <v>18</v>
      </c>
      <c r="C1003" s="152" t="s">
        <v>3999</v>
      </c>
      <c r="D1003" s="151">
        <v>5</v>
      </c>
      <c r="F1003" s="133" t="e">
        <v>#N/A</v>
      </c>
      <c r="G1003" s="133" t="e">
        <v>#N/A</v>
      </c>
    </row>
    <row r="1004" spans="1:7" hidden="1" x14ac:dyDescent="0.35">
      <c r="A1004" s="133" t="s">
        <v>139</v>
      </c>
      <c r="B1004" s="149" t="s">
        <v>18</v>
      </c>
      <c r="C1004" s="152" t="s">
        <v>4000</v>
      </c>
      <c r="D1004" s="151">
        <v>22</v>
      </c>
      <c r="F1004" s="133" t="e">
        <v>#N/A</v>
      </c>
      <c r="G1004" s="133" t="e">
        <v>#N/A</v>
      </c>
    </row>
    <row r="1005" spans="1:7" hidden="1" x14ac:dyDescent="0.35">
      <c r="A1005" s="133" t="s">
        <v>139</v>
      </c>
      <c r="B1005" s="149" t="s">
        <v>18</v>
      </c>
      <c r="C1005" s="152" t="s">
        <v>4001</v>
      </c>
      <c r="D1005" s="151">
        <v>26</v>
      </c>
      <c r="F1005" s="133" t="e">
        <v>#N/A</v>
      </c>
      <c r="G1005" s="133" t="e">
        <v>#N/A</v>
      </c>
    </row>
    <row r="1006" spans="1:7" hidden="1" x14ac:dyDescent="0.35">
      <c r="A1006" s="133" t="s">
        <v>139</v>
      </c>
      <c r="B1006" s="149" t="s">
        <v>18</v>
      </c>
      <c r="C1006" s="152" t="s">
        <v>4002</v>
      </c>
      <c r="D1006" s="151">
        <v>32</v>
      </c>
      <c r="F1006" s="133" t="e">
        <v>#N/A</v>
      </c>
      <c r="G1006" s="133" t="e">
        <v>#N/A</v>
      </c>
    </row>
    <row r="1007" spans="1:7" hidden="1" x14ac:dyDescent="0.35">
      <c r="A1007" s="133" t="s">
        <v>139</v>
      </c>
      <c r="B1007" s="149" t="s">
        <v>18</v>
      </c>
      <c r="C1007" s="152" t="s">
        <v>4003</v>
      </c>
      <c r="D1007" s="151">
        <v>31</v>
      </c>
      <c r="F1007" s="133" t="e">
        <v>#N/A</v>
      </c>
      <c r="G1007" s="133" t="e">
        <v>#N/A</v>
      </c>
    </row>
    <row r="1008" spans="1:7" hidden="1" x14ac:dyDescent="0.35">
      <c r="A1008" s="133" t="s">
        <v>139</v>
      </c>
      <c r="B1008" s="149" t="s">
        <v>18</v>
      </c>
      <c r="C1008" s="152" t="s">
        <v>4004</v>
      </c>
      <c r="D1008" s="151">
        <v>34</v>
      </c>
      <c r="F1008" s="133" t="e">
        <v>#N/A</v>
      </c>
      <c r="G1008" s="133" t="e">
        <v>#N/A</v>
      </c>
    </row>
    <row r="1009" spans="1:7" hidden="1" x14ac:dyDescent="0.35">
      <c r="A1009" s="133" t="s">
        <v>139</v>
      </c>
      <c r="B1009" s="149" t="s">
        <v>18</v>
      </c>
      <c r="C1009" s="152" t="s">
        <v>4005</v>
      </c>
      <c r="D1009" s="151">
        <v>44</v>
      </c>
      <c r="F1009" s="133" t="e">
        <v>#N/A</v>
      </c>
      <c r="G1009" s="133" t="e">
        <v>#N/A</v>
      </c>
    </row>
    <row r="1010" spans="1:7" hidden="1" x14ac:dyDescent="0.35">
      <c r="A1010" s="133" t="s">
        <v>139</v>
      </c>
      <c r="B1010" s="149" t="s">
        <v>18</v>
      </c>
      <c r="C1010" s="152" t="s">
        <v>4006</v>
      </c>
      <c r="D1010" s="151">
        <v>40</v>
      </c>
      <c r="F1010" s="133" t="s">
        <v>104</v>
      </c>
      <c r="G1010" s="133" t="s">
        <v>1683</v>
      </c>
    </row>
    <row r="1011" spans="1:7" hidden="1" x14ac:dyDescent="0.35">
      <c r="A1011" s="133" t="s">
        <v>139</v>
      </c>
      <c r="B1011" s="149" t="s">
        <v>18</v>
      </c>
      <c r="C1011" s="152" t="s">
        <v>4007</v>
      </c>
      <c r="D1011" s="151">
        <v>4</v>
      </c>
      <c r="F1011" s="133" t="s">
        <v>6580</v>
      </c>
      <c r="G1011" s="133" t="s">
        <v>1721</v>
      </c>
    </row>
    <row r="1012" spans="1:7" hidden="1" x14ac:dyDescent="0.35">
      <c r="A1012" s="133" t="s">
        <v>139</v>
      </c>
      <c r="B1012" s="149" t="s">
        <v>18</v>
      </c>
      <c r="C1012" s="152" t="s">
        <v>4008</v>
      </c>
      <c r="D1012" s="151">
        <v>5</v>
      </c>
      <c r="F1012" s="133" t="s">
        <v>6580</v>
      </c>
      <c r="G1012" s="133" t="s">
        <v>1721</v>
      </c>
    </row>
    <row r="1013" spans="1:7" hidden="1" x14ac:dyDescent="0.35">
      <c r="A1013" s="133" t="s">
        <v>139</v>
      </c>
      <c r="B1013" s="149" t="s">
        <v>18</v>
      </c>
      <c r="C1013" s="152" t="s">
        <v>4009</v>
      </c>
      <c r="D1013" s="151">
        <v>11</v>
      </c>
      <c r="F1013" s="133" t="s">
        <v>6580</v>
      </c>
      <c r="G1013" s="133" t="s">
        <v>1721</v>
      </c>
    </row>
    <row r="1014" spans="1:7" hidden="1" x14ac:dyDescent="0.35">
      <c r="A1014" s="133" t="s">
        <v>139</v>
      </c>
      <c r="B1014" s="149" t="s">
        <v>18</v>
      </c>
      <c r="C1014" s="152" t="s">
        <v>4010</v>
      </c>
      <c r="D1014" s="151">
        <v>28</v>
      </c>
      <c r="F1014" s="133" t="e">
        <v>#N/A</v>
      </c>
      <c r="G1014" s="133" t="e">
        <v>#N/A</v>
      </c>
    </row>
    <row r="1015" spans="1:7" hidden="1" x14ac:dyDescent="0.35">
      <c r="A1015" s="133" t="s">
        <v>139</v>
      </c>
      <c r="B1015" s="149" t="s">
        <v>18</v>
      </c>
      <c r="C1015" s="152" t="s">
        <v>4011</v>
      </c>
      <c r="D1015" s="151">
        <v>1</v>
      </c>
      <c r="F1015" s="133" t="s">
        <v>2537</v>
      </c>
      <c r="G1015" s="133" t="s">
        <v>2538</v>
      </c>
    </row>
    <row r="1016" spans="1:7" hidden="1" x14ac:dyDescent="0.35">
      <c r="A1016" s="133" t="s">
        <v>139</v>
      </c>
      <c r="B1016" s="149" t="s">
        <v>18</v>
      </c>
      <c r="C1016" s="152" t="s">
        <v>4012</v>
      </c>
      <c r="D1016" s="151">
        <v>74</v>
      </c>
      <c r="F1016" s="133" t="s">
        <v>6580</v>
      </c>
      <c r="G1016" s="133" t="s">
        <v>1844</v>
      </c>
    </row>
    <row r="1017" spans="1:7" hidden="1" x14ac:dyDescent="0.35">
      <c r="A1017" s="133" t="s">
        <v>139</v>
      </c>
      <c r="B1017" s="149" t="s">
        <v>18</v>
      </c>
      <c r="C1017" s="152" t="s">
        <v>4013</v>
      </c>
      <c r="D1017" s="151">
        <v>74</v>
      </c>
      <c r="F1017" s="133" t="s">
        <v>6580</v>
      </c>
      <c r="G1017" s="133" t="s">
        <v>1844</v>
      </c>
    </row>
    <row r="1018" spans="1:7" hidden="1" x14ac:dyDescent="0.35">
      <c r="A1018" s="133" t="s">
        <v>139</v>
      </c>
      <c r="B1018" s="149" t="s">
        <v>18</v>
      </c>
      <c r="C1018" s="152" t="s">
        <v>4014</v>
      </c>
      <c r="D1018" s="151">
        <v>81</v>
      </c>
      <c r="F1018" s="133" t="s">
        <v>6580</v>
      </c>
      <c r="G1018" s="133" t="s">
        <v>1844</v>
      </c>
    </row>
    <row r="1019" spans="1:7" hidden="1" x14ac:dyDescent="0.35">
      <c r="A1019" s="133" t="s">
        <v>139</v>
      </c>
      <c r="B1019" s="149" t="s">
        <v>18</v>
      </c>
      <c r="C1019" s="152" t="s">
        <v>4015</v>
      </c>
      <c r="D1019" s="151">
        <v>51</v>
      </c>
      <c r="F1019" s="133" t="s">
        <v>47</v>
      </c>
      <c r="G1019" s="133" t="s">
        <v>2543</v>
      </c>
    </row>
    <row r="1020" spans="1:7" hidden="1" x14ac:dyDescent="0.35">
      <c r="A1020" s="133" t="s">
        <v>139</v>
      </c>
      <c r="B1020" s="149" t="s">
        <v>18</v>
      </c>
      <c r="C1020" s="152" t="s">
        <v>4016</v>
      </c>
      <c r="D1020" s="151">
        <v>6</v>
      </c>
      <c r="F1020" s="133" t="s">
        <v>6580</v>
      </c>
      <c r="G1020" s="133" t="s">
        <v>2545</v>
      </c>
    </row>
    <row r="1021" spans="1:7" hidden="1" x14ac:dyDescent="0.35">
      <c r="A1021" s="133" t="s">
        <v>139</v>
      </c>
      <c r="B1021" s="149" t="s">
        <v>18</v>
      </c>
      <c r="C1021" s="152" t="s">
        <v>4017</v>
      </c>
      <c r="D1021" s="151">
        <v>36</v>
      </c>
      <c r="F1021" s="133" t="e">
        <v>#N/A</v>
      </c>
      <c r="G1021" s="133" t="e">
        <v>#N/A</v>
      </c>
    </row>
    <row r="1022" spans="1:7" hidden="1" x14ac:dyDescent="0.35">
      <c r="A1022" s="133" t="s">
        <v>139</v>
      </c>
      <c r="B1022" s="149" t="s">
        <v>18</v>
      </c>
      <c r="C1022" s="152" t="s">
        <v>4018</v>
      </c>
      <c r="D1022" s="151">
        <v>16</v>
      </c>
      <c r="F1022" s="133" t="e">
        <v>#N/A</v>
      </c>
      <c r="G1022" s="133" t="e">
        <v>#N/A</v>
      </c>
    </row>
    <row r="1023" spans="1:7" hidden="1" x14ac:dyDescent="0.35">
      <c r="A1023" s="133" t="s">
        <v>139</v>
      </c>
      <c r="B1023" s="149" t="s">
        <v>18</v>
      </c>
      <c r="C1023" s="152" t="s">
        <v>4019</v>
      </c>
      <c r="D1023" s="151">
        <v>6</v>
      </c>
      <c r="F1023" s="133" t="s">
        <v>6581</v>
      </c>
      <c r="G1023" s="133" t="s">
        <v>2542</v>
      </c>
    </row>
    <row r="1024" spans="1:7" hidden="1" x14ac:dyDescent="0.35">
      <c r="A1024" s="133" t="s">
        <v>139</v>
      </c>
      <c r="B1024" s="149" t="s">
        <v>18</v>
      </c>
      <c r="C1024" s="152" t="s">
        <v>4020</v>
      </c>
      <c r="D1024" s="151">
        <v>3</v>
      </c>
      <c r="F1024" s="133" t="s">
        <v>6581</v>
      </c>
      <c r="G1024" s="133" t="s">
        <v>2542</v>
      </c>
    </row>
    <row r="1025" spans="1:7" hidden="1" x14ac:dyDescent="0.35">
      <c r="A1025" s="133" t="s">
        <v>139</v>
      </c>
      <c r="B1025" s="149" t="s">
        <v>18</v>
      </c>
      <c r="C1025" s="152" t="s">
        <v>4021</v>
      </c>
      <c r="D1025" s="151">
        <v>9</v>
      </c>
      <c r="F1025" s="133" t="e">
        <v>#N/A</v>
      </c>
      <c r="G1025" s="133" t="e">
        <v>#N/A</v>
      </c>
    </row>
    <row r="1026" spans="1:7" hidden="1" x14ac:dyDescent="0.35">
      <c r="A1026" s="133" t="s">
        <v>139</v>
      </c>
      <c r="B1026" s="149" t="s">
        <v>18</v>
      </c>
      <c r="C1026" s="152" t="s">
        <v>4022</v>
      </c>
      <c r="D1026" s="151">
        <v>20</v>
      </c>
      <c r="F1026" s="133" t="s">
        <v>6581</v>
      </c>
      <c r="G1026" s="133" t="s">
        <v>2542</v>
      </c>
    </row>
    <row r="1027" spans="1:7" hidden="1" x14ac:dyDescent="0.35">
      <c r="A1027" s="133" t="s">
        <v>139</v>
      </c>
      <c r="B1027" s="149" t="s">
        <v>18</v>
      </c>
      <c r="C1027" s="152" t="s">
        <v>4023</v>
      </c>
      <c r="D1027" s="151">
        <v>73</v>
      </c>
      <c r="F1027" s="133" t="s">
        <v>6580</v>
      </c>
      <c r="G1027" s="133" t="s">
        <v>2163</v>
      </c>
    </row>
    <row r="1028" spans="1:7" hidden="1" x14ac:dyDescent="0.35">
      <c r="A1028" s="133" t="s">
        <v>139</v>
      </c>
      <c r="B1028" s="149" t="s">
        <v>18</v>
      </c>
      <c r="C1028" s="152" t="s">
        <v>4024</v>
      </c>
      <c r="D1028" s="151">
        <v>80</v>
      </c>
      <c r="F1028" s="133" t="s">
        <v>6580</v>
      </c>
      <c r="G1028" s="133" t="s">
        <v>2163</v>
      </c>
    </row>
    <row r="1029" spans="1:7" hidden="1" x14ac:dyDescent="0.35">
      <c r="A1029" s="133" t="s">
        <v>139</v>
      </c>
      <c r="B1029" s="149" t="s">
        <v>18</v>
      </c>
      <c r="C1029" s="152" t="s">
        <v>4025</v>
      </c>
      <c r="D1029" s="151">
        <v>4</v>
      </c>
      <c r="F1029" s="133" t="s">
        <v>6580</v>
      </c>
      <c r="G1029" s="133" t="s">
        <v>2163</v>
      </c>
    </row>
    <row r="1030" spans="1:7" hidden="1" x14ac:dyDescent="0.35">
      <c r="A1030" s="133" t="s">
        <v>139</v>
      </c>
      <c r="B1030" s="149" t="s">
        <v>18</v>
      </c>
      <c r="C1030" s="152" t="s">
        <v>4026</v>
      </c>
      <c r="D1030" s="151">
        <v>53</v>
      </c>
      <c r="F1030" s="133" t="s">
        <v>6580</v>
      </c>
      <c r="G1030" s="133" t="s">
        <v>2163</v>
      </c>
    </row>
    <row r="1031" spans="1:7" hidden="1" x14ac:dyDescent="0.35">
      <c r="A1031" s="133" t="s">
        <v>139</v>
      </c>
      <c r="B1031" s="149" t="s">
        <v>18</v>
      </c>
      <c r="C1031" s="152" t="s">
        <v>4027</v>
      </c>
      <c r="D1031" s="151">
        <v>4</v>
      </c>
      <c r="F1031" s="133" t="s">
        <v>6580</v>
      </c>
      <c r="G1031" s="133" t="s">
        <v>2163</v>
      </c>
    </row>
    <row r="1032" spans="1:7" hidden="1" x14ac:dyDescent="0.35">
      <c r="A1032" s="133" t="s">
        <v>139</v>
      </c>
      <c r="B1032" s="149" t="s">
        <v>18</v>
      </c>
      <c r="C1032" s="152" t="s">
        <v>4028</v>
      </c>
      <c r="D1032" s="151">
        <v>2</v>
      </c>
      <c r="F1032" s="133" t="s">
        <v>2546</v>
      </c>
      <c r="G1032" s="133" t="s">
        <v>2541</v>
      </c>
    </row>
    <row r="1033" spans="1:7" hidden="1" x14ac:dyDescent="0.35">
      <c r="A1033" s="133" t="s">
        <v>139</v>
      </c>
      <c r="B1033" s="149" t="s">
        <v>18</v>
      </c>
      <c r="C1033" s="152" t="s">
        <v>4029</v>
      </c>
      <c r="D1033" s="151">
        <v>6</v>
      </c>
      <c r="F1033" s="133" t="s">
        <v>2546</v>
      </c>
      <c r="G1033" s="133" t="s">
        <v>2541</v>
      </c>
    </row>
    <row r="1034" spans="1:7" hidden="1" x14ac:dyDescent="0.35">
      <c r="A1034" s="133" t="s">
        <v>139</v>
      </c>
      <c r="B1034" s="149" t="s">
        <v>18</v>
      </c>
      <c r="C1034" s="152" t="s">
        <v>4030</v>
      </c>
      <c r="D1034" s="151">
        <v>20</v>
      </c>
      <c r="F1034" s="133" t="s">
        <v>2546</v>
      </c>
      <c r="G1034" s="133" t="s">
        <v>2541</v>
      </c>
    </row>
    <row r="1035" spans="1:7" hidden="1" x14ac:dyDescent="0.35">
      <c r="A1035" s="133" t="s">
        <v>139</v>
      </c>
      <c r="B1035" s="149" t="s">
        <v>18</v>
      </c>
      <c r="C1035" s="152" t="s">
        <v>4031</v>
      </c>
      <c r="D1035" s="151">
        <v>14</v>
      </c>
      <c r="F1035" s="133" t="s">
        <v>2546</v>
      </c>
      <c r="G1035" s="133" t="s">
        <v>2541</v>
      </c>
    </row>
    <row r="1036" spans="1:7" hidden="1" x14ac:dyDescent="0.35">
      <c r="A1036" s="133" t="s">
        <v>139</v>
      </c>
      <c r="B1036" s="149" t="s">
        <v>18</v>
      </c>
      <c r="C1036" s="152" t="s">
        <v>4032</v>
      </c>
      <c r="D1036" s="151">
        <v>28</v>
      </c>
      <c r="F1036" s="133" t="e">
        <v>#N/A</v>
      </c>
      <c r="G1036" s="133" t="e">
        <v>#N/A</v>
      </c>
    </row>
    <row r="1037" spans="1:7" hidden="1" x14ac:dyDescent="0.35">
      <c r="A1037" s="133" t="s">
        <v>139</v>
      </c>
      <c r="B1037" s="131" t="s">
        <v>12</v>
      </c>
      <c r="C1037" s="63" t="s">
        <v>2305</v>
      </c>
      <c r="D1037" s="133">
        <v>2</v>
      </c>
      <c r="F1037" s="133" t="s">
        <v>40</v>
      </c>
      <c r="G1037" s="133">
        <v>3301</v>
      </c>
    </row>
    <row r="1038" spans="1:7" hidden="1" x14ac:dyDescent="0.35">
      <c r="A1038" s="133" t="s">
        <v>139</v>
      </c>
      <c r="B1038" s="131" t="s">
        <v>12</v>
      </c>
      <c r="C1038" s="63" t="s">
        <v>2844</v>
      </c>
      <c r="D1038" s="133">
        <v>1</v>
      </c>
      <c r="F1038" s="133" t="e">
        <v>#N/A</v>
      </c>
      <c r="G1038" s="133" t="e">
        <v>#N/A</v>
      </c>
    </row>
    <row r="1039" spans="1:7" hidden="1" x14ac:dyDescent="0.35">
      <c r="A1039" s="133" t="s">
        <v>139</v>
      </c>
      <c r="B1039" s="131" t="s">
        <v>12</v>
      </c>
      <c r="C1039" s="63" t="s">
        <v>2306</v>
      </c>
      <c r="D1039" s="133">
        <v>4</v>
      </c>
      <c r="F1039" s="133" t="s">
        <v>40</v>
      </c>
      <c r="G1039" s="133">
        <v>3400</v>
      </c>
    </row>
    <row r="1040" spans="1:7" hidden="1" x14ac:dyDescent="0.35">
      <c r="A1040" s="133" t="s">
        <v>139</v>
      </c>
      <c r="B1040" s="131" t="s">
        <v>12</v>
      </c>
      <c r="C1040" s="63" t="s">
        <v>2307</v>
      </c>
      <c r="D1040" s="133">
        <v>35</v>
      </c>
      <c r="F1040" s="133" t="s">
        <v>40</v>
      </c>
      <c r="G1040" s="133">
        <v>3400</v>
      </c>
    </row>
    <row r="1041" spans="1:7" hidden="1" x14ac:dyDescent="0.35">
      <c r="A1041" s="133" t="s">
        <v>139</v>
      </c>
      <c r="B1041" s="131" t="s">
        <v>12</v>
      </c>
      <c r="C1041" s="63" t="s">
        <v>2308</v>
      </c>
      <c r="D1041" s="133">
        <v>4</v>
      </c>
      <c r="F1041" s="133" t="s">
        <v>40</v>
      </c>
      <c r="G1041" s="133">
        <v>3400</v>
      </c>
    </row>
    <row r="1042" spans="1:7" hidden="1" x14ac:dyDescent="0.35">
      <c r="A1042" s="133" t="s">
        <v>139</v>
      </c>
      <c r="B1042" s="131" t="s">
        <v>12</v>
      </c>
      <c r="C1042" s="63" t="s">
        <v>2309</v>
      </c>
      <c r="D1042" s="133">
        <v>5</v>
      </c>
      <c r="F1042" s="133" t="s">
        <v>40</v>
      </c>
      <c r="G1042" s="133">
        <v>3400</v>
      </c>
    </row>
    <row r="1043" spans="1:7" hidden="1" x14ac:dyDescent="0.35">
      <c r="A1043" s="133" t="s">
        <v>139</v>
      </c>
      <c r="B1043" s="131" t="s">
        <v>12</v>
      </c>
      <c r="C1043" s="63" t="s">
        <v>2310</v>
      </c>
      <c r="D1043" s="133">
        <v>3</v>
      </c>
      <c r="F1043" s="133" t="s">
        <v>40</v>
      </c>
      <c r="G1043" s="133" t="s">
        <v>2138</v>
      </c>
    </row>
    <row r="1044" spans="1:7" hidden="1" x14ac:dyDescent="0.35">
      <c r="A1044" s="133" t="s">
        <v>139</v>
      </c>
      <c r="B1044" s="131" t="s">
        <v>12</v>
      </c>
      <c r="C1044" s="63" t="s">
        <v>4731</v>
      </c>
      <c r="D1044" s="133">
        <v>6</v>
      </c>
      <c r="F1044" s="133" t="s">
        <v>32</v>
      </c>
      <c r="G1044" s="133">
        <v>3480</v>
      </c>
    </row>
    <row r="1045" spans="1:7" hidden="1" x14ac:dyDescent="0.35">
      <c r="A1045" s="133" t="s">
        <v>139</v>
      </c>
      <c r="B1045" s="131" t="s">
        <v>12</v>
      </c>
      <c r="C1045" s="63" t="s">
        <v>4732</v>
      </c>
      <c r="D1045" s="133">
        <v>45</v>
      </c>
      <c r="F1045" s="133" t="s">
        <v>32</v>
      </c>
      <c r="G1045" s="133">
        <v>3480</v>
      </c>
    </row>
    <row r="1046" spans="1:7" hidden="1" x14ac:dyDescent="0.35">
      <c r="A1046" s="133" t="s">
        <v>139</v>
      </c>
      <c r="B1046" s="131" t="s">
        <v>12</v>
      </c>
      <c r="C1046" s="63" t="s">
        <v>4733</v>
      </c>
      <c r="D1046" s="133">
        <v>32</v>
      </c>
      <c r="F1046" s="133" t="s">
        <v>32</v>
      </c>
      <c r="G1046" s="133">
        <v>3480</v>
      </c>
    </row>
    <row r="1047" spans="1:7" hidden="1" x14ac:dyDescent="0.35">
      <c r="A1047" s="133" t="s">
        <v>139</v>
      </c>
      <c r="B1047" s="131" t="s">
        <v>12</v>
      </c>
      <c r="C1047" s="63" t="s">
        <v>4734</v>
      </c>
      <c r="D1047" s="133">
        <v>3</v>
      </c>
      <c r="F1047" s="133" t="s">
        <v>32</v>
      </c>
      <c r="G1047" s="133">
        <v>3481</v>
      </c>
    </row>
    <row r="1048" spans="1:7" hidden="1" x14ac:dyDescent="0.35">
      <c r="A1048" s="133" t="s">
        <v>139</v>
      </c>
      <c r="B1048" s="131" t="s">
        <v>12</v>
      </c>
      <c r="C1048" s="63" t="s">
        <v>4735</v>
      </c>
      <c r="D1048" s="133">
        <v>35</v>
      </c>
      <c r="F1048" s="133" t="s">
        <v>32</v>
      </c>
      <c r="G1048" s="133">
        <v>3481</v>
      </c>
    </row>
    <row r="1049" spans="1:7" hidden="1" x14ac:dyDescent="0.35">
      <c r="A1049" s="133" t="s">
        <v>139</v>
      </c>
      <c r="B1049" s="131" t="s">
        <v>12</v>
      </c>
      <c r="C1049" s="63" t="s">
        <v>4736</v>
      </c>
      <c r="D1049" s="133">
        <v>18</v>
      </c>
      <c r="F1049" s="133" t="s">
        <v>32</v>
      </c>
      <c r="G1049" s="133">
        <v>3481</v>
      </c>
    </row>
    <row r="1050" spans="1:7" hidden="1" x14ac:dyDescent="0.35">
      <c r="A1050" s="133" t="s">
        <v>139</v>
      </c>
      <c r="B1050" s="131" t="s">
        <v>12</v>
      </c>
      <c r="C1050" s="63" t="s">
        <v>4737</v>
      </c>
      <c r="D1050" s="133">
        <v>2</v>
      </c>
      <c r="F1050" s="133" t="e">
        <v>#N/A</v>
      </c>
      <c r="G1050" s="133" t="e">
        <v>#N/A</v>
      </c>
    </row>
    <row r="1051" spans="1:7" hidden="1" x14ac:dyDescent="0.35">
      <c r="A1051" s="133" t="s">
        <v>139</v>
      </c>
      <c r="B1051" s="131" t="s">
        <v>12</v>
      </c>
      <c r="C1051" s="63" t="s">
        <v>4738</v>
      </c>
      <c r="D1051" s="133">
        <v>1</v>
      </c>
      <c r="F1051" s="133" t="e">
        <v>#N/A</v>
      </c>
      <c r="G1051" s="133" t="e">
        <v>#N/A</v>
      </c>
    </row>
    <row r="1052" spans="1:7" hidden="1" x14ac:dyDescent="0.35">
      <c r="A1052" s="133" t="s">
        <v>139</v>
      </c>
      <c r="B1052" s="131" t="s">
        <v>12</v>
      </c>
      <c r="C1052" s="63" t="s">
        <v>4739</v>
      </c>
      <c r="D1052" s="133">
        <v>13</v>
      </c>
      <c r="F1052" s="133" t="e">
        <v>#N/A</v>
      </c>
      <c r="G1052" s="133" t="e">
        <v>#N/A</v>
      </c>
    </row>
    <row r="1053" spans="1:7" hidden="1" x14ac:dyDescent="0.35">
      <c r="A1053" s="133" t="s">
        <v>139</v>
      </c>
      <c r="B1053" s="131" t="s">
        <v>12</v>
      </c>
      <c r="C1053" s="63" t="s">
        <v>4740</v>
      </c>
      <c r="D1053" s="133">
        <v>15</v>
      </c>
      <c r="F1053" s="133" t="e">
        <v>#N/A</v>
      </c>
      <c r="G1053" s="133" t="e">
        <v>#N/A</v>
      </c>
    </row>
    <row r="1054" spans="1:7" hidden="1" x14ac:dyDescent="0.35">
      <c r="A1054" s="133" t="s">
        <v>139</v>
      </c>
      <c r="B1054" s="131" t="s">
        <v>12</v>
      </c>
      <c r="C1054" s="63" t="s">
        <v>2311</v>
      </c>
      <c r="D1054" s="133">
        <v>4</v>
      </c>
      <c r="F1054" s="133" t="s">
        <v>40</v>
      </c>
      <c r="G1054" s="133">
        <v>3500</v>
      </c>
    </row>
    <row r="1055" spans="1:7" hidden="1" x14ac:dyDescent="0.35">
      <c r="A1055" s="133" t="s">
        <v>139</v>
      </c>
      <c r="B1055" s="131" t="s">
        <v>12</v>
      </c>
      <c r="C1055" s="63" t="s">
        <v>2312</v>
      </c>
      <c r="D1055" s="133">
        <v>8</v>
      </c>
      <c r="F1055" s="133" t="s">
        <v>40</v>
      </c>
      <c r="G1055" s="133">
        <v>3500</v>
      </c>
    </row>
    <row r="1056" spans="1:7" hidden="1" x14ac:dyDescent="0.35">
      <c r="A1056" s="133" t="s">
        <v>139</v>
      </c>
      <c r="B1056" s="131" t="s">
        <v>12</v>
      </c>
      <c r="C1056" s="63" t="s">
        <v>2313</v>
      </c>
      <c r="D1056" s="133">
        <v>1</v>
      </c>
      <c r="F1056" s="133" t="s">
        <v>40</v>
      </c>
      <c r="G1056" s="133">
        <v>3500</v>
      </c>
    </row>
    <row r="1057" spans="1:7" hidden="1" x14ac:dyDescent="0.35">
      <c r="A1057" s="133" t="s">
        <v>139</v>
      </c>
      <c r="B1057" s="131" t="s">
        <v>12</v>
      </c>
      <c r="C1057" s="63" t="s">
        <v>2314</v>
      </c>
      <c r="D1057" s="133">
        <v>6</v>
      </c>
      <c r="F1057" s="133" t="s">
        <v>40</v>
      </c>
      <c r="G1057" s="133">
        <v>3500</v>
      </c>
    </row>
    <row r="1058" spans="1:7" hidden="1" x14ac:dyDescent="0.35">
      <c r="A1058" s="133" t="s">
        <v>139</v>
      </c>
      <c r="B1058" s="131" t="s">
        <v>12</v>
      </c>
      <c r="C1058" s="63" t="s">
        <v>2315</v>
      </c>
      <c r="D1058" s="133">
        <v>4</v>
      </c>
      <c r="F1058" s="133" t="s">
        <v>40</v>
      </c>
      <c r="G1058" s="133">
        <v>3500</v>
      </c>
    </row>
    <row r="1059" spans="1:7" hidden="1" x14ac:dyDescent="0.35">
      <c r="A1059" s="133" t="s">
        <v>139</v>
      </c>
      <c r="B1059" s="131" t="s">
        <v>12</v>
      </c>
      <c r="C1059" s="63" t="s">
        <v>2316</v>
      </c>
      <c r="D1059" s="133">
        <v>8</v>
      </c>
      <c r="F1059" s="133" t="s">
        <v>41</v>
      </c>
      <c r="G1059" s="133">
        <v>3530</v>
      </c>
    </row>
    <row r="1060" spans="1:7" hidden="1" x14ac:dyDescent="0.35">
      <c r="A1060" s="133" t="s">
        <v>139</v>
      </c>
      <c r="B1060" s="131" t="s">
        <v>12</v>
      </c>
      <c r="C1060" s="63" t="s">
        <v>2317</v>
      </c>
      <c r="D1060" s="133">
        <v>2</v>
      </c>
      <c r="F1060" s="133" t="s">
        <v>41</v>
      </c>
      <c r="G1060" s="133">
        <v>3541</v>
      </c>
    </row>
    <row r="1061" spans="1:7" hidden="1" x14ac:dyDescent="0.35">
      <c r="A1061" s="133" t="s">
        <v>139</v>
      </c>
      <c r="B1061" s="131" t="s">
        <v>12</v>
      </c>
      <c r="C1061" s="63" t="s">
        <v>2845</v>
      </c>
      <c r="D1061" s="133">
        <v>3</v>
      </c>
      <c r="F1061" s="133" t="e">
        <v>#N/A</v>
      </c>
      <c r="G1061" s="133" t="e">
        <v>#N/A</v>
      </c>
    </row>
    <row r="1062" spans="1:7" hidden="1" x14ac:dyDescent="0.35">
      <c r="A1062" s="133" t="s">
        <v>139</v>
      </c>
      <c r="B1062" s="131" t="s">
        <v>12</v>
      </c>
      <c r="C1062" s="63" t="s">
        <v>2318</v>
      </c>
      <c r="D1062" s="133">
        <v>2</v>
      </c>
      <c r="F1062" s="133" t="s">
        <v>41</v>
      </c>
      <c r="G1062" s="133">
        <v>3541</v>
      </c>
    </row>
    <row r="1063" spans="1:7" hidden="1" x14ac:dyDescent="0.35">
      <c r="A1063" s="133" t="s">
        <v>139</v>
      </c>
      <c r="B1063" s="131" t="s">
        <v>12</v>
      </c>
      <c r="C1063" s="63" t="s">
        <v>4741</v>
      </c>
      <c r="D1063" s="133">
        <v>5</v>
      </c>
      <c r="F1063" s="133" t="s">
        <v>32</v>
      </c>
      <c r="G1063" s="133">
        <v>3580</v>
      </c>
    </row>
    <row r="1064" spans="1:7" hidden="1" x14ac:dyDescent="0.35">
      <c r="A1064" s="133" t="s">
        <v>139</v>
      </c>
      <c r="B1064" s="131" t="s">
        <v>12</v>
      </c>
      <c r="C1064" s="63" t="s">
        <v>4742</v>
      </c>
      <c r="D1064" s="133">
        <v>7</v>
      </c>
      <c r="F1064" s="133" t="e">
        <v>#N/A</v>
      </c>
      <c r="G1064" s="133" t="e">
        <v>#N/A</v>
      </c>
    </row>
    <row r="1065" spans="1:7" hidden="1" x14ac:dyDescent="0.35">
      <c r="A1065" s="133" t="s">
        <v>139</v>
      </c>
      <c r="B1065" s="131" t="s">
        <v>12</v>
      </c>
      <c r="C1065" s="63" t="s">
        <v>4743</v>
      </c>
      <c r="D1065" s="133">
        <v>13</v>
      </c>
      <c r="F1065" s="133" t="e">
        <v>#N/A</v>
      </c>
      <c r="G1065" s="133" t="e">
        <v>#N/A</v>
      </c>
    </row>
    <row r="1066" spans="1:7" hidden="1" x14ac:dyDescent="0.35">
      <c r="A1066" s="133" t="s">
        <v>139</v>
      </c>
      <c r="B1066" s="131" t="s">
        <v>12</v>
      </c>
      <c r="C1066" s="63" t="s">
        <v>4744</v>
      </c>
      <c r="D1066" s="133">
        <v>3</v>
      </c>
      <c r="F1066" s="133" t="s">
        <v>32</v>
      </c>
      <c r="G1066" s="133">
        <v>3580</v>
      </c>
    </row>
    <row r="1067" spans="1:7" hidden="1" x14ac:dyDescent="0.35">
      <c r="A1067" s="133" t="s">
        <v>139</v>
      </c>
      <c r="B1067" s="131" t="s">
        <v>12</v>
      </c>
      <c r="C1067" s="63" t="s">
        <v>4745</v>
      </c>
      <c r="D1067" s="133">
        <v>7</v>
      </c>
      <c r="F1067" s="133" t="e">
        <v>#N/A</v>
      </c>
      <c r="G1067" s="133" t="e">
        <v>#N/A</v>
      </c>
    </row>
    <row r="1068" spans="1:7" hidden="1" x14ac:dyDescent="0.35">
      <c r="A1068" s="133" t="s">
        <v>139</v>
      </c>
      <c r="B1068" s="131" t="s">
        <v>12</v>
      </c>
      <c r="C1068" s="63" t="s">
        <v>4746</v>
      </c>
      <c r="D1068" s="133">
        <v>7</v>
      </c>
      <c r="F1068" s="133" t="e">
        <v>#N/A</v>
      </c>
      <c r="G1068" s="133" t="e">
        <v>#N/A</v>
      </c>
    </row>
    <row r="1069" spans="1:7" hidden="1" x14ac:dyDescent="0.35">
      <c r="A1069" s="133" t="s">
        <v>139</v>
      </c>
      <c r="B1069" s="131" t="s">
        <v>12</v>
      </c>
      <c r="C1069" s="63" t="s">
        <v>4747</v>
      </c>
      <c r="D1069" s="133">
        <v>10</v>
      </c>
      <c r="F1069" s="133" t="s">
        <v>32</v>
      </c>
      <c r="G1069" s="133">
        <v>3581</v>
      </c>
    </row>
    <row r="1070" spans="1:7" hidden="1" x14ac:dyDescent="0.35">
      <c r="A1070" s="133" t="s">
        <v>139</v>
      </c>
      <c r="B1070" s="131" t="s">
        <v>12</v>
      </c>
      <c r="C1070" s="63" t="s">
        <v>4748</v>
      </c>
      <c r="D1070" s="133">
        <v>3</v>
      </c>
      <c r="F1070" s="133" t="s">
        <v>32</v>
      </c>
      <c r="G1070" s="133">
        <v>3581</v>
      </c>
    </row>
    <row r="1071" spans="1:7" hidden="1" x14ac:dyDescent="0.35">
      <c r="A1071" s="133" t="s">
        <v>139</v>
      </c>
      <c r="B1071" s="131" t="s">
        <v>12</v>
      </c>
      <c r="C1071" s="63" t="s">
        <v>4749</v>
      </c>
      <c r="D1071" s="133">
        <v>3</v>
      </c>
      <c r="F1071" s="133" t="s">
        <v>32</v>
      </c>
      <c r="G1071" s="133">
        <v>3583</v>
      </c>
    </row>
    <row r="1072" spans="1:7" hidden="1" x14ac:dyDescent="0.35">
      <c r="A1072" s="133" t="s">
        <v>139</v>
      </c>
      <c r="B1072" s="131" t="s">
        <v>12</v>
      </c>
      <c r="C1072" s="63" t="s">
        <v>4750</v>
      </c>
      <c r="D1072" s="133">
        <v>8</v>
      </c>
      <c r="F1072" s="133" t="s">
        <v>32</v>
      </c>
      <c r="G1072" s="133">
        <v>3583</v>
      </c>
    </row>
    <row r="1073" spans="1:7" hidden="1" x14ac:dyDescent="0.35">
      <c r="A1073" s="133" t="s">
        <v>139</v>
      </c>
      <c r="B1073" s="131" t="s">
        <v>12</v>
      </c>
      <c r="C1073" s="63" t="s">
        <v>4751</v>
      </c>
      <c r="D1073" s="133">
        <v>59</v>
      </c>
      <c r="F1073" s="133" t="s">
        <v>32</v>
      </c>
      <c r="G1073" s="133">
        <v>3583</v>
      </c>
    </row>
    <row r="1074" spans="1:7" hidden="1" x14ac:dyDescent="0.35">
      <c r="A1074" s="133" t="s">
        <v>139</v>
      </c>
      <c r="B1074" s="131" t="s">
        <v>12</v>
      </c>
      <c r="C1074" s="63" t="s">
        <v>4752</v>
      </c>
      <c r="D1074" s="133">
        <v>32</v>
      </c>
      <c r="F1074" s="133" t="s">
        <v>32</v>
      </c>
      <c r="G1074" s="133">
        <v>3584</v>
      </c>
    </row>
    <row r="1075" spans="1:7" hidden="1" x14ac:dyDescent="0.35">
      <c r="A1075" s="133" t="s">
        <v>139</v>
      </c>
      <c r="B1075" s="131" t="s">
        <v>12</v>
      </c>
      <c r="C1075" s="63" t="s">
        <v>4753</v>
      </c>
      <c r="D1075" s="133">
        <v>21</v>
      </c>
      <c r="F1075" s="133" t="s">
        <v>32</v>
      </c>
      <c r="G1075" s="133">
        <v>3584</v>
      </c>
    </row>
    <row r="1076" spans="1:7" hidden="1" x14ac:dyDescent="0.35">
      <c r="A1076" s="133" t="s">
        <v>139</v>
      </c>
      <c r="B1076" s="131" t="s">
        <v>12</v>
      </c>
      <c r="C1076" s="63" t="s">
        <v>4754</v>
      </c>
      <c r="D1076" s="133">
        <v>1</v>
      </c>
      <c r="F1076" s="133" t="e">
        <v>#N/A</v>
      </c>
      <c r="G1076" s="133" t="e">
        <v>#N/A</v>
      </c>
    </row>
    <row r="1077" spans="1:7" hidden="1" x14ac:dyDescent="0.35">
      <c r="A1077" s="133" t="s">
        <v>139</v>
      </c>
      <c r="B1077" s="131" t="s">
        <v>12</v>
      </c>
      <c r="C1077" s="63" t="s">
        <v>4755</v>
      </c>
      <c r="D1077" s="133">
        <v>1</v>
      </c>
      <c r="F1077" s="133" t="e">
        <v>#N/A</v>
      </c>
      <c r="G1077" s="133" t="e">
        <v>#N/A</v>
      </c>
    </row>
    <row r="1078" spans="1:7" hidden="1" x14ac:dyDescent="0.35">
      <c r="A1078" s="133" t="s">
        <v>139</v>
      </c>
      <c r="B1078" s="131" t="s">
        <v>12</v>
      </c>
      <c r="C1078" s="131" t="s">
        <v>4756</v>
      </c>
      <c r="D1078" s="133">
        <v>5</v>
      </c>
      <c r="F1078" s="133" t="e">
        <v>#N/A</v>
      </c>
      <c r="G1078" s="133" t="e">
        <v>#N/A</v>
      </c>
    </row>
    <row r="1079" spans="1:7" hidden="1" x14ac:dyDescent="0.35">
      <c r="A1079" s="133" t="s">
        <v>139</v>
      </c>
      <c r="B1079" s="131" t="s">
        <v>12</v>
      </c>
      <c r="C1079" s="131" t="s">
        <v>4757</v>
      </c>
      <c r="D1079" s="133">
        <v>2</v>
      </c>
      <c r="F1079" s="133" t="e">
        <v>#N/A</v>
      </c>
      <c r="G1079" s="133" t="e">
        <v>#N/A</v>
      </c>
    </row>
    <row r="1080" spans="1:7" hidden="1" x14ac:dyDescent="0.35">
      <c r="A1080" s="133" t="s">
        <v>139</v>
      </c>
      <c r="B1080" s="131" t="s">
        <v>12</v>
      </c>
      <c r="C1080" s="131" t="s">
        <v>4758</v>
      </c>
      <c r="D1080" s="133">
        <v>5</v>
      </c>
      <c r="F1080" s="133" t="e">
        <v>#N/A</v>
      </c>
      <c r="G1080" s="133" t="e">
        <v>#N/A</v>
      </c>
    </row>
    <row r="1081" spans="1:7" hidden="1" x14ac:dyDescent="0.35">
      <c r="A1081" s="133" t="s">
        <v>139</v>
      </c>
      <c r="B1081" s="131" t="s">
        <v>12</v>
      </c>
      <c r="C1081" s="131" t="s">
        <v>4759</v>
      </c>
      <c r="D1081" s="133">
        <v>13</v>
      </c>
      <c r="F1081" s="133" t="e">
        <v>#N/A</v>
      </c>
      <c r="G1081" s="133" t="e">
        <v>#N/A</v>
      </c>
    </row>
    <row r="1082" spans="1:7" hidden="1" x14ac:dyDescent="0.35">
      <c r="A1082" s="133" t="s">
        <v>139</v>
      </c>
      <c r="B1082" s="131" t="s">
        <v>12</v>
      </c>
      <c r="C1082" s="131" t="s">
        <v>4760</v>
      </c>
      <c r="D1082" s="133">
        <v>20</v>
      </c>
      <c r="F1082" s="133" t="e">
        <v>#N/A</v>
      </c>
      <c r="G1082" s="133" t="e">
        <v>#N/A</v>
      </c>
    </row>
    <row r="1083" spans="1:7" hidden="1" x14ac:dyDescent="0.35">
      <c r="A1083" s="133" t="s">
        <v>139</v>
      </c>
      <c r="B1083" s="131" t="s">
        <v>12</v>
      </c>
      <c r="C1083" s="131" t="s">
        <v>4761</v>
      </c>
      <c r="D1083" s="133">
        <v>4</v>
      </c>
      <c r="F1083" s="133" t="e">
        <v>#N/A</v>
      </c>
      <c r="G1083" s="133" t="e">
        <v>#N/A</v>
      </c>
    </row>
    <row r="1084" spans="1:7" hidden="1" x14ac:dyDescent="0.35">
      <c r="A1084" s="133" t="s">
        <v>139</v>
      </c>
      <c r="B1084" s="131" t="s">
        <v>12</v>
      </c>
      <c r="C1084" s="131" t="s">
        <v>4762</v>
      </c>
      <c r="D1084" s="133">
        <v>5</v>
      </c>
      <c r="F1084" s="133" t="e">
        <v>#N/A</v>
      </c>
      <c r="G1084" s="133" t="e">
        <v>#N/A</v>
      </c>
    </row>
    <row r="1085" spans="1:7" hidden="1" x14ac:dyDescent="0.35">
      <c r="A1085" s="133" t="s">
        <v>139</v>
      </c>
      <c r="B1085" s="131" t="s">
        <v>12</v>
      </c>
      <c r="C1085" s="131" t="s">
        <v>2319</v>
      </c>
      <c r="D1085" s="133">
        <v>4</v>
      </c>
      <c r="F1085" s="133" t="s">
        <v>40</v>
      </c>
      <c r="G1085" s="133">
        <v>5290</v>
      </c>
    </row>
    <row r="1086" spans="1:7" hidden="1" x14ac:dyDescent="0.35">
      <c r="A1086" s="133" t="s">
        <v>139</v>
      </c>
      <c r="B1086" s="131" t="s">
        <v>12</v>
      </c>
      <c r="C1086" s="131" t="s">
        <v>2320</v>
      </c>
      <c r="D1086" s="133">
        <v>6</v>
      </c>
      <c r="F1086" s="133" t="s">
        <v>40</v>
      </c>
      <c r="G1086" s="133">
        <v>5300</v>
      </c>
    </row>
    <row r="1087" spans="1:7" hidden="1" x14ac:dyDescent="0.35">
      <c r="A1087" s="133" t="s">
        <v>139</v>
      </c>
      <c r="B1087" s="131" t="s">
        <v>12</v>
      </c>
      <c r="C1087" s="131" t="s">
        <v>2321</v>
      </c>
      <c r="D1087" s="133">
        <v>6</v>
      </c>
      <c r="F1087" s="133" t="s">
        <v>40</v>
      </c>
      <c r="G1087" s="133">
        <v>5300</v>
      </c>
    </row>
    <row r="1088" spans="1:7" hidden="1" x14ac:dyDescent="0.35">
      <c r="A1088" s="133" t="s">
        <v>139</v>
      </c>
      <c r="B1088" s="131" t="s">
        <v>12</v>
      </c>
      <c r="C1088" s="131" t="s">
        <v>2846</v>
      </c>
      <c r="D1088" s="133">
        <v>12</v>
      </c>
      <c r="F1088" s="133" t="e">
        <v>#N/A</v>
      </c>
      <c r="G1088" s="133" t="e">
        <v>#N/A</v>
      </c>
    </row>
    <row r="1089" spans="1:7" hidden="1" x14ac:dyDescent="0.35">
      <c r="A1089" s="133" t="s">
        <v>139</v>
      </c>
      <c r="B1089" s="131" t="s">
        <v>12</v>
      </c>
      <c r="C1089" s="131" t="s">
        <v>2322</v>
      </c>
      <c r="D1089" s="133">
        <v>1</v>
      </c>
      <c r="F1089" s="133" t="s">
        <v>40</v>
      </c>
      <c r="G1089" s="133">
        <v>5300</v>
      </c>
    </row>
    <row r="1090" spans="1:7" hidden="1" x14ac:dyDescent="0.35">
      <c r="A1090" s="133" t="s">
        <v>139</v>
      </c>
      <c r="B1090" s="131" t="s">
        <v>12</v>
      </c>
      <c r="C1090" s="131" t="s">
        <v>2323</v>
      </c>
      <c r="D1090" s="133">
        <v>5</v>
      </c>
      <c r="F1090" s="133" t="s">
        <v>40</v>
      </c>
      <c r="G1090" s="133">
        <v>5300</v>
      </c>
    </row>
    <row r="1091" spans="1:7" hidden="1" x14ac:dyDescent="0.35">
      <c r="A1091" s="133" t="s">
        <v>139</v>
      </c>
      <c r="B1091" s="131" t="s">
        <v>12</v>
      </c>
      <c r="C1091" s="131" t="s">
        <v>2324</v>
      </c>
      <c r="D1091" s="133">
        <v>4</v>
      </c>
      <c r="F1091" s="133" t="s">
        <v>40</v>
      </c>
      <c r="G1091" s="133" t="s">
        <v>2140</v>
      </c>
    </row>
    <row r="1092" spans="1:7" hidden="1" x14ac:dyDescent="0.35">
      <c r="A1092" s="133" t="s">
        <v>139</v>
      </c>
      <c r="B1092" s="131" t="s">
        <v>12</v>
      </c>
      <c r="C1092" s="131" t="s">
        <v>2325</v>
      </c>
      <c r="D1092" s="133">
        <v>19</v>
      </c>
      <c r="F1092" s="133" t="s">
        <v>32</v>
      </c>
      <c r="G1092" s="133">
        <v>5370</v>
      </c>
    </row>
    <row r="1093" spans="1:7" hidden="1" x14ac:dyDescent="0.35">
      <c r="A1093" s="133" t="s">
        <v>139</v>
      </c>
      <c r="B1093" s="131" t="s">
        <v>12</v>
      </c>
      <c r="C1093" s="131" t="s">
        <v>2326</v>
      </c>
      <c r="D1093" s="133">
        <v>5</v>
      </c>
      <c r="F1093" s="133" t="s">
        <v>31</v>
      </c>
      <c r="G1093" s="133">
        <v>5390</v>
      </c>
    </row>
    <row r="1094" spans="1:7" hidden="1" x14ac:dyDescent="0.35">
      <c r="A1094" s="133" t="s">
        <v>139</v>
      </c>
      <c r="B1094" s="131" t="s">
        <v>12</v>
      </c>
      <c r="C1094" s="131" t="s">
        <v>2327</v>
      </c>
      <c r="D1094" s="133">
        <v>6</v>
      </c>
      <c r="F1094" s="133" t="s">
        <v>32</v>
      </c>
      <c r="G1094" s="133">
        <v>5481</v>
      </c>
    </row>
    <row r="1095" spans="1:7" hidden="1" x14ac:dyDescent="0.35">
      <c r="A1095" s="133" t="s">
        <v>139</v>
      </c>
      <c r="B1095" s="131" t="s">
        <v>12</v>
      </c>
      <c r="C1095" s="131" t="s">
        <v>2328</v>
      </c>
      <c r="D1095" s="133">
        <v>3</v>
      </c>
      <c r="F1095" s="133" t="s">
        <v>31</v>
      </c>
      <c r="G1095" s="133">
        <v>5390</v>
      </c>
    </row>
    <row r="1096" spans="1:7" hidden="1" x14ac:dyDescent="0.35">
      <c r="A1096" s="133" t="s">
        <v>139</v>
      </c>
      <c r="B1096" s="131" t="s">
        <v>12</v>
      </c>
      <c r="C1096" s="131" t="s">
        <v>2329</v>
      </c>
      <c r="D1096" s="133">
        <v>12</v>
      </c>
      <c r="F1096" s="133" t="s">
        <v>31</v>
      </c>
      <c r="G1096" s="133" t="s">
        <v>2136</v>
      </c>
    </row>
    <row r="1097" spans="1:7" hidden="1" x14ac:dyDescent="0.35">
      <c r="A1097" s="133" t="s">
        <v>139</v>
      </c>
      <c r="B1097" s="131" t="s">
        <v>12</v>
      </c>
      <c r="C1097" s="131" t="s">
        <v>2330</v>
      </c>
      <c r="D1097" s="133">
        <v>3</v>
      </c>
      <c r="F1097" s="133" t="s">
        <v>31</v>
      </c>
      <c r="G1097" s="133" t="s">
        <v>2136</v>
      </c>
    </row>
    <row r="1098" spans="1:7" hidden="1" x14ac:dyDescent="0.35">
      <c r="A1098" s="133" t="s">
        <v>139</v>
      </c>
      <c r="B1098" s="131" t="s">
        <v>12</v>
      </c>
      <c r="C1098" s="131" t="s">
        <v>2847</v>
      </c>
      <c r="D1098" s="133">
        <v>4</v>
      </c>
      <c r="F1098" s="133" t="e">
        <v>#N/A</v>
      </c>
      <c r="G1098" s="133" t="e">
        <v>#N/A</v>
      </c>
    </row>
    <row r="1099" spans="1:7" hidden="1" x14ac:dyDescent="0.35">
      <c r="A1099" s="133" t="s">
        <v>139</v>
      </c>
      <c r="B1099" s="131" t="s">
        <v>12</v>
      </c>
      <c r="C1099" s="131" t="s">
        <v>2848</v>
      </c>
      <c r="D1099" s="133">
        <v>1</v>
      </c>
      <c r="F1099" s="133" t="e">
        <v>#N/A</v>
      </c>
      <c r="G1099" s="133" t="e">
        <v>#N/A</v>
      </c>
    </row>
    <row r="1100" spans="1:7" hidden="1" x14ac:dyDescent="0.35">
      <c r="A1100" s="133" t="s">
        <v>139</v>
      </c>
      <c r="B1100" s="131" t="s">
        <v>12</v>
      </c>
      <c r="C1100" s="131" t="s">
        <v>2849</v>
      </c>
      <c r="D1100" s="133">
        <v>3</v>
      </c>
      <c r="F1100" s="133" t="e">
        <v>#N/A</v>
      </c>
      <c r="G1100" s="133" t="e">
        <v>#N/A</v>
      </c>
    </row>
    <row r="1101" spans="1:7" hidden="1" x14ac:dyDescent="0.35">
      <c r="A1101" s="133" t="s">
        <v>139</v>
      </c>
      <c r="B1101" s="131" t="s">
        <v>12</v>
      </c>
      <c r="C1101" s="131" t="s">
        <v>2850</v>
      </c>
      <c r="D1101" s="133">
        <v>3</v>
      </c>
      <c r="F1101" s="133" t="e">
        <v>#N/A</v>
      </c>
      <c r="G1101" s="133" t="e">
        <v>#N/A</v>
      </c>
    </row>
    <row r="1102" spans="1:7" hidden="1" x14ac:dyDescent="0.35">
      <c r="A1102" s="133" t="s">
        <v>139</v>
      </c>
      <c r="B1102" s="131" t="s">
        <v>12</v>
      </c>
      <c r="C1102" s="131" t="s">
        <v>2331</v>
      </c>
      <c r="D1102" s="133">
        <v>40</v>
      </c>
      <c r="F1102" s="133" t="s">
        <v>40</v>
      </c>
      <c r="G1102" s="133">
        <v>5400</v>
      </c>
    </row>
    <row r="1103" spans="1:7" hidden="1" x14ac:dyDescent="0.35">
      <c r="A1103" s="133" t="s">
        <v>139</v>
      </c>
      <c r="B1103" s="131" t="s">
        <v>12</v>
      </c>
      <c r="C1103" s="131" t="s">
        <v>2332</v>
      </c>
      <c r="D1103" s="133">
        <v>27</v>
      </c>
      <c r="F1103" s="133" t="s">
        <v>40</v>
      </c>
      <c r="G1103" s="133">
        <v>5400</v>
      </c>
    </row>
    <row r="1104" spans="1:7" hidden="1" x14ac:dyDescent="0.35">
      <c r="A1104" s="133" t="s">
        <v>139</v>
      </c>
      <c r="B1104" s="131" t="s">
        <v>12</v>
      </c>
      <c r="C1104" s="131" t="s">
        <v>2333</v>
      </c>
      <c r="D1104" s="133">
        <v>9</v>
      </c>
      <c r="F1104" s="133" t="s">
        <v>40</v>
      </c>
      <c r="G1104" s="133">
        <v>5400</v>
      </c>
    </row>
    <row r="1105" spans="1:7" hidden="1" x14ac:dyDescent="0.35">
      <c r="A1105" s="133" t="s">
        <v>139</v>
      </c>
      <c r="B1105" s="131" t="s">
        <v>12</v>
      </c>
      <c r="C1105" s="131" t="s">
        <v>2851</v>
      </c>
      <c r="D1105" s="133">
        <v>14</v>
      </c>
      <c r="F1105" s="133" t="e">
        <v>#N/A</v>
      </c>
      <c r="G1105" s="133" t="e">
        <v>#N/A</v>
      </c>
    </row>
    <row r="1106" spans="1:7" hidden="1" x14ac:dyDescent="0.35">
      <c r="A1106" s="133" t="s">
        <v>139</v>
      </c>
      <c r="B1106" s="131" t="s">
        <v>12</v>
      </c>
      <c r="C1106" s="131" t="s">
        <v>2334</v>
      </c>
      <c r="D1106" s="133">
        <v>13</v>
      </c>
      <c r="F1106" s="133" t="s">
        <v>40</v>
      </c>
      <c r="G1106" s="133">
        <v>5401</v>
      </c>
    </row>
    <row r="1107" spans="1:7" hidden="1" x14ac:dyDescent="0.35">
      <c r="A1107" s="133" t="s">
        <v>139</v>
      </c>
      <c r="B1107" s="131" t="s">
        <v>12</v>
      </c>
      <c r="C1107" s="131" t="s">
        <v>2335</v>
      </c>
      <c r="D1107" s="133">
        <v>33</v>
      </c>
      <c r="F1107" s="133" t="s">
        <v>40</v>
      </c>
      <c r="G1107" s="133" t="s">
        <v>2141</v>
      </c>
    </row>
    <row r="1108" spans="1:7" hidden="1" x14ac:dyDescent="0.35">
      <c r="A1108" s="133" t="s">
        <v>139</v>
      </c>
      <c r="B1108" s="131" t="s">
        <v>12</v>
      </c>
      <c r="C1108" s="131" t="s">
        <v>2336</v>
      </c>
      <c r="D1108" s="133">
        <v>2</v>
      </c>
      <c r="F1108" s="133" t="s">
        <v>40</v>
      </c>
      <c r="G1108" s="133" t="s">
        <v>2141</v>
      </c>
    </row>
    <row r="1109" spans="1:7" hidden="1" x14ac:dyDescent="0.35">
      <c r="A1109" s="133" t="s">
        <v>139</v>
      </c>
      <c r="B1109" s="131" t="s">
        <v>12</v>
      </c>
      <c r="C1109" s="131" t="s">
        <v>2337</v>
      </c>
      <c r="D1109" s="133">
        <v>4</v>
      </c>
      <c r="F1109" s="133" t="s">
        <v>40</v>
      </c>
      <c r="G1109" s="133">
        <v>5401</v>
      </c>
    </row>
    <row r="1110" spans="1:7" hidden="1" x14ac:dyDescent="0.35">
      <c r="A1110" s="133" t="s">
        <v>139</v>
      </c>
      <c r="B1110" s="131" t="s">
        <v>12</v>
      </c>
      <c r="C1110" s="131" t="s">
        <v>2338</v>
      </c>
      <c r="D1110" s="133">
        <v>8</v>
      </c>
      <c r="F1110" s="133" t="s">
        <v>40</v>
      </c>
      <c r="G1110" s="133" t="s">
        <v>2141</v>
      </c>
    </row>
    <row r="1111" spans="1:7" hidden="1" x14ac:dyDescent="0.35">
      <c r="A1111" s="133" t="s">
        <v>139</v>
      </c>
      <c r="B1111" s="131" t="s">
        <v>12</v>
      </c>
      <c r="C1111" s="63" t="s">
        <v>2339</v>
      </c>
      <c r="D1111" s="133">
        <v>3</v>
      </c>
      <c r="F1111" s="133" t="s">
        <v>40</v>
      </c>
      <c r="G1111" s="133">
        <v>5401</v>
      </c>
    </row>
    <row r="1112" spans="1:7" hidden="1" x14ac:dyDescent="0.35">
      <c r="A1112" s="133" t="s">
        <v>139</v>
      </c>
      <c r="B1112" s="131" t="s">
        <v>12</v>
      </c>
      <c r="C1112" s="63" t="s">
        <v>4763</v>
      </c>
      <c r="D1112" s="133">
        <v>7</v>
      </c>
      <c r="F1112" s="133" t="s">
        <v>32</v>
      </c>
      <c r="G1112" s="133">
        <v>5481</v>
      </c>
    </row>
    <row r="1113" spans="1:7" hidden="1" x14ac:dyDescent="0.35">
      <c r="A1113" s="133" t="s">
        <v>139</v>
      </c>
      <c r="B1113" s="131" t="s">
        <v>12</v>
      </c>
      <c r="C1113" s="63" t="s">
        <v>2340</v>
      </c>
      <c r="D1113" s="133">
        <v>19</v>
      </c>
      <c r="F1113" s="133" t="s">
        <v>32</v>
      </c>
      <c r="G1113" s="133">
        <v>5481</v>
      </c>
    </row>
    <row r="1114" spans="1:7" hidden="1" x14ac:dyDescent="0.35">
      <c r="A1114" s="133" t="s">
        <v>139</v>
      </c>
      <c r="B1114" s="131" t="s">
        <v>12</v>
      </c>
      <c r="C1114" s="63" t="s">
        <v>2341</v>
      </c>
      <c r="D1114" s="133">
        <v>45</v>
      </c>
      <c r="F1114" s="133" t="s">
        <v>32</v>
      </c>
      <c r="G1114" s="133">
        <v>5481</v>
      </c>
    </row>
    <row r="1115" spans="1:7" hidden="1" x14ac:dyDescent="0.35">
      <c r="A1115" s="133" t="s">
        <v>139</v>
      </c>
      <c r="B1115" s="131" t="s">
        <v>12</v>
      </c>
      <c r="C1115" s="63" t="s">
        <v>2342</v>
      </c>
      <c r="D1115" s="133">
        <v>4</v>
      </c>
      <c r="F1115" s="133" t="s">
        <v>32</v>
      </c>
      <c r="G1115" s="133">
        <v>5481</v>
      </c>
    </row>
    <row r="1116" spans="1:7" hidden="1" x14ac:dyDescent="0.35">
      <c r="A1116" s="133" t="s">
        <v>139</v>
      </c>
      <c r="B1116" s="131" t="s">
        <v>12</v>
      </c>
      <c r="C1116" s="131" t="s">
        <v>2343</v>
      </c>
      <c r="D1116" s="133">
        <v>1</v>
      </c>
      <c r="F1116" s="133" t="s">
        <v>40</v>
      </c>
      <c r="G1116" s="133">
        <v>5490</v>
      </c>
    </row>
    <row r="1117" spans="1:7" hidden="1" x14ac:dyDescent="0.35">
      <c r="A1117" s="133" t="s">
        <v>139</v>
      </c>
      <c r="B1117" s="131" t="s">
        <v>12</v>
      </c>
      <c r="C1117" s="131" t="s">
        <v>2344</v>
      </c>
      <c r="D1117" s="133">
        <v>5</v>
      </c>
      <c r="F1117" s="133" t="s">
        <v>40</v>
      </c>
      <c r="G1117" s="133">
        <v>5490</v>
      </c>
    </row>
    <row r="1118" spans="1:7" hidden="1" x14ac:dyDescent="0.35">
      <c r="A1118" s="133" t="s">
        <v>139</v>
      </c>
      <c r="B1118" s="131" t="s">
        <v>12</v>
      </c>
      <c r="C1118" s="131" t="s">
        <v>2852</v>
      </c>
      <c r="D1118" s="133">
        <v>7</v>
      </c>
      <c r="F1118" s="133" t="e">
        <v>#N/A</v>
      </c>
      <c r="G1118" s="133" t="e">
        <v>#N/A</v>
      </c>
    </row>
    <row r="1119" spans="1:7" hidden="1" x14ac:dyDescent="0.35">
      <c r="A1119" s="133" t="s">
        <v>139</v>
      </c>
      <c r="B1119" s="131" t="s">
        <v>12</v>
      </c>
      <c r="C1119" s="131" t="s">
        <v>2853</v>
      </c>
      <c r="D1119" s="133">
        <v>8</v>
      </c>
      <c r="F1119" s="133" t="e">
        <v>#N/A</v>
      </c>
      <c r="G1119" s="133" t="e">
        <v>#N/A</v>
      </c>
    </row>
    <row r="1120" spans="1:7" hidden="1" x14ac:dyDescent="0.35">
      <c r="A1120" s="133" t="s">
        <v>139</v>
      </c>
      <c r="B1120" s="131" t="s">
        <v>12</v>
      </c>
      <c r="C1120" s="131" t="s">
        <v>2854</v>
      </c>
      <c r="D1120" s="133">
        <v>11</v>
      </c>
      <c r="F1120" s="133" t="e">
        <v>#N/A</v>
      </c>
      <c r="G1120" s="133" t="e">
        <v>#N/A</v>
      </c>
    </row>
    <row r="1121" spans="1:7" hidden="1" x14ac:dyDescent="0.35">
      <c r="A1121" s="133" t="s">
        <v>139</v>
      </c>
      <c r="B1121" s="131" t="s">
        <v>12</v>
      </c>
      <c r="C1121" s="131" t="s">
        <v>2855</v>
      </c>
      <c r="D1121" s="133">
        <v>2</v>
      </c>
      <c r="F1121" s="133" t="e">
        <v>#N/A</v>
      </c>
      <c r="G1121" s="133" t="e">
        <v>#N/A</v>
      </c>
    </row>
    <row r="1122" spans="1:7" hidden="1" x14ac:dyDescent="0.35">
      <c r="A1122" s="133" t="s">
        <v>139</v>
      </c>
      <c r="B1122" s="131" t="s">
        <v>12</v>
      </c>
      <c r="C1122" s="131" t="s">
        <v>2345</v>
      </c>
      <c r="D1122" s="133">
        <v>7</v>
      </c>
      <c r="F1122" s="133" t="s">
        <v>40</v>
      </c>
      <c r="G1122" s="133">
        <v>5491</v>
      </c>
    </row>
    <row r="1123" spans="1:7" hidden="1" x14ac:dyDescent="0.35">
      <c r="A1123" s="133" t="s">
        <v>139</v>
      </c>
      <c r="B1123" s="131" t="s">
        <v>12</v>
      </c>
      <c r="C1123" s="131" t="s">
        <v>2346</v>
      </c>
      <c r="D1123" s="133">
        <v>10</v>
      </c>
      <c r="F1123" s="133" t="s">
        <v>40</v>
      </c>
      <c r="G1123" s="133">
        <v>5491</v>
      </c>
    </row>
    <row r="1124" spans="1:7" hidden="1" x14ac:dyDescent="0.35">
      <c r="A1124" s="133" t="s">
        <v>139</v>
      </c>
      <c r="B1124" s="131" t="s">
        <v>12</v>
      </c>
      <c r="C1124" s="131" t="s">
        <v>2347</v>
      </c>
      <c r="D1124" s="133">
        <v>19</v>
      </c>
      <c r="F1124" s="133" t="s">
        <v>40</v>
      </c>
      <c r="G1124" s="133">
        <v>5491</v>
      </c>
    </row>
    <row r="1125" spans="1:7" hidden="1" x14ac:dyDescent="0.35">
      <c r="A1125" s="133" t="s">
        <v>139</v>
      </c>
      <c r="B1125" s="131" t="s">
        <v>12</v>
      </c>
      <c r="C1125" s="131" t="s">
        <v>2348</v>
      </c>
      <c r="D1125" s="133">
        <v>12</v>
      </c>
      <c r="F1125" s="133" t="s">
        <v>40</v>
      </c>
      <c r="G1125" s="133">
        <v>5500</v>
      </c>
    </row>
    <row r="1126" spans="1:7" hidden="1" x14ac:dyDescent="0.35">
      <c r="A1126" s="133" t="s">
        <v>139</v>
      </c>
      <c r="B1126" s="131" t="s">
        <v>12</v>
      </c>
      <c r="C1126" s="131" t="s">
        <v>2349</v>
      </c>
      <c r="D1126" s="133">
        <v>1</v>
      </c>
      <c r="F1126" s="133" t="s">
        <v>40</v>
      </c>
      <c r="G1126" s="133">
        <v>5500</v>
      </c>
    </row>
    <row r="1127" spans="1:7" hidden="1" x14ac:dyDescent="0.35">
      <c r="A1127" s="133" t="s">
        <v>139</v>
      </c>
      <c r="B1127" s="131" t="s">
        <v>12</v>
      </c>
      <c r="C1127" s="131" t="s">
        <v>2350</v>
      </c>
      <c r="D1127" s="133">
        <v>4</v>
      </c>
      <c r="F1127" s="133" t="s">
        <v>40</v>
      </c>
      <c r="G1127" s="133">
        <v>5500</v>
      </c>
    </row>
    <row r="1128" spans="1:7" hidden="1" x14ac:dyDescent="0.35">
      <c r="A1128" s="133" t="s">
        <v>139</v>
      </c>
      <c r="B1128" s="131" t="s">
        <v>12</v>
      </c>
      <c r="C1128" s="131" t="s">
        <v>2351</v>
      </c>
      <c r="D1128" s="133">
        <v>1</v>
      </c>
      <c r="F1128" s="133" t="s">
        <v>40</v>
      </c>
      <c r="G1128" s="133">
        <v>5500</v>
      </c>
    </row>
    <row r="1129" spans="1:7" hidden="1" x14ac:dyDescent="0.35">
      <c r="A1129" s="133" t="s">
        <v>139</v>
      </c>
      <c r="B1129" s="131" t="s">
        <v>12</v>
      </c>
      <c r="C1129" s="131" t="s">
        <v>2352</v>
      </c>
      <c r="D1129" s="133">
        <v>7</v>
      </c>
      <c r="F1129" s="133" t="s">
        <v>40</v>
      </c>
      <c r="G1129" s="133">
        <v>5501</v>
      </c>
    </row>
    <row r="1130" spans="1:7" hidden="1" x14ac:dyDescent="0.35">
      <c r="A1130" s="133" t="s">
        <v>139</v>
      </c>
      <c r="B1130" s="131" t="s">
        <v>12</v>
      </c>
      <c r="C1130" s="131" t="s">
        <v>2353</v>
      </c>
      <c r="D1130" s="133">
        <v>6</v>
      </c>
      <c r="F1130" s="133" t="s">
        <v>40</v>
      </c>
      <c r="G1130" s="133">
        <v>5501</v>
      </c>
    </row>
    <row r="1131" spans="1:7" hidden="1" x14ac:dyDescent="0.35">
      <c r="A1131" s="133" t="s">
        <v>139</v>
      </c>
      <c r="B1131" s="131" t="s">
        <v>12</v>
      </c>
      <c r="C1131" s="131" t="s">
        <v>2354</v>
      </c>
      <c r="D1131" s="133">
        <v>10</v>
      </c>
      <c r="F1131" s="133" t="s">
        <v>40</v>
      </c>
      <c r="G1131" s="133">
        <v>5501</v>
      </c>
    </row>
    <row r="1132" spans="1:7" hidden="1" x14ac:dyDescent="0.35">
      <c r="A1132" s="133" t="s">
        <v>139</v>
      </c>
      <c r="B1132" s="131" t="s">
        <v>12</v>
      </c>
      <c r="C1132" s="131" t="s">
        <v>2355</v>
      </c>
      <c r="D1132" s="133">
        <v>2</v>
      </c>
      <c r="F1132" s="133" t="s">
        <v>40</v>
      </c>
      <c r="G1132" s="133">
        <v>5501</v>
      </c>
    </row>
    <row r="1133" spans="1:7" hidden="1" x14ac:dyDescent="0.35">
      <c r="A1133" s="133" t="s">
        <v>139</v>
      </c>
      <c r="B1133" s="131" t="s">
        <v>12</v>
      </c>
      <c r="C1133" s="131" t="s">
        <v>2856</v>
      </c>
      <c r="D1133" s="133">
        <v>1</v>
      </c>
      <c r="F1133" s="133" t="e">
        <v>#N/A</v>
      </c>
      <c r="G1133" s="133" t="e">
        <v>#N/A</v>
      </c>
    </row>
    <row r="1134" spans="1:7" hidden="1" x14ac:dyDescent="0.35">
      <c r="A1134" s="133" t="s">
        <v>139</v>
      </c>
      <c r="B1134" s="131" t="s">
        <v>12</v>
      </c>
      <c r="C1134" s="134" t="s">
        <v>4764</v>
      </c>
      <c r="D1134" s="133">
        <v>2</v>
      </c>
      <c r="F1134" s="133" t="e">
        <v>#N/A</v>
      </c>
      <c r="G1134" s="133" t="e">
        <v>#N/A</v>
      </c>
    </row>
    <row r="1135" spans="1:7" hidden="1" x14ac:dyDescent="0.35">
      <c r="A1135" s="133" t="s">
        <v>139</v>
      </c>
      <c r="B1135" s="131" t="s">
        <v>12</v>
      </c>
      <c r="C1135" s="138" t="s">
        <v>2857</v>
      </c>
      <c r="D1135" s="133">
        <v>5</v>
      </c>
      <c r="F1135" s="133" t="e">
        <v>#N/A</v>
      </c>
      <c r="G1135" s="133" t="e">
        <v>#N/A</v>
      </c>
    </row>
    <row r="1136" spans="1:7" hidden="1" x14ac:dyDescent="0.35">
      <c r="A1136" s="133" t="s">
        <v>139</v>
      </c>
      <c r="B1136" s="131" t="s">
        <v>12</v>
      </c>
      <c r="C1136" s="131" t="s">
        <v>2356</v>
      </c>
      <c r="D1136" s="133">
        <v>5</v>
      </c>
      <c r="F1136" s="133" t="s">
        <v>41</v>
      </c>
      <c r="G1136" s="133">
        <v>5540</v>
      </c>
    </row>
    <row r="1137" spans="1:7" hidden="1" x14ac:dyDescent="0.35">
      <c r="A1137" s="133" t="s">
        <v>139</v>
      </c>
      <c r="B1137" s="131" t="s">
        <v>12</v>
      </c>
      <c r="C1137" s="131" t="s">
        <v>2357</v>
      </c>
      <c r="D1137" s="133">
        <v>5</v>
      </c>
      <c r="F1137" s="133" t="s">
        <v>41</v>
      </c>
      <c r="G1137" s="133">
        <v>5540</v>
      </c>
    </row>
    <row r="1138" spans="1:7" hidden="1" x14ac:dyDescent="0.35">
      <c r="A1138" s="133" t="s">
        <v>139</v>
      </c>
      <c r="B1138" s="131" t="s">
        <v>12</v>
      </c>
      <c r="C1138" s="131" t="s">
        <v>2858</v>
      </c>
      <c r="D1138" s="133">
        <v>2</v>
      </c>
      <c r="F1138" s="133" t="e">
        <v>#N/A</v>
      </c>
      <c r="G1138" s="133" t="e">
        <v>#N/A</v>
      </c>
    </row>
    <row r="1139" spans="1:7" hidden="1" x14ac:dyDescent="0.35">
      <c r="A1139" s="133" t="s">
        <v>139</v>
      </c>
      <c r="B1139" s="131" t="s">
        <v>12</v>
      </c>
      <c r="C1139" s="131" t="s">
        <v>4765</v>
      </c>
      <c r="D1139" s="133">
        <v>19</v>
      </c>
      <c r="F1139" s="133" t="s">
        <v>32</v>
      </c>
      <c r="G1139" s="133">
        <v>5581</v>
      </c>
    </row>
    <row r="1140" spans="1:7" hidden="1" x14ac:dyDescent="0.35">
      <c r="A1140" s="133" t="s">
        <v>139</v>
      </c>
      <c r="B1140" s="131" t="s">
        <v>12</v>
      </c>
      <c r="C1140" s="131" t="s">
        <v>2358</v>
      </c>
      <c r="D1140" s="133">
        <v>2</v>
      </c>
      <c r="F1140" s="133" t="s">
        <v>32</v>
      </c>
      <c r="G1140" s="133">
        <v>5581</v>
      </c>
    </row>
    <row r="1141" spans="1:7" hidden="1" x14ac:dyDescent="0.35">
      <c r="A1141" s="133" t="s">
        <v>139</v>
      </c>
      <c r="B1141" s="131" t="s">
        <v>12</v>
      </c>
      <c r="C1141" s="131" t="s">
        <v>2359</v>
      </c>
      <c r="D1141" s="133">
        <v>20</v>
      </c>
      <c r="F1141" s="133" t="s">
        <v>32</v>
      </c>
      <c r="G1141" s="133">
        <v>5581</v>
      </c>
    </row>
    <row r="1142" spans="1:7" hidden="1" x14ac:dyDescent="0.35">
      <c r="A1142" s="133" t="s">
        <v>139</v>
      </c>
      <c r="B1142" s="131" t="s">
        <v>12</v>
      </c>
      <c r="C1142" s="131" t="s">
        <v>2360</v>
      </c>
      <c r="D1142" s="133">
        <v>3</v>
      </c>
      <c r="F1142" s="133" t="s">
        <v>40</v>
      </c>
      <c r="G1142" s="133">
        <v>5590</v>
      </c>
    </row>
    <row r="1143" spans="1:7" hidden="1" x14ac:dyDescent="0.35">
      <c r="A1143" s="133" t="s">
        <v>139</v>
      </c>
      <c r="B1143" s="131" t="s">
        <v>12</v>
      </c>
      <c r="C1143" s="131" t="s">
        <v>2361</v>
      </c>
      <c r="D1143" s="133">
        <v>9</v>
      </c>
      <c r="F1143" s="133" t="s">
        <v>40</v>
      </c>
      <c r="G1143" s="133">
        <v>5590</v>
      </c>
    </row>
    <row r="1144" spans="1:7" hidden="1" x14ac:dyDescent="0.35">
      <c r="A1144" s="133" t="s">
        <v>139</v>
      </c>
      <c r="B1144" s="131" t="s">
        <v>12</v>
      </c>
      <c r="C1144" s="131" t="s">
        <v>2362</v>
      </c>
      <c r="D1144" s="133">
        <v>18</v>
      </c>
      <c r="F1144" s="133" t="s">
        <v>40</v>
      </c>
      <c r="G1144" s="133">
        <v>5590</v>
      </c>
    </row>
    <row r="1145" spans="1:7" hidden="1" x14ac:dyDescent="0.35">
      <c r="A1145" s="133" t="s">
        <v>139</v>
      </c>
      <c r="B1145" s="131" t="s">
        <v>12</v>
      </c>
      <c r="C1145" s="131" t="s">
        <v>2363</v>
      </c>
      <c r="D1145" s="133">
        <v>2</v>
      </c>
      <c r="F1145" s="133" t="s">
        <v>40</v>
      </c>
      <c r="G1145" s="133">
        <v>5590</v>
      </c>
    </row>
    <row r="1146" spans="1:7" hidden="1" x14ac:dyDescent="0.35">
      <c r="A1146" s="133" t="s">
        <v>139</v>
      </c>
      <c r="B1146" s="131" t="s">
        <v>12</v>
      </c>
      <c r="C1146" s="131" t="s">
        <v>2364</v>
      </c>
      <c r="D1146" s="133">
        <v>12</v>
      </c>
      <c r="F1146" s="133" t="s">
        <v>40</v>
      </c>
      <c r="G1146" s="133">
        <v>5590</v>
      </c>
    </row>
    <row r="1147" spans="1:7" hidden="1" x14ac:dyDescent="0.35">
      <c r="A1147" s="133" t="s">
        <v>139</v>
      </c>
      <c r="B1147" s="131" t="s">
        <v>12</v>
      </c>
      <c r="C1147" s="131" t="s">
        <v>2365</v>
      </c>
      <c r="D1147" s="133">
        <v>23</v>
      </c>
      <c r="F1147" s="133" t="s">
        <v>32</v>
      </c>
      <c r="G1147" s="133">
        <v>5590</v>
      </c>
    </row>
    <row r="1148" spans="1:7" hidden="1" x14ac:dyDescent="0.35">
      <c r="A1148" s="133" t="s">
        <v>139</v>
      </c>
      <c r="B1148" s="131" t="s">
        <v>12</v>
      </c>
      <c r="C1148" s="131" t="s">
        <v>2366</v>
      </c>
      <c r="D1148" s="133">
        <v>11</v>
      </c>
      <c r="F1148" s="133" t="s">
        <v>32</v>
      </c>
      <c r="G1148" s="133">
        <v>5590</v>
      </c>
    </row>
    <row r="1149" spans="1:7" hidden="1" x14ac:dyDescent="0.35">
      <c r="A1149" s="133" t="s">
        <v>139</v>
      </c>
      <c r="B1149" s="131" t="s">
        <v>12</v>
      </c>
      <c r="C1149" s="131" t="s">
        <v>2859</v>
      </c>
      <c r="D1149" s="133">
        <v>10</v>
      </c>
      <c r="F1149" s="133" t="e">
        <v>#N/A</v>
      </c>
      <c r="G1149" s="133" t="e">
        <v>#N/A</v>
      </c>
    </row>
    <row r="1150" spans="1:7" hidden="1" x14ac:dyDescent="0.35">
      <c r="A1150" s="133" t="s">
        <v>139</v>
      </c>
      <c r="B1150" s="131" t="s">
        <v>12</v>
      </c>
      <c r="C1150" s="131" t="s">
        <v>2367</v>
      </c>
      <c r="D1150" s="133">
        <v>3</v>
      </c>
      <c r="F1150" s="133" t="s">
        <v>40</v>
      </c>
      <c r="G1150" s="133">
        <v>7300</v>
      </c>
    </row>
    <row r="1151" spans="1:7" hidden="1" x14ac:dyDescent="0.35">
      <c r="A1151" s="133" t="s">
        <v>139</v>
      </c>
      <c r="B1151" s="131" t="s">
        <v>12</v>
      </c>
      <c r="C1151" s="131" t="s">
        <v>2368</v>
      </c>
      <c r="D1151" s="133">
        <v>5</v>
      </c>
      <c r="F1151" s="133" t="s">
        <v>40</v>
      </c>
      <c r="G1151" s="133">
        <v>7300</v>
      </c>
    </row>
    <row r="1152" spans="1:7" hidden="1" x14ac:dyDescent="0.35">
      <c r="A1152" s="133" t="s">
        <v>139</v>
      </c>
      <c r="B1152" s="131" t="s">
        <v>12</v>
      </c>
      <c r="C1152" s="131" t="s">
        <v>2369</v>
      </c>
      <c r="D1152" s="133">
        <v>6</v>
      </c>
      <c r="F1152" s="133" t="s">
        <v>40</v>
      </c>
      <c r="G1152" s="133" t="s">
        <v>2145</v>
      </c>
    </row>
    <row r="1153" spans="1:7" hidden="1" x14ac:dyDescent="0.35">
      <c r="A1153" s="133" t="s">
        <v>139</v>
      </c>
      <c r="B1153" s="131" t="s">
        <v>12</v>
      </c>
      <c r="C1153" s="131" t="s">
        <v>2370</v>
      </c>
      <c r="D1153" s="133">
        <v>1</v>
      </c>
      <c r="F1153" s="133" t="s">
        <v>40</v>
      </c>
      <c r="G1153" s="133" t="s">
        <v>2145</v>
      </c>
    </row>
    <row r="1154" spans="1:7" hidden="1" x14ac:dyDescent="0.35">
      <c r="A1154" s="133" t="s">
        <v>139</v>
      </c>
      <c r="B1154" s="131" t="s">
        <v>12</v>
      </c>
      <c r="C1154" s="131" t="s">
        <v>2860</v>
      </c>
      <c r="D1154" s="133">
        <v>7</v>
      </c>
      <c r="F1154" s="133" t="e">
        <v>#N/A</v>
      </c>
      <c r="G1154" s="133" t="e">
        <v>#N/A</v>
      </c>
    </row>
    <row r="1155" spans="1:7" hidden="1" x14ac:dyDescent="0.35">
      <c r="A1155" s="133" t="s">
        <v>139</v>
      </c>
      <c r="B1155" s="131" t="s">
        <v>12</v>
      </c>
      <c r="C1155" s="131" t="s">
        <v>2371</v>
      </c>
      <c r="D1155" s="133">
        <v>4</v>
      </c>
      <c r="F1155" s="133" t="s">
        <v>40</v>
      </c>
      <c r="G1155" s="133" t="s">
        <v>2145</v>
      </c>
    </row>
    <row r="1156" spans="1:7" hidden="1" x14ac:dyDescent="0.35">
      <c r="A1156" s="133" t="s">
        <v>139</v>
      </c>
      <c r="B1156" s="131" t="s">
        <v>12</v>
      </c>
      <c r="C1156" s="131" t="s">
        <v>2372</v>
      </c>
      <c r="D1156" s="133">
        <v>6</v>
      </c>
      <c r="F1156" s="133" t="s">
        <v>40</v>
      </c>
      <c r="G1156" s="133">
        <v>7390</v>
      </c>
    </row>
    <row r="1157" spans="1:7" hidden="1" x14ac:dyDescent="0.35">
      <c r="A1157" s="133" t="s">
        <v>139</v>
      </c>
      <c r="B1157" s="131" t="s">
        <v>12</v>
      </c>
      <c r="C1157" s="131" t="s">
        <v>2861</v>
      </c>
      <c r="D1157" s="133">
        <v>4</v>
      </c>
      <c r="F1157" s="133" t="e">
        <v>#N/A</v>
      </c>
      <c r="G1157" s="133" t="e">
        <v>#N/A</v>
      </c>
    </row>
    <row r="1158" spans="1:7" hidden="1" x14ac:dyDescent="0.35">
      <c r="A1158" s="133" t="s">
        <v>139</v>
      </c>
      <c r="B1158" s="131" t="s">
        <v>12</v>
      </c>
      <c r="C1158" s="131" t="s">
        <v>2373</v>
      </c>
      <c r="D1158" s="133">
        <v>11</v>
      </c>
      <c r="F1158" s="133" t="s">
        <v>29</v>
      </c>
      <c r="G1158" s="133" t="s">
        <v>2547</v>
      </c>
    </row>
    <row r="1159" spans="1:7" hidden="1" x14ac:dyDescent="0.35">
      <c r="A1159" s="133" t="s">
        <v>139</v>
      </c>
      <c r="B1159" s="131" t="s">
        <v>12</v>
      </c>
      <c r="C1159" s="131" t="s">
        <v>2374</v>
      </c>
      <c r="D1159" s="133">
        <v>21</v>
      </c>
      <c r="F1159" s="133" t="s">
        <v>29</v>
      </c>
      <c r="G1159" s="133" t="s">
        <v>2547</v>
      </c>
    </row>
    <row r="1160" spans="1:7" hidden="1" x14ac:dyDescent="0.35">
      <c r="A1160" s="133" t="s">
        <v>139</v>
      </c>
      <c r="B1160" s="131" t="s">
        <v>12</v>
      </c>
      <c r="C1160" s="131" t="s">
        <v>2862</v>
      </c>
      <c r="D1160" s="133">
        <v>2</v>
      </c>
      <c r="F1160" s="133" t="e">
        <v>#N/A</v>
      </c>
      <c r="G1160" s="133" t="e">
        <v>#N/A</v>
      </c>
    </row>
    <row r="1161" spans="1:7" hidden="1" x14ac:dyDescent="0.35">
      <c r="A1161" s="133" t="s">
        <v>139</v>
      </c>
      <c r="B1161" s="131" t="s">
        <v>12</v>
      </c>
      <c r="C1161" s="131" t="s">
        <v>2375</v>
      </c>
      <c r="D1161" s="133">
        <v>9</v>
      </c>
      <c r="F1161" s="133" t="s">
        <v>40</v>
      </c>
      <c r="G1161" s="133">
        <v>7400</v>
      </c>
    </row>
    <row r="1162" spans="1:7" hidden="1" x14ac:dyDescent="0.35">
      <c r="A1162" s="133" t="s">
        <v>139</v>
      </c>
      <c r="B1162" s="131" t="s">
        <v>12</v>
      </c>
      <c r="C1162" s="131" t="s">
        <v>2376</v>
      </c>
      <c r="D1162" s="133">
        <v>22</v>
      </c>
      <c r="F1162" s="133" t="s">
        <v>40</v>
      </c>
      <c r="G1162" s="133">
        <v>7400</v>
      </c>
    </row>
    <row r="1163" spans="1:7" hidden="1" x14ac:dyDescent="0.35">
      <c r="A1163" s="133" t="s">
        <v>139</v>
      </c>
      <c r="B1163" s="131" t="s">
        <v>12</v>
      </c>
      <c r="C1163" s="131" t="s">
        <v>2377</v>
      </c>
      <c r="D1163" s="133">
        <v>4</v>
      </c>
      <c r="F1163" s="133" t="s">
        <v>40</v>
      </c>
      <c r="G1163" s="133" t="s">
        <v>2147</v>
      </c>
    </row>
    <row r="1164" spans="1:7" hidden="1" x14ac:dyDescent="0.35">
      <c r="A1164" s="133" t="s">
        <v>139</v>
      </c>
      <c r="B1164" s="131" t="s">
        <v>12</v>
      </c>
      <c r="C1164" s="131" t="s">
        <v>2378</v>
      </c>
      <c r="D1164" s="133">
        <v>4</v>
      </c>
      <c r="F1164" s="133" t="s">
        <v>40</v>
      </c>
      <c r="G1164" s="133">
        <v>7400</v>
      </c>
    </row>
    <row r="1165" spans="1:7" hidden="1" x14ac:dyDescent="0.35">
      <c r="A1165" s="133" t="s">
        <v>139</v>
      </c>
      <c r="B1165" s="131" t="s">
        <v>12</v>
      </c>
      <c r="C1165" s="131" t="s">
        <v>2379</v>
      </c>
      <c r="D1165" s="133">
        <v>15</v>
      </c>
      <c r="F1165" s="133" t="s">
        <v>40</v>
      </c>
      <c r="G1165" s="133">
        <v>7400</v>
      </c>
    </row>
    <row r="1166" spans="1:7" hidden="1" x14ac:dyDescent="0.35">
      <c r="A1166" s="133" t="s">
        <v>139</v>
      </c>
      <c r="B1166" s="131" t="s">
        <v>12</v>
      </c>
      <c r="C1166" s="131" t="s">
        <v>2380</v>
      </c>
      <c r="D1166" s="133">
        <v>2</v>
      </c>
      <c r="F1166" s="133" t="s">
        <v>40</v>
      </c>
      <c r="G1166" s="133" t="s">
        <v>2147</v>
      </c>
    </row>
    <row r="1167" spans="1:7" hidden="1" x14ac:dyDescent="0.35">
      <c r="A1167" s="133" t="s">
        <v>139</v>
      </c>
      <c r="B1167" s="131" t="s">
        <v>12</v>
      </c>
      <c r="C1167" s="131" t="s">
        <v>2381</v>
      </c>
      <c r="D1167" s="133">
        <v>4</v>
      </c>
      <c r="F1167" s="133" t="s">
        <v>40</v>
      </c>
      <c r="G1167" s="133">
        <v>7490</v>
      </c>
    </row>
    <row r="1168" spans="1:7" hidden="1" x14ac:dyDescent="0.35">
      <c r="A1168" s="133" t="s">
        <v>139</v>
      </c>
      <c r="B1168" s="131" t="s">
        <v>12</v>
      </c>
      <c r="C1168" s="131" t="s">
        <v>2382</v>
      </c>
      <c r="D1168" s="133">
        <v>32</v>
      </c>
      <c r="F1168" s="133" t="s">
        <v>40</v>
      </c>
      <c r="G1168" s="133">
        <v>7490</v>
      </c>
    </row>
    <row r="1169" spans="1:7" hidden="1" x14ac:dyDescent="0.35">
      <c r="A1169" s="133" t="s">
        <v>139</v>
      </c>
      <c r="B1169" s="131" t="s">
        <v>12</v>
      </c>
      <c r="C1169" s="131" t="s">
        <v>2383</v>
      </c>
      <c r="D1169" s="133">
        <v>2</v>
      </c>
      <c r="F1169" s="133" t="s">
        <v>40</v>
      </c>
      <c r="G1169" s="133">
        <v>7490</v>
      </c>
    </row>
    <row r="1170" spans="1:7" hidden="1" x14ac:dyDescent="0.35">
      <c r="A1170" s="133" t="s">
        <v>139</v>
      </c>
      <c r="B1170" s="131" t="s">
        <v>12</v>
      </c>
      <c r="C1170" s="131" t="s">
        <v>2863</v>
      </c>
      <c r="D1170" s="133">
        <v>12</v>
      </c>
      <c r="F1170" s="133" t="e">
        <v>#N/A</v>
      </c>
      <c r="G1170" s="133" t="e">
        <v>#N/A</v>
      </c>
    </row>
    <row r="1171" spans="1:7" hidden="1" x14ac:dyDescent="0.35">
      <c r="A1171" s="133" t="s">
        <v>139</v>
      </c>
      <c r="B1171" s="131" t="s">
        <v>12</v>
      </c>
      <c r="C1171" s="131" t="s">
        <v>2384</v>
      </c>
      <c r="D1171" s="133">
        <v>3</v>
      </c>
      <c r="F1171" s="133" t="s">
        <v>40</v>
      </c>
      <c r="G1171" s="133">
        <v>7490</v>
      </c>
    </row>
    <row r="1172" spans="1:7" hidden="1" x14ac:dyDescent="0.35">
      <c r="A1172" s="133" t="s">
        <v>139</v>
      </c>
      <c r="B1172" s="131" t="s">
        <v>12</v>
      </c>
      <c r="C1172" s="131" t="s">
        <v>2385</v>
      </c>
      <c r="D1172" s="133">
        <v>4</v>
      </c>
      <c r="F1172" s="133" t="s">
        <v>41</v>
      </c>
      <c r="G1172" s="133">
        <v>7540</v>
      </c>
    </row>
    <row r="1173" spans="1:7" hidden="1" x14ac:dyDescent="0.35">
      <c r="A1173" s="133" t="s">
        <v>139</v>
      </c>
      <c r="B1173" s="131" t="s">
        <v>12</v>
      </c>
      <c r="C1173" s="131" t="s">
        <v>2386</v>
      </c>
      <c r="D1173" s="133">
        <v>7</v>
      </c>
      <c r="F1173" s="133" t="s">
        <v>41</v>
      </c>
      <c r="G1173" s="133">
        <v>7540</v>
      </c>
    </row>
    <row r="1174" spans="1:7" hidden="1" x14ac:dyDescent="0.35">
      <c r="A1174" s="133" t="s">
        <v>139</v>
      </c>
      <c r="B1174" s="131" t="s">
        <v>12</v>
      </c>
      <c r="C1174" s="131" t="s">
        <v>2864</v>
      </c>
      <c r="D1174" s="133">
        <v>1</v>
      </c>
      <c r="F1174" s="133" t="e">
        <v>#N/A</v>
      </c>
      <c r="G1174" s="133" t="e">
        <v>#N/A</v>
      </c>
    </row>
    <row r="1175" spans="1:7" hidden="1" x14ac:dyDescent="0.35">
      <c r="A1175" s="133" t="s">
        <v>139</v>
      </c>
      <c r="B1175" s="131" t="s">
        <v>12</v>
      </c>
      <c r="C1175" s="131" t="s">
        <v>2387</v>
      </c>
      <c r="D1175" s="133">
        <v>2</v>
      </c>
      <c r="F1175" s="133" t="s">
        <v>41</v>
      </c>
      <c r="G1175" s="133">
        <v>7540</v>
      </c>
    </row>
    <row r="1176" spans="1:7" hidden="1" x14ac:dyDescent="0.35">
      <c r="A1176" s="133" t="s">
        <v>139</v>
      </c>
      <c r="B1176" s="131" t="s">
        <v>12</v>
      </c>
      <c r="C1176" s="131" t="s">
        <v>2388</v>
      </c>
      <c r="D1176" s="133">
        <v>11</v>
      </c>
      <c r="F1176" s="133" t="s">
        <v>32</v>
      </c>
      <c r="G1176" s="133">
        <v>7590</v>
      </c>
    </row>
    <row r="1177" spans="1:7" hidden="1" x14ac:dyDescent="0.35">
      <c r="A1177" s="133" t="s">
        <v>139</v>
      </c>
      <c r="B1177" s="131" t="s">
        <v>12</v>
      </c>
      <c r="C1177" s="131" t="s">
        <v>2865</v>
      </c>
      <c r="D1177" s="133">
        <v>28</v>
      </c>
      <c r="F1177" s="133" t="e">
        <v>#N/A</v>
      </c>
      <c r="G1177" s="133" t="e">
        <v>#N/A</v>
      </c>
    </row>
    <row r="1178" spans="1:7" hidden="1" x14ac:dyDescent="0.35">
      <c r="A1178" s="133" t="s">
        <v>139</v>
      </c>
      <c r="B1178" s="131" t="s">
        <v>12</v>
      </c>
      <c r="C1178" s="131" t="s">
        <v>2866</v>
      </c>
      <c r="D1178" s="133">
        <v>25</v>
      </c>
      <c r="F1178" s="133" t="e">
        <v>#N/A</v>
      </c>
      <c r="G1178" s="133" t="e">
        <v>#N/A</v>
      </c>
    </row>
    <row r="1179" spans="1:7" hidden="1" x14ac:dyDescent="0.35">
      <c r="A1179" s="133" t="s">
        <v>139</v>
      </c>
      <c r="B1179" s="131" t="s">
        <v>12</v>
      </c>
      <c r="C1179" s="131" t="s">
        <v>2389</v>
      </c>
      <c r="D1179" s="133">
        <v>1</v>
      </c>
      <c r="F1179" s="133" t="s">
        <v>29</v>
      </c>
      <c r="G1179" s="133" t="s">
        <v>1399</v>
      </c>
    </row>
    <row r="1180" spans="1:7" hidden="1" x14ac:dyDescent="0.35">
      <c r="A1180" s="133" t="s">
        <v>139</v>
      </c>
      <c r="B1180" s="131" t="s">
        <v>12</v>
      </c>
      <c r="C1180" s="131" t="s">
        <v>2390</v>
      </c>
      <c r="D1180" s="133">
        <v>20</v>
      </c>
      <c r="F1180" s="133" t="s">
        <v>29</v>
      </c>
      <c r="G1180" s="133" t="s">
        <v>1399</v>
      </c>
    </row>
    <row r="1181" spans="1:7" hidden="1" x14ac:dyDescent="0.35">
      <c r="A1181" s="133" t="s">
        <v>139</v>
      </c>
      <c r="B1181" s="131" t="s">
        <v>12</v>
      </c>
      <c r="C1181" s="131" t="s">
        <v>2391</v>
      </c>
      <c r="D1181" s="133">
        <v>16</v>
      </c>
      <c r="F1181" s="133" t="s">
        <v>29</v>
      </c>
      <c r="G1181" s="133" t="s">
        <v>1399</v>
      </c>
    </row>
    <row r="1182" spans="1:7" hidden="1" x14ac:dyDescent="0.35">
      <c r="A1182" s="133" t="s">
        <v>139</v>
      </c>
      <c r="B1182" s="131" t="s">
        <v>12</v>
      </c>
      <c r="C1182" s="131" t="s">
        <v>2392</v>
      </c>
      <c r="D1182" s="133">
        <v>9</v>
      </c>
      <c r="F1182" s="133" t="s">
        <v>29</v>
      </c>
      <c r="G1182" s="133" t="s">
        <v>1399</v>
      </c>
    </row>
    <row r="1183" spans="1:7" hidden="1" x14ac:dyDescent="0.35">
      <c r="A1183" s="133" t="s">
        <v>139</v>
      </c>
      <c r="B1183" s="131" t="s">
        <v>12</v>
      </c>
      <c r="C1183" s="131" t="s">
        <v>2393</v>
      </c>
      <c r="D1183" s="133">
        <v>5</v>
      </c>
      <c r="F1183" s="133" t="s">
        <v>29</v>
      </c>
      <c r="G1183" s="133" t="s">
        <v>1399</v>
      </c>
    </row>
    <row r="1184" spans="1:7" hidden="1" x14ac:dyDescent="0.35">
      <c r="A1184" s="133" t="s">
        <v>139</v>
      </c>
      <c r="B1184" s="131" t="s">
        <v>12</v>
      </c>
      <c r="C1184" s="131" t="s">
        <v>2867</v>
      </c>
      <c r="D1184" s="133">
        <v>4</v>
      </c>
      <c r="F1184" s="133" t="e">
        <v>#N/A</v>
      </c>
      <c r="G1184" s="133" t="e">
        <v>#N/A</v>
      </c>
    </row>
    <row r="1185" spans="1:7" hidden="1" x14ac:dyDescent="0.35">
      <c r="A1185" s="133" t="s">
        <v>139</v>
      </c>
      <c r="B1185" s="131" t="s">
        <v>12</v>
      </c>
      <c r="C1185" s="131" t="s">
        <v>2394</v>
      </c>
      <c r="D1185" s="133">
        <v>1</v>
      </c>
      <c r="F1185" s="133" t="s">
        <v>41</v>
      </c>
      <c r="G1185" s="133">
        <v>7730</v>
      </c>
    </row>
    <row r="1186" spans="1:7" hidden="1" x14ac:dyDescent="0.35">
      <c r="A1186" s="133" t="s">
        <v>139</v>
      </c>
      <c r="B1186" s="131" t="s">
        <v>12</v>
      </c>
      <c r="C1186" s="131" t="s">
        <v>2868</v>
      </c>
      <c r="D1186" s="133">
        <v>1</v>
      </c>
      <c r="F1186" s="133" t="e">
        <v>#N/A</v>
      </c>
      <c r="G1186" s="133" t="e">
        <v>#N/A</v>
      </c>
    </row>
    <row r="1187" spans="1:7" hidden="1" x14ac:dyDescent="0.35">
      <c r="A1187" s="133" t="s">
        <v>139</v>
      </c>
      <c r="B1187" s="131" t="s">
        <v>12</v>
      </c>
      <c r="C1187" s="131" t="s">
        <v>2395</v>
      </c>
      <c r="D1187" s="133">
        <v>1</v>
      </c>
      <c r="F1187" s="133" t="s">
        <v>41</v>
      </c>
      <c r="G1187" s="133">
        <v>7740</v>
      </c>
    </row>
    <row r="1188" spans="1:7" hidden="1" x14ac:dyDescent="0.35">
      <c r="A1188" s="133" t="s">
        <v>139</v>
      </c>
      <c r="B1188" s="131" t="s">
        <v>12</v>
      </c>
      <c r="C1188" s="131" t="s">
        <v>2396</v>
      </c>
      <c r="D1188" s="133">
        <v>1</v>
      </c>
      <c r="F1188" s="133" t="s">
        <v>41</v>
      </c>
      <c r="G1188" s="133">
        <v>7740</v>
      </c>
    </row>
    <row r="1189" spans="1:7" hidden="1" x14ac:dyDescent="0.35">
      <c r="A1189" s="133" t="s">
        <v>139</v>
      </c>
      <c r="B1189" s="131" t="s">
        <v>12</v>
      </c>
      <c r="C1189" s="131" t="s">
        <v>2397</v>
      </c>
      <c r="D1189" s="133">
        <v>1</v>
      </c>
      <c r="F1189" s="133" t="s">
        <v>41</v>
      </c>
      <c r="G1189" s="133">
        <v>7740</v>
      </c>
    </row>
    <row r="1190" spans="1:7" hidden="1" x14ac:dyDescent="0.35">
      <c r="A1190" s="133" t="s">
        <v>139</v>
      </c>
      <c r="B1190" s="131" t="s">
        <v>12</v>
      </c>
      <c r="C1190" s="131" t="s">
        <v>2869</v>
      </c>
      <c r="D1190" s="133">
        <v>4</v>
      </c>
      <c r="F1190" s="133" t="e">
        <v>#N/A</v>
      </c>
      <c r="G1190" s="133" t="e">
        <v>#N/A</v>
      </c>
    </row>
    <row r="1191" spans="1:7" hidden="1" x14ac:dyDescent="0.35">
      <c r="A1191" s="133" t="s">
        <v>139</v>
      </c>
      <c r="B1191" s="131" t="s">
        <v>12</v>
      </c>
      <c r="C1191" s="131" t="s">
        <v>2398</v>
      </c>
      <c r="D1191" s="133">
        <v>6</v>
      </c>
      <c r="F1191" s="133" t="s">
        <v>29</v>
      </c>
      <c r="G1191" s="133" t="s">
        <v>1027</v>
      </c>
    </row>
    <row r="1192" spans="1:7" hidden="1" x14ac:dyDescent="0.35">
      <c r="A1192" s="133" t="s">
        <v>139</v>
      </c>
      <c r="B1192" s="131" t="s">
        <v>12</v>
      </c>
      <c r="C1192" s="131" t="s">
        <v>2399</v>
      </c>
      <c r="D1192" s="133">
        <v>4</v>
      </c>
      <c r="F1192" s="133" t="s">
        <v>29</v>
      </c>
      <c r="G1192" s="133" t="s">
        <v>1027</v>
      </c>
    </row>
    <row r="1193" spans="1:7" hidden="1" x14ac:dyDescent="0.35">
      <c r="A1193" s="133" t="s">
        <v>139</v>
      </c>
      <c r="B1193" s="131" t="s">
        <v>12</v>
      </c>
      <c r="C1193" s="131" t="s">
        <v>2870</v>
      </c>
      <c r="D1193" s="133">
        <v>7</v>
      </c>
      <c r="F1193" s="133" t="e">
        <v>#N/A</v>
      </c>
      <c r="G1193" s="133" t="e">
        <v>#N/A</v>
      </c>
    </row>
    <row r="1194" spans="1:7" hidden="1" x14ac:dyDescent="0.35">
      <c r="A1194" s="133" t="s">
        <v>139</v>
      </c>
      <c r="B1194" s="131" t="s">
        <v>12</v>
      </c>
      <c r="C1194" s="131" t="s">
        <v>4766</v>
      </c>
      <c r="D1194" s="133">
        <v>2</v>
      </c>
      <c r="F1194" s="133" t="s">
        <v>40</v>
      </c>
      <c r="G1194" s="133">
        <v>3400</v>
      </c>
    </row>
    <row r="1195" spans="1:7" hidden="1" x14ac:dyDescent="0.35">
      <c r="A1195" s="133" t="s">
        <v>139</v>
      </c>
      <c r="B1195" s="131" t="s">
        <v>12</v>
      </c>
      <c r="C1195" s="131" t="s">
        <v>2400</v>
      </c>
      <c r="D1195" s="133">
        <v>10</v>
      </c>
      <c r="F1195" s="133" t="s">
        <v>40</v>
      </c>
      <c r="G1195" s="133">
        <v>5300</v>
      </c>
    </row>
    <row r="1196" spans="1:7" hidden="1" x14ac:dyDescent="0.35">
      <c r="A1196" s="133" t="s">
        <v>139</v>
      </c>
      <c r="B1196" s="131" t="s">
        <v>12</v>
      </c>
      <c r="C1196" s="131" t="s">
        <v>4766</v>
      </c>
      <c r="D1196" s="133">
        <v>26</v>
      </c>
      <c r="F1196" s="133" t="s">
        <v>40</v>
      </c>
      <c r="G1196" s="133">
        <v>3400</v>
      </c>
    </row>
    <row r="1197" spans="1:7" hidden="1" x14ac:dyDescent="0.35">
      <c r="A1197" s="133" t="s">
        <v>139</v>
      </c>
      <c r="B1197" s="131" t="s">
        <v>12</v>
      </c>
      <c r="C1197" s="131" t="s">
        <v>2400</v>
      </c>
      <c r="D1197" s="133">
        <v>29</v>
      </c>
      <c r="F1197" s="133" t="s">
        <v>40</v>
      </c>
      <c r="G1197" s="133">
        <v>5300</v>
      </c>
    </row>
    <row r="1198" spans="1:7" hidden="1" x14ac:dyDescent="0.35">
      <c r="A1198" s="133" t="s">
        <v>139</v>
      </c>
      <c r="B1198" s="131" t="s">
        <v>12</v>
      </c>
      <c r="C1198" s="131" t="s">
        <v>4766</v>
      </c>
      <c r="D1198" s="133">
        <v>7</v>
      </c>
      <c r="F1198" s="133" t="s">
        <v>40</v>
      </c>
      <c r="G1198" s="133">
        <v>3400</v>
      </c>
    </row>
    <row r="1199" spans="1:7" hidden="1" x14ac:dyDescent="0.35">
      <c r="A1199" s="133" t="s">
        <v>139</v>
      </c>
      <c r="B1199" s="131" t="s">
        <v>12</v>
      </c>
      <c r="C1199" s="131" t="s">
        <v>2871</v>
      </c>
      <c r="D1199" s="133">
        <v>16</v>
      </c>
      <c r="F1199" s="133" t="e">
        <v>#N/A</v>
      </c>
      <c r="G1199" s="133" t="e">
        <v>#N/A</v>
      </c>
    </row>
    <row r="1200" spans="1:7" hidden="1" x14ac:dyDescent="0.35">
      <c r="A1200" s="133" t="s">
        <v>139</v>
      </c>
      <c r="B1200" s="131" t="s">
        <v>12</v>
      </c>
      <c r="C1200" s="131" t="s">
        <v>2872</v>
      </c>
      <c r="D1200" s="133">
        <v>1</v>
      </c>
      <c r="F1200" s="133" t="e">
        <v>#N/A</v>
      </c>
      <c r="G1200" s="133" t="e">
        <v>#N/A</v>
      </c>
    </row>
    <row r="1201" spans="1:7" hidden="1" x14ac:dyDescent="0.35">
      <c r="A1201" s="133" t="s">
        <v>139</v>
      </c>
      <c r="B1201" s="131" t="s">
        <v>12</v>
      </c>
      <c r="C1201" s="131" t="s">
        <v>2873</v>
      </c>
      <c r="D1201" s="133">
        <v>4</v>
      </c>
      <c r="F1201" s="133" t="e">
        <v>#N/A</v>
      </c>
      <c r="G1201" s="133" t="e">
        <v>#N/A</v>
      </c>
    </row>
    <row r="1202" spans="1:7" hidden="1" x14ac:dyDescent="0.35">
      <c r="A1202" s="133" t="s">
        <v>139</v>
      </c>
      <c r="B1202" s="131" t="s">
        <v>12</v>
      </c>
      <c r="C1202" s="131" t="s">
        <v>2874</v>
      </c>
      <c r="D1202" s="133">
        <v>1</v>
      </c>
      <c r="F1202" s="133" t="e">
        <v>#N/A</v>
      </c>
      <c r="G1202" s="133" t="e">
        <v>#N/A</v>
      </c>
    </row>
    <row r="1203" spans="1:7" hidden="1" x14ac:dyDescent="0.35">
      <c r="A1203" s="133" t="s">
        <v>139</v>
      </c>
      <c r="B1203" s="131" t="s">
        <v>12</v>
      </c>
      <c r="C1203" s="131" t="s">
        <v>2875</v>
      </c>
      <c r="D1203" s="133">
        <v>5</v>
      </c>
      <c r="F1203" s="133" t="e">
        <v>#N/A</v>
      </c>
      <c r="G1203" s="133" t="e">
        <v>#N/A</v>
      </c>
    </row>
    <row r="1204" spans="1:7" hidden="1" x14ac:dyDescent="0.35">
      <c r="A1204" s="133" t="s">
        <v>139</v>
      </c>
      <c r="B1204" s="131" t="s">
        <v>12</v>
      </c>
      <c r="C1204" s="131" t="s">
        <v>2876</v>
      </c>
      <c r="D1204" s="133">
        <v>34</v>
      </c>
      <c r="F1204" s="133" t="e">
        <v>#N/A</v>
      </c>
      <c r="G1204" s="133" t="e">
        <v>#N/A</v>
      </c>
    </row>
    <row r="1205" spans="1:7" hidden="1" x14ac:dyDescent="0.35">
      <c r="A1205" s="133" t="s">
        <v>139</v>
      </c>
      <c r="B1205" s="131" t="s">
        <v>12</v>
      </c>
      <c r="C1205" s="131" t="s">
        <v>2877</v>
      </c>
      <c r="D1205" s="133">
        <v>4</v>
      </c>
      <c r="F1205" s="133" t="e">
        <v>#N/A</v>
      </c>
      <c r="G1205" s="133" t="e">
        <v>#N/A</v>
      </c>
    </row>
    <row r="1206" spans="1:7" hidden="1" x14ac:dyDescent="0.35">
      <c r="A1206" s="133" t="s">
        <v>139</v>
      </c>
      <c r="B1206" s="131" t="s">
        <v>12</v>
      </c>
      <c r="C1206" s="131" t="s">
        <v>1888</v>
      </c>
      <c r="D1206" s="133">
        <v>7</v>
      </c>
      <c r="F1206" s="133" t="s">
        <v>40</v>
      </c>
      <c r="G1206" s="133">
        <v>7400</v>
      </c>
    </row>
    <row r="1207" spans="1:7" hidden="1" x14ac:dyDescent="0.35">
      <c r="A1207" s="133" t="s">
        <v>139</v>
      </c>
      <c r="B1207" s="131" t="s">
        <v>12</v>
      </c>
      <c r="C1207" s="131" t="s">
        <v>2878</v>
      </c>
      <c r="D1207" s="133">
        <v>7</v>
      </c>
      <c r="F1207" s="133" t="e">
        <v>#N/A</v>
      </c>
      <c r="G1207" s="133" t="e">
        <v>#N/A</v>
      </c>
    </row>
    <row r="1208" spans="1:7" hidden="1" x14ac:dyDescent="0.35">
      <c r="A1208" s="133" t="s">
        <v>139</v>
      </c>
      <c r="B1208" s="131" t="s">
        <v>12</v>
      </c>
      <c r="C1208" s="131" t="s">
        <v>4767</v>
      </c>
      <c r="D1208" s="133">
        <v>3</v>
      </c>
      <c r="F1208" s="133" t="e">
        <v>#N/A</v>
      </c>
      <c r="G1208" s="133" t="e">
        <v>#N/A</v>
      </c>
    </row>
    <row r="1209" spans="1:7" hidden="1" x14ac:dyDescent="0.35">
      <c r="A1209" s="133" t="s">
        <v>139</v>
      </c>
      <c r="B1209" s="131" t="s">
        <v>12</v>
      </c>
      <c r="C1209" s="131" t="s">
        <v>4768</v>
      </c>
      <c r="D1209" s="133">
        <v>1</v>
      </c>
      <c r="F1209" s="133" t="e">
        <v>#N/A</v>
      </c>
      <c r="G1209" s="133" t="e">
        <v>#N/A</v>
      </c>
    </row>
    <row r="1210" spans="1:7" hidden="1" x14ac:dyDescent="0.35">
      <c r="A1210" s="133" t="s">
        <v>139</v>
      </c>
      <c r="B1210" s="131" t="s">
        <v>12</v>
      </c>
      <c r="C1210" s="131" t="s">
        <v>4769</v>
      </c>
      <c r="D1210" s="133">
        <v>21</v>
      </c>
      <c r="F1210" s="133" t="s">
        <v>31</v>
      </c>
      <c r="G1210" s="133">
        <v>3580</v>
      </c>
    </row>
    <row r="1211" spans="1:7" hidden="1" x14ac:dyDescent="0.35">
      <c r="A1211" s="133" t="s">
        <v>139</v>
      </c>
      <c r="B1211" s="131" t="s">
        <v>12</v>
      </c>
      <c r="C1211" s="131" t="s">
        <v>4770</v>
      </c>
      <c r="D1211" s="133">
        <v>8</v>
      </c>
      <c r="F1211" s="133" t="e">
        <v>#N/A</v>
      </c>
      <c r="G1211" s="133" t="e">
        <v>#N/A</v>
      </c>
    </row>
    <row r="1212" spans="1:7" hidden="1" x14ac:dyDescent="0.35">
      <c r="A1212" s="133" t="s">
        <v>139</v>
      </c>
      <c r="B1212" s="131" t="s">
        <v>12</v>
      </c>
      <c r="C1212" s="131" t="s">
        <v>4771</v>
      </c>
      <c r="D1212" s="133">
        <v>26</v>
      </c>
      <c r="F1212" s="133" t="s">
        <v>31</v>
      </c>
      <c r="G1212" s="133">
        <v>3583</v>
      </c>
    </row>
    <row r="1213" spans="1:7" hidden="1" x14ac:dyDescent="0.35">
      <c r="A1213" s="133" t="s">
        <v>139</v>
      </c>
      <c r="B1213" s="131" t="s">
        <v>12</v>
      </c>
      <c r="C1213" s="131" t="s">
        <v>4772</v>
      </c>
      <c r="D1213" s="133">
        <v>12</v>
      </c>
      <c r="F1213" s="133" t="s">
        <v>31</v>
      </c>
      <c r="G1213" s="133">
        <v>3583</v>
      </c>
    </row>
    <row r="1214" spans="1:7" hidden="1" x14ac:dyDescent="0.35">
      <c r="A1214" s="133" t="s">
        <v>139</v>
      </c>
      <c r="B1214" s="131" t="s">
        <v>12</v>
      </c>
      <c r="C1214" s="131" t="s">
        <v>4773</v>
      </c>
      <c r="D1214" s="133">
        <v>14</v>
      </c>
      <c r="F1214" s="133" t="s">
        <v>31</v>
      </c>
      <c r="G1214" s="133">
        <v>3583</v>
      </c>
    </row>
    <row r="1215" spans="1:7" hidden="1" x14ac:dyDescent="0.35">
      <c r="A1215" s="133" t="s">
        <v>139</v>
      </c>
      <c r="B1215" s="131" t="s">
        <v>12</v>
      </c>
      <c r="C1215" s="131" t="s">
        <v>4774</v>
      </c>
      <c r="D1215" s="133">
        <v>2</v>
      </c>
      <c r="F1215" s="133" t="s">
        <v>31</v>
      </c>
      <c r="G1215" s="133">
        <v>3583</v>
      </c>
    </row>
    <row r="1216" spans="1:7" hidden="1" x14ac:dyDescent="0.35">
      <c r="A1216" s="133" t="s">
        <v>139</v>
      </c>
      <c r="B1216" s="131" t="s">
        <v>12</v>
      </c>
      <c r="C1216" s="131" t="s">
        <v>4775</v>
      </c>
      <c r="D1216" s="133">
        <v>1</v>
      </c>
      <c r="F1216" s="133" t="e">
        <v>#N/A</v>
      </c>
      <c r="G1216" s="133" t="e">
        <v>#N/A</v>
      </c>
    </row>
    <row r="1217" spans="1:7" hidden="1" x14ac:dyDescent="0.35">
      <c r="A1217" s="133" t="s">
        <v>139</v>
      </c>
      <c r="B1217" s="131" t="s">
        <v>12</v>
      </c>
      <c r="C1217" s="131" t="s">
        <v>4776</v>
      </c>
      <c r="D1217" s="133">
        <v>1</v>
      </c>
      <c r="F1217" s="133" t="e">
        <v>#N/A</v>
      </c>
      <c r="G1217" s="133" t="e">
        <v>#N/A</v>
      </c>
    </row>
    <row r="1218" spans="1:7" hidden="1" x14ac:dyDescent="0.35">
      <c r="A1218" s="133" t="s">
        <v>139</v>
      </c>
      <c r="B1218" s="131" t="s">
        <v>12</v>
      </c>
      <c r="C1218" s="153" t="s">
        <v>4777</v>
      </c>
      <c r="D1218" s="133">
        <v>16</v>
      </c>
      <c r="F1218" s="133" t="e">
        <v>#N/A</v>
      </c>
      <c r="G1218" s="133" t="e">
        <v>#N/A</v>
      </c>
    </row>
    <row r="1219" spans="1:7" hidden="1" x14ac:dyDescent="0.35">
      <c r="A1219" s="133" t="s">
        <v>139</v>
      </c>
      <c r="B1219" s="131" t="s">
        <v>12</v>
      </c>
      <c r="C1219" s="153" t="s">
        <v>4778</v>
      </c>
      <c r="D1219" s="133">
        <v>3</v>
      </c>
      <c r="F1219" s="133" t="e">
        <v>#N/A</v>
      </c>
      <c r="G1219" s="133" t="e">
        <v>#N/A</v>
      </c>
    </row>
    <row r="1220" spans="1:7" hidden="1" x14ac:dyDescent="0.35">
      <c r="A1220" s="133" t="s">
        <v>139</v>
      </c>
      <c r="B1220" s="131" t="s">
        <v>12</v>
      </c>
      <c r="C1220" s="142" t="s">
        <v>4779</v>
      </c>
      <c r="D1220" s="133">
        <v>1</v>
      </c>
      <c r="F1220" s="133" t="e">
        <v>#N/A</v>
      </c>
      <c r="G1220" s="133" t="e">
        <v>#N/A</v>
      </c>
    </row>
    <row r="1221" spans="1:7" hidden="1" x14ac:dyDescent="0.35">
      <c r="A1221" s="133" t="s">
        <v>139</v>
      </c>
      <c r="B1221" s="131" t="s">
        <v>12</v>
      </c>
      <c r="C1221" s="131" t="s">
        <v>4780</v>
      </c>
      <c r="D1221" s="133">
        <v>16</v>
      </c>
      <c r="F1221" s="133" t="e">
        <v>#N/A</v>
      </c>
      <c r="G1221" s="133" t="e">
        <v>#N/A</v>
      </c>
    </row>
    <row r="1222" spans="1:7" hidden="1" x14ac:dyDescent="0.35">
      <c r="A1222" s="133" t="s">
        <v>139</v>
      </c>
      <c r="B1222" s="131" t="s">
        <v>12</v>
      </c>
      <c r="C1222" s="131" t="s">
        <v>4781</v>
      </c>
      <c r="D1222" s="133">
        <v>15</v>
      </c>
      <c r="F1222" s="133" t="e">
        <v>#N/A</v>
      </c>
      <c r="G1222" s="133" t="e">
        <v>#N/A</v>
      </c>
    </row>
    <row r="1223" spans="1:7" hidden="1" x14ac:dyDescent="0.35">
      <c r="A1223" s="133" t="s">
        <v>139</v>
      </c>
      <c r="B1223" s="131" t="s">
        <v>12</v>
      </c>
      <c r="C1223" s="131" t="s">
        <v>4782</v>
      </c>
      <c r="D1223" s="133">
        <v>12</v>
      </c>
      <c r="F1223" s="133" t="e">
        <v>#N/A</v>
      </c>
      <c r="G1223" s="133" t="e">
        <v>#N/A</v>
      </c>
    </row>
    <row r="1224" spans="1:7" hidden="1" x14ac:dyDescent="0.35">
      <c r="A1224" s="133" t="s">
        <v>139</v>
      </c>
      <c r="B1224" s="131" t="s">
        <v>12</v>
      </c>
      <c r="C1224" s="131" t="s">
        <v>4783</v>
      </c>
      <c r="D1224" s="133">
        <v>13</v>
      </c>
      <c r="F1224" s="133" t="e">
        <v>#N/A</v>
      </c>
      <c r="G1224" s="133" t="e">
        <v>#N/A</v>
      </c>
    </row>
    <row r="1225" spans="1:7" hidden="1" x14ac:dyDescent="0.35">
      <c r="A1225" s="133" t="s">
        <v>139</v>
      </c>
      <c r="B1225" s="131" t="s">
        <v>12</v>
      </c>
      <c r="C1225" s="131" t="s">
        <v>4784</v>
      </c>
      <c r="D1225" s="133">
        <v>20</v>
      </c>
      <c r="F1225" s="133" t="e">
        <v>#N/A</v>
      </c>
      <c r="G1225" s="133" t="e">
        <v>#N/A</v>
      </c>
    </row>
    <row r="1226" spans="1:7" hidden="1" x14ac:dyDescent="0.35">
      <c r="A1226" s="133" t="s">
        <v>139</v>
      </c>
      <c r="B1226" s="131" t="s">
        <v>12</v>
      </c>
      <c r="C1226" s="131" t="s">
        <v>4785</v>
      </c>
      <c r="D1226" s="133">
        <v>20</v>
      </c>
      <c r="F1226" s="133" t="s">
        <v>31</v>
      </c>
      <c r="G1226" s="133">
        <v>3780</v>
      </c>
    </row>
    <row r="1227" spans="1:7" hidden="1" x14ac:dyDescent="0.35">
      <c r="A1227" s="133" t="s">
        <v>139</v>
      </c>
      <c r="B1227" s="131" t="s">
        <v>12</v>
      </c>
      <c r="C1227" s="131" t="s">
        <v>4786</v>
      </c>
      <c r="D1227" s="133">
        <v>5</v>
      </c>
      <c r="F1227" s="133" t="e">
        <v>#N/A</v>
      </c>
      <c r="G1227" s="133" t="e">
        <v>#N/A</v>
      </c>
    </row>
    <row r="1228" spans="1:7" hidden="1" x14ac:dyDescent="0.35">
      <c r="A1228" s="133" t="s">
        <v>139</v>
      </c>
      <c r="B1228" s="131" t="s">
        <v>12</v>
      </c>
      <c r="C1228" s="134" t="s">
        <v>4787</v>
      </c>
      <c r="D1228" s="133">
        <v>5</v>
      </c>
      <c r="F1228" s="133" t="e">
        <v>#N/A</v>
      </c>
      <c r="G1228" s="133" t="e">
        <v>#N/A</v>
      </c>
    </row>
    <row r="1229" spans="1:7" hidden="1" x14ac:dyDescent="0.35">
      <c r="A1229" s="133" t="s">
        <v>139</v>
      </c>
      <c r="B1229" s="131" t="s">
        <v>12</v>
      </c>
      <c r="C1229" s="138" t="s">
        <v>4788</v>
      </c>
      <c r="D1229" s="133">
        <v>1</v>
      </c>
      <c r="F1229" s="133" t="e">
        <v>#N/A</v>
      </c>
      <c r="G1229" s="133" t="e">
        <v>#N/A</v>
      </c>
    </row>
    <row r="1230" spans="1:7" hidden="1" x14ac:dyDescent="0.35">
      <c r="A1230" s="133" t="s">
        <v>139</v>
      </c>
      <c r="B1230" s="131" t="s">
        <v>12</v>
      </c>
      <c r="C1230" s="131" t="s">
        <v>4789</v>
      </c>
      <c r="D1230" s="133">
        <v>3</v>
      </c>
      <c r="F1230" s="133" t="e">
        <v>#N/A</v>
      </c>
      <c r="G1230" s="133" t="e">
        <v>#N/A</v>
      </c>
    </row>
    <row r="1231" spans="1:7" hidden="1" x14ac:dyDescent="0.35">
      <c r="A1231" s="133" t="s">
        <v>139</v>
      </c>
      <c r="B1231" s="131" t="s">
        <v>12</v>
      </c>
      <c r="C1231" s="131" t="s">
        <v>4790</v>
      </c>
      <c r="D1231" s="133">
        <v>3</v>
      </c>
      <c r="F1231" s="133" t="e">
        <v>#N/A</v>
      </c>
      <c r="G1231" s="133" t="e">
        <v>#N/A</v>
      </c>
    </row>
    <row r="1232" spans="1:7" hidden="1" x14ac:dyDescent="0.35">
      <c r="A1232" s="133" t="s">
        <v>139</v>
      </c>
      <c r="B1232" s="131" t="s">
        <v>12</v>
      </c>
      <c r="C1232" s="131" t="s">
        <v>4791</v>
      </c>
      <c r="D1232" s="133">
        <v>2</v>
      </c>
      <c r="F1232" s="133" t="e">
        <v>#N/A</v>
      </c>
      <c r="G1232" s="133" t="e">
        <v>#N/A</v>
      </c>
    </row>
    <row r="1233" spans="1:7" hidden="1" x14ac:dyDescent="0.35">
      <c r="A1233" s="133" t="s">
        <v>139</v>
      </c>
      <c r="B1233" s="131" t="s">
        <v>12</v>
      </c>
      <c r="C1233" s="131" t="s">
        <v>4792</v>
      </c>
      <c r="D1233" s="133">
        <v>1</v>
      </c>
      <c r="F1233" s="133" t="e">
        <v>#N/A</v>
      </c>
      <c r="G1233" s="133" t="e">
        <v>#N/A</v>
      </c>
    </row>
    <row r="1234" spans="1:7" hidden="1" x14ac:dyDescent="0.35">
      <c r="A1234" s="133" t="s">
        <v>139</v>
      </c>
      <c r="B1234" s="131" t="s">
        <v>12</v>
      </c>
      <c r="C1234" s="131" t="s">
        <v>4793</v>
      </c>
      <c r="D1234" s="133">
        <v>15</v>
      </c>
      <c r="F1234" s="133" t="e">
        <v>#N/A</v>
      </c>
      <c r="G1234" s="133" t="e">
        <v>#N/A</v>
      </c>
    </row>
    <row r="1235" spans="1:7" hidden="1" x14ac:dyDescent="0.35">
      <c r="A1235" s="133" t="s">
        <v>139</v>
      </c>
      <c r="B1235" s="131" t="s">
        <v>12</v>
      </c>
      <c r="C1235" s="131" t="s">
        <v>4794</v>
      </c>
      <c r="D1235" s="133">
        <v>6</v>
      </c>
      <c r="F1235" s="133" t="e">
        <v>#N/A</v>
      </c>
      <c r="G1235" s="133" t="e">
        <v>#N/A</v>
      </c>
    </row>
    <row r="1236" spans="1:7" hidden="1" x14ac:dyDescent="0.35">
      <c r="A1236" s="133" t="s">
        <v>139</v>
      </c>
      <c r="B1236" s="131" t="s">
        <v>12</v>
      </c>
      <c r="C1236" s="131" t="s">
        <v>4795</v>
      </c>
      <c r="D1236" s="133">
        <v>2</v>
      </c>
      <c r="F1236" s="133" t="s">
        <v>31</v>
      </c>
      <c r="G1236" s="133">
        <v>5390</v>
      </c>
    </row>
    <row r="1237" spans="1:7" hidden="1" x14ac:dyDescent="0.35">
      <c r="A1237" s="133" t="s">
        <v>139</v>
      </c>
      <c r="B1237" s="131" t="s">
        <v>12</v>
      </c>
      <c r="C1237" s="131" t="s">
        <v>4796</v>
      </c>
      <c r="D1237" s="133">
        <v>4</v>
      </c>
      <c r="F1237" s="133" t="e">
        <v>#N/A</v>
      </c>
      <c r="G1237" s="133" t="e">
        <v>#N/A</v>
      </c>
    </row>
    <row r="1238" spans="1:7" hidden="1" x14ac:dyDescent="0.35">
      <c r="A1238" s="133" t="s">
        <v>139</v>
      </c>
      <c r="B1238" s="131" t="s">
        <v>12</v>
      </c>
      <c r="C1238" s="131" t="s">
        <v>4797</v>
      </c>
      <c r="D1238" s="133">
        <v>3</v>
      </c>
      <c r="F1238" s="133" t="e">
        <v>#N/A</v>
      </c>
      <c r="G1238" s="133" t="e">
        <v>#N/A</v>
      </c>
    </row>
    <row r="1239" spans="1:7" hidden="1" x14ac:dyDescent="0.35">
      <c r="A1239" s="133" t="s">
        <v>139</v>
      </c>
      <c r="B1239" s="131" t="s">
        <v>12</v>
      </c>
      <c r="C1239" s="131" t="s">
        <v>4798</v>
      </c>
      <c r="D1239" s="133">
        <v>6</v>
      </c>
      <c r="F1239" s="133" t="e">
        <v>#N/A</v>
      </c>
      <c r="G1239" s="133" t="e">
        <v>#N/A</v>
      </c>
    </row>
    <row r="1240" spans="1:7" hidden="1" x14ac:dyDescent="0.35">
      <c r="A1240" s="133" t="s">
        <v>139</v>
      </c>
      <c r="B1240" s="131" t="s">
        <v>12</v>
      </c>
      <c r="C1240" s="131" t="s">
        <v>4799</v>
      </c>
      <c r="D1240" s="133">
        <v>4</v>
      </c>
      <c r="F1240" s="133" t="e">
        <v>#N/A</v>
      </c>
      <c r="G1240" s="133" t="e">
        <v>#N/A</v>
      </c>
    </row>
    <row r="1241" spans="1:7" hidden="1" x14ac:dyDescent="0.35">
      <c r="A1241" s="133" t="s">
        <v>139</v>
      </c>
      <c r="B1241" s="131" t="s">
        <v>12</v>
      </c>
      <c r="C1241" s="131" t="s">
        <v>4800</v>
      </c>
      <c r="D1241" s="133">
        <v>5</v>
      </c>
      <c r="F1241" s="133" t="e">
        <v>#N/A</v>
      </c>
      <c r="G1241" s="133" t="e">
        <v>#N/A</v>
      </c>
    </row>
    <row r="1242" spans="1:7" hidden="1" x14ac:dyDescent="0.35">
      <c r="A1242" s="133" t="s">
        <v>139</v>
      </c>
      <c r="B1242" s="131" t="s">
        <v>12</v>
      </c>
      <c r="C1242" s="131" t="s">
        <v>4801</v>
      </c>
      <c r="D1242" s="133">
        <v>5</v>
      </c>
      <c r="F1242" s="133" t="e">
        <v>#N/A</v>
      </c>
      <c r="G1242" s="133" t="e">
        <v>#N/A</v>
      </c>
    </row>
    <row r="1243" spans="1:7" hidden="1" x14ac:dyDescent="0.35">
      <c r="A1243" s="133" t="s">
        <v>139</v>
      </c>
      <c r="B1243" s="131" t="s">
        <v>12</v>
      </c>
      <c r="C1243" s="131" t="s">
        <v>4802</v>
      </c>
      <c r="D1243" s="133">
        <v>16</v>
      </c>
      <c r="F1243" s="133" t="e">
        <v>#N/A</v>
      </c>
      <c r="G1243" s="133" t="e">
        <v>#N/A</v>
      </c>
    </row>
    <row r="1244" spans="1:7" hidden="1" x14ac:dyDescent="0.35">
      <c r="A1244" s="133" t="s">
        <v>139</v>
      </c>
      <c r="B1244" s="131" t="s">
        <v>12</v>
      </c>
      <c r="C1244" s="131" t="s">
        <v>4803</v>
      </c>
      <c r="D1244" s="133">
        <v>4</v>
      </c>
      <c r="F1244" s="133" t="e">
        <v>#N/A</v>
      </c>
      <c r="G1244" s="133" t="e">
        <v>#N/A</v>
      </c>
    </row>
    <row r="1245" spans="1:7" hidden="1" x14ac:dyDescent="0.35">
      <c r="A1245" s="133" t="s">
        <v>139</v>
      </c>
      <c r="B1245" s="131" t="s">
        <v>12</v>
      </c>
      <c r="C1245" s="131" t="s">
        <v>4804</v>
      </c>
      <c r="D1245" s="133">
        <v>20</v>
      </c>
      <c r="F1245" s="133" t="e">
        <v>#N/A</v>
      </c>
      <c r="G1245" s="133" t="e">
        <v>#N/A</v>
      </c>
    </row>
    <row r="1246" spans="1:7" hidden="1" x14ac:dyDescent="0.35">
      <c r="A1246" s="133" t="s">
        <v>139</v>
      </c>
      <c r="B1246" s="131" t="s">
        <v>12</v>
      </c>
      <c r="C1246" s="131" t="s">
        <v>4805</v>
      </c>
      <c r="D1246" s="133">
        <v>13</v>
      </c>
      <c r="F1246" s="133" t="e">
        <v>#N/A</v>
      </c>
      <c r="G1246" s="133" t="e">
        <v>#N/A</v>
      </c>
    </row>
    <row r="1247" spans="1:7" hidden="1" x14ac:dyDescent="0.35">
      <c r="A1247" s="133" t="s">
        <v>139</v>
      </c>
      <c r="B1247" s="131" t="s">
        <v>12</v>
      </c>
      <c r="C1247" s="131" t="s">
        <v>4806</v>
      </c>
      <c r="D1247" s="133">
        <v>6</v>
      </c>
      <c r="F1247" s="133" t="e">
        <v>#N/A</v>
      </c>
      <c r="G1247" s="133" t="e">
        <v>#N/A</v>
      </c>
    </row>
    <row r="1248" spans="1:7" hidden="1" x14ac:dyDescent="0.35">
      <c r="A1248" s="133" t="s">
        <v>139</v>
      </c>
      <c r="B1248" s="131" t="s">
        <v>12</v>
      </c>
      <c r="C1248" s="131" t="s">
        <v>4807</v>
      </c>
      <c r="D1248" s="133">
        <v>3</v>
      </c>
      <c r="F1248" s="133" t="e">
        <v>#N/A</v>
      </c>
      <c r="G1248" s="133" t="e">
        <v>#N/A</v>
      </c>
    </row>
    <row r="1249" spans="1:7" hidden="1" x14ac:dyDescent="0.35">
      <c r="A1249" s="133" t="s">
        <v>139</v>
      </c>
      <c r="B1249" s="131" t="s">
        <v>12</v>
      </c>
      <c r="C1249" s="131" t="s">
        <v>4808</v>
      </c>
      <c r="D1249" s="133">
        <v>6</v>
      </c>
      <c r="F1249" s="133" t="e">
        <v>#N/A</v>
      </c>
      <c r="G1249" s="133" t="e">
        <v>#N/A</v>
      </c>
    </row>
    <row r="1250" spans="1:7" hidden="1" x14ac:dyDescent="0.35">
      <c r="A1250" s="133" t="s">
        <v>139</v>
      </c>
      <c r="B1250" s="131" t="s">
        <v>12</v>
      </c>
      <c r="C1250" s="131" t="s">
        <v>4809</v>
      </c>
      <c r="D1250" s="133">
        <v>3</v>
      </c>
      <c r="F1250" s="133" t="e">
        <v>#N/A</v>
      </c>
      <c r="G1250" s="133" t="e">
        <v>#N/A</v>
      </c>
    </row>
    <row r="1251" spans="1:7" hidden="1" x14ac:dyDescent="0.35">
      <c r="A1251" s="133" t="s">
        <v>139</v>
      </c>
      <c r="B1251" s="131" t="s">
        <v>12</v>
      </c>
      <c r="C1251" s="131" t="s">
        <v>4810</v>
      </c>
      <c r="D1251" s="133">
        <v>3</v>
      </c>
      <c r="F1251" s="133" t="e">
        <v>#N/A</v>
      </c>
      <c r="G1251" s="133" t="e">
        <v>#N/A</v>
      </c>
    </row>
    <row r="1252" spans="1:7" hidden="1" x14ac:dyDescent="0.35">
      <c r="A1252" s="133" t="s">
        <v>139</v>
      </c>
      <c r="B1252" s="131" t="s">
        <v>12</v>
      </c>
      <c r="C1252" s="131" t="s">
        <v>4811</v>
      </c>
      <c r="D1252" s="133">
        <v>3</v>
      </c>
      <c r="F1252" s="133" t="s">
        <v>29</v>
      </c>
      <c r="G1252" s="133" t="s">
        <v>1399</v>
      </c>
    </row>
    <row r="1253" spans="1:7" hidden="1" x14ac:dyDescent="0.35">
      <c r="A1253" s="133" t="s">
        <v>139</v>
      </c>
      <c r="B1253" s="131" t="s">
        <v>12</v>
      </c>
      <c r="C1253" s="131" t="s">
        <v>4812</v>
      </c>
      <c r="D1253" s="133">
        <v>4</v>
      </c>
      <c r="F1253" s="133" t="s">
        <v>29</v>
      </c>
      <c r="G1253" s="133" t="s">
        <v>1399</v>
      </c>
    </row>
    <row r="1254" spans="1:7" hidden="1" x14ac:dyDescent="0.35">
      <c r="A1254" s="133" t="s">
        <v>139</v>
      </c>
      <c r="B1254" s="131" t="s">
        <v>12</v>
      </c>
      <c r="C1254" s="131" t="s">
        <v>4813</v>
      </c>
      <c r="D1254" s="133">
        <v>3</v>
      </c>
      <c r="F1254" s="133" t="s">
        <v>29</v>
      </c>
      <c r="G1254" s="133" t="s">
        <v>1649</v>
      </c>
    </row>
    <row r="1255" spans="1:7" hidden="1" x14ac:dyDescent="0.35">
      <c r="A1255" s="133" t="s">
        <v>139</v>
      </c>
      <c r="B1255" s="131" t="s">
        <v>12</v>
      </c>
      <c r="C1255" s="131" t="s">
        <v>4814</v>
      </c>
      <c r="D1255" s="133">
        <v>2</v>
      </c>
      <c r="F1255" s="133" t="s">
        <v>29</v>
      </c>
      <c r="G1255" s="133" t="s">
        <v>1027</v>
      </c>
    </row>
    <row r="1256" spans="1:7" hidden="1" x14ac:dyDescent="0.35">
      <c r="A1256" s="133" t="s">
        <v>139</v>
      </c>
      <c r="B1256" s="131" t="s">
        <v>12</v>
      </c>
      <c r="C1256" s="131" t="s">
        <v>4815</v>
      </c>
      <c r="D1256" s="133">
        <v>1</v>
      </c>
      <c r="F1256" s="133" t="s">
        <v>29</v>
      </c>
      <c r="G1256" s="133" t="s">
        <v>1027</v>
      </c>
    </row>
    <row r="1257" spans="1:7" hidden="1" x14ac:dyDescent="0.35">
      <c r="A1257" s="133" t="s">
        <v>139</v>
      </c>
      <c r="B1257" s="131" t="s">
        <v>12</v>
      </c>
      <c r="C1257" s="131" t="s">
        <v>4816</v>
      </c>
      <c r="D1257" s="133">
        <v>19</v>
      </c>
      <c r="F1257" s="133" t="e">
        <v>#N/A</v>
      </c>
      <c r="G1257" s="133" t="e">
        <v>#N/A</v>
      </c>
    </row>
    <row r="1258" spans="1:7" hidden="1" x14ac:dyDescent="0.35">
      <c r="A1258" s="133" t="s">
        <v>139</v>
      </c>
      <c r="B1258" s="131" t="s">
        <v>12</v>
      </c>
      <c r="C1258" s="131" t="s">
        <v>4817</v>
      </c>
      <c r="D1258" s="133">
        <v>2</v>
      </c>
      <c r="F1258" s="133" t="e">
        <v>#N/A</v>
      </c>
      <c r="G1258" s="133" t="e">
        <v>#N/A</v>
      </c>
    </row>
    <row r="1259" spans="1:7" hidden="1" x14ac:dyDescent="0.35">
      <c r="A1259" s="133" t="s">
        <v>139</v>
      </c>
      <c r="B1259" s="131" t="s">
        <v>12</v>
      </c>
      <c r="C1259" s="131" t="s">
        <v>4818</v>
      </c>
      <c r="D1259" s="133">
        <v>2</v>
      </c>
      <c r="F1259" s="133" t="e">
        <v>#N/A</v>
      </c>
      <c r="G1259" s="133" t="e">
        <v>#N/A</v>
      </c>
    </row>
    <row r="1260" spans="1:7" x14ac:dyDescent="0.35">
      <c r="A1260" s="133" t="s">
        <v>139</v>
      </c>
      <c r="B1260" s="131" t="s">
        <v>12</v>
      </c>
      <c r="C1260" s="131" t="s">
        <v>4819</v>
      </c>
      <c r="D1260" s="133">
        <v>4</v>
      </c>
      <c r="F1260" s="133" t="s">
        <v>31</v>
      </c>
      <c r="G1260" s="133" t="s">
        <v>6584</v>
      </c>
    </row>
    <row r="1261" spans="1:7" x14ac:dyDescent="0.35">
      <c r="A1261" s="133" t="s">
        <v>139</v>
      </c>
      <c r="B1261" s="131" t="s">
        <v>12</v>
      </c>
      <c r="C1261" s="131" t="s">
        <v>4820</v>
      </c>
      <c r="D1261" s="133">
        <v>4</v>
      </c>
      <c r="F1261" s="133" t="s">
        <v>31</v>
      </c>
      <c r="G1261" s="133" t="s">
        <v>6584</v>
      </c>
    </row>
    <row r="1262" spans="1:7" x14ac:dyDescent="0.35">
      <c r="A1262" s="133" t="s">
        <v>139</v>
      </c>
      <c r="B1262" s="131" t="s">
        <v>12</v>
      </c>
      <c r="C1262" s="131" t="s">
        <v>4821</v>
      </c>
      <c r="D1262" s="133">
        <v>7</v>
      </c>
      <c r="F1262" s="133" t="s">
        <v>31</v>
      </c>
      <c r="G1262" s="133" t="s">
        <v>6584</v>
      </c>
    </row>
    <row r="1263" spans="1:7" hidden="1" x14ac:dyDescent="0.35">
      <c r="A1263" s="133" t="s">
        <v>139</v>
      </c>
      <c r="B1263" s="131" t="s">
        <v>12</v>
      </c>
      <c r="C1263" s="131" t="s">
        <v>4822</v>
      </c>
      <c r="D1263" s="133">
        <v>1</v>
      </c>
      <c r="F1263" s="133" t="e">
        <v>#N/A</v>
      </c>
      <c r="G1263" s="133" t="e">
        <v>#N/A</v>
      </c>
    </row>
    <row r="1264" spans="1:7" hidden="1" x14ac:dyDescent="0.35">
      <c r="A1264" s="133" t="s">
        <v>139</v>
      </c>
      <c r="B1264" s="131" t="s">
        <v>12</v>
      </c>
      <c r="C1264" s="131" t="s">
        <v>4823</v>
      </c>
      <c r="D1264" s="133">
        <v>11</v>
      </c>
      <c r="F1264" s="133" t="e">
        <v>#N/A</v>
      </c>
      <c r="G1264" s="133" t="e">
        <v>#N/A</v>
      </c>
    </row>
    <row r="1265" spans="1:7" hidden="1" x14ac:dyDescent="0.35">
      <c r="A1265" s="133" t="s">
        <v>139</v>
      </c>
      <c r="B1265" s="131" t="s">
        <v>12</v>
      </c>
      <c r="C1265" s="131" t="s">
        <v>4824</v>
      </c>
      <c r="D1265" s="133">
        <v>7</v>
      </c>
      <c r="F1265" s="133" t="e">
        <v>#N/A</v>
      </c>
      <c r="G1265" s="133" t="e">
        <v>#N/A</v>
      </c>
    </row>
    <row r="1266" spans="1:7" x14ac:dyDescent="0.35">
      <c r="A1266" s="133" t="s">
        <v>139</v>
      </c>
      <c r="B1266" s="131" t="s">
        <v>12</v>
      </c>
      <c r="C1266" s="131" t="s">
        <v>4825</v>
      </c>
      <c r="D1266" s="133">
        <v>2</v>
      </c>
      <c r="F1266" s="133" t="s">
        <v>31</v>
      </c>
      <c r="G1266" s="133" t="s">
        <v>6585</v>
      </c>
    </row>
    <row r="1267" spans="1:7" x14ac:dyDescent="0.35">
      <c r="A1267" s="133" t="s">
        <v>139</v>
      </c>
      <c r="B1267" s="131" t="s">
        <v>12</v>
      </c>
      <c r="C1267" s="131" t="s">
        <v>4826</v>
      </c>
      <c r="D1267" s="133">
        <v>4</v>
      </c>
      <c r="F1267" s="133" t="s">
        <v>31</v>
      </c>
      <c r="G1267" s="133" t="s">
        <v>6585</v>
      </c>
    </row>
    <row r="1268" spans="1:7" hidden="1" x14ac:dyDescent="0.35">
      <c r="A1268" s="133" t="s">
        <v>139</v>
      </c>
      <c r="B1268" s="131" t="s">
        <v>12</v>
      </c>
      <c r="C1268" s="131" t="s">
        <v>4827</v>
      </c>
      <c r="D1268" s="133">
        <v>4</v>
      </c>
      <c r="F1268" s="133" t="e">
        <v>#N/A</v>
      </c>
      <c r="G1268" s="133" t="e">
        <v>#N/A</v>
      </c>
    </row>
    <row r="1269" spans="1:7" hidden="1" x14ac:dyDescent="0.35">
      <c r="A1269" s="133" t="s">
        <v>139</v>
      </c>
      <c r="B1269" s="131" t="s">
        <v>12</v>
      </c>
      <c r="C1269" s="131" t="s">
        <v>4828</v>
      </c>
      <c r="D1269" s="133">
        <v>1</v>
      </c>
      <c r="F1269" s="133" t="e">
        <v>#N/A</v>
      </c>
      <c r="G1269" s="133" t="e">
        <v>#N/A</v>
      </c>
    </row>
    <row r="1270" spans="1:7" hidden="1" x14ac:dyDescent="0.35">
      <c r="A1270" s="133" t="s">
        <v>139</v>
      </c>
      <c r="B1270" s="131" t="s">
        <v>12</v>
      </c>
      <c r="C1270" s="131" t="s">
        <v>4829</v>
      </c>
      <c r="D1270" s="133">
        <v>3</v>
      </c>
      <c r="F1270" s="133" t="e">
        <v>#N/A</v>
      </c>
      <c r="G1270" s="133" t="e">
        <v>#N/A</v>
      </c>
    </row>
    <row r="1271" spans="1:7" hidden="1" x14ac:dyDescent="0.35">
      <c r="A1271" s="133" t="s">
        <v>139</v>
      </c>
      <c r="B1271" s="131" t="s">
        <v>12</v>
      </c>
      <c r="C1271" s="131" t="s">
        <v>4830</v>
      </c>
      <c r="D1271" s="133">
        <v>1</v>
      </c>
      <c r="F1271" s="133" t="e">
        <v>#N/A</v>
      </c>
      <c r="G1271" s="133" t="e">
        <v>#N/A</v>
      </c>
    </row>
    <row r="1272" spans="1:7" hidden="1" x14ac:dyDescent="0.35">
      <c r="A1272" s="133" t="s">
        <v>139</v>
      </c>
      <c r="B1272" s="131" t="s">
        <v>12</v>
      </c>
      <c r="C1272" s="131" t="s">
        <v>4831</v>
      </c>
      <c r="D1272" s="133">
        <v>1</v>
      </c>
      <c r="F1272" s="133" t="e">
        <v>#N/A</v>
      </c>
      <c r="G1272" s="133" t="e">
        <v>#N/A</v>
      </c>
    </row>
    <row r="1273" spans="1:7" hidden="1" x14ac:dyDescent="0.35">
      <c r="A1273" s="133" t="s">
        <v>139</v>
      </c>
      <c r="B1273" s="131" t="s">
        <v>12</v>
      </c>
      <c r="C1273" s="131" t="s">
        <v>4832</v>
      </c>
      <c r="D1273" s="133">
        <v>2</v>
      </c>
      <c r="F1273" s="133" t="e">
        <v>#N/A</v>
      </c>
      <c r="G1273" s="133" t="e">
        <v>#N/A</v>
      </c>
    </row>
    <row r="1274" spans="1:7" hidden="1" x14ac:dyDescent="0.35">
      <c r="A1274" s="133" t="s">
        <v>139</v>
      </c>
      <c r="B1274" s="131" t="s">
        <v>12</v>
      </c>
      <c r="C1274" s="131" t="s">
        <v>4833</v>
      </c>
      <c r="D1274" s="133">
        <v>5</v>
      </c>
      <c r="F1274" s="133" t="e">
        <v>#N/A</v>
      </c>
      <c r="G1274" s="133" t="e">
        <v>#N/A</v>
      </c>
    </row>
    <row r="1275" spans="1:7" hidden="1" x14ac:dyDescent="0.35">
      <c r="A1275" s="133" t="s">
        <v>139</v>
      </c>
      <c r="B1275" s="131" t="s">
        <v>12</v>
      </c>
      <c r="C1275" s="131" t="s">
        <v>4834</v>
      </c>
      <c r="D1275" s="133">
        <v>1</v>
      </c>
      <c r="F1275" s="133" t="e">
        <v>#N/A</v>
      </c>
      <c r="G1275" s="133" t="e">
        <v>#N/A</v>
      </c>
    </row>
    <row r="1276" spans="1:7" hidden="1" x14ac:dyDescent="0.35">
      <c r="A1276" s="133" t="s">
        <v>139</v>
      </c>
      <c r="B1276" s="131" t="s">
        <v>12</v>
      </c>
      <c r="C1276" s="131" t="s">
        <v>4835</v>
      </c>
      <c r="D1276" s="133">
        <v>2</v>
      </c>
      <c r="F1276" s="133" t="e">
        <v>#N/A</v>
      </c>
      <c r="G1276" s="133" t="e">
        <v>#N/A</v>
      </c>
    </row>
    <row r="1277" spans="1:7" hidden="1" x14ac:dyDescent="0.35">
      <c r="A1277" s="133" t="s">
        <v>139</v>
      </c>
      <c r="B1277" s="131" t="s">
        <v>12</v>
      </c>
      <c r="C1277" s="131" t="s">
        <v>4836</v>
      </c>
      <c r="D1277" s="133">
        <v>10</v>
      </c>
      <c r="F1277" s="133" t="e">
        <v>#N/A</v>
      </c>
      <c r="G1277" s="133" t="e">
        <v>#N/A</v>
      </c>
    </row>
    <row r="1278" spans="1:7" hidden="1" x14ac:dyDescent="0.35">
      <c r="A1278" s="133" t="s">
        <v>139</v>
      </c>
      <c r="B1278" s="131" t="s">
        <v>12</v>
      </c>
      <c r="C1278" s="131" t="s">
        <v>4837</v>
      </c>
      <c r="D1278" s="133">
        <v>17</v>
      </c>
      <c r="F1278" s="133" t="e">
        <v>#N/A</v>
      </c>
      <c r="G1278" s="133" t="e">
        <v>#N/A</v>
      </c>
    </row>
    <row r="1279" spans="1:7" hidden="1" x14ac:dyDescent="0.35">
      <c r="A1279" s="133" t="s">
        <v>139</v>
      </c>
      <c r="B1279" s="131" t="s">
        <v>12</v>
      </c>
      <c r="C1279" s="131" t="s">
        <v>4838</v>
      </c>
      <c r="D1279" s="133">
        <v>9</v>
      </c>
      <c r="F1279" s="133" t="e">
        <v>#N/A</v>
      </c>
      <c r="G1279" s="133" t="e">
        <v>#N/A</v>
      </c>
    </row>
    <row r="1280" spans="1:7" hidden="1" x14ac:dyDescent="0.35">
      <c r="A1280" s="133" t="s">
        <v>139</v>
      </c>
      <c r="B1280" s="131" t="s">
        <v>12</v>
      </c>
      <c r="C1280" s="131" t="s">
        <v>4839</v>
      </c>
      <c r="D1280" s="133">
        <v>1</v>
      </c>
      <c r="F1280" s="133" t="s">
        <v>30</v>
      </c>
      <c r="G1280" s="133" t="s">
        <v>1396</v>
      </c>
    </row>
    <row r="1281" spans="1:7" hidden="1" x14ac:dyDescent="0.35">
      <c r="A1281" s="133" t="s">
        <v>139</v>
      </c>
      <c r="B1281" s="131" t="s">
        <v>12</v>
      </c>
      <c r="C1281" s="131" t="s">
        <v>2879</v>
      </c>
      <c r="D1281" s="133">
        <v>17</v>
      </c>
      <c r="F1281" s="133" t="e">
        <v>#N/A</v>
      </c>
      <c r="G1281" s="133" t="e">
        <v>#N/A</v>
      </c>
    </row>
    <row r="1282" spans="1:7" hidden="1" x14ac:dyDescent="0.35">
      <c r="A1282" s="133" t="s">
        <v>139</v>
      </c>
      <c r="B1282" s="131" t="s">
        <v>13</v>
      </c>
      <c r="C1282" s="131" t="s">
        <v>5511</v>
      </c>
      <c r="D1282" s="133">
        <v>772</v>
      </c>
      <c r="F1282" s="133" t="s">
        <v>109</v>
      </c>
      <c r="G1282" s="133" t="s">
        <v>1476</v>
      </c>
    </row>
    <row r="1283" spans="1:7" hidden="1" x14ac:dyDescent="0.35">
      <c r="A1283" s="133" t="s">
        <v>139</v>
      </c>
      <c r="B1283" s="131" t="s">
        <v>13</v>
      </c>
      <c r="C1283" s="131" t="s">
        <v>5512</v>
      </c>
      <c r="D1283" s="133">
        <v>2</v>
      </c>
      <c r="F1283" s="133" t="e">
        <v>#N/A</v>
      </c>
      <c r="G1283" s="133" t="e">
        <v>#N/A</v>
      </c>
    </row>
    <row r="1284" spans="1:7" hidden="1" x14ac:dyDescent="0.35">
      <c r="A1284" s="133" t="s">
        <v>139</v>
      </c>
      <c r="B1284" s="131" t="s">
        <v>13</v>
      </c>
      <c r="C1284" s="131" t="s">
        <v>5513</v>
      </c>
      <c r="D1284" s="133">
        <v>1</v>
      </c>
      <c r="F1284" s="133" t="e">
        <v>#N/A</v>
      </c>
      <c r="G1284" s="133" t="e">
        <v>#N/A</v>
      </c>
    </row>
    <row r="1285" spans="1:7" hidden="1" x14ac:dyDescent="0.35">
      <c r="A1285" s="133" t="s">
        <v>139</v>
      </c>
      <c r="B1285" s="131" t="s">
        <v>13</v>
      </c>
      <c r="C1285" s="131" t="s">
        <v>5514</v>
      </c>
      <c r="D1285" s="133">
        <v>1</v>
      </c>
      <c r="F1285" s="133" t="s">
        <v>6582</v>
      </c>
      <c r="G1285" s="133" t="s">
        <v>1606</v>
      </c>
    </row>
    <row r="1286" spans="1:7" hidden="1" x14ac:dyDescent="0.35">
      <c r="A1286" s="133" t="s">
        <v>139</v>
      </c>
      <c r="B1286" s="131" t="s">
        <v>13</v>
      </c>
      <c r="C1286" s="131" t="s">
        <v>5515</v>
      </c>
      <c r="D1286" s="133">
        <v>1</v>
      </c>
      <c r="F1286" s="133" t="s">
        <v>6582</v>
      </c>
      <c r="G1286" s="133" t="s">
        <v>1606</v>
      </c>
    </row>
    <row r="1287" spans="1:7" hidden="1" x14ac:dyDescent="0.35">
      <c r="A1287" s="133" t="s">
        <v>139</v>
      </c>
      <c r="B1287" s="131" t="s">
        <v>13</v>
      </c>
      <c r="C1287" s="131" t="s">
        <v>5516</v>
      </c>
      <c r="D1287" s="133">
        <v>1</v>
      </c>
      <c r="F1287" s="133" t="s">
        <v>6582</v>
      </c>
      <c r="G1287" s="133" t="s">
        <v>1606</v>
      </c>
    </row>
    <row r="1288" spans="1:7" hidden="1" x14ac:dyDescent="0.35">
      <c r="A1288" s="133" t="s">
        <v>139</v>
      </c>
      <c r="B1288" s="131" t="s">
        <v>13</v>
      </c>
      <c r="C1288" s="131" t="s">
        <v>5517</v>
      </c>
      <c r="D1288" s="133">
        <v>1</v>
      </c>
      <c r="F1288" s="133" t="e">
        <v>#N/A</v>
      </c>
      <c r="G1288" s="133" t="e">
        <v>#N/A</v>
      </c>
    </row>
    <row r="1289" spans="1:7" hidden="1" x14ac:dyDescent="0.35">
      <c r="A1289" s="133" t="s">
        <v>139</v>
      </c>
      <c r="B1289" s="131" t="s">
        <v>13</v>
      </c>
      <c r="C1289" s="131" t="s">
        <v>5518</v>
      </c>
      <c r="D1289" s="133">
        <v>4</v>
      </c>
      <c r="F1289" s="133" t="e">
        <v>#N/A</v>
      </c>
      <c r="G1289" s="133" t="e">
        <v>#N/A</v>
      </c>
    </row>
    <row r="1290" spans="1:7" hidden="1" x14ac:dyDescent="0.35">
      <c r="A1290" s="133" t="s">
        <v>139</v>
      </c>
      <c r="B1290" s="131" t="s">
        <v>13</v>
      </c>
      <c r="C1290" s="131" t="s">
        <v>5519</v>
      </c>
      <c r="D1290" s="133">
        <v>2</v>
      </c>
      <c r="F1290" s="133" t="e">
        <v>#N/A</v>
      </c>
      <c r="G1290" s="133" t="e">
        <v>#N/A</v>
      </c>
    </row>
    <row r="1291" spans="1:7" hidden="1" x14ac:dyDescent="0.35">
      <c r="A1291" s="133" t="s">
        <v>139</v>
      </c>
      <c r="B1291" s="131" t="s">
        <v>13</v>
      </c>
      <c r="C1291" s="131" t="s">
        <v>5520</v>
      </c>
      <c r="D1291" s="133">
        <v>1</v>
      </c>
      <c r="F1291" s="133" t="e">
        <v>#N/A</v>
      </c>
      <c r="G1291" s="133" t="e">
        <v>#N/A</v>
      </c>
    </row>
    <row r="1292" spans="1:7" hidden="1" x14ac:dyDescent="0.35">
      <c r="A1292" s="133" t="s">
        <v>139</v>
      </c>
      <c r="B1292" s="131" t="s">
        <v>13</v>
      </c>
      <c r="C1292" s="131" t="s">
        <v>5521</v>
      </c>
      <c r="D1292" s="133">
        <v>1</v>
      </c>
      <c r="F1292" s="133" t="e">
        <v>#N/A</v>
      </c>
      <c r="G1292" s="133" t="e">
        <v>#N/A</v>
      </c>
    </row>
    <row r="1293" spans="1:7" hidden="1" x14ac:dyDescent="0.35">
      <c r="A1293" s="133" t="s">
        <v>139</v>
      </c>
      <c r="B1293" s="131" t="s">
        <v>13</v>
      </c>
      <c r="C1293" s="131" t="s">
        <v>5522</v>
      </c>
      <c r="D1293" s="133">
        <v>2</v>
      </c>
      <c r="F1293" s="133" t="e">
        <v>#N/A</v>
      </c>
      <c r="G1293" s="133" t="e">
        <v>#N/A</v>
      </c>
    </row>
    <row r="1294" spans="1:7" hidden="1" x14ac:dyDescent="0.35">
      <c r="A1294" s="133" t="s">
        <v>139</v>
      </c>
      <c r="B1294" s="131" t="s">
        <v>13</v>
      </c>
      <c r="C1294" s="131" t="s">
        <v>5523</v>
      </c>
      <c r="D1294" s="133">
        <v>4</v>
      </c>
      <c r="F1294" s="133" t="e">
        <v>#N/A</v>
      </c>
      <c r="G1294" s="133" t="e">
        <v>#N/A</v>
      </c>
    </row>
    <row r="1295" spans="1:7" hidden="1" x14ac:dyDescent="0.35">
      <c r="A1295" s="133" t="s">
        <v>139</v>
      </c>
      <c r="B1295" s="131" t="s">
        <v>13</v>
      </c>
      <c r="C1295" s="131" t="s">
        <v>5524</v>
      </c>
      <c r="D1295" s="133">
        <v>1</v>
      </c>
      <c r="F1295" s="133" t="e">
        <v>#N/A</v>
      </c>
      <c r="G1295" s="133" t="e">
        <v>#N/A</v>
      </c>
    </row>
    <row r="1296" spans="1:7" hidden="1" x14ac:dyDescent="0.35">
      <c r="A1296" s="133" t="s">
        <v>139</v>
      </c>
      <c r="B1296" s="131" t="s">
        <v>13</v>
      </c>
      <c r="C1296" s="131" t="s">
        <v>5525</v>
      </c>
      <c r="D1296" s="133">
        <v>2</v>
      </c>
      <c r="F1296" s="133" t="e">
        <v>#N/A</v>
      </c>
      <c r="G1296" s="133" t="e">
        <v>#N/A</v>
      </c>
    </row>
    <row r="1297" spans="1:7" hidden="1" x14ac:dyDescent="0.35">
      <c r="A1297" s="133" t="s">
        <v>139</v>
      </c>
      <c r="B1297" s="131" t="s">
        <v>13</v>
      </c>
      <c r="C1297" s="131" t="s">
        <v>5526</v>
      </c>
      <c r="D1297" s="133">
        <v>1</v>
      </c>
      <c r="F1297" s="133" t="e">
        <v>#N/A</v>
      </c>
      <c r="G1297" s="133" t="e">
        <v>#N/A</v>
      </c>
    </row>
    <row r="1298" spans="1:7" hidden="1" x14ac:dyDescent="0.35">
      <c r="A1298" s="133" t="s">
        <v>139</v>
      </c>
      <c r="B1298" s="131" t="s">
        <v>13</v>
      </c>
      <c r="C1298" s="131" t="s">
        <v>5527</v>
      </c>
      <c r="D1298" s="133">
        <v>1</v>
      </c>
      <c r="F1298" s="133" t="s">
        <v>6582</v>
      </c>
      <c r="G1298" s="133" t="s">
        <v>1606</v>
      </c>
    </row>
    <row r="1299" spans="1:7" hidden="1" x14ac:dyDescent="0.35">
      <c r="A1299" s="133" t="s">
        <v>139</v>
      </c>
      <c r="B1299" s="131" t="s">
        <v>13</v>
      </c>
      <c r="C1299" s="131" t="s">
        <v>5528</v>
      </c>
      <c r="D1299" s="133">
        <v>4</v>
      </c>
      <c r="F1299" s="133" t="e">
        <v>#N/A</v>
      </c>
      <c r="G1299" s="133" t="e">
        <v>#N/A</v>
      </c>
    </row>
    <row r="1300" spans="1:7" hidden="1" x14ac:dyDescent="0.35">
      <c r="A1300" s="133" t="s">
        <v>139</v>
      </c>
      <c r="B1300" s="131" t="s">
        <v>13</v>
      </c>
      <c r="C1300" s="131" t="s">
        <v>5529</v>
      </c>
      <c r="D1300" s="133">
        <v>1</v>
      </c>
      <c r="F1300" s="133" t="e">
        <v>#N/A</v>
      </c>
      <c r="G1300" s="133" t="e">
        <v>#N/A</v>
      </c>
    </row>
    <row r="1301" spans="1:7" hidden="1" x14ac:dyDescent="0.35">
      <c r="A1301" s="133" t="s">
        <v>139</v>
      </c>
      <c r="B1301" s="131" t="s">
        <v>13</v>
      </c>
      <c r="C1301" s="131" t="s">
        <v>5530</v>
      </c>
      <c r="D1301" s="133">
        <v>2</v>
      </c>
      <c r="F1301" s="133" t="s">
        <v>6582</v>
      </c>
      <c r="G1301" s="133" t="s">
        <v>1690</v>
      </c>
    </row>
    <row r="1302" spans="1:7" hidden="1" x14ac:dyDescent="0.35">
      <c r="A1302" s="133" t="s">
        <v>139</v>
      </c>
      <c r="B1302" s="131" t="s">
        <v>13</v>
      </c>
      <c r="C1302" s="131" t="s">
        <v>5531</v>
      </c>
      <c r="D1302" s="133">
        <v>3</v>
      </c>
      <c r="F1302" s="133" t="s">
        <v>6582</v>
      </c>
      <c r="G1302" s="133" t="s">
        <v>2056</v>
      </c>
    </row>
    <row r="1303" spans="1:7" hidden="1" x14ac:dyDescent="0.35">
      <c r="A1303" s="133" t="s">
        <v>139</v>
      </c>
      <c r="B1303" s="131" t="s">
        <v>13</v>
      </c>
      <c r="C1303" s="131" t="s">
        <v>5532</v>
      </c>
      <c r="D1303" s="133">
        <v>1</v>
      </c>
      <c r="F1303" s="133" t="s">
        <v>6582</v>
      </c>
      <c r="G1303" s="133" t="s">
        <v>2056</v>
      </c>
    </row>
    <row r="1304" spans="1:7" hidden="1" x14ac:dyDescent="0.35">
      <c r="A1304" s="133" t="s">
        <v>139</v>
      </c>
      <c r="B1304" s="131" t="s">
        <v>13</v>
      </c>
      <c r="C1304" s="131" t="s">
        <v>5533</v>
      </c>
      <c r="D1304" s="133">
        <v>2</v>
      </c>
      <c r="F1304" s="133" t="s">
        <v>6582</v>
      </c>
      <c r="G1304" s="133" t="s">
        <v>2056</v>
      </c>
    </row>
    <row r="1305" spans="1:7" hidden="1" x14ac:dyDescent="0.35">
      <c r="A1305" s="133" t="s">
        <v>139</v>
      </c>
      <c r="B1305" s="131" t="s">
        <v>13</v>
      </c>
      <c r="C1305" s="131" t="s">
        <v>5534</v>
      </c>
      <c r="D1305" s="133">
        <v>1</v>
      </c>
      <c r="F1305" s="133" t="s">
        <v>6582</v>
      </c>
      <c r="G1305" s="133" t="s">
        <v>2055</v>
      </c>
    </row>
    <row r="1306" spans="1:7" hidden="1" x14ac:dyDescent="0.35">
      <c r="A1306" s="133" t="s">
        <v>139</v>
      </c>
      <c r="B1306" s="131" t="s">
        <v>13</v>
      </c>
      <c r="C1306" s="131" t="s">
        <v>5535</v>
      </c>
      <c r="D1306" s="133">
        <v>4</v>
      </c>
      <c r="F1306" s="133" t="s">
        <v>6582</v>
      </c>
      <c r="G1306" s="133" t="s">
        <v>2056</v>
      </c>
    </row>
    <row r="1307" spans="1:7" hidden="1" x14ac:dyDescent="0.35">
      <c r="A1307" s="133" t="s">
        <v>139</v>
      </c>
      <c r="B1307" s="131" t="s">
        <v>13</v>
      </c>
      <c r="C1307" s="131" t="s">
        <v>5536</v>
      </c>
      <c r="D1307" s="133">
        <v>1</v>
      </c>
      <c r="F1307" s="133" t="s">
        <v>6582</v>
      </c>
      <c r="G1307" s="133" t="s">
        <v>2056</v>
      </c>
    </row>
    <row r="1308" spans="1:7" hidden="1" x14ac:dyDescent="0.35">
      <c r="A1308" s="133" t="s">
        <v>139</v>
      </c>
      <c r="B1308" s="131" t="s">
        <v>13</v>
      </c>
      <c r="C1308" s="131" t="s">
        <v>5537</v>
      </c>
      <c r="D1308" s="133">
        <v>2</v>
      </c>
      <c r="F1308" s="133" t="e">
        <v>#N/A</v>
      </c>
      <c r="G1308" s="133" t="e">
        <v>#N/A</v>
      </c>
    </row>
    <row r="1309" spans="1:7" hidden="1" x14ac:dyDescent="0.35">
      <c r="A1309" s="133" t="s">
        <v>139</v>
      </c>
      <c r="B1309" s="131" t="s">
        <v>13</v>
      </c>
      <c r="C1309" s="131" t="s">
        <v>5538</v>
      </c>
      <c r="D1309" s="133">
        <v>1</v>
      </c>
      <c r="F1309" s="133" t="e">
        <v>#N/A</v>
      </c>
      <c r="G1309" s="133" t="e">
        <v>#N/A</v>
      </c>
    </row>
    <row r="1310" spans="1:7" hidden="1" x14ac:dyDescent="0.35">
      <c r="A1310" s="133" t="s">
        <v>139</v>
      </c>
      <c r="B1310" s="131" t="s">
        <v>13</v>
      </c>
      <c r="C1310" s="131" t="s">
        <v>5539</v>
      </c>
      <c r="D1310" s="133">
        <v>3</v>
      </c>
      <c r="F1310" s="133" t="e">
        <v>#N/A</v>
      </c>
      <c r="G1310" s="133" t="e">
        <v>#N/A</v>
      </c>
    </row>
    <row r="1311" spans="1:7" hidden="1" x14ac:dyDescent="0.35">
      <c r="A1311" s="133" t="s">
        <v>139</v>
      </c>
      <c r="B1311" s="131" t="s">
        <v>13</v>
      </c>
      <c r="C1311" s="131" t="s">
        <v>5540</v>
      </c>
      <c r="D1311" s="133">
        <v>1</v>
      </c>
      <c r="F1311" s="133" t="s">
        <v>6582</v>
      </c>
      <c r="G1311" s="133" t="s">
        <v>2170</v>
      </c>
    </row>
    <row r="1312" spans="1:7" hidden="1" x14ac:dyDescent="0.35">
      <c r="A1312" s="133" t="s">
        <v>139</v>
      </c>
      <c r="B1312" s="131" t="s">
        <v>13</v>
      </c>
      <c r="C1312" s="131" t="s">
        <v>5541</v>
      </c>
      <c r="D1312" s="133">
        <v>1</v>
      </c>
      <c r="F1312" s="133" t="e">
        <v>#N/A</v>
      </c>
      <c r="G1312" s="133" t="e">
        <v>#N/A</v>
      </c>
    </row>
    <row r="1313" spans="1:7" hidden="1" x14ac:dyDescent="0.35">
      <c r="A1313" s="133" t="s">
        <v>139</v>
      </c>
      <c r="B1313" s="131" t="s">
        <v>13</v>
      </c>
      <c r="C1313" s="131" t="s">
        <v>5542</v>
      </c>
      <c r="D1313" s="133">
        <v>3</v>
      </c>
      <c r="F1313" s="133" t="s">
        <v>6582</v>
      </c>
      <c r="G1313" s="133" t="s">
        <v>2170</v>
      </c>
    </row>
    <row r="1314" spans="1:7" hidden="1" x14ac:dyDescent="0.35">
      <c r="A1314" s="133" t="s">
        <v>139</v>
      </c>
      <c r="B1314" s="131" t="s">
        <v>13</v>
      </c>
      <c r="C1314" s="131" t="s">
        <v>5543</v>
      </c>
      <c r="D1314" s="133">
        <v>1</v>
      </c>
      <c r="F1314" s="133" t="s">
        <v>6582</v>
      </c>
      <c r="G1314" s="133" t="s">
        <v>2170</v>
      </c>
    </row>
    <row r="1315" spans="1:7" hidden="1" x14ac:dyDescent="0.35">
      <c r="A1315" s="133" t="s">
        <v>139</v>
      </c>
      <c r="B1315" s="131" t="s">
        <v>13</v>
      </c>
      <c r="C1315" s="131" t="s">
        <v>5544</v>
      </c>
      <c r="D1315" s="133">
        <v>3</v>
      </c>
      <c r="F1315" s="133" t="e">
        <v>#N/A</v>
      </c>
      <c r="G1315" s="133" t="e">
        <v>#N/A</v>
      </c>
    </row>
    <row r="1316" spans="1:7" hidden="1" x14ac:dyDescent="0.35">
      <c r="A1316" s="133" t="s">
        <v>139</v>
      </c>
      <c r="B1316" s="131" t="s">
        <v>13</v>
      </c>
      <c r="C1316" s="131" t="s">
        <v>5545</v>
      </c>
      <c r="D1316" s="133">
        <v>1</v>
      </c>
      <c r="F1316" s="133" t="e">
        <v>#N/A</v>
      </c>
      <c r="G1316" s="133" t="e">
        <v>#N/A</v>
      </c>
    </row>
    <row r="1317" spans="1:7" hidden="1" x14ac:dyDescent="0.35">
      <c r="A1317" s="133" t="s">
        <v>139</v>
      </c>
      <c r="B1317" s="131" t="s">
        <v>13</v>
      </c>
      <c r="C1317" s="63" t="s">
        <v>5546</v>
      </c>
      <c r="D1317" s="133">
        <v>7</v>
      </c>
      <c r="F1317" s="133" t="s">
        <v>42</v>
      </c>
      <c r="G1317" s="133" t="s">
        <v>1222</v>
      </c>
    </row>
    <row r="1318" spans="1:7" hidden="1" x14ac:dyDescent="0.35">
      <c r="A1318" s="133" t="s">
        <v>139</v>
      </c>
      <c r="B1318" s="131" t="s">
        <v>13</v>
      </c>
      <c r="C1318" s="131" t="s">
        <v>5547</v>
      </c>
      <c r="D1318" s="133">
        <v>13</v>
      </c>
      <c r="F1318" s="133" t="e">
        <v>#N/A</v>
      </c>
      <c r="G1318" s="133" t="e">
        <v>#N/A</v>
      </c>
    </row>
    <row r="1319" spans="1:7" hidden="1" x14ac:dyDescent="0.35">
      <c r="A1319" s="133" t="s">
        <v>139</v>
      </c>
      <c r="B1319" s="131" t="s">
        <v>13</v>
      </c>
      <c r="C1319" s="131" t="s">
        <v>5548</v>
      </c>
      <c r="D1319" s="133">
        <v>2</v>
      </c>
      <c r="F1319" s="133" t="s">
        <v>42</v>
      </c>
      <c r="G1319" s="133" t="s">
        <v>1222</v>
      </c>
    </row>
    <row r="1320" spans="1:7" hidden="1" x14ac:dyDescent="0.35">
      <c r="A1320" s="133" t="s">
        <v>139</v>
      </c>
      <c r="B1320" s="131" t="s">
        <v>13</v>
      </c>
      <c r="C1320" s="63" t="s">
        <v>5549</v>
      </c>
      <c r="D1320" s="133">
        <v>1</v>
      </c>
      <c r="F1320" s="133" t="s">
        <v>42</v>
      </c>
      <c r="G1320" s="133" t="s">
        <v>1223</v>
      </c>
    </row>
    <row r="1321" spans="1:7" hidden="1" x14ac:dyDescent="0.35">
      <c r="A1321" s="133" t="s">
        <v>139</v>
      </c>
      <c r="B1321" s="131" t="s">
        <v>13</v>
      </c>
      <c r="C1321" s="63" t="s">
        <v>5550</v>
      </c>
      <c r="D1321" s="133">
        <v>2</v>
      </c>
      <c r="F1321" s="133" t="s">
        <v>42</v>
      </c>
      <c r="G1321" s="133" t="s">
        <v>1223</v>
      </c>
    </row>
    <row r="1322" spans="1:7" hidden="1" x14ac:dyDescent="0.35">
      <c r="A1322" s="133" t="s">
        <v>139</v>
      </c>
      <c r="B1322" s="131" t="s">
        <v>13</v>
      </c>
      <c r="C1322" s="131" t="s">
        <v>5551</v>
      </c>
      <c r="D1322" s="133">
        <v>4</v>
      </c>
      <c r="F1322" s="133" t="s">
        <v>42</v>
      </c>
      <c r="G1322" s="133" t="s">
        <v>1223</v>
      </c>
    </row>
    <row r="1323" spans="1:7" hidden="1" x14ac:dyDescent="0.35">
      <c r="A1323" s="133" t="s">
        <v>139</v>
      </c>
      <c r="B1323" s="131" t="s">
        <v>13</v>
      </c>
      <c r="C1323" s="131" t="s">
        <v>5552</v>
      </c>
      <c r="D1323" s="133">
        <v>9</v>
      </c>
      <c r="F1323" s="133" t="e">
        <v>#N/A</v>
      </c>
      <c r="G1323" s="133" t="e">
        <v>#N/A</v>
      </c>
    </row>
    <row r="1324" spans="1:7" hidden="1" x14ac:dyDescent="0.35">
      <c r="A1324" s="133" t="s">
        <v>139</v>
      </c>
      <c r="B1324" s="131" t="s">
        <v>13</v>
      </c>
      <c r="C1324" s="131" t="s">
        <v>5553</v>
      </c>
      <c r="D1324" s="133">
        <v>1</v>
      </c>
      <c r="F1324" s="133" t="s">
        <v>42</v>
      </c>
      <c r="G1324" s="133" t="s">
        <v>1222</v>
      </c>
    </row>
    <row r="1325" spans="1:7" hidden="1" x14ac:dyDescent="0.35">
      <c r="A1325" s="133" t="s">
        <v>139</v>
      </c>
      <c r="B1325" s="131" t="s">
        <v>13</v>
      </c>
      <c r="C1325" s="131" t="s">
        <v>5554</v>
      </c>
      <c r="D1325" s="133">
        <v>1</v>
      </c>
      <c r="F1325" s="133" t="s">
        <v>42</v>
      </c>
      <c r="G1325" s="133" t="s">
        <v>1223</v>
      </c>
    </row>
    <row r="1326" spans="1:7" hidden="1" x14ac:dyDescent="0.35">
      <c r="A1326" s="133" t="s">
        <v>139</v>
      </c>
      <c r="B1326" s="131" t="s">
        <v>13</v>
      </c>
      <c r="C1326" s="131" t="s">
        <v>5555</v>
      </c>
      <c r="D1326" s="133">
        <v>1</v>
      </c>
      <c r="F1326" s="133" t="e">
        <v>#N/A</v>
      </c>
      <c r="G1326" s="133" t="e">
        <v>#N/A</v>
      </c>
    </row>
    <row r="1327" spans="1:7" hidden="1" x14ac:dyDescent="0.35">
      <c r="A1327" s="133" t="s">
        <v>139</v>
      </c>
      <c r="B1327" s="131" t="s">
        <v>13</v>
      </c>
      <c r="C1327" s="131" t="s">
        <v>5556</v>
      </c>
      <c r="D1327" s="133">
        <v>4</v>
      </c>
      <c r="F1327" s="133" t="s">
        <v>42</v>
      </c>
      <c r="G1327" s="133" t="s">
        <v>1222</v>
      </c>
    </row>
    <row r="1328" spans="1:7" hidden="1" x14ac:dyDescent="0.35">
      <c r="A1328" s="133" t="s">
        <v>139</v>
      </c>
      <c r="B1328" s="131" t="s">
        <v>13</v>
      </c>
      <c r="C1328" s="131" t="s">
        <v>5557</v>
      </c>
      <c r="D1328" s="133">
        <v>1</v>
      </c>
      <c r="F1328" s="133" t="s">
        <v>43</v>
      </c>
      <c r="G1328" s="133" t="s">
        <v>1473</v>
      </c>
    </row>
    <row r="1329" spans="1:7" hidden="1" x14ac:dyDescent="0.35">
      <c r="A1329" s="133" t="s">
        <v>139</v>
      </c>
      <c r="B1329" s="131" t="s">
        <v>13</v>
      </c>
      <c r="C1329" s="131" t="s">
        <v>2401</v>
      </c>
      <c r="D1329" s="133">
        <v>2</v>
      </c>
      <c r="F1329" s="133" t="s">
        <v>42</v>
      </c>
      <c r="G1329" s="133" t="s">
        <v>1222</v>
      </c>
    </row>
    <row r="1330" spans="1:7" hidden="1" x14ac:dyDescent="0.35">
      <c r="A1330" s="133" t="s">
        <v>139</v>
      </c>
      <c r="B1330" s="131" t="s">
        <v>13</v>
      </c>
      <c r="C1330" s="131" t="s">
        <v>5558</v>
      </c>
      <c r="D1330" s="133">
        <v>3</v>
      </c>
      <c r="F1330" s="133" t="e">
        <v>#N/A</v>
      </c>
      <c r="G1330" s="133" t="e">
        <v>#N/A</v>
      </c>
    </row>
    <row r="1331" spans="1:7" hidden="1" x14ac:dyDescent="0.35">
      <c r="A1331" s="133" t="s">
        <v>139</v>
      </c>
      <c r="B1331" s="131" t="s">
        <v>13</v>
      </c>
      <c r="C1331" s="131" t="s">
        <v>5559</v>
      </c>
      <c r="D1331" s="133">
        <v>1</v>
      </c>
      <c r="F1331" s="133" t="s">
        <v>43</v>
      </c>
      <c r="G1331" s="133" t="s">
        <v>1473</v>
      </c>
    </row>
    <row r="1332" spans="1:7" hidden="1" x14ac:dyDescent="0.35">
      <c r="A1332" s="133" t="s">
        <v>139</v>
      </c>
      <c r="B1332" s="131" t="s">
        <v>13</v>
      </c>
      <c r="C1332" s="131" t="s">
        <v>5560</v>
      </c>
      <c r="D1332" s="133">
        <v>2</v>
      </c>
      <c r="F1332" s="133" t="e">
        <v>#N/A</v>
      </c>
      <c r="G1332" s="133" t="e">
        <v>#N/A</v>
      </c>
    </row>
    <row r="1333" spans="1:7" hidden="1" x14ac:dyDescent="0.35">
      <c r="A1333" s="133" t="s">
        <v>139</v>
      </c>
      <c r="B1333" s="131" t="s">
        <v>13</v>
      </c>
      <c r="C1333" s="131" t="s">
        <v>5561</v>
      </c>
      <c r="D1333" s="133">
        <v>6</v>
      </c>
      <c r="F1333" s="133" t="e">
        <v>#N/A</v>
      </c>
      <c r="G1333" s="133" t="e">
        <v>#N/A</v>
      </c>
    </row>
    <row r="1334" spans="1:7" hidden="1" x14ac:dyDescent="0.35">
      <c r="A1334" s="133" t="s">
        <v>139</v>
      </c>
      <c r="B1334" s="131" t="s">
        <v>13</v>
      </c>
      <c r="C1334" s="131" t="s">
        <v>5562</v>
      </c>
      <c r="D1334" s="133">
        <v>2</v>
      </c>
      <c r="F1334" s="133" t="s">
        <v>42</v>
      </c>
      <c r="G1334" s="133" t="s">
        <v>1222</v>
      </c>
    </row>
    <row r="1335" spans="1:7" hidden="1" x14ac:dyDescent="0.35">
      <c r="A1335" s="133" t="s">
        <v>139</v>
      </c>
      <c r="B1335" s="131" t="s">
        <v>13</v>
      </c>
      <c r="C1335" s="131" t="s">
        <v>5563</v>
      </c>
      <c r="D1335" s="133">
        <v>2</v>
      </c>
      <c r="F1335" s="133" t="s">
        <v>42</v>
      </c>
      <c r="G1335" s="133" t="s">
        <v>1222</v>
      </c>
    </row>
    <row r="1336" spans="1:7" hidden="1" x14ac:dyDescent="0.35">
      <c r="A1336" s="133" t="s">
        <v>139</v>
      </c>
      <c r="B1336" s="131" t="s">
        <v>13</v>
      </c>
      <c r="C1336" s="131" t="s">
        <v>5564</v>
      </c>
      <c r="D1336" s="133">
        <v>1</v>
      </c>
      <c r="F1336" s="133" t="s">
        <v>42</v>
      </c>
      <c r="G1336" s="133" t="s">
        <v>1547</v>
      </c>
    </row>
    <row r="1337" spans="1:7" hidden="1" x14ac:dyDescent="0.35">
      <c r="A1337" s="133" t="s">
        <v>139</v>
      </c>
      <c r="B1337" s="131" t="s">
        <v>13</v>
      </c>
      <c r="C1337" s="131" t="s">
        <v>5565</v>
      </c>
      <c r="D1337" s="133">
        <v>1</v>
      </c>
      <c r="F1337" s="133" t="s">
        <v>42</v>
      </c>
      <c r="G1337" s="133" t="s">
        <v>1464</v>
      </c>
    </row>
    <row r="1338" spans="1:7" hidden="1" x14ac:dyDescent="0.35">
      <c r="A1338" s="133" t="s">
        <v>139</v>
      </c>
      <c r="B1338" s="131" t="s">
        <v>13</v>
      </c>
      <c r="C1338" s="131" t="s">
        <v>5566</v>
      </c>
      <c r="D1338" s="133">
        <v>6</v>
      </c>
      <c r="F1338" s="133" t="s">
        <v>42</v>
      </c>
      <c r="G1338" s="133" t="s">
        <v>1222</v>
      </c>
    </row>
    <row r="1339" spans="1:7" hidden="1" x14ac:dyDescent="0.35">
      <c r="A1339" s="133" t="s">
        <v>139</v>
      </c>
      <c r="B1339" s="131" t="s">
        <v>13</v>
      </c>
      <c r="C1339" s="131" t="s">
        <v>5567</v>
      </c>
      <c r="D1339" s="133">
        <v>4</v>
      </c>
      <c r="F1339" s="133" t="e">
        <v>#N/A</v>
      </c>
      <c r="G1339" s="133" t="e">
        <v>#N/A</v>
      </c>
    </row>
    <row r="1340" spans="1:7" hidden="1" x14ac:dyDescent="0.35">
      <c r="A1340" s="133" t="s">
        <v>139</v>
      </c>
      <c r="B1340" s="131" t="s">
        <v>13</v>
      </c>
      <c r="C1340" s="131" t="s">
        <v>5568</v>
      </c>
      <c r="D1340" s="133">
        <v>1</v>
      </c>
      <c r="F1340" s="133" t="s">
        <v>42</v>
      </c>
      <c r="G1340" s="133" t="s">
        <v>1547</v>
      </c>
    </row>
    <row r="1341" spans="1:7" hidden="1" x14ac:dyDescent="0.35">
      <c r="A1341" s="133" t="s">
        <v>139</v>
      </c>
      <c r="B1341" s="131" t="s">
        <v>13</v>
      </c>
      <c r="C1341" s="131" t="s">
        <v>5569</v>
      </c>
      <c r="D1341" s="133">
        <v>1</v>
      </c>
      <c r="F1341" s="133" t="s">
        <v>42</v>
      </c>
      <c r="G1341" s="133" t="s">
        <v>1464</v>
      </c>
    </row>
    <row r="1342" spans="1:7" hidden="1" x14ac:dyDescent="0.35">
      <c r="A1342" s="133" t="s">
        <v>139</v>
      </c>
      <c r="B1342" s="131" t="s">
        <v>13</v>
      </c>
      <c r="C1342" s="131" t="s">
        <v>5570</v>
      </c>
      <c r="D1342" s="133">
        <v>2</v>
      </c>
      <c r="F1342" s="133" t="e">
        <v>#N/A</v>
      </c>
      <c r="G1342" s="133" t="e">
        <v>#N/A</v>
      </c>
    </row>
    <row r="1343" spans="1:7" hidden="1" x14ac:dyDescent="0.35">
      <c r="A1343" s="133" t="s">
        <v>139</v>
      </c>
      <c r="B1343" s="131" t="s">
        <v>13</v>
      </c>
      <c r="C1343" s="131" t="s">
        <v>5571</v>
      </c>
      <c r="D1343" s="133">
        <v>1</v>
      </c>
      <c r="F1343" s="133" t="s">
        <v>42</v>
      </c>
      <c r="G1343" s="133" t="s">
        <v>1464</v>
      </c>
    </row>
    <row r="1344" spans="1:7" hidden="1" x14ac:dyDescent="0.35">
      <c r="A1344" s="133" t="s">
        <v>139</v>
      </c>
      <c r="B1344" s="131" t="s">
        <v>13</v>
      </c>
      <c r="C1344" s="131" t="s">
        <v>5572</v>
      </c>
      <c r="D1344" s="133">
        <v>4</v>
      </c>
      <c r="F1344" s="133" t="e">
        <v>#N/A</v>
      </c>
      <c r="G1344" s="133" t="e">
        <v>#N/A</v>
      </c>
    </row>
    <row r="1345" spans="1:7" hidden="1" x14ac:dyDescent="0.35">
      <c r="A1345" s="133" t="s">
        <v>139</v>
      </c>
      <c r="B1345" s="131" t="s">
        <v>13</v>
      </c>
      <c r="C1345" s="131" t="s">
        <v>5573</v>
      </c>
      <c r="D1345" s="133">
        <v>14</v>
      </c>
      <c r="F1345" s="133" t="e">
        <v>#N/A</v>
      </c>
      <c r="G1345" s="133" t="e">
        <v>#N/A</v>
      </c>
    </row>
    <row r="1346" spans="1:7" hidden="1" x14ac:dyDescent="0.35">
      <c r="A1346" s="133" t="s">
        <v>139</v>
      </c>
      <c r="B1346" s="131" t="s">
        <v>13</v>
      </c>
      <c r="C1346" s="131" t="s">
        <v>5574</v>
      </c>
      <c r="D1346" s="133">
        <v>1</v>
      </c>
      <c r="F1346" s="133" t="s">
        <v>43</v>
      </c>
      <c r="G1346" s="133" t="s">
        <v>1349</v>
      </c>
    </row>
    <row r="1347" spans="1:7" hidden="1" x14ac:dyDescent="0.35">
      <c r="A1347" s="133" t="s">
        <v>139</v>
      </c>
      <c r="B1347" s="131" t="s">
        <v>13</v>
      </c>
      <c r="C1347" s="131" t="s">
        <v>5575</v>
      </c>
      <c r="D1347" s="133">
        <v>5</v>
      </c>
      <c r="F1347" s="133" t="s">
        <v>42</v>
      </c>
      <c r="G1347" s="133" t="s">
        <v>1222</v>
      </c>
    </row>
    <row r="1348" spans="1:7" hidden="1" x14ac:dyDescent="0.35">
      <c r="A1348" s="133" t="s">
        <v>139</v>
      </c>
      <c r="B1348" s="131" t="s">
        <v>13</v>
      </c>
      <c r="C1348" s="131" t="s">
        <v>5576</v>
      </c>
      <c r="D1348" s="133">
        <v>1</v>
      </c>
      <c r="F1348" s="133" t="e">
        <v>#N/A</v>
      </c>
      <c r="G1348" s="133" t="e">
        <v>#N/A</v>
      </c>
    </row>
    <row r="1349" spans="1:7" hidden="1" x14ac:dyDescent="0.35">
      <c r="A1349" s="133" t="s">
        <v>139</v>
      </c>
      <c r="B1349" s="131" t="s">
        <v>13</v>
      </c>
      <c r="C1349" s="131" t="s">
        <v>5577</v>
      </c>
      <c r="D1349" s="133">
        <v>56</v>
      </c>
      <c r="F1349" s="133" t="e">
        <v>#N/A</v>
      </c>
      <c r="G1349" s="133" t="e">
        <v>#N/A</v>
      </c>
    </row>
    <row r="1350" spans="1:7" hidden="1" x14ac:dyDescent="0.35">
      <c r="A1350" s="133" t="s">
        <v>139</v>
      </c>
      <c r="B1350" s="131" t="s">
        <v>13</v>
      </c>
      <c r="C1350" s="131" t="s">
        <v>5578</v>
      </c>
      <c r="D1350" s="133">
        <v>1</v>
      </c>
      <c r="F1350" s="133" t="e">
        <v>#N/A</v>
      </c>
      <c r="G1350" s="133" t="e">
        <v>#N/A</v>
      </c>
    </row>
    <row r="1351" spans="1:7" hidden="1" x14ac:dyDescent="0.35">
      <c r="A1351" s="133" t="s">
        <v>139</v>
      </c>
      <c r="B1351" s="131" t="s">
        <v>13</v>
      </c>
      <c r="C1351" s="131" t="s">
        <v>5579</v>
      </c>
      <c r="D1351" s="133">
        <v>15</v>
      </c>
      <c r="F1351" s="133" t="e">
        <v>#N/A</v>
      </c>
      <c r="G1351" s="133" t="e">
        <v>#N/A</v>
      </c>
    </row>
    <row r="1352" spans="1:7" hidden="1" x14ac:dyDescent="0.35">
      <c r="A1352" s="133" t="s">
        <v>139</v>
      </c>
      <c r="B1352" s="131" t="s">
        <v>13</v>
      </c>
      <c r="C1352" s="131" t="s">
        <v>5580</v>
      </c>
      <c r="D1352" s="133">
        <v>2</v>
      </c>
      <c r="F1352" s="133" t="s">
        <v>42</v>
      </c>
      <c r="G1352" s="133" t="s">
        <v>1224</v>
      </c>
    </row>
    <row r="1353" spans="1:7" hidden="1" x14ac:dyDescent="0.35">
      <c r="A1353" s="133" t="s">
        <v>139</v>
      </c>
      <c r="B1353" s="131" t="s">
        <v>13</v>
      </c>
      <c r="C1353" s="131" t="s">
        <v>5581</v>
      </c>
      <c r="D1353" s="133">
        <v>1</v>
      </c>
      <c r="F1353" s="133" t="s">
        <v>42</v>
      </c>
      <c r="G1353" s="133" t="s">
        <v>1223</v>
      </c>
    </row>
    <row r="1354" spans="1:7" hidden="1" x14ac:dyDescent="0.35">
      <c r="A1354" s="133" t="s">
        <v>139</v>
      </c>
      <c r="B1354" s="131" t="s">
        <v>13</v>
      </c>
      <c r="C1354" s="131" t="s">
        <v>5582</v>
      </c>
      <c r="D1354" s="133">
        <v>5</v>
      </c>
      <c r="F1354" s="133" t="e">
        <v>#N/A</v>
      </c>
      <c r="G1354" s="133" t="e">
        <v>#N/A</v>
      </c>
    </row>
    <row r="1355" spans="1:7" hidden="1" x14ac:dyDescent="0.35">
      <c r="A1355" s="133" t="s">
        <v>139</v>
      </c>
      <c r="B1355" s="131" t="s">
        <v>13</v>
      </c>
      <c r="C1355" s="131" t="s">
        <v>5583</v>
      </c>
      <c r="D1355" s="133">
        <v>4</v>
      </c>
      <c r="F1355" s="133" t="s">
        <v>42</v>
      </c>
      <c r="G1355" s="133" t="s">
        <v>2552</v>
      </c>
    </row>
    <row r="1356" spans="1:7" hidden="1" x14ac:dyDescent="0.35">
      <c r="A1356" s="133" t="s">
        <v>139</v>
      </c>
      <c r="B1356" s="131" t="s">
        <v>13</v>
      </c>
      <c r="C1356" s="131" t="s">
        <v>5584</v>
      </c>
      <c r="D1356" s="133">
        <v>5</v>
      </c>
      <c r="F1356" s="133" t="s">
        <v>42</v>
      </c>
      <c r="G1356" s="133" t="s">
        <v>2048</v>
      </c>
    </row>
    <row r="1357" spans="1:7" hidden="1" x14ac:dyDescent="0.35">
      <c r="A1357" s="133" t="s">
        <v>139</v>
      </c>
      <c r="B1357" s="131" t="s">
        <v>13</v>
      </c>
      <c r="C1357" s="131" t="s">
        <v>5585</v>
      </c>
      <c r="D1357" s="133">
        <v>28</v>
      </c>
      <c r="F1357" s="133" t="s">
        <v>42</v>
      </c>
      <c r="G1357" s="133" t="s">
        <v>2048</v>
      </c>
    </row>
    <row r="1358" spans="1:7" hidden="1" x14ac:dyDescent="0.35">
      <c r="A1358" s="133" t="s">
        <v>139</v>
      </c>
      <c r="B1358" s="131" t="s">
        <v>13</v>
      </c>
      <c r="C1358" s="131" t="s">
        <v>5586</v>
      </c>
      <c r="D1358" s="133">
        <v>11</v>
      </c>
      <c r="F1358" s="133" t="s">
        <v>42</v>
      </c>
      <c r="G1358" s="133" t="s">
        <v>2048</v>
      </c>
    </row>
    <row r="1359" spans="1:7" hidden="1" x14ac:dyDescent="0.35">
      <c r="A1359" s="133" t="s">
        <v>139</v>
      </c>
      <c r="B1359" s="131" t="s">
        <v>13</v>
      </c>
      <c r="C1359" s="131" t="s">
        <v>5587</v>
      </c>
      <c r="D1359" s="133">
        <v>3</v>
      </c>
      <c r="F1359" s="133" t="s">
        <v>42</v>
      </c>
      <c r="G1359" s="133" t="s">
        <v>2048</v>
      </c>
    </row>
    <row r="1360" spans="1:7" hidden="1" x14ac:dyDescent="0.35">
      <c r="A1360" s="133" t="s">
        <v>139</v>
      </c>
      <c r="B1360" s="131" t="s">
        <v>13</v>
      </c>
      <c r="C1360" s="131" t="s">
        <v>5588</v>
      </c>
      <c r="D1360" s="133">
        <v>9</v>
      </c>
      <c r="F1360" s="133" t="s">
        <v>42</v>
      </c>
      <c r="G1360" s="133" t="s">
        <v>2052</v>
      </c>
    </row>
    <row r="1361" spans="1:7" hidden="1" x14ac:dyDescent="0.35">
      <c r="A1361" s="133" t="s">
        <v>139</v>
      </c>
      <c r="B1361" s="131" t="s">
        <v>13</v>
      </c>
      <c r="C1361" s="131" t="s">
        <v>5589</v>
      </c>
      <c r="D1361" s="133">
        <v>2</v>
      </c>
      <c r="F1361" s="133" t="s">
        <v>42</v>
      </c>
      <c r="G1361" s="133" t="s">
        <v>2052</v>
      </c>
    </row>
    <row r="1362" spans="1:7" hidden="1" x14ac:dyDescent="0.35">
      <c r="A1362" s="133" t="s">
        <v>139</v>
      </c>
      <c r="B1362" s="131" t="s">
        <v>13</v>
      </c>
      <c r="C1362" s="131" t="s">
        <v>5590</v>
      </c>
      <c r="D1362" s="133">
        <v>5</v>
      </c>
      <c r="F1362" s="133" t="s">
        <v>42</v>
      </c>
      <c r="G1362" s="133" t="s">
        <v>2052</v>
      </c>
    </row>
    <row r="1363" spans="1:7" hidden="1" x14ac:dyDescent="0.35">
      <c r="A1363" s="133" t="s">
        <v>139</v>
      </c>
      <c r="B1363" s="131" t="s">
        <v>13</v>
      </c>
      <c r="C1363" s="131" t="s">
        <v>5591</v>
      </c>
      <c r="D1363" s="133">
        <v>103</v>
      </c>
      <c r="F1363" s="133" t="s">
        <v>42</v>
      </c>
      <c r="G1363" s="133" t="s">
        <v>2051</v>
      </c>
    </row>
    <row r="1364" spans="1:7" hidden="1" x14ac:dyDescent="0.35">
      <c r="A1364" s="133" t="s">
        <v>139</v>
      </c>
      <c r="B1364" s="131" t="s">
        <v>13</v>
      </c>
      <c r="C1364" s="131" t="s">
        <v>5592</v>
      </c>
      <c r="D1364" s="133">
        <v>6</v>
      </c>
      <c r="F1364" s="133" t="s">
        <v>42</v>
      </c>
      <c r="G1364" s="133" t="s">
        <v>2051</v>
      </c>
    </row>
    <row r="1365" spans="1:7" hidden="1" x14ac:dyDescent="0.35">
      <c r="A1365" s="133" t="s">
        <v>139</v>
      </c>
      <c r="B1365" s="131" t="s">
        <v>13</v>
      </c>
      <c r="C1365" s="131" t="s">
        <v>5593</v>
      </c>
      <c r="D1365" s="133">
        <v>145</v>
      </c>
      <c r="F1365" s="133" t="s">
        <v>42</v>
      </c>
      <c r="G1365" s="133" t="s">
        <v>2048</v>
      </c>
    </row>
    <row r="1366" spans="1:7" hidden="1" x14ac:dyDescent="0.35">
      <c r="A1366" s="133" t="s">
        <v>139</v>
      </c>
      <c r="B1366" s="131" t="s">
        <v>13</v>
      </c>
      <c r="C1366" s="131" t="s">
        <v>5594</v>
      </c>
      <c r="D1366" s="133">
        <v>15</v>
      </c>
      <c r="F1366" s="133" t="e">
        <v>#N/A</v>
      </c>
      <c r="G1366" s="133" t="e">
        <v>#N/A</v>
      </c>
    </row>
    <row r="1367" spans="1:7" hidden="1" x14ac:dyDescent="0.35">
      <c r="A1367" s="133" t="s">
        <v>139</v>
      </c>
      <c r="B1367" s="131" t="s">
        <v>13</v>
      </c>
      <c r="C1367" s="131" t="s">
        <v>5595</v>
      </c>
      <c r="D1367" s="133">
        <v>6</v>
      </c>
      <c r="F1367" s="133" t="s">
        <v>43</v>
      </c>
      <c r="G1367" s="133" t="s">
        <v>2053</v>
      </c>
    </row>
    <row r="1368" spans="1:7" hidden="1" x14ac:dyDescent="0.35">
      <c r="A1368" s="133" t="s">
        <v>139</v>
      </c>
      <c r="B1368" s="131" t="s">
        <v>13</v>
      </c>
      <c r="C1368" s="131" t="s">
        <v>5596</v>
      </c>
      <c r="D1368" s="133">
        <v>4</v>
      </c>
      <c r="F1368" s="133" t="s">
        <v>42</v>
      </c>
      <c r="G1368" s="133" t="s">
        <v>2552</v>
      </c>
    </row>
    <row r="1369" spans="1:7" hidden="1" x14ac:dyDescent="0.35">
      <c r="A1369" s="133" t="s">
        <v>139</v>
      </c>
      <c r="B1369" s="131" t="s">
        <v>13</v>
      </c>
      <c r="C1369" s="131" t="s">
        <v>5597</v>
      </c>
      <c r="D1369" s="133">
        <v>3</v>
      </c>
      <c r="F1369" s="133" t="s">
        <v>42</v>
      </c>
      <c r="G1369" s="133" t="s">
        <v>2051</v>
      </c>
    </row>
    <row r="1370" spans="1:7" hidden="1" x14ac:dyDescent="0.35">
      <c r="A1370" s="133" t="s">
        <v>139</v>
      </c>
      <c r="B1370" s="131" t="s">
        <v>13</v>
      </c>
      <c r="C1370" s="131" t="s">
        <v>5598</v>
      </c>
      <c r="D1370" s="133">
        <v>2</v>
      </c>
      <c r="F1370" s="133" t="s">
        <v>42</v>
      </c>
      <c r="G1370" s="133" t="s">
        <v>2051</v>
      </c>
    </row>
    <row r="1371" spans="1:7" hidden="1" x14ac:dyDescent="0.35">
      <c r="A1371" s="133" t="s">
        <v>139</v>
      </c>
      <c r="B1371" s="131" t="s">
        <v>13</v>
      </c>
      <c r="C1371" s="131" t="s">
        <v>5599</v>
      </c>
      <c r="D1371" s="133">
        <v>75</v>
      </c>
      <c r="F1371" s="133" t="s">
        <v>42</v>
      </c>
      <c r="G1371" s="133" t="s">
        <v>2051</v>
      </c>
    </row>
    <row r="1372" spans="1:7" hidden="1" x14ac:dyDescent="0.35">
      <c r="A1372" s="133" t="s">
        <v>139</v>
      </c>
      <c r="B1372" s="131" t="s">
        <v>13</v>
      </c>
      <c r="C1372" s="131" t="s">
        <v>5600</v>
      </c>
      <c r="D1372" s="133">
        <v>7</v>
      </c>
      <c r="F1372" s="133" t="s">
        <v>42</v>
      </c>
      <c r="G1372" s="133" t="s">
        <v>2048</v>
      </c>
    </row>
    <row r="1373" spans="1:7" hidden="1" x14ac:dyDescent="0.35">
      <c r="A1373" s="133" t="s">
        <v>139</v>
      </c>
      <c r="B1373" s="131" t="s">
        <v>13</v>
      </c>
      <c r="C1373" s="131" t="s">
        <v>5601</v>
      </c>
      <c r="D1373" s="133">
        <v>6</v>
      </c>
      <c r="F1373" s="133" t="s">
        <v>42</v>
      </c>
      <c r="G1373" s="133" t="s">
        <v>2052</v>
      </c>
    </row>
    <row r="1374" spans="1:7" hidden="1" x14ac:dyDescent="0.35">
      <c r="A1374" s="133" t="s">
        <v>139</v>
      </c>
      <c r="B1374" s="131" t="s">
        <v>13</v>
      </c>
      <c r="C1374" s="131" t="s">
        <v>5602</v>
      </c>
      <c r="D1374" s="133">
        <v>10</v>
      </c>
      <c r="F1374" s="133" t="s">
        <v>42</v>
      </c>
      <c r="G1374" s="133" t="s">
        <v>2052</v>
      </c>
    </row>
    <row r="1375" spans="1:7" hidden="1" x14ac:dyDescent="0.35">
      <c r="A1375" s="133" t="s">
        <v>139</v>
      </c>
      <c r="B1375" s="131" t="s">
        <v>13</v>
      </c>
      <c r="C1375" s="131" t="s">
        <v>5603</v>
      </c>
      <c r="D1375" s="133">
        <v>8</v>
      </c>
      <c r="F1375" s="133" t="e">
        <v>#N/A</v>
      </c>
      <c r="G1375" s="133" t="e">
        <v>#N/A</v>
      </c>
    </row>
    <row r="1376" spans="1:7" hidden="1" x14ac:dyDescent="0.35">
      <c r="A1376" s="133" t="s">
        <v>139</v>
      </c>
      <c r="B1376" s="131" t="s">
        <v>13</v>
      </c>
      <c r="C1376" s="131" t="s">
        <v>5604</v>
      </c>
      <c r="D1376" s="133">
        <v>1</v>
      </c>
      <c r="F1376" s="133" t="s">
        <v>43</v>
      </c>
      <c r="G1376" s="133" t="s">
        <v>2054</v>
      </c>
    </row>
    <row r="1377" spans="1:7" hidden="1" x14ac:dyDescent="0.35">
      <c r="A1377" s="133" t="s">
        <v>139</v>
      </c>
      <c r="B1377" s="131" t="s">
        <v>13</v>
      </c>
      <c r="C1377" s="131" t="s">
        <v>5605</v>
      </c>
      <c r="D1377" s="133">
        <v>5</v>
      </c>
      <c r="F1377" s="133" t="s">
        <v>43</v>
      </c>
      <c r="G1377" s="133" t="s">
        <v>2054</v>
      </c>
    </row>
    <row r="1378" spans="1:7" hidden="1" x14ac:dyDescent="0.35">
      <c r="A1378" s="133" t="s">
        <v>139</v>
      </c>
      <c r="B1378" s="131" t="s">
        <v>13</v>
      </c>
      <c r="C1378" s="131" t="s">
        <v>5606</v>
      </c>
      <c r="D1378" s="133">
        <v>4</v>
      </c>
      <c r="F1378" s="133" t="s">
        <v>43</v>
      </c>
      <c r="G1378" s="133" t="s">
        <v>2054</v>
      </c>
    </row>
    <row r="1379" spans="1:7" hidden="1" x14ac:dyDescent="0.35">
      <c r="A1379" s="133" t="s">
        <v>139</v>
      </c>
      <c r="B1379" s="131" t="s">
        <v>13</v>
      </c>
      <c r="C1379" s="131" t="s">
        <v>5607</v>
      </c>
      <c r="D1379" s="133">
        <v>8</v>
      </c>
      <c r="F1379" s="133" t="s">
        <v>42</v>
      </c>
      <c r="G1379" s="133" t="s">
        <v>2048</v>
      </c>
    </row>
    <row r="1380" spans="1:7" hidden="1" x14ac:dyDescent="0.35">
      <c r="A1380" s="133" t="s">
        <v>139</v>
      </c>
      <c r="B1380" s="131" t="s">
        <v>13</v>
      </c>
      <c r="C1380" s="131" t="s">
        <v>5608</v>
      </c>
      <c r="D1380" s="133">
        <v>20</v>
      </c>
      <c r="F1380" s="133" t="s">
        <v>42</v>
      </c>
      <c r="G1380" s="133" t="s">
        <v>2048</v>
      </c>
    </row>
    <row r="1381" spans="1:7" hidden="1" x14ac:dyDescent="0.35">
      <c r="A1381" s="133" t="s">
        <v>139</v>
      </c>
      <c r="B1381" s="131" t="s">
        <v>13</v>
      </c>
      <c r="C1381" s="131" t="s">
        <v>5609</v>
      </c>
      <c r="D1381" s="133">
        <v>3</v>
      </c>
      <c r="F1381" s="133" t="s">
        <v>42</v>
      </c>
      <c r="G1381" s="133" t="s">
        <v>2048</v>
      </c>
    </row>
    <row r="1382" spans="1:7" hidden="1" x14ac:dyDescent="0.35">
      <c r="A1382" s="133" t="s">
        <v>139</v>
      </c>
      <c r="B1382" s="131" t="s">
        <v>13</v>
      </c>
      <c r="C1382" s="131" t="s">
        <v>5610</v>
      </c>
      <c r="D1382" s="133">
        <v>2</v>
      </c>
      <c r="F1382" s="133" t="s">
        <v>42</v>
      </c>
      <c r="G1382" s="133" t="s">
        <v>2051</v>
      </c>
    </row>
    <row r="1383" spans="1:7" hidden="1" x14ac:dyDescent="0.35">
      <c r="A1383" s="133" t="s">
        <v>139</v>
      </c>
      <c r="B1383" s="131" t="s">
        <v>13</v>
      </c>
      <c r="C1383" s="131" t="s">
        <v>2880</v>
      </c>
      <c r="D1383" s="133">
        <v>40</v>
      </c>
      <c r="F1383" s="133" t="e">
        <v>#N/A</v>
      </c>
      <c r="G1383" s="133" t="e">
        <v>#N/A</v>
      </c>
    </row>
    <row r="1384" spans="1:7" hidden="1" x14ac:dyDescent="0.35">
      <c r="A1384" s="133" t="s">
        <v>139</v>
      </c>
      <c r="B1384" s="131" t="s">
        <v>13</v>
      </c>
      <c r="C1384" s="131" t="s">
        <v>5611</v>
      </c>
      <c r="D1384" s="133">
        <v>4</v>
      </c>
      <c r="F1384" s="133" t="s">
        <v>42</v>
      </c>
      <c r="G1384" s="133" t="s">
        <v>2052</v>
      </c>
    </row>
    <row r="1385" spans="1:7" hidden="1" x14ac:dyDescent="0.35">
      <c r="A1385" s="133" t="s">
        <v>139</v>
      </c>
      <c r="B1385" s="131" t="s">
        <v>13</v>
      </c>
      <c r="C1385" s="131" t="s">
        <v>5612</v>
      </c>
      <c r="D1385" s="133">
        <v>1</v>
      </c>
      <c r="F1385" s="133" t="s">
        <v>42</v>
      </c>
      <c r="G1385" s="133" t="s">
        <v>2049</v>
      </c>
    </row>
    <row r="1386" spans="1:7" hidden="1" x14ac:dyDescent="0.35">
      <c r="A1386" s="133" t="s">
        <v>139</v>
      </c>
      <c r="B1386" s="131" t="s">
        <v>13</v>
      </c>
      <c r="C1386" s="131" t="s">
        <v>5613</v>
      </c>
      <c r="D1386" s="133">
        <v>1</v>
      </c>
      <c r="F1386" s="133" t="s">
        <v>42</v>
      </c>
      <c r="G1386" s="133" t="s">
        <v>2050</v>
      </c>
    </row>
    <row r="1387" spans="1:7" hidden="1" x14ac:dyDescent="0.35">
      <c r="A1387" s="133" t="s">
        <v>139</v>
      </c>
      <c r="B1387" s="131" t="s">
        <v>13</v>
      </c>
      <c r="C1387" s="131" t="s">
        <v>5614</v>
      </c>
      <c r="D1387" s="133">
        <v>57</v>
      </c>
      <c r="F1387" s="133" t="s">
        <v>43</v>
      </c>
      <c r="G1387" s="133" t="s">
        <v>2053</v>
      </c>
    </row>
    <row r="1388" spans="1:7" hidden="1" x14ac:dyDescent="0.35">
      <c r="A1388" s="133" t="s">
        <v>139</v>
      </c>
      <c r="B1388" s="131" t="s">
        <v>13</v>
      </c>
      <c r="C1388" s="131" t="s">
        <v>2881</v>
      </c>
      <c r="D1388" s="133">
        <v>4</v>
      </c>
      <c r="F1388" s="133" t="e">
        <v>#N/A</v>
      </c>
      <c r="G1388" s="133" t="e">
        <v>#N/A</v>
      </c>
    </row>
    <row r="1389" spans="1:7" hidden="1" x14ac:dyDescent="0.35">
      <c r="A1389" s="133" t="s">
        <v>139</v>
      </c>
      <c r="B1389" s="131" t="s">
        <v>13</v>
      </c>
      <c r="C1389" s="131" t="s">
        <v>5615</v>
      </c>
      <c r="D1389" s="133">
        <v>5</v>
      </c>
      <c r="F1389" s="133" t="e">
        <v>#N/A</v>
      </c>
      <c r="G1389" s="133" t="e">
        <v>#N/A</v>
      </c>
    </row>
    <row r="1390" spans="1:7" hidden="1" x14ac:dyDescent="0.35">
      <c r="A1390" s="133" t="s">
        <v>139</v>
      </c>
      <c r="B1390" s="131" t="s">
        <v>13</v>
      </c>
      <c r="C1390" s="131" t="s">
        <v>5616</v>
      </c>
      <c r="D1390" s="133">
        <v>23</v>
      </c>
      <c r="F1390" s="133" t="e">
        <v>#N/A</v>
      </c>
      <c r="G1390" s="133" t="e">
        <v>#N/A</v>
      </c>
    </row>
    <row r="1391" spans="1:7" hidden="1" x14ac:dyDescent="0.35">
      <c r="A1391" s="133" t="s">
        <v>139</v>
      </c>
      <c r="B1391" s="131" t="s">
        <v>13</v>
      </c>
      <c r="C1391" s="131" t="s">
        <v>5617</v>
      </c>
      <c r="D1391" s="133">
        <v>6</v>
      </c>
      <c r="F1391" s="133" t="s">
        <v>42</v>
      </c>
      <c r="G1391" s="133" t="s">
        <v>2048</v>
      </c>
    </row>
    <row r="1392" spans="1:7" hidden="1" x14ac:dyDescent="0.35">
      <c r="A1392" s="133" t="s">
        <v>139</v>
      </c>
      <c r="B1392" s="131" t="s">
        <v>13</v>
      </c>
      <c r="C1392" s="131" t="s">
        <v>5618</v>
      </c>
      <c r="D1392" s="133">
        <v>2</v>
      </c>
      <c r="F1392" s="133" t="s">
        <v>42</v>
      </c>
      <c r="G1392" s="133" t="s">
        <v>2048</v>
      </c>
    </row>
    <row r="1393" spans="1:7" hidden="1" x14ac:dyDescent="0.35">
      <c r="A1393" s="133" t="s">
        <v>139</v>
      </c>
      <c r="B1393" s="131" t="s">
        <v>13</v>
      </c>
      <c r="C1393" s="131" t="s">
        <v>5619</v>
      </c>
      <c r="D1393" s="133">
        <v>2</v>
      </c>
      <c r="F1393" s="133" t="e">
        <v>#N/A</v>
      </c>
      <c r="G1393" s="133" t="e">
        <v>#N/A</v>
      </c>
    </row>
    <row r="1394" spans="1:7" hidden="1" x14ac:dyDescent="0.35">
      <c r="A1394" s="133" t="s">
        <v>139</v>
      </c>
      <c r="B1394" s="131" t="s">
        <v>13</v>
      </c>
      <c r="C1394" s="131" t="s">
        <v>5620</v>
      </c>
      <c r="D1394" s="133">
        <v>5</v>
      </c>
      <c r="F1394" s="133" t="e">
        <v>#N/A</v>
      </c>
      <c r="G1394" s="133" t="e">
        <v>#N/A</v>
      </c>
    </row>
    <row r="1395" spans="1:7" hidden="1" x14ac:dyDescent="0.35">
      <c r="A1395" s="133" t="s">
        <v>139</v>
      </c>
      <c r="B1395" s="131" t="s">
        <v>13</v>
      </c>
      <c r="C1395" s="131" t="s">
        <v>5621</v>
      </c>
      <c r="D1395" s="133">
        <v>3</v>
      </c>
      <c r="F1395" s="133" t="s">
        <v>42</v>
      </c>
      <c r="G1395" s="133" t="s">
        <v>2552</v>
      </c>
    </row>
    <row r="1396" spans="1:7" hidden="1" x14ac:dyDescent="0.35">
      <c r="A1396" s="133" t="s">
        <v>139</v>
      </c>
      <c r="B1396" s="131" t="s">
        <v>13</v>
      </c>
      <c r="C1396" s="131" t="s">
        <v>5622</v>
      </c>
      <c r="D1396" s="133">
        <v>17</v>
      </c>
      <c r="F1396" s="133" t="e">
        <v>#N/A</v>
      </c>
      <c r="G1396" s="133" t="e">
        <v>#N/A</v>
      </c>
    </row>
    <row r="1397" spans="1:7" hidden="1" x14ac:dyDescent="0.35">
      <c r="A1397" s="133" t="s">
        <v>139</v>
      </c>
      <c r="B1397" s="131" t="s">
        <v>13</v>
      </c>
      <c r="C1397" s="131" t="s">
        <v>5623</v>
      </c>
      <c r="D1397" s="133">
        <v>3</v>
      </c>
      <c r="F1397" s="133" t="s">
        <v>42</v>
      </c>
      <c r="G1397" s="133" t="s">
        <v>2167</v>
      </c>
    </row>
    <row r="1398" spans="1:7" hidden="1" x14ac:dyDescent="0.35">
      <c r="A1398" s="133" t="s">
        <v>139</v>
      </c>
      <c r="B1398" s="131" t="s">
        <v>13</v>
      </c>
      <c r="C1398" s="131" t="s">
        <v>5624</v>
      </c>
      <c r="D1398" s="133">
        <v>1</v>
      </c>
      <c r="F1398" s="133" t="s">
        <v>43</v>
      </c>
      <c r="G1398" s="133" t="s">
        <v>2054</v>
      </c>
    </row>
    <row r="1399" spans="1:7" hidden="1" x14ac:dyDescent="0.35">
      <c r="A1399" s="133" t="s">
        <v>139</v>
      </c>
      <c r="B1399" s="131" t="s">
        <v>13</v>
      </c>
      <c r="C1399" s="131" t="s">
        <v>5625</v>
      </c>
      <c r="D1399" s="133">
        <v>13</v>
      </c>
      <c r="F1399" s="133" t="s">
        <v>43</v>
      </c>
      <c r="G1399" s="133" t="s">
        <v>2054</v>
      </c>
    </row>
    <row r="1400" spans="1:7" hidden="1" x14ac:dyDescent="0.35">
      <c r="A1400" s="133" t="s">
        <v>139</v>
      </c>
      <c r="B1400" s="131" t="s">
        <v>13</v>
      </c>
      <c r="C1400" s="131" t="s">
        <v>5626</v>
      </c>
      <c r="D1400" s="133">
        <v>40</v>
      </c>
      <c r="F1400" s="133" t="s">
        <v>42</v>
      </c>
      <c r="G1400" s="133" t="s">
        <v>2052</v>
      </c>
    </row>
    <row r="1401" spans="1:7" hidden="1" x14ac:dyDescent="0.35">
      <c r="A1401" s="133" t="s">
        <v>139</v>
      </c>
      <c r="B1401" s="131" t="s">
        <v>13</v>
      </c>
      <c r="C1401" s="131" t="s">
        <v>5627</v>
      </c>
      <c r="D1401" s="133">
        <v>7</v>
      </c>
      <c r="F1401" s="133" t="s">
        <v>42</v>
      </c>
      <c r="G1401" s="133" t="s">
        <v>2051</v>
      </c>
    </row>
    <row r="1402" spans="1:7" hidden="1" x14ac:dyDescent="0.35">
      <c r="A1402" s="133" t="s">
        <v>139</v>
      </c>
      <c r="B1402" s="131" t="s">
        <v>13</v>
      </c>
      <c r="C1402" s="131" t="s">
        <v>5628</v>
      </c>
      <c r="D1402" s="133">
        <v>4</v>
      </c>
      <c r="F1402" s="133" t="s">
        <v>42</v>
      </c>
      <c r="G1402" s="133" t="s">
        <v>2048</v>
      </c>
    </row>
    <row r="1403" spans="1:7" hidden="1" x14ac:dyDescent="0.35">
      <c r="A1403" s="133" t="s">
        <v>139</v>
      </c>
      <c r="B1403" s="131" t="s">
        <v>13</v>
      </c>
      <c r="C1403" s="131" t="s">
        <v>5629</v>
      </c>
      <c r="D1403" s="133">
        <v>12</v>
      </c>
      <c r="F1403" s="133" t="s">
        <v>42</v>
      </c>
      <c r="G1403" s="133" t="s">
        <v>2051</v>
      </c>
    </row>
    <row r="1404" spans="1:7" hidden="1" x14ac:dyDescent="0.35">
      <c r="A1404" s="133" t="s">
        <v>139</v>
      </c>
      <c r="B1404" s="131" t="s">
        <v>13</v>
      </c>
      <c r="C1404" s="131" t="s">
        <v>5630</v>
      </c>
      <c r="D1404" s="133">
        <v>16</v>
      </c>
      <c r="F1404" s="133" t="s">
        <v>42</v>
      </c>
      <c r="G1404" s="133" t="s">
        <v>2052</v>
      </c>
    </row>
    <row r="1405" spans="1:7" hidden="1" x14ac:dyDescent="0.35">
      <c r="A1405" s="133" t="s">
        <v>139</v>
      </c>
      <c r="B1405" s="131" t="s">
        <v>13</v>
      </c>
      <c r="C1405" s="131" t="s">
        <v>5631</v>
      </c>
      <c r="D1405" s="133">
        <v>3</v>
      </c>
      <c r="F1405" s="133" t="e">
        <v>#N/A</v>
      </c>
      <c r="G1405" s="133" t="e">
        <v>#N/A</v>
      </c>
    </row>
    <row r="1406" spans="1:7" hidden="1" x14ac:dyDescent="0.35">
      <c r="A1406" s="133" t="s">
        <v>139</v>
      </c>
      <c r="B1406" s="131" t="s">
        <v>13</v>
      </c>
      <c r="C1406" s="131" t="s">
        <v>5632</v>
      </c>
      <c r="D1406" s="133">
        <v>1</v>
      </c>
      <c r="F1406" s="133" t="s">
        <v>42</v>
      </c>
      <c r="G1406" s="133" t="s">
        <v>2050</v>
      </c>
    </row>
    <row r="1407" spans="1:7" hidden="1" x14ac:dyDescent="0.35">
      <c r="A1407" s="133" t="s">
        <v>139</v>
      </c>
      <c r="B1407" s="131" t="s">
        <v>13</v>
      </c>
      <c r="C1407" s="131" t="s">
        <v>5633</v>
      </c>
      <c r="D1407" s="133">
        <v>3</v>
      </c>
      <c r="F1407" s="133" t="s">
        <v>43</v>
      </c>
      <c r="G1407" s="133" t="s">
        <v>2054</v>
      </c>
    </row>
    <row r="1408" spans="1:7" hidden="1" x14ac:dyDescent="0.35">
      <c r="A1408" s="133" t="s">
        <v>139</v>
      </c>
      <c r="B1408" s="131" t="s">
        <v>13</v>
      </c>
      <c r="C1408" s="131" t="s">
        <v>5634</v>
      </c>
      <c r="D1408" s="133">
        <v>42</v>
      </c>
      <c r="F1408" s="133" t="s">
        <v>43</v>
      </c>
      <c r="G1408" s="133" t="s">
        <v>2053</v>
      </c>
    </row>
    <row r="1409" spans="1:7" hidden="1" x14ac:dyDescent="0.35">
      <c r="A1409" s="133" t="s">
        <v>139</v>
      </c>
      <c r="B1409" s="131" t="s">
        <v>13</v>
      </c>
      <c r="C1409" s="131" t="s">
        <v>2882</v>
      </c>
      <c r="D1409" s="133">
        <v>1</v>
      </c>
      <c r="F1409" s="133" t="e">
        <v>#N/A</v>
      </c>
      <c r="G1409" s="133" t="e">
        <v>#N/A</v>
      </c>
    </row>
    <row r="1410" spans="1:7" hidden="1" x14ac:dyDescent="0.35">
      <c r="A1410" s="133" t="s">
        <v>139</v>
      </c>
      <c r="B1410" s="131" t="s">
        <v>13</v>
      </c>
      <c r="C1410" s="131" t="s">
        <v>5635</v>
      </c>
      <c r="D1410" s="133">
        <v>4</v>
      </c>
      <c r="F1410" s="133" t="s">
        <v>42</v>
      </c>
      <c r="G1410" s="133" t="s">
        <v>2166</v>
      </c>
    </row>
    <row r="1411" spans="1:7" hidden="1" x14ac:dyDescent="0.35">
      <c r="A1411" s="133" t="s">
        <v>139</v>
      </c>
      <c r="B1411" s="131" t="s">
        <v>13</v>
      </c>
      <c r="C1411" s="131" t="s">
        <v>5636</v>
      </c>
      <c r="D1411" s="133">
        <v>3</v>
      </c>
      <c r="F1411" s="133" t="s">
        <v>42</v>
      </c>
      <c r="G1411" s="133" t="s">
        <v>2166</v>
      </c>
    </row>
    <row r="1412" spans="1:7" hidden="1" x14ac:dyDescent="0.35">
      <c r="A1412" s="133" t="s">
        <v>139</v>
      </c>
      <c r="B1412" s="131" t="s">
        <v>13</v>
      </c>
      <c r="C1412" s="131" t="s">
        <v>5637</v>
      </c>
      <c r="D1412" s="133">
        <v>1</v>
      </c>
      <c r="F1412" s="133" t="e">
        <v>#N/A</v>
      </c>
      <c r="G1412" s="133" t="e">
        <v>#N/A</v>
      </c>
    </row>
    <row r="1413" spans="1:7" hidden="1" x14ac:dyDescent="0.35">
      <c r="A1413" s="133" t="s">
        <v>139</v>
      </c>
      <c r="B1413" s="131" t="s">
        <v>13</v>
      </c>
      <c r="C1413" s="131" t="s">
        <v>5638</v>
      </c>
      <c r="D1413" s="133">
        <v>2</v>
      </c>
      <c r="F1413" s="133" t="e">
        <v>#N/A</v>
      </c>
      <c r="G1413" s="133" t="e">
        <v>#N/A</v>
      </c>
    </row>
    <row r="1414" spans="1:7" hidden="1" x14ac:dyDescent="0.35">
      <c r="A1414" s="133" t="s">
        <v>139</v>
      </c>
      <c r="B1414" s="131" t="s">
        <v>13</v>
      </c>
      <c r="C1414" s="131" t="s">
        <v>5639</v>
      </c>
      <c r="D1414" s="133">
        <v>4</v>
      </c>
      <c r="F1414" s="133" t="e">
        <v>#N/A</v>
      </c>
      <c r="G1414" s="133" t="e">
        <v>#N/A</v>
      </c>
    </row>
    <row r="1415" spans="1:7" hidden="1" x14ac:dyDescent="0.35">
      <c r="A1415" s="133" t="s">
        <v>139</v>
      </c>
      <c r="B1415" s="131" t="s">
        <v>13</v>
      </c>
      <c r="C1415" s="131" t="s">
        <v>5640</v>
      </c>
      <c r="D1415" s="133">
        <v>66</v>
      </c>
      <c r="F1415" s="133" t="s">
        <v>42</v>
      </c>
      <c r="G1415" s="133" t="s">
        <v>2048</v>
      </c>
    </row>
    <row r="1416" spans="1:7" hidden="1" x14ac:dyDescent="0.35">
      <c r="A1416" s="133" t="s">
        <v>139</v>
      </c>
      <c r="B1416" s="131" t="s">
        <v>13</v>
      </c>
      <c r="C1416" s="131" t="s">
        <v>5641</v>
      </c>
      <c r="D1416" s="133">
        <v>1</v>
      </c>
      <c r="F1416" s="133" t="e">
        <v>#N/A</v>
      </c>
      <c r="G1416" s="133" t="e">
        <v>#N/A</v>
      </c>
    </row>
    <row r="1417" spans="1:7" hidden="1" x14ac:dyDescent="0.35">
      <c r="A1417" s="133" t="s">
        <v>139</v>
      </c>
      <c r="B1417" s="131" t="s">
        <v>13</v>
      </c>
      <c r="C1417" s="131" t="s">
        <v>5642</v>
      </c>
      <c r="D1417" s="133">
        <v>2</v>
      </c>
      <c r="F1417" s="133" t="s">
        <v>42</v>
      </c>
      <c r="G1417" s="133" t="s">
        <v>2048</v>
      </c>
    </row>
    <row r="1418" spans="1:7" hidden="1" x14ac:dyDescent="0.35">
      <c r="A1418" s="133" t="s">
        <v>139</v>
      </c>
      <c r="B1418" s="131" t="s">
        <v>13</v>
      </c>
      <c r="C1418" s="131" t="s">
        <v>5643</v>
      </c>
      <c r="D1418" s="133">
        <v>40</v>
      </c>
      <c r="F1418" s="133" t="e">
        <v>#N/A</v>
      </c>
      <c r="G1418" s="133" t="e">
        <v>#N/A</v>
      </c>
    </row>
    <row r="1419" spans="1:7" hidden="1" x14ac:dyDescent="0.35">
      <c r="A1419" s="133" t="s">
        <v>139</v>
      </c>
      <c r="B1419" s="131" t="s">
        <v>13</v>
      </c>
      <c r="C1419" s="131" t="s">
        <v>5644</v>
      </c>
      <c r="D1419" s="133">
        <v>3</v>
      </c>
      <c r="F1419" s="133" t="s">
        <v>43</v>
      </c>
      <c r="G1419" s="133" t="s">
        <v>2053</v>
      </c>
    </row>
    <row r="1420" spans="1:7" hidden="1" x14ac:dyDescent="0.35">
      <c r="A1420" s="133" t="s">
        <v>139</v>
      </c>
      <c r="B1420" s="131" t="s">
        <v>13</v>
      </c>
      <c r="C1420" s="131" t="s">
        <v>5645</v>
      </c>
      <c r="D1420" s="133">
        <v>4</v>
      </c>
      <c r="F1420" s="133" t="s">
        <v>42</v>
      </c>
      <c r="G1420" s="133" t="s">
        <v>2166</v>
      </c>
    </row>
    <row r="1421" spans="1:7" hidden="1" x14ac:dyDescent="0.35">
      <c r="A1421" s="133" t="s">
        <v>139</v>
      </c>
      <c r="B1421" s="131" t="s">
        <v>13</v>
      </c>
      <c r="C1421" s="131" t="s">
        <v>2883</v>
      </c>
      <c r="D1421" s="133">
        <v>8</v>
      </c>
      <c r="F1421" s="133" t="e">
        <v>#N/A</v>
      </c>
      <c r="G1421" s="133" t="e">
        <v>#N/A</v>
      </c>
    </row>
    <row r="1422" spans="1:7" hidden="1" x14ac:dyDescent="0.35">
      <c r="A1422" s="133" t="s">
        <v>139</v>
      </c>
      <c r="B1422" s="131" t="s">
        <v>13</v>
      </c>
      <c r="C1422" s="131" t="s">
        <v>2884</v>
      </c>
      <c r="D1422" s="133">
        <v>2</v>
      </c>
      <c r="F1422" s="133" t="e">
        <v>#N/A</v>
      </c>
      <c r="G1422" s="133" t="e">
        <v>#N/A</v>
      </c>
    </row>
    <row r="1423" spans="1:7" hidden="1" x14ac:dyDescent="0.35">
      <c r="A1423" s="133" t="s">
        <v>139</v>
      </c>
      <c r="B1423" s="131" t="s">
        <v>13</v>
      </c>
      <c r="C1423" s="131" t="s">
        <v>5646</v>
      </c>
      <c r="D1423" s="133">
        <v>4</v>
      </c>
      <c r="F1423" s="133" t="s">
        <v>42</v>
      </c>
      <c r="G1423" s="133" t="s">
        <v>2166</v>
      </c>
    </row>
    <row r="1424" spans="1:7" hidden="1" x14ac:dyDescent="0.35">
      <c r="A1424" s="133" t="s">
        <v>139</v>
      </c>
      <c r="B1424" s="131" t="s">
        <v>13</v>
      </c>
      <c r="C1424" s="131" t="s">
        <v>5647</v>
      </c>
      <c r="D1424" s="133">
        <v>2</v>
      </c>
      <c r="F1424" s="133" t="s">
        <v>42</v>
      </c>
      <c r="G1424" s="133" t="s">
        <v>2166</v>
      </c>
    </row>
    <row r="1425" spans="1:7" hidden="1" x14ac:dyDescent="0.35">
      <c r="A1425" s="133" t="s">
        <v>139</v>
      </c>
      <c r="B1425" s="131" t="s">
        <v>13</v>
      </c>
      <c r="C1425" s="131" t="s">
        <v>5648</v>
      </c>
      <c r="D1425" s="133">
        <v>7</v>
      </c>
      <c r="F1425" s="133" t="e">
        <v>#N/A</v>
      </c>
      <c r="G1425" s="133" t="e">
        <v>#N/A</v>
      </c>
    </row>
    <row r="1426" spans="1:7" hidden="1" x14ac:dyDescent="0.35">
      <c r="A1426" s="133" t="s">
        <v>139</v>
      </c>
      <c r="B1426" s="131" t="s">
        <v>13</v>
      </c>
      <c r="C1426" s="131" t="s">
        <v>2885</v>
      </c>
      <c r="D1426" s="133">
        <v>10</v>
      </c>
      <c r="F1426" s="133" t="e">
        <v>#N/A</v>
      </c>
      <c r="G1426" s="133" t="e">
        <v>#N/A</v>
      </c>
    </row>
    <row r="1427" spans="1:7" hidden="1" x14ac:dyDescent="0.35">
      <c r="A1427" s="133" t="s">
        <v>139</v>
      </c>
      <c r="B1427" s="131" t="s">
        <v>13</v>
      </c>
      <c r="C1427" s="131" t="s">
        <v>5649</v>
      </c>
      <c r="D1427" s="133">
        <v>20</v>
      </c>
      <c r="F1427" s="133" t="s">
        <v>42</v>
      </c>
      <c r="G1427" s="133" t="s">
        <v>2048</v>
      </c>
    </row>
    <row r="1428" spans="1:7" hidden="1" x14ac:dyDescent="0.35">
      <c r="A1428" s="133" t="s">
        <v>139</v>
      </c>
      <c r="B1428" s="131" t="s">
        <v>13</v>
      </c>
      <c r="C1428" s="131" t="s">
        <v>5650</v>
      </c>
      <c r="D1428" s="133">
        <v>39</v>
      </c>
      <c r="F1428" s="133" t="e">
        <v>#N/A</v>
      </c>
      <c r="G1428" s="133" t="e">
        <v>#N/A</v>
      </c>
    </row>
    <row r="1429" spans="1:7" hidden="1" x14ac:dyDescent="0.35">
      <c r="A1429" s="133" t="s">
        <v>139</v>
      </c>
      <c r="B1429" s="131" t="s">
        <v>13</v>
      </c>
      <c r="C1429" s="131" t="s">
        <v>5651</v>
      </c>
      <c r="D1429" s="133">
        <v>13</v>
      </c>
      <c r="F1429" s="133" t="e">
        <v>#N/A</v>
      </c>
      <c r="G1429" s="133" t="e">
        <v>#N/A</v>
      </c>
    </row>
    <row r="1430" spans="1:7" hidden="1" x14ac:dyDescent="0.35">
      <c r="A1430" s="133" t="s">
        <v>139</v>
      </c>
      <c r="B1430" s="131" t="s">
        <v>13</v>
      </c>
      <c r="C1430" s="131" t="s">
        <v>5652</v>
      </c>
      <c r="D1430" s="133">
        <v>11</v>
      </c>
      <c r="F1430" s="133" t="e">
        <v>#N/A</v>
      </c>
      <c r="G1430" s="133" t="e">
        <v>#N/A</v>
      </c>
    </row>
    <row r="1431" spans="1:7" hidden="1" x14ac:dyDescent="0.35">
      <c r="A1431" s="133" t="s">
        <v>139</v>
      </c>
      <c r="B1431" s="131" t="s">
        <v>13</v>
      </c>
      <c r="C1431" s="131" t="s">
        <v>5653</v>
      </c>
      <c r="D1431" s="133">
        <v>9</v>
      </c>
      <c r="F1431" s="133" t="e">
        <v>#N/A</v>
      </c>
      <c r="G1431" s="133" t="e">
        <v>#N/A</v>
      </c>
    </row>
    <row r="1432" spans="1:7" hidden="1" x14ac:dyDescent="0.35">
      <c r="A1432" s="133" t="s">
        <v>139</v>
      </c>
      <c r="B1432" s="131" t="s">
        <v>13</v>
      </c>
      <c r="C1432" s="131" t="s">
        <v>2886</v>
      </c>
      <c r="D1432" s="133">
        <v>22</v>
      </c>
      <c r="F1432" s="133" t="e">
        <v>#N/A</v>
      </c>
      <c r="G1432" s="133" t="e">
        <v>#N/A</v>
      </c>
    </row>
    <row r="1433" spans="1:7" hidden="1" x14ac:dyDescent="0.35">
      <c r="A1433" s="133" t="s">
        <v>139</v>
      </c>
      <c r="B1433" s="131" t="s">
        <v>13</v>
      </c>
      <c r="C1433" s="131" t="s">
        <v>5654</v>
      </c>
      <c r="D1433" s="133">
        <v>2</v>
      </c>
      <c r="F1433" s="133" t="e">
        <v>#N/A</v>
      </c>
      <c r="G1433" s="133" t="e">
        <v>#N/A</v>
      </c>
    </row>
    <row r="1434" spans="1:7" hidden="1" x14ac:dyDescent="0.35">
      <c r="A1434" s="133" t="s">
        <v>139</v>
      </c>
      <c r="B1434" s="131" t="s">
        <v>13</v>
      </c>
      <c r="C1434" s="131" t="s">
        <v>5655</v>
      </c>
      <c r="D1434" s="133">
        <v>1</v>
      </c>
      <c r="F1434" s="133" t="e">
        <v>#N/A</v>
      </c>
      <c r="G1434" s="133" t="e">
        <v>#N/A</v>
      </c>
    </row>
    <row r="1435" spans="1:7" hidden="1" x14ac:dyDescent="0.35">
      <c r="A1435" s="133" t="s">
        <v>139</v>
      </c>
      <c r="B1435" s="131" t="s">
        <v>13</v>
      </c>
      <c r="C1435" s="131" t="s">
        <v>5656</v>
      </c>
      <c r="D1435" s="133">
        <v>1</v>
      </c>
      <c r="F1435" s="133" t="e">
        <v>#N/A</v>
      </c>
      <c r="G1435" s="133" t="e">
        <v>#N/A</v>
      </c>
    </row>
    <row r="1436" spans="1:7" hidden="1" x14ac:dyDescent="0.35">
      <c r="A1436" s="133" t="s">
        <v>139</v>
      </c>
      <c r="B1436" s="131" t="s">
        <v>13</v>
      </c>
      <c r="C1436" s="131" t="s">
        <v>5657</v>
      </c>
      <c r="D1436" s="133">
        <v>1</v>
      </c>
      <c r="F1436" s="133" t="e">
        <v>#N/A</v>
      </c>
      <c r="G1436" s="133" t="e">
        <v>#N/A</v>
      </c>
    </row>
    <row r="1437" spans="1:7" hidden="1" x14ac:dyDescent="0.35">
      <c r="A1437" s="133" t="s">
        <v>139</v>
      </c>
      <c r="B1437" s="131" t="s">
        <v>13</v>
      </c>
      <c r="C1437" s="131" t="s">
        <v>5658</v>
      </c>
      <c r="D1437" s="133">
        <v>11</v>
      </c>
      <c r="F1437" s="133" t="s">
        <v>42</v>
      </c>
      <c r="G1437" s="133" t="s">
        <v>402</v>
      </c>
    </row>
    <row r="1438" spans="1:7" hidden="1" x14ac:dyDescent="0.35">
      <c r="A1438" s="133" t="s">
        <v>139</v>
      </c>
      <c r="B1438" s="131" t="s">
        <v>13</v>
      </c>
      <c r="C1438" s="131" t="s">
        <v>5659</v>
      </c>
      <c r="D1438" s="133">
        <v>1</v>
      </c>
      <c r="F1438" s="133" t="e">
        <v>#N/A</v>
      </c>
      <c r="G1438" s="133" t="e">
        <v>#N/A</v>
      </c>
    </row>
    <row r="1439" spans="1:7" hidden="1" x14ac:dyDescent="0.35">
      <c r="A1439" s="133" t="s">
        <v>139</v>
      </c>
      <c r="B1439" s="131" t="s">
        <v>13</v>
      </c>
      <c r="C1439" s="131" t="s">
        <v>5660</v>
      </c>
      <c r="D1439" s="133">
        <v>41</v>
      </c>
      <c r="F1439" s="133" t="e">
        <v>#N/A</v>
      </c>
      <c r="G1439" s="133" t="e">
        <v>#N/A</v>
      </c>
    </row>
    <row r="1440" spans="1:7" hidden="1" x14ac:dyDescent="0.35">
      <c r="A1440" s="133" t="s">
        <v>139</v>
      </c>
      <c r="B1440" s="131" t="s">
        <v>13</v>
      </c>
      <c r="C1440" s="131" t="s">
        <v>5661</v>
      </c>
      <c r="D1440" s="133">
        <v>1</v>
      </c>
      <c r="F1440" s="133" t="e">
        <v>#N/A</v>
      </c>
      <c r="G1440" s="133" t="e">
        <v>#N/A</v>
      </c>
    </row>
    <row r="1441" spans="1:7" hidden="1" x14ac:dyDescent="0.35">
      <c r="A1441" s="133" t="s">
        <v>139</v>
      </c>
      <c r="B1441" s="131" t="s">
        <v>13</v>
      </c>
      <c r="C1441" s="131" t="s">
        <v>5662</v>
      </c>
      <c r="D1441" s="133">
        <v>2</v>
      </c>
      <c r="F1441" s="133" t="s">
        <v>42</v>
      </c>
      <c r="G1441" s="133" t="s">
        <v>402</v>
      </c>
    </row>
    <row r="1442" spans="1:7" hidden="1" x14ac:dyDescent="0.35">
      <c r="A1442" s="133" t="s">
        <v>139</v>
      </c>
      <c r="B1442" s="131" t="s">
        <v>13</v>
      </c>
      <c r="C1442" s="131" t="s">
        <v>5663</v>
      </c>
      <c r="D1442" s="133">
        <v>1</v>
      </c>
      <c r="F1442" s="133" t="e">
        <v>#N/A</v>
      </c>
      <c r="G1442" s="133" t="e">
        <v>#N/A</v>
      </c>
    </row>
    <row r="1443" spans="1:7" hidden="1" x14ac:dyDescent="0.35">
      <c r="A1443" s="133" t="s">
        <v>139</v>
      </c>
      <c r="B1443" s="131" t="s">
        <v>13</v>
      </c>
      <c r="C1443" s="131" t="s">
        <v>5664</v>
      </c>
      <c r="D1443" s="133">
        <v>2</v>
      </c>
      <c r="F1443" s="133" t="s">
        <v>42</v>
      </c>
      <c r="G1443" s="133" t="s">
        <v>403</v>
      </c>
    </row>
    <row r="1444" spans="1:7" hidden="1" x14ac:dyDescent="0.35">
      <c r="A1444" s="133" t="s">
        <v>139</v>
      </c>
      <c r="B1444" s="131" t="s">
        <v>13</v>
      </c>
      <c r="C1444" s="131" t="s">
        <v>5665</v>
      </c>
      <c r="D1444" s="133">
        <v>2</v>
      </c>
      <c r="F1444" s="133" t="e">
        <v>#N/A</v>
      </c>
      <c r="G1444" s="133" t="e">
        <v>#N/A</v>
      </c>
    </row>
    <row r="1445" spans="1:7" hidden="1" x14ac:dyDescent="0.35">
      <c r="A1445" s="133" t="s">
        <v>139</v>
      </c>
      <c r="B1445" s="131" t="s">
        <v>13</v>
      </c>
      <c r="C1445" s="131" t="s">
        <v>5666</v>
      </c>
      <c r="D1445" s="133">
        <v>2</v>
      </c>
      <c r="F1445" s="133" t="e">
        <v>#N/A</v>
      </c>
      <c r="G1445" s="133" t="e">
        <v>#N/A</v>
      </c>
    </row>
    <row r="1446" spans="1:7" hidden="1" x14ac:dyDescent="0.35">
      <c r="A1446" s="133" t="s">
        <v>139</v>
      </c>
      <c r="B1446" s="131" t="s">
        <v>13</v>
      </c>
      <c r="C1446" s="131" t="s">
        <v>5667</v>
      </c>
      <c r="D1446" s="133">
        <v>1</v>
      </c>
      <c r="F1446" s="133" t="e">
        <v>#N/A</v>
      </c>
      <c r="G1446" s="133" t="e">
        <v>#N/A</v>
      </c>
    </row>
    <row r="1447" spans="1:7" hidden="1" x14ac:dyDescent="0.35">
      <c r="A1447" s="133" t="s">
        <v>139</v>
      </c>
      <c r="B1447" s="131" t="s">
        <v>13</v>
      </c>
      <c r="C1447" s="131" t="s">
        <v>5668</v>
      </c>
      <c r="D1447" s="133">
        <v>1</v>
      </c>
      <c r="F1447" s="133" t="e">
        <v>#N/A</v>
      </c>
      <c r="G1447" s="133" t="e">
        <v>#N/A</v>
      </c>
    </row>
    <row r="1448" spans="1:7" hidden="1" x14ac:dyDescent="0.35">
      <c r="A1448" s="133" t="s">
        <v>139</v>
      </c>
      <c r="B1448" s="131" t="s">
        <v>13</v>
      </c>
      <c r="C1448" s="131" t="s">
        <v>5669</v>
      </c>
      <c r="D1448" s="133">
        <v>1</v>
      </c>
      <c r="F1448" s="133" t="s">
        <v>42</v>
      </c>
      <c r="G1448" s="133" t="s">
        <v>912</v>
      </c>
    </row>
    <row r="1449" spans="1:7" hidden="1" x14ac:dyDescent="0.35">
      <c r="A1449" s="133" t="s">
        <v>139</v>
      </c>
      <c r="B1449" s="131" t="s">
        <v>13</v>
      </c>
      <c r="C1449" s="131" t="s">
        <v>5670</v>
      </c>
      <c r="D1449" s="133">
        <v>1</v>
      </c>
      <c r="F1449" s="133" t="e">
        <v>#N/A</v>
      </c>
      <c r="G1449" s="133" t="e">
        <v>#N/A</v>
      </c>
    </row>
    <row r="1450" spans="1:7" hidden="1" x14ac:dyDescent="0.35">
      <c r="A1450" s="133" t="s">
        <v>139</v>
      </c>
      <c r="B1450" s="131" t="s">
        <v>13</v>
      </c>
      <c r="C1450" s="131" t="s">
        <v>5671</v>
      </c>
      <c r="D1450" s="133">
        <v>2</v>
      </c>
      <c r="F1450" s="133" t="s">
        <v>6579</v>
      </c>
      <c r="G1450" s="133" t="s">
        <v>1032</v>
      </c>
    </row>
    <row r="1451" spans="1:7" hidden="1" x14ac:dyDescent="0.35">
      <c r="A1451" s="133" t="s">
        <v>139</v>
      </c>
      <c r="B1451" s="131" t="s">
        <v>13</v>
      </c>
      <c r="C1451" s="131" t="s">
        <v>5672</v>
      </c>
      <c r="D1451" s="133">
        <v>5</v>
      </c>
      <c r="F1451" s="133" t="s">
        <v>6579</v>
      </c>
      <c r="G1451" s="133" t="s">
        <v>1030</v>
      </c>
    </row>
    <row r="1452" spans="1:7" hidden="1" x14ac:dyDescent="0.35">
      <c r="A1452" s="133" t="s">
        <v>139</v>
      </c>
      <c r="B1452" s="131" t="s">
        <v>13</v>
      </c>
      <c r="C1452" s="131" t="s">
        <v>5673</v>
      </c>
      <c r="D1452" s="133">
        <v>2</v>
      </c>
      <c r="F1452" s="133" t="s">
        <v>6579</v>
      </c>
      <c r="G1452" s="133" t="s">
        <v>1032</v>
      </c>
    </row>
    <row r="1453" spans="1:7" hidden="1" x14ac:dyDescent="0.35">
      <c r="A1453" s="133" t="s">
        <v>139</v>
      </c>
      <c r="B1453" s="131" t="s">
        <v>13</v>
      </c>
      <c r="C1453" s="131" t="s">
        <v>5674</v>
      </c>
      <c r="D1453" s="133">
        <v>1</v>
      </c>
      <c r="F1453" s="133" t="e">
        <v>#N/A</v>
      </c>
      <c r="G1453" s="133" t="e">
        <v>#N/A</v>
      </c>
    </row>
    <row r="1454" spans="1:7" hidden="1" x14ac:dyDescent="0.35">
      <c r="A1454" s="133" t="s">
        <v>139</v>
      </c>
      <c r="B1454" s="131" t="s">
        <v>13</v>
      </c>
      <c r="C1454" s="131" t="s">
        <v>5675</v>
      </c>
      <c r="D1454" s="133">
        <v>2</v>
      </c>
      <c r="F1454" s="133" t="s">
        <v>6579</v>
      </c>
      <c r="G1454" s="133" t="s">
        <v>1032</v>
      </c>
    </row>
    <row r="1455" spans="1:7" hidden="1" x14ac:dyDescent="0.35">
      <c r="A1455" s="133" t="s">
        <v>139</v>
      </c>
      <c r="B1455" s="131" t="s">
        <v>13</v>
      </c>
      <c r="C1455" s="131" t="s">
        <v>5676</v>
      </c>
      <c r="D1455" s="133">
        <v>10</v>
      </c>
      <c r="F1455" s="133" t="e">
        <v>#N/A</v>
      </c>
      <c r="G1455" s="133" t="e">
        <v>#N/A</v>
      </c>
    </row>
    <row r="1456" spans="1:7" hidden="1" x14ac:dyDescent="0.35">
      <c r="A1456" s="133" t="s">
        <v>139</v>
      </c>
      <c r="B1456" s="131" t="s">
        <v>13</v>
      </c>
      <c r="C1456" s="131" t="s">
        <v>5677</v>
      </c>
      <c r="D1456" s="133">
        <v>6</v>
      </c>
      <c r="F1456" s="133" t="s">
        <v>43</v>
      </c>
      <c r="G1456" s="133" t="s">
        <v>1474</v>
      </c>
    </row>
    <row r="1457" spans="1:7" hidden="1" x14ac:dyDescent="0.35">
      <c r="A1457" s="133" t="s">
        <v>139</v>
      </c>
      <c r="B1457" s="131" t="s">
        <v>13</v>
      </c>
      <c r="C1457" s="131" t="s">
        <v>5678</v>
      </c>
      <c r="D1457" s="133">
        <v>2</v>
      </c>
      <c r="F1457" s="133" t="s">
        <v>43</v>
      </c>
      <c r="G1457" s="133" t="s">
        <v>1474</v>
      </c>
    </row>
    <row r="1458" spans="1:7" hidden="1" x14ac:dyDescent="0.35">
      <c r="A1458" s="133" t="s">
        <v>139</v>
      </c>
      <c r="B1458" s="131" t="s">
        <v>13</v>
      </c>
      <c r="C1458" s="131" t="s">
        <v>5679</v>
      </c>
      <c r="D1458" s="133">
        <v>4</v>
      </c>
      <c r="F1458" s="133" t="s">
        <v>43</v>
      </c>
      <c r="G1458" s="133" t="s">
        <v>1474</v>
      </c>
    </row>
    <row r="1459" spans="1:7" hidden="1" x14ac:dyDescent="0.35">
      <c r="A1459" s="133" t="s">
        <v>139</v>
      </c>
      <c r="B1459" s="131" t="s">
        <v>13</v>
      </c>
      <c r="C1459" s="131" t="s">
        <v>5680</v>
      </c>
      <c r="D1459" s="133">
        <v>74</v>
      </c>
      <c r="F1459" s="133" t="s">
        <v>43</v>
      </c>
      <c r="G1459" s="133" t="s">
        <v>1689</v>
      </c>
    </row>
    <row r="1460" spans="1:7" hidden="1" x14ac:dyDescent="0.35">
      <c r="A1460" s="133" t="s">
        <v>139</v>
      </c>
      <c r="B1460" s="131" t="s">
        <v>13</v>
      </c>
      <c r="C1460" s="131" t="s">
        <v>5681</v>
      </c>
      <c r="D1460" s="133">
        <v>20</v>
      </c>
      <c r="F1460" s="133" t="e">
        <v>#N/A</v>
      </c>
      <c r="G1460" s="133" t="e">
        <v>#N/A</v>
      </c>
    </row>
    <row r="1461" spans="1:7" hidden="1" x14ac:dyDescent="0.35">
      <c r="A1461" s="133" t="s">
        <v>139</v>
      </c>
      <c r="B1461" s="131" t="s">
        <v>13</v>
      </c>
      <c r="C1461" s="131" t="s">
        <v>1738</v>
      </c>
      <c r="D1461" s="133">
        <v>17</v>
      </c>
      <c r="F1461" s="133" t="s">
        <v>6579</v>
      </c>
      <c r="G1461" s="133" t="s">
        <v>1724</v>
      </c>
    </row>
    <row r="1462" spans="1:7" hidden="1" x14ac:dyDescent="0.35">
      <c r="A1462" s="133" t="s">
        <v>139</v>
      </c>
      <c r="B1462" s="131" t="s">
        <v>13</v>
      </c>
      <c r="C1462" s="131" t="s">
        <v>5682</v>
      </c>
      <c r="D1462" s="133">
        <v>245</v>
      </c>
      <c r="F1462" s="133" t="s">
        <v>6579</v>
      </c>
      <c r="G1462" s="133" t="s">
        <v>1724</v>
      </c>
    </row>
    <row r="1463" spans="1:7" hidden="1" x14ac:dyDescent="0.35">
      <c r="A1463" s="133" t="s">
        <v>139</v>
      </c>
      <c r="B1463" s="131" t="s">
        <v>13</v>
      </c>
      <c r="C1463" s="131" t="s">
        <v>5683</v>
      </c>
      <c r="D1463" s="133">
        <v>15</v>
      </c>
      <c r="F1463" s="133" t="s">
        <v>6579</v>
      </c>
      <c r="G1463" s="133" t="s">
        <v>1724</v>
      </c>
    </row>
    <row r="1464" spans="1:7" hidden="1" x14ac:dyDescent="0.35">
      <c r="A1464" s="133" t="s">
        <v>139</v>
      </c>
      <c r="B1464" s="131" t="s">
        <v>13</v>
      </c>
      <c r="C1464" s="131" t="s">
        <v>5684</v>
      </c>
      <c r="D1464" s="133">
        <v>22</v>
      </c>
      <c r="F1464" s="133" t="s">
        <v>6579</v>
      </c>
      <c r="G1464" s="133" t="s">
        <v>1724</v>
      </c>
    </row>
    <row r="1465" spans="1:7" hidden="1" x14ac:dyDescent="0.35">
      <c r="A1465" s="133" t="s">
        <v>139</v>
      </c>
      <c r="B1465" s="131" t="s">
        <v>13</v>
      </c>
      <c r="C1465" s="131" t="s">
        <v>5685</v>
      </c>
      <c r="D1465" s="133">
        <v>132</v>
      </c>
      <c r="F1465" s="133" t="s">
        <v>6579</v>
      </c>
      <c r="G1465" s="133" t="s">
        <v>1724</v>
      </c>
    </row>
    <row r="1466" spans="1:7" hidden="1" x14ac:dyDescent="0.35">
      <c r="A1466" s="133" t="s">
        <v>139</v>
      </c>
      <c r="B1466" s="131" t="s">
        <v>13</v>
      </c>
      <c r="C1466" s="131" t="s">
        <v>5686</v>
      </c>
      <c r="D1466" s="133">
        <v>14</v>
      </c>
      <c r="F1466" s="133" t="s">
        <v>6579</v>
      </c>
      <c r="G1466" s="133" t="s">
        <v>1724</v>
      </c>
    </row>
    <row r="1467" spans="1:7" hidden="1" x14ac:dyDescent="0.35">
      <c r="A1467" s="133" t="s">
        <v>139</v>
      </c>
      <c r="B1467" s="131" t="s">
        <v>13</v>
      </c>
      <c r="C1467" s="131" t="s">
        <v>5687</v>
      </c>
      <c r="D1467" s="133">
        <v>20</v>
      </c>
      <c r="F1467" s="133" t="s">
        <v>6579</v>
      </c>
      <c r="G1467" s="133" t="s">
        <v>1724</v>
      </c>
    </row>
    <row r="1468" spans="1:7" hidden="1" x14ac:dyDescent="0.35">
      <c r="A1468" s="133" t="s">
        <v>139</v>
      </c>
      <c r="B1468" s="131" t="s">
        <v>13</v>
      </c>
      <c r="C1468" s="131" t="s">
        <v>5688</v>
      </c>
      <c r="D1468" s="133">
        <v>2</v>
      </c>
      <c r="F1468" s="133" t="s">
        <v>6579</v>
      </c>
      <c r="G1468" s="133" t="s">
        <v>1724</v>
      </c>
    </row>
    <row r="1469" spans="1:7" hidden="1" x14ac:dyDescent="0.35">
      <c r="A1469" s="133" t="s">
        <v>139</v>
      </c>
      <c r="B1469" s="131" t="s">
        <v>13</v>
      </c>
      <c r="C1469" s="131" t="s">
        <v>5689</v>
      </c>
      <c r="D1469" s="133">
        <v>36</v>
      </c>
      <c r="F1469" s="133" t="s">
        <v>6579</v>
      </c>
      <c r="G1469" s="133" t="s">
        <v>1724</v>
      </c>
    </row>
    <row r="1470" spans="1:7" hidden="1" x14ac:dyDescent="0.35">
      <c r="A1470" s="133" t="s">
        <v>139</v>
      </c>
      <c r="B1470" s="131" t="s">
        <v>13</v>
      </c>
      <c r="C1470" s="131" t="s">
        <v>5690</v>
      </c>
      <c r="D1470" s="133">
        <v>67</v>
      </c>
      <c r="F1470" s="133" t="s">
        <v>43</v>
      </c>
      <c r="G1470" s="133" t="s">
        <v>985</v>
      </c>
    </row>
    <row r="1471" spans="1:7" hidden="1" x14ac:dyDescent="0.35">
      <c r="A1471" s="133" t="s">
        <v>139</v>
      </c>
      <c r="B1471" s="131" t="s">
        <v>13</v>
      </c>
      <c r="C1471" s="131" t="s">
        <v>5691</v>
      </c>
      <c r="D1471" s="133">
        <v>85</v>
      </c>
      <c r="F1471" s="133" t="s">
        <v>43</v>
      </c>
      <c r="G1471" s="133" t="s">
        <v>985</v>
      </c>
    </row>
    <row r="1472" spans="1:7" hidden="1" x14ac:dyDescent="0.35">
      <c r="A1472" s="133" t="s">
        <v>139</v>
      </c>
      <c r="B1472" s="131" t="s">
        <v>13</v>
      </c>
      <c r="C1472" s="131" t="s">
        <v>5692</v>
      </c>
      <c r="D1472" s="133">
        <v>45</v>
      </c>
      <c r="F1472" s="133" t="s">
        <v>43</v>
      </c>
      <c r="G1472" s="133" t="s">
        <v>985</v>
      </c>
    </row>
    <row r="1473" spans="1:7" hidden="1" x14ac:dyDescent="0.35">
      <c r="A1473" s="133" t="s">
        <v>139</v>
      </c>
      <c r="B1473" s="131" t="s">
        <v>13</v>
      </c>
      <c r="C1473" s="131" t="s">
        <v>5693</v>
      </c>
      <c r="D1473" s="133">
        <v>53</v>
      </c>
      <c r="F1473" s="133" t="s">
        <v>43</v>
      </c>
      <c r="G1473" s="133" t="s">
        <v>985</v>
      </c>
    </row>
    <row r="1474" spans="1:7" hidden="1" x14ac:dyDescent="0.35">
      <c r="A1474" s="133" t="s">
        <v>139</v>
      </c>
      <c r="B1474" s="131" t="s">
        <v>13</v>
      </c>
      <c r="C1474" s="131" t="s">
        <v>5694</v>
      </c>
      <c r="D1474" s="133">
        <v>17</v>
      </c>
      <c r="F1474" s="133" t="s">
        <v>6579</v>
      </c>
      <c r="G1474" s="133" t="s">
        <v>985</v>
      </c>
    </row>
    <row r="1475" spans="1:7" hidden="1" x14ac:dyDescent="0.35">
      <c r="A1475" s="133" t="s">
        <v>139</v>
      </c>
      <c r="B1475" s="131" t="s">
        <v>13</v>
      </c>
      <c r="C1475" s="131" t="s">
        <v>5695</v>
      </c>
      <c r="D1475" s="133">
        <v>80</v>
      </c>
      <c r="F1475" s="133" t="s">
        <v>43</v>
      </c>
      <c r="G1475" s="133" t="s">
        <v>985</v>
      </c>
    </row>
    <row r="1476" spans="1:7" hidden="1" x14ac:dyDescent="0.35">
      <c r="A1476" s="133" t="s">
        <v>139</v>
      </c>
      <c r="B1476" s="131" t="s">
        <v>13</v>
      </c>
      <c r="C1476" s="131" t="s">
        <v>5696</v>
      </c>
      <c r="D1476" s="133">
        <v>20</v>
      </c>
      <c r="F1476" s="133" t="s">
        <v>43</v>
      </c>
      <c r="G1476" s="133" t="s">
        <v>985</v>
      </c>
    </row>
    <row r="1477" spans="1:7" hidden="1" x14ac:dyDescent="0.35">
      <c r="A1477" s="133" t="s">
        <v>139</v>
      </c>
      <c r="B1477" s="131" t="s">
        <v>13</v>
      </c>
      <c r="C1477" s="131" t="s">
        <v>5697</v>
      </c>
      <c r="D1477" s="133">
        <v>3</v>
      </c>
      <c r="F1477" s="133" t="s">
        <v>6579</v>
      </c>
      <c r="G1477" s="133" t="s">
        <v>985</v>
      </c>
    </row>
    <row r="1478" spans="1:7" hidden="1" x14ac:dyDescent="0.35">
      <c r="A1478" s="133" t="s">
        <v>139</v>
      </c>
      <c r="B1478" s="131" t="s">
        <v>13</v>
      </c>
      <c r="C1478" s="131" t="s">
        <v>5698</v>
      </c>
      <c r="D1478" s="133">
        <v>45</v>
      </c>
      <c r="F1478" s="133" t="s">
        <v>6579</v>
      </c>
      <c r="G1478" s="133" t="s">
        <v>985</v>
      </c>
    </row>
    <row r="1479" spans="1:7" hidden="1" x14ac:dyDescent="0.35">
      <c r="A1479" s="133" t="s">
        <v>139</v>
      </c>
      <c r="B1479" s="131" t="s">
        <v>13</v>
      </c>
      <c r="C1479" s="131" t="s">
        <v>5699</v>
      </c>
      <c r="D1479" s="133">
        <v>48</v>
      </c>
      <c r="F1479" s="133" t="s">
        <v>6579</v>
      </c>
      <c r="G1479" s="133" t="s">
        <v>985</v>
      </c>
    </row>
    <row r="1480" spans="1:7" hidden="1" x14ac:dyDescent="0.35">
      <c r="A1480" s="133" t="s">
        <v>139</v>
      </c>
      <c r="B1480" s="131" t="s">
        <v>13</v>
      </c>
      <c r="C1480" s="131" t="s">
        <v>5700</v>
      </c>
      <c r="D1480" s="133">
        <v>132</v>
      </c>
      <c r="F1480" s="133" t="s">
        <v>6579</v>
      </c>
      <c r="G1480" s="133" t="s">
        <v>985</v>
      </c>
    </row>
    <row r="1481" spans="1:7" hidden="1" x14ac:dyDescent="0.35">
      <c r="A1481" s="133" t="s">
        <v>139</v>
      </c>
      <c r="B1481" s="131" t="s">
        <v>13</v>
      </c>
      <c r="C1481" s="131" t="s">
        <v>5701</v>
      </c>
      <c r="D1481" s="133">
        <v>15</v>
      </c>
      <c r="F1481" s="133" t="e">
        <v>#N/A</v>
      </c>
      <c r="G1481" s="133" t="e">
        <v>#N/A</v>
      </c>
    </row>
    <row r="1482" spans="1:7" hidden="1" x14ac:dyDescent="0.35">
      <c r="A1482" s="133" t="s">
        <v>139</v>
      </c>
      <c r="B1482" s="131" t="s">
        <v>13</v>
      </c>
      <c r="C1482" s="131" t="s">
        <v>5702</v>
      </c>
      <c r="D1482" s="133">
        <v>175</v>
      </c>
      <c r="F1482" s="133" t="s">
        <v>6579</v>
      </c>
      <c r="G1482" s="133" t="s">
        <v>985</v>
      </c>
    </row>
    <row r="1483" spans="1:7" hidden="1" x14ac:dyDescent="0.35">
      <c r="A1483" s="133" t="s">
        <v>139</v>
      </c>
      <c r="B1483" s="131" t="s">
        <v>13</v>
      </c>
      <c r="C1483" s="131" t="s">
        <v>5703</v>
      </c>
      <c r="D1483" s="133">
        <v>155</v>
      </c>
      <c r="F1483" s="133" t="s">
        <v>6579</v>
      </c>
      <c r="G1483" s="133" t="s">
        <v>1689</v>
      </c>
    </row>
    <row r="1484" spans="1:7" hidden="1" x14ac:dyDescent="0.35">
      <c r="A1484" s="133" t="s">
        <v>139</v>
      </c>
      <c r="B1484" s="131" t="s">
        <v>13</v>
      </c>
      <c r="C1484" s="131" t="s">
        <v>5703</v>
      </c>
      <c r="D1484" s="133">
        <v>31</v>
      </c>
      <c r="F1484" s="133" t="s">
        <v>6579</v>
      </c>
      <c r="G1484" s="133" t="s">
        <v>1689</v>
      </c>
    </row>
    <row r="1485" spans="1:7" hidden="1" x14ac:dyDescent="0.35">
      <c r="A1485" s="133" t="s">
        <v>139</v>
      </c>
      <c r="B1485" s="131" t="s">
        <v>13</v>
      </c>
      <c r="C1485" s="131" t="s">
        <v>2887</v>
      </c>
      <c r="D1485" s="133">
        <v>30</v>
      </c>
      <c r="F1485" s="133" t="e">
        <v>#N/A</v>
      </c>
      <c r="G1485" s="133" t="e">
        <v>#N/A</v>
      </c>
    </row>
    <row r="1486" spans="1:7" hidden="1" x14ac:dyDescent="0.35">
      <c r="A1486" s="133" t="s">
        <v>139</v>
      </c>
      <c r="B1486" s="131" t="s">
        <v>13</v>
      </c>
      <c r="C1486" s="131" t="s">
        <v>5704</v>
      </c>
      <c r="D1486" s="133">
        <v>55</v>
      </c>
      <c r="F1486" s="133" t="s">
        <v>6579</v>
      </c>
      <c r="G1486" s="133" t="s">
        <v>1689</v>
      </c>
    </row>
    <row r="1487" spans="1:7" hidden="1" x14ac:dyDescent="0.35">
      <c r="A1487" s="133" t="s">
        <v>139</v>
      </c>
      <c r="B1487" s="131" t="s">
        <v>13</v>
      </c>
      <c r="C1487" s="131" t="s">
        <v>5705</v>
      </c>
      <c r="D1487" s="133">
        <v>5</v>
      </c>
      <c r="F1487" s="133" t="s">
        <v>6579</v>
      </c>
      <c r="G1487" s="133" t="s">
        <v>1689</v>
      </c>
    </row>
    <row r="1488" spans="1:7" hidden="1" x14ac:dyDescent="0.35">
      <c r="A1488" s="133" t="s">
        <v>139</v>
      </c>
      <c r="B1488" s="131" t="s">
        <v>13</v>
      </c>
      <c r="C1488" s="131" t="s">
        <v>5706</v>
      </c>
      <c r="D1488" s="133">
        <v>1</v>
      </c>
      <c r="F1488" s="133" t="s">
        <v>6579</v>
      </c>
      <c r="G1488" s="133" t="s">
        <v>1689</v>
      </c>
    </row>
    <row r="1489" spans="1:7" hidden="1" x14ac:dyDescent="0.35">
      <c r="A1489" s="133" t="s">
        <v>139</v>
      </c>
      <c r="B1489" s="131" t="s">
        <v>13</v>
      </c>
      <c r="C1489" s="131" t="s">
        <v>5707</v>
      </c>
      <c r="D1489" s="133">
        <v>42</v>
      </c>
      <c r="F1489" s="133" t="s">
        <v>6579</v>
      </c>
      <c r="G1489" s="133" t="s">
        <v>1689</v>
      </c>
    </row>
    <row r="1490" spans="1:7" hidden="1" x14ac:dyDescent="0.35">
      <c r="A1490" s="133" t="s">
        <v>139</v>
      </c>
      <c r="B1490" s="131" t="s">
        <v>13</v>
      </c>
      <c r="C1490" s="131" t="s">
        <v>5708</v>
      </c>
      <c r="D1490" s="133">
        <v>57</v>
      </c>
      <c r="F1490" s="133" t="s">
        <v>6579</v>
      </c>
      <c r="G1490" s="133" t="s">
        <v>1689</v>
      </c>
    </row>
    <row r="1491" spans="1:7" hidden="1" x14ac:dyDescent="0.35">
      <c r="A1491" s="133" t="s">
        <v>139</v>
      </c>
      <c r="B1491" s="131" t="s">
        <v>13</v>
      </c>
      <c r="C1491" s="131" t="s">
        <v>5709</v>
      </c>
      <c r="D1491" s="133">
        <v>19</v>
      </c>
      <c r="F1491" s="133" t="s">
        <v>6579</v>
      </c>
      <c r="G1491" s="133" t="s">
        <v>1689</v>
      </c>
    </row>
    <row r="1492" spans="1:7" hidden="1" x14ac:dyDescent="0.35">
      <c r="A1492" s="133" t="s">
        <v>139</v>
      </c>
      <c r="B1492" s="131" t="s">
        <v>13</v>
      </c>
      <c r="C1492" s="131" t="s">
        <v>5710</v>
      </c>
      <c r="D1492" s="133">
        <v>52</v>
      </c>
      <c r="F1492" s="133" t="s">
        <v>6579</v>
      </c>
      <c r="G1492" s="133" t="s">
        <v>1689</v>
      </c>
    </row>
    <row r="1493" spans="1:7" hidden="1" x14ac:dyDescent="0.35">
      <c r="A1493" s="133" t="s">
        <v>139</v>
      </c>
      <c r="B1493" s="131" t="s">
        <v>13</v>
      </c>
      <c r="C1493" s="131" t="s">
        <v>5711</v>
      </c>
      <c r="D1493" s="133">
        <v>6</v>
      </c>
      <c r="F1493" s="133" t="s">
        <v>43</v>
      </c>
      <c r="G1493" s="133" t="s">
        <v>985</v>
      </c>
    </row>
    <row r="1494" spans="1:7" hidden="1" x14ac:dyDescent="0.35">
      <c r="A1494" s="133" t="s">
        <v>139</v>
      </c>
      <c r="B1494" s="131" t="s">
        <v>13</v>
      </c>
      <c r="C1494" s="131" t="s">
        <v>5712</v>
      </c>
      <c r="D1494" s="133">
        <v>85</v>
      </c>
      <c r="F1494" s="133" t="s">
        <v>6579</v>
      </c>
      <c r="G1494" s="133" t="s">
        <v>1689</v>
      </c>
    </row>
    <row r="1495" spans="1:7" hidden="1" x14ac:dyDescent="0.35">
      <c r="A1495" s="133" t="s">
        <v>139</v>
      </c>
      <c r="B1495" s="131" t="s">
        <v>13</v>
      </c>
      <c r="C1495" s="131" t="s">
        <v>5713</v>
      </c>
      <c r="D1495" s="133">
        <v>1</v>
      </c>
      <c r="F1495" s="133" t="s">
        <v>6579</v>
      </c>
      <c r="G1495" s="133" t="s">
        <v>985</v>
      </c>
    </row>
    <row r="1496" spans="1:7" hidden="1" x14ac:dyDescent="0.35">
      <c r="A1496" s="133" t="s">
        <v>139</v>
      </c>
      <c r="B1496" s="131" t="s">
        <v>13</v>
      </c>
      <c r="C1496" s="131" t="s">
        <v>5714</v>
      </c>
      <c r="D1496" s="133">
        <v>28</v>
      </c>
      <c r="F1496" s="133" t="s">
        <v>6579</v>
      </c>
      <c r="G1496" s="133" t="s">
        <v>985</v>
      </c>
    </row>
    <row r="1497" spans="1:7" hidden="1" x14ac:dyDescent="0.35">
      <c r="A1497" s="133" t="s">
        <v>139</v>
      </c>
      <c r="B1497" s="131" t="s">
        <v>13</v>
      </c>
      <c r="C1497" s="131" t="s">
        <v>5715</v>
      </c>
      <c r="D1497" s="133">
        <v>138</v>
      </c>
      <c r="F1497" s="133" t="s">
        <v>6579</v>
      </c>
      <c r="G1497" s="133" t="s">
        <v>985</v>
      </c>
    </row>
    <row r="1498" spans="1:7" hidden="1" x14ac:dyDescent="0.35">
      <c r="A1498" s="133" t="s">
        <v>139</v>
      </c>
      <c r="B1498" s="131" t="s">
        <v>13</v>
      </c>
      <c r="C1498" s="131" t="s">
        <v>5716</v>
      </c>
      <c r="D1498" s="133">
        <v>12</v>
      </c>
      <c r="F1498" s="133" t="s">
        <v>6579</v>
      </c>
      <c r="G1498" s="133" t="s">
        <v>985</v>
      </c>
    </row>
    <row r="1499" spans="1:7" hidden="1" x14ac:dyDescent="0.35">
      <c r="A1499" s="133" t="s">
        <v>139</v>
      </c>
      <c r="B1499" s="131" t="s">
        <v>13</v>
      </c>
      <c r="C1499" s="131" t="s">
        <v>2888</v>
      </c>
      <c r="D1499" s="133">
        <v>17</v>
      </c>
      <c r="F1499" s="133" t="e">
        <v>#N/A</v>
      </c>
      <c r="G1499" s="133" t="e">
        <v>#N/A</v>
      </c>
    </row>
    <row r="1500" spans="1:7" hidden="1" x14ac:dyDescent="0.35">
      <c r="A1500" s="133" t="s">
        <v>139</v>
      </c>
      <c r="B1500" s="131" t="s">
        <v>13</v>
      </c>
      <c r="C1500" s="131" t="s">
        <v>5717</v>
      </c>
      <c r="D1500" s="133">
        <v>9</v>
      </c>
      <c r="F1500" s="133" t="s">
        <v>66</v>
      </c>
      <c r="G1500" s="133" t="s">
        <v>1801</v>
      </c>
    </row>
    <row r="1501" spans="1:7" hidden="1" x14ac:dyDescent="0.35">
      <c r="A1501" s="133" t="s">
        <v>139</v>
      </c>
      <c r="B1501" s="131" t="s">
        <v>13</v>
      </c>
      <c r="C1501" s="131" t="s">
        <v>5718</v>
      </c>
      <c r="D1501" s="133">
        <v>3</v>
      </c>
      <c r="F1501" s="133" t="s">
        <v>66</v>
      </c>
      <c r="G1501" s="133" t="s">
        <v>1801</v>
      </c>
    </row>
    <row r="1502" spans="1:7" hidden="1" x14ac:dyDescent="0.35">
      <c r="A1502" s="133" t="s">
        <v>139</v>
      </c>
      <c r="B1502" s="131" t="s">
        <v>13</v>
      </c>
      <c r="C1502" s="131" t="s">
        <v>5719</v>
      </c>
      <c r="D1502" s="133">
        <v>13</v>
      </c>
      <c r="F1502" s="133" t="s">
        <v>66</v>
      </c>
      <c r="G1502" s="133" t="s">
        <v>1801</v>
      </c>
    </row>
    <row r="1503" spans="1:7" hidden="1" x14ac:dyDescent="0.35">
      <c r="A1503" s="133" t="s">
        <v>139</v>
      </c>
      <c r="B1503" s="131" t="s">
        <v>13</v>
      </c>
      <c r="C1503" s="131" t="s">
        <v>5720</v>
      </c>
      <c r="D1503" s="133">
        <v>163</v>
      </c>
      <c r="F1503" s="133" t="s">
        <v>43</v>
      </c>
      <c r="G1503" s="133" t="s">
        <v>985</v>
      </c>
    </row>
    <row r="1504" spans="1:7" hidden="1" x14ac:dyDescent="0.35">
      <c r="A1504" s="133" t="s">
        <v>139</v>
      </c>
      <c r="B1504" s="131" t="s">
        <v>13</v>
      </c>
      <c r="C1504" s="131" t="s">
        <v>5721</v>
      </c>
      <c r="D1504" s="133">
        <v>7</v>
      </c>
      <c r="F1504" s="133" t="s">
        <v>6579</v>
      </c>
      <c r="G1504" s="133" t="s">
        <v>1689</v>
      </c>
    </row>
    <row r="1505" spans="1:7" hidden="1" x14ac:dyDescent="0.35">
      <c r="A1505" s="133" t="s">
        <v>139</v>
      </c>
      <c r="B1505" s="131" t="s">
        <v>13</v>
      </c>
      <c r="C1505" s="131" t="s">
        <v>5722</v>
      </c>
      <c r="D1505" s="133">
        <v>223</v>
      </c>
      <c r="F1505" s="133" t="s">
        <v>6579</v>
      </c>
      <c r="G1505" s="133" t="s">
        <v>1724</v>
      </c>
    </row>
    <row r="1506" spans="1:7" hidden="1" x14ac:dyDescent="0.35">
      <c r="A1506" s="133" t="s">
        <v>139</v>
      </c>
      <c r="B1506" s="131" t="s">
        <v>13</v>
      </c>
      <c r="C1506" s="131" t="s">
        <v>5723</v>
      </c>
      <c r="D1506" s="133">
        <v>118</v>
      </c>
      <c r="F1506" s="133" t="s">
        <v>6579</v>
      </c>
      <c r="G1506" s="133" t="s">
        <v>1689</v>
      </c>
    </row>
    <row r="1507" spans="1:7" hidden="1" x14ac:dyDescent="0.35">
      <c r="A1507" s="133" t="s">
        <v>139</v>
      </c>
      <c r="B1507" s="131" t="s">
        <v>13</v>
      </c>
      <c r="C1507" s="131" t="s">
        <v>5724</v>
      </c>
      <c r="D1507" s="133">
        <v>3</v>
      </c>
      <c r="F1507" s="133" t="s">
        <v>66</v>
      </c>
      <c r="G1507" s="133" t="s">
        <v>1800</v>
      </c>
    </row>
    <row r="1508" spans="1:7" hidden="1" x14ac:dyDescent="0.35">
      <c r="A1508" s="133" t="s">
        <v>139</v>
      </c>
      <c r="B1508" s="131" t="s">
        <v>13</v>
      </c>
      <c r="C1508" s="131" t="s">
        <v>5725</v>
      </c>
      <c r="D1508" s="133">
        <v>32</v>
      </c>
      <c r="F1508" s="133" t="s">
        <v>66</v>
      </c>
      <c r="G1508" s="133" t="s">
        <v>1800</v>
      </c>
    </row>
    <row r="1509" spans="1:7" hidden="1" x14ac:dyDescent="0.35">
      <c r="A1509" s="133" t="s">
        <v>139</v>
      </c>
      <c r="B1509" s="131" t="s">
        <v>13</v>
      </c>
      <c r="C1509" s="131" t="s">
        <v>5726</v>
      </c>
      <c r="D1509" s="133">
        <v>95</v>
      </c>
      <c r="F1509" s="133" t="s">
        <v>66</v>
      </c>
      <c r="G1509" s="133" t="s">
        <v>1800</v>
      </c>
    </row>
    <row r="1510" spans="1:7" hidden="1" x14ac:dyDescent="0.35">
      <c r="A1510" s="133" t="s">
        <v>139</v>
      </c>
      <c r="B1510" s="131" t="s">
        <v>13</v>
      </c>
      <c r="C1510" s="131" t="s">
        <v>5727</v>
      </c>
      <c r="D1510" s="133">
        <v>42</v>
      </c>
      <c r="F1510" s="133" t="s">
        <v>66</v>
      </c>
      <c r="G1510" s="133" t="s">
        <v>1800</v>
      </c>
    </row>
    <row r="1511" spans="1:7" hidden="1" x14ac:dyDescent="0.35">
      <c r="A1511" s="133" t="s">
        <v>139</v>
      </c>
      <c r="B1511" s="131" t="s">
        <v>13</v>
      </c>
      <c r="C1511" s="131" t="s">
        <v>5728</v>
      </c>
      <c r="D1511" s="133">
        <v>35</v>
      </c>
      <c r="F1511" s="133" t="s">
        <v>66</v>
      </c>
      <c r="G1511" s="133" t="s">
        <v>1800</v>
      </c>
    </row>
    <row r="1512" spans="1:7" hidden="1" x14ac:dyDescent="0.35">
      <c r="A1512" s="133" t="s">
        <v>139</v>
      </c>
      <c r="B1512" s="131" t="s">
        <v>13</v>
      </c>
      <c r="C1512" s="131" t="s">
        <v>5729</v>
      </c>
      <c r="D1512" s="133">
        <v>1</v>
      </c>
      <c r="F1512" s="133" t="s">
        <v>66</v>
      </c>
      <c r="G1512" s="133" t="s">
        <v>1800</v>
      </c>
    </row>
    <row r="1513" spans="1:7" hidden="1" x14ac:dyDescent="0.35">
      <c r="A1513" s="133" t="s">
        <v>139</v>
      </c>
      <c r="B1513" s="131" t="s">
        <v>13</v>
      </c>
      <c r="C1513" s="131" t="s">
        <v>5730</v>
      </c>
      <c r="D1513" s="133">
        <v>34</v>
      </c>
      <c r="F1513" s="133" t="s">
        <v>66</v>
      </c>
      <c r="G1513" s="133" t="s">
        <v>1800</v>
      </c>
    </row>
    <row r="1514" spans="1:7" hidden="1" x14ac:dyDescent="0.35">
      <c r="A1514" s="133" t="s">
        <v>139</v>
      </c>
      <c r="B1514" s="131" t="s">
        <v>13</v>
      </c>
      <c r="C1514" s="131" t="s">
        <v>5731</v>
      </c>
      <c r="D1514" s="133">
        <v>38</v>
      </c>
      <c r="F1514" s="133" t="s">
        <v>66</v>
      </c>
      <c r="G1514" s="133" t="s">
        <v>1800</v>
      </c>
    </row>
    <row r="1515" spans="1:7" hidden="1" x14ac:dyDescent="0.35">
      <c r="A1515" s="133" t="s">
        <v>139</v>
      </c>
      <c r="B1515" s="131" t="s">
        <v>13</v>
      </c>
      <c r="C1515" s="131" t="s">
        <v>5732</v>
      </c>
      <c r="D1515" s="133">
        <v>42</v>
      </c>
      <c r="F1515" s="133" t="s">
        <v>66</v>
      </c>
      <c r="G1515" s="133" t="s">
        <v>1800</v>
      </c>
    </row>
    <row r="1516" spans="1:7" hidden="1" x14ac:dyDescent="0.35">
      <c r="A1516" s="133" t="s">
        <v>139</v>
      </c>
      <c r="B1516" s="131" t="s">
        <v>13</v>
      </c>
      <c r="C1516" s="131" t="s">
        <v>5733</v>
      </c>
      <c r="D1516" s="133">
        <v>5</v>
      </c>
      <c r="F1516" s="133" t="s">
        <v>66</v>
      </c>
      <c r="G1516" s="133" t="s">
        <v>1800</v>
      </c>
    </row>
    <row r="1517" spans="1:7" hidden="1" x14ac:dyDescent="0.35">
      <c r="A1517" s="133" t="s">
        <v>139</v>
      </c>
      <c r="B1517" s="131" t="s">
        <v>13</v>
      </c>
      <c r="C1517" s="131" t="s">
        <v>5734</v>
      </c>
      <c r="D1517" s="133">
        <v>52</v>
      </c>
      <c r="F1517" s="133" t="s">
        <v>66</v>
      </c>
      <c r="G1517" s="133" t="s">
        <v>1800</v>
      </c>
    </row>
    <row r="1518" spans="1:7" hidden="1" x14ac:dyDescent="0.35">
      <c r="A1518" s="133" t="s">
        <v>139</v>
      </c>
      <c r="B1518" s="131" t="s">
        <v>13</v>
      </c>
      <c r="C1518" s="131" t="s">
        <v>5735</v>
      </c>
      <c r="D1518" s="133">
        <v>3</v>
      </c>
      <c r="F1518" s="133" t="s">
        <v>6579</v>
      </c>
      <c r="G1518" s="133" t="s">
        <v>985</v>
      </c>
    </row>
    <row r="1519" spans="1:7" hidden="1" x14ac:dyDescent="0.35">
      <c r="A1519" s="133" t="s">
        <v>139</v>
      </c>
      <c r="B1519" s="131" t="s">
        <v>13</v>
      </c>
      <c r="C1519" s="131" t="s">
        <v>5736</v>
      </c>
      <c r="D1519" s="133">
        <v>2</v>
      </c>
      <c r="F1519" s="133" t="s">
        <v>43</v>
      </c>
      <c r="G1519" s="133" t="s">
        <v>985</v>
      </c>
    </row>
    <row r="1520" spans="1:7" hidden="1" x14ac:dyDescent="0.35">
      <c r="A1520" s="133" t="s">
        <v>139</v>
      </c>
      <c r="B1520" s="131" t="s">
        <v>13</v>
      </c>
      <c r="C1520" s="131" t="s">
        <v>5737</v>
      </c>
      <c r="D1520" s="133">
        <v>9</v>
      </c>
      <c r="F1520" s="133" t="s">
        <v>66</v>
      </c>
      <c r="G1520" s="133" t="s">
        <v>1800</v>
      </c>
    </row>
    <row r="1521" spans="1:7" hidden="1" x14ac:dyDescent="0.35">
      <c r="A1521" s="133" t="s">
        <v>139</v>
      </c>
      <c r="B1521" s="131" t="s">
        <v>13</v>
      </c>
      <c r="C1521" s="131" t="s">
        <v>5738</v>
      </c>
      <c r="D1521" s="133">
        <v>54</v>
      </c>
      <c r="F1521" s="133" t="s">
        <v>6579</v>
      </c>
      <c r="G1521" s="133" t="s">
        <v>1724</v>
      </c>
    </row>
    <row r="1522" spans="1:7" hidden="1" x14ac:dyDescent="0.35">
      <c r="A1522" s="133" t="s">
        <v>139</v>
      </c>
      <c r="B1522" s="131" t="s">
        <v>13</v>
      </c>
      <c r="C1522" s="131" t="s">
        <v>5739</v>
      </c>
      <c r="D1522" s="133">
        <v>1</v>
      </c>
      <c r="F1522" s="133" t="s">
        <v>66</v>
      </c>
      <c r="G1522" s="133" t="s">
        <v>1800</v>
      </c>
    </row>
    <row r="1523" spans="1:7" hidden="1" x14ac:dyDescent="0.35">
      <c r="A1523" s="133" t="s">
        <v>139</v>
      </c>
      <c r="B1523" s="131" t="s">
        <v>13</v>
      </c>
      <c r="C1523" s="131" t="s">
        <v>5740</v>
      </c>
      <c r="D1523" s="133">
        <v>2</v>
      </c>
      <c r="F1523" s="133" t="s">
        <v>66</v>
      </c>
      <c r="G1523" s="133" t="s">
        <v>1801</v>
      </c>
    </row>
    <row r="1524" spans="1:7" hidden="1" x14ac:dyDescent="0.35">
      <c r="A1524" s="133" t="s">
        <v>139</v>
      </c>
      <c r="B1524" s="131" t="s">
        <v>13</v>
      </c>
      <c r="C1524" s="131" t="s">
        <v>5741</v>
      </c>
      <c r="D1524" s="133">
        <v>7</v>
      </c>
      <c r="F1524" s="133" t="s">
        <v>66</v>
      </c>
      <c r="G1524" s="133" t="s">
        <v>1801</v>
      </c>
    </row>
    <row r="1525" spans="1:7" hidden="1" x14ac:dyDescent="0.35">
      <c r="A1525" s="133" t="s">
        <v>139</v>
      </c>
      <c r="B1525" s="131" t="s">
        <v>13</v>
      </c>
      <c r="C1525" s="131" t="s">
        <v>5742</v>
      </c>
      <c r="D1525" s="133">
        <v>15</v>
      </c>
      <c r="F1525" s="133" t="s">
        <v>66</v>
      </c>
      <c r="G1525" s="133" t="s">
        <v>1801</v>
      </c>
    </row>
    <row r="1526" spans="1:7" hidden="1" x14ac:dyDescent="0.35">
      <c r="A1526" s="133" t="s">
        <v>139</v>
      </c>
      <c r="B1526" s="131" t="s">
        <v>13</v>
      </c>
      <c r="C1526" s="131" t="s">
        <v>5743</v>
      </c>
      <c r="D1526" s="133">
        <v>17</v>
      </c>
      <c r="F1526" s="133" t="s">
        <v>66</v>
      </c>
      <c r="G1526" s="133" t="s">
        <v>1801</v>
      </c>
    </row>
    <row r="1527" spans="1:7" hidden="1" x14ac:dyDescent="0.35">
      <c r="A1527" s="133" t="s">
        <v>139</v>
      </c>
      <c r="B1527" s="131" t="s">
        <v>13</v>
      </c>
      <c r="C1527" s="131" t="s">
        <v>5744</v>
      </c>
      <c r="D1527" s="133">
        <v>9</v>
      </c>
      <c r="F1527" s="133" t="s">
        <v>66</v>
      </c>
      <c r="G1527" s="133" t="s">
        <v>1800</v>
      </c>
    </row>
    <row r="1528" spans="1:7" hidden="1" x14ac:dyDescent="0.35">
      <c r="A1528" s="133" t="s">
        <v>139</v>
      </c>
      <c r="B1528" s="131" t="s">
        <v>13</v>
      </c>
      <c r="C1528" s="131" t="s">
        <v>5745</v>
      </c>
      <c r="D1528" s="133">
        <v>3</v>
      </c>
      <c r="F1528" s="133" t="s">
        <v>66</v>
      </c>
      <c r="G1528" s="133" t="s">
        <v>1801</v>
      </c>
    </row>
    <row r="1529" spans="1:7" hidden="1" x14ac:dyDescent="0.35">
      <c r="A1529" s="133" t="s">
        <v>139</v>
      </c>
      <c r="B1529" s="131" t="s">
        <v>13</v>
      </c>
      <c r="C1529" s="131" t="s">
        <v>5746</v>
      </c>
      <c r="D1529" s="133">
        <v>1</v>
      </c>
      <c r="F1529" s="133" t="s">
        <v>6579</v>
      </c>
      <c r="G1529" s="133" t="s">
        <v>1871</v>
      </c>
    </row>
    <row r="1530" spans="1:7" hidden="1" x14ac:dyDescent="0.35">
      <c r="A1530" s="133" t="s">
        <v>139</v>
      </c>
      <c r="B1530" s="131" t="s">
        <v>13</v>
      </c>
      <c r="C1530" s="131" t="s">
        <v>5747</v>
      </c>
      <c r="D1530" s="133">
        <v>4</v>
      </c>
      <c r="F1530" s="133" t="e">
        <v>#N/A</v>
      </c>
      <c r="G1530" s="133" t="e">
        <v>#N/A</v>
      </c>
    </row>
    <row r="1531" spans="1:7" hidden="1" x14ac:dyDescent="0.35">
      <c r="A1531" s="133" t="s">
        <v>139</v>
      </c>
      <c r="B1531" s="131" t="s">
        <v>13</v>
      </c>
      <c r="C1531" s="131" t="s">
        <v>5748</v>
      </c>
      <c r="D1531" s="133">
        <v>2</v>
      </c>
      <c r="F1531" s="133" t="e">
        <v>#N/A</v>
      </c>
      <c r="G1531" s="133" t="e">
        <v>#N/A</v>
      </c>
    </row>
    <row r="1532" spans="1:7" hidden="1" x14ac:dyDescent="0.35">
      <c r="A1532" s="133" t="s">
        <v>139</v>
      </c>
      <c r="B1532" s="131" t="s">
        <v>13</v>
      </c>
      <c r="C1532" s="131" t="s">
        <v>5749</v>
      </c>
      <c r="D1532" s="133">
        <v>50</v>
      </c>
      <c r="F1532" s="133" t="e">
        <v>#N/A</v>
      </c>
      <c r="G1532" s="133" t="e">
        <v>#N/A</v>
      </c>
    </row>
    <row r="1533" spans="1:7" hidden="1" x14ac:dyDescent="0.35">
      <c r="A1533" s="133" t="s">
        <v>139</v>
      </c>
      <c r="B1533" s="131" t="s">
        <v>13</v>
      </c>
      <c r="C1533" s="131" t="s">
        <v>5750</v>
      </c>
      <c r="D1533" s="133">
        <v>5</v>
      </c>
      <c r="F1533" s="133" t="e">
        <v>#N/A</v>
      </c>
      <c r="G1533" s="133" t="e">
        <v>#N/A</v>
      </c>
    </row>
    <row r="1534" spans="1:7" hidden="1" x14ac:dyDescent="0.35">
      <c r="A1534" s="133" t="s">
        <v>139</v>
      </c>
      <c r="B1534" s="131" t="s">
        <v>13</v>
      </c>
      <c r="C1534" s="131" t="s">
        <v>5751</v>
      </c>
      <c r="D1534" s="133">
        <v>1</v>
      </c>
      <c r="F1534" s="133" t="s">
        <v>6579</v>
      </c>
      <c r="G1534" s="133" t="s">
        <v>1724</v>
      </c>
    </row>
    <row r="1535" spans="1:7" hidden="1" x14ac:dyDescent="0.35">
      <c r="A1535" s="133" t="s">
        <v>139</v>
      </c>
      <c r="B1535" s="131" t="s">
        <v>13</v>
      </c>
      <c r="C1535" s="131" t="s">
        <v>5752</v>
      </c>
      <c r="D1535" s="133">
        <v>4</v>
      </c>
      <c r="F1535" s="133" t="s">
        <v>6579</v>
      </c>
      <c r="G1535" s="133" t="s">
        <v>985</v>
      </c>
    </row>
    <row r="1536" spans="1:7" hidden="1" x14ac:dyDescent="0.35">
      <c r="A1536" s="133" t="s">
        <v>139</v>
      </c>
      <c r="B1536" s="131" t="s">
        <v>13</v>
      </c>
      <c r="C1536" s="131" t="s">
        <v>5753</v>
      </c>
      <c r="D1536" s="133">
        <v>14</v>
      </c>
      <c r="F1536" s="133" t="s">
        <v>66</v>
      </c>
      <c r="G1536" s="133" t="s">
        <v>1800</v>
      </c>
    </row>
    <row r="1537" spans="1:7" hidden="1" x14ac:dyDescent="0.35">
      <c r="A1537" s="133" t="s">
        <v>139</v>
      </c>
      <c r="B1537" s="131" t="s">
        <v>13</v>
      </c>
      <c r="C1537" s="131" t="s">
        <v>5754</v>
      </c>
      <c r="D1537" s="133">
        <v>7</v>
      </c>
      <c r="F1537" s="133" t="s">
        <v>66</v>
      </c>
      <c r="G1537" s="133" t="s">
        <v>1800</v>
      </c>
    </row>
    <row r="1538" spans="1:7" hidden="1" x14ac:dyDescent="0.35">
      <c r="A1538" s="133" t="s">
        <v>139</v>
      </c>
      <c r="B1538" s="131" t="s">
        <v>13</v>
      </c>
      <c r="C1538" s="131" t="s">
        <v>5755</v>
      </c>
      <c r="D1538" s="133">
        <v>34</v>
      </c>
      <c r="F1538" s="133" t="s">
        <v>6579</v>
      </c>
      <c r="G1538" s="133" t="s">
        <v>1689</v>
      </c>
    </row>
    <row r="1539" spans="1:7" hidden="1" x14ac:dyDescent="0.35">
      <c r="A1539" s="133" t="s">
        <v>139</v>
      </c>
      <c r="B1539" s="131" t="s">
        <v>13</v>
      </c>
      <c r="C1539" s="131" t="s">
        <v>5756</v>
      </c>
      <c r="D1539" s="133">
        <v>4</v>
      </c>
      <c r="F1539" s="133" t="s">
        <v>43</v>
      </c>
      <c r="G1539" s="133" t="s">
        <v>1689</v>
      </c>
    </row>
    <row r="1540" spans="1:7" hidden="1" x14ac:dyDescent="0.35">
      <c r="A1540" s="133" t="s">
        <v>139</v>
      </c>
      <c r="B1540" s="131" t="s">
        <v>13</v>
      </c>
      <c r="C1540" s="131" t="s">
        <v>5757</v>
      </c>
      <c r="D1540" s="133">
        <v>3</v>
      </c>
      <c r="F1540" s="133" t="e">
        <v>#N/A</v>
      </c>
      <c r="G1540" s="133" t="e">
        <v>#N/A</v>
      </c>
    </row>
    <row r="1541" spans="1:7" hidden="1" x14ac:dyDescent="0.35">
      <c r="A1541" s="133" t="s">
        <v>139</v>
      </c>
      <c r="B1541" s="131" t="s">
        <v>13</v>
      </c>
      <c r="C1541" s="131" t="s">
        <v>5758</v>
      </c>
      <c r="D1541" s="133">
        <v>1</v>
      </c>
      <c r="F1541" s="133" t="s">
        <v>66</v>
      </c>
      <c r="G1541" s="133" t="s">
        <v>2165</v>
      </c>
    </row>
    <row r="1542" spans="1:7" hidden="1" x14ac:dyDescent="0.35">
      <c r="A1542" s="133" t="s">
        <v>139</v>
      </c>
      <c r="B1542" s="131" t="s">
        <v>13</v>
      </c>
      <c r="C1542" s="131" t="s">
        <v>5759</v>
      </c>
      <c r="D1542" s="133">
        <v>5</v>
      </c>
      <c r="F1542" s="133" t="s">
        <v>66</v>
      </c>
      <c r="G1542" s="133" t="s">
        <v>2165</v>
      </c>
    </row>
    <row r="1543" spans="1:7" hidden="1" x14ac:dyDescent="0.35">
      <c r="A1543" s="133" t="s">
        <v>139</v>
      </c>
      <c r="B1543" s="131" t="s">
        <v>13</v>
      </c>
      <c r="C1543" s="131" t="s">
        <v>5760</v>
      </c>
      <c r="D1543" s="133">
        <v>7</v>
      </c>
      <c r="F1543" s="133" t="e">
        <v>#N/A</v>
      </c>
      <c r="G1543" s="133" t="e">
        <v>#N/A</v>
      </c>
    </row>
    <row r="1544" spans="1:7" hidden="1" x14ac:dyDescent="0.35">
      <c r="A1544" s="133" t="s">
        <v>139</v>
      </c>
      <c r="B1544" s="131" t="s">
        <v>13</v>
      </c>
      <c r="C1544" s="131" t="s">
        <v>5761</v>
      </c>
      <c r="D1544" s="133">
        <v>33</v>
      </c>
      <c r="F1544" s="133" t="s">
        <v>66</v>
      </c>
      <c r="G1544" s="133" t="s">
        <v>1800</v>
      </c>
    </row>
    <row r="1545" spans="1:7" hidden="1" x14ac:dyDescent="0.35">
      <c r="A1545" s="133" t="s">
        <v>139</v>
      </c>
      <c r="B1545" s="131" t="s">
        <v>13</v>
      </c>
      <c r="C1545" s="131" t="s">
        <v>5762</v>
      </c>
      <c r="D1545" s="133">
        <v>42</v>
      </c>
      <c r="F1545" s="133" t="s">
        <v>66</v>
      </c>
      <c r="G1545" s="133" t="s">
        <v>1800</v>
      </c>
    </row>
    <row r="1546" spans="1:7" hidden="1" x14ac:dyDescent="0.35">
      <c r="A1546" s="133" t="s">
        <v>139</v>
      </c>
      <c r="B1546" s="131" t="s">
        <v>13</v>
      </c>
      <c r="C1546" s="131" t="s">
        <v>5763</v>
      </c>
      <c r="D1546" s="133">
        <v>5</v>
      </c>
      <c r="F1546" s="133" t="s">
        <v>66</v>
      </c>
      <c r="G1546" s="133" t="s">
        <v>1865</v>
      </c>
    </row>
    <row r="1547" spans="1:7" hidden="1" x14ac:dyDescent="0.35">
      <c r="A1547" s="133" t="s">
        <v>139</v>
      </c>
      <c r="B1547" s="131" t="s">
        <v>13</v>
      </c>
      <c r="C1547" s="131" t="s">
        <v>5764</v>
      </c>
      <c r="D1547" s="133">
        <v>3</v>
      </c>
      <c r="F1547" s="133" t="s">
        <v>66</v>
      </c>
      <c r="G1547" s="133" t="s">
        <v>1865</v>
      </c>
    </row>
    <row r="1548" spans="1:7" hidden="1" x14ac:dyDescent="0.35">
      <c r="A1548" s="133" t="s">
        <v>139</v>
      </c>
      <c r="B1548" s="131" t="s">
        <v>13</v>
      </c>
      <c r="C1548" s="131" t="s">
        <v>5765</v>
      </c>
      <c r="D1548" s="133">
        <v>40</v>
      </c>
      <c r="F1548" s="133" t="e">
        <v>#N/A</v>
      </c>
      <c r="G1548" s="133" t="e">
        <v>#N/A</v>
      </c>
    </row>
    <row r="1549" spans="1:7" hidden="1" x14ac:dyDescent="0.35">
      <c r="A1549" s="133" t="s">
        <v>139</v>
      </c>
      <c r="B1549" s="131" t="s">
        <v>13</v>
      </c>
      <c r="C1549" s="131" t="s">
        <v>5766</v>
      </c>
      <c r="D1549" s="133">
        <v>141</v>
      </c>
      <c r="F1549" s="133" t="s">
        <v>6579</v>
      </c>
      <c r="G1549" s="133" t="s">
        <v>1689</v>
      </c>
    </row>
    <row r="1550" spans="1:7" hidden="1" x14ac:dyDescent="0.35">
      <c r="A1550" s="133" t="s">
        <v>139</v>
      </c>
      <c r="B1550" s="131" t="s">
        <v>13</v>
      </c>
      <c r="C1550" s="131" t="s">
        <v>5767</v>
      </c>
      <c r="D1550" s="133">
        <v>99</v>
      </c>
      <c r="F1550" s="133" t="s">
        <v>6579</v>
      </c>
      <c r="G1550" s="133" t="s">
        <v>985</v>
      </c>
    </row>
    <row r="1551" spans="1:7" hidden="1" x14ac:dyDescent="0.35">
      <c r="A1551" s="133" t="s">
        <v>139</v>
      </c>
      <c r="B1551" s="131" t="s">
        <v>13</v>
      </c>
      <c r="C1551" s="131" t="s">
        <v>5768</v>
      </c>
      <c r="D1551" s="133">
        <v>71</v>
      </c>
      <c r="F1551" s="133" t="s">
        <v>6579</v>
      </c>
      <c r="G1551" s="133" t="s">
        <v>985</v>
      </c>
    </row>
    <row r="1552" spans="1:7" hidden="1" x14ac:dyDescent="0.35">
      <c r="A1552" s="133" t="s">
        <v>139</v>
      </c>
      <c r="B1552" s="131" t="s">
        <v>13</v>
      </c>
      <c r="C1552" s="131" t="s">
        <v>5769</v>
      </c>
      <c r="D1552" s="133">
        <v>10</v>
      </c>
      <c r="F1552" s="133" t="e">
        <v>#N/A</v>
      </c>
      <c r="G1552" s="133" t="e">
        <v>#N/A</v>
      </c>
    </row>
    <row r="1553" spans="1:7" hidden="1" x14ac:dyDescent="0.35">
      <c r="A1553" s="133" t="s">
        <v>139</v>
      </c>
      <c r="B1553" s="131" t="s">
        <v>13</v>
      </c>
      <c r="C1553" s="131" t="s">
        <v>5770</v>
      </c>
      <c r="D1553" s="133">
        <v>112</v>
      </c>
      <c r="F1553" s="133" t="e">
        <v>#N/A</v>
      </c>
      <c r="G1553" s="133" t="e">
        <v>#N/A</v>
      </c>
    </row>
    <row r="1554" spans="1:7" hidden="1" x14ac:dyDescent="0.35">
      <c r="A1554" s="133" t="s">
        <v>139</v>
      </c>
      <c r="B1554" s="131" t="s">
        <v>13</v>
      </c>
      <c r="C1554" s="131" t="s">
        <v>5771</v>
      </c>
      <c r="D1554" s="133">
        <v>112</v>
      </c>
      <c r="F1554" s="133" t="s">
        <v>66</v>
      </c>
      <c r="G1554" s="133" t="s">
        <v>1800</v>
      </c>
    </row>
    <row r="1555" spans="1:7" hidden="1" x14ac:dyDescent="0.35">
      <c r="A1555" s="133" t="s">
        <v>139</v>
      </c>
      <c r="B1555" s="131" t="s">
        <v>13</v>
      </c>
      <c r="C1555" s="131" t="s">
        <v>5772</v>
      </c>
      <c r="D1555" s="133">
        <v>3</v>
      </c>
      <c r="F1555" s="133" t="s">
        <v>66</v>
      </c>
      <c r="G1555" s="133" t="s">
        <v>1800</v>
      </c>
    </row>
    <row r="1556" spans="1:7" hidden="1" x14ac:dyDescent="0.35">
      <c r="A1556" s="133" t="s">
        <v>139</v>
      </c>
      <c r="B1556" s="131" t="s">
        <v>13</v>
      </c>
      <c r="C1556" s="131" t="s">
        <v>2402</v>
      </c>
      <c r="D1556" s="133">
        <v>15</v>
      </c>
      <c r="F1556" s="133" t="s">
        <v>43</v>
      </c>
      <c r="G1556" s="133" t="s">
        <v>1689</v>
      </c>
    </row>
    <row r="1557" spans="1:7" hidden="1" x14ac:dyDescent="0.35">
      <c r="A1557" s="133" t="s">
        <v>139</v>
      </c>
      <c r="B1557" s="131" t="s">
        <v>13</v>
      </c>
      <c r="C1557" s="131" t="s">
        <v>2889</v>
      </c>
      <c r="D1557" s="133">
        <v>20</v>
      </c>
      <c r="F1557" s="133" t="e">
        <v>#N/A</v>
      </c>
      <c r="G1557" s="133" t="e">
        <v>#N/A</v>
      </c>
    </row>
    <row r="1558" spans="1:7" hidden="1" x14ac:dyDescent="0.35">
      <c r="A1558" s="133" t="s">
        <v>139</v>
      </c>
      <c r="B1558" s="131" t="s">
        <v>13</v>
      </c>
      <c r="C1558" s="131" t="s">
        <v>5773</v>
      </c>
      <c r="D1558" s="133">
        <v>16</v>
      </c>
      <c r="F1558" s="133" t="s">
        <v>6579</v>
      </c>
      <c r="G1558" s="133" t="s">
        <v>985</v>
      </c>
    </row>
    <row r="1559" spans="1:7" hidden="1" x14ac:dyDescent="0.35">
      <c r="A1559" s="133" t="s">
        <v>139</v>
      </c>
      <c r="B1559" s="131" t="s">
        <v>13</v>
      </c>
      <c r="C1559" s="131" t="s">
        <v>5774</v>
      </c>
      <c r="D1559" s="133">
        <v>32</v>
      </c>
      <c r="F1559" s="133" t="e">
        <v>#N/A</v>
      </c>
      <c r="G1559" s="133" t="e">
        <v>#N/A</v>
      </c>
    </row>
    <row r="1560" spans="1:7" hidden="1" x14ac:dyDescent="0.35">
      <c r="A1560" s="133" t="s">
        <v>139</v>
      </c>
      <c r="B1560" s="131" t="s">
        <v>13</v>
      </c>
      <c r="C1560" s="131" t="s">
        <v>5775</v>
      </c>
      <c r="D1560" s="133">
        <v>2</v>
      </c>
      <c r="F1560" s="133" t="s">
        <v>6579</v>
      </c>
      <c r="G1560" s="133" t="s">
        <v>1847</v>
      </c>
    </row>
    <row r="1561" spans="1:7" hidden="1" x14ac:dyDescent="0.35">
      <c r="A1561" s="133" t="s">
        <v>139</v>
      </c>
      <c r="B1561" s="131" t="s">
        <v>13</v>
      </c>
      <c r="C1561" s="131" t="s">
        <v>5776</v>
      </c>
      <c r="D1561" s="133">
        <v>2</v>
      </c>
      <c r="F1561" s="133" t="s">
        <v>6579</v>
      </c>
      <c r="G1561" s="133" t="s">
        <v>1847</v>
      </c>
    </row>
    <row r="1562" spans="1:7" hidden="1" x14ac:dyDescent="0.35">
      <c r="A1562" s="133" t="s">
        <v>139</v>
      </c>
      <c r="B1562" s="131" t="s">
        <v>13</v>
      </c>
      <c r="C1562" s="131" t="s">
        <v>5777</v>
      </c>
      <c r="D1562" s="133">
        <v>22</v>
      </c>
      <c r="F1562" s="133" t="e">
        <v>#N/A</v>
      </c>
      <c r="G1562" s="133" t="e">
        <v>#N/A</v>
      </c>
    </row>
    <row r="1563" spans="1:7" hidden="1" x14ac:dyDescent="0.35">
      <c r="A1563" s="133" t="s">
        <v>139</v>
      </c>
      <c r="B1563" s="131" t="s">
        <v>13</v>
      </c>
      <c r="C1563" s="131" t="s">
        <v>5778</v>
      </c>
      <c r="D1563" s="133">
        <v>18</v>
      </c>
      <c r="F1563" s="133" t="e">
        <v>#N/A</v>
      </c>
      <c r="G1563" s="133" t="e">
        <v>#N/A</v>
      </c>
    </row>
    <row r="1564" spans="1:7" hidden="1" x14ac:dyDescent="0.35">
      <c r="A1564" s="133" t="s">
        <v>139</v>
      </c>
      <c r="B1564" s="131" t="s">
        <v>13</v>
      </c>
      <c r="C1564" s="131" t="s">
        <v>5779</v>
      </c>
      <c r="D1564" s="133">
        <v>1</v>
      </c>
      <c r="F1564" s="133" t="e">
        <v>#N/A</v>
      </c>
      <c r="G1564" s="133" t="e">
        <v>#N/A</v>
      </c>
    </row>
    <row r="1565" spans="1:7" hidden="1" x14ac:dyDescent="0.35">
      <c r="A1565" s="133" t="s">
        <v>139</v>
      </c>
      <c r="B1565" s="131" t="s">
        <v>13</v>
      </c>
      <c r="C1565" s="131" t="s">
        <v>5780</v>
      </c>
      <c r="D1565" s="133">
        <v>8</v>
      </c>
      <c r="F1565" s="133" t="e">
        <v>#N/A</v>
      </c>
      <c r="G1565" s="133" t="e">
        <v>#N/A</v>
      </c>
    </row>
    <row r="1566" spans="1:7" hidden="1" x14ac:dyDescent="0.35">
      <c r="A1566" s="133" t="s">
        <v>139</v>
      </c>
      <c r="B1566" s="131" t="s">
        <v>13</v>
      </c>
      <c r="C1566" s="131" t="s">
        <v>5781</v>
      </c>
      <c r="D1566" s="133">
        <v>11</v>
      </c>
      <c r="F1566" s="133" t="e">
        <v>#N/A</v>
      </c>
      <c r="G1566" s="133" t="e">
        <v>#N/A</v>
      </c>
    </row>
    <row r="1567" spans="1:7" hidden="1" x14ac:dyDescent="0.35">
      <c r="A1567" s="133" t="s">
        <v>139</v>
      </c>
      <c r="B1567" s="131" t="s">
        <v>13</v>
      </c>
      <c r="C1567" s="131" t="s">
        <v>5782</v>
      </c>
      <c r="D1567" s="133">
        <v>2</v>
      </c>
      <c r="F1567" s="133" t="e">
        <v>#N/A</v>
      </c>
      <c r="G1567" s="133" t="e">
        <v>#N/A</v>
      </c>
    </row>
    <row r="1568" spans="1:7" hidden="1" x14ac:dyDescent="0.35">
      <c r="A1568" s="133" t="s">
        <v>139</v>
      </c>
      <c r="B1568" s="131" t="s">
        <v>13</v>
      </c>
      <c r="C1568" s="131" t="s">
        <v>5783</v>
      </c>
      <c r="D1568" s="133">
        <v>98</v>
      </c>
      <c r="F1568" s="133" t="s">
        <v>6579</v>
      </c>
      <c r="G1568" s="133" t="s">
        <v>1689</v>
      </c>
    </row>
    <row r="1569" spans="1:7" hidden="1" x14ac:dyDescent="0.35">
      <c r="A1569" s="133" t="s">
        <v>139</v>
      </c>
      <c r="B1569" s="131" t="s">
        <v>13</v>
      </c>
      <c r="C1569" s="131" t="s">
        <v>5784</v>
      </c>
      <c r="D1569" s="133">
        <v>23</v>
      </c>
      <c r="F1569" s="133" t="s">
        <v>6579</v>
      </c>
      <c r="G1569" s="133" t="s">
        <v>985</v>
      </c>
    </row>
    <row r="1570" spans="1:7" hidden="1" x14ac:dyDescent="0.35">
      <c r="A1570" s="133" t="s">
        <v>139</v>
      </c>
      <c r="B1570" s="131" t="s">
        <v>13</v>
      </c>
      <c r="C1570" s="131" t="s">
        <v>5785</v>
      </c>
      <c r="D1570" s="133">
        <v>2</v>
      </c>
      <c r="F1570" s="133" t="s">
        <v>6579</v>
      </c>
      <c r="G1570" s="133" t="s">
        <v>1847</v>
      </c>
    </row>
    <row r="1571" spans="1:7" hidden="1" x14ac:dyDescent="0.35">
      <c r="A1571" s="133" t="s">
        <v>139</v>
      </c>
      <c r="B1571" s="131" t="s">
        <v>13</v>
      </c>
      <c r="C1571" s="131" t="s">
        <v>5786</v>
      </c>
      <c r="D1571" s="133">
        <v>2</v>
      </c>
      <c r="F1571" s="133" t="s">
        <v>6579</v>
      </c>
      <c r="G1571" s="133" t="s">
        <v>1847</v>
      </c>
    </row>
    <row r="1572" spans="1:7" hidden="1" x14ac:dyDescent="0.35">
      <c r="A1572" s="133" t="s">
        <v>139</v>
      </c>
      <c r="B1572" s="131" t="s">
        <v>13</v>
      </c>
      <c r="C1572" s="131" t="s">
        <v>5787</v>
      </c>
      <c r="D1572" s="133">
        <v>5</v>
      </c>
      <c r="F1572" s="133" t="s">
        <v>66</v>
      </c>
      <c r="G1572" s="133" t="s">
        <v>1800</v>
      </c>
    </row>
    <row r="1573" spans="1:7" hidden="1" x14ac:dyDescent="0.35">
      <c r="A1573" s="133" t="s">
        <v>139</v>
      </c>
      <c r="B1573" s="131" t="s">
        <v>13</v>
      </c>
      <c r="C1573" s="131" t="s">
        <v>5788</v>
      </c>
      <c r="D1573" s="133">
        <v>14</v>
      </c>
      <c r="F1573" s="133" t="e">
        <v>#N/A</v>
      </c>
      <c r="G1573" s="133" t="e">
        <v>#N/A</v>
      </c>
    </row>
    <row r="1574" spans="1:7" hidden="1" x14ac:dyDescent="0.35">
      <c r="A1574" s="133" t="s">
        <v>139</v>
      </c>
      <c r="B1574" s="131" t="s">
        <v>13</v>
      </c>
      <c r="C1574" s="131" t="s">
        <v>5789</v>
      </c>
      <c r="D1574" s="133">
        <v>46</v>
      </c>
      <c r="F1574" s="133" t="s">
        <v>6579</v>
      </c>
      <c r="G1574" s="133" t="s">
        <v>1724</v>
      </c>
    </row>
    <row r="1575" spans="1:7" hidden="1" x14ac:dyDescent="0.35">
      <c r="A1575" s="133" t="s">
        <v>139</v>
      </c>
      <c r="B1575" s="131" t="s">
        <v>13</v>
      </c>
      <c r="C1575" s="131" t="s">
        <v>5790</v>
      </c>
      <c r="D1575" s="133">
        <v>31</v>
      </c>
      <c r="F1575" s="133" t="s">
        <v>43</v>
      </c>
      <c r="G1575" s="133" t="s">
        <v>985</v>
      </c>
    </row>
    <row r="1576" spans="1:7" hidden="1" x14ac:dyDescent="0.35">
      <c r="A1576" s="133" t="s">
        <v>139</v>
      </c>
      <c r="B1576" s="131" t="s">
        <v>13</v>
      </c>
      <c r="C1576" s="131" t="s">
        <v>5791</v>
      </c>
      <c r="D1576" s="133">
        <v>43</v>
      </c>
      <c r="F1576" s="133" t="e">
        <v>#N/A</v>
      </c>
      <c r="G1576" s="133" t="e">
        <v>#N/A</v>
      </c>
    </row>
    <row r="1577" spans="1:7" hidden="1" x14ac:dyDescent="0.35">
      <c r="A1577" s="133" t="s">
        <v>139</v>
      </c>
      <c r="B1577" s="131" t="s">
        <v>13</v>
      </c>
      <c r="C1577" s="131" t="s">
        <v>5792</v>
      </c>
      <c r="D1577" s="133">
        <v>46</v>
      </c>
      <c r="F1577" s="133" t="s">
        <v>6579</v>
      </c>
      <c r="G1577" s="133" t="s">
        <v>985</v>
      </c>
    </row>
    <row r="1578" spans="1:7" hidden="1" x14ac:dyDescent="0.35">
      <c r="A1578" s="133" t="s">
        <v>139</v>
      </c>
      <c r="B1578" s="131" t="s">
        <v>13</v>
      </c>
      <c r="C1578" s="131" t="s">
        <v>5793</v>
      </c>
      <c r="D1578" s="133">
        <v>8</v>
      </c>
      <c r="F1578" s="133" t="s">
        <v>66</v>
      </c>
      <c r="G1578" s="133" t="s">
        <v>2174</v>
      </c>
    </row>
    <row r="1579" spans="1:7" hidden="1" x14ac:dyDescent="0.35">
      <c r="A1579" s="133" t="s">
        <v>139</v>
      </c>
      <c r="B1579" s="131" t="s">
        <v>13</v>
      </c>
      <c r="C1579" s="131" t="s">
        <v>5794</v>
      </c>
      <c r="D1579" s="133">
        <v>71</v>
      </c>
      <c r="F1579" s="133" t="s">
        <v>66</v>
      </c>
      <c r="G1579" s="133" t="s">
        <v>2174</v>
      </c>
    </row>
    <row r="1580" spans="1:7" hidden="1" x14ac:dyDescent="0.35">
      <c r="A1580" s="133" t="s">
        <v>139</v>
      </c>
      <c r="B1580" s="131" t="s">
        <v>13</v>
      </c>
      <c r="C1580" s="131" t="s">
        <v>2403</v>
      </c>
      <c r="D1580" s="133">
        <v>28</v>
      </c>
      <c r="F1580" s="133" t="s">
        <v>66</v>
      </c>
      <c r="G1580" s="133" t="s">
        <v>2174</v>
      </c>
    </row>
    <row r="1581" spans="1:7" hidden="1" x14ac:dyDescent="0.35">
      <c r="A1581" s="133" t="s">
        <v>139</v>
      </c>
      <c r="B1581" s="131" t="s">
        <v>13</v>
      </c>
      <c r="C1581" s="131" t="s">
        <v>5795</v>
      </c>
      <c r="D1581" s="133">
        <v>28</v>
      </c>
      <c r="F1581" s="133" t="s">
        <v>6579</v>
      </c>
      <c r="G1581" s="133" t="s">
        <v>1689</v>
      </c>
    </row>
    <row r="1582" spans="1:7" hidden="1" x14ac:dyDescent="0.35">
      <c r="A1582" s="133" t="s">
        <v>139</v>
      </c>
      <c r="B1582" s="131" t="s">
        <v>13</v>
      </c>
      <c r="C1582" s="131" t="s">
        <v>5796</v>
      </c>
      <c r="D1582" s="133">
        <v>20</v>
      </c>
      <c r="F1582" s="133" t="e">
        <v>#N/A</v>
      </c>
      <c r="G1582" s="133" t="e">
        <v>#N/A</v>
      </c>
    </row>
    <row r="1583" spans="1:7" hidden="1" x14ac:dyDescent="0.35">
      <c r="A1583" s="133" t="s">
        <v>139</v>
      </c>
      <c r="B1583" s="131" t="s">
        <v>13</v>
      </c>
      <c r="C1583" s="131" t="s">
        <v>5797</v>
      </c>
      <c r="D1583" s="133">
        <v>30</v>
      </c>
      <c r="F1583" s="133" t="e">
        <v>#N/A</v>
      </c>
      <c r="G1583" s="133" t="e">
        <v>#N/A</v>
      </c>
    </row>
    <row r="1584" spans="1:7" hidden="1" x14ac:dyDescent="0.35">
      <c r="A1584" s="133" t="s">
        <v>139</v>
      </c>
      <c r="B1584" s="131" t="s">
        <v>13</v>
      </c>
      <c r="C1584" s="131" t="s">
        <v>5798</v>
      </c>
      <c r="D1584" s="133">
        <v>510</v>
      </c>
      <c r="F1584" s="133" t="s">
        <v>66</v>
      </c>
      <c r="G1584" s="133" t="s">
        <v>2174</v>
      </c>
    </row>
    <row r="1585" spans="1:7" hidden="1" x14ac:dyDescent="0.35">
      <c r="A1585" s="133" t="s">
        <v>139</v>
      </c>
      <c r="B1585" s="131" t="s">
        <v>13</v>
      </c>
      <c r="C1585" s="131" t="s">
        <v>5799</v>
      </c>
      <c r="D1585" s="133">
        <v>28</v>
      </c>
      <c r="F1585" s="133" t="e">
        <v>#N/A</v>
      </c>
      <c r="G1585" s="133" t="e">
        <v>#N/A</v>
      </c>
    </row>
    <row r="1586" spans="1:7" hidden="1" x14ac:dyDescent="0.35">
      <c r="A1586" s="133" t="s">
        <v>139</v>
      </c>
      <c r="B1586" s="131" t="s">
        <v>13</v>
      </c>
      <c r="C1586" s="131" t="s">
        <v>2890</v>
      </c>
      <c r="D1586" s="133">
        <v>20</v>
      </c>
      <c r="F1586" s="133" t="e">
        <v>#N/A</v>
      </c>
      <c r="G1586" s="133" t="e">
        <v>#N/A</v>
      </c>
    </row>
    <row r="1587" spans="1:7" hidden="1" x14ac:dyDescent="0.35">
      <c r="A1587" s="133" t="s">
        <v>139</v>
      </c>
      <c r="B1587" s="131" t="s">
        <v>13</v>
      </c>
      <c r="C1587" s="131" t="s">
        <v>2891</v>
      </c>
      <c r="D1587" s="133">
        <v>100</v>
      </c>
      <c r="F1587" s="133" t="e">
        <v>#N/A</v>
      </c>
      <c r="G1587" s="133" t="e">
        <v>#N/A</v>
      </c>
    </row>
    <row r="1588" spans="1:7" s="130" customFormat="1" hidden="1" x14ac:dyDescent="0.35">
      <c r="A1588" s="133" t="s">
        <v>139</v>
      </c>
      <c r="B1588" s="149" t="s">
        <v>1910</v>
      </c>
      <c r="C1588" s="150" t="s">
        <v>2942</v>
      </c>
      <c r="D1588" s="151">
        <v>1049</v>
      </c>
      <c r="F1588" s="133" t="e">
        <v>#N/A</v>
      </c>
      <c r="G1588" s="133" t="e">
        <v>#N/A</v>
      </c>
    </row>
    <row r="1589" spans="1:7" s="130" customFormat="1" hidden="1" x14ac:dyDescent="0.35">
      <c r="A1589" s="133" t="s">
        <v>139</v>
      </c>
      <c r="B1589" s="149" t="s">
        <v>1910</v>
      </c>
      <c r="C1589" s="150" t="s">
        <v>2404</v>
      </c>
      <c r="D1589" s="151">
        <v>274</v>
      </c>
      <c r="F1589" s="133" t="s">
        <v>507</v>
      </c>
      <c r="G1589" s="133" t="s">
        <v>1718</v>
      </c>
    </row>
    <row r="1590" spans="1:7" s="130" customFormat="1" hidden="1" x14ac:dyDescent="0.35">
      <c r="A1590" s="133" t="s">
        <v>139</v>
      </c>
      <c r="B1590" s="149" t="s">
        <v>1910</v>
      </c>
      <c r="C1590" s="150" t="s">
        <v>2405</v>
      </c>
      <c r="D1590" s="151">
        <v>224</v>
      </c>
      <c r="F1590" s="133" t="s">
        <v>507</v>
      </c>
      <c r="G1590" s="133" t="s">
        <v>1325</v>
      </c>
    </row>
    <row r="1591" spans="1:7" s="130" customFormat="1" hidden="1" x14ac:dyDescent="0.35">
      <c r="A1591" s="133" t="s">
        <v>139</v>
      </c>
      <c r="B1591" s="149" t="s">
        <v>1910</v>
      </c>
      <c r="C1591" s="150" t="s">
        <v>2406</v>
      </c>
      <c r="D1591" s="151">
        <v>761</v>
      </c>
      <c r="F1591" s="133" t="s">
        <v>507</v>
      </c>
      <c r="G1591" s="133" t="s">
        <v>2558</v>
      </c>
    </row>
    <row r="1592" spans="1:7" s="130" customFormat="1" hidden="1" x14ac:dyDescent="0.35">
      <c r="A1592" s="133" t="s">
        <v>139</v>
      </c>
      <c r="B1592" s="149" t="s">
        <v>1910</v>
      </c>
      <c r="C1592" s="150" t="s">
        <v>2407</v>
      </c>
      <c r="D1592" s="151">
        <v>91</v>
      </c>
      <c r="F1592" s="133" t="s">
        <v>507</v>
      </c>
      <c r="G1592" s="133" t="s">
        <v>1930</v>
      </c>
    </row>
    <row r="1593" spans="1:7" s="130" customFormat="1" hidden="1" x14ac:dyDescent="0.35">
      <c r="A1593" s="133" t="s">
        <v>139</v>
      </c>
      <c r="B1593" s="149" t="s">
        <v>1910</v>
      </c>
      <c r="C1593" s="150" t="s">
        <v>2408</v>
      </c>
      <c r="D1593" s="151">
        <v>22</v>
      </c>
      <c r="F1593" s="133" t="s">
        <v>507</v>
      </c>
      <c r="G1593" s="133" t="s">
        <v>1756</v>
      </c>
    </row>
    <row r="1594" spans="1:7" s="130" customFormat="1" hidden="1" x14ac:dyDescent="0.35">
      <c r="A1594" s="133" t="s">
        <v>139</v>
      </c>
      <c r="B1594" s="149" t="s">
        <v>1910</v>
      </c>
      <c r="C1594" s="150" t="s">
        <v>2409</v>
      </c>
      <c r="D1594" s="151">
        <v>51</v>
      </c>
      <c r="F1594" s="133" t="s">
        <v>507</v>
      </c>
      <c r="G1594" s="133" t="s">
        <v>1756</v>
      </c>
    </row>
    <row r="1595" spans="1:7" s="130" customFormat="1" hidden="1" x14ac:dyDescent="0.35">
      <c r="A1595" s="133" t="s">
        <v>139</v>
      </c>
      <c r="B1595" s="149" t="s">
        <v>20</v>
      </c>
      <c r="C1595" s="150" t="s">
        <v>2410</v>
      </c>
      <c r="D1595" s="151">
        <v>74</v>
      </c>
      <c r="F1595" s="133" t="s">
        <v>67</v>
      </c>
      <c r="G1595" s="133" t="s">
        <v>1757</v>
      </c>
    </row>
    <row r="1596" spans="1:7" s="130" customFormat="1" hidden="1" x14ac:dyDescent="0.35">
      <c r="A1596" s="133" t="s">
        <v>139</v>
      </c>
      <c r="B1596" s="149" t="s">
        <v>20</v>
      </c>
      <c r="C1596" s="150" t="s">
        <v>2411</v>
      </c>
      <c r="D1596" s="151">
        <v>3</v>
      </c>
      <c r="F1596" s="133" t="s">
        <v>67</v>
      </c>
      <c r="G1596" s="133" t="s">
        <v>1757</v>
      </c>
    </row>
    <row r="1597" spans="1:7" s="130" customFormat="1" hidden="1" x14ac:dyDescent="0.35">
      <c r="A1597" s="133" t="s">
        <v>139</v>
      </c>
      <c r="B1597" s="149" t="s">
        <v>20</v>
      </c>
      <c r="C1597" s="150" t="s">
        <v>2412</v>
      </c>
      <c r="D1597" s="151">
        <v>5</v>
      </c>
      <c r="F1597" s="133" t="s">
        <v>67</v>
      </c>
      <c r="G1597" s="133" t="s">
        <v>1757</v>
      </c>
    </row>
    <row r="1598" spans="1:7" s="130" customFormat="1" hidden="1" x14ac:dyDescent="0.35">
      <c r="A1598" s="133" t="s">
        <v>139</v>
      </c>
      <c r="B1598" s="149" t="s">
        <v>20</v>
      </c>
      <c r="C1598" s="150" t="s">
        <v>2413</v>
      </c>
      <c r="D1598" s="151">
        <v>28</v>
      </c>
      <c r="F1598" s="133" t="s">
        <v>67</v>
      </c>
      <c r="G1598" s="133" t="s">
        <v>1757</v>
      </c>
    </row>
    <row r="1599" spans="1:7" s="130" customFormat="1" hidden="1" x14ac:dyDescent="0.35">
      <c r="A1599" s="133" t="s">
        <v>139</v>
      </c>
      <c r="B1599" s="149" t="s">
        <v>20</v>
      </c>
      <c r="C1599" s="150" t="s">
        <v>2414</v>
      </c>
      <c r="D1599" s="151">
        <v>2</v>
      </c>
      <c r="F1599" s="133" t="s">
        <v>67</v>
      </c>
      <c r="G1599" s="133" t="s">
        <v>1757</v>
      </c>
    </row>
    <row r="1600" spans="1:7" s="130" customFormat="1" hidden="1" x14ac:dyDescent="0.35">
      <c r="A1600" s="133" t="s">
        <v>139</v>
      </c>
      <c r="B1600" s="149" t="s">
        <v>20</v>
      </c>
      <c r="C1600" s="150" t="s">
        <v>2415</v>
      </c>
      <c r="D1600" s="151">
        <v>2</v>
      </c>
      <c r="F1600" s="133" t="s">
        <v>67</v>
      </c>
      <c r="G1600" s="133" t="s">
        <v>1757</v>
      </c>
    </row>
    <row r="1601" spans="1:7" s="130" customFormat="1" hidden="1" x14ac:dyDescent="0.35">
      <c r="A1601" s="133" t="s">
        <v>139</v>
      </c>
      <c r="B1601" s="149" t="s">
        <v>20</v>
      </c>
      <c r="C1601" s="150" t="s">
        <v>2416</v>
      </c>
      <c r="D1601" s="151">
        <v>2</v>
      </c>
      <c r="F1601" s="133" t="s">
        <v>67</v>
      </c>
      <c r="G1601" s="133" t="s">
        <v>1757</v>
      </c>
    </row>
    <row r="1602" spans="1:7" s="130" customFormat="1" hidden="1" x14ac:dyDescent="0.35">
      <c r="A1602" s="133" t="s">
        <v>139</v>
      </c>
      <c r="B1602" s="149" t="s">
        <v>20</v>
      </c>
      <c r="C1602" s="150" t="s">
        <v>2417</v>
      </c>
      <c r="D1602" s="151">
        <v>21</v>
      </c>
      <c r="F1602" s="133" t="s">
        <v>67</v>
      </c>
      <c r="G1602" s="133" t="s">
        <v>1757</v>
      </c>
    </row>
    <row r="1603" spans="1:7" s="130" customFormat="1" hidden="1" x14ac:dyDescent="0.35">
      <c r="A1603" s="133" t="s">
        <v>139</v>
      </c>
      <c r="B1603" s="149" t="s">
        <v>20</v>
      </c>
      <c r="C1603" s="150" t="s">
        <v>2418</v>
      </c>
      <c r="D1603" s="151">
        <v>31</v>
      </c>
      <c r="F1603" s="133" t="s">
        <v>67</v>
      </c>
      <c r="G1603" s="133" t="s">
        <v>1757</v>
      </c>
    </row>
    <row r="1604" spans="1:7" s="130" customFormat="1" hidden="1" x14ac:dyDescent="0.35">
      <c r="A1604" s="133" t="s">
        <v>139</v>
      </c>
      <c r="B1604" s="149" t="s">
        <v>20</v>
      </c>
      <c r="C1604" s="150" t="s">
        <v>2419</v>
      </c>
      <c r="D1604" s="151">
        <v>9</v>
      </c>
      <c r="F1604" s="133" t="s">
        <v>67</v>
      </c>
      <c r="G1604" s="133" t="s">
        <v>1757</v>
      </c>
    </row>
    <row r="1605" spans="1:7" s="130" customFormat="1" hidden="1" x14ac:dyDescent="0.35">
      <c r="A1605" s="133" t="s">
        <v>139</v>
      </c>
      <c r="B1605" s="149" t="s">
        <v>20</v>
      </c>
      <c r="C1605" s="150" t="s">
        <v>2420</v>
      </c>
      <c r="D1605" s="151">
        <v>4</v>
      </c>
      <c r="F1605" s="133" t="s">
        <v>67</v>
      </c>
      <c r="G1605" s="133" t="s">
        <v>1757</v>
      </c>
    </row>
    <row r="1606" spans="1:7" s="130" customFormat="1" hidden="1" x14ac:dyDescent="0.35">
      <c r="A1606" s="133" t="s">
        <v>139</v>
      </c>
      <c r="B1606" s="149" t="s">
        <v>20</v>
      </c>
      <c r="C1606" s="150" t="s">
        <v>2421</v>
      </c>
      <c r="D1606" s="151">
        <v>18</v>
      </c>
      <c r="F1606" s="133" t="s">
        <v>67</v>
      </c>
      <c r="G1606" s="133" t="s">
        <v>1757</v>
      </c>
    </row>
    <row r="1607" spans="1:7" s="130" customFormat="1" hidden="1" x14ac:dyDescent="0.35">
      <c r="A1607" s="133" t="s">
        <v>139</v>
      </c>
      <c r="B1607" s="149" t="s">
        <v>20</v>
      </c>
      <c r="C1607" s="150" t="s">
        <v>2943</v>
      </c>
      <c r="D1607" s="151">
        <v>31</v>
      </c>
      <c r="F1607" s="133" t="e">
        <v>#N/A</v>
      </c>
      <c r="G1607" s="133" t="e">
        <v>#N/A</v>
      </c>
    </row>
    <row r="1608" spans="1:7" s="130" customFormat="1" hidden="1" x14ac:dyDescent="0.35">
      <c r="A1608" s="133" t="s">
        <v>139</v>
      </c>
      <c r="B1608" s="149" t="s">
        <v>20</v>
      </c>
      <c r="C1608" s="150" t="s">
        <v>2944</v>
      </c>
      <c r="D1608" s="151">
        <v>76</v>
      </c>
      <c r="F1608" s="133" t="e">
        <v>#N/A</v>
      </c>
      <c r="G1608" s="133" t="e">
        <v>#N/A</v>
      </c>
    </row>
    <row r="1609" spans="1:7" s="130" customFormat="1" hidden="1" x14ac:dyDescent="0.35">
      <c r="A1609" s="133" t="s">
        <v>139</v>
      </c>
      <c r="B1609" s="149" t="s">
        <v>20</v>
      </c>
      <c r="C1609" s="150" t="s">
        <v>2422</v>
      </c>
      <c r="D1609" s="151">
        <v>6</v>
      </c>
      <c r="F1609" s="133" t="s">
        <v>67</v>
      </c>
      <c r="G1609" s="133" t="s">
        <v>1757</v>
      </c>
    </row>
    <row r="1610" spans="1:7" s="130" customFormat="1" hidden="1" x14ac:dyDescent="0.35">
      <c r="A1610" s="133" t="s">
        <v>139</v>
      </c>
      <c r="B1610" s="149" t="s">
        <v>20</v>
      </c>
      <c r="C1610" s="150" t="s">
        <v>2423</v>
      </c>
      <c r="D1610" s="151">
        <v>9</v>
      </c>
      <c r="F1610" s="133" t="s">
        <v>67</v>
      </c>
      <c r="G1610" s="133" t="s">
        <v>1758</v>
      </c>
    </row>
    <row r="1611" spans="1:7" s="130" customFormat="1" hidden="1" x14ac:dyDescent="0.35">
      <c r="A1611" s="133" t="s">
        <v>139</v>
      </c>
      <c r="B1611" s="149" t="s">
        <v>20</v>
      </c>
      <c r="C1611" s="150" t="s">
        <v>2424</v>
      </c>
      <c r="D1611" s="151">
        <v>12</v>
      </c>
      <c r="F1611" s="133" t="s">
        <v>67</v>
      </c>
      <c r="G1611" s="133" t="s">
        <v>1758</v>
      </c>
    </row>
    <row r="1612" spans="1:7" s="130" customFormat="1" hidden="1" x14ac:dyDescent="0.35">
      <c r="A1612" s="133" t="s">
        <v>139</v>
      </c>
      <c r="B1612" s="149" t="s">
        <v>20</v>
      </c>
      <c r="C1612" s="150" t="s">
        <v>2425</v>
      </c>
      <c r="D1612" s="151">
        <v>2</v>
      </c>
      <c r="F1612" s="133" t="s">
        <v>67</v>
      </c>
      <c r="G1612" s="133" t="s">
        <v>1758</v>
      </c>
    </row>
    <row r="1613" spans="1:7" s="130" customFormat="1" hidden="1" x14ac:dyDescent="0.35">
      <c r="A1613" s="133" t="s">
        <v>139</v>
      </c>
      <c r="B1613" s="149" t="s">
        <v>20</v>
      </c>
      <c r="C1613" s="150" t="s">
        <v>2426</v>
      </c>
      <c r="D1613" s="151">
        <v>10</v>
      </c>
      <c r="F1613" s="133" t="s">
        <v>67</v>
      </c>
      <c r="G1613" s="133" t="s">
        <v>1758</v>
      </c>
    </row>
    <row r="1614" spans="1:7" s="130" customFormat="1" hidden="1" x14ac:dyDescent="0.35">
      <c r="A1614" s="133" t="s">
        <v>139</v>
      </c>
      <c r="B1614" s="149" t="s">
        <v>20</v>
      </c>
      <c r="C1614" s="150" t="s">
        <v>2427</v>
      </c>
      <c r="D1614" s="151">
        <v>14</v>
      </c>
      <c r="F1614" s="133" t="s">
        <v>67</v>
      </c>
      <c r="G1614" s="133" t="s">
        <v>1758</v>
      </c>
    </row>
    <row r="1615" spans="1:7" s="130" customFormat="1" hidden="1" x14ac:dyDescent="0.35">
      <c r="A1615" s="133" t="s">
        <v>139</v>
      </c>
      <c r="B1615" s="149" t="s">
        <v>20</v>
      </c>
      <c r="C1615" s="150" t="s">
        <v>2428</v>
      </c>
      <c r="D1615" s="151">
        <v>4</v>
      </c>
      <c r="F1615" s="133" t="s">
        <v>67</v>
      </c>
      <c r="G1615" s="133" t="s">
        <v>1758</v>
      </c>
    </row>
    <row r="1616" spans="1:7" s="130" customFormat="1" hidden="1" x14ac:dyDescent="0.35">
      <c r="A1616" s="133" t="s">
        <v>139</v>
      </c>
      <c r="B1616" s="149" t="s">
        <v>20</v>
      </c>
      <c r="C1616" s="150" t="s">
        <v>2429</v>
      </c>
      <c r="D1616" s="151">
        <v>4</v>
      </c>
      <c r="F1616" s="133" t="s">
        <v>67</v>
      </c>
      <c r="G1616" s="133" t="s">
        <v>1758</v>
      </c>
    </row>
    <row r="1617" spans="1:7" s="130" customFormat="1" hidden="1" x14ac:dyDescent="0.35">
      <c r="A1617" s="133" t="s">
        <v>139</v>
      </c>
      <c r="B1617" s="149" t="s">
        <v>20</v>
      </c>
      <c r="C1617" s="150" t="s">
        <v>2430</v>
      </c>
      <c r="D1617" s="151">
        <v>15</v>
      </c>
      <c r="F1617" s="133" t="s">
        <v>67</v>
      </c>
      <c r="G1617" s="133" t="s">
        <v>1758</v>
      </c>
    </row>
    <row r="1618" spans="1:7" s="130" customFormat="1" hidden="1" x14ac:dyDescent="0.35">
      <c r="A1618" s="133" t="s">
        <v>139</v>
      </c>
      <c r="B1618" s="149" t="s">
        <v>20</v>
      </c>
      <c r="C1618" s="150" t="s">
        <v>2431</v>
      </c>
      <c r="D1618" s="151">
        <v>15</v>
      </c>
      <c r="F1618" s="133" t="s">
        <v>67</v>
      </c>
      <c r="G1618" s="133" t="s">
        <v>1758</v>
      </c>
    </row>
    <row r="1619" spans="1:7" s="130" customFormat="1" hidden="1" x14ac:dyDescent="0.35">
      <c r="A1619" s="133" t="s">
        <v>139</v>
      </c>
      <c r="B1619" s="149" t="s">
        <v>20</v>
      </c>
      <c r="C1619" s="150" t="s">
        <v>2432</v>
      </c>
      <c r="D1619" s="151">
        <v>1</v>
      </c>
      <c r="F1619" s="133" t="s">
        <v>67</v>
      </c>
      <c r="G1619" s="133" t="s">
        <v>1758</v>
      </c>
    </row>
    <row r="1620" spans="1:7" s="130" customFormat="1" hidden="1" x14ac:dyDescent="0.35">
      <c r="A1620" s="133" t="s">
        <v>139</v>
      </c>
      <c r="B1620" s="149" t="s">
        <v>20</v>
      </c>
      <c r="C1620" s="150" t="s">
        <v>2945</v>
      </c>
      <c r="D1620" s="151">
        <v>20</v>
      </c>
      <c r="F1620" s="133" t="e">
        <v>#N/A</v>
      </c>
      <c r="G1620" s="133" t="e">
        <v>#N/A</v>
      </c>
    </row>
    <row r="1621" spans="1:7" s="130" customFormat="1" hidden="1" x14ac:dyDescent="0.35">
      <c r="A1621" s="133" t="s">
        <v>139</v>
      </c>
      <c r="B1621" s="149" t="s">
        <v>20</v>
      </c>
      <c r="C1621" s="150" t="s">
        <v>2433</v>
      </c>
      <c r="D1621" s="151">
        <v>22</v>
      </c>
      <c r="F1621" s="133" t="s">
        <v>34</v>
      </c>
      <c r="G1621" s="133" t="s">
        <v>1230</v>
      </c>
    </row>
    <row r="1622" spans="1:7" s="130" customFormat="1" hidden="1" x14ac:dyDescent="0.35">
      <c r="A1622" s="133" t="s">
        <v>139</v>
      </c>
      <c r="B1622" s="149" t="s">
        <v>20</v>
      </c>
      <c r="C1622" s="150" t="s">
        <v>2946</v>
      </c>
      <c r="D1622" s="151">
        <v>1</v>
      </c>
      <c r="F1622" s="133" t="e">
        <v>#N/A</v>
      </c>
      <c r="G1622" s="133" t="e">
        <v>#N/A</v>
      </c>
    </row>
    <row r="1623" spans="1:7" s="130" customFormat="1" hidden="1" x14ac:dyDescent="0.35">
      <c r="A1623" s="133" t="s">
        <v>139</v>
      </c>
      <c r="B1623" s="149" t="s">
        <v>20</v>
      </c>
      <c r="C1623" s="150" t="s">
        <v>2947</v>
      </c>
      <c r="D1623" s="151">
        <v>5</v>
      </c>
      <c r="F1623" s="133" t="e">
        <v>#N/A</v>
      </c>
      <c r="G1623" s="133" t="e">
        <v>#N/A</v>
      </c>
    </row>
    <row r="1624" spans="1:7" s="130" customFormat="1" hidden="1" x14ac:dyDescent="0.35">
      <c r="A1624" s="133" t="s">
        <v>139</v>
      </c>
      <c r="B1624" s="149" t="s">
        <v>20</v>
      </c>
      <c r="C1624" s="150" t="s">
        <v>2434</v>
      </c>
      <c r="D1624" s="151">
        <v>4</v>
      </c>
      <c r="F1624" s="133" t="s">
        <v>34</v>
      </c>
      <c r="G1624" s="133" t="s">
        <v>1230</v>
      </c>
    </row>
    <row r="1625" spans="1:7" s="130" customFormat="1" hidden="1" x14ac:dyDescent="0.35">
      <c r="A1625" s="133" t="s">
        <v>139</v>
      </c>
      <c r="B1625" s="149" t="s">
        <v>20</v>
      </c>
      <c r="C1625" s="150" t="s">
        <v>2948</v>
      </c>
      <c r="D1625" s="151">
        <v>1</v>
      </c>
      <c r="F1625" s="133" t="e">
        <v>#N/A</v>
      </c>
      <c r="G1625" s="133" t="e">
        <v>#N/A</v>
      </c>
    </row>
    <row r="1626" spans="1:7" s="130" customFormat="1" hidden="1" x14ac:dyDescent="0.35">
      <c r="A1626" s="133" t="s">
        <v>139</v>
      </c>
      <c r="B1626" s="149" t="s">
        <v>20</v>
      </c>
      <c r="C1626" s="150" t="s">
        <v>2435</v>
      </c>
      <c r="D1626" s="151">
        <v>1</v>
      </c>
      <c r="F1626" s="133" t="s">
        <v>34</v>
      </c>
      <c r="G1626" s="133" t="s">
        <v>1226</v>
      </c>
    </row>
    <row r="1627" spans="1:7" s="130" customFormat="1" hidden="1" x14ac:dyDescent="0.35">
      <c r="A1627" s="133" t="s">
        <v>139</v>
      </c>
      <c r="B1627" s="149" t="s">
        <v>20</v>
      </c>
      <c r="C1627" s="150" t="s">
        <v>2436</v>
      </c>
      <c r="D1627" s="151">
        <v>3</v>
      </c>
      <c r="F1627" s="133" t="s">
        <v>34</v>
      </c>
      <c r="G1627" s="133" t="s">
        <v>1226</v>
      </c>
    </row>
    <row r="1628" spans="1:7" s="130" customFormat="1" hidden="1" x14ac:dyDescent="0.35">
      <c r="A1628" s="133" t="s">
        <v>139</v>
      </c>
      <c r="B1628" s="149" t="s">
        <v>20</v>
      </c>
      <c r="C1628" s="150" t="s">
        <v>2437</v>
      </c>
      <c r="D1628" s="151">
        <v>2</v>
      </c>
      <c r="F1628" s="133" t="s">
        <v>34</v>
      </c>
      <c r="G1628" s="133" t="s">
        <v>1226</v>
      </c>
    </row>
    <row r="1629" spans="1:7" s="130" customFormat="1" hidden="1" x14ac:dyDescent="0.35">
      <c r="A1629" s="133" t="s">
        <v>139</v>
      </c>
      <c r="B1629" s="149" t="s">
        <v>20</v>
      </c>
      <c r="C1629" s="150" t="s">
        <v>2438</v>
      </c>
      <c r="D1629" s="151">
        <v>4</v>
      </c>
      <c r="F1629" s="133" t="s">
        <v>34</v>
      </c>
      <c r="G1629" s="133" t="s">
        <v>1226</v>
      </c>
    </row>
    <row r="1630" spans="1:7" s="130" customFormat="1" hidden="1" x14ac:dyDescent="0.35">
      <c r="A1630" s="133" t="s">
        <v>139</v>
      </c>
      <c r="B1630" s="149" t="s">
        <v>20</v>
      </c>
      <c r="C1630" s="150" t="s">
        <v>2439</v>
      </c>
      <c r="D1630" s="151">
        <v>6</v>
      </c>
      <c r="F1630" s="133" t="s">
        <v>34</v>
      </c>
      <c r="G1630" s="133" t="s">
        <v>1226</v>
      </c>
    </row>
    <row r="1631" spans="1:7" s="130" customFormat="1" hidden="1" x14ac:dyDescent="0.35">
      <c r="A1631" s="133" t="s">
        <v>139</v>
      </c>
      <c r="B1631" s="149" t="s">
        <v>20</v>
      </c>
      <c r="C1631" s="150" t="s">
        <v>2440</v>
      </c>
      <c r="D1631" s="151">
        <v>10</v>
      </c>
      <c r="F1631" s="133" t="s">
        <v>34</v>
      </c>
      <c r="G1631" s="133" t="s">
        <v>1226</v>
      </c>
    </row>
    <row r="1632" spans="1:7" s="130" customFormat="1" hidden="1" x14ac:dyDescent="0.35">
      <c r="A1632" s="133" t="s">
        <v>139</v>
      </c>
      <c r="B1632" s="149" t="s">
        <v>20</v>
      </c>
      <c r="C1632" s="150" t="s">
        <v>2949</v>
      </c>
      <c r="D1632" s="151">
        <v>6</v>
      </c>
      <c r="F1632" s="133" t="e">
        <v>#N/A</v>
      </c>
      <c r="G1632" s="133" t="e">
        <v>#N/A</v>
      </c>
    </row>
    <row r="1633" spans="1:7" s="130" customFormat="1" hidden="1" x14ac:dyDescent="0.35">
      <c r="A1633" s="133" t="s">
        <v>139</v>
      </c>
      <c r="B1633" s="149" t="s">
        <v>20</v>
      </c>
      <c r="C1633" s="150" t="s">
        <v>2950</v>
      </c>
      <c r="D1633" s="151">
        <v>7</v>
      </c>
      <c r="F1633" s="133" t="e">
        <v>#N/A</v>
      </c>
      <c r="G1633" s="133" t="e">
        <v>#N/A</v>
      </c>
    </row>
    <row r="1634" spans="1:7" s="130" customFormat="1" hidden="1" x14ac:dyDescent="0.35">
      <c r="A1634" s="133" t="s">
        <v>139</v>
      </c>
      <c r="B1634" s="149" t="s">
        <v>20</v>
      </c>
      <c r="C1634" s="150" t="s">
        <v>2441</v>
      </c>
      <c r="D1634" s="151">
        <v>6</v>
      </c>
      <c r="F1634" s="133" t="s">
        <v>34</v>
      </c>
      <c r="G1634" s="133" t="s">
        <v>1227</v>
      </c>
    </row>
    <row r="1635" spans="1:7" s="130" customFormat="1" hidden="1" x14ac:dyDescent="0.35">
      <c r="A1635" s="133" t="s">
        <v>139</v>
      </c>
      <c r="B1635" s="149" t="s">
        <v>20</v>
      </c>
      <c r="C1635" s="150" t="s">
        <v>2442</v>
      </c>
      <c r="D1635" s="151">
        <v>2</v>
      </c>
      <c r="F1635" s="133" t="s">
        <v>34</v>
      </c>
      <c r="G1635" s="133" t="s">
        <v>1227</v>
      </c>
    </row>
    <row r="1636" spans="1:7" s="130" customFormat="1" hidden="1" x14ac:dyDescent="0.35">
      <c r="A1636" s="133" t="s">
        <v>139</v>
      </c>
      <c r="B1636" s="149" t="s">
        <v>20</v>
      </c>
      <c r="C1636" s="150" t="s">
        <v>2443</v>
      </c>
      <c r="D1636" s="151">
        <v>1</v>
      </c>
      <c r="F1636" s="133" t="s">
        <v>34</v>
      </c>
      <c r="G1636" s="133" t="s">
        <v>1227</v>
      </c>
    </row>
    <row r="1637" spans="1:7" s="130" customFormat="1" hidden="1" x14ac:dyDescent="0.35">
      <c r="A1637" s="133" t="s">
        <v>139</v>
      </c>
      <c r="B1637" s="149" t="s">
        <v>20</v>
      </c>
      <c r="C1637" s="150" t="s">
        <v>2444</v>
      </c>
      <c r="D1637" s="151">
        <v>12</v>
      </c>
      <c r="F1637" s="133" t="s">
        <v>34</v>
      </c>
      <c r="G1637" s="133" t="s">
        <v>1227</v>
      </c>
    </row>
    <row r="1638" spans="1:7" s="130" customFormat="1" hidden="1" x14ac:dyDescent="0.35">
      <c r="A1638" s="133" t="s">
        <v>139</v>
      </c>
      <c r="B1638" s="149" t="s">
        <v>20</v>
      </c>
      <c r="C1638" s="150" t="s">
        <v>2951</v>
      </c>
      <c r="D1638" s="151">
        <v>1</v>
      </c>
      <c r="F1638" s="133" t="e">
        <v>#N/A</v>
      </c>
      <c r="G1638" s="133" t="e">
        <v>#N/A</v>
      </c>
    </row>
    <row r="1639" spans="1:7" s="130" customFormat="1" hidden="1" x14ac:dyDescent="0.35">
      <c r="A1639" s="133" t="s">
        <v>139</v>
      </c>
      <c r="B1639" s="149" t="s">
        <v>20</v>
      </c>
      <c r="C1639" s="150" t="s">
        <v>2952</v>
      </c>
      <c r="D1639" s="151">
        <v>150</v>
      </c>
      <c r="F1639" s="133" t="e">
        <v>#N/A</v>
      </c>
      <c r="G1639" s="133" t="e">
        <v>#N/A</v>
      </c>
    </row>
    <row r="1640" spans="1:7" s="130" customFormat="1" hidden="1" x14ac:dyDescent="0.35">
      <c r="A1640" s="133" t="s">
        <v>139</v>
      </c>
      <c r="B1640" s="149" t="s">
        <v>20</v>
      </c>
      <c r="C1640" s="150" t="s">
        <v>5896</v>
      </c>
      <c r="D1640" s="151">
        <v>20</v>
      </c>
      <c r="F1640" s="133" t="s">
        <v>34</v>
      </c>
      <c r="G1640" s="133" t="s">
        <v>1227</v>
      </c>
    </row>
    <row r="1641" spans="1:7" s="130" customFormat="1" hidden="1" x14ac:dyDescent="0.35">
      <c r="A1641" s="133" t="s">
        <v>139</v>
      </c>
      <c r="B1641" s="149" t="s">
        <v>20</v>
      </c>
      <c r="C1641" s="150" t="s">
        <v>2953</v>
      </c>
      <c r="D1641" s="151">
        <v>1</v>
      </c>
      <c r="F1641" s="133" t="e">
        <v>#N/A</v>
      </c>
      <c r="G1641" s="133" t="e">
        <v>#N/A</v>
      </c>
    </row>
    <row r="1642" spans="1:7" s="130" customFormat="1" hidden="1" x14ac:dyDescent="0.35">
      <c r="A1642" s="133" t="s">
        <v>139</v>
      </c>
      <c r="B1642" s="149" t="s">
        <v>20</v>
      </c>
      <c r="C1642" s="150" t="s">
        <v>2954</v>
      </c>
      <c r="D1642" s="151">
        <v>55</v>
      </c>
      <c r="F1642" s="133" t="e">
        <v>#N/A</v>
      </c>
      <c r="G1642" s="133" t="e">
        <v>#N/A</v>
      </c>
    </row>
    <row r="1643" spans="1:7" s="130" customFormat="1" hidden="1" x14ac:dyDescent="0.35">
      <c r="A1643" s="133" t="s">
        <v>139</v>
      </c>
      <c r="B1643" s="149" t="s">
        <v>20</v>
      </c>
      <c r="C1643" s="150" t="s">
        <v>2445</v>
      </c>
      <c r="D1643" s="151">
        <v>4</v>
      </c>
      <c r="F1643" s="133" t="s">
        <v>34</v>
      </c>
      <c r="G1643" s="133" t="s">
        <v>1607</v>
      </c>
    </row>
    <row r="1644" spans="1:7" s="130" customFormat="1" hidden="1" x14ac:dyDescent="0.35">
      <c r="A1644" s="133" t="s">
        <v>139</v>
      </c>
      <c r="B1644" s="149" t="s">
        <v>20</v>
      </c>
      <c r="C1644" s="150" t="s">
        <v>2446</v>
      </c>
      <c r="D1644" s="151">
        <v>5</v>
      </c>
      <c r="F1644" s="133" t="s">
        <v>34</v>
      </c>
      <c r="G1644" s="133" t="s">
        <v>1693</v>
      </c>
    </row>
    <row r="1645" spans="1:7" s="130" customFormat="1" hidden="1" x14ac:dyDescent="0.35">
      <c r="A1645" s="133" t="s">
        <v>139</v>
      </c>
      <c r="B1645" s="149" t="s">
        <v>20</v>
      </c>
      <c r="C1645" s="150" t="s">
        <v>2955</v>
      </c>
      <c r="D1645" s="151">
        <v>130</v>
      </c>
      <c r="F1645" s="133" t="e">
        <v>#N/A</v>
      </c>
      <c r="G1645" s="133" t="e">
        <v>#N/A</v>
      </c>
    </row>
    <row r="1646" spans="1:7" s="130" customFormat="1" hidden="1" x14ac:dyDescent="0.35">
      <c r="A1646" s="133" t="s">
        <v>139</v>
      </c>
      <c r="B1646" s="149" t="s">
        <v>20</v>
      </c>
      <c r="C1646" s="150" t="s">
        <v>2447</v>
      </c>
      <c r="D1646" s="151">
        <v>5</v>
      </c>
      <c r="F1646" s="133" t="s">
        <v>34</v>
      </c>
      <c r="G1646" s="133" t="s">
        <v>1759</v>
      </c>
    </row>
    <row r="1647" spans="1:7" s="130" customFormat="1" hidden="1" x14ac:dyDescent="0.35">
      <c r="A1647" s="133" t="s">
        <v>139</v>
      </c>
      <c r="B1647" s="149" t="s">
        <v>20</v>
      </c>
      <c r="C1647" s="150" t="s">
        <v>2956</v>
      </c>
      <c r="D1647" s="151">
        <v>5</v>
      </c>
      <c r="F1647" s="133" t="e">
        <v>#N/A</v>
      </c>
      <c r="G1647" s="133" t="e">
        <v>#N/A</v>
      </c>
    </row>
    <row r="1648" spans="1:7" s="130" customFormat="1" hidden="1" x14ac:dyDescent="0.35">
      <c r="A1648" s="133" t="s">
        <v>139</v>
      </c>
      <c r="B1648" s="149" t="s">
        <v>20</v>
      </c>
      <c r="C1648" s="150" t="s">
        <v>2957</v>
      </c>
      <c r="D1648" s="151">
        <v>1</v>
      </c>
      <c r="F1648" s="133" t="e">
        <v>#N/A</v>
      </c>
      <c r="G1648" s="133" t="e">
        <v>#N/A</v>
      </c>
    </row>
    <row r="1649" spans="1:7" s="130" customFormat="1" hidden="1" x14ac:dyDescent="0.35">
      <c r="A1649" s="133" t="s">
        <v>139</v>
      </c>
      <c r="B1649" s="149" t="s">
        <v>20</v>
      </c>
      <c r="C1649" s="150" t="s">
        <v>2448</v>
      </c>
      <c r="D1649" s="151">
        <v>3</v>
      </c>
      <c r="F1649" s="133" t="s">
        <v>34</v>
      </c>
      <c r="G1649" s="133" t="s">
        <v>1759</v>
      </c>
    </row>
    <row r="1650" spans="1:7" s="130" customFormat="1" hidden="1" x14ac:dyDescent="0.35">
      <c r="A1650" s="133" t="s">
        <v>139</v>
      </c>
      <c r="B1650" s="149" t="s">
        <v>20</v>
      </c>
      <c r="C1650" s="150" t="s">
        <v>2958</v>
      </c>
      <c r="D1650" s="151">
        <v>1</v>
      </c>
      <c r="F1650" s="133" t="e">
        <v>#N/A</v>
      </c>
      <c r="G1650" s="133" t="e">
        <v>#N/A</v>
      </c>
    </row>
    <row r="1651" spans="1:7" s="130" customFormat="1" hidden="1" x14ac:dyDescent="0.35">
      <c r="A1651" s="133" t="s">
        <v>139</v>
      </c>
      <c r="B1651" s="149" t="s">
        <v>20</v>
      </c>
      <c r="C1651" s="150" t="s">
        <v>2449</v>
      </c>
      <c r="D1651" s="151">
        <v>4</v>
      </c>
      <c r="F1651" s="133" t="s">
        <v>34</v>
      </c>
      <c r="G1651" s="133" t="s">
        <v>1759</v>
      </c>
    </row>
    <row r="1652" spans="1:7" s="130" customFormat="1" hidden="1" x14ac:dyDescent="0.35">
      <c r="A1652" s="133" t="s">
        <v>139</v>
      </c>
      <c r="B1652" s="149" t="s">
        <v>20</v>
      </c>
      <c r="C1652" s="150" t="s">
        <v>2450</v>
      </c>
      <c r="D1652" s="151">
        <v>1</v>
      </c>
      <c r="F1652" s="133" t="s">
        <v>34</v>
      </c>
      <c r="G1652" s="133" t="s">
        <v>1607</v>
      </c>
    </row>
    <row r="1653" spans="1:7" s="130" customFormat="1" hidden="1" x14ac:dyDescent="0.35">
      <c r="A1653" s="133" t="s">
        <v>139</v>
      </c>
      <c r="B1653" s="149" t="s">
        <v>20</v>
      </c>
      <c r="C1653" s="150" t="s">
        <v>2451</v>
      </c>
      <c r="D1653" s="151">
        <v>1</v>
      </c>
      <c r="F1653" s="133" t="s">
        <v>34</v>
      </c>
      <c r="G1653" s="133" t="s">
        <v>1610</v>
      </c>
    </row>
    <row r="1654" spans="1:7" s="130" customFormat="1" hidden="1" x14ac:dyDescent="0.35">
      <c r="A1654" s="133" t="s">
        <v>139</v>
      </c>
      <c r="B1654" s="149" t="s">
        <v>20</v>
      </c>
      <c r="C1654" s="150" t="s">
        <v>2452</v>
      </c>
      <c r="D1654" s="151">
        <v>3</v>
      </c>
      <c r="F1654" s="133" t="s">
        <v>34</v>
      </c>
      <c r="G1654" s="133" t="s">
        <v>1611</v>
      </c>
    </row>
    <row r="1655" spans="1:7" s="130" customFormat="1" hidden="1" x14ac:dyDescent="0.35">
      <c r="A1655" s="133" t="s">
        <v>139</v>
      </c>
      <c r="B1655" s="149" t="s">
        <v>20</v>
      </c>
      <c r="C1655" s="150" t="s">
        <v>2959</v>
      </c>
      <c r="D1655" s="151">
        <v>6</v>
      </c>
      <c r="F1655" s="133" t="e">
        <v>#N/A</v>
      </c>
      <c r="G1655" s="133" t="e">
        <v>#N/A</v>
      </c>
    </row>
    <row r="1656" spans="1:7" s="130" customFormat="1" hidden="1" x14ac:dyDescent="0.35">
      <c r="A1656" s="133" t="s">
        <v>139</v>
      </c>
      <c r="B1656" s="149" t="s">
        <v>20</v>
      </c>
      <c r="C1656" s="150" t="s">
        <v>2960</v>
      </c>
      <c r="D1656" s="151">
        <v>20</v>
      </c>
      <c r="F1656" s="133" t="e">
        <v>#N/A</v>
      </c>
      <c r="G1656" s="133" t="e">
        <v>#N/A</v>
      </c>
    </row>
    <row r="1657" spans="1:7" s="130" customFormat="1" hidden="1" x14ac:dyDescent="0.35">
      <c r="A1657" s="133" t="s">
        <v>139</v>
      </c>
      <c r="B1657" s="149" t="s">
        <v>20</v>
      </c>
      <c r="C1657" s="150" t="s">
        <v>2961</v>
      </c>
      <c r="D1657" s="151">
        <v>64</v>
      </c>
      <c r="F1657" s="133" t="e">
        <v>#N/A</v>
      </c>
      <c r="G1657" s="133" t="e">
        <v>#N/A</v>
      </c>
    </row>
    <row r="1658" spans="1:7" s="130" customFormat="1" hidden="1" x14ac:dyDescent="0.35">
      <c r="A1658" s="133" t="s">
        <v>139</v>
      </c>
      <c r="B1658" s="149" t="s">
        <v>20</v>
      </c>
      <c r="C1658" s="150" t="s">
        <v>2453</v>
      </c>
      <c r="D1658" s="151">
        <v>6</v>
      </c>
      <c r="F1658" s="133" t="s">
        <v>34</v>
      </c>
      <c r="G1658" s="133" t="s">
        <v>1874</v>
      </c>
    </row>
    <row r="1659" spans="1:7" s="130" customFormat="1" hidden="1" x14ac:dyDescent="0.35">
      <c r="A1659" s="133" t="s">
        <v>139</v>
      </c>
      <c r="B1659" s="149" t="s">
        <v>20</v>
      </c>
      <c r="C1659" s="150" t="s">
        <v>2454</v>
      </c>
      <c r="D1659" s="151">
        <v>4</v>
      </c>
      <c r="F1659" s="133" t="s">
        <v>34</v>
      </c>
      <c r="G1659" s="133" t="s">
        <v>1874</v>
      </c>
    </row>
    <row r="1660" spans="1:7" s="130" customFormat="1" hidden="1" x14ac:dyDescent="0.35">
      <c r="A1660" s="133" t="s">
        <v>139</v>
      </c>
      <c r="B1660" s="149" t="s">
        <v>20</v>
      </c>
      <c r="C1660" s="150" t="s">
        <v>2455</v>
      </c>
      <c r="D1660" s="151">
        <v>9</v>
      </c>
      <c r="F1660" s="133" t="s">
        <v>34</v>
      </c>
      <c r="G1660" s="133" t="s">
        <v>1874</v>
      </c>
    </row>
    <row r="1661" spans="1:7" s="130" customFormat="1" hidden="1" x14ac:dyDescent="0.35">
      <c r="A1661" s="133" t="s">
        <v>139</v>
      </c>
      <c r="B1661" s="149" t="s">
        <v>20</v>
      </c>
      <c r="C1661" s="150" t="s">
        <v>2456</v>
      </c>
      <c r="D1661" s="151">
        <v>4</v>
      </c>
      <c r="F1661" s="133" t="s">
        <v>34</v>
      </c>
      <c r="G1661" s="133" t="s">
        <v>1874</v>
      </c>
    </row>
    <row r="1662" spans="1:7" s="130" customFormat="1" hidden="1" x14ac:dyDescent="0.35">
      <c r="A1662" s="133" t="s">
        <v>139</v>
      </c>
      <c r="B1662" s="149" t="s">
        <v>20</v>
      </c>
      <c r="C1662" s="150" t="s">
        <v>2457</v>
      </c>
      <c r="D1662" s="151">
        <v>21</v>
      </c>
      <c r="F1662" s="133" t="s">
        <v>34</v>
      </c>
      <c r="G1662" s="133" t="s">
        <v>1874</v>
      </c>
    </row>
    <row r="1663" spans="1:7" s="130" customFormat="1" hidden="1" x14ac:dyDescent="0.35">
      <c r="A1663" s="133" t="s">
        <v>139</v>
      </c>
      <c r="B1663" s="149" t="s">
        <v>20</v>
      </c>
      <c r="C1663" s="150" t="s">
        <v>2962</v>
      </c>
      <c r="D1663" s="151">
        <v>8</v>
      </c>
      <c r="F1663" s="133" t="e">
        <v>#N/A</v>
      </c>
      <c r="G1663" s="133" t="e">
        <v>#N/A</v>
      </c>
    </row>
    <row r="1664" spans="1:7" s="130" customFormat="1" hidden="1" x14ac:dyDescent="0.35">
      <c r="A1664" s="133" t="s">
        <v>139</v>
      </c>
      <c r="B1664" s="149" t="s">
        <v>20</v>
      </c>
      <c r="C1664" s="150" t="s">
        <v>2963</v>
      </c>
      <c r="D1664" s="151">
        <v>3</v>
      </c>
      <c r="F1664" s="133" t="e">
        <v>#N/A</v>
      </c>
      <c r="G1664" s="133" t="e">
        <v>#N/A</v>
      </c>
    </row>
    <row r="1665" spans="1:7" s="130" customFormat="1" hidden="1" x14ac:dyDescent="0.35">
      <c r="A1665" s="133" t="s">
        <v>139</v>
      </c>
      <c r="B1665" s="149" t="s">
        <v>20</v>
      </c>
      <c r="C1665" s="150" t="s">
        <v>2458</v>
      </c>
      <c r="D1665" s="151">
        <v>146</v>
      </c>
      <c r="F1665" s="133" t="s">
        <v>34</v>
      </c>
      <c r="G1665" s="133" t="s">
        <v>1874</v>
      </c>
    </row>
    <row r="1666" spans="1:7" s="130" customFormat="1" hidden="1" x14ac:dyDescent="0.35">
      <c r="A1666" s="133" t="s">
        <v>139</v>
      </c>
      <c r="B1666" s="149" t="s">
        <v>20</v>
      </c>
      <c r="C1666" s="150" t="s">
        <v>2964</v>
      </c>
      <c r="D1666" s="151">
        <v>10</v>
      </c>
      <c r="F1666" s="133" t="e">
        <v>#N/A</v>
      </c>
      <c r="G1666" s="133" t="e">
        <v>#N/A</v>
      </c>
    </row>
    <row r="1667" spans="1:7" s="130" customFormat="1" hidden="1" x14ac:dyDescent="0.35">
      <c r="A1667" s="133" t="s">
        <v>139</v>
      </c>
      <c r="B1667" s="149" t="s">
        <v>20</v>
      </c>
      <c r="C1667" s="150" t="s">
        <v>2965</v>
      </c>
      <c r="D1667" s="151">
        <v>13</v>
      </c>
      <c r="F1667" s="133" t="e">
        <v>#N/A</v>
      </c>
      <c r="G1667" s="133" t="e">
        <v>#N/A</v>
      </c>
    </row>
    <row r="1668" spans="1:7" s="130" customFormat="1" hidden="1" x14ac:dyDescent="0.35">
      <c r="A1668" s="133" t="s">
        <v>139</v>
      </c>
      <c r="B1668" s="149" t="s">
        <v>20</v>
      </c>
      <c r="C1668" s="150" t="s">
        <v>2966</v>
      </c>
      <c r="D1668" s="151">
        <v>3</v>
      </c>
      <c r="F1668" s="133" t="e">
        <v>#N/A</v>
      </c>
      <c r="G1668" s="133" t="e">
        <v>#N/A</v>
      </c>
    </row>
    <row r="1669" spans="1:7" s="130" customFormat="1" hidden="1" x14ac:dyDescent="0.35">
      <c r="A1669" s="133" t="s">
        <v>139</v>
      </c>
      <c r="B1669" s="149" t="s">
        <v>20</v>
      </c>
      <c r="C1669" s="150" t="s">
        <v>2967</v>
      </c>
      <c r="D1669" s="151">
        <v>1</v>
      </c>
      <c r="F1669" s="133" t="e">
        <v>#N/A</v>
      </c>
      <c r="G1669" s="133" t="e">
        <v>#N/A</v>
      </c>
    </row>
    <row r="1670" spans="1:7" s="130" customFormat="1" hidden="1" x14ac:dyDescent="0.35">
      <c r="A1670" s="133" t="s">
        <v>139</v>
      </c>
      <c r="B1670" s="149" t="s">
        <v>20</v>
      </c>
      <c r="C1670" s="150" t="s">
        <v>2968</v>
      </c>
      <c r="D1670" s="151">
        <v>21</v>
      </c>
      <c r="F1670" s="133" t="e">
        <v>#N/A</v>
      </c>
      <c r="G1670" s="133" t="e">
        <v>#N/A</v>
      </c>
    </row>
    <row r="1671" spans="1:7" s="130" customFormat="1" hidden="1" x14ac:dyDescent="0.35">
      <c r="A1671" s="133" t="s">
        <v>139</v>
      </c>
      <c r="B1671" s="149" t="s">
        <v>20</v>
      </c>
      <c r="C1671" s="150" t="s">
        <v>2459</v>
      </c>
      <c r="D1671" s="151">
        <v>6</v>
      </c>
      <c r="F1671" s="133" t="s">
        <v>34</v>
      </c>
      <c r="G1671" s="133" t="s">
        <v>1875</v>
      </c>
    </row>
    <row r="1672" spans="1:7" s="130" customFormat="1" hidden="1" x14ac:dyDescent="0.35">
      <c r="A1672" s="133" t="s">
        <v>139</v>
      </c>
      <c r="B1672" s="149" t="s">
        <v>20</v>
      </c>
      <c r="C1672" s="150" t="s">
        <v>2460</v>
      </c>
      <c r="D1672" s="151">
        <v>16</v>
      </c>
      <c r="F1672" s="133" t="s">
        <v>34</v>
      </c>
      <c r="G1672" s="133" t="s">
        <v>1875</v>
      </c>
    </row>
    <row r="1673" spans="1:7" s="130" customFormat="1" hidden="1" x14ac:dyDescent="0.35">
      <c r="A1673" s="133" t="s">
        <v>139</v>
      </c>
      <c r="B1673" s="149" t="s">
        <v>20</v>
      </c>
      <c r="C1673" s="150" t="s">
        <v>2461</v>
      </c>
      <c r="D1673" s="151">
        <v>3</v>
      </c>
      <c r="F1673" s="133" t="s">
        <v>34</v>
      </c>
      <c r="G1673" s="133" t="s">
        <v>1875</v>
      </c>
    </row>
    <row r="1674" spans="1:7" s="130" customFormat="1" hidden="1" x14ac:dyDescent="0.35">
      <c r="A1674" s="133" t="s">
        <v>139</v>
      </c>
      <c r="B1674" s="149" t="s">
        <v>20</v>
      </c>
      <c r="C1674" s="150" t="s">
        <v>2969</v>
      </c>
      <c r="D1674" s="151">
        <v>4</v>
      </c>
      <c r="F1674" s="133" t="e">
        <v>#N/A</v>
      </c>
      <c r="G1674" s="133" t="e">
        <v>#N/A</v>
      </c>
    </row>
    <row r="1675" spans="1:7" s="130" customFormat="1" hidden="1" x14ac:dyDescent="0.35">
      <c r="A1675" s="133" t="s">
        <v>139</v>
      </c>
      <c r="B1675" s="149" t="s">
        <v>20</v>
      </c>
      <c r="C1675" s="150" t="s">
        <v>2462</v>
      </c>
      <c r="D1675" s="151">
        <v>3</v>
      </c>
      <c r="F1675" s="133" t="s">
        <v>34</v>
      </c>
      <c r="G1675" s="133" t="s">
        <v>1875</v>
      </c>
    </row>
    <row r="1676" spans="1:7" s="130" customFormat="1" hidden="1" x14ac:dyDescent="0.35">
      <c r="A1676" s="133" t="s">
        <v>139</v>
      </c>
      <c r="B1676" s="149" t="s">
        <v>20</v>
      </c>
      <c r="C1676" s="150" t="s">
        <v>2463</v>
      </c>
      <c r="D1676" s="151">
        <v>3</v>
      </c>
      <c r="F1676" s="133" t="s">
        <v>34</v>
      </c>
      <c r="G1676" s="133" t="s">
        <v>1875</v>
      </c>
    </row>
    <row r="1677" spans="1:7" s="130" customFormat="1" hidden="1" x14ac:dyDescent="0.35">
      <c r="A1677" s="133" t="s">
        <v>139</v>
      </c>
      <c r="B1677" s="149" t="s">
        <v>20</v>
      </c>
      <c r="C1677" s="150" t="s">
        <v>2464</v>
      </c>
      <c r="D1677" s="151">
        <v>4</v>
      </c>
      <c r="F1677" s="133" t="s">
        <v>34</v>
      </c>
      <c r="G1677" s="133" t="s">
        <v>1875</v>
      </c>
    </row>
    <row r="1678" spans="1:7" s="130" customFormat="1" hidden="1" x14ac:dyDescent="0.35">
      <c r="A1678" s="133" t="s">
        <v>139</v>
      </c>
      <c r="B1678" s="149" t="s">
        <v>20</v>
      </c>
      <c r="C1678" s="150" t="s">
        <v>2970</v>
      </c>
      <c r="D1678" s="151">
        <v>1</v>
      </c>
      <c r="F1678" s="133" t="e">
        <v>#N/A</v>
      </c>
      <c r="G1678" s="133" t="e">
        <v>#N/A</v>
      </c>
    </row>
    <row r="1679" spans="1:7" s="130" customFormat="1" hidden="1" x14ac:dyDescent="0.35">
      <c r="A1679" s="133" t="s">
        <v>139</v>
      </c>
      <c r="B1679" s="149" t="s">
        <v>20</v>
      </c>
      <c r="C1679" s="150" t="s">
        <v>2465</v>
      </c>
      <c r="D1679" s="151">
        <v>1</v>
      </c>
      <c r="F1679" s="133" t="s">
        <v>34</v>
      </c>
      <c r="G1679" s="133" t="s">
        <v>2563</v>
      </c>
    </row>
    <row r="1680" spans="1:7" s="130" customFormat="1" hidden="1" x14ac:dyDescent="0.35">
      <c r="A1680" s="133" t="s">
        <v>139</v>
      </c>
      <c r="B1680" s="149" t="s">
        <v>20</v>
      </c>
      <c r="C1680" s="150" t="s">
        <v>2971</v>
      </c>
      <c r="D1680" s="151">
        <v>4</v>
      </c>
      <c r="F1680" s="133" t="e">
        <v>#N/A</v>
      </c>
      <c r="G1680" s="133" t="e">
        <v>#N/A</v>
      </c>
    </row>
    <row r="1681" spans="1:7" s="130" customFormat="1" hidden="1" x14ac:dyDescent="0.35">
      <c r="A1681" s="133" t="s">
        <v>139</v>
      </c>
      <c r="B1681" s="149" t="s">
        <v>20</v>
      </c>
      <c r="C1681" s="150" t="s">
        <v>2972</v>
      </c>
      <c r="D1681" s="151">
        <v>2</v>
      </c>
      <c r="F1681" s="133" t="e">
        <v>#N/A</v>
      </c>
      <c r="G1681" s="133" t="e">
        <v>#N/A</v>
      </c>
    </row>
    <row r="1682" spans="1:7" s="130" customFormat="1" hidden="1" x14ac:dyDescent="0.35">
      <c r="A1682" s="133" t="s">
        <v>139</v>
      </c>
      <c r="B1682" s="149" t="s">
        <v>20</v>
      </c>
      <c r="C1682" s="150" t="s">
        <v>2973</v>
      </c>
      <c r="D1682" s="151">
        <v>6</v>
      </c>
      <c r="F1682" s="133" t="e">
        <v>#N/A</v>
      </c>
      <c r="G1682" s="133" t="e">
        <v>#N/A</v>
      </c>
    </row>
    <row r="1683" spans="1:7" s="130" customFormat="1" hidden="1" x14ac:dyDescent="0.35">
      <c r="A1683" s="133" t="s">
        <v>139</v>
      </c>
      <c r="B1683" s="149" t="s">
        <v>20</v>
      </c>
      <c r="C1683" s="150" t="s">
        <v>2974</v>
      </c>
      <c r="D1683" s="151">
        <v>3</v>
      </c>
      <c r="F1683" s="133" t="e">
        <v>#N/A</v>
      </c>
      <c r="G1683" s="133" t="e">
        <v>#N/A</v>
      </c>
    </row>
    <row r="1684" spans="1:7" s="130" customFormat="1" hidden="1" x14ac:dyDescent="0.35">
      <c r="A1684" s="133" t="s">
        <v>139</v>
      </c>
      <c r="B1684" s="149" t="s">
        <v>20</v>
      </c>
      <c r="C1684" s="150" t="s">
        <v>2975</v>
      </c>
      <c r="D1684" s="151">
        <v>2</v>
      </c>
      <c r="F1684" s="133" t="e">
        <v>#N/A</v>
      </c>
      <c r="G1684" s="133" t="e">
        <v>#N/A</v>
      </c>
    </row>
    <row r="1685" spans="1:7" s="130" customFormat="1" hidden="1" x14ac:dyDescent="0.35">
      <c r="A1685" s="133" t="s">
        <v>139</v>
      </c>
      <c r="B1685" s="149" t="s">
        <v>20</v>
      </c>
      <c r="C1685" s="150" t="s">
        <v>2976</v>
      </c>
      <c r="D1685" s="151">
        <v>9</v>
      </c>
      <c r="F1685" s="133" t="e">
        <v>#N/A</v>
      </c>
      <c r="G1685" s="133" t="e">
        <v>#N/A</v>
      </c>
    </row>
    <row r="1686" spans="1:7" s="130" customFormat="1" hidden="1" x14ac:dyDescent="0.35">
      <c r="A1686" s="133" t="s">
        <v>139</v>
      </c>
      <c r="B1686" s="149" t="s">
        <v>20</v>
      </c>
      <c r="C1686" s="150" t="s">
        <v>2977</v>
      </c>
      <c r="D1686" s="151">
        <v>1</v>
      </c>
      <c r="F1686" s="133" t="e">
        <v>#N/A</v>
      </c>
      <c r="G1686" s="133" t="e">
        <v>#N/A</v>
      </c>
    </row>
    <row r="1687" spans="1:7" s="130" customFormat="1" hidden="1" x14ac:dyDescent="0.35">
      <c r="A1687" s="133" t="s">
        <v>139</v>
      </c>
      <c r="B1687" s="149" t="s">
        <v>20</v>
      </c>
      <c r="C1687" s="150" t="s">
        <v>2978</v>
      </c>
      <c r="D1687" s="151">
        <v>18</v>
      </c>
      <c r="F1687" s="133" t="e">
        <v>#N/A</v>
      </c>
      <c r="G1687" s="133" t="e">
        <v>#N/A</v>
      </c>
    </row>
    <row r="1688" spans="1:7" s="130" customFormat="1" hidden="1" x14ac:dyDescent="0.35">
      <c r="A1688" s="133" t="s">
        <v>139</v>
      </c>
      <c r="B1688" s="149" t="s">
        <v>20</v>
      </c>
      <c r="C1688" s="150" t="s">
        <v>2466</v>
      </c>
      <c r="D1688" s="151">
        <v>22</v>
      </c>
      <c r="F1688" s="133" t="s">
        <v>34</v>
      </c>
      <c r="G1688" s="133" t="s">
        <v>1803</v>
      </c>
    </row>
    <row r="1689" spans="1:7" s="130" customFormat="1" hidden="1" x14ac:dyDescent="0.35">
      <c r="A1689" s="133" t="s">
        <v>139</v>
      </c>
      <c r="B1689" s="149" t="s">
        <v>20</v>
      </c>
      <c r="C1689" s="150" t="s">
        <v>2467</v>
      </c>
      <c r="D1689" s="151">
        <v>16</v>
      </c>
      <c r="F1689" s="133" t="s">
        <v>34</v>
      </c>
      <c r="G1689" s="133" t="s">
        <v>1803</v>
      </c>
    </row>
    <row r="1690" spans="1:7" s="130" customFormat="1" hidden="1" x14ac:dyDescent="0.35">
      <c r="A1690" s="133" t="s">
        <v>139</v>
      </c>
      <c r="B1690" s="149" t="s">
        <v>20</v>
      </c>
      <c r="C1690" s="150" t="s">
        <v>2468</v>
      </c>
      <c r="D1690" s="151">
        <v>78</v>
      </c>
      <c r="F1690" s="133" t="s">
        <v>34</v>
      </c>
      <c r="G1690" s="133" t="s">
        <v>1803</v>
      </c>
    </row>
    <row r="1691" spans="1:7" s="130" customFormat="1" hidden="1" x14ac:dyDescent="0.35">
      <c r="A1691" s="133" t="s">
        <v>139</v>
      </c>
      <c r="B1691" s="149" t="s">
        <v>20</v>
      </c>
      <c r="C1691" s="150" t="s">
        <v>2979</v>
      </c>
      <c r="D1691" s="151">
        <v>14</v>
      </c>
      <c r="F1691" s="133" t="e">
        <v>#N/A</v>
      </c>
      <c r="G1691" s="133" t="e">
        <v>#N/A</v>
      </c>
    </row>
    <row r="1692" spans="1:7" s="130" customFormat="1" hidden="1" x14ac:dyDescent="0.35">
      <c r="A1692" s="133" t="s">
        <v>139</v>
      </c>
      <c r="B1692" s="149" t="s">
        <v>20</v>
      </c>
      <c r="C1692" s="150" t="s">
        <v>2469</v>
      </c>
      <c r="D1692" s="151">
        <v>12</v>
      </c>
      <c r="F1692" s="133" t="s">
        <v>34</v>
      </c>
      <c r="G1692" s="133" t="s">
        <v>1803</v>
      </c>
    </row>
    <row r="1693" spans="1:7" s="130" customFormat="1" hidden="1" x14ac:dyDescent="0.35">
      <c r="A1693" s="133" t="s">
        <v>139</v>
      </c>
      <c r="B1693" s="149" t="s">
        <v>20</v>
      </c>
      <c r="C1693" s="150" t="s">
        <v>2470</v>
      </c>
      <c r="D1693" s="151">
        <v>5</v>
      </c>
      <c r="F1693" s="133" t="s">
        <v>34</v>
      </c>
      <c r="G1693" s="133" t="s">
        <v>1803</v>
      </c>
    </row>
    <row r="1694" spans="1:7" s="130" customFormat="1" hidden="1" x14ac:dyDescent="0.35">
      <c r="A1694" s="133" t="s">
        <v>139</v>
      </c>
      <c r="B1694" s="149" t="s">
        <v>20</v>
      </c>
      <c r="C1694" s="150" t="s">
        <v>2471</v>
      </c>
      <c r="D1694" s="151">
        <v>18</v>
      </c>
      <c r="F1694" s="133" t="s">
        <v>34</v>
      </c>
      <c r="G1694" s="133" t="s">
        <v>1803</v>
      </c>
    </row>
    <row r="1695" spans="1:7" s="130" customFormat="1" hidden="1" x14ac:dyDescent="0.35">
      <c r="A1695" s="133" t="s">
        <v>139</v>
      </c>
      <c r="B1695" s="149" t="s">
        <v>20</v>
      </c>
      <c r="C1695" s="150" t="s">
        <v>2472</v>
      </c>
      <c r="D1695" s="151">
        <v>16</v>
      </c>
      <c r="F1695" s="133" t="s">
        <v>34</v>
      </c>
      <c r="G1695" s="133" t="s">
        <v>1803</v>
      </c>
    </row>
    <row r="1696" spans="1:7" s="130" customFormat="1" hidden="1" x14ac:dyDescent="0.35">
      <c r="A1696" s="133" t="s">
        <v>139</v>
      </c>
      <c r="B1696" s="149" t="s">
        <v>20</v>
      </c>
      <c r="C1696" s="150" t="s">
        <v>2980</v>
      </c>
      <c r="D1696" s="151">
        <v>1</v>
      </c>
      <c r="F1696" s="133" t="e">
        <v>#N/A</v>
      </c>
      <c r="G1696" s="133" t="e">
        <v>#N/A</v>
      </c>
    </row>
    <row r="1697" spans="1:7" s="130" customFormat="1" hidden="1" x14ac:dyDescent="0.35">
      <c r="A1697" s="133" t="s">
        <v>139</v>
      </c>
      <c r="B1697" s="149" t="s">
        <v>20</v>
      </c>
      <c r="C1697" s="150" t="s">
        <v>2981</v>
      </c>
      <c r="D1697" s="151">
        <v>1</v>
      </c>
      <c r="F1697" s="133" t="e">
        <v>#N/A</v>
      </c>
      <c r="G1697" s="133" t="e">
        <v>#N/A</v>
      </c>
    </row>
    <row r="1698" spans="1:7" s="130" customFormat="1" hidden="1" x14ac:dyDescent="0.35">
      <c r="A1698" s="133" t="s">
        <v>139</v>
      </c>
      <c r="B1698" s="149" t="s">
        <v>20</v>
      </c>
      <c r="C1698" s="150" t="s">
        <v>2473</v>
      </c>
      <c r="D1698" s="151">
        <v>3</v>
      </c>
      <c r="F1698" s="133" t="s">
        <v>34</v>
      </c>
      <c r="G1698" s="133" t="s">
        <v>1874</v>
      </c>
    </row>
    <row r="1699" spans="1:7" s="130" customFormat="1" hidden="1" x14ac:dyDescent="0.35">
      <c r="A1699" s="133" t="s">
        <v>139</v>
      </c>
      <c r="B1699" s="149" t="s">
        <v>20</v>
      </c>
      <c r="C1699" s="150" t="s">
        <v>2474</v>
      </c>
      <c r="D1699" s="151">
        <v>8</v>
      </c>
      <c r="F1699" s="133" t="s">
        <v>34</v>
      </c>
      <c r="G1699" s="133" t="s">
        <v>1874</v>
      </c>
    </row>
    <row r="1700" spans="1:7" s="130" customFormat="1" hidden="1" x14ac:dyDescent="0.35">
      <c r="A1700" s="133" t="s">
        <v>139</v>
      </c>
      <c r="B1700" s="149" t="s">
        <v>20</v>
      </c>
      <c r="C1700" s="150" t="s">
        <v>2982</v>
      </c>
      <c r="D1700" s="151">
        <v>12</v>
      </c>
      <c r="F1700" s="133" t="e">
        <v>#N/A</v>
      </c>
      <c r="G1700" s="133" t="e">
        <v>#N/A</v>
      </c>
    </row>
    <row r="1701" spans="1:7" s="130" customFormat="1" hidden="1" x14ac:dyDescent="0.35">
      <c r="A1701" s="133" t="s">
        <v>139</v>
      </c>
      <c r="B1701" s="149" t="s">
        <v>20</v>
      </c>
      <c r="C1701" s="150" t="s">
        <v>2475</v>
      </c>
      <c r="D1701" s="151">
        <v>9</v>
      </c>
      <c r="F1701" s="133" t="s">
        <v>34</v>
      </c>
      <c r="G1701" s="133" t="s">
        <v>1874</v>
      </c>
    </row>
    <row r="1702" spans="1:7" s="130" customFormat="1" hidden="1" x14ac:dyDescent="0.35">
      <c r="A1702" s="133" t="s">
        <v>139</v>
      </c>
      <c r="B1702" s="149" t="s">
        <v>20</v>
      </c>
      <c r="C1702" s="150" t="s">
        <v>2476</v>
      </c>
      <c r="D1702" s="151">
        <v>6</v>
      </c>
      <c r="F1702" s="133" t="s">
        <v>34</v>
      </c>
      <c r="G1702" s="133" t="s">
        <v>1874</v>
      </c>
    </row>
    <row r="1703" spans="1:7" s="130" customFormat="1" hidden="1" x14ac:dyDescent="0.35">
      <c r="A1703" s="133" t="s">
        <v>139</v>
      </c>
      <c r="B1703" s="149" t="s">
        <v>20</v>
      </c>
      <c r="C1703" s="150" t="s">
        <v>2983</v>
      </c>
      <c r="D1703" s="151">
        <v>13</v>
      </c>
      <c r="F1703" s="133" t="e">
        <v>#N/A</v>
      </c>
      <c r="G1703" s="133" t="e">
        <v>#N/A</v>
      </c>
    </row>
    <row r="1704" spans="1:7" s="130" customFormat="1" hidden="1" x14ac:dyDescent="0.35">
      <c r="A1704" s="133" t="s">
        <v>139</v>
      </c>
      <c r="B1704" s="149" t="s">
        <v>20</v>
      </c>
      <c r="C1704" s="150" t="s">
        <v>2984</v>
      </c>
      <c r="D1704" s="151">
        <v>3</v>
      </c>
      <c r="F1704" s="133" t="e">
        <v>#N/A</v>
      </c>
      <c r="G1704" s="133" t="e">
        <v>#N/A</v>
      </c>
    </row>
    <row r="1705" spans="1:7" s="130" customFormat="1" hidden="1" x14ac:dyDescent="0.35">
      <c r="A1705" s="133" t="s">
        <v>139</v>
      </c>
      <c r="B1705" s="149" t="s">
        <v>20</v>
      </c>
      <c r="C1705" s="150" t="s">
        <v>2985</v>
      </c>
      <c r="D1705" s="151">
        <v>2</v>
      </c>
      <c r="F1705" s="133" t="e">
        <v>#N/A</v>
      </c>
      <c r="G1705" s="133" t="e">
        <v>#N/A</v>
      </c>
    </row>
    <row r="1706" spans="1:7" s="130" customFormat="1" hidden="1" x14ac:dyDescent="0.35">
      <c r="A1706" s="133" t="s">
        <v>139</v>
      </c>
      <c r="B1706" s="149" t="s">
        <v>20</v>
      </c>
      <c r="C1706" s="150" t="s">
        <v>2986</v>
      </c>
      <c r="D1706" s="151">
        <v>80</v>
      </c>
      <c r="F1706" s="133" t="e">
        <v>#N/A</v>
      </c>
      <c r="G1706" s="133" t="e">
        <v>#N/A</v>
      </c>
    </row>
    <row r="1707" spans="1:7" s="130" customFormat="1" hidden="1" x14ac:dyDescent="0.35">
      <c r="A1707" s="133" t="s">
        <v>139</v>
      </c>
      <c r="B1707" s="149" t="s">
        <v>20</v>
      </c>
      <c r="C1707" s="150" t="s">
        <v>2987</v>
      </c>
      <c r="D1707" s="151">
        <v>200</v>
      </c>
      <c r="F1707" s="133" t="e">
        <v>#N/A</v>
      </c>
      <c r="G1707" s="133" t="e">
        <v>#N/A</v>
      </c>
    </row>
    <row r="1708" spans="1:7" s="130" customFormat="1" hidden="1" x14ac:dyDescent="0.35">
      <c r="A1708" s="133" t="s">
        <v>139</v>
      </c>
      <c r="B1708" s="149" t="s">
        <v>20</v>
      </c>
      <c r="C1708" s="150" t="s">
        <v>2988</v>
      </c>
      <c r="D1708" s="151">
        <v>1</v>
      </c>
      <c r="F1708" s="133" t="e">
        <v>#N/A</v>
      </c>
      <c r="G1708" s="133" t="e">
        <v>#N/A</v>
      </c>
    </row>
    <row r="1709" spans="1:7" s="130" customFormat="1" hidden="1" x14ac:dyDescent="0.35">
      <c r="A1709" s="133" t="s">
        <v>139</v>
      </c>
      <c r="B1709" s="149" t="s">
        <v>20</v>
      </c>
      <c r="C1709" s="150" t="s">
        <v>2989</v>
      </c>
      <c r="D1709" s="151">
        <v>1</v>
      </c>
      <c r="F1709" s="133" t="e">
        <v>#N/A</v>
      </c>
      <c r="G1709" s="133" t="e">
        <v>#N/A</v>
      </c>
    </row>
    <row r="1710" spans="1:7" s="130" customFormat="1" hidden="1" x14ac:dyDescent="0.35">
      <c r="A1710" s="133" t="s">
        <v>139</v>
      </c>
      <c r="B1710" s="149" t="s">
        <v>20</v>
      </c>
      <c r="C1710" s="150" t="s">
        <v>2990</v>
      </c>
      <c r="D1710" s="151">
        <v>1</v>
      </c>
      <c r="F1710" s="133" t="e">
        <v>#N/A</v>
      </c>
      <c r="G1710" s="133" t="e">
        <v>#N/A</v>
      </c>
    </row>
    <row r="1711" spans="1:7" s="130" customFormat="1" hidden="1" x14ac:dyDescent="0.35">
      <c r="A1711" s="133" t="s">
        <v>139</v>
      </c>
      <c r="B1711" s="149" t="s">
        <v>20</v>
      </c>
      <c r="C1711" s="150" t="s">
        <v>2477</v>
      </c>
      <c r="D1711" s="151">
        <v>16</v>
      </c>
      <c r="F1711" s="133" t="s">
        <v>34</v>
      </c>
      <c r="G1711" s="133" t="s">
        <v>1876</v>
      </c>
    </row>
    <row r="1712" spans="1:7" s="130" customFormat="1" hidden="1" x14ac:dyDescent="0.35">
      <c r="A1712" s="133" t="s">
        <v>139</v>
      </c>
      <c r="B1712" s="149" t="s">
        <v>20</v>
      </c>
      <c r="C1712" s="150" t="s">
        <v>2478</v>
      </c>
      <c r="D1712" s="151">
        <v>2</v>
      </c>
      <c r="F1712" s="133" t="s">
        <v>34</v>
      </c>
      <c r="G1712" s="133" t="s">
        <v>1876</v>
      </c>
    </row>
    <row r="1713" spans="1:7" s="130" customFormat="1" hidden="1" x14ac:dyDescent="0.35">
      <c r="A1713" s="133" t="s">
        <v>139</v>
      </c>
      <c r="B1713" s="149" t="s">
        <v>20</v>
      </c>
      <c r="C1713" s="150" t="s">
        <v>2991</v>
      </c>
      <c r="D1713" s="151">
        <v>19</v>
      </c>
      <c r="F1713" s="133" t="e">
        <v>#N/A</v>
      </c>
      <c r="G1713" s="133" t="e">
        <v>#N/A</v>
      </c>
    </row>
    <row r="1714" spans="1:7" s="130" customFormat="1" hidden="1" x14ac:dyDescent="0.35">
      <c r="A1714" s="133" t="s">
        <v>139</v>
      </c>
      <c r="B1714" s="149" t="s">
        <v>20</v>
      </c>
      <c r="C1714" s="150" t="s">
        <v>2479</v>
      </c>
      <c r="D1714" s="151">
        <v>3</v>
      </c>
      <c r="F1714" s="133" t="s">
        <v>34</v>
      </c>
      <c r="G1714" s="133" t="s">
        <v>1876</v>
      </c>
    </row>
    <row r="1715" spans="1:7" s="130" customFormat="1" hidden="1" x14ac:dyDescent="0.35">
      <c r="A1715" s="133" t="s">
        <v>139</v>
      </c>
      <c r="B1715" s="149" t="s">
        <v>20</v>
      </c>
      <c r="C1715" s="150" t="s">
        <v>2480</v>
      </c>
      <c r="D1715" s="151">
        <v>17</v>
      </c>
      <c r="F1715" s="133" t="s">
        <v>34</v>
      </c>
      <c r="G1715" s="133" t="s">
        <v>1876</v>
      </c>
    </row>
    <row r="1716" spans="1:7" s="130" customFormat="1" hidden="1" x14ac:dyDescent="0.35">
      <c r="A1716" s="133" t="s">
        <v>139</v>
      </c>
      <c r="B1716" s="149" t="s">
        <v>20</v>
      </c>
      <c r="C1716" s="150" t="s">
        <v>2481</v>
      </c>
      <c r="D1716" s="151">
        <v>6</v>
      </c>
      <c r="F1716" s="133" t="s">
        <v>34</v>
      </c>
      <c r="G1716" s="133" t="s">
        <v>1876</v>
      </c>
    </row>
    <row r="1717" spans="1:7" s="130" customFormat="1" hidden="1" x14ac:dyDescent="0.35">
      <c r="A1717" s="133" t="s">
        <v>139</v>
      </c>
      <c r="B1717" s="149" t="s">
        <v>20</v>
      </c>
      <c r="C1717" s="150" t="s">
        <v>2992</v>
      </c>
      <c r="D1717" s="151">
        <v>3</v>
      </c>
      <c r="F1717" s="133" t="e">
        <v>#N/A</v>
      </c>
      <c r="G1717" s="133" t="e">
        <v>#N/A</v>
      </c>
    </row>
    <row r="1718" spans="1:7" s="130" customFormat="1" hidden="1" x14ac:dyDescent="0.35">
      <c r="A1718" s="133" t="s">
        <v>139</v>
      </c>
      <c r="B1718" s="149" t="s">
        <v>20</v>
      </c>
      <c r="C1718" s="150" t="s">
        <v>2993</v>
      </c>
      <c r="D1718" s="151">
        <v>300</v>
      </c>
      <c r="F1718" s="133" t="e">
        <v>#N/A</v>
      </c>
      <c r="G1718" s="133" t="e">
        <v>#N/A</v>
      </c>
    </row>
    <row r="1719" spans="1:7" s="130" customFormat="1" hidden="1" x14ac:dyDescent="0.35">
      <c r="A1719" s="133" t="s">
        <v>139</v>
      </c>
      <c r="B1719" s="149" t="s">
        <v>20</v>
      </c>
      <c r="C1719" s="150" t="s">
        <v>2994</v>
      </c>
      <c r="D1719" s="151">
        <v>2</v>
      </c>
      <c r="F1719" s="133" t="e">
        <v>#N/A</v>
      </c>
      <c r="G1719" s="133" t="e">
        <v>#N/A</v>
      </c>
    </row>
    <row r="1720" spans="1:7" s="130" customFormat="1" hidden="1" x14ac:dyDescent="0.35">
      <c r="A1720" s="133" t="s">
        <v>139</v>
      </c>
      <c r="B1720" s="149" t="s">
        <v>20</v>
      </c>
      <c r="C1720" s="150" t="s">
        <v>2995</v>
      </c>
      <c r="D1720" s="151">
        <v>1</v>
      </c>
      <c r="F1720" s="133" t="e">
        <v>#N/A</v>
      </c>
      <c r="G1720" s="133" t="e">
        <v>#N/A</v>
      </c>
    </row>
    <row r="1721" spans="1:7" s="130" customFormat="1" hidden="1" x14ac:dyDescent="0.35">
      <c r="A1721" s="133" t="s">
        <v>139</v>
      </c>
      <c r="B1721" s="149" t="s">
        <v>20</v>
      </c>
      <c r="C1721" s="150" t="s">
        <v>2996</v>
      </c>
      <c r="D1721" s="151">
        <v>105</v>
      </c>
      <c r="F1721" s="133" t="e">
        <v>#N/A</v>
      </c>
      <c r="G1721" s="133" t="e">
        <v>#N/A</v>
      </c>
    </row>
    <row r="1722" spans="1:7" s="130" customFormat="1" hidden="1" x14ac:dyDescent="0.35">
      <c r="A1722" s="133" t="s">
        <v>139</v>
      </c>
      <c r="B1722" s="149" t="s">
        <v>20</v>
      </c>
      <c r="C1722" s="150" t="s">
        <v>2997</v>
      </c>
      <c r="D1722" s="151">
        <v>1</v>
      </c>
      <c r="F1722" s="133" t="e">
        <v>#N/A</v>
      </c>
      <c r="G1722" s="133" t="e">
        <v>#N/A</v>
      </c>
    </row>
    <row r="1723" spans="1:7" s="130" customFormat="1" hidden="1" x14ac:dyDescent="0.35">
      <c r="A1723" s="133" t="s">
        <v>139</v>
      </c>
      <c r="B1723" s="149" t="s">
        <v>20</v>
      </c>
      <c r="C1723" s="150" t="s">
        <v>2998</v>
      </c>
      <c r="D1723" s="151">
        <v>60</v>
      </c>
      <c r="F1723" s="133" t="e">
        <v>#N/A</v>
      </c>
      <c r="G1723" s="133" t="e">
        <v>#N/A</v>
      </c>
    </row>
    <row r="1724" spans="1:7" s="130" customFormat="1" hidden="1" x14ac:dyDescent="0.35">
      <c r="A1724" s="133" t="s">
        <v>139</v>
      </c>
      <c r="B1724" s="149" t="s">
        <v>20</v>
      </c>
      <c r="C1724" s="150" t="s">
        <v>2482</v>
      </c>
      <c r="D1724" s="151">
        <v>4</v>
      </c>
      <c r="F1724" s="133" t="s">
        <v>34</v>
      </c>
      <c r="G1724" s="133" t="s">
        <v>2068</v>
      </c>
    </row>
    <row r="1725" spans="1:7" s="130" customFormat="1" hidden="1" x14ac:dyDescent="0.35">
      <c r="A1725" s="133" t="s">
        <v>139</v>
      </c>
      <c r="B1725" s="149" t="s">
        <v>20</v>
      </c>
      <c r="C1725" s="150" t="s">
        <v>2483</v>
      </c>
      <c r="D1725" s="151">
        <v>40</v>
      </c>
      <c r="F1725" s="133" t="s">
        <v>34</v>
      </c>
      <c r="G1725" s="133" t="s">
        <v>2068</v>
      </c>
    </row>
    <row r="1726" spans="1:7" s="130" customFormat="1" hidden="1" x14ac:dyDescent="0.35">
      <c r="A1726" s="133" t="s">
        <v>139</v>
      </c>
      <c r="B1726" s="149" t="s">
        <v>20</v>
      </c>
      <c r="C1726" s="150" t="s">
        <v>2999</v>
      </c>
      <c r="D1726" s="151">
        <v>11</v>
      </c>
      <c r="F1726" s="133" t="e">
        <v>#N/A</v>
      </c>
      <c r="G1726" s="133" t="e">
        <v>#N/A</v>
      </c>
    </row>
    <row r="1727" spans="1:7" s="130" customFormat="1" hidden="1" x14ac:dyDescent="0.35">
      <c r="A1727" s="133" t="s">
        <v>139</v>
      </c>
      <c r="B1727" s="149" t="s">
        <v>20</v>
      </c>
      <c r="C1727" s="150" t="s">
        <v>3000</v>
      </c>
      <c r="D1727" s="151">
        <v>1</v>
      </c>
      <c r="F1727" s="133" t="e">
        <v>#N/A</v>
      </c>
      <c r="G1727" s="133" t="e">
        <v>#N/A</v>
      </c>
    </row>
    <row r="1728" spans="1:7" s="130" customFormat="1" hidden="1" x14ac:dyDescent="0.35">
      <c r="A1728" s="133" t="s">
        <v>139</v>
      </c>
      <c r="B1728" s="149" t="s">
        <v>20</v>
      </c>
      <c r="C1728" s="150" t="s">
        <v>3001</v>
      </c>
      <c r="D1728" s="151">
        <v>5</v>
      </c>
      <c r="F1728" s="133" t="e">
        <v>#N/A</v>
      </c>
      <c r="G1728" s="133" t="e">
        <v>#N/A</v>
      </c>
    </row>
    <row r="1729" spans="1:7" s="130" customFormat="1" hidden="1" x14ac:dyDescent="0.35">
      <c r="A1729" s="133" t="s">
        <v>139</v>
      </c>
      <c r="B1729" s="149" t="s">
        <v>20</v>
      </c>
      <c r="C1729" s="150" t="s">
        <v>3002</v>
      </c>
      <c r="D1729" s="151">
        <v>1</v>
      </c>
      <c r="F1729" s="133" t="e">
        <v>#N/A</v>
      </c>
      <c r="G1729" s="133" t="e">
        <v>#N/A</v>
      </c>
    </row>
    <row r="1730" spans="1:7" s="130" customFormat="1" hidden="1" x14ac:dyDescent="0.35">
      <c r="A1730" s="133" t="s">
        <v>139</v>
      </c>
      <c r="B1730" s="149" t="s">
        <v>20</v>
      </c>
      <c r="C1730" s="150" t="s">
        <v>3003</v>
      </c>
      <c r="D1730" s="151">
        <v>2</v>
      </c>
      <c r="F1730" s="133" t="e">
        <v>#N/A</v>
      </c>
      <c r="G1730" s="133" t="e">
        <v>#N/A</v>
      </c>
    </row>
    <row r="1731" spans="1:7" s="130" customFormat="1" hidden="1" x14ac:dyDescent="0.35">
      <c r="A1731" s="133" t="s">
        <v>139</v>
      </c>
      <c r="B1731" s="149" t="s">
        <v>20</v>
      </c>
      <c r="C1731" s="150" t="s">
        <v>3004</v>
      </c>
      <c r="D1731" s="151">
        <v>5</v>
      </c>
      <c r="F1731" s="133" t="e">
        <v>#N/A</v>
      </c>
      <c r="G1731" s="133" t="e">
        <v>#N/A</v>
      </c>
    </row>
    <row r="1732" spans="1:7" s="130" customFormat="1" hidden="1" x14ac:dyDescent="0.35">
      <c r="A1732" s="133" t="s">
        <v>139</v>
      </c>
      <c r="B1732" s="149" t="s">
        <v>20</v>
      </c>
      <c r="C1732" s="150" t="s">
        <v>2484</v>
      </c>
      <c r="D1732" s="151">
        <v>2</v>
      </c>
      <c r="F1732" s="133" t="s">
        <v>34</v>
      </c>
      <c r="G1732" s="133" t="s">
        <v>2564</v>
      </c>
    </row>
    <row r="1733" spans="1:7" s="130" customFormat="1" hidden="1" x14ac:dyDescent="0.35">
      <c r="A1733" s="133" t="s">
        <v>139</v>
      </c>
      <c r="B1733" s="149" t="s">
        <v>20</v>
      </c>
      <c r="C1733" s="150" t="s">
        <v>2485</v>
      </c>
      <c r="D1733" s="151">
        <v>3</v>
      </c>
      <c r="F1733" s="133" t="s">
        <v>34</v>
      </c>
      <c r="G1733" s="133" t="s">
        <v>2564</v>
      </c>
    </row>
    <row r="1734" spans="1:7" s="130" customFormat="1" hidden="1" x14ac:dyDescent="0.35">
      <c r="A1734" s="133" t="s">
        <v>139</v>
      </c>
      <c r="B1734" s="149" t="s">
        <v>20</v>
      </c>
      <c r="C1734" s="150" t="s">
        <v>2486</v>
      </c>
      <c r="D1734" s="151">
        <v>6</v>
      </c>
      <c r="F1734" s="133" t="s">
        <v>34</v>
      </c>
      <c r="G1734" s="133" t="s">
        <v>2562</v>
      </c>
    </row>
    <row r="1735" spans="1:7" s="130" customFormat="1" hidden="1" x14ac:dyDescent="0.35">
      <c r="A1735" s="133" t="s">
        <v>139</v>
      </c>
      <c r="B1735" s="149" t="s">
        <v>20</v>
      </c>
      <c r="C1735" s="150" t="s">
        <v>2487</v>
      </c>
      <c r="D1735" s="151">
        <v>18</v>
      </c>
      <c r="F1735" s="133" t="s">
        <v>34</v>
      </c>
      <c r="G1735" s="133" t="s">
        <v>2562</v>
      </c>
    </row>
    <row r="1736" spans="1:7" s="130" customFormat="1" hidden="1" x14ac:dyDescent="0.35">
      <c r="A1736" s="133" t="s">
        <v>139</v>
      </c>
      <c r="B1736" s="149" t="s">
        <v>20</v>
      </c>
      <c r="C1736" s="150" t="s">
        <v>3005</v>
      </c>
      <c r="D1736" s="151">
        <v>3</v>
      </c>
      <c r="F1736" s="133" t="e">
        <v>#N/A</v>
      </c>
      <c r="G1736" s="133" t="e">
        <v>#N/A</v>
      </c>
    </row>
    <row r="1737" spans="1:7" s="130" customFormat="1" hidden="1" x14ac:dyDescent="0.35">
      <c r="A1737" s="133" t="s">
        <v>139</v>
      </c>
      <c r="B1737" s="149" t="s">
        <v>20</v>
      </c>
      <c r="C1737" s="150" t="s">
        <v>3006</v>
      </c>
      <c r="D1737" s="151">
        <v>1</v>
      </c>
      <c r="F1737" s="133" t="e">
        <v>#N/A</v>
      </c>
      <c r="G1737" s="133" t="e">
        <v>#N/A</v>
      </c>
    </row>
    <row r="1738" spans="1:7" s="130" customFormat="1" hidden="1" x14ac:dyDescent="0.35">
      <c r="A1738" s="133" t="s">
        <v>139</v>
      </c>
      <c r="B1738" s="149" t="s">
        <v>20</v>
      </c>
      <c r="C1738" s="150" t="s">
        <v>2488</v>
      </c>
      <c r="D1738" s="151">
        <v>3</v>
      </c>
      <c r="F1738" s="133" t="s">
        <v>34</v>
      </c>
      <c r="G1738" s="133" t="s">
        <v>2565</v>
      </c>
    </row>
    <row r="1739" spans="1:7" s="130" customFormat="1" hidden="1" x14ac:dyDescent="0.35">
      <c r="A1739" s="133" t="s">
        <v>139</v>
      </c>
      <c r="B1739" s="149" t="s">
        <v>20</v>
      </c>
      <c r="C1739" s="150" t="s">
        <v>2489</v>
      </c>
      <c r="D1739" s="151">
        <v>6</v>
      </c>
      <c r="F1739" s="133" t="s">
        <v>34</v>
      </c>
      <c r="G1739" s="133" t="s">
        <v>2565</v>
      </c>
    </row>
    <row r="1740" spans="1:7" s="130" customFormat="1" hidden="1" x14ac:dyDescent="0.35">
      <c r="A1740" s="133" t="s">
        <v>139</v>
      </c>
      <c r="B1740" s="149" t="s">
        <v>20</v>
      </c>
      <c r="C1740" s="150" t="s">
        <v>3007</v>
      </c>
      <c r="D1740" s="151">
        <v>5</v>
      </c>
      <c r="F1740" s="133" t="e">
        <v>#N/A</v>
      </c>
      <c r="G1740" s="133" t="e">
        <v>#N/A</v>
      </c>
    </row>
    <row r="1741" spans="1:7" s="130" customFormat="1" hidden="1" x14ac:dyDescent="0.35">
      <c r="A1741" s="133" t="s">
        <v>139</v>
      </c>
      <c r="B1741" s="149" t="s">
        <v>20</v>
      </c>
      <c r="C1741" s="150" t="s">
        <v>3008</v>
      </c>
      <c r="D1741" s="151">
        <v>5</v>
      </c>
      <c r="F1741" s="133" t="e">
        <v>#N/A</v>
      </c>
      <c r="G1741" s="133" t="e">
        <v>#N/A</v>
      </c>
    </row>
    <row r="1742" spans="1:7" s="130" customFormat="1" hidden="1" x14ac:dyDescent="0.35">
      <c r="A1742" s="133" t="s">
        <v>139</v>
      </c>
      <c r="B1742" s="149" t="s">
        <v>20</v>
      </c>
      <c r="C1742" s="150" t="s">
        <v>3009</v>
      </c>
      <c r="D1742" s="151">
        <v>2</v>
      </c>
      <c r="F1742" s="133" t="e">
        <v>#N/A</v>
      </c>
      <c r="G1742" s="133" t="e">
        <v>#N/A</v>
      </c>
    </row>
    <row r="1743" spans="1:7" s="130" customFormat="1" hidden="1" x14ac:dyDescent="0.35">
      <c r="A1743" s="133" t="s">
        <v>139</v>
      </c>
      <c r="B1743" s="149" t="s">
        <v>20</v>
      </c>
      <c r="C1743" s="150" t="s">
        <v>3010</v>
      </c>
      <c r="D1743" s="151">
        <v>2</v>
      </c>
      <c r="F1743" s="133" t="e">
        <v>#N/A</v>
      </c>
      <c r="G1743" s="133" t="e">
        <v>#N/A</v>
      </c>
    </row>
    <row r="1744" spans="1:7" s="130" customFormat="1" hidden="1" x14ac:dyDescent="0.35">
      <c r="A1744" s="133" t="s">
        <v>139</v>
      </c>
      <c r="B1744" s="149" t="s">
        <v>20</v>
      </c>
      <c r="C1744" s="150" t="s">
        <v>5897</v>
      </c>
      <c r="D1744" s="151">
        <v>129</v>
      </c>
      <c r="F1744" s="133" t="s">
        <v>6583</v>
      </c>
      <c r="G1744" s="133" t="s">
        <v>2028</v>
      </c>
    </row>
    <row r="1745" spans="1:7" s="130" customFormat="1" hidden="1" x14ac:dyDescent="0.35">
      <c r="A1745" s="133" t="s">
        <v>139</v>
      </c>
      <c r="B1745" s="149" t="s">
        <v>20</v>
      </c>
      <c r="C1745" s="150" t="s">
        <v>5898</v>
      </c>
      <c r="D1745" s="151">
        <v>98</v>
      </c>
      <c r="F1745" s="133" t="s">
        <v>6583</v>
      </c>
      <c r="G1745" s="133" t="s">
        <v>2028</v>
      </c>
    </row>
    <row r="1746" spans="1:7" s="130" customFormat="1" hidden="1" x14ac:dyDescent="0.35">
      <c r="A1746" s="133" t="s">
        <v>139</v>
      </c>
      <c r="B1746" s="149" t="s">
        <v>20</v>
      </c>
      <c r="C1746" s="150" t="s">
        <v>5899</v>
      </c>
      <c r="D1746" s="151">
        <v>55</v>
      </c>
      <c r="F1746" s="133" t="s">
        <v>6583</v>
      </c>
      <c r="G1746" s="133" t="s">
        <v>2028</v>
      </c>
    </row>
    <row r="1747" spans="1:7" s="130" customFormat="1" hidden="1" x14ac:dyDescent="0.35">
      <c r="A1747" s="133" t="s">
        <v>139</v>
      </c>
      <c r="B1747" s="149" t="s">
        <v>20</v>
      </c>
      <c r="C1747" s="150" t="s">
        <v>5900</v>
      </c>
      <c r="D1747" s="151">
        <v>4</v>
      </c>
      <c r="F1747" s="133" t="s">
        <v>6583</v>
      </c>
      <c r="G1747" s="133" t="s">
        <v>2028</v>
      </c>
    </row>
    <row r="1748" spans="1:7" s="130" customFormat="1" hidden="1" x14ac:dyDescent="0.35">
      <c r="A1748" s="133" t="s">
        <v>139</v>
      </c>
      <c r="B1748" s="149" t="s">
        <v>20</v>
      </c>
      <c r="C1748" s="150" t="s">
        <v>5901</v>
      </c>
      <c r="D1748" s="151">
        <v>6</v>
      </c>
      <c r="F1748" s="133" t="s">
        <v>6583</v>
      </c>
      <c r="G1748" s="133" t="s">
        <v>2028</v>
      </c>
    </row>
    <row r="1749" spans="1:7" s="130" customFormat="1" hidden="1" x14ac:dyDescent="0.35">
      <c r="A1749" s="133" t="s">
        <v>139</v>
      </c>
      <c r="B1749" s="149" t="s">
        <v>20</v>
      </c>
      <c r="C1749" s="150" t="s">
        <v>5902</v>
      </c>
      <c r="D1749" s="151">
        <v>18</v>
      </c>
      <c r="F1749" s="133" t="s">
        <v>6583</v>
      </c>
      <c r="G1749" s="133" t="s">
        <v>2028</v>
      </c>
    </row>
    <row r="1750" spans="1:7" s="130" customFormat="1" hidden="1" x14ac:dyDescent="0.35">
      <c r="A1750" s="133" t="s">
        <v>139</v>
      </c>
      <c r="B1750" s="149" t="s">
        <v>20</v>
      </c>
      <c r="C1750" s="150" t="s">
        <v>5903</v>
      </c>
      <c r="D1750" s="151">
        <v>33</v>
      </c>
      <c r="F1750" s="133" t="s">
        <v>6583</v>
      </c>
      <c r="G1750" s="133" t="s">
        <v>2028</v>
      </c>
    </row>
    <row r="1751" spans="1:7" s="130" customFormat="1" hidden="1" x14ac:dyDescent="0.35">
      <c r="A1751" s="133" t="s">
        <v>139</v>
      </c>
      <c r="B1751" s="149" t="s">
        <v>20</v>
      </c>
      <c r="C1751" s="150" t="s">
        <v>5904</v>
      </c>
      <c r="D1751" s="151">
        <v>6</v>
      </c>
      <c r="F1751" s="133" t="s">
        <v>6583</v>
      </c>
      <c r="G1751" s="133" t="s">
        <v>2028</v>
      </c>
    </row>
    <row r="1752" spans="1:7" s="130" customFormat="1" hidden="1" x14ac:dyDescent="0.35">
      <c r="A1752" s="133" t="s">
        <v>139</v>
      </c>
      <c r="B1752" s="149" t="s">
        <v>20</v>
      </c>
      <c r="C1752" s="150" t="s">
        <v>5905</v>
      </c>
      <c r="D1752" s="151">
        <v>79</v>
      </c>
      <c r="F1752" s="133" t="s">
        <v>33</v>
      </c>
      <c r="G1752" s="133" t="s">
        <v>1128</v>
      </c>
    </row>
    <row r="1753" spans="1:7" s="130" customFormat="1" hidden="1" x14ac:dyDescent="0.35">
      <c r="A1753" s="133" t="s">
        <v>139</v>
      </c>
      <c r="B1753" s="149" t="s">
        <v>20</v>
      </c>
      <c r="C1753" s="150" t="s">
        <v>5906</v>
      </c>
      <c r="D1753" s="151">
        <v>16</v>
      </c>
      <c r="F1753" s="133" t="s">
        <v>33</v>
      </c>
      <c r="G1753" s="133" t="s">
        <v>1128</v>
      </c>
    </row>
    <row r="1754" spans="1:7" s="130" customFormat="1" hidden="1" x14ac:dyDescent="0.35">
      <c r="A1754" s="133" t="s">
        <v>139</v>
      </c>
      <c r="B1754" s="149" t="s">
        <v>20</v>
      </c>
      <c r="C1754" s="150" t="s">
        <v>5907</v>
      </c>
      <c r="D1754" s="151">
        <v>8</v>
      </c>
      <c r="F1754" s="133" t="s">
        <v>33</v>
      </c>
      <c r="G1754" s="133" t="s">
        <v>1128</v>
      </c>
    </row>
    <row r="1755" spans="1:7" s="130" customFormat="1" hidden="1" x14ac:dyDescent="0.35">
      <c r="A1755" s="133" t="s">
        <v>139</v>
      </c>
      <c r="B1755" s="149" t="s">
        <v>20</v>
      </c>
      <c r="C1755" s="150" t="s">
        <v>5908</v>
      </c>
      <c r="D1755" s="151">
        <v>21</v>
      </c>
      <c r="F1755" s="133" t="s">
        <v>33</v>
      </c>
      <c r="G1755" s="133" t="s">
        <v>1129</v>
      </c>
    </row>
    <row r="1756" spans="1:7" s="130" customFormat="1" hidden="1" x14ac:dyDescent="0.35">
      <c r="A1756" s="133" t="s">
        <v>139</v>
      </c>
      <c r="B1756" s="149" t="s">
        <v>20</v>
      </c>
      <c r="C1756" s="150" t="s">
        <v>5909</v>
      </c>
      <c r="D1756" s="151">
        <v>23</v>
      </c>
      <c r="F1756" s="133" t="s">
        <v>33</v>
      </c>
      <c r="G1756" s="133" t="s">
        <v>1128</v>
      </c>
    </row>
    <row r="1757" spans="1:7" s="130" customFormat="1" hidden="1" x14ac:dyDescent="0.35">
      <c r="A1757" s="133" t="s">
        <v>139</v>
      </c>
      <c r="B1757" s="149" t="s">
        <v>20</v>
      </c>
      <c r="C1757" s="150" t="s">
        <v>5910</v>
      </c>
      <c r="D1757" s="151">
        <v>101</v>
      </c>
      <c r="F1757" s="133" t="s">
        <v>33</v>
      </c>
      <c r="G1757" s="133" t="s">
        <v>1128</v>
      </c>
    </row>
    <row r="1758" spans="1:7" s="130" customFormat="1" hidden="1" x14ac:dyDescent="0.35">
      <c r="A1758" s="133" t="s">
        <v>139</v>
      </c>
      <c r="B1758" s="149" t="s">
        <v>20</v>
      </c>
      <c r="C1758" s="150" t="s">
        <v>5911</v>
      </c>
      <c r="D1758" s="151">
        <v>135</v>
      </c>
      <c r="F1758" s="133" t="s">
        <v>33</v>
      </c>
      <c r="G1758" s="133" t="s">
        <v>1128</v>
      </c>
    </row>
    <row r="1759" spans="1:7" s="130" customFormat="1" hidden="1" x14ac:dyDescent="0.35">
      <c r="A1759" s="133" t="s">
        <v>139</v>
      </c>
      <c r="B1759" s="149" t="s">
        <v>20</v>
      </c>
      <c r="C1759" s="150" t="s">
        <v>5912</v>
      </c>
      <c r="D1759" s="151">
        <v>15</v>
      </c>
      <c r="F1759" s="133" t="s">
        <v>33</v>
      </c>
      <c r="G1759" s="133" t="s">
        <v>1128</v>
      </c>
    </row>
    <row r="1760" spans="1:7" s="130" customFormat="1" hidden="1" x14ac:dyDescent="0.35">
      <c r="A1760" s="133" t="s">
        <v>139</v>
      </c>
      <c r="B1760" s="149" t="s">
        <v>20</v>
      </c>
      <c r="C1760" s="150" t="s">
        <v>5913</v>
      </c>
      <c r="D1760" s="151">
        <v>40</v>
      </c>
      <c r="F1760" s="133" t="s">
        <v>33</v>
      </c>
      <c r="G1760" s="133" t="s">
        <v>1129</v>
      </c>
    </row>
    <row r="1761" spans="1:7" s="130" customFormat="1" hidden="1" x14ac:dyDescent="0.35">
      <c r="A1761" s="133" t="s">
        <v>139</v>
      </c>
      <c r="B1761" s="149" t="s">
        <v>20</v>
      </c>
      <c r="C1761" s="150" t="s">
        <v>5914</v>
      </c>
      <c r="D1761" s="151">
        <v>19</v>
      </c>
      <c r="F1761" s="133" t="s">
        <v>33</v>
      </c>
      <c r="G1761" s="133" t="s">
        <v>1128</v>
      </c>
    </row>
    <row r="1762" spans="1:7" s="130" customFormat="1" hidden="1" x14ac:dyDescent="0.35">
      <c r="A1762" s="133" t="s">
        <v>139</v>
      </c>
      <c r="B1762" s="149" t="s">
        <v>20</v>
      </c>
      <c r="C1762" s="150" t="s">
        <v>5915</v>
      </c>
      <c r="D1762" s="151">
        <v>6</v>
      </c>
      <c r="F1762" s="133" t="s">
        <v>33</v>
      </c>
      <c r="G1762" s="133" t="s">
        <v>1297</v>
      </c>
    </row>
    <row r="1763" spans="1:7" s="130" customFormat="1" hidden="1" x14ac:dyDescent="0.35">
      <c r="A1763" s="133" t="s">
        <v>139</v>
      </c>
      <c r="B1763" s="149" t="s">
        <v>20</v>
      </c>
      <c r="C1763" s="150" t="s">
        <v>5916</v>
      </c>
      <c r="D1763" s="151">
        <v>13</v>
      </c>
      <c r="F1763" s="133" t="s">
        <v>33</v>
      </c>
      <c r="G1763" s="133" t="s">
        <v>1297</v>
      </c>
    </row>
    <row r="1764" spans="1:7" s="130" customFormat="1" hidden="1" x14ac:dyDescent="0.35">
      <c r="A1764" s="133" t="s">
        <v>139</v>
      </c>
      <c r="B1764" s="149" t="s">
        <v>20</v>
      </c>
      <c r="C1764" s="150" t="s">
        <v>5917</v>
      </c>
      <c r="D1764" s="151">
        <v>16</v>
      </c>
      <c r="F1764" s="133" t="s">
        <v>33</v>
      </c>
      <c r="G1764" s="133" t="s">
        <v>1297</v>
      </c>
    </row>
    <row r="1765" spans="1:7" s="130" customFormat="1" hidden="1" x14ac:dyDescent="0.35">
      <c r="A1765" s="133" t="s">
        <v>139</v>
      </c>
      <c r="B1765" s="149" t="s">
        <v>20</v>
      </c>
      <c r="C1765" s="150" t="s">
        <v>5918</v>
      </c>
      <c r="D1765" s="151">
        <v>9</v>
      </c>
      <c r="F1765" s="133" t="s">
        <v>33</v>
      </c>
      <c r="G1765" s="133" t="s">
        <v>1297</v>
      </c>
    </row>
    <row r="1766" spans="1:7" s="130" customFormat="1" hidden="1" x14ac:dyDescent="0.35">
      <c r="A1766" s="133" t="s">
        <v>139</v>
      </c>
      <c r="B1766" s="149" t="s">
        <v>20</v>
      </c>
      <c r="C1766" s="150" t="s">
        <v>5919</v>
      </c>
      <c r="D1766" s="151">
        <v>129</v>
      </c>
      <c r="F1766" s="133" t="s">
        <v>33</v>
      </c>
      <c r="G1766" s="133" t="s">
        <v>1297</v>
      </c>
    </row>
    <row r="1767" spans="1:7" s="130" customFormat="1" hidden="1" x14ac:dyDescent="0.35">
      <c r="A1767" s="133" t="s">
        <v>139</v>
      </c>
      <c r="B1767" s="149" t="s">
        <v>20</v>
      </c>
      <c r="C1767" s="150" t="s">
        <v>5916</v>
      </c>
      <c r="D1767" s="151">
        <v>69</v>
      </c>
      <c r="F1767" s="133" t="s">
        <v>33</v>
      </c>
      <c r="G1767" s="133" t="s">
        <v>1297</v>
      </c>
    </row>
    <row r="1768" spans="1:7" s="130" customFormat="1" hidden="1" x14ac:dyDescent="0.35">
      <c r="A1768" s="133" t="s">
        <v>139</v>
      </c>
      <c r="B1768" s="149" t="s">
        <v>20</v>
      </c>
      <c r="C1768" s="150" t="s">
        <v>5920</v>
      </c>
      <c r="D1768" s="151">
        <v>6</v>
      </c>
      <c r="F1768" s="133" t="s">
        <v>33</v>
      </c>
      <c r="G1768" s="133" t="s">
        <v>1297</v>
      </c>
    </row>
    <row r="1769" spans="1:7" s="130" customFormat="1" hidden="1" x14ac:dyDescent="0.35">
      <c r="A1769" s="133" t="s">
        <v>139</v>
      </c>
      <c r="B1769" s="149" t="s">
        <v>20</v>
      </c>
      <c r="C1769" s="150" t="s">
        <v>5921</v>
      </c>
      <c r="D1769" s="151">
        <v>273</v>
      </c>
      <c r="F1769" s="133" t="s">
        <v>33</v>
      </c>
      <c r="G1769" s="133" t="s">
        <v>1297</v>
      </c>
    </row>
    <row r="1770" spans="1:7" s="130" customFormat="1" hidden="1" x14ac:dyDescent="0.35">
      <c r="A1770" s="133" t="s">
        <v>139</v>
      </c>
      <c r="B1770" s="149" t="s">
        <v>20</v>
      </c>
      <c r="C1770" s="150" t="s">
        <v>5922</v>
      </c>
      <c r="D1770" s="151">
        <v>44</v>
      </c>
      <c r="F1770" s="133" t="s">
        <v>33</v>
      </c>
      <c r="G1770" s="133" t="s">
        <v>1357</v>
      </c>
    </row>
    <row r="1771" spans="1:7" s="130" customFormat="1" hidden="1" x14ac:dyDescent="0.35">
      <c r="A1771" s="133" t="s">
        <v>139</v>
      </c>
      <c r="B1771" s="149" t="s">
        <v>20</v>
      </c>
      <c r="C1771" s="150" t="s">
        <v>5923</v>
      </c>
      <c r="D1771" s="151">
        <v>52</v>
      </c>
      <c r="F1771" s="133" t="s">
        <v>33</v>
      </c>
      <c r="G1771" s="133" t="s">
        <v>1357</v>
      </c>
    </row>
    <row r="1772" spans="1:7" s="130" customFormat="1" hidden="1" x14ac:dyDescent="0.35">
      <c r="A1772" s="133" t="s">
        <v>139</v>
      </c>
      <c r="B1772" s="149" t="s">
        <v>20</v>
      </c>
      <c r="C1772" s="150" t="s">
        <v>5924</v>
      </c>
      <c r="D1772" s="151">
        <v>128</v>
      </c>
      <c r="F1772" s="133" t="s">
        <v>33</v>
      </c>
      <c r="G1772" s="133" t="s">
        <v>1357</v>
      </c>
    </row>
    <row r="1773" spans="1:7" s="130" customFormat="1" hidden="1" x14ac:dyDescent="0.35">
      <c r="A1773" s="133" t="s">
        <v>139</v>
      </c>
      <c r="B1773" s="149" t="s">
        <v>20</v>
      </c>
      <c r="C1773" s="150" t="s">
        <v>5925</v>
      </c>
      <c r="D1773" s="151">
        <v>45</v>
      </c>
      <c r="F1773" s="133" t="s">
        <v>33</v>
      </c>
      <c r="G1773" s="133" t="s">
        <v>1357</v>
      </c>
    </row>
    <row r="1774" spans="1:7" s="130" customFormat="1" hidden="1" x14ac:dyDescent="0.35">
      <c r="A1774" s="133" t="s">
        <v>139</v>
      </c>
      <c r="B1774" s="149" t="s">
        <v>20</v>
      </c>
      <c r="C1774" s="150" t="s">
        <v>5926</v>
      </c>
      <c r="D1774" s="151">
        <v>54</v>
      </c>
      <c r="F1774" s="133" t="s">
        <v>33</v>
      </c>
      <c r="G1774" s="133" t="s">
        <v>1357</v>
      </c>
    </row>
    <row r="1775" spans="1:7" s="130" customFormat="1" hidden="1" x14ac:dyDescent="0.35">
      <c r="A1775" s="133" t="s">
        <v>139</v>
      </c>
      <c r="B1775" s="149" t="s">
        <v>20</v>
      </c>
      <c r="C1775" s="150" t="s">
        <v>5927</v>
      </c>
      <c r="D1775" s="151">
        <v>84</v>
      </c>
      <c r="F1775" s="133" t="e">
        <v>#N/A</v>
      </c>
      <c r="G1775" s="133" t="e">
        <v>#N/A</v>
      </c>
    </row>
    <row r="1776" spans="1:7" s="130" customFormat="1" hidden="1" x14ac:dyDescent="0.35">
      <c r="A1776" s="133" t="s">
        <v>139</v>
      </c>
      <c r="B1776" s="149" t="s">
        <v>20</v>
      </c>
      <c r="C1776" s="150" t="s">
        <v>5928</v>
      </c>
      <c r="D1776" s="151">
        <v>76</v>
      </c>
      <c r="F1776" s="133" t="s">
        <v>33</v>
      </c>
      <c r="G1776" s="133" t="s">
        <v>1357</v>
      </c>
    </row>
    <row r="1777" spans="1:7" s="130" customFormat="1" hidden="1" x14ac:dyDescent="0.35">
      <c r="A1777" s="133" t="s">
        <v>139</v>
      </c>
      <c r="B1777" s="149" t="s">
        <v>20</v>
      </c>
      <c r="C1777" s="150" t="s">
        <v>5929</v>
      </c>
      <c r="D1777" s="151">
        <v>36</v>
      </c>
      <c r="F1777" s="133" t="s">
        <v>33</v>
      </c>
      <c r="G1777" s="133" t="s">
        <v>1995</v>
      </c>
    </row>
    <row r="1778" spans="1:7" s="130" customFormat="1" hidden="1" x14ac:dyDescent="0.35">
      <c r="A1778" s="133" t="s">
        <v>139</v>
      </c>
      <c r="B1778" s="149" t="s">
        <v>20</v>
      </c>
      <c r="C1778" s="150" t="s">
        <v>5930</v>
      </c>
      <c r="D1778" s="151">
        <v>35</v>
      </c>
      <c r="F1778" s="133" t="s">
        <v>33</v>
      </c>
      <c r="G1778" s="133" t="s">
        <v>1995</v>
      </c>
    </row>
    <row r="1779" spans="1:7" s="130" customFormat="1" hidden="1" x14ac:dyDescent="0.35">
      <c r="A1779" s="133" t="s">
        <v>139</v>
      </c>
      <c r="B1779" s="149" t="s">
        <v>20</v>
      </c>
      <c r="C1779" s="150" t="s">
        <v>5931</v>
      </c>
      <c r="D1779" s="151">
        <v>50</v>
      </c>
      <c r="F1779" s="133" t="s">
        <v>33</v>
      </c>
      <c r="G1779" s="133" t="s">
        <v>1995</v>
      </c>
    </row>
    <row r="1780" spans="1:7" s="130" customFormat="1" hidden="1" x14ac:dyDescent="0.35">
      <c r="A1780" s="133" t="s">
        <v>139</v>
      </c>
      <c r="B1780" s="149" t="s">
        <v>20</v>
      </c>
      <c r="C1780" s="150" t="s">
        <v>5932</v>
      </c>
      <c r="D1780" s="151">
        <v>499</v>
      </c>
      <c r="F1780" s="133" t="e">
        <v>#N/A</v>
      </c>
      <c r="G1780" s="133" t="e">
        <v>#N/A</v>
      </c>
    </row>
    <row r="1781" spans="1:7" s="130" customFormat="1" hidden="1" x14ac:dyDescent="0.35">
      <c r="A1781" s="133" t="s">
        <v>139</v>
      </c>
      <c r="B1781" s="149" t="s">
        <v>20</v>
      </c>
      <c r="C1781" s="150" t="s">
        <v>5933</v>
      </c>
      <c r="D1781" s="151">
        <v>65</v>
      </c>
      <c r="F1781" s="133" t="s">
        <v>33</v>
      </c>
      <c r="G1781" s="133" t="s">
        <v>2064</v>
      </c>
    </row>
    <row r="1782" spans="1:7" s="130" customFormat="1" hidden="1" x14ac:dyDescent="0.35">
      <c r="A1782" s="133" t="s">
        <v>139</v>
      </c>
      <c r="B1782" s="149" t="s">
        <v>20</v>
      </c>
      <c r="C1782" s="150" t="s">
        <v>5934</v>
      </c>
      <c r="D1782" s="151">
        <v>71</v>
      </c>
      <c r="F1782" s="133" t="s">
        <v>33</v>
      </c>
      <c r="G1782" s="133" t="s">
        <v>1996</v>
      </c>
    </row>
    <row r="1783" spans="1:7" s="130" customFormat="1" hidden="1" x14ac:dyDescent="0.35">
      <c r="A1783" s="133" t="s">
        <v>139</v>
      </c>
      <c r="B1783" s="149" t="s">
        <v>20</v>
      </c>
      <c r="C1783" s="150" t="s">
        <v>5935</v>
      </c>
      <c r="D1783" s="151">
        <v>30</v>
      </c>
      <c r="F1783" s="133" t="s">
        <v>33</v>
      </c>
      <c r="G1783" s="133" t="s">
        <v>1996</v>
      </c>
    </row>
    <row r="1784" spans="1:7" s="130" customFormat="1" hidden="1" x14ac:dyDescent="0.35">
      <c r="A1784" s="133" t="s">
        <v>139</v>
      </c>
      <c r="B1784" s="149" t="s">
        <v>20</v>
      </c>
      <c r="C1784" s="150" t="s">
        <v>5936</v>
      </c>
      <c r="D1784" s="151">
        <v>19</v>
      </c>
      <c r="F1784" s="133" t="s">
        <v>33</v>
      </c>
      <c r="G1784" s="133" t="s">
        <v>1996</v>
      </c>
    </row>
    <row r="1785" spans="1:7" s="130" customFormat="1" hidden="1" x14ac:dyDescent="0.35">
      <c r="A1785" s="133" t="s">
        <v>139</v>
      </c>
      <c r="B1785" s="149" t="s">
        <v>20</v>
      </c>
      <c r="C1785" s="150" t="s">
        <v>5937</v>
      </c>
      <c r="D1785" s="151">
        <v>9</v>
      </c>
      <c r="F1785" s="133" t="s">
        <v>33</v>
      </c>
      <c r="G1785" s="133" t="s">
        <v>1996</v>
      </c>
    </row>
    <row r="1786" spans="1:7" s="130" customFormat="1" hidden="1" x14ac:dyDescent="0.35">
      <c r="A1786" s="133" t="s">
        <v>139</v>
      </c>
      <c r="B1786" s="149" t="s">
        <v>20</v>
      </c>
      <c r="C1786" s="150" t="s">
        <v>5938</v>
      </c>
      <c r="D1786" s="151">
        <v>3</v>
      </c>
      <c r="F1786" s="133" t="e">
        <v>#N/A</v>
      </c>
      <c r="G1786" s="133" t="e">
        <v>#N/A</v>
      </c>
    </row>
    <row r="1787" spans="1:7" s="130" customFormat="1" hidden="1" x14ac:dyDescent="0.35">
      <c r="A1787" s="133" t="s">
        <v>139</v>
      </c>
      <c r="B1787" s="149" t="s">
        <v>20</v>
      </c>
      <c r="C1787" s="150" t="s">
        <v>5939</v>
      </c>
      <c r="D1787" s="151">
        <v>1</v>
      </c>
      <c r="F1787" s="133" t="s">
        <v>913</v>
      </c>
      <c r="G1787" s="133" t="s">
        <v>2067</v>
      </c>
    </row>
    <row r="1788" spans="1:7" s="130" customFormat="1" hidden="1" x14ac:dyDescent="0.35">
      <c r="A1788" s="133" t="s">
        <v>139</v>
      </c>
      <c r="B1788" s="149" t="s">
        <v>20</v>
      </c>
      <c r="C1788" s="150" t="s">
        <v>5940</v>
      </c>
      <c r="D1788" s="151">
        <v>82</v>
      </c>
      <c r="F1788" s="133" t="e">
        <v>#N/A</v>
      </c>
      <c r="G1788" s="133" t="e">
        <v>#N/A</v>
      </c>
    </row>
    <row r="1789" spans="1:7" s="130" customFormat="1" hidden="1" x14ac:dyDescent="0.35">
      <c r="A1789" s="133" t="s">
        <v>139</v>
      </c>
      <c r="B1789" s="149" t="s">
        <v>20</v>
      </c>
      <c r="C1789" s="150" t="s">
        <v>5941</v>
      </c>
      <c r="D1789" s="151">
        <v>1</v>
      </c>
      <c r="F1789" s="133" t="e">
        <v>#N/A</v>
      </c>
      <c r="G1789" s="133" t="e">
        <v>#N/A</v>
      </c>
    </row>
    <row r="1790" spans="1:7" s="130" customFormat="1" hidden="1" x14ac:dyDescent="0.35">
      <c r="A1790" s="133" t="s">
        <v>139</v>
      </c>
      <c r="B1790" s="149" t="s">
        <v>20</v>
      </c>
      <c r="C1790" s="150" t="s">
        <v>5942</v>
      </c>
      <c r="D1790" s="151">
        <v>17</v>
      </c>
      <c r="F1790" s="133" t="e">
        <v>#N/A</v>
      </c>
      <c r="G1790" s="133" t="e">
        <v>#N/A</v>
      </c>
    </row>
    <row r="1791" spans="1:7" s="130" customFormat="1" hidden="1" x14ac:dyDescent="0.35">
      <c r="A1791" s="133" t="s">
        <v>139</v>
      </c>
      <c r="B1791" s="149" t="s">
        <v>20</v>
      </c>
      <c r="C1791" s="150" t="s">
        <v>5943</v>
      </c>
      <c r="D1791" s="151">
        <v>15</v>
      </c>
      <c r="F1791" s="133" t="e">
        <v>#N/A</v>
      </c>
      <c r="G1791" s="133" t="e">
        <v>#N/A</v>
      </c>
    </row>
    <row r="1792" spans="1:7" s="130" customFormat="1" hidden="1" x14ac:dyDescent="0.35">
      <c r="A1792" s="133" t="s">
        <v>139</v>
      </c>
      <c r="B1792" s="149" t="s">
        <v>20</v>
      </c>
      <c r="C1792" s="150" t="s">
        <v>5944</v>
      </c>
      <c r="D1792" s="151">
        <v>3</v>
      </c>
      <c r="F1792" s="133" t="e">
        <v>#N/A</v>
      </c>
      <c r="G1792" s="133" t="e">
        <v>#N/A</v>
      </c>
    </row>
    <row r="1793" spans="1:7" s="130" customFormat="1" hidden="1" x14ac:dyDescent="0.35">
      <c r="A1793" s="133" t="s">
        <v>139</v>
      </c>
      <c r="B1793" s="149" t="s">
        <v>20</v>
      </c>
      <c r="C1793" s="150" t="s">
        <v>5945</v>
      </c>
      <c r="D1793" s="151">
        <v>2</v>
      </c>
      <c r="F1793" s="133" t="e">
        <v>#N/A</v>
      </c>
      <c r="G1793" s="133" t="e">
        <v>#N/A</v>
      </c>
    </row>
    <row r="1794" spans="1:7" s="130" customFormat="1" hidden="1" x14ac:dyDescent="0.35">
      <c r="A1794" s="133" t="s">
        <v>139</v>
      </c>
      <c r="B1794" s="149" t="s">
        <v>20</v>
      </c>
      <c r="C1794" s="150" t="s">
        <v>3011</v>
      </c>
      <c r="D1794" s="151">
        <v>1</v>
      </c>
      <c r="F1794" s="133" t="e">
        <v>#N/A</v>
      </c>
      <c r="G1794" s="133" t="e">
        <v>#N/A</v>
      </c>
    </row>
    <row r="1795" spans="1:7" s="130" customFormat="1" hidden="1" x14ac:dyDescent="0.35">
      <c r="A1795" s="133" t="s">
        <v>139</v>
      </c>
      <c r="B1795" s="149" t="s">
        <v>20</v>
      </c>
      <c r="C1795" s="150" t="s">
        <v>2490</v>
      </c>
      <c r="D1795" s="151">
        <v>1</v>
      </c>
      <c r="F1795" s="133" t="s">
        <v>34</v>
      </c>
      <c r="G1795" s="133" t="s">
        <v>1295</v>
      </c>
    </row>
    <row r="1796" spans="1:7" s="130" customFormat="1" hidden="1" x14ac:dyDescent="0.35">
      <c r="A1796" s="133" t="s">
        <v>139</v>
      </c>
      <c r="B1796" s="149" t="s">
        <v>20</v>
      </c>
      <c r="C1796" s="150" t="s">
        <v>3012</v>
      </c>
      <c r="D1796" s="151">
        <v>4</v>
      </c>
      <c r="F1796" s="133" t="e">
        <v>#N/A</v>
      </c>
      <c r="G1796" s="133" t="e">
        <v>#N/A</v>
      </c>
    </row>
    <row r="1797" spans="1:7" s="130" customFormat="1" hidden="1" x14ac:dyDescent="0.35">
      <c r="A1797" s="133" t="s">
        <v>139</v>
      </c>
      <c r="B1797" s="149" t="s">
        <v>20</v>
      </c>
      <c r="C1797" s="150" t="s">
        <v>2491</v>
      </c>
      <c r="D1797" s="151">
        <v>1</v>
      </c>
      <c r="F1797" s="133" t="s">
        <v>34</v>
      </c>
      <c r="G1797" s="133" t="s">
        <v>1295</v>
      </c>
    </row>
    <row r="1798" spans="1:7" s="130" customFormat="1" hidden="1" x14ac:dyDescent="0.35">
      <c r="A1798" s="133" t="s">
        <v>139</v>
      </c>
      <c r="B1798" s="149" t="s">
        <v>20</v>
      </c>
      <c r="C1798" s="150" t="s">
        <v>3013</v>
      </c>
      <c r="D1798" s="151">
        <v>1</v>
      </c>
      <c r="F1798" s="133" t="e">
        <v>#N/A</v>
      </c>
      <c r="G1798" s="133" t="e">
        <v>#N/A</v>
      </c>
    </row>
    <row r="1799" spans="1:7" s="130" customFormat="1" hidden="1" x14ac:dyDescent="0.35">
      <c r="A1799" s="133" t="s">
        <v>139</v>
      </c>
      <c r="B1799" s="149" t="s">
        <v>20</v>
      </c>
      <c r="C1799" s="150" t="s">
        <v>2492</v>
      </c>
      <c r="D1799" s="151">
        <v>2</v>
      </c>
      <c r="F1799" s="133" t="s">
        <v>34</v>
      </c>
      <c r="G1799" s="133" t="s">
        <v>2070</v>
      </c>
    </row>
    <row r="1800" spans="1:7" s="130" customFormat="1" hidden="1" x14ac:dyDescent="0.35">
      <c r="A1800" s="133" t="s">
        <v>139</v>
      </c>
      <c r="B1800" s="149" t="s">
        <v>20</v>
      </c>
      <c r="C1800" s="150" t="s">
        <v>3014</v>
      </c>
      <c r="D1800" s="151">
        <v>1</v>
      </c>
      <c r="F1800" s="133" t="e">
        <v>#N/A</v>
      </c>
      <c r="G1800" s="133" t="e">
        <v>#N/A</v>
      </c>
    </row>
    <row r="1801" spans="1:7" s="130" customFormat="1" hidden="1" x14ac:dyDescent="0.35">
      <c r="A1801" s="133" t="s">
        <v>139</v>
      </c>
      <c r="B1801" s="149" t="s">
        <v>20</v>
      </c>
      <c r="C1801" s="150" t="s">
        <v>3015</v>
      </c>
      <c r="D1801" s="151">
        <v>1</v>
      </c>
      <c r="F1801" s="133" t="e">
        <v>#N/A</v>
      </c>
      <c r="G1801" s="133" t="e">
        <v>#N/A</v>
      </c>
    </row>
    <row r="1802" spans="1:7" s="130" customFormat="1" hidden="1" x14ac:dyDescent="0.35">
      <c r="A1802" s="133" t="s">
        <v>139</v>
      </c>
      <c r="B1802" s="149" t="s">
        <v>20</v>
      </c>
      <c r="C1802" s="150" t="s">
        <v>2493</v>
      </c>
      <c r="D1802" s="151">
        <v>2</v>
      </c>
      <c r="F1802" s="133" t="s">
        <v>34</v>
      </c>
      <c r="G1802" s="133" t="s">
        <v>1804</v>
      </c>
    </row>
    <row r="1803" spans="1:7" s="130" customFormat="1" hidden="1" x14ac:dyDescent="0.35">
      <c r="A1803" s="133" t="s">
        <v>139</v>
      </c>
      <c r="B1803" s="149" t="s">
        <v>20</v>
      </c>
      <c r="C1803" s="150" t="s">
        <v>3016</v>
      </c>
      <c r="D1803" s="151">
        <v>3</v>
      </c>
      <c r="F1803" s="133" t="e">
        <v>#N/A</v>
      </c>
      <c r="G1803" s="133" t="e">
        <v>#N/A</v>
      </c>
    </row>
    <row r="1804" spans="1:7" s="130" customFormat="1" hidden="1" x14ac:dyDescent="0.35">
      <c r="A1804" s="133" t="s">
        <v>139</v>
      </c>
      <c r="B1804" s="149" t="s">
        <v>20</v>
      </c>
      <c r="C1804" s="150" t="s">
        <v>2494</v>
      </c>
      <c r="D1804" s="151">
        <v>5</v>
      </c>
      <c r="F1804" s="133" t="s">
        <v>34</v>
      </c>
      <c r="G1804" s="133" t="s">
        <v>1804</v>
      </c>
    </row>
    <row r="1805" spans="1:7" s="130" customFormat="1" hidden="1" x14ac:dyDescent="0.35">
      <c r="A1805" s="133" t="s">
        <v>139</v>
      </c>
      <c r="B1805" s="149" t="s">
        <v>20</v>
      </c>
      <c r="C1805" s="150" t="s">
        <v>2495</v>
      </c>
      <c r="D1805" s="151">
        <v>3</v>
      </c>
      <c r="F1805" s="133" t="s">
        <v>34</v>
      </c>
      <c r="G1805" s="133" t="s">
        <v>1804</v>
      </c>
    </row>
    <row r="1806" spans="1:7" s="130" customFormat="1" hidden="1" x14ac:dyDescent="0.35">
      <c r="A1806" s="133" t="s">
        <v>139</v>
      </c>
      <c r="B1806" s="149" t="s">
        <v>20</v>
      </c>
      <c r="C1806" s="150" t="s">
        <v>2496</v>
      </c>
      <c r="D1806" s="151">
        <v>4</v>
      </c>
      <c r="F1806" s="133" t="s">
        <v>34</v>
      </c>
      <c r="G1806" s="133" t="s">
        <v>1804</v>
      </c>
    </row>
    <row r="1807" spans="1:7" s="130" customFormat="1" hidden="1" x14ac:dyDescent="0.35">
      <c r="A1807" s="133" t="s">
        <v>139</v>
      </c>
      <c r="B1807" s="149" t="s">
        <v>20</v>
      </c>
      <c r="C1807" s="150" t="s">
        <v>3017</v>
      </c>
      <c r="D1807" s="151">
        <v>51</v>
      </c>
      <c r="F1807" s="133" t="e">
        <v>#N/A</v>
      </c>
      <c r="G1807" s="133" t="e">
        <v>#N/A</v>
      </c>
    </row>
    <row r="1808" spans="1:7" s="130" customFormat="1" hidden="1" x14ac:dyDescent="0.35">
      <c r="A1808" s="133" t="s">
        <v>139</v>
      </c>
      <c r="B1808" s="149" t="s">
        <v>20</v>
      </c>
      <c r="C1808" s="150" t="s">
        <v>2497</v>
      </c>
      <c r="D1808" s="151">
        <v>2</v>
      </c>
      <c r="F1808" s="133" t="s">
        <v>34</v>
      </c>
      <c r="G1808" s="133" t="s">
        <v>2069</v>
      </c>
    </row>
    <row r="1809" spans="1:7" s="130" customFormat="1" hidden="1" x14ac:dyDescent="0.35">
      <c r="A1809" s="133" t="s">
        <v>139</v>
      </c>
      <c r="B1809" s="149" t="s">
        <v>20</v>
      </c>
      <c r="C1809" s="150" t="s">
        <v>2498</v>
      </c>
      <c r="D1809" s="151">
        <v>2</v>
      </c>
      <c r="F1809" s="133" t="s">
        <v>34</v>
      </c>
      <c r="G1809" s="133" t="s">
        <v>2069</v>
      </c>
    </row>
    <row r="1810" spans="1:7" s="130" customFormat="1" hidden="1" x14ac:dyDescent="0.35">
      <c r="A1810" s="133" t="s">
        <v>139</v>
      </c>
      <c r="B1810" s="149" t="s">
        <v>20</v>
      </c>
      <c r="C1810" s="150" t="s">
        <v>2499</v>
      </c>
      <c r="D1810" s="151">
        <v>8</v>
      </c>
      <c r="F1810" s="133" t="s">
        <v>34</v>
      </c>
      <c r="G1810" s="133" t="s">
        <v>2069</v>
      </c>
    </row>
    <row r="1811" spans="1:7" s="130" customFormat="1" hidden="1" x14ac:dyDescent="0.35">
      <c r="A1811" s="133" t="s">
        <v>139</v>
      </c>
      <c r="B1811" s="149" t="s">
        <v>20</v>
      </c>
      <c r="C1811" s="150" t="s">
        <v>2500</v>
      </c>
      <c r="D1811" s="151">
        <v>4</v>
      </c>
      <c r="F1811" s="133" t="s">
        <v>34</v>
      </c>
      <c r="G1811" s="133" t="s">
        <v>2069</v>
      </c>
    </row>
    <row r="1812" spans="1:7" s="130" customFormat="1" hidden="1" x14ac:dyDescent="0.35">
      <c r="A1812" s="133" t="s">
        <v>139</v>
      </c>
      <c r="B1812" s="149" t="s">
        <v>20</v>
      </c>
      <c r="C1812" s="150" t="s">
        <v>3018</v>
      </c>
      <c r="D1812" s="151">
        <v>12</v>
      </c>
      <c r="F1812" s="133" t="e">
        <v>#N/A</v>
      </c>
      <c r="G1812" s="133" t="e">
        <v>#N/A</v>
      </c>
    </row>
    <row r="1813" spans="1:7" s="130" customFormat="1" hidden="1" x14ac:dyDescent="0.35">
      <c r="A1813" s="133" t="s">
        <v>139</v>
      </c>
      <c r="B1813" s="149" t="s">
        <v>20</v>
      </c>
      <c r="C1813" s="150" t="s">
        <v>3019</v>
      </c>
      <c r="D1813" s="151">
        <v>3</v>
      </c>
      <c r="F1813" s="133" t="e">
        <v>#N/A</v>
      </c>
      <c r="G1813" s="133" t="e">
        <v>#N/A</v>
      </c>
    </row>
    <row r="1814" spans="1:7" s="130" customFormat="1" hidden="1" x14ac:dyDescent="0.35">
      <c r="A1814" s="133" t="s">
        <v>139</v>
      </c>
      <c r="B1814" s="149" t="s">
        <v>20</v>
      </c>
      <c r="C1814" s="150" t="s">
        <v>3020</v>
      </c>
      <c r="D1814" s="151">
        <v>1</v>
      </c>
      <c r="F1814" s="133" t="e">
        <v>#N/A</v>
      </c>
      <c r="G1814" s="133" t="e">
        <v>#N/A</v>
      </c>
    </row>
    <row r="1815" spans="1:7" s="130" customFormat="1" hidden="1" x14ac:dyDescent="0.35">
      <c r="A1815" s="133" t="s">
        <v>139</v>
      </c>
      <c r="B1815" s="149" t="s">
        <v>20</v>
      </c>
      <c r="C1815" s="150" t="s">
        <v>3021</v>
      </c>
      <c r="D1815" s="151">
        <v>1</v>
      </c>
      <c r="F1815" s="133" t="e">
        <v>#N/A</v>
      </c>
      <c r="G1815" s="133" t="e">
        <v>#N/A</v>
      </c>
    </row>
    <row r="1816" spans="1:7" s="130" customFormat="1" hidden="1" x14ac:dyDescent="0.35">
      <c r="A1816" s="133" t="s">
        <v>139</v>
      </c>
      <c r="B1816" s="149" t="s">
        <v>20</v>
      </c>
      <c r="C1816" s="150" t="s">
        <v>2501</v>
      </c>
      <c r="D1816" s="151">
        <v>18</v>
      </c>
      <c r="F1816" s="133" t="s">
        <v>34</v>
      </c>
      <c r="G1816" s="133" t="s">
        <v>1229</v>
      </c>
    </row>
    <row r="1817" spans="1:7" s="130" customFormat="1" hidden="1" x14ac:dyDescent="0.35">
      <c r="A1817" s="133" t="s">
        <v>139</v>
      </c>
      <c r="B1817" s="149" t="s">
        <v>20</v>
      </c>
      <c r="C1817" s="150" t="s">
        <v>2502</v>
      </c>
      <c r="D1817" s="151">
        <v>1</v>
      </c>
      <c r="F1817" s="133" t="s">
        <v>34</v>
      </c>
      <c r="G1817" s="133" t="s">
        <v>1875</v>
      </c>
    </row>
    <row r="1818" spans="1:7" s="130" customFormat="1" hidden="1" x14ac:dyDescent="0.35">
      <c r="A1818" s="133" t="s">
        <v>139</v>
      </c>
      <c r="B1818" s="149" t="s">
        <v>20</v>
      </c>
      <c r="C1818" s="150" t="s">
        <v>2503</v>
      </c>
      <c r="D1818" s="151">
        <v>11</v>
      </c>
      <c r="F1818" s="133" t="s">
        <v>34</v>
      </c>
      <c r="G1818" s="133" t="s">
        <v>1994</v>
      </c>
    </row>
    <row r="1819" spans="1:7" s="130" customFormat="1" hidden="1" x14ac:dyDescent="0.35">
      <c r="A1819" s="133" t="s">
        <v>139</v>
      </c>
      <c r="B1819" s="149" t="s">
        <v>20</v>
      </c>
      <c r="C1819" s="150" t="s">
        <v>2504</v>
      </c>
      <c r="D1819" s="151">
        <v>6</v>
      </c>
      <c r="F1819" s="133" t="s">
        <v>34</v>
      </c>
      <c r="G1819" s="133" t="s">
        <v>1994</v>
      </c>
    </row>
    <row r="1820" spans="1:7" s="130" customFormat="1" hidden="1" x14ac:dyDescent="0.35">
      <c r="A1820" s="133" t="s">
        <v>139</v>
      </c>
      <c r="B1820" s="149" t="s">
        <v>20</v>
      </c>
      <c r="C1820" s="150" t="s">
        <v>2505</v>
      </c>
      <c r="D1820" s="151">
        <v>3</v>
      </c>
      <c r="F1820" s="133" t="s">
        <v>34</v>
      </c>
      <c r="G1820" s="133" t="s">
        <v>1994</v>
      </c>
    </row>
    <row r="1821" spans="1:7" s="130" customFormat="1" hidden="1" x14ac:dyDescent="0.35">
      <c r="A1821" s="133" t="s">
        <v>139</v>
      </c>
      <c r="B1821" s="149" t="s">
        <v>20</v>
      </c>
      <c r="C1821" s="150" t="s">
        <v>2506</v>
      </c>
      <c r="D1821" s="151">
        <v>12</v>
      </c>
      <c r="F1821" s="133" t="s">
        <v>34</v>
      </c>
      <c r="G1821" s="133" t="s">
        <v>1994</v>
      </c>
    </row>
    <row r="1822" spans="1:7" s="130" customFormat="1" hidden="1" x14ac:dyDescent="0.35">
      <c r="A1822" s="133" t="s">
        <v>139</v>
      </c>
      <c r="B1822" s="149" t="s">
        <v>20</v>
      </c>
      <c r="C1822" s="150" t="s">
        <v>2507</v>
      </c>
      <c r="D1822" s="151">
        <v>12</v>
      </c>
      <c r="F1822" s="133" t="s">
        <v>34</v>
      </c>
      <c r="G1822" s="133" t="s">
        <v>1994</v>
      </c>
    </row>
    <row r="1823" spans="1:7" s="130" customFormat="1" hidden="1" x14ac:dyDescent="0.35">
      <c r="A1823" s="133" t="s">
        <v>139</v>
      </c>
      <c r="B1823" s="149" t="s">
        <v>20</v>
      </c>
      <c r="C1823" s="150" t="s">
        <v>2508</v>
      </c>
      <c r="D1823" s="151">
        <v>16</v>
      </c>
      <c r="F1823" s="133" t="s">
        <v>34</v>
      </c>
      <c r="G1823" s="133" t="s">
        <v>1994</v>
      </c>
    </row>
    <row r="1824" spans="1:7" s="130" customFormat="1" hidden="1" x14ac:dyDescent="0.35">
      <c r="A1824" s="133" t="s">
        <v>139</v>
      </c>
      <c r="B1824" s="149" t="s">
        <v>20</v>
      </c>
      <c r="C1824" s="150" t="s">
        <v>2509</v>
      </c>
      <c r="D1824" s="151">
        <v>14</v>
      </c>
      <c r="F1824" s="133" t="s">
        <v>34</v>
      </c>
      <c r="G1824" s="133" t="s">
        <v>1994</v>
      </c>
    </row>
    <row r="1825" spans="1:7" s="130" customFormat="1" hidden="1" x14ac:dyDescent="0.35">
      <c r="A1825" s="133" t="s">
        <v>139</v>
      </c>
      <c r="B1825" s="149" t="s">
        <v>20</v>
      </c>
      <c r="C1825" s="150" t="s">
        <v>2510</v>
      </c>
      <c r="D1825" s="151">
        <v>43</v>
      </c>
      <c r="F1825" s="133" t="s">
        <v>34</v>
      </c>
      <c r="G1825" s="133" t="s">
        <v>1994</v>
      </c>
    </row>
    <row r="1826" spans="1:7" s="130" customFormat="1" hidden="1" x14ac:dyDescent="0.35">
      <c r="A1826" s="133" t="s">
        <v>139</v>
      </c>
      <c r="B1826" s="149" t="s">
        <v>20</v>
      </c>
      <c r="C1826" s="150" t="s">
        <v>2511</v>
      </c>
      <c r="D1826" s="151">
        <v>1</v>
      </c>
      <c r="F1826" s="133" t="s">
        <v>34</v>
      </c>
      <c r="G1826" s="133" t="s">
        <v>1994</v>
      </c>
    </row>
    <row r="1827" spans="1:7" s="130" customFormat="1" hidden="1" x14ac:dyDescent="0.35">
      <c r="A1827" s="133" t="s">
        <v>139</v>
      </c>
      <c r="B1827" s="149" t="s">
        <v>20</v>
      </c>
      <c r="C1827" s="150" t="s">
        <v>2512</v>
      </c>
      <c r="D1827" s="151">
        <v>3</v>
      </c>
      <c r="F1827" s="133" t="s">
        <v>34</v>
      </c>
      <c r="G1827" s="133" t="s">
        <v>1994</v>
      </c>
    </row>
    <row r="1828" spans="1:7" s="130" customFormat="1" hidden="1" x14ac:dyDescent="0.35">
      <c r="A1828" s="133" t="s">
        <v>139</v>
      </c>
      <c r="B1828" s="149" t="s">
        <v>20</v>
      </c>
      <c r="C1828" s="150" t="s">
        <v>2513</v>
      </c>
      <c r="D1828" s="151">
        <v>16</v>
      </c>
      <c r="F1828" s="133" t="s">
        <v>34</v>
      </c>
      <c r="G1828" s="133" t="s">
        <v>1994</v>
      </c>
    </row>
    <row r="1829" spans="1:7" s="130" customFormat="1" hidden="1" x14ac:dyDescent="0.35">
      <c r="A1829" s="133" t="s">
        <v>139</v>
      </c>
      <c r="B1829" s="149" t="s">
        <v>20</v>
      </c>
      <c r="C1829" s="150" t="s">
        <v>2514</v>
      </c>
      <c r="D1829" s="151">
        <v>3</v>
      </c>
      <c r="F1829" s="133" t="s">
        <v>34</v>
      </c>
      <c r="G1829" s="133" t="s">
        <v>1994</v>
      </c>
    </row>
    <row r="1830" spans="1:7" s="130" customFormat="1" hidden="1" x14ac:dyDescent="0.35">
      <c r="A1830" s="133" t="s">
        <v>139</v>
      </c>
      <c r="B1830" s="149" t="s">
        <v>20</v>
      </c>
      <c r="C1830" s="150" t="s">
        <v>2515</v>
      </c>
      <c r="D1830" s="151">
        <v>8</v>
      </c>
      <c r="F1830" s="133" t="s">
        <v>34</v>
      </c>
      <c r="G1830" s="133" t="s">
        <v>1994</v>
      </c>
    </row>
    <row r="1831" spans="1:7" s="130" customFormat="1" hidden="1" x14ac:dyDescent="0.35">
      <c r="A1831" s="133" t="s">
        <v>139</v>
      </c>
      <c r="B1831" s="149" t="s">
        <v>20</v>
      </c>
      <c r="C1831" s="150" t="s">
        <v>3022</v>
      </c>
      <c r="D1831" s="151">
        <v>8</v>
      </c>
      <c r="F1831" s="133" t="e">
        <v>#N/A</v>
      </c>
      <c r="G1831" s="133" t="e">
        <v>#N/A</v>
      </c>
    </row>
    <row r="1832" spans="1:7" s="130" customFormat="1" hidden="1" x14ac:dyDescent="0.35">
      <c r="A1832" s="133" t="s">
        <v>139</v>
      </c>
      <c r="B1832" s="149" t="s">
        <v>20</v>
      </c>
      <c r="C1832" s="150" t="s">
        <v>3023</v>
      </c>
      <c r="D1832" s="151">
        <v>201</v>
      </c>
      <c r="F1832" s="133" t="e">
        <v>#N/A</v>
      </c>
      <c r="G1832" s="133" t="e">
        <v>#N/A</v>
      </c>
    </row>
    <row r="1833" spans="1:7" s="130" customFormat="1" hidden="1" x14ac:dyDescent="0.35">
      <c r="A1833" s="133" t="s">
        <v>139</v>
      </c>
      <c r="B1833" s="149" t="s">
        <v>20</v>
      </c>
      <c r="C1833" s="150" t="s">
        <v>3024</v>
      </c>
      <c r="D1833" s="151">
        <v>1</v>
      </c>
      <c r="F1833" s="133" t="e">
        <v>#N/A</v>
      </c>
      <c r="G1833" s="133" t="e">
        <v>#N/A</v>
      </c>
    </row>
    <row r="1834" spans="1:7" s="130" customFormat="1" hidden="1" x14ac:dyDescent="0.35">
      <c r="A1834" s="133" t="s">
        <v>139</v>
      </c>
      <c r="B1834" s="149" t="s">
        <v>20</v>
      </c>
      <c r="C1834" s="150" t="s">
        <v>3025</v>
      </c>
      <c r="D1834" s="151">
        <v>2</v>
      </c>
      <c r="F1834" s="133" t="e">
        <v>#N/A</v>
      </c>
      <c r="G1834" s="133" t="e">
        <v>#N/A</v>
      </c>
    </row>
    <row r="1835" spans="1:7" s="130" customFormat="1" hidden="1" x14ac:dyDescent="0.35">
      <c r="A1835" s="133" t="s">
        <v>139</v>
      </c>
      <c r="B1835" s="149" t="s">
        <v>20</v>
      </c>
      <c r="C1835" s="150" t="s">
        <v>3026</v>
      </c>
      <c r="D1835" s="151">
        <v>4</v>
      </c>
      <c r="F1835" s="133" t="e">
        <v>#N/A</v>
      </c>
      <c r="G1835" s="133" t="e">
        <v>#N/A</v>
      </c>
    </row>
    <row r="1836" spans="1:7" s="130" customFormat="1" hidden="1" x14ac:dyDescent="0.35">
      <c r="A1836" s="133" t="s">
        <v>139</v>
      </c>
      <c r="B1836" s="149" t="s">
        <v>20</v>
      </c>
      <c r="C1836" s="150" t="s">
        <v>3027</v>
      </c>
      <c r="D1836" s="151">
        <v>1</v>
      </c>
      <c r="F1836" s="133" t="e">
        <v>#N/A</v>
      </c>
      <c r="G1836" s="133" t="e">
        <v>#N/A</v>
      </c>
    </row>
    <row r="1837" spans="1:7" s="130" customFormat="1" hidden="1" x14ac:dyDescent="0.35">
      <c r="A1837" s="133" t="s">
        <v>139</v>
      </c>
      <c r="B1837" s="149" t="s">
        <v>20</v>
      </c>
      <c r="C1837" s="150" t="s">
        <v>3028</v>
      </c>
      <c r="D1837" s="151">
        <v>2</v>
      </c>
      <c r="F1837" s="133" t="e">
        <v>#N/A</v>
      </c>
      <c r="G1837" s="133" t="e">
        <v>#N/A</v>
      </c>
    </row>
    <row r="1838" spans="1:7" s="130" customFormat="1" hidden="1" x14ac:dyDescent="0.35">
      <c r="A1838" s="133" t="s">
        <v>139</v>
      </c>
      <c r="B1838" s="149" t="s">
        <v>20</v>
      </c>
      <c r="C1838" s="150" t="s">
        <v>3029</v>
      </c>
      <c r="D1838" s="151">
        <v>6</v>
      </c>
      <c r="F1838" s="133" t="e">
        <v>#N/A</v>
      </c>
      <c r="G1838" s="133" t="e">
        <v>#N/A</v>
      </c>
    </row>
    <row r="1839" spans="1:7" s="130" customFormat="1" hidden="1" x14ac:dyDescent="0.35">
      <c r="A1839" s="133" t="s">
        <v>139</v>
      </c>
      <c r="B1839" s="149" t="s">
        <v>20</v>
      </c>
      <c r="C1839" s="150" t="s">
        <v>3030</v>
      </c>
      <c r="D1839" s="151">
        <v>1</v>
      </c>
      <c r="F1839" s="133" t="e">
        <v>#N/A</v>
      </c>
      <c r="G1839" s="133" t="e">
        <v>#N/A</v>
      </c>
    </row>
    <row r="1840" spans="1:7" s="130" customFormat="1" hidden="1" x14ac:dyDescent="0.35">
      <c r="A1840" s="133" t="s">
        <v>139</v>
      </c>
      <c r="B1840" s="149" t="s">
        <v>20</v>
      </c>
      <c r="C1840" s="150" t="s">
        <v>3031</v>
      </c>
      <c r="D1840" s="151">
        <v>1</v>
      </c>
      <c r="F1840" s="133" t="e">
        <v>#N/A</v>
      </c>
      <c r="G1840" s="133" t="e">
        <v>#N/A</v>
      </c>
    </row>
    <row r="1841" spans="1:7" s="130" customFormat="1" hidden="1" x14ac:dyDescent="0.35">
      <c r="A1841" s="133" t="s">
        <v>139</v>
      </c>
      <c r="B1841" s="149" t="s">
        <v>20</v>
      </c>
      <c r="C1841" s="150" t="s">
        <v>3032</v>
      </c>
      <c r="D1841" s="151">
        <v>1</v>
      </c>
      <c r="F1841" s="133" t="e">
        <v>#N/A</v>
      </c>
      <c r="G1841" s="133" t="e">
        <v>#N/A</v>
      </c>
    </row>
    <row r="1842" spans="1:7" hidden="1" x14ac:dyDescent="0.35">
      <c r="A1842" s="133" t="s">
        <v>15</v>
      </c>
      <c r="B1842" s="131" t="s">
        <v>142</v>
      </c>
      <c r="C1842" s="131" t="s">
        <v>2233</v>
      </c>
      <c r="D1842" s="131">
        <v>303</v>
      </c>
      <c r="F1842" s="133" t="s">
        <v>21</v>
      </c>
      <c r="G1842" s="133" t="s">
        <v>1107</v>
      </c>
    </row>
    <row r="1843" spans="1:7" hidden="1" x14ac:dyDescent="0.35">
      <c r="A1843" s="133" t="s">
        <v>15</v>
      </c>
      <c r="B1843" s="131" t="s">
        <v>142</v>
      </c>
      <c r="C1843" s="131" t="s">
        <v>2234</v>
      </c>
      <c r="D1843" s="131">
        <v>118</v>
      </c>
      <c r="F1843" s="133" t="s">
        <v>21</v>
      </c>
      <c r="G1843" s="133" t="s">
        <v>1107</v>
      </c>
    </row>
    <row r="1844" spans="1:7" hidden="1" x14ac:dyDescent="0.35">
      <c r="A1844" s="133" t="s">
        <v>15</v>
      </c>
      <c r="B1844" s="131" t="s">
        <v>142</v>
      </c>
      <c r="C1844" s="131" t="s">
        <v>2235</v>
      </c>
      <c r="D1844" s="131">
        <v>105</v>
      </c>
      <c r="F1844" s="133" t="s">
        <v>21</v>
      </c>
      <c r="G1844" s="133" t="s">
        <v>1742</v>
      </c>
    </row>
    <row r="1845" spans="1:7" hidden="1" x14ac:dyDescent="0.35">
      <c r="A1845" s="133" t="s">
        <v>15</v>
      </c>
      <c r="B1845" s="131" t="s">
        <v>142</v>
      </c>
      <c r="C1845" s="131" t="s">
        <v>2236</v>
      </c>
      <c r="D1845" s="131">
        <v>40</v>
      </c>
      <c r="F1845" s="133" t="s">
        <v>21</v>
      </c>
      <c r="G1845" s="133" t="s">
        <v>1343</v>
      </c>
    </row>
    <row r="1846" spans="1:7" hidden="1" x14ac:dyDescent="0.35">
      <c r="A1846" s="133" t="s">
        <v>15</v>
      </c>
      <c r="B1846" s="131" t="s">
        <v>142</v>
      </c>
      <c r="C1846" s="131" t="s">
        <v>2892</v>
      </c>
      <c r="D1846" s="131">
        <v>1</v>
      </c>
      <c r="F1846" s="133" t="e">
        <v>#N/A</v>
      </c>
      <c r="G1846" s="133" t="e">
        <v>#N/A</v>
      </c>
    </row>
    <row r="1847" spans="1:7" hidden="1" x14ac:dyDescent="0.35">
      <c r="A1847" s="133" t="s">
        <v>15</v>
      </c>
      <c r="B1847" s="131" t="s">
        <v>142</v>
      </c>
      <c r="C1847" s="131" t="s">
        <v>2237</v>
      </c>
      <c r="D1847" s="131">
        <v>29</v>
      </c>
      <c r="F1847" s="133" t="s">
        <v>21</v>
      </c>
      <c r="G1847" s="133" t="s">
        <v>1343</v>
      </c>
    </row>
    <row r="1848" spans="1:7" hidden="1" x14ac:dyDescent="0.35">
      <c r="A1848" s="133" t="s">
        <v>15</v>
      </c>
      <c r="B1848" s="131" t="s">
        <v>142</v>
      </c>
      <c r="C1848" s="131" t="s">
        <v>2238</v>
      </c>
      <c r="D1848" s="131">
        <v>331</v>
      </c>
      <c r="F1848" s="133" t="s">
        <v>21</v>
      </c>
      <c r="G1848" s="133" t="s">
        <v>2033</v>
      </c>
    </row>
    <row r="1849" spans="1:7" hidden="1" x14ac:dyDescent="0.35">
      <c r="A1849" s="133" t="s">
        <v>15</v>
      </c>
      <c r="B1849" s="131" t="s">
        <v>142</v>
      </c>
      <c r="C1849" s="131" t="s">
        <v>2239</v>
      </c>
      <c r="D1849" s="131">
        <v>126</v>
      </c>
      <c r="F1849" s="133" t="s">
        <v>21</v>
      </c>
      <c r="G1849" s="133" t="s">
        <v>2033</v>
      </c>
    </row>
    <row r="1850" spans="1:7" hidden="1" x14ac:dyDescent="0.35">
      <c r="A1850" s="133" t="s">
        <v>15</v>
      </c>
      <c r="B1850" s="131" t="s">
        <v>142</v>
      </c>
      <c r="C1850" s="131" t="s">
        <v>2240</v>
      </c>
      <c r="D1850" s="131">
        <v>508</v>
      </c>
      <c r="F1850" s="133" t="s">
        <v>21</v>
      </c>
      <c r="G1850" s="133" t="s">
        <v>2033</v>
      </c>
    </row>
    <row r="1851" spans="1:7" hidden="1" x14ac:dyDescent="0.35">
      <c r="A1851" s="133" t="s">
        <v>15</v>
      </c>
      <c r="B1851" s="131" t="s">
        <v>142</v>
      </c>
      <c r="C1851" s="131" t="s">
        <v>2893</v>
      </c>
      <c r="D1851" s="131">
        <v>55</v>
      </c>
      <c r="F1851" s="133" t="e">
        <v>#N/A</v>
      </c>
      <c r="G1851" s="133" t="e">
        <v>#N/A</v>
      </c>
    </row>
    <row r="1852" spans="1:7" hidden="1" x14ac:dyDescent="0.35">
      <c r="A1852" s="133" t="s">
        <v>15</v>
      </c>
      <c r="B1852" s="131" t="s">
        <v>142</v>
      </c>
      <c r="C1852" s="131" t="s">
        <v>2241</v>
      </c>
      <c r="D1852" s="131">
        <v>232</v>
      </c>
      <c r="F1852" s="133" t="s">
        <v>21</v>
      </c>
      <c r="G1852" s="133" t="s">
        <v>2134</v>
      </c>
    </row>
    <row r="1853" spans="1:7" hidden="1" x14ac:dyDescent="0.35">
      <c r="A1853" s="133" t="s">
        <v>15</v>
      </c>
      <c r="B1853" s="131" t="s">
        <v>142</v>
      </c>
      <c r="C1853" s="131" t="s">
        <v>2242</v>
      </c>
      <c r="D1853" s="131">
        <v>194</v>
      </c>
      <c r="F1853" s="133" t="s">
        <v>21</v>
      </c>
      <c r="G1853" s="133" t="s">
        <v>2134</v>
      </c>
    </row>
    <row r="1854" spans="1:7" hidden="1" x14ac:dyDescent="0.35">
      <c r="A1854" s="133" t="s">
        <v>15</v>
      </c>
      <c r="B1854" s="131" t="s">
        <v>142</v>
      </c>
      <c r="C1854" s="131" t="s">
        <v>2894</v>
      </c>
      <c r="D1854" s="131">
        <v>23</v>
      </c>
      <c r="F1854" s="133" t="e">
        <v>#N/A</v>
      </c>
      <c r="G1854" s="133" t="e">
        <v>#N/A</v>
      </c>
    </row>
    <row r="1855" spans="1:7" hidden="1" x14ac:dyDescent="0.35">
      <c r="A1855" s="133" t="s">
        <v>15</v>
      </c>
      <c r="B1855" s="131" t="s">
        <v>142</v>
      </c>
      <c r="C1855" s="131" t="s">
        <v>2243</v>
      </c>
      <c r="D1855" s="131">
        <v>81</v>
      </c>
      <c r="F1855" s="133" t="s">
        <v>21</v>
      </c>
      <c r="G1855" s="133" t="s">
        <v>1457</v>
      </c>
    </row>
    <row r="1856" spans="1:7" hidden="1" x14ac:dyDescent="0.35">
      <c r="A1856" s="133" t="s">
        <v>15</v>
      </c>
      <c r="B1856" s="131" t="s">
        <v>142</v>
      </c>
      <c r="C1856" s="131" t="s">
        <v>2244</v>
      </c>
      <c r="D1856" s="131">
        <v>145</v>
      </c>
      <c r="F1856" s="133" t="s">
        <v>21</v>
      </c>
      <c r="G1856" s="133" t="s">
        <v>1457</v>
      </c>
    </row>
    <row r="1857" spans="1:7" hidden="1" x14ac:dyDescent="0.35">
      <c r="A1857" s="133" t="s">
        <v>15</v>
      </c>
      <c r="B1857" s="131" t="s">
        <v>142</v>
      </c>
      <c r="C1857" s="131" t="s">
        <v>2895</v>
      </c>
      <c r="D1857" s="131">
        <v>15</v>
      </c>
      <c r="F1857" s="133" t="e">
        <v>#N/A</v>
      </c>
      <c r="G1857" s="133" t="e">
        <v>#N/A</v>
      </c>
    </row>
    <row r="1858" spans="1:7" hidden="1" x14ac:dyDescent="0.35">
      <c r="A1858" s="133" t="s">
        <v>15</v>
      </c>
      <c r="B1858" s="131" t="s">
        <v>142</v>
      </c>
      <c r="C1858" s="131" t="s">
        <v>2896</v>
      </c>
      <c r="D1858" s="131">
        <v>5</v>
      </c>
      <c r="F1858" s="133" t="e">
        <v>#N/A</v>
      </c>
      <c r="G1858" s="133" t="e">
        <v>#N/A</v>
      </c>
    </row>
    <row r="1859" spans="1:7" hidden="1" x14ac:dyDescent="0.35">
      <c r="A1859" s="133" t="s">
        <v>15</v>
      </c>
      <c r="B1859" s="131" t="s">
        <v>142</v>
      </c>
      <c r="C1859" s="131" t="s">
        <v>2897</v>
      </c>
      <c r="D1859" s="131">
        <v>48</v>
      </c>
      <c r="F1859" s="133" t="e">
        <v>#N/A</v>
      </c>
      <c r="G1859" s="133" t="e">
        <v>#N/A</v>
      </c>
    </row>
    <row r="1860" spans="1:7" hidden="1" x14ac:dyDescent="0.35">
      <c r="A1860" s="133" t="s">
        <v>15</v>
      </c>
      <c r="B1860" s="131" t="s">
        <v>142</v>
      </c>
      <c r="C1860" s="131" t="s">
        <v>2898</v>
      </c>
      <c r="D1860" s="131">
        <v>68</v>
      </c>
      <c r="F1860" s="133" t="e">
        <v>#N/A</v>
      </c>
      <c r="G1860" s="133" t="e">
        <v>#N/A</v>
      </c>
    </row>
    <row r="1861" spans="1:7" hidden="1" x14ac:dyDescent="0.35">
      <c r="A1861" s="133" t="s">
        <v>15</v>
      </c>
      <c r="B1861" s="131" t="s">
        <v>142</v>
      </c>
      <c r="C1861" s="131" t="s">
        <v>2899</v>
      </c>
      <c r="D1861" s="131">
        <v>7</v>
      </c>
      <c r="F1861" s="133" t="e">
        <v>#N/A</v>
      </c>
      <c r="G1861" s="133" t="e">
        <v>#N/A</v>
      </c>
    </row>
    <row r="1862" spans="1:7" hidden="1" x14ac:dyDescent="0.35">
      <c r="A1862" s="133" t="s">
        <v>15</v>
      </c>
      <c r="B1862" s="131" t="s">
        <v>142</v>
      </c>
      <c r="C1862" s="131" t="s">
        <v>2245</v>
      </c>
      <c r="D1862" s="131">
        <v>135</v>
      </c>
      <c r="F1862" s="133" t="s">
        <v>130</v>
      </c>
      <c r="G1862" s="133" t="s">
        <v>2518</v>
      </c>
    </row>
    <row r="1863" spans="1:7" hidden="1" x14ac:dyDescent="0.35">
      <c r="A1863" s="133" t="s">
        <v>15</v>
      </c>
      <c r="B1863" s="131" t="s">
        <v>142</v>
      </c>
      <c r="C1863" s="131" t="s">
        <v>2246</v>
      </c>
      <c r="D1863" s="131">
        <v>28</v>
      </c>
      <c r="F1863" s="133" t="s">
        <v>130</v>
      </c>
      <c r="G1863" s="133" t="s">
        <v>2518</v>
      </c>
    </row>
    <row r="1864" spans="1:7" hidden="1" x14ac:dyDescent="0.35">
      <c r="A1864" s="133" t="s">
        <v>15</v>
      </c>
      <c r="B1864" s="131" t="s">
        <v>142</v>
      </c>
      <c r="C1864" s="131" t="s">
        <v>2900</v>
      </c>
      <c r="D1864" s="131">
        <v>48</v>
      </c>
      <c r="F1864" s="133" t="e">
        <v>#N/A</v>
      </c>
      <c r="G1864" s="133" t="e">
        <v>#N/A</v>
      </c>
    </row>
    <row r="1865" spans="1:7" hidden="1" x14ac:dyDescent="0.35">
      <c r="A1865" s="133" t="s">
        <v>15</v>
      </c>
      <c r="B1865" s="131" t="s">
        <v>142</v>
      </c>
      <c r="C1865" s="131" t="s">
        <v>2901</v>
      </c>
      <c r="D1865" s="131">
        <v>94</v>
      </c>
      <c r="F1865" s="133" t="e">
        <v>#N/A</v>
      </c>
      <c r="G1865" s="133" t="e">
        <v>#N/A</v>
      </c>
    </row>
    <row r="1866" spans="1:7" hidden="1" x14ac:dyDescent="0.35">
      <c r="A1866" s="133" t="s">
        <v>15</v>
      </c>
      <c r="B1866" s="131" t="s">
        <v>142</v>
      </c>
      <c r="C1866" s="131" t="s">
        <v>2247</v>
      </c>
      <c r="D1866" s="131">
        <v>103</v>
      </c>
      <c r="F1866" s="133" t="s">
        <v>130</v>
      </c>
      <c r="G1866" s="133" t="s">
        <v>2519</v>
      </c>
    </row>
    <row r="1867" spans="1:7" hidden="1" x14ac:dyDescent="0.35">
      <c r="A1867" s="133" t="s">
        <v>15</v>
      </c>
      <c r="B1867" s="131" t="s">
        <v>142</v>
      </c>
      <c r="C1867" s="131" t="s">
        <v>2248</v>
      </c>
      <c r="D1867" s="131">
        <v>156</v>
      </c>
      <c r="F1867" s="133" t="s">
        <v>130</v>
      </c>
      <c r="G1867" s="133" t="s">
        <v>2518</v>
      </c>
    </row>
    <row r="1868" spans="1:7" hidden="1" x14ac:dyDescent="0.35">
      <c r="A1868" s="133" t="s">
        <v>15</v>
      </c>
      <c r="B1868" s="131" t="s">
        <v>142</v>
      </c>
      <c r="C1868" s="131" t="s">
        <v>2902</v>
      </c>
      <c r="D1868" s="131">
        <v>49</v>
      </c>
      <c r="F1868" s="133" t="e">
        <v>#N/A</v>
      </c>
      <c r="G1868" s="133" t="e">
        <v>#N/A</v>
      </c>
    </row>
    <row r="1869" spans="1:7" hidden="1" x14ac:dyDescent="0.35">
      <c r="A1869" s="133" t="s">
        <v>15</v>
      </c>
      <c r="B1869" s="131" t="s">
        <v>142</v>
      </c>
      <c r="C1869" s="131" t="s">
        <v>2903</v>
      </c>
      <c r="D1869" s="131">
        <v>20</v>
      </c>
      <c r="F1869" s="133" t="e">
        <v>#N/A</v>
      </c>
      <c r="G1869" s="133" t="e">
        <v>#N/A</v>
      </c>
    </row>
    <row r="1870" spans="1:7" hidden="1" x14ac:dyDescent="0.35">
      <c r="A1870" s="133" t="s">
        <v>15</v>
      </c>
      <c r="B1870" s="131" t="s">
        <v>142</v>
      </c>
      <c r="C1870" s="131" t="s">
        <v>2904</v>
      </c>
      <c r="D1870" s="131">
        <v>15</v>
      </c>
      <c r="F1870" s="133" t="e">
        <v>#N/A</v>
      </c>
      <c r="G1870" s="133" t="e">
        <v>#N/A</v>
      </c>
    </row>
    <row r="1871" spans="1:7" hidden="1" x14ac:dyDescent="0.35">
      <c r="A1871" s="133" t="s">
        <v>15</v>
      </c>
      <c r="B1871" s="131" t="s">
        <v>142</v>
      </c>
      <c r="C1871" s="131" t="s">
        <v>2905</v>
      </c>
      <c r="D1871" s="131">
        <v>3</v>
      </c>
      <c r="F1871" s="133" t="e">
        <v>#N/A</v>
      </c>
      <c r="G1871" s="133" t="e">
        <v>#N/A</v>
      </c>
    </row>
    <row r="1872" spans="1:7" hidden="1" x14ac:dyDescent="0.35">
      <c r="A1872" s="133" t="s">
        <v>15</v>
      </c>
      <c r="B1872" s="131" t="s">
        <v>142</v>
      </c>
      <c r="C1872" s="131" t="s">
        <v>2906</v>
      </c>
      <c r="D1872" s="131">
        <v>2</v>
      </c>
      <c r="F1872" s="133" t="e">
        <v>#N/A</v>
      </c>
      <c r="G1872" s="133" t="e">
        <v>#N/A</v>
      </c>
    </row>
    <row r="1873" spans="1:7" hidden="1" x14ac:dyDescent="0.35">
      <c r="A1873" s="133" t="s">
        <v>15</v>
      </c>
      <c r="B1873" s="131" t="s">
        <v>142</v>
      </c>
      <c r="C1873" s="131" t="s">
        <v>2907</v>
      </c>
      <c r="D1873" s="131">
        <v>16</v>
      </c>
      <c r="F1873" s="133" t="e">
        <v>#N/A</v>
      </c>
      <c r="G1873" s="133" t="e">
        <v>#N/A</v>
      </c>
    </row>
    <row r="1874" spans="1:7" hidden="1" x14ac:dyDescent="0.35">
      <c r="A1874" s="133" t="s">
        <v>15</v>
      </c>
      <c r="B1874" s="131" t="s">
        <v>142</v>
      </c>
      <c r="C1874" s="131" t="s">
        <v>2908</v>
      </c>
      <c r="D1874" s="131">
        <v>11</v>
      </c>
      <c r="F1874" s="133" t="e">
        <v>#N/A</v>
      </c>
      <c r="G1874" s="133" t="e">
        <v>#N/A</v>
      </c>
    </row>
    <row r="1875" spans="1:7" hidden="1" x14ac:dyDescent="0.35">
      <c r="A1875" s="133" t="s">
        <v>15</v>
      </c>
      <c r="B1875" s="131" t="s">
        <v>142</v>
      </c>
      <c r="C1875" s="131" t="s">
        <v>2909</v>
      </c>
      <c r="D1875" s="131">
        <v>4</v>
      </c>
      <c r="F1875" s="133" t="e">
        <v>#N/A</v>
      </c>
      <c r="G1875" s="133" t="e">
        <v>#N/A</v>
      </c>
    </row>
    <row r="1876" spans="1:7" hidden="1" x14ac:dyDescent="0.35">
      <c r="A1876" s="133" t="s">
        <v>15</v>
      </c>
      <c r="B1876" s="131" t="s">
        <v>142</v>
      </c>
      <c r="C1876" s="131" t="s">
        <v>2910</v>
      </c>
      <c r="D1876" s="131">
        <v>2</v>
      </c>
      <c r="F1876" s="133" t="e">
        <v>#N/A</v>
      </c>
      <c r="G1876" s="133" t="e">
        <v>#N/A</v>
      </c>
    </row>
    <row r="1877" spans="1:7" hidden="1" x14ac:dyDescent="0.35">
      <c r="A1877" s="133" t="s">
        <v>15</v>
      </c>
      <c r="B1877" s="131" t="s">
        <v>142</v>
      </c>
      <c r="C1877" s="131" t="s">
        <v>2911</v>
      </c>
      <c r="D1877" s="131">
        <v>2</v>
      </c>
      <c r="F1877" s="133" t="e">
        <v>#N/A</v>
      </c>
      <c r="G1877" s="133" t="e">
        <v>#N/A</v>
      </c>
    </row>
    <row r="1878" spans="1:7" hidden="1" x14ac:dyDescent="0.35">
      <c r="A1878" s="133" t="s">
        <v>15</v>
      </c>
      <c r="B1878" s="131" t="s">
        <v>142</v>
      </c>
      <c r="C1878" s="131" t="s">
        <v>2912</v>
      </c>
      <c r="D1878" s="131">
        <v>2</v>
      </c>
      <c r="F1878" s="133" t="e">
        <v>#N/A</v>
      </c>
      <c r="G1878" s="133" t="e">
        <v>#N/A</v>
      </c>
    </row>
    <row r="1879" spans="1:7" hidden="1" x14ac:dyDescent="0.35">
      <c r="A1879" s="133" t="s">
        <v>15</v>
      </c>
      <c r="B1879" s="131" t="s">
        <v>142</v>
      </c>
      <c r="C1879" s="131" t="s">
        <v>2249</v>
      </c>
      <c r="D1879" s="131">
        <v>150</v>
      </c>
      <c r="F1879" s="133" t="s">
        <v>1681</v>
      </c>
      <c r="G1879" s="133" t="s">
        <v>2036</v>
      </c>
    </row>
    <row r="1880" spans="1:7" hidden="1" x14ac:dyDescent="0.35">
      <c r="A1880" s="133" t="s">
        <v>15</v>
      </c>
      <c r="B1880" s="131" t="s">
        <v>142</v>
      </c>
      <c r="C1880" s="131" t="s">
        <v>2250</v>
      </c>
      <c r="D1880" s="131">
        <v>25</v>
      </c>
      <c r="F1880" s="133" t="s">
        <v>237</v>
      </c>
      <c r="G1880" s="133" t="s">
        <v>2037</v>
      </c>
    </row>
    <row r="1881" spans="1:7" hidden="1" x14ac:dyDescent="0.35">
      <c r="A1881" s="133" t="s">
        <v>15</v>
      </c>
      <c r="B1881" s="131" t="s">
        <v>142</v>
      </c>
      <c r="C1881" s="131" t="s">
        <v>2251</v>
      </c>
      <c r="D1881" s="131">
        <v>2</v>
      </c>
      <c r="F1881" s="133" t="s">
        <v>237</v>
      </c>
      <c r="G1881" s="133" t="s">
        <v>2038</v>
      </c>
    </row>
    <row r="1882" spans="1:7" hidden="1" x14ac:dyDescent="0.35">
      <c r="A1882" s="133" t="s">
        <v>15</v>
      </c>
      <c r="B1882" s="131" t="s">
        <v>142</v>
      </c>
      <c r="C1882" s="131" t="s">
        <v>2252</v>
      </c>
      <c r="D1882" s="131">
        <v>33</v>
      </c>
      <c r="F1882" s="133" t="s">
        <v>237</v>
      </c>
      <c r="G1882" s="133" t="s">
        <v>2522</v>
      </c>
    </row>
    <row r="1883" spans="1:7" hidden="1" x14ac:dyDescent="0.35">
      <c r="A1883" s="133" t="s">
        <v>15</v>
      </c>
      <c r="B1883" s="131" t="s">
        <v>142</v>
      </c>
      <c r="C1883" s="131" t="s">
        <v>2913</v>
      </c>
      <c r="D1883" s="131">
        <v>16</v>
      </c>
      <c r="F1883" s="133" t="e">
        <v>#N/A</v>
      </c>
      <c r="G1883" s="133" t="e">
        <v>#N/A</v>
      </c>
    </row>
    <row r="1884" spans="1:7" hidden="1" x14ac:dyDescent="0.35">
      <c r="A1884" s="133" t="s">
        <v>15</v>
      </c>
      <c r="B1884" s="131" t="s">
        <v>142</v>
      </c>
      <c r="C1884" s="131" t="s">
        <v>2914</v>
      </c>
      <c r="D1884" s="131">
        <v>1</v>
      </c>
      <c r="F1884" s="133" t="e">
        <v>#N/A</v>
      </c>
      <c r="G1884" s="133" t="e">
        <v>#N/A</v>
      </c>
    </row>
    <row r="1885" spans="1:7" hidden="1" x14ac:dyDescent="0.35">
      <c r="A1885" s="133" t="s">
        <v>15</v>
      </c>
      <c r="B1885" s="131" t="s">
        <v>142</v>
      </c>
      <c r="C1885" s="131" t="s">
        <v>2253</v>
      </c>
      <c r="D1885" s="131">
        <v>9</v>
      </c>
      <c r="F1885" s="133" t="s">
        <v>237</v>
      </c>
      <c r="G1885" s="133" t="s">
        <v>2582</v>
      </c>
    </row>
    <row r="1886" spans="1:7" hidden="1" x14ac:dyDescent="0.35">
      <c r="A1886" s="133" t="s">
        <v>15</v>
      </c>
      <c r="B1886" s="131" t="s">
        <v>142</v>
      </c>
      <c r="C1886" s="131" t="s">
        <v>2915</v>
      </c>
      <c r="D1886" s="131">
        <v>1</v>
      </c>
      <c r="F1886" s="133" t="e">
        <v>#N/A</v>
      </c>
      <c r="G1886" s="133" t="e">
        <v>#N/A</v>
      </c>
    </row>
    <row r="1887" spans="1:7" hidden="1" x14ac:dyDescent="0.35">
      <c r="A1887" s="133" t="s">
        <v>15</v>
      </c>
      <c r="B1887" s="131" t="s">
        <v>124</v>
      </c>
      <c r="C1887" s="131" t="s">
        <v>2254</v>
      </c>
      <c r="D1887" s="131">
        <v>75</v>
      </c>
      <c r="F1887" s="133" t="s">
        <v>2559</v>
      </c>
      <c r="G1887" s="133" t="s">
        <v>2028</v>
      </c>
    </row>
    <row r="1888" spans="1:7" hidden="1" x14ac:dyDescent="0.35">
      <c r="A1888" s="133" t="s">
        <v>15</v>
      </c>
      <c r="B1888" s="133" t="s">
        <v>124</v>
      </c>
      <c r="C1888" s="133" t="s">
        <v>2916</v>
      </c>
      <c r="D1888" s="131">
        <v>10</v>
      </c>
      <c r="F1888" s="133" t="e">
        <v>#N/A</v>
      </c>
      <c r="G1888" s="133" t="e">
        <v>#N/A</v>
      </c>
    </row>
    <row r="1889" spans="1:7" hidden="1" x14ac:dyDescent="0.35">
      <c r="A1889" s="133" t="s">
        <v>15</v>
      </c>
      <c r="B1889" s="133" t="s">
        <v>124</v>
      </c>
      <c r="C1889" s="131" t="s">
        <v>2917</v>
      </c>
      <c r="D1889" s="131">
        <v>7</v>
      </c>
      <c r="F1889" s="133" t="e">
        <v>#N/A</v>
      </c>
      <c r="G1889" s="133" t="e">
        <v>#N/A</v>
      </c>
    </row>
    <row r="1890" spans="1:7" hidden="1" x14ac:dyDescent="0.35">
      <c r="A1890" s="133" t="s">
        <v>15</v>
      </c>
      <c r="B1890" s="133" t="s">
        <v>124</v>
      </c>
      <c r="C1890" s="133" t="s">
        <v>2918</v>
      </c>
      <c r="D1890" s="131">
        <v>1</v>
      </c>
      <c r="F1890" s="133" t="e">
        <v>#N/A</v>
      </c>
      <c r="G1890" s="133" t="e">
        <v>#N/A</v>
      </c>
    </row>
    <row r="1891" spans="1:7" hidden="1" x14ac:dyDescent="0.35">
      <c r="A1891" s="133" t="s">
        <v>15</v>
      </c>
      <c r="B1891" s="131" t="s">
        <v>124</v>
      </c>
      <c r="C1891" s="131" t="s">
        <v>2255</v>
      </c>
      <c r="D1891" s="131">
        <v>19</v>
      </c>
      <c r="F1891" s="133" t="s">
        <v>33</v>
      </c>
      <c r="G1891" s="133" t="s">
        <v>1401</v>
      </c>
    </row>
    <row r="1892" spans="1:7" hidden="1" x14ac:dyDescent="0.35">
      <c r="A1892" s="133" t="s">
        <v>15</v>
      </c>
      <c r="B1892" s="133" t="s">
        <v>124</v>
      </c>
      <c r="C1892" s="133" t="s">
        <v>2256</v>
      </c>
      <c r="D1892" s="131">
        <v>16</v>
      </c>
      <c r="F1892" s="133" t="s">
        <v>33</v>
      </c>
      <c r="G1892" s="133" t="s">
        <v>1401</v>
      </c>
    </row>
    <row r="1893" spans="1:7" hidden="1" x14ac:dyDescent="0.35">
      <c r="A1893" s="133" t="s">
        <v>15</v>
      </c>
      <c r="B1893" s="133" t="s">
        <v>124</v>
      </c>
      <c r="C1893" s="133" t="s">
        <v>2257</v>
      </c>
      <c r="D1893" s="131">
        <v>16</v>
      </c>
      <c r="F1893" s="133" t="s">
        <v>33</v>
      </c>
      <c r="G1893" s="133" t="s">
        <v>1477</v>
      </c>
    </row>
    <row r="1894" spans="1:7" hidden="1" x14ac:dyDescent="0.35">
      <c r="A1894" s="133" t="s">
        <v>15</v>
      </c>
      <c r="B1894" s="133" t="s">
        <v>124</v>
      </c>
      <c r="C1894" s="133" t="s">
        <v>2258</v>
      </c>
      <c r="D1894" s="131">
        <v>13</v>
      </c>
      <c r="F1894" s="133" t="s">
        <v>33</v>
      </c>
      <c r="G1894" s="133" t="s">
        <v>1351</v>
      </c>
    </row>
    <row r="1895" spans="1:7" hidden="1" x14ac:dyDescent="0.35">
      <c r="A1895" s="133" t="s">
        <v>15</v>
      </c>
      <c r="B1895" s="133" t="s">
        <v>124</v>
      </c>
      <c r="C1895" s="133" t="s">
        <v>2259</v>
      </c>
      <c r="D1895" s="131">
        <v>24</v>
      </c>
      <c r="F1895" s="133" t="s">
        <v>33</v>
      </c>
      <c r="G1895" s="133" t="s">
        <v>1352</v>
      </c>
    </row>
    <row r="1896" spans="1:7" hidden="1" x14ac:dyDescent="0.35">
      <c r="A1896" s="133" t="s">
        <v>15</v>
      </c>
      <c r="B1896" s="131" t="s">
        <v>124</v>
      </c>
      <c r="C1896" s="131" t="s">
        <v>2919</v>
      </c>
      <c r="D1896" s="131">
        <v>1</v>
      </c>
      <c r="F1896" s="133" t="e">
        <v>#N/A</v>
      </c>
      <c r="G1896" s="133" t="e">
        <v>#N/A</v>
      </c>
    </row>
    <row r="1897" spans="1:7" hidden="1" x14ac:dyDescent="0.35">
      <c r="A1897" s="133" t="s">
        <v>15</v>
      </c>
      <c r="B1897" s="133" t="s">
        <v>124</v>
      </c>
      <c r="C1897" s="133" t="s">
        <v>2260</v>
      </c>
      <c r="D1897" s="131">
        <v>0</v>
      </c>
      <c r="F1897" s="133" t="s">
        <v>33</v>
      </c>
      <c r="G1897" s="133" t="s">
        <v>1479</v>
      </c>
    </row>
    <row r="1898" spans="1:7" hidden="1" x14ac:dyDescent="0.35">
      <c r="A1898" s="133" t="s">
        <v>15</v>
      </c>
      <c r="B1898" s="133" t="s">
        <v>124</v>
      </c>
      <c r="C1898" s="133" t="s">
        <v>2261</v>
      </c>
      <c r="D1898" s="131">
        <v>16</v>
      </c>
      <c r="F1898" s="133" t="s">
        <v>33</v>
      </c>
      <c r="G1898" s="133" t="s">
        <v>1354</v>
      </c>
    </row>
    <row r="1899" spans="1:7" hidden="1" x14ac:dyDescent="0.35">
      <c r="A1899" s="133" t="s">
        <v>15</v>
      </c>
      <c r="B1899" s="133" t="s">
        <v>124</v>
      </c>
      <c r="C1899" s="133" t="s">
        <v>2920</v>
      </c>
      <c r="D1899" s="131">
        <v>62</v>
      </c>
      <c r="F1899" s="133" t="e">
        <v>#N/A</v>
      </c>
      <c r="G1899" s="133" t="e">
        <v>#N/A</v>
      </c>
    </row>
    <row r="1900" spans="1:7" hidden="1" x14ac:dyDescent="0.35">
      <c r="A1900" s="133" t="s">
        <v>15</v>
      </c>
      <c r="B1900" s="133" t="s">
        <v>124</v>
      </c>
      <c r="C1900" s="133" t="s">
        <v>2262</v>
      </c>
      <c r="D1900" s="131">
        <v>277</v>
      </c>
      <c r="F1900" s="133" t="s">
        <v>33</v>
      </c>
      <c r="G1900" s="133" t="s">
        <v>1985</v>
      </c>
    </row>
    <row r="1901" spans="1:7" hidden="1" x14ac:dyDescent="0.35">
      <c r="A1901" s="133" t="s">
        <v>15</v>
      </c>
      <c r="B1901" s="133" t="s">
        <v>124</v>
      </c>
      <c r="C1901" s="131" t="s">
        <v>2263</v>
      </c>
      <c r="D1901" s="131">
        <v>125</v>
      </c>
      <c r="F1901" s="133" t="s">
        <v>33</v>
      </c>
      <c r="G1901" s="133" t="s">
        <v>1985</v>
      </c>
    </row>
    <row r="1902" spans="1:7" hidden="1" x14ac:dyDescent="0.35">
      <c r="A1902" s="133" t="s">
        <v>15</v>
      </c>
      <c r="B1902" s="133" t="s">
        <v>124</v>
      </c>
      <c r="C1902" s="133" t="s">
        <v>2921</v>
      </c>
      <c r="D1902" s="131">
        <v>1</v>
      </c>
      <c r="F1902" s="133" t="e">
        <v>#N/A</v>
      </c>
      <c r="G1902" s="133" t="e">
        <v>#N/A</v>
      </c>
    </row>
    <row r="1903" spans="1:7" hidden="1" x14ac:dyDescent="0.35">
      <c r="A1903" s="133" t="s">
        <v>15</v>
      </c>
      <c r="B1903" s="131" t="s">
        <v>124</v>
      </c>
      <c r="C1903" s="131" t="s">
        <v>2264</v>
      </c>
      <c r="D1903" s="131">
        <v>166</v>
      </c>
      <c r="F1903" s="133" t="s">
        <v>33</v>
      </c>
      <c r="G1903" s="133" t="s">
        <v>1986</v>
      </c>
    </row>
    <row r="1904" spans="1:7" hidden="1" x14ac:dyDescent="0.35">
      <c r="A1904" s="133" t="s">
        <v>15</v>
      </c>
      <c r="B1904" s="133" t="s">
        <v>124</v>
      </c>
      <c r="C1904" s="133" t="s">
        <v>2265</v>
      </c>
      <c r="D1904" s="131">
        <v>117</v>
      </c>
      <c r="F1904" s="133" t="s">
        <v>33</v>
      </c>
      <c r="G1904" s="133" t="s">
        <v>1986</v>
      </c>
    </row>
    <row r="1905" spans="1:7" hidden="1" x14ac:dyDescent="0.35">
      <c r="A1905" s="133" t="s">
        <v>15</v>
      </c>
      <c r="B1905" s="131" t="s">
        <v>124</v>
      </c>
      <c r="C1905" s="131" t="s">
        <v>2266</v>
      </c>
      <c r="D1905" s="131">
        <v>629</v>
      </c>
      <c r="F1905" s="133" t="s">
        <v>33</v>
      </c>
      <c r="G1905" s="133" t="s">
        <v>1986</v>
      </c>
    </row>
    <row r="1906" spans="1:7" hidden="1" x14ac:dyDescent="0.35">
      <c r="A1906" s="133" t="s">
        <v>15</v>
      </c>
      <c r="B1906" s="131" t="s">
        <v>124</v>
      </c>
      <c r="C1906" s="131" t="s">
        <v>2267</v>
      </c>
      <c r="D1906" s="131">
        <v>192</v>
      </c>
      <c r="F1906" s="133" t="s">
        <v>33</v>
      </c>
      <c r="G1906" s="133" t="s">
        <v>1986</v>
      </c>
    </row>
    <row r="1907" spans="1:7" hidden="1" x14ac:dyDescent="0.35">
      <c r="A1907" s="133" t="s">
        <v>15</v>
      </c>
      <c r="B1907" s="131" t="s">
        <v>124</v>
      </c>
      <c r="C1907" s="131" t="s">
        <v>2268</v>
      </c>
      <c r="D1907" s="131">
        <v>34</v>
      </c>
      <c r="F1907" s="133" t="s">
        <v>33</v>
      </c>
      <c r="G1907" s="133" t="s">
        <v>2176</v>
      </c>
    </row>
    <row r="1908" spans="1:7" hidden="1" x14ac:dyDescent="0.35">
      <c r="A1908" s="133" t="s">
        <v>15</v>
      </c>
      <c r="B1908" s="131" t="s">
        <v>124</v>
      </c>
      <c r="C1908" s="131" t="s">
        <v>2269</v>
      </c>
      <c r="D1908" s="131">
        <v>52</v>
      </c>
      <c r="F1908" s="133" t="s">
        <v>33</v>
      </c>
      <c r="G1908" s="133" t="s">
        <v>1987</v>
      </c>
    </row>
    <row r="1909" spans="1:7" hidden="1" x14ac:dyDescent="0.35">
      <c r="A1909" s="133" t="s">
        <v>15</v>
      </c>
      <c r="B1909" s="131" t="s">
        <v>124</v>
      </c>
      <c r="C1909" s="131" t="s">
        <v>2270</v>
      </c>
      <c r="D1909" s="131">
        <v>1</v>
      </c>
      <c r="F1909" s="133" t="s">
        <v>33</v>
      </c>
      <c r="G1909" s="133" t="s">
        <v>1987</v>
      </c>
    </row>
    <row r="1910" spans="1:7" hidden="1" x14ac:dyDescent="0.35">
      <c r="A1910" s="133" t="s">
        <v>15</v>
      </c>
      <c r="B1910" s="131" t="s">
        <v>124</v>
      </c>
      <c r="C1910" s="131" t="s">
        <v>2271</v>
      </c>
      <c r="D1910" s="131">
        <v>43</v>
      </c>
      <c r="F1910" s="133" t="s">
        <v>33</v>
      </c>
      <c r="G1910" s="133" t="s">
        <v>1987</v>
      </c>
    </row>
    <row r="1911" spans="1:7" hidden="1" x14ac:dyDescent="0.35">
      <c r="A1911" s="133" t="s">
        <v>15</v>
      </c>
      <c r="B1911" s="131" t="s">
        <v>124</v>
      </c>
      <c r="C1911" s="131" t="s">
        <v>2272</v>
      </c>
      <c r="D1911" s="131">
        <v>21</v>
      </c>
      <c r="F1911" s="133" t="s">
        <v>33</v>
      </c>
      <c r="G1911" s="133" t="s">
        <v>2116</v>
      </c>
    </row>
    <row r="1912" spans="1:7" hidden="1" x14ac:dyDescent="0.35">
      <c r="A1912" s="133" t="s">
        <v>15</v>
      </c>
      <c r="B1912" s="131" t="s">
        <v>124</v>
      </c>
      <c r="C1912" s="131" t="s">
        <v>2922</v>
      </c>
      <c r="D1912" s="131">
        <v>7</v>
      </c>
      <c r="F1912" s="133" t="e">
        <v>#N/A</v>
      </c>
      <c r="G1912" s="133" t="e">
        <v>#N/A</v>
      </c>
    </row>
    <row r="1913" spans="1:7" hidden="1" x14ac:dyDescent="0.35">
      <c r="A1913" s="133" t="s">
        <v>15</v>
      </c>
      <c r="B1913" s="131" t="s">
        <v>124</v>
      </c>
      <c r="C1913" s="131" t="s">
        <v>2273</v>
      </c>
      <c r="D1913" s="131">
        <v>1</v>
      </c>
      <c r="F1913" s="133" t="s">
        <v>33</v>
      </c>
      <c r="G1913" s="133" t="s">
        <v>1989</v>
      </c>
    </row>
    <row r="1914" spans="1:7" hidden="1" x14ac:dyDescent="0.35">
      <c r="A1914" s="133" t="s">
        <v>15</v>
      </c>
      <c r="B1914" s="131" t="s">
        <v>124</v>
      </c>
      <c r="C1914" s="131" t="s">
        <v>2923</v>
      </c>
      <c r="D1914" s="131">
        <v>64</v>
      </c>
      <c r="F1914" s="133" t="e">
        <v>#N/A</v>
      </c>
      <c r="G1914" s="133" t="e">
        <v>#N/A</v>
      </c>
    </row>
    <row r="1915" spans="1:7" hidden="1" x14ac:dyDescent="0.35">
      <c r="A1915" s="133" t="s">
        <v>15</v>
      </c>
      <c r="B1915" s="131" t="s">
        <v>124</v>
      </c>
      <c r="C1915" s="131" t="s">
        <v>2274</v>
      </c>
      <c r="D1915" s="131">
        <v>105</v>
      </c>
      <c r="F1915" s="133" t="s">
        <v>33</v>
      </c>
      <c r="G1915" s="133" t="s">
        <v>1990</v>
      </c>
    </row>
    <row r="1916" spans="1:7" hidden="1" x14ac:dyDescent="0.35">
      <c r="A1916" s="133" t="s">
        <v>15</v>
      </c>
      <c r="B1916" s="131" t="s">
        <v>124</v>
      </c>
      <c r="C1916" s="131" t="s">
        <v>2275</v>
      </c>
      <c r="D1916" s="131">
        <v>15</v>
      </c>
      <c r="F1916" s="133" t="s">
        <v>33</v>
      </c>
      <c r="G1916" s="133" t="s">
        <v>1990</v>
      </c>
    </row>
    <row r="1917" spans="1:7" hidden="1" x14ac:dyDescent="0.35">
      <c r="A1917" s="133" t="s">
        <v>15</v>
      </c>
      <c r="B1917" s="131" t="s">
        <v>124</v>
      </c>
      <c r="C1917" s="131" t="s">
        <v>2276</v>
      </c>
      <c r="D1917" s="131">
        <v>37</v>
      </c>
      <c r="F1917" s="133" t="s">
        <v>33</v>
      </c>
      <c r="G1917" s="133" t="s">
        <v>1939</v>
      </c>
    </row>
    <row r="1918" spans="1:7" hidden="1" x14ac:dyDescent="0.35">
      <c r="A1918" s="133" t="s">
        <v>15</v>
      </c>
      <c r="B1918" s="131" t="s">
        <v>124</v>
      </c>
      <c r="C1918" s="131" t="s">
        <v>2277</v>
      </c>
      <c r="D1918" s="131">
        <v>20</v>
      </c>
      <c r="F1918" s="133" t="s">
        <v>33</v>
      </c>
      <c r="G1918" s="133" t="s">
        <v>1939</v>
      </c>
    </row>
    <row r="1919" spans="1:7" hidden="1" x14ac:dyDescent="0.35">
      <c r="A1919" s="133" t="s">
        <v>15</v>
      </c>
      <c r="B1919" s="131" t="s">
        <v>124</v>
      </c>
      <c r="C1919" s="131" t="s">
        <v>2278</v>
      </c>
      <c r="D1919" s="131">
        <v>22</v>
      </c>
      <c r="F1919" s="133" t="s">
        <v>33</v>
      </c>
      <c r="G1919" s="133" t="s">
        <v>1939</v>
      </c>
    </row>
    <row r="1920" spans="1:7" hidden="1" x14ac:dyDescent="0.35">
      <c r="A1920" s="133" t="s">
        <v>15</v>
      </c>
      <c r="B1920" s="131" t="s">
        <v>124</v>
      </c>
      <c r="C1920" s="131" t="s">
        <v>2279</v>
      </c>
      <c r="D1920" s="131">
        <v>29</v>
      </c>
      <c r="F1920" s="133" t="s">
        <v>33</v>
      </c>
      <c r="G1920" s="133" t="s">
        <v>1935</v>
      </c>
    </row>
    <row r="1921" spans="1:7" hidden="1" x14ac:dyDescent="0.35">
      <c r="A1921" s="133" t="s">
        <v>15</v>
      </c>
      <c r="B1921" s="131" t="s">
        <v>124</v>
      </c>
      <c r="C1921" s="131" t="s">
        <v>2280</v>
      </c>
      <c r="D1921" s="131">
        <v>59</v>
      </c>
      <c r="F1921" s="133" t="s">
        <v>33</v>
      </c>
      <c r="G1921" s="133" t="s">
        <v>1935</v>
      </c>
    </row>
    <row r="1922" spans="1:7" hidden="1" x14ac:dyDescent="0.35">
      <c r="A1922" s="133" t="s">
        <v>15</v>
      </c>
      <c r="B1922" s="131" t="s">
        <v>124</v>
      </c>
      <c r="C1922" s="131" t="s">
        <v>2924</v>
      </c>
      <c r="D1922" s="131">
        <v>54</v>
      </c>
      <c r="F1922" s="133" t="e">
        <v>#N/A</v>
      </c>
      <c r="G1922" s="133" t="e">
        <v>#N/A</v>
      </c>
    </row>
    <row r="1923" spans="1:7" hidden="1" x14ac:dyDescent="0.35">
      <c r="A1923" s="133" t="s">
        <v>15</v>
      </c>
      <c r="B1923" s="131" t="s">
        <v>124</v>
      </c>
      <c r="C1923" s="131" t="s">
        <v>2281</v>
      </c>
      <c r="D1923" s="131">
        <v>18</v>
      </c>
      <c r="F1923" s="133" t="s">
        <v>33</v>
      </c>
      <c r="G1923" s="133" t="s">
        <v>1991</v>
      </c>
    </row>
    <row r="1924" spans="1:7" hidden="1" x14ac:dyDescent="0.35">
      <c r="A1924" s="133" t="s">
        <v>15</v>
      </c>
      <c r="B1924" s="131" t="s">
        <v>124</v>
      </c>
      <c r="C1924" s="131" t="s">
        <v>2925</v>
      </c>
      <c r="D1924" s="131">
        <v>2</v>
      </c>
      <c r="F1924" s="133" t="e">
        <v>#N/A</v>
      </c>
      <c r="G1924" s="133" t="e">
        <v>#N/A</v>
      </c>
    </row>
    <row r="1925" spans="1:7" hidden="1" x14ac:dyDescent="0.35">
      <c r="A1925" s="133" t="s">
        <v>15</v>
      </c>
      <c r="B1925" s="131" t="s">
        <v>124</v>
      </c>
      <c r="C1925" s="131" t="s">
        <v>2926</v>
      </c>
      <c r="D1925" s="131">
        <v>3</v>
      </c>
      <c r="F1925" s="133" t="e">
        <v>#N/A</v>
      </c>
      <c r="G1925" s="133" t="e">
        <v>#N/A</v>
      </c>
    </row>
    <row r="1926" spans="1:7" hidden="1" x14ac:dyDescent="0.35">
      <c r="A1926" s="133" t="s">
        <v>15</v>
      </c>
      <c r="B1926" s="133" t="s">
        <v>124</v>
      </c>
      <c r="C1926" s="133" t="s">
        <v>2927</v>
      </c>
      <c r="D1926" s="131">
        <v>14</v>
      </c>
      <c r="F1926" s="133" t="e">
        <v>#N/A</v>
      </c>
      <c r="G1926" s="133" t="e">
        <v>#N/A</v>
      </c>
    </row>
    <row r="1927" spans="1:7" hidden="1" x14ac:dyDescent="0.35">
      <c r="A1927" s="133" t="s">
        <v>15</v>
      </c>
      <c r="B1927" s="131" t="s">
        <v>124</v>
      </c>
      <c r="C1927" s="131" t="s">
        <v>2282</v>
      </c>
      <c r="D1927" s="131">
        <v>22</v>
      </c>
      <c r="F1927" s="133" t="s">
        <v>33</v>
      </c>
      <c r="G1927" s="133" t="s">
        <v>1995</v>
      </c>
    </row>
    <row r="1928" spans="1:7" hidden="1" x14ac:dyDescent="0.35">
      <c r="A1928" s="133" t="s">
        <v>15</v>
      </c>
      <c r="B1928" s="131" t="s">
        <v>124</v>
      </c>
      <c r="C1928" s="131" t="s">
        <v>2283</v>
      </c>
      <c r="D1928" s="131">
        <v>14</v>
      </c>
      <c r="F1928" s="133" t="s">
        <v>33</v>
      </c>
      <c r="G1928" s="133" t="s">
        <v>1995</v>
      </c>
    </row>
    <row r="1929" spans="1:7" hidden="1" x14ac:dyDescent="0.35">
      <c r="A1929" s="133" t="s">
        <v>15</v>
      </c>
      <c r="B1929" s="131" t="s">
        <v>124</v>
      </c>
      <c r="C1929" s="131" t="s">
        <v>2284</v>
      </c>
      <c r="D1929" s="131">
        <v>33</v>
      </c>
      <c r="F1929" s="133" t="s">
        <v>33</v>
      </c>
      <c r="G1929" s="133" t="s">
        <v>1357</v>
      </c>
    </row>
    <row r="1930" spans="1:7" hidden="1" x14ac:dyDescent="0.35">
      <c r="A1930" s="133" t="s">
        <v>15</v>
      </c>
      <c r="B1930" s="133" t="s">
        <v>124</v>
      </c>
      <c r="C1930" s="133" t="s">
        <v>2285</v>
      </c>
      <c r="D1930" s="131">
        <v>688</v>
      </c>
      <c r="F1930" s="133" t="s">
        <v>33</v>
      </c>
      <c r="G1930" s="133" t="s">
        <v>1357</v>
      </c>
    </row>
    <row r="1931" spans="1:7" hidden="1" x14ac:dyDescent="0.35">
      <c r="A1931" s="133" t="s">
        <v>15</v>
      </c>
      <c r="B1931" s="131" t="s">
        <v>124</v>
      </c>
      <c r="C1931" s="131" t="s">
        <v>2286</v>
      </c>
      <c r="D1931" s="131">
        <v>123</v>
      </c>
      <c r="F1931" s="133" t="s">
        <v>33</v>
      </c>
      <c r="G1931" s="133" t="s">
        <v>1357</v>
      </c>
    </row>
    <row r="1932" spans="1:7" hidden="1" x14ac:dyDescent="0.35">
      <c r="A1932" s="133" t="s">
        <v>15</v>
      </c>
      <c r="B1932" s="133" t="s">
        <v>124</v>
      </c>
      <c r="C1932" s="133" t="s">
        <v>2287</v>
      </c>
      <c r="D1932" s="131">
        <v>2</v>
      </c>
      <c r="F1932" s="133" t="s">
        <v>33</v>
      </c>
      <c r="G1932" s="133" t="s">
        <v>1357</v>
      </c>
    </row>
    <row r="1933" spans="1:7" hidden="1" x14ac:dyDescent="0.35">
      <c r="A1933" s="133" t="s">
        <v>15</v>
      </c>
      <c r="B1933" s="131" t="s">
        <v>124</v>
      </c>
      <c r="C1933" s="131" t="s">
        <v>2928</v>
      </c>
      <c r="D1933" s="131">
        <v>39</v>
      </c>
      <c r="F1933" s="133" t="e">
        <v>#N/A</v>
      </c>
      <c r="G1933" s="133" t="e">
        <v>#N/A</v>
      </c>
    </row>
    <row r="1934" spans="1:7" hidden="1" x14ac:dyDescent="0.35">
      <c r="A1934" s="133" t="s">
        <v>15</v>
      </c>
      <c r="B1934" s="131" t="s">
        <v>124</v>
      </c>
      <c r="C1934" s="131" t="s">
        <v>2288</v>
      </c>
      <c r="D1934" s="131">
        <v>635</v>
      </c>
      <c r="F1934" s="133" t="s">
        <v>33</v>
      </c>
      <c r="G1934" s="133" t="s">
        <v>1357</v>
      </c>
    </row>
    <row r="1935" spans="1:7" hidden="1" x14ac:dyDescent="0.35">
      <c r="A1935" s="133" t="s">
        <v>15</v>
      </c>
      <c r="B1935" s="133" t="s">
        <v>124</v>
      </c>
      <c r="C1935" s="133" t="s">
        <v>2289</v>
      </c>
      <c r="D1935" s="131">
        <v>26</v>
      </c>
      <c r="F1935" s="133" t="s">
        <v>33</v>
      </c>
      <c r="G1935" s="133" t="s">
        <v>1873</v>
      </c>
    </row>
    <row r="1936" spans="1:7" hidden="1" x14ac:dyDescent="0.35">
      <c r="A1936" s="133" t="s">
        <v>15</v>
      </c>
      <c r="B1936" s="131" t="s">
        <v>124</v>
      </c>
      <c r="C1936" s="131" t="s">
        <v>2290</v>
      </c>
      <c r="D1936" s="131">
        <v>255</v>
      </c>
      <c r="F1936" s="133" t="s">
        <v>33</v>
      </c>
      <c r="G1936" s="133" t="s">
        <v>2066</v>
      </c>
    </row>
    <row r="1937" spans="1:7" hidden="1" x14ac:dyDescent="0.35">
      <c r="A1937" s="133" t="s">
        <v>15</v>
      </c>
      <c r="B1937" s="131" t="s">
        <v>124</v>
      </c>
      <c r="C1937" s="131" t="s">
        <v>2929</v>
      </c>
      <c r="D1937" s="131">
        <v>18</v>
      </c>
      <c r="F1937" s="133" t="e">
        <v>#N/A</v>
      </c>
      <c r="G1937" s="133" t="e">
        <v>#N/A</v>
      </c>
    </row>
    <row r="1938" spans="1:7" hidden="1" x14ac:dyDescent="0.35">
      <c r="A1938" s="133" t="s">
        <v>15</v>
      </c>
      <c r="B1938" s="131" t="s">
        <v>124</v>
      </c>
      <c r="C1938" s="131" t="s">
        <v>2291</v>
      </c>
      <c r="D1938" s="131">
        <v>1</v>
      </c>
      <c r="F1938" s="133" t="s">
        <v>33</v>
      </c>
      <c r="G1938" s="133" t="s">
        <v>1296</v>
      </c>
    </row>
    <row r="1939" spans="1:7" hidden="1" x14ac:dyDescent="0.35">
      <c r="A1939" s="133" t="s">
        <v>15</v>
      </c>
      <c r="B1939" s="131" t="s">
        <v>124</v>
      </c>
      <c r="C1939" s="131" t="s">
        <v>2292</v>
      </c>
      <c r="D1939" s="131">
        <v>39</v>
      </c>
      <c r="F1939" s="133" t="s">
        <v>33</v>
      </c>
      <c r="G1939" s="133" t="s">
        <v>1694</v>
      </c>
    </row>
    <row r="1940" spans="1:7" hidden="1" x14ac:dyDescent="0.35">
      <c r="A1940" s="133" t="s">
        <v>15</v>
      </c>
      <c r="B1940" s="131" t="s">
        <v>124</v>
      </c>
      <c r="C1940" s="131" t="s">
        <v>2293</v>
      </c>
      <c r="D1940" s="131">
        <v>355</v>
      </c>
      <c r="F1940" s="133" t="s">
        <v>33</v>
      </c>
      <c r="G1940" s="133" t="s">
        <v>1129</v>
      </c>
    </row>
    <row r="1941" spans="1:7" hidden="1" x14ac:dyDescent="0.35">
      <c r="A1941" s="133" t="s">
        <v>15</v>
      </c>
      <c r="B1941" s="131" t="s">
        <v>124</v>
      </c>
      <c r="C1941" s="131" t="s">
        <v>2294</v>
      </c>
      <c r="D1941" s="131">
        <v>70</v>
      </c>
      <c r="F1941" s="133" t="s">
        <v>33</v>
      </c>
      <c r="G1941" s="133" t="s">
        <v>1128</v>
      </c>
    </row>
    <row r="1942" spans="1:7" hidden="1" x14ac:dyDescent="0.35">
      <c r="A1942" s="133" t="s">
        <v>15</v>
      </c>
      <c r="B1942" s="131" t="s">
        <v>124</v>
      </c>
      <c r="C1942" s="131" t="s">
        <v>2295</v>
      </c>
      <c r="D1942" s="131">
        <v>82</v>
      </c>
      <c r="F1942" s="133" t="s">
        <v>33</v>
      </c>
      <c r="G1942" s="133" t="s">
        <v>1128</v>
      </c>
    </row>
    <row r="1943" spans="1:7" hidden="1" x14ac:dyDescent="0.35">
      <c r="A1943" s="133" t="s">
        <v>15</v>
      </c>
      <c r="B1943" s="133" t="s">
        <v>124</v>
      </c>
      <c r="C1943" s="133" t="s">
        <v>2296</v>
      </c>
      <c r="D1943" s="131">
        <v>7</v>
      </c>
      <c r="F1943" s="133" t="s">
        <v>33</v>
      </c>
      <c r="G1943" s="133" t="s">
        <v>1996</v>
      </c>
    </row>
    <row r="1944" spans="1:7" hidden="1" x14ac:dyDescent="0.35">
      <c r="A1944" s="133" t="s">
        <v>15</v>
      </c>
      <c r="B1944" s="131" t="s">
        <v>124</v>
      </c>
      <c r="C1944" s="131" t="s">
        <v>2930</v>
      </c>
      <c r="D1944" s="131">
        <v>6</v>
      </c>
      <c r="F1944" s="133" t="e">
        <v>#N/A</v>
      </c>
      <c r="G1944" s="133" t="e">
        <v>#N/A</v>
      </c>
    </row>
    <row r="1945" spans="1:7" hidden="1" x14ac:dyDescent="0.35">
      <c r="A1945" s="133" t="s">
        <v>15</v>
      </c>
      <c r="B1945" s="131" t="s">
        <v>124</v>
      </c>
      <c r="C1945" s="131" t="s">
        <v>2297</v>
      </c>
      <c r="D1945" s="131">
        <v>9</v>
      </c>
      <c r="F1945" s="133" t="s">
        <v>33</v>
      </c>
      <c r="G1945" s="133" t="s">
        <v>1996</v>
      </c>
    </row>
    <row r="1946" spans="1:7" hidden="1" x14ac:dyDescent="0.35">
      <c r="A1946" s="133" t="s">
        <v>15</v>
      </c>
      <c r="B1946" s="131" t="s">
        <v>124</v>
      </c>
      <c r="C1946" s="131" t="s">
        <v>2298</v>
      </c>
      <c r="D1946" s="131">
        <v>52</v>
      </c>
      <c r="F1946" s="133" t="s">
        <v>913</v>
      </c>
      <c r="G1946" s="133" t="s">
        <v>2067</v>
      </c>
    </row>
    <row r="1947" spans="1:7" hidden="1" x14ac:dyDescent="0.35">
      <c r="A1947" s="133" t="s">
        <v>15</v>
      </c>
      <c r="B1947" s="131" t="s">
        <v>124</v>
      </c>
      <c r="C1947" s="131" t="s">
        <v>2299</v>
      </c>
      <c r="D1947" s="131">
        <v>35</v>
      </c>
      <c r="F1947" s="133" t="s">
        <v>913</v>
      </c>
      <c r="G1947" s="133" t="s">
        <v>2560</v>
      </c>
    </row>
    <row r="1948" spans="1:7" hidden="1" x14ac:dyDescent="0.35">
      <c r="A1948" s="133" t="s">
        <v>15</v>
      </c>
      <c r="B1948" s="131" t="s">
        <v>124</v>
      </c>
      <c r="C1948" s="131" t="s">
        <v>2931</v>
      </c>
      <c r="D1948" s="131">
        <v>3</v>
      </c>
      <c r="F1948" s="133" t="e">
        <v>#N/A</v>
      </c>
      <c r="G1948" s="133" t="e">
        <v>#N/A</v>
      </c>
    </row>
    <row r="1949" spans="1:7" hidden="1" x14ac:dyDescent="0.35">
      <c r="A1949" s="133" t="s">
        <v>15</v>
      </c>
      <c r="B1949" s="131" t="s">
        <v>124</v>
      </c>
      <c r="C1949" s="131" t="s">
        <v>2300</v>
      </c>
      <c r="D1949" s="131">
        <v>1</v>
      </c>
      <c r="F1949" s="133" t="s">
        <v>913</v>
      </c>
      <c r="G1949" s="133" t="s">
        <v>1802</v>
      </c>
    </row>
    <row r="1950" spans="1:7" hidden="1" x14ac:dyDescent="0.35">
      <c r="A1950" s="133" t="s">
        <v>15</v>
      </c>
      <c r="B1950" s="131" t="s">
        <v>124</v>
      </c>
      <c r="C1950" s="131" t="s">
        <v>2301</v>
      </c>
      <c r="D1950" s="131">
        <v>6</v>
      </c>
      <c r="F1950" s="133" t="s">
        <v>913</v>
      </c>
      <c r="G1950" s="133" t="s">
        <v>1802</v>
      </c>
    </row>
    <row r="1951" spans="1:7" hidden="1" x14ac:dyDescent="0.35">
      <c r="A1951" s="133" t="s">
        <v>15</v>
      </c>
      <c r="B1951" s="131" t="s">
        <v>124</v>
      </c>
      <c r="C1951" s="131" t="s">
        <v>2302</v>
      </c>
      <c r="D1951" s="131">
        <v>7</v>
      </c>
      <c r="F1951" s="133" t="s">
        <v>913</v>
      </c>
      <c r="G1951" s="133" t="s">
        <v>1934</v>
      </c>
    </row>
    <row r="1952" spans="1:7" hidden="1" x14ac:dyDescent="0.35">
      <c r="A1952" s="133" t="s">
        <v>15</v>
      </c>
      <c r="B1952" s="131" t="s">
        <v>124</v>
      </c>
      <c r="C1952" s="131" t="s">
        <v>2932</v>
      </c>
      <c r="D1952" s="131">
        <v>2</v>
      </c>
      <c r="F1952" s="133" t="e">
        <v>#N/A</v>
      </c>
      <c r="G1952" s="133" t="e">
        <v>#N/A</v>
      </c>
    </row>
    <row r="1953" spans="1:7" hidden="1" x14ac:dyDescent="0.35">
      <c r="A1953" s="133" t="s">
        <v>15</v>
      </c>
      <c r="B1953" s="131" t="s">
        <v>124</v>
      </c>
      <c r="C1953" s="131" t="s">
        <v>2303</v>
      </c>
      <c r="D1953" s="131">
        <v>7</v>
      </c>
      <c r="F1953" s="133" t="s">
        <v>51</v>
      </c>
      <c r="G1953" s="133" t="s">
        <v>1407</v>
      </c>
    </row>
    <row r="1954" spans="1:7" hidden="1" x14ac:dyDescent="0.35">
      <c r="A1954" s="133" t="s">
        <v>15</v>
      </c>
      <c r="B1954" s="131" t="s">
        <v>124</v>
      </c>
      <c r="C1954" s="131" t="s">
        <v>2933</v>
      </c>
      <c r="D1954" s="131">
        <v>7</v>
      </c>
      <c r="F1954" s="133" t="e">
        <v>#N/A</v>
      </c>
      <c r="G1954" s="133" t="e">
        <v>#N/A</v>
      </c>
    </row>
    <row r="1955" spans="1:7" hidden="1" x14ac:dyDescent="0.35">
      <c r="A1955" s="133" t="s">
        <v>15</v>
      </c>
      <c r="B1955" s="131" t="s">
        <v>124</v>
      </c>
      <c r="C1955" s="131" t="s">
        <v>2934</v>
      </c>
      <c r="D1955" s="131">
        <v>4</v>
      </c>
      <c r="F1955" s="133" t="e">
        <v>#N/A</v>
      </c>
      <c r="G1955" s="133" t="e">
        <v>#N/A</v>
      </c>
    </row>
    <row r="1956" spans="1:7" hidden="1" x14ac:dyDescent="0.35">
      <c r="A1956" s="133" t="s">
        <v>15</v>
      </c>
      <c r="B1956" s="131" t="s">
        <v>124</v>
      </c>
      <c r="C1956" s="131" t="s">
        <v>2935</v>
      </c>
      <c r="D1956" s="131">
        <v>4</v>
      </c>
      <c r="F1956" s="133" t="e">
        <v>#N/A</v>
      </c>
      <c r="G1956" s="133" t="e">
        <v>#N/A</v>
      </c>
    </row>
    <row r="1957" spans="1:7" hidden="1" x14ac:dyDescent="0.35">
      <c r="A1957" s="133" t="s">
        <v>15</v>
      </c>
      <c r="B1957" s="131" t="s">
        <v>124</v>
      </c>
      <c r="C1957" s="133" t="s">
        <v>2936</v>
      </c>
      <c r="D1957" s="131">
        <v>2</v>
      </c>
      <c r="F1957" s="133" t="e">
        <v>#N/A</v>
      </c>
      <c r="G1957" s="133" t="e">
        <v>#N/A</v>
      </c>
    </row>
    <row r="1958" spans="1:7" hidden="1" x14ac:dyDescent="0.35">
      <c r="A1958" s="133" t="s">
        <v>15</v>
      </c>
      <c r="B1958" s="131" t="s">
        <v>124</v>
      </c>
      <c r="C1958" s="133" t="s">
        <v>2937</v>
      </c>
      <c r="D1958" s="131">
        <v>14</v>
      </c>
      <c r="F1958" s="133" t="e">
        <v>#N/A</v>
      </c>
      <c r="G1958" s="133" t="e">
        <v>#N/A</v>
      </c>
    </row>
    <row r="1959" spans="1:7" hidden="1" x14ac:dyDescent="0.35">
      <c r="A1959" s="133" t="s">
        <v>15</v>
      </c>
      <c r="B1959" s="131" t="s">
        <v>124</v>
      </c>
      <c r="C1959" s="133" t="s">
        <v>2938</v>
      </c>
      <c r="D1959" s="131">
        <v>8</v>
      </c>
      <c r="F1959" s="133" t="e">
        <v>#N/A</v>
      </c>
      <c r="G1959" s="133" t="e">
        <v>#N/A</v>
      </c>
    </row>
    <row r="1960" spans="1:7" hidden="1" x14ac:dyDescent="0.35">
      <c r="A1960" s="133" t="s">
        <v>15</v>
      </c>
      <c r="B1960" s="131" t="s">
        <v>124</v>
      </c>
      <c r="C1960" s="145" t="s">
        <v>2939</v>
      </c>
      <c r="D1960" s="63">
        <v>11</v>
      </c>
      <c r="F1960" s="133" t="e">
        <v>#N/A</v>
      </c>
      <c r="G1960" s="133" t="e">
        <v>#N/A</v>
      </c>
    </row>
    <row r="1961" spans="1:7" hidden="1" x14ac:dyDescent="0.35">
      <c r="A1961" s="133" t="s">
        <v>15</v>
      </c>
      <c r="B1961" s="131" t="s">
        <v>124</v>
      </c>
      <c r="C1961" s="145" t="s">
        <v>2940</v>
      </c>
      <c r="D1961" s="63">
        <v>1</v>
      </c>
      <c r="F1961" s="133" t="e">
        <v>#N/A</v>
      </c>
      <c r="G1961" s="133" t="e">
        <v>#N/A</v>
      </c>
    </row>
    <row r="1962" spans="1:7" hidden="1" x14ac:dyDescent="0.35">
      <c r="A1962" s="133" t="s">
        <v>15</v>
      </c>
      <c r="B1962" s="131" t="s">
        <v>124</v>
      </c>
      <c r="C1962" s="145" t="s">
        <v>2304</v>
      </c>
      <c r="D1962" s="63">
        <v>1</v>
      </c>
      <c r="F1962" s="133" t="s">
        <v>51</v>
      </c>
      <c r="G1962" s="133" t="s">
        <v>2023</v>
      </c>
    </row>
    <row r="1963" spans="1:7" hidden="1" x14ac:dyDescent="0.35">
      <c r="A1963" s="133" t="s">
        <v>15</v>
      </c>
      <c r="B1963" s="131" t="s">
        <v>124</v>
      </c>
      <c r="C1963" s="145" t="s">
        <v>2941</v>
      </c>
      <c r="D1963" s="63">
        <v>5</v>
      </c>
      <c r="F1963" s="133" t="e">
        <v>#N/A</v>
      </c>
      <c r="G1963" s="133" t="e">
        <v>#N/A</v>
      </c>
    </row>
    <row r="1964" spans="1:7" hidden="1" x14ac:dyDescent="0.35">
      <c r="A1964" s="133" t="s">
        <v>140</v>
      </c>
      <c r="B1964" s="131" t="s">
        <v>16</v>
      </c>
      <c r="C1964" s="145" t="s">
        <v>6527</v>
      </c>
      <c r="D1964" s="63">
        <v>4</v>
      </c>
      <c r="F1964" s="133" t="s">
        <v>108</v>
      </c>
      <c r="G1964" s="133" t="s">
        <v>2684</v>
      </c>
    </row>
    <row r="1965" spans="1:7" hidden="1" x14ac:dyDescent="0.35">
      <c r="A1965" s="133" t="s">
        <v>140</v>
      </c>
      <c r="B1965" s="131" t="s">
        <v>16</v>
      </c>
      <c r="C1965" s="145" t="s">
        <v>6528</v>
      </c>
      <c r="D1965" s="63">
        <v>2</v>
      </c>
      <c r="F1965" s="133" t="e">
        <v>#N/A</v>
      </c>
      <c r="G1965" s="133" t="e">
        <v>#N/A</v>
      </c>
    </row>
    <row r="1966" spans="1:7" hidden="1" x14ac:dyDescent="0.35">
      <c r="A1966" s="133" t="s">
        <v>140</v>
      </c>
      <c r="B1966" s="131" t="s">
        <v>16</v>
      </c>
      <c r="C1966" s="145" t="s">
        <v>6529</v>
      </c>
      <c r="D1966" s="63">
        <v>4</v>
      </c>
      <c r="F1966" s="133" t="s">
        <v>108</v>
      </c>
      <c r="G1966" s="133" t="s">
        <v>2684</v>
      </c>
    </row>
    <row r="1967" spans="1:7" hidden="1" x14ac:dyDescent="0.35">
      <c r="A1967" s="133" t="s">
        <v>140</v>
      </c>
      <c r="B1967" s="131" t="s">
        <v>16</v>
      </c>
      <c r="C1967" s="145" t="s">
        <v>6530</v>
      </c>
      <c r="D1967" s="63">
        <v>6</v>
      </c>
      <c r="F1967" s="133" t="s">
        <v>108</v>
      </c>
      <c r="G1967" s="133" t="s">
        <v>2684</v>
      </c>
    </row>
    <row r="1968" spans="1:7" hidden="1" x14ac:dyDescent="0.35">
      <c r="A1968" s="133" t="s">
        <v>140</v>
      </c>
      <c r="B1968" s="131" t="s">
        <v>16</v>
      </c>
      <c r="C1968" s="145" t="s">
        <v>6531</v>
      </c>
      <c r="D1968" s="63">
        <v>124</v>
      </c>
      <c r="F1968" s="133" t="e">
        <v>#N/A</v>
      </c>
      <c r="G1968" s="133" t="e">
        <v>#N/A</v>
      </c>
    </row>
    <row r="1969" spans="1:7" hidden="1" x14ac:dyDescent="0.35">
      <c r="A1969" s="133" t="s">
        <v>140</v>
      </c>
      <c r="B1969" s="131" t="s">
        <v>16</v>
      </c>
      <c r="C1969" s="145" t="s">
        <v>6532</v>
      </c>
      <c r="D1969" s="63">
        <v>107</v>
      </c>
      <c r="F1969" s="133" t="e">
        <v>#N/A</v>
      </c>
      <c r="G1969" s="133" t="e">
        <v>#N/A</v>
      </c>
    </row>
    <row r="1970" spans="1:7" hidden="1" x14ac:dyDescent="0.35">
      <c r="A1970" s="133" t="s">
        <v>140</v>
      </c>
      <c r="B1970" s="131" t="s">
        <v>16</v>
      </c>
      <c r="C1970" s="145" t="s">
        <v>6533</v>
      </c>
      <c r="D1970" s="63">
        <v>28</v>
      </c>
      <c r="F1970" s="133" t="s">
        <v>230</v>
      </c>
      <c r="G1970" s="133" t="s">
        <v>1746</v>
      </c>
    </row>
    <row r="1971" spans="1:7" hidden="1" x14ac:dyDescent="0.35">
      <c r="A1971" s="133" t="s">
        <v>140</v>
      </c>
      <c r="B1971" s="131" t="s">
        <v>16</v>
      </c>
      <c r="C1971" s="145" t="s">
        <v>6534</v>
      </c>
      <c r="D1971" s="63">
        <v>10</v>
      </c>
      <c r="F1971" s="133" t="e">
        <v>#N/A</v>
      </c>
      <c r="G1971" s="133" t="e">
        <v>#N/A</v>
      </c>
    </row>
    <row r="1972" spans="1:7" hidden="1" x14ac:dyDescent="0.35">
      <c r="A1972" s="133" t="s">
        <v>140</v>
      </c>
      <c r="B1972" s="131" t="s">
        <v>16</v>
      </c>
      <c r="C1972" s="145" t="s">
        <v>6535</v>
      </c>
      <c r="D1972" s="63">
        <v>23</v>
      </c>
      <c r="F1972" s="133" t="e">
        <v>#N/A</v>
      </c>
      <c r="G1972" s="133" t="e">
        <v>#N/A</v>
      </c>
    </row>
    <row r="1973" spans="1:7" hidden="1" x14ac:dyDescent="0.35">
      <c r="A1973" s="133" t="s">
        <v>140</v>
      </c>
      <c r="B1973" s="131" t="s">
        <v>16</v>
      </c>
      <c r="C1973" s="145" t="s">
        <v>6536</v>
      </c>
      <c r="D1973" s="63">
        <v>71</v>
      </c>
      <c r="F1973" s="133" t="s">
        <v>108</v>
      </c>
      <c r="G1973" s="133" t="s">
        <v>2684</v>
      </c>
    </row>
    <row r="1974" spans="1:7" hidden="1" x14ac:dyDescent="0.35">
      <c r="A1974" s="133" t="s">
        <v>140</v>
      </c>
      <c r="B1974" s="131" t="s">
        <v>16</v>
      </c>
      <c r="C1974" s="145" t="s">
        <v>6537</v>
      </c>
      <c r="D1974" s="63">
        <v>66</v>
      </c>
      <c r="F1974" s="133" t="s">
        <v>108</v>
      </c>
      <c r="G1974" s="133" t="s">
        <v>2684</v>
      </c>
    </row>
    <row r="1975" spans="1:7" hidden="1" x14ac:dyDescent="0.35">
      <c r="A1975" s="133" t="s">
        <v>140</v>
      </c>
      <c r="B1975" s="131" t="s">
        <v>16</v>
      </c>
      <c r="C1975" s="145" t="s">
        <v>6538</v>
      </c>
      <c r="D1975" s="63">
        <v>159</v>
      </c>
      <c r="F1975" s="133" t="s">
        <v>108</v>
      </c>
      <c r="G1975" s="133" t="s">
        <v>2684</v>
      </c>
    </row>
    <row r="1976" spans="1:7" hidden="1" x14ac:dyDescent="0.35">
      <c r="A1976" s="133" t="s">
        <v>140</v>
      </c>
      <c r="B1976" s="131" t="s">
        <v>16</v>
      </c>
      <c r="C1976" s="133" t="s">
        <v>6539</v>
      </c>
      <c r="D1976" s="131">
        <v>52</v>
      </c>
      <c r="F1976" s="133" t="s">
        <v>108</v>
      </c>
      <c r="G1976" s="133" t="s">
        <v>2684</v>
      </c>
    </row>
    <row r="1977" spans="1:7" hidden="1" x14ac:dyDescent="0.35">
      <c r="A1977" s="133" t="s">
        <v>140</v>
      </c>
      <c r="B1977" s="131" t="s">
        <v>16</v>
      </c>
      <c r="C1977" s="145" t="s">
        <v>6540</v>
      </c>
      <c r="D1977" s="63">
        <v>37</v>
      </c>
      <c r="F1977" s="133" t="s">
        <v>108</v>
      </c>
      <c r="G1977" s="133" t="s">
        <v>2684</v>
      </c>
    </row>
    <row r="1978" spans="1:7" hidden="1" x14ac:dyDescent="0.35">
      <c r="A1978" s="133" t="s">
        <v>140</v>
      </c>
      <c r="B1978" s="131" t="s">
        <v>16</v>
      </c>
      <c r="C1978" s="145" t="s">
        <v>6541</v>
      </c>
      <c r="D1978" s="63">
        <v>76</v>
      </c>
      <c r="F1978" s="133" t="s">
        <v>108</v>
      </c>
      <c r="G1978" s="133" t="s">
        <v>2684</v>
      </c>
    </row>
    <row r="1979" spans="1:7" hidden="1" x14ac:dyDescent="0.35">
      <c r="A1979" s="133" t="s">
        <v>140</v>
      </c>
      <c r="B1979" s="131" t="s">
        <v>16</v>
      </c>
      <c r="C1979" s="145" t="s">
        <v>6542</v>
      </c>
      <c r="D1979" s="63">
        <v>494</v>
      </c>
      <c r="F1979" s="133" t="s">
        <v>108</v>
      </c>
      <c r="G1979" s="133" t="s">
        <v>2684</v>
      </c>
    </row>
    <row r="1980" spans="1:7" hidden="1" x14ac:dyDescent="0.35">
      <c r="A1980" s="133" t="s">
        <v>140</v>
      </c>
      <c r="B1980" s="131" t="s">
        <v>16</v>
      </c>
      <c r="C1980" s="145" t="s">
        <v>6543</v>
      </c>
      <c r="D1980" s="63">
        <v>2</v>
      </c>
      <c r="F1980" s="133" t="s">
        <v>107</v>
      </c>
      <c r="G1980" s="133" t="s">
        <v>1747</v>
      </c>
    </row>
    <row r="1981" spans="1:7" hidden="1" x14ac:dyDescent="0.35">
      <c r="A1981" s="133" t="s">
        <v>140</v>
      </c>
      <c r="B1981" s="131" t="s">
        <v>16</v>
      </c>
      <c r="C1981" s="145" t="s">
        <v>6544</v>
      </c>
      <c r="D1981" s="63">
        <v>1</v>
      </c>
      <c r="F1981" s="133" t="s">
        <v>107</v>
      </c>
      <c r="G1981" s="133" t="s">
        <v>1747</v>
      </c>
    </row>
    <row r="1982" spans="1:7" hidden="1" x14ac:dyDescent="0.35">
      <c r="A1982" s="133" t="s">
        <v>140</v>
      </c>
      <c r="B1982" s="131" t="s">
        <v>16</v>
      </c>
      <c r="C1982" s="145" t="s">
        <v>6545</v>
      </c>
      <c r="D1982" s="63">
        <v>1</v>
      </c>
      <c r="F1982" s="133" t="s">
        <v>107</v>
      </c>
      <c r="G1982" s="133" t="s">
        <v>1747</v>
      </c>
    </row>
    <row r="1983" spans="1:7" hidden="1" x14ac:dyDescent="0.35">
      <c r="A1983" s="133" t="s">
        <v>140</v>
      </c>
      <c r="B1983" s="131" t="s">
        <v>16</v>
      </c>
      <c r="C1983" s="145" t="s">
        <v>6546</v>
      </c>
      <c r="D1983" s="63">
        <v>138</v>
      </c>
      <c r="F1983" s="133" t="s">
        <v>107</v>
      </c>
      <c r="G1983" s="133" t="s">
        <v>1747</v>
      </c>
    </row>
    <row r="1984" spans="1:7" hidden="1" x14ac:dyDescent="0.35">
      <c r="A1984" s="133" t="s">
        <v>140</v>
      </c>
      <c r="B1984" s="131" t="s">
        <v>16</v>
      </c>
      <c r="C1984" s="145" t="s">
        <v>6547</v>
      </c>
      <c r="D1984" s="63">
        <v>67</v>
      </c>
      <c r="F1984" s="133" t="s">
        <v>107</v>
      </c>
      <c r="G1984" s="133" t="s">
        <v>1747</v>
      </c>
    </row>
    <row r="1985" spans="1:7" hidden="1" x14ac:dyDescent="0.35">
      <c r="A1985" s="133" t="s">
        <v>140</v>
      </c>
      <c r="B1985" s="131" t="s">
        <v>16</v>
      </c>
      <c r="C1985" s="145" t="s">
        <v>6548</v>
      </c>
      <c r="D1985" s="63">
        <v>173</v>
      </c>
      <c r="F1985" s="133" t="s">
        <v>107</v>
      </c>
      <c r="G1985" s="133" t="s">
        <v>1747</v>
      </c>
    </row>
    <row r="1986" spans="1:7" hidden="1" x14ac:dyDescent="0.35">
      <c r="A1986" s="133" t="s">
        <v>140</v>
      </c>
      <c r="B1986" s="131" t="s">
        <v>16</v>
      </c>
      <c r="C1986" s="145" t="s">
        <v>6549</v>
      </c>
      <c r="D1986" s="63">
        <v>54</v>
      </c>
      <c r="F1986" s="133" t="s">
        <v>107</v>
      </c>
      <c r="G1986" s="133" t="s">
        <v>1747</v>
      </c>
    </row>
    <row r="1987" spans="1:7" hidden="1" x14ac:dyDescent="0.35">
      <c r="A1987" s="133" t="s">
        <v>140</v>
      </c>
      <c r="B1987" s="131" t="s">
        <v>16</v>
      </c>
      <c r="C1987" s="145" t="s">
        <v>6550</v>
      </c>
      <c r="D1987" s="63">
        <v>30</v>
      </c>
      <c r="F1987" s="133" t="s">
        <v>107</v>
      </c>
      <c r="G1987" s="133" t="s">
        <v>1747</v>
      </c>
    </row>
    <row r="1988" spans="1:7" hidden="1" x14ac:dyDescent="0.35">
      <c r="A1988" s="133" t="s">
        <v>140</v>
      </c>
      <c r="B1988" s="131" t="s">
        <v>16</v>
      </c>
      <c r="C1988" s="145" t="s">
        <v>6551</v>
      </c>
      <c r="D1988" s="63">
        <v>83</v>
      </c>
      <c r="F1988" s="133" t="s">
        <v>107</v>
      </c>
      <c r="G1988" s="133" t="s">
        <v>1747</v>
      </c>
    </row>
    <row r="1989" spans="1:7" hidden="1" x14ac:dyDescent="0.35">
      <c r="A1989" s="133" t="s">
        <v>140</v>
      </c>
      <c r="B1989" s="131" t="s">
        <v>16</v>
      </c>
      <c r="C1989" s="145" t="s">
        <v>6552</v>
      </c>
      <c r="D1989" s="63">
        <v>14</v>
      </c>
      <c r="F1989" s="133" t="s">
        <v>107</v>
      </c>
      <c r="G1989" s="133" t="s">
        <v>1747</v>
      </c>
    </row>
    <row r="1990" spans="1:7" hidden="1" x14ac:dyDescent="0.35">
      <c r="A1990" s="133" t="s">
        <v>140</v>
      </c>
      <c r="B1990" s="131" t="s">
        <v>16</v>
      </c>
      <c r="C1990" s="145" t="s">
        <v>6553</v>
      </c>
      <c r="D1990" s="63">
        <v>46</v>
      </c>
      <c r="F1990" s="133" t="s">
        <v>107</v>
      </c>
      <c r="G1990" s="133" t="s">
        <v>1747</v>
      </c>
    </row>
    <row r="1991" spans="1:7" hidden="1" x14ac:dyDescent="0.35">
      <c r="A1991" s="133" t="s">
        <v>140</v>
      </c>
      <c r="B1991" s="131" t="s">
        <v>16</v>
      </c>
      <c r="C1991" s="145" t="s">
        <v>6554</v>
      </c>
      <c r="D1991" s="63">
        <v>82</v>
      </c>
      <c r="F1991" s="133" t="s">
        <v>107</v>
      </c>
      <c r="G1991" s="133" t="s">
        <v>1399</v>
      </c>
    </row>
    <row r="1992" spans="1:7" hidden="1" x14ac:dyDescent="0.35">
      <c r="A1992" s="133" t="s">
        <v>140</v>
      </c>
      <c r="B1992" s="131" t="s">
        <v>16</v>
      </c>
      <c r="C1992" s="145" t="s">
        <v>6555</v>
      </c>
      <c r="D1992" s="63">
        <v>102</v>
      </c>
      <c r="F1992" s="133" t="s">
        <v>107</v>
      </c>
      <c r="G1992" s="133" t="s">
        <v>1399</v>
      </c>
    </row>
    <row r="1993" spans="1:7" hidden="1" x14ac:dyDescent="0.35">
      <c r="A1993" s="133" t="s">
        <v>140</v>
      </c>
      <c r="B1993" s="131" t="s">
        <v>16</v>
      </c>
      <c r="C1993" s="145" t="s">
        <v>6556</v>
      </c>
      <c r="D1993" s="63">
        <v>87</v>
      </c>
      <c r="F1993" s="133" t="s">
        <v>107</v>
      </c>
      <c r="G1993" s="133" t="s">
        <v>1399</v>
      </c>
    </row>
    <row r="1994" spans="1:7" hidden="1" x14ac:dyDescent="0.35">
      <c r="A1994" s="133" t="s">
        <v>140</v>
      </c>
      <c r="B1994" s="131" t="s">
        <v>16</v>
      </c>
      <c r="C1994" s="145" t="s">
        <v>6557</v>
      </c>
      <c r="D1994" s="63">
        <v>112</v>
      </c>
      <c r="F1994" s="133" t="s">
        <v>107</v>
      </c>
      <c r="G1994" s="133" t="s">
        <v>1399</v>
      </c>
    </row>
    <row r="1995" spans="1:7" hidden="1" x14ac:dyDescent="0.35">
      <c r="A1995" s="133" t="s">
        <v>140</v>
      </c>
      <c r="B1995" s="131" t="s">
        <v>16</v>
      </c>
      <c r="C1995" s="145" t="s">
        <v>6558</v>
      </c>
      <c r="D1995" s="63">
        <v>56</v>
      </c>
      <c r="F1995" s="133" t="e">
        <v>#N/A</v>
      </c>
      <c r="G1995" s="133" t="e">
        <v>#N/A</v>
      </c>
    </row>
    <row r="1996" spans="1:7" hidden="1" x14ac:dyDescent="0.35">
      <c r="A1996" s="133" t="s">
        <v>140</v>
      </c>
      <c r="B1996" s="131" t="s">
        <v>16</v>
      </c>
      <c r="C1996" s="145" t="s">
        <v>6559</v>
      </c>
      <c r="D1996" s="63">
        <v>245</v>
      </c>
      <c r="F1996" s="133" t="e">
        <v>#N/A</v>
      </c>
      <c r="G1996" s="133" t="e">
        <v>#N/A</v>
      </c>
    </row>
    <row r="1997" spans="1:7" hidden="1" x14ac:dyDescent="0.35">
      <c r="A1997" s="133" t="s">
        <v>140</v>
      </c>
      <c r="B1997" s="131" t="s">
        <v>16</v>
      </c>
      <c r="C1997" s="145" t="s">
        <v>6560</v>
      </c>
      <c r="D1997" s="63">
        <v>59</v>
      </c>
      <c r="F1997" s="133" t="e">
        <v>#N/A</v>
      </c>
      <c r="G1997" s="133" t="e">
        <v>#N/A</v>
      </c>
    </row>
    <row r="1998" spans="1:7" hidden="1" x14ac:dyDescent="0.35">
      <c r="A1998" s="133" t="s">
        <v>140</v>
      </c>
      <c r="B1998" s="131" t="s">
        <v>16</v>
      </c>
      <c r="C1998" s="145" t="s">
        <v>6561</v>
      </c>
      <c r="D1998" s="63">
        <v>64</v>
      </c>
      <c r="F1998" s="133" t="e">
        <v>#N/A</v>
      </c>
      <c r="G1998" s="133" t="e">
        <v>#N/A</v>
      </c>
    </row>
    <row r="1999" spans="1:7" hidden="1" x14ac:dyDescent="0.35">
      <c r="A1999" s="133" t="s">
        <v>140</v>
      </c>
      <c r="B1999" s="131" t="s">
        <v>16</v>
      </c>
      <c r="C1999" s="145" t="s">
        <v>6562</v>
      </c>
      <c r="D1999" s="63">
        <v>3</v>
      </c>
      <c r="F1999" s="133" t="s">
        <v>107</v>
      </c>
      <c r="G1999" s="133" t="s">
        <v>1747</v>
      </c>
    </row>
    <row r="2000" spans="1:7" hidden="1" x14ac:dyDescent="0.35">
      <c r="A2000" s="133" t="s">
        <v>140</v>
      </c>
      <c r="B2000" s="131" t="s">
        <v>16</v>
      </c>
      <c r="C2000" s="145" t="s">
        <v>6563</v>
      </c>
      <c r="D2000" s="63">
        <v>3</v>
      </c>
      <c r="F2000" s="133" t="s">
        <v>107</v>
      </c>
      <c r="G2000" s="133" t="s">
        <v>1747</v>
      </c>
    </row>
    <row r="2001" spans="1:7" hidden="1" x14ac:dyDescent="0.35">
      <c r="A2001" s="133" t="s">
        <v>140</v>
      </c>
      <c r="B2001" s="131" t="s">
        <v>16</v>
      </c>
      <c r="C2001" s="145" t="s">
        <v>6564</v>
      </c>
      <c r="D2001" s="63">
        <v>1</v>
      </c>
      <c r="F2001" s="133" t="s">
        <v>107</v>
      </c>
      <c r="G2001" s="133" t="s">
        <v>1747</v>
      </c>
    </row>
    <row r="2002" spans="1:7" hidden="1" x14ac:dyDescent="0.35">
      <c r="A2002" s="133" t="s">
        <v>140</v>
      </c>
      <c r="B2002" s="131" t="s">
        <v>16</v>
      </c>
      <c r="C2002" s="145" t="s">
        <v>6565</v>
      </c>
      <c r="D2002" s="63">
        <v>6</v>
      </c>
      <c r="F2002" s="133" t="s">
        <v>107</v>
      </c>
      <c r="G2002" s="133" t="s">
        <v>1747</v>
      </c>
    </row>
    <row r="2003" spans="1:7" hidden="1" x14ac:dyDescent="0.35">
      <c r="A2003" s="133" t="s">
        <v>140</v>
      </c>
      <c r="B2003" s="131" t="s">
        <v>16</v>
      </c>
      <c r="C2003" s="145" t="s">
        <v>6566</v>
      </c>
      <c r="D2003" s="63">
        <v>4</v>
      </c>
      <c r="F2003" s="133" t="s">
        <v>107</v>
      </c>
      <c r="G2003" s="133" t="s">
        <v>1747</v>
      </c>
    </row>
    <row r="2004" spans="1:7" hidden="1" x14ac:dyDescent="0.35">
      <c r="A2004" s="133" t="s">
        <v>140</v>
      </c>
      <c r="B2004" s="131" t="s">
        <v>16</v>
      </c>
      <c r="C2004" s="145" t="s">
        <v>6567</v>
      </c>
      <c r="D2004" s="63">
        <v>3</v>
      </c>
      <c r="F2004" s="133" t="s">
        <v>107</v>
      </c>
      <c r="G2004" s="133" t="s">
        <v>1747</v>
      </c>
    </row>
    <row r="2005" spans="1:7" hidden="1" x14ac:dyDescent="0.35">
      <c r="A2005" s="133" t="s">
        <v>140</v>
      </c>
      <c r="B2005" s="131" t="s">
        <v>16</v>
      </c>
      <c r="C2005" s="145" t="s">
        <v>6568</v>
      </c>
      <c r="D2005" s="63">
        <v>1</v>
      </c>
      <c r="F2005" s="133" t="e">
        <v>#N/A</v>
      </c>
      <c r="G2005" s="133" t="e">
        <v>#N/A</v>
      </c>
    </row>
    <row r="2006" spans="1:7" hidden="1" x14ac:dyDescent="0.35">
      <c r="A2006" s="133" t="s">
        <v>140</v>
      </c>
      <c r="B2006" s="131" t="s">
        <v>16</v>
      </c>
      <c r="C2006" s="145" t="s">
        <v>6569</v>
      </c>
      <c r="D2006" s="63">
        <v>1</v>
      </c>
      <c r="F2006" s="133" t="s">
        <v>107</v>
      </c>
      <c r="G2006" s="133" t="s">
        <v>1747</v>
      </c>
    </row>
    <row r="2007" spans="1:7" hidden="1" x14ac:dyDescent="0.35">
      <c r="A2007" s="133" t="s">
        <v>140</v>
      </c>
      <c r="B2007" s="131" t="s">
        <v>16</v>
      </c>
      <c r="C2007" s="145" t="s">
        <v>6570</v>
      </c>
      <c r="D2007" s="63">
        <v>15</v>
      </c>
      <c r="F2007" s="133" t="e">
        <v>#N/A</v>
      </c>
      <c r="G2007" s="133" t="e">
        <v>#N/A</v>
      </c>
    </row>
    <row r="2008" spans="1:7" hidden="1" x14ac:dyDescent="0.35">
      <c r="A2008" s="133" t="s">
        <v>140</v>
      </c>
      <c r="B2008" s="131" t="s">
        <v>16</v>
      </c>
      <c r="C2008" s="145" t="s">
        <v>6571</v>
      </c>
      <c r="D2008" s="63">
        <v>1</v>
      </c>
      <c r="F2008" s="133" t="e">
        <v>#N/A</v>
      </c>
      <c r="G2008" s="133" t="e">
        <v>#N/A</v>
      </c>
    </row>
    <row r="2009" spans="1:7" hidden="1" x14ac:dyDescent="0.35">
      <c r="A2009" s="133" t="s">
        <v>140</v>
      </c>
      <c r="B2009" s="131" t="s">
        <v>16</v>
      </c>
      <c r="C2009" s="145" t="s">
        <v>6572</v>
      </c>
      <c r="D2009" s="63">
        <v>7</v>
      </c>
      <c r="F2009" s="133" t="s">
        <v>107</v>
      </c>
      <c r="G2009" s="133" t="s">
        <v>1747</v>
      </c>
    </row>
    <row r="2010" spans="1:7" hidden="1" x14ac:dyDescent="0.35">
      <c r="A2010" s="133" t="s">
        <v>140</v>
      </c>
      <c r="B2010" s="131" t="s">
        <v>16</v>
      </c>
      <c r="C2010" s="145" t="s">
        <v>6573</v>
      </c>
      <c r="D2010" s="63">
        <v>1</v>
      </c>
      <c r="F2010" s="133" t="e">
        <v>#N/A</v>
      </c>
      <c r="G2010" s="133" t="e">
        <v>#N/A</v>
      </c>
    </row>
    <row r="2011" spans="1:7" hidden="1" x14ac:dyDescent="0.35">
      <c r="A2011" s="133" t="s">
        <v>140</v>
      </c>
      <c r="B2011" s="131" t="s">
        <v>16</v>
      </c>
      <c r="C2011" s="145" t="s">
        <v>6574</v>
      </c>
      <c r="D2011" s="63">
        <v>2</v>
      </c>
      <c r="F2011" s="133" t="e">
        <v>#N/A</v>
      </c>
      <c r="G2011" s="133" t="e">
        <v>#N/A</v>
      </c>
    </row>
    <row r="2012" spans="1:7" hidden="1" x14ac:dyDescent="0.35">
      <c r="A2012" s="133" t="s">
        <v>140</v>
      </c>
      <c r="B2012" s="131" t="s">
        <v>16</v>
      </c>
      <c r="C2012" s="145" t="s">
        <v>6575</v>
      </c>
      <c r="D2012" s="63">
        <v>2</v>
      </c>
      <c r="F2012" s="133" t="e">
        <v>#N/A</v>
      </c>
      <c r="G2012" s="133" t="e">
        <v>#N/A</v>
      </c>
    </row>
    <row r="2013" spans="1:7" hidden="1" x14ac:dyDescent="0.35">
      <c r="A2013" s="133" t="s">
        <v>140</v>
      </c>
      <c r="B2013" s="131" t="s">
        <v>16</v>
      </c>
      <c r="C2013" s="145" t="s">
        <v>6576</v>
      </c>
      <c r="D2013" s="63">
        <v>1</v>
      </c>
      <c r="F2013" s="133" t="s">
        <v>107</v>
      </c>
      <c r="G2013" s="133" t="s">
        <v>1399</v>
      </c>
    </row>
    <row r="2014" spans="1:7" hidden="1" x14ac:dyDescent="0.35">
      <c r="A2014" s="133" t="s">
        <v>140</v>
      </c>
      <c r="B2014" s="131" t="s">
        <v>16</v>
      </c>
      <c r="C2014" s="145" t="s">
        <v>6577</v>
      </c>
      <c r="D2014" s="63">
        <v>2</v>
      </c>
      <c r="F2014" s="133" t="s">
        <v>107</v>
      </c>
      <c r="G2014" s="133" t="s">
        <v>1399</v>
      </c>
    </row>
    <row r="2015" spans="1:7" hidden="1" x14ac:dyDescent="0.35">
      <c r="A2015" s="133" t="s">
        <v>140</v>
      </c>
      <c r="B2015" s="131" t="s">
        <v>18</v>
      </c>
      <c r="C2015" s="145" t="s">
        <v>4033</v>
      </c>
      <c r="D2015" s="63">
        <v>499</v>
      </c>
      <c r="F2015" s="133" t="e">
        <v>#N/A</v>
      </c>
      <c r="G2015" s="133" t="e">
        <v>#N/A</v>
      </c>
    </row>
    <row r="2016" spans="1:7" hidden="1" x14ac:dyDescent="0.35">
      <c r="A2016" s="133" t="s">
        <v>140</v>
      </c>
      <c r="B2016" s="131" t="s">
        <v>18</v>
      </c>
      <c r="C2016" s="133" t="s">
        <v>4034</v>
      </c>
      <c r="D2016" s="131">
        <v>4</v>
      </c>
      <c r="F2016" s="133" t="s">
        <v>18</v>
      </c>
      <c r="G2016" s="133" t="s">
        <v>1937</v>
      </c>
    </row>
    <row r="2017" spans="1:7" hidden="1" x14ac:dyDescent="0.35">
      <c r="A2017" s="133" t="s">
        <v>140</v>
      </c>
      <c r="B2017" s="131" t="s">
        <v>18</v>
      </c>
      <c r="C2017" s="145" t="s">
        <v>4035</v>
      </c>
      <c r="D2017" s="63">
        <v>1</v>
      </c>
      <c r="F2017" s="133" t="e">
        <v>#N/A</v>
      </c>
      <c r="G2017" s="133" t="e">
        <v>#N/A</v>
      </c>
    </row>
    <row r="2018" spans="1:7" hidden="1" x14ac:dyDescent="0.35">
      <c r="A2018" s="133" t="s">
        <v>140</v>
      </c>
      <c r="B2018" s="131" t="s">
        <v>18</v>
      </c>
      <c r="C2018" s="145" t="s">
        <v>4036</v>
      </c>
      <c r="D2018" s="63">
        <v>886</v>
      </c>
      <c r="F2018" s="133" t="e">
        <v>#N/A</v>
      </c>
      <c r="G2018" s="133" t="e">
        <v>#N/A</v>
      </c>
    </row>
    <row r="2019" spans="1:7" hidden="1" x14ac:dyDescent="0.35">
      <c r="A2019" s="133" t="s">
        <v>140</v>
      </c>
      <c r="B2019" s="131" t="s">
        <v>18</v>
      </c>
      <c r="C2019" s="145" t="s">
        <v>4037</v>
      </c>
      <c r="D2019" s="63">
        <v>1324</v>
      </c>
      <c r="F2019" s="133" t="e">
        <v>#N/A</v>
      </c>
      <c r="G2019" s="133" t="e">
        <v>#N/A</v>
      </c>
    </row>
    <row r="2020" spans="1:7" hidden="1" x14ac:dyDescent="0.35">
      <c r="A2020" s="133" t="s">
        <v>140</v>
      </c>
      <c r="B2020" s="131" t="s">
        <v>18</v>
      </c>
      <c r="C2020" s="145" t="s">
        <v>4038</v>
      </c>
      <c r="D2020" s="63">
        <v>812</v>
      </c>
      <c r="F2020" s="133" t="e">
        <v>#N/A</v>
      </c>
      <c r="G2020" s="133" t="e">
        <v>#N/A</v>
      </c>
    </row>
    <row r="2021" spans="1:7" hidden="1" x14ac:dyDescent="0.35">
      <c r="A2021" s="133" t="s">
        <v>140</v>
      </c>
      <c r="B2021" s="131" t="s">
        <v>18</v>
      </c>
      <c r="C2021" s="145" t="s">
        <v>4039</v>
      </c>
      <c r="D2021" s="63">
        <v>10</v>
      </c>
      <c r="F2021" s="133" t="e">
        <v>#N/A</v>
      </c>
      <c r="G2021" s="133" t="e">
        <v>#N/A</v>
      </c>
    </row>
    <row r="2022" spans="1:7" hidden="1" x14ac:dyDescent="0.35">
      <c r="A2022" s="133" t="s">
        <v>140</v>
      </c>
      <c r="B2022" s="131" t="s">
        <v>18</v>
      </c>
      <c r="C2022" s="145" t="s">
        <v>4040</v>
      </c>
      <c r="D2022" s="63">
        <v>1</v>
      </c>
      <c r="F2022" s="133" t="e">
        <v>#N/A</v>
      </c>
      <c r="G2022" s="133" t="e">
        <v>#N/A</v>
      </c>
    </row>
    <row r="2023" spans="1:7" hidden="1" x14ac:dyDescent="0.35">
      <c r="A2023" s="133" t="s">
        <v>140</v>
      </c>
      <c r="B2023" s="131" t="s">
        <v>18</v>
      </c>
      <c r="C2023" s="145" t="s">
        <v>4041</v>
      </c>
      <c r="D2023" s="63">
        <v>1386</v>
      </c>
      <c r="F2023" s="133" t="e">
        <v>#N/A</v>
      </c>
      <c r="G2023" s="133" t="e">
        <v>#N/A</v>
      </c>
    </row>
    <row r="2024" spans="1:7" hidden="1" x14ac:dyDescent="0.35">
      <c r="A2024" s="133" t="s">
        <v>140</v>
      </c>
      <c r="B2024" s="131" t="s">
        <v>18</v>
      </c>
      <c r="C2024" s="145" t="s">
        <v>4042</v>
      </c>
      <c r="D2024" s="63">
        <v>4</v>
      </c>
      <c r="F2024" s="133" t="e">
        <v>#N/A</v>
      </c>
      <c r="G2024" s="133" t="e">
        <v>#N/A</v>
      </c>
    </row>
    <row r="2025" spans="1:7" hidden="1" x14ac:dyDescent="0.35">
      <c r="A2025" s="133" t="s">
        <v>140</v>
      </c>
      <c r="B2025" s="131" t="s">
        <v>18</v>
      </c>
      <c r="C2025" s="145" t="s">
        <v>4043</v>
      </c>
      <c r="D2025" s="63">
        <v>51</v>
      </c>
      <c r="F2025" s="133" t="e">
        <v>#N/A</v>
      </c>
      <c r="G2025" s="133" t="e">
        <v>#N/A</v>
      </c>
    </row>
    <row r="2026" spans="1:7" hidden="1" x14ac:dyDescent="0.35">
      <c r="A2026" s="133" t="s">
        <v>140</v>
      </c>
      <c r="B2026" s="131" t="s">
        <v>18</v>
      </c>
      <c r="C2026" s="145" t="s">
        <v>4044</v>
      </c>
      <c r="D2026" s="63">
        <v>1</v>
      </c>
      <c r="F2026" s="133" t="e">
        <v>#N/A</v>
      </c>
      <c r="G2026" s="133" t="e">
        <v>#N/A</v>
      </c>
    </row>
    <row r="2027" spans="1:7" hidden="1" x14ac:dyDescent="0.35">
      <c r="A2027" s="133" t="s">
        <v>140</v>
      </c>
      <c r="B2027" s="131" t="s">
        <v>18</v>
      </c>
      <c r="C2027" s="145" t="s">
        <v>4045</v>
      </c>
      <c r="D2027" s="63">
        <v>1</v>
      </c>
      <c r="F2027" s="133" t="e">
        <v>#N/A</v>
      </c>
      <c r="G2027" s="133" t="e">
        <v>#N/A</v>
      </c>
    </row>
    <row r="2028" spans="1:7" hidden="1" x14ac:dyDescent="0.35">
      <c r="A2028" s="133" t="s">
        <v>140</v>
      </c>
      <c r="B2028" s="131" t="s">
        <v>18</v>
      </c>
      <c r="C2028" s="145" t="s">
        <v>4046</v>
      </c>
      <c r="D2028" s="63">
        <v>3</v>
      </c>
      <c r="F2028" s="133" t="e">
        <v>#N/A</v>
      </c>
      <c r="G2028" s="133" t="e">
        <v>#N/A</v>
      </c>
    </row>
    <row r="2029" spans="1:7" hidden="1" x14ac:dyDescent="0.35">
      <c r="A2029" s="133" t="s">
        <v>140</v>
      </c>
      <c r="B2029" s="131" t="s">
        <v>18</v>
      </c>
      <c r="C2029" s="145" t="s">
        <v>4047</v>
      </c>
      <c r="D2029" s="63">
        <v>6</v>
      </c>
      <c r="F2029" s="133" t="s">
        <v>18</v>
      </c>
      <c r="G2029" s="133" t="s">
        <v>1344</v>
      </c>
    </row>
    <row r="2030" spans="1:7" hidden="1" x14ac:dyDescent="0.35">
      <c r="A2030" s="133" t="s">
        <v>140</v>
      </c>
      <c r="B2030" s="131" t="s">
        <v>18</v>
      </c>
      <c r="C2030" s="145" t="s">
        <v>4048</v>
      </c>
      <c r="D2030" s="63">
        <v>-1</v>
      </c>
      <c r="F2030" s="133" t="e">
        <v>#N/A</v>
      </c>
      <c r="G2030" s="133" t="e">
        <v>#N/A</v>
      </c>
    </row>
    <row r="2031" spans="1:7" hidden="1" x14ac:dyDescent="0.35">
      <c r="A2031" s="133" t="s">
        <v>140</v>
      </c>
      <c r="B2031" s="131" t="s">
        <v>18</v>
      </c>
      <c r="C2031" s="145" t="s">
        <v>4049</v>
      </c>
      <c r="D2031" s="63">
        <v>2</v>
      </c>
      <c r="F2031" s="133" t="s">
        <v>18</v>
      </c>
      <c r="G2031" s="133" t="s">
        <v>1393</v>
      </c>
    </row>
    <row r="2032" spans="1:7" hidden="1" x14ac:dyDescent="0.35">
      <c r="A2032" s="133" t="s">
        <v>140</v>
      </c>
      <c r="B2032" s="131" t="s">
        <v>18</v>
      </c>
      <c r="C2032" s="145" t="s">
        <v>4050</v>
      </c>
      <c r="D2032" s="63">
        <v>5</v>
      </c>
      <c r="F2032" s="133" t="s">
        <v>18</v>
      </c>
      <c r="G2032" s="133" t="s">
        <v>1393</v>
      </c>
    </row>
    <row r="2033" spans="1:7" hidden="1" x14ac:dyDescent="0.35">
      <c r="A2033" s="133" t="s">
        <v>140</v>
      </c>
      <c r="B2033" s="131" t="s">
        <v>18</v>
      </c>
      <c r="C2033" s="145" t="s">
        <v>4051</v>
      </c>
      <c r="D2033" s="63">
        <v>2</v>
      </c>
      <c r="F2033" s="133" t="s">
        <v>18</v>
      </c>
      <c r="G2033" s="133" t="s">
        <v>1975</v>
      </c>
    </row>
    <row r="2034" spans="1:7" hidden="1" x14ac:dyDescent="0.35">
      <c r="A2034" s="133" t="s">
        <v>140</v>
      </c>
      <c r="B2034" s="131" t="s">
        <v>18</v>
      </c>
      <c r="C2034" s="145" t="s">
        <v>4052</v>
      </c>
      <c r="D2034" s="63">
        <v>10</v>
      </c>
      <c r="F2034" s="133" t="s">
        <v>18</v>
      </c>
      <c r="G2034" s="133" t="s">
        <v>1975</v>
      </c>
    </row>
    <row r="2035" spans="1:7" hidden="1" x14ac:dyDescent="0.35">
      <c r="A2035" s="133" t="s">
        <v>140</v>
      </c>
      <c r="B2035" s="131" t="s">
        <v>18</v>
      </c>
      <c r="C2035" s="145" t="s">
        <v>4053</v>
      </c>
      <c r="D2035" s="63">
        <v>2</v>
      </c>
      <c r="F2035" s="133" t="s">
        <v>18</v>
      </c>
      <c r="G2035" s="133" t="s">
        <v>1975</v>
      </c>
    </row>
    <row r="2036" spans="1:7" hidden="1" x14ac:dyDescent="0.35">
      <c r="A2036" s="133" t="s">
        <v>140</v>
      </c>
      <c r="B2036" s="131" t="s">
        <v>18</v>
      </c>
      <c r="C2036" s="133" t="s">
        <v>4054</v>
      </c>
      <c r="D2036" s="131">
        <v>1</v>
      </c>
      <c r="F2036" s="133" t="e">
        <v>#N/A</v>
      </c>
      <c r="G2036" s="133" t="e">
        <v>#N/A</v>
      </c>
    </row>
    <row r="2037" spans="1:7" hidden="1" x14ac:dyDescent="0.35">
      <c r="A2037" s="133" t="s">
        <v>140</v>
      </c>
      <c r="B2037" s="131" t="s">
        <v>18</v>
      </c>
      <c r="C2037" s="145" t="s">
        <v>4055</v>
      </c>
      <c r="D2037" s="63">
        <v>2</v>
      </c>
      <c r="F2037" s="133" t="e">
        <v>#N/A</v>
      </c>
      <c r="G2037" s="133" t="e">
        <v>#N/A</v>
      </c>
    </row>
    <row r="2038" spans="1:7" hidden="1" x14ac:dyDescent="0.35">
      <c r="A2038" s="133" t="s">
        <v>140</v>
      </c>
      <c r="B2038" s="131" t="s">
        <v>18</v>
      </c>
      <c r="C2038" s="145" t="s">
        <v>4056</v>
      </c>
      <c r="D2038" s="63">
        <v>4</v>
      </c>
      <c r="F2038" s="133" t="s">
        <v>18</v>
      </c>
      <c r="G2038" s="133" t="s">
        <v>1393</v>
      </c>
    </row>
    <row r="2039" spans="1:7" hidden="1" x14ac:dyDescent="0.35">
      <c r="A2039" s="133" t="s">
        <v>140</v>
      </c>
      <c r="B2039" s="131" t="s">
        <v>18</v>
      </c>
      <c r="C2039" s="145" t="s">
        <v>4057</v>
      </c>
      <c r="D2039" s="63">
        <v>5</v>
      </c>
      <c r="F2039" s="133" t="s">
        <v>18</v>
      </c>
      <c r="G2039" s="133" t="s">
        <v>1393</v>
      </c>
    </row>
    <row r="2040" spans="1:7" hidden="1" x14ac:dyDescent="0.35">
      <c r="A2040" s="133" t="s">
        <v>140</v>
      </c>
      <c r="B2040" s="131" t="s">
        <v>18</v>
      </c>
      <c r="C2040" s="145" t="s">
        <v>4058</v>
      </c>
      <c r="D2040" s="63">
        <v>2</v>
      </c>
      <c r="F2040" s="133" t="e">
        <v>#N/A</v>
      </c>
      <c r="G2040" s="133" t="e">
        <v>#N/A</v>
      </c>
    </row>
    <row r="2041" spans="1:7" hidden="1" x14ac:dyDescent="0.35">
      <c r="A2041" s="133" t="s">
        <v>140</v>
      </c>
      <c r="B2041" s="131" t="s">
        <v>18</v>
      </c>
      <c r="C2041" s="145" t="s">
        <v>4059</v>
      </c>
      <c r="D2041" s="63">
        <v>1</v>
      </c>
      <c r="F2041" s="133" t="s">
        <v>18</v>
      </c>
      <c r="G2041" s="133" t="s">
        <v>1393</v>
      </c>
    </row>
    <row r="2042" spans="1:7" hidden="1" x14ac:dyDescent="0.35">
      <c r="A2042" s="133" t="s">
        <v>140</v>
      </c>
      <c r="B2042" s="131" t="s">
        <v>18</v>
      </c>
      <c r="C2042" s="145" t="s">
        <v>4060</v>
      </c>
      <c r="D2042" s="63">
        <v>1</v>
      </c>
      <c r="F2042" s="133" t="s">
        <v>18</v>
      </c>
      <c r="G2042" s="133" t="s">
        <v>1393</v>
      </c>
    </row>
    <row r="2043" spans="1:7" hidden="1" x14ac:dyDescent="0.35">
      <c r="A2043" s="133" t="s">
        <v>140</v>
      </c>
      <c r="B2043" s="131" t="s">
        <v>18</v>
      </c>
      <c r="C2043" s="145" t="s">
        <v>4061</v>
      </c>
      <c r="D2043" s="63">
        <v>1</v>
      </c>
      <c r="F2043" s="133" t="s">
        <v>18</v>
      </c>
      <c r="G2043" s="133" t="s">
        <v>1393</v>
      </c>
    </row>
    <row r="2044" spans="1:7" hidden="1" x14ac:dyDescent="0.35">
      <c r="A2044" s="133" t="s">
        <v>140</v>
      </c>
      <c r="B2044" s="131" t="s">
        <v>18</v>
      </c>
      <c r="C2044" s="145" t="s">
        <v>4062</v>
      </c>
      <c r="D2044" s="63">
        <v>2</v>
      </c>
      <c r="F2044" s="133" t="e">
        <v>#N/A</v>
      </c>
      <c r="G2044" s="133" t="e">
        <v>#N/A</v>
      </c>
    </row>
    <row r="2045" spans="1:7" hidden="1" x14ac:dyDescent="0.35">
      <c r="A2045" s="133" t="s">
        <v>140</v>
      </c>
      <c r="B2045" s="131" t="s">
        <v>18</v>
      </c>
      <c r="C2045" s="145" t="s">
        <v>4063</v>
      </c>
      <c r="D2045" s="63">
        <v>4</v>
      </c>
      <c r="F2045" s="133" t="s">
        <v>18</v>
      </c>
      <c r="G2045" s="133" t="s">
        <v>1393</v>
      </c>
    </row>
    <row r="2046" spans="1:7" hidden="1" x14ac:dyDescent="0.35">
      <c r="A2046" s="133" t="s">
        <v>140</v>
      </c>
      <c r="B2046" s="131" t="s">
        <v>18</v>
      </c>
      <c r="C2046" s="145" t="s">
        <v>4064</v>
      </c>
      <c r="D2046" s="63">
        <v>1</v>
      </c>
      <c r="F2046" s="133" t="s">
        <v>18</v>
      </c>
      <c r="G2046" s="133" t="s">
        <v>1393</v>
      </c>
    </row>
    <row r="2047" spans="1:7" hidden="1" x14ac:dyDescent="0.35">
      <c r="A2047" s="133" t="s">
        <v>140</v>
      </c>
      <c r="B2047" s="131" t="s">
        <v>18</v>
      </c>
      <c r="C2047" s="131" t="s">
        <v>4065</v>
      </c>
      <c r="D2047" s="131">
        <v>2</v>
      </c>
      <c r="F2047" s="133" t="s">
        <v>18</v>
      </c>
      <c r="G2047" s="133" t="s">
        <v>1605</v>
      </c>
    </row>
    <row r="2048" spans="1:7" hidden="1" x14ac:dyDescent="0.35">
      <c r="A2048" s="133" t="s">
        <v>140</v>
      </c>
      <c r="B2048" s="131" t="s">
        <v>18</v>
      </c>
      <c r="C2048" s="145" t="s">
        <v>4066</v>
      </c>
      <c r="D2048" s="63">
        <v>1</v>
      </c>
      <c r="F2048" s="133" t="s">
        <v>18</v>
      </c>
      <c r="G2048" s="133" t="s">
        <v>1605</v>
      </c>
    </row>
    <row r="2049" spans="1:7" hidden="1" x14ac:dyDescent="0.35">
      <c r="A2049" s="133" t="s">
        <v>140</v>
      </c>
      <c r="B2049" s="131" t="s">
        <v>18</v>
      </c>
      <c r="C2049" s="145" t="s">
        <v>4067</v>
      </c>
      <c r="D2049" s="63">
        <v>1</v>
      </c>
      <c r="F2049" s="133" t="s">
        <v>18</v>
      </c>
      <c r="G2049" s="133" t="s">
        <v>1794</v>
      </c>
    </row>
    <row r="2050" spans="1:7" hidden="1" x14ac:dyDescent="0.35">
      <c r="A2050" s="133" t="s">
        <v>140</v>
      </c>
      <c r="B2050" s="131" t="s">
        <v>18</v>
      </c>
      <c r="C2050" s="145" t="s">
        <v>4068</v>
      </c>
      <c r="D2050" s="63">
        <v>2</v>
      </c>
      <c r="F2050" s="133" t="s">
        <v>18</v>
      </c>
      <c r="G2050" s="133" t="s">
        <v>1974</v>
      </c>
    </row>
    <row r="2051" spans="1:7" hidden="1" x14ac:dyDescent="0.35">
      <c r="A2051" s="133" t="s">
        <v>140</v>
      </c>
      <c r="B2051" s="131" t="s">
        <v>18</v>
      </c>
      <c r="C2051" s="145" t="s">
        <v>4069</v>
      </c>
      <c r="D2051" s="63">
        <v>1</v>
      </c>
      <c r="F2051" s="133" t="s">
        <v>18</v>
      </c>
      <c r="G2051" s="133" t="s">
        <v>1974</v>
      </c>
    </row>
    <row r="2052" spans="1:7" hidden="1" x14ac:dyDescent="0.35">
      <c r="A2052" s="133" t="s">
        <v>140</v>
      </c>
      <c r="B2052" s="131" t="s">
        <v>18</v>
      </c>
      <c r="C2052" s="145" t="s">
        <v>4070</v>
      </c>
      <c r="D2052" s="63">
        <v>2</v>
      </c>
      <c r="F2052" s="133" t="s">
        <v>18</v>
      </c>
      <c r="G2052" s="133" t="s">
        <v>1974</v>
      </c>
    </row>
    <row r="2053" spans="1:7" hidden="1" x14ac:dyDescent="0.35">
      <c r="A2053" s="133" t="s">
        <v>140</v>
      </c>
      <c r="B2053" s="131" t="s">
        <v>18</v>
      </c>
      <c r="C2053" s="145" t="s">
        <v>4071</v>
      </c>
      <c r="D2053" s="63">
        <v>2</v>
      </c>
      <c r="F2053" s="133" t="s">
        <v>18</v>
      </c>
      <c r="G2053" s="133" t="s">
        <v>1975</v>
      </c>
    </row>
    <row r="2054" spans="1:7" hidden="1" x14ac:dyDescent="0.35">
      <c r="A2054" s="133" t="s">
        <v>140</v>
      </c>
      <c r="B2054" s="131" t="s">
        <v>18</v>
      </c>
      <c r="C2054" s="145" t="s">
        <v>4072</v>
      </c>
      <c r="D2054" s="63">
        <v>10</v>
      </c>
      <c r="F2054" s="133" t="s">
        <v>18</v>
      </c>
      <c r="G2054" s="133" t="s">
        <v>1975</v>
      </c>
    </row>
    <row r="2055" spans="1:7" hidden="1" x14ac:dyDescent="0.35">
      <c r="A2055" s="133" t="s">
        <v>140</v>
      </c>
      <c r="B2055" s="131" t="s">
        <v>18</v>
      </c>
      <c r="C2055" s="145" t="s">
        <v>4073</v>
      </c>
      <c r="D2055" s="63">
        <v>1</v>
      </c>
      <c r="F2055" s="133" t="e">
        <v>#N/A</v>
      </c>
      <c r="G2055" s="133" t="e">
        <v>#N/A</v>
      </c>
    </row>
    <row r="2056" spans="1:7" hidden="1" x14ac:dyDescent="0.35">
      <c r="A2056" s="133" t="s">
        <v>140</v>
      </c>
      <c r="B2056" s="131" t="s">
        <v>18</v>
      </c>
      <c r="C2056" s="145" t="s">
        <v>4074</v>
      </c>
      <c r="D2056" s="63">
        <v>8</v>
      </c>
      <c r="F2056" s="133" t="s">
        <v>18</v>
      </c>
      <c r="G2056" s="133" t="s">
        <v>1975</v>
      </c>
    </row>
    <row r="2057" spans="1:7" hidden="1" x14ac:dyDescent="0.35">
      <c r="A2057" s="133" t="s">
        <v>140</v>
      </c>
      <c r="B2057" s="131" t="s">
        <v>18</v>
      </c>
      <c r="C2057" s="145" t="s">
        <v>4075</v>
      </c>
      <c r="D2057" s="63">
        <v>8</v>
      </c>
      <c r="F2057" s="133" t="s">
        <v>18</v>
      </c>
      <c r="G2057" s="133" t="s">
        <v>1975</v>
      </c>
    </row>
    <row r="2058" spans="1:7" hidden="1" x14ac:dyDescent="0.35">
      <c r="A2058" s="133" t="s">
        <v>140</v>
      </c>
      <c r="B2058" s="131" t="s">
        <v>18</v>
      </c>
      <c r="C2058" s="131" t="s">
        <v>4076</v>
      </c>
      <c r="D2058" s="131">
        <v>19</v>
      </c>
      <c r="F2058" s="133" t="s">
        <v>18</v>
      </c>
      <c r="G2058" s="133" t="s">
        <v>1975</v>
      </c>
    </row>
    <row r="2059" spans="1:7" hidden="1" x14ac:dyDescent="0.35">
      <c r="A2059" s="133" t="s">
        <v>140</v>
      </c>
      <c r="B2059" s="131" t="s">
        <v>18</v>
      </c>
      <c r="C2059" s="131" t="s">
        <v>4077</v>
      </c>
      <c r="D2059" s="131">
        <v>7</v>
      </c>
      <c r="F2059" s="133" t="e">
        <v>#N/A</v>
      </c>
      <c r="G2059" s="133" t="e">
        <v>#N/A</v>
      </c>
    </row>
    <row r="2060" spans="1:7" hidden="1" x14ac:dyDescent="0.35">
      <c r="A2060" s="133" t="s">
        <v>140</v>
      </c>
      <c r="B2060" s="131" t="s">
        <v>18</v>
      </c>
      <c r="C2060" s="133" t="s">
        <v>4078</v>
      </c>
      <c r="D2060" s="131">
        <v>21</v>
      </c>
      <c r="F2060" s="133" t="s">
        <v>18</v>
      </c>
      <c r="G2060" s="133" t="s">
        <v>1918</v>
      </c>
    </row>
    <row r="2061" spans="1:7" hidden="1" x14ac:dyDescent="0.35">
      <c r="A2061" s="133" t="s">
        <v>140</v>
      </c>
      <c r="B2061" s="131" t="s">
        <v>18</v>
      </c>
      <c r="C2061" s="133" t="s">
        <v>4079</v>
      </c>
      <c r="D2061" s="131">
        <v>13</v>
      </c>
      <c r="F2061" s="133" t="s">
        <v>18</v>
      </c>
      <c r="G2061" s="133" t="s">
        <v>1918</v>
      </c>
    </row>
    <row r="2062" spans="1:7" hidden="1" x14ac:dyDescent="0.35">
      <c r="A2062" s="133" t="s">
        <v>140</v>
      </c>
      <c r="B2062" s="131" t="s">
        <v>18</v>
      </c>
      <c r="C2062" s="131" t="s">
        <v>4080</v>
      </c>
      <c r="D2062" s="131">
        <v>15</v>
      </c>
      <c r="F2062" s="133" t="s">
        <v>18</v>
      </c>
      <c r="G2062" s="133" t="s">
        <v>1918</v>
      </c>
    </row>
    <row r="2063" spans="1:7" hidden="1" x14ac:dyDescent="0.35">
      <c r="A2063" s="133" t="s">
        <v>140</v>
      </c>
      <c r="B2063" s="131" t="s">
        <v>18</v>
      </c>
      <c r="C2063" s="133" t="s">
        <v>4081</v>
      </c>
      <c r="D2063" s="131">
        <v>16</v>
      </c>
      <c r="F2063" s="133" t="s">
        <v>18</v>
      </c>
      <c r="G2063" s="133" t="s">
        <v>1918</v>
      </c>
    </row>
    <row r="2064" spans="1:7" hidden="1" x14ac:dyDescent="0.35">
      <c r="A2064" s="133" t="s">
        <v>140</v>
      </c>
      <c r="B2064" s="131" t="s">
        <v>18</v>
      </c>
      <c r="C2064" s="131" t="s">
        <v>4082</v>
      </c>
      <c r="D2064" s="131">
        <v>2</v>
      </c>
      <c r="F2064" s="133" t="s">
        <v>18</v>
      </c>
      <c r="G2064" s="133" t="s">
        <v>1918</v>
      </c>
    </row>
    <row r="2065" spans="1:7" hidden="1" x14ac:dyDescent="0.35">
      <c r="A2065" s="133" t="s">
        <v>140</v>
      </c>
      <c r="B2065" s="131" t="s">
        <v>18</v>
      </c>
      <c r="C2065" s="131" t="s">
        <v>4083</v>
      </c>
      <c r="D2065" s="131">
        <v>19</v>
      </c>
      <c r="F2065" s="133" t="s">
        <v>18</v>
      </c>
      <c r="G2065" s="133" t="s">
        <v>1918</v>
      </c>
    </row>
    <row r="2066" spans="1:7" hidden="1" x14ac:dyDescent="0.35">
      <c r="A2066" s="133" t="s">
        <v>140</v>
      </c>
      <c r="B2066" s="131" t="s">
        <v>18</v>
      </c>
      <c r="C2066" s="139" t="s">
        <v>4084</v>
      </c>
      <c r="D2066" s="131">
        <v>13</v>
      </c>
      <c r="F2066" s="133" t="s">
        <v>18</v>
      </c>
      <c r="G2066" s="133" t="s">
        <v>1918</v>
      </c>
    </row>
    <row r="2067" spans="1:7" hidden="1" x14ac:dyDescent="0.35">
      <c r="A2067" s="133" t="s">
        <v>140</v>
      </c>
      <c r="B2067" s="131" t="s">
        <v>18</v>
      </c>
      <c r="C2067" s="131" t="s">
        <v>4085</v>
      </c>
      <c r="D2067" s="131">
        <v>4</v>
      </c>
      <c r="F2067" s="133" t="e">
        <v>#N/A</v>
      </c>
      <c r="G2067" s="133" t="e">
        <v>#N/A</v>
      </c>
    </row>
    <row r="2068" spans="1:7" hidden="1" x14ac:dyDescent="0.35">
      <c r="A2068" s="133" t="s">
        <v>140</v>
      </c>
      <c r="B2068" s="131" t="s">
        <v>18</v>
      </c>
      <c r="C2068" s="131" t="s">
        <v>4086</v>
      </c>
      <c r="D2068" s="131">
        <v>2</v>
      </c>
      <c r="F2068" s="133" t="e">
        <v>#N/A</v>
      </c>
      <c r="G2068" s="133" t="e">
        <v>#N/A</v>
      </c>
    </row>
    <row r="2069" spans="1:7" hidden="1" x14ac:dyDescent="0.35">
      <c r="A2069" s="133" t="s">
        <v>140</v>
      </c>
      <c r="B2069" s="131" t="s">
        <v>18</v>
      </c>
      <c r="C2069" s="133" t="s">
        <v>4087</v>
      </c>
      <c r="D2069" s="131">
        <v>3</v>
      </c>
      <c r="F2069" s="133" t="e">
        <v>#N/A</v>
      </c>
      <c r="G2069" s="133" t="e">
        <v>#N/A</v>
      </c>
    </row>
    <row r="2070" spans="1:7" hidden="1" x14ac:dyDescent="0.35">
      <c r="A2070" s="133" t="s">
        <v>140</v>
      </c>
      <c r="B2070" s="131" t="s">
        <v>18</v>
      </c>
      <c r="C2070" s="133" t="s">
        <v>4088</v>
      </c>
      <c r="D2070" s="131">
        <v>5</v>
      </c>
      <c r="F2070" s="133" t="e">
        <v>#N/A</v>
      </c>
      <c r="G2070" s="133" t="e">
        <v>#N/A</v>
      </c>
    </row>
    <row r="2071" spans="1:7" hidden="1" x14ac:dyDescent="0.35">
      <c r="A2071" s="133" t="s">
        <v>140</v>
      </c>
      <c r="B2071" s="131" t="s">
        <v>18</v>
      </c>
      <c r="C2071" s="133" t="s">
        <v>4089</v>
      </c>
      <c r="D2071" s="131">
        <v>4</v>
      </c>
      <c r="F2071" s="133" t="e">
        <v>#N/A</v>
      </c>
      <c r="G2071" s="133" t="e">
        <v>#N/A</v>
      </c>
    </row>
    <row r="2072" spans="1:7" hidden="1" x14ac:dyDescent="0.35">
      <c r="A2072" s="133" t="s">
        <v>140</v>
      </c>
      <c r="B2072" s="131" t="s">
        <v>18</v>
      </c>
      <c r="C2072" s="133" t="s">
        <v>4090</v>
      </c>
      <c r="D2072" s="131">
        <v>26</v>
      </c>
      <c r="F2072" s="133" t="s">
        <v>18</v>
      </c>
      <c r="G2072" s="133" t="s">
        <v>2044</v>
      </c>
    </row>
    <row r="2073" spans="1:7" hidden="1" x14ac:dyDescent="0.35">
      <c r="A2073" s="133" t="s">
        <v>140</v>
      </c>
      <c r="B2073" s="131" t="s">
        <v>18</v>
      </c>
      <c r="C2073" s="131" t="s">
        <v>4091</v>
      </c>
      <c r="D2073" s="131">
        <v>14</v>
      </c>
      <c r="F2073" s="133" t="s">
        <v>18</v>
      </c>
      <c r="G2073" s="133" t="s">
        <v>2044</v>
      </c>
    </row>
    <row r="2074" spans="1:7" hidden="1" x14ac:dyDescent="0.35">
      <c r="A2074" s="133" t="s">
        <v>140</v>
      </c>
      <c r="B2074" s="131" t="s">
        <v>18</v>
      </c>
      <c r="C2074" s="131" t="s">
        <v>4092</v>
      </c>
      <c r="D2074" s="131">
        <v>7</v>
      </c>
      <c r="F2074" s="133" t="e">
        <v>#N/A</v>
      </c>
      <c r="G2074" s="133" t="e">
        <v>#N/A</v>
      </c>
    </row>
    <row r="2075" spans="1:7" hidden="1" x14ac:dyDescent="0.35">
      <c r="A2075" s="133" t="s">
        <v>140</v>
      </c>
      <c r="B2075" s="131" t="s">
        <v>18</v>
      </c>
      <c r="C2075" s="133" t="s">
        <v>4093</v>
      </c>
      <c r="D2075" s="131">
        <v>13</v>
      </c>
      <c r="F2075" s="133" t="s">
        <v>18</v>
      </c>
      <c r="G2075" s="133" t="s">
        <v>2044</v>
      </c>
    </row>
    <row r="2076" spans="1:7" hidden="1" x14ac:dyDescent="0.35">
      <c r="A2076" s="133" t="s">
        <v>140</v>
      </c>
      <c r="B2076" s="131" t="s">
        <v>18</v>
      </c>
      <c r="C2076" s="133" t="s">
        <v>4094</v>
      </c>
      <c r="D2076" s="131">
        <v>13</v>
      </c>
      <c r="F2076" s="133" t="s">
        <v>18</v>
      </c>
      <c r="G2076" s="133" t="s">
        <v>2044</v>
      </c>
    </row>
    <row r="2077" spans="1:7" hidden="1" x14ac:dyDescent="0.35">
      <c r="A2077" s="133" t="s">
        <v>140</v>
      </c>
      <c r="B2077" s="131" t="s">
        <v>18</v>
      </c>
      <c r="C2077" s="133" t="s">
        <v>4095</v>
      </c>
      <c r="D2077" s="131">
        <v>1</v>
      </c>
      <c r="F2077" s="133" t="e">
        <v>#N/A</v>
      </c>
      <c r="G2077" s="133" t="e">
        <v>#N/A</v>
      </c>
    </row>
    <row r="2078" spans="1:7" hidden="1" x14ac:dyDescent="0.35">
      <c r="A2078" s="133" t="s">
        <v>140</v>
      </c>
      <c r="B2078" s="131" t="s">
        <v>18</v>
      </c>
      <c r="C2078" s="139" t="s">
        <v>4096</v>
      </c>
      <c r="D2078" s="131">
        <v>10</v>
      </c>
      <c r="F2078" s="133" t="e">
        <v>#N/A</v>
      </c>
      <c r="G2078" s="133" t="e">
        <v>#N/A</v>
      </c>
    </row>
    <row r="2079" spans="1:7" hidden="1" x14ac:dyDescent="0.35">
      <c r="A2079" s="133" t="s">
        <v>140</v>
      </c>
      <c r="B2079" s="131" t="s">
        <v>18</v>
      </c>
      <c r="C2079" s="133" t="s">
        <v>4097</v>
      </c>
      <c r="D2079" s="131">
        <v>5</v>
      </c>
      <c r="F2079" s="133" t="s">
        <v>18</v>
      </c>
      <c r="G2079" s="133" t="s">
        <v>2044</v>
      </c>
    </row>
    <row r="2080" spans="1:7" hidden="1" x14ac:dyDescent="0.35">
      <c r="A2080" s="133" t="s">
        <v>140</v>
      </c>
      <c r="B2080" s="131" t="s">
        <v>18</v>
      </c>
      <c r="C2080" s="133" t="s">
        <v>4098</v>
      </c>
      <c r="D2080" s="131">
        <v>3</v>
      </c>
      <c r="F2080" s="133" t="s">
        <v>18</v>
      </c>
      <c r="G2080" s="133" t="s">
        <v>2044</v>
      </c>
    </row>
    <row r="2081" spans="1:7" hidden="1" x14ac:dyDescent="0.35">
      <c r="A2081" s="133" t="s">
        <v>140</v>
      </c>
      <c r="B2081" s="131" t="s">
        <v>18</v>
      </c>
      <c r="C2081" s="133" t="s">
        <v>4099</v>
      </c>
      <c r="D2081" s="131">
        <v>31</v>
      </c>
      <c r="F2081" s="133" t="s">
        <v>18</v>
      </c>
      <c r="G2081" s="133" t="s">
        <v>2044</v>
      </c>
    </row>
    <row r="2082" spans="1:7" hidden="1" x14ac:dyDescent="0.35">
      <c r="A2082" s="133" t="s">
        <v>140</v>
      </c>
      <c r="B2082" s="131" t="s">
        <v>18</v>
      </c>
      <c r="C2082" s="133" t="s">
        <v>4100</v>
      </c>
      <c r="D2082" s="131">
        <v>5</v>
      </c>
      <c r="F2082" s="133" t="s">
        <v>18</v>
      </c>
      <c r="G2082" s="133" t="s">
        <v>2044</v>
      </c>
    </row>
    <row r="2083" spans="1:7" hidden="1" x14ac:dyDescent="0.35">
      <c r="A2083" s="133" t="s">
        <v>140</v>
      </c>
      <c r="B2083" s="131" t="s">
        <v>18</v>
      </c>
      <c r="C2083" s="133" t="s">
        <v>4101</v>
      </c>
      <c r="D2083" s="131">
        <v>299</v>
      </c>
      <c r="F2083" s="133" t="s">
        <v>18</v>
      </c>
      <c r="G2083" s="133" t="s">
        <v>2044</v>
      </c>
    </row>
    <row r="2084" spans="1:7" hidden="1" x14ac:dyDescent="0.35">
      <c r="A2084" s="133" t="s">
        <v>140</v>
      </c>
      <c r="B2084" s="131" t="s">
        <v>18</v>
      </c>
      <c r="C2084" s="133" t="s">
        <v>4102</v>
      </c>
      <c r="D2084" s="131">
        <v>9</v>
      </c>
      <c r="F2084" s="133" t="s">
        <v>18</v>
      </c>
      <c r="G2084" s="133" t="s">
        <v>2044</v>
      </c>
    </row>
    <row r="2085" spans="1:7" hidden="1" x14ac:dyDescent="0.35">
      <c r="A2085" s="133" t="s">
        <v>140</v>
      </c>
      <c r="B2085" s="131" t="s">
        <v>18</v>
      </c>
      <c r="C2085" s="133" t="s">
        <v>4103</v>
      </c>
      <c r="D2085" s="131">
        <v>3</v>
      </c>
      <c r="F2085" s="133" t="e">
        <v>#N/A</v>
      </c>
      <c r="G2085" s="133" t="e">
        <v>#N/A</v>
      </c>
    </row>
    <row r="2086" spans="1:7" hidden="1" x14ac:dyDescent="0.35">
      <c r="A2086" s="133" t="s">
        <v>140</v>
      </c>
      <c r="B2086" s="131" t="s">
        <v>18</v>
      </c>
      <c r="C2086" s="133" t="s">
        <v>4104</v>
      </c>
      <c r="D2086" s="131">
        <v>11</v>
      </c>
      <c r="F2086" s="133" t="s">
        <v>18</v>
      </c>
      <c r="G2086" s="133" t="s">
        <v>2044</v>
      </c>
    </row>
    <row r="2087" spans="1:7" hidden="1" x14ac:dyDescent="0.35">
      <c r="A2087" s="133" t="s">
        <v>140</v>
      </c>
      <c r="B2087" s="131" t="s">
        <v>18</v>
      </c>
      <c r="C2087" s="133" t="s">
        <v>4105</v>
      </c>
      <c r="D2087" s="131">
        <v>15</v>
      </c>
      <c r="F2087" s="133" t="s">
        <v>18</v>
      </c>
      <c r="G2087" s="133" t="s">
        <v>2044</v>
      </c>
    </row>
    <row r="2088" spans="1:7" hidden="1" x14ac:dyDescent="0.35">
      <c r="A2088" s="133" t="s">
        <v>140</v>
      </c>
      <c r="B2088" s="131" t="s">
        <v>18</v>
      </c>
      <c r="C2088" s="133" t="s">
        <v>4106</v>
      </c>
      <c r="D2088" s="131">
        <v>13</v>
      </c>
      <c r="F2088" s="133" t="s">
        <v>18</v>
      </c>
      <c r="G2088" s="133" t="s">
        <v>2044</v>
      </c>
    </row>
    <row r="2089" spans="1:7" hidden="1" x14ac:dyDescent="0.35">
      <c r="A2089" s="133" t="s">
        <v>140</v>
      </c>
      <c r="B2089" s="131" t="s">
        <v>18</v>
      </c>
      <c r="C2089" s="133" t="s">
        <v>4107</v>
      </c>
      <c r="D2089" s="131">
        <v>2</v>
      </c>
      <c r="F2089" s="133" t="e">
        <v>#N/A</v>
      </c>
      <c r="G2089" s="133" t="e">
        <v>#N/A</v>
      </c>
    </row>
    <row r="2090" spans="1:7" hidden="1" x14ac:dyDescent="0.35">
      <c r="A2090" s="133" t="s">
        <v>140</v>
      </c>
      <c r="B2090" s="131" t="s">
        <v>18</v>
      </c>
      <c r="C2090" s="133" t="s">
        <v>4108</v>
      </c>
      <c r="D2090" s="131">
        <v>14</v>
      </c>
      <c r="F2090" s="133" t="s">
        <v>18</v>
      </c>
      <c r="G2090" s="133" t="s">
        <v>2154</v>
      </c>
    </row>
    <row r="2091" spans="1:7" hidden="1" x14ac:dyDescent="0.35">
      <c r="A2091" s="133" t="s">
        <v>140</v>
      </c>
      <c r="B2091" s="131" t="s">
        <v>18</v>
      </c>
      <c r="C2091" s="133" t="s">
        <v>4109</v>
      </c>
      <c r="D2091" s="131">
        <v>5</v>
      </c>
      <c r="F2091" s="133" t="s">
        <v>18</v>
      </c>
      <c r="G2091" s="133" t="s">
        <v>2154</v>
      </c>
    </row>
    <row r="2092" spans="1:7" hidden="1" x14ac:dyDescent="0.35">
      <c r="A2092" s="133" t="s">
        <v>140</v>
      </c>
      <c r="B2092" s="131" t="s">
        <v>18</v>
      </c>
      <c r="C2092" s="133" t="s">
        <v>4110</v>
      </c>
      <c r="D2092" s="131">
        <v>6</v>
      </c>
      <c r="F2092" s="133" t="s">
        <v>18</v>
      </c>
      <c r="G2092" s="133" t="s">
        <v>2155</v>
      </c>
    </row>
    <row r="2093" spans="1:7" hidden="1" x14ac:dyDescent="0.35">
      <c r="A2093" s="133" t="s">
        <v>140</v>
      </c>
      <c r="B2093" s="131" t="s">
        <v>18</v>
      </c>
      <c r="C2093" s="145" t="s">
        <v>4111</v>
      </c>
      <c r="D2093" s="63">
        <v>7</v>
      </c>
      <c r="F2093" s="133" t="s">
        <v>18</v>
      </c>
      <c r="G2093" s="133" t="s">
        <v>2155</v>
      </c>
    </row>
    <row r="2094" spans="1:7" hidden="1" x14ac:dyDescent="0.35">
      <c r="A2094" s="133" t="s">
        <v>140</v>
      </c>
      <c r="B2094" s="131" t="s">
        <v>18</v>
      </c>
      <c r="C2094" s="131" t="s">
        <v>4112</v>
      </c>
      <c r="D2094" s="131">
        <v>6</v>
      </c>
      <c r="F2094" s="133" t="s">
        <v>18</v>
      </c>
      <c r="G2094" s="133" t="s">
        <v>2155</v>
      </c>
    </row>
    <row r="2095" spans="1:7" hidden="1" x14ac:dyDescent="0.35">
      <c r="A2095" s="133" t="s">
        <v>140</v>
      </c>
      <c r="B2095" s="131" t="s">
        <v>18</v>
      </c>
      <c r="C2095" s="133" t="s">
        <v>4113</v>
      </c>
      <c r="D2095" s="131">
        <v>14</v>
      </c>
      <c r="F2095" s="133" t="s">
        <v>18</v>
      </c>
      <c r="G2095" s="133" t="s">
        <v>2155</v>
      </c>
    </row>
    <row r="2096" spans="1:7" hidden="1" x14ac:dyDescent="0.35">
      <c r="A2096" s="133" t="s">
        <v>140</v>
      </c>
      <c r="B2096" s="131" t="s">
        <v>18</v>
      </c>
      <c r="C2096" s="133" t="s">
        <v>4114</v>
      </c>
      <c r="D2096" s="131">
        <v>1</v>
      </c>
      <c r="F2096" s="133" t="e">
        <v>#N/A</v>
      </c>
      <c r="G2096" s="133" t="e">
        <v>#N/A</v>
      </c>
    </row>
    <row r="2097" spans="1:7" hidden="1" x14ac:dyDescent="0.35">
      <c r="A2097" s="133" t="s">
        <v>140</v>
      </c>
      <c r="B2097" s="131" t="s">
        <v>18</v>
      </c>
      <c r="C2097" s="133" t="s">
        <v>4115</v>
      </c>
      <c r="D2097" s="131">
        <v>2</v>
      </c>
      <c r="F2097" s="133" t="s">
        <v>18</v>
      </c>
      <c r="G2097" s="133" t="s">
        <v>2155</v>
      </c>
    </row>
    <row r="2098" spans="1:7" hidden="1" x14ac:dyDescent="0.35">
      <c r="A2098" s="133" t="s">
        <v>140</v>
      </c>
      <c r="B2098" s="131" t="s">
        <v>18</v>
      </c>
      <c r="C2098" s="131" t="s">
        <v>4116</v>
      </c>
      <c r="D2098" s="131">
        <v>2</v>
      </c>
      <c r="F2098" s="133" t="e">
        <v>#N/A</v>
      </c>
      <c r="G2098" s="133" t="e">
        <v>#N/A</v>
      </c>
    </row>
    <row r="2099" spans="1:7" hidden="1" x14ac:dyDescent="0.35">
      <c r="A2099" s="133" t="s">
        <v>140</v>
      </c>
      <c r="B2099" s="131" t="s">
        <v>18</v>
      </c>
      <c r="C2099" s="131" t="s">
        <v>4117</v>
      </c>
      <c r="D2099" s="131">
        <v>14</v>
      </c>
      <c r="F2099" s="133" t="s">
        <v>18</v>
      </c>
      <c r="G2099" s="133" t="s">
        <v>2155</v>
      </c>
    </row>
    <row r="2100" spans="1:7" hidden="1" x14ac:dyDescent="0.35">
      <c r="A2100" s="133" t="s">
        <v>140</v>
      </c>
      <c r="B2100" s="131" t="s">
        <v>18</v>
      </c>
      <c r="C2100" s="131" t="s">
        <v>4118</v>
      </c>
      <c r="D2100" s="131">
        <v>5</v>
      </c>
      <c r="F2100" s="133" t="s">
        <v>18</v>
      </c>
      <c r="G2100" s="133" t="s">
        <v>1645</v>
      </c>
    </row>
    <row r="2101" spans="1:7" hidden="1" x14ac:dyDescent="0.35">
      <c r="A2101" s="133" t="s">
        <v>140</v>
      </c>
      <c r="B2101" s="131" t="s">
        <v>18</v>
      </c>
      <c r="C2101" s="131" t="s">
        <v>4119</v>
      </c>
      <c r="D2101" s="131">
        <v>2</v>
      </c>
      <c r="F2101" s="133" t="s">
        <v>18</v>
      </c>
      <c r="G2101" s="133" t="s">
        <v>1645</v>
      </c>
    </row>
    <row r="2102" spans="1:7" hidden="1" x14ac:dyDescent="0.35">
      <c r="A2102" s="133" t="s">
        <v>140</v>
      </c>
      <c r="B2102" s="131" t="s">
        <v>18</v>
      </c>
      <c r="C2102" s="131" t="s">
        <v>4120</v>
      </c>
      <c r="D2102" s="131">
        <v>5</v>
      </c>
      <c r="F2102" s="133" t="s">
        <v>18</v>
      </c>
      <c r="G2102" s="133" t="s">
        <v>1645</v>
      </c>
    </row>
    <row r="2103" spans="1:7" hidden="1" x14ac:dyDescent="0.35">
      <c r="A2103" s="133" t="s">
        <v>140</v>
      </c>
      <c r="B2103" s="131" t="s">
        <v>18</v>
      </c>
      <c r="C2103" s="131" t="s">
        <v>4121</v>
      </c>
      <c r="D2103" s="131">
        <v>3</v>
      </c>
      <c r="F2103" s="133" t="s">
        <v>18</v>
      </c>
      <c r="G2103" s="133" t="s">
        <v>1645</v>
      </c>
    </row>
    <row r="2104" spans="1:7" hidden="1" x14ac:dyDescent="0.35">
      <c r="A2104" s="133" t="s">
        <v>140</v>
      </c>
      <c r="B2104" s="131" t="s">
        <v>18</v>
      </c>
      <c r="C2104" s="131" t="s">
        <v>4122</v>
      </c>
      <c r="D2104" s="131">
        <v>1</v>
      </c>
      <c r="F2104" s="133" t="s">
        <v>18</v>
      </c>
      <c r="G2104" s="133" t="s">
        <v>1645</v>
      </c>
    </row>
    <row r="2105" spans="1:7" hidden="1" x14ac:dyDescent="0.35">
      <c r="A2105" s="133" t="s">
        <v>140</v>
      </c>
      <c r="B2105" s="131" t="s">
        <v>18</v>
      </c>
      <c r="C2105" s="131" t="s">
        <v>4123</v>
      </c>
      <c r="D2105" s="131">
        <v>2</v>
      </c>
      <c r="F2105" s="133" t="s">
        <v>18</v>
      </c>
      <c r="G2105" s="133" t="s">
        <v>1645</v>
      </c>
    </row>
    <row r="2106" spans="1:7" hidden="1" x14ac:dyDescent="0.35">
      <c r="A2106" s="133" t="s">
        <v>140</v>
      </c>
      <c r="B2106" s="131" t="s">
        <v>18</v>
      </c>
      <c r="C2106" s="131" t="s">
        <v>4124</v>
      </c>
      <c r="D2106" s="131">
        <v>5</v>
      </c>
      <c r="F2106" s="133" t="s">
        <v>18</v>
      </c>
      <c r="G2106" s="133" t="s">
        <v>1796</v>
      </c>
    </row>
    <row r="2107" spans="1:7" hidden="1" x14ac:dyDescent="0.35">
      <c r="A2107" s="133" t="s">
        <v>140</v>
      </c>
      <c r="B2107" s="131" t="s">
        <v>18</v>
      </c>
      <c r="C2107" s="131" t="s">
        <v>4125</v>
      </c>
      <c r="D2107" s="131">
        <v>3</v>
      </c>
      <c r="F2107" s="133" t="s">
        <v>18</v>
      </c>
      <c r="G2107" s="133" t="s">
        <v>1796</v>
      </c>
    </row>
    <row r="2108" spans="1:7" hidden="1" x14ac:dyDescent="0.35">
      <c r="A2108" s="133" t="s">
        <v>140</v>
      </c>
      <c r="B2108" s="131" t="s">
        <v>18</v>
      </c>
      <c r="C2108" s="131" t="s">
        <v>4126</v>
      </c>
      <c r="D2108" s="131">
        <v>2</v>
      </c>
      <c r="F2108" s="133" t="s">
        <v>18</v>
      </c>
      <c r="G2108" s="133" t="s">
        <v>1796</v>
      </c>
    </row>
    <row r="2109" spans="1:7" hidden="1" x14ac:dyDescent="0.35">
      <c r="A2109" s="133" t="s">
        <v>140</v>
      </c>
      <c r="B2109" s="131" t="s">
        <v>18</v>
      </c>
      <c r="C2109" s="131" t="s">
        <v>4127</v>
      </c>
      <c r="D2109" s="131">
        <v>1</v>
      </c>
      <c r="F2109" s="133" t="s">
        <v>18</v>
      </c>
      <c r="G2109" s="133" t="s">
        <v>1796</v>
      </c>
    </row>
    <row r="2110" spans="1:7" hidden="1" x14ac:dyDescent="0.35">
      <c r="A2110" s="133" t="s">
        <v>140</v>
      </c>
      <c r="B2110" s="131" t="s">
        <v>18</v>
      </c>
      <c r="C2110" s="131" t="s">
        <v>4128</v>
      </c>
      <c r="D2110" s="131">
        <v>6</v>
      </c>
      <c r="F2110" s="133" t="s">
        <v>18</v>
      </c>
      <c r="G2110" s="133" t="s">
        <v>1796</v>
      </c>
    </row>
    <row r="2111" spans="1:7" hidden="1" x14ac:dyDescent="0.35">
      <c r="A2111" s="133" t="s">
        <v>140</v>
      </c>
      <c r="B2111" s="131" t="s">
        <v>18</v>
      </c>
      <c r="C2111" s="131" t="s">
        <v>4129</v>
      </c>
      <c r="D2111" s="131">
        <v>8</v>
      </c>
      <c r="F2111" s="133" t="e">
        <v>#N/A</v>
      </c>
      <c r="G2111" s="133" t="e">
        <v>#N/A</v>
      </c>
    </row>
    <row r="2112" spans="1:7" hidden="1" x14ac:dyDescent="0.35">
      <c r="A2112" s="133" t="s">
        <v>140</v>
      </c>
      <c r="B2112" s="131" t="s">
        <v>18</v>
      </c>
      <c r="C2112" s="131" t="s">
        <v>4130</v>
      </c>
      <c r="D2112" s="131">
        <v>3</v>
      </c>
      <c r="F2112" s="133" t="e">
        <v>#N/A</v>
      </c>
      <c r="G2112" s="133" t="e">
        <v>#N/A</v>
      </c>
    </row>
    <row r="2113" spans="1:7" hidden="1" x14ac:dyDescent="0.35">
      <c r="A2113" s="133" t="s">
        <v>140</v>
      </c>
      <c r="B2113" s="131" t="s">
        <v>18</v>
      </c>
      <c r="C2113" s="131" t="s">
        <v>4131</v>
      </c>
      <c r="D2113" s="131">
        <v>6</v>
      </c>
      <c r="F2113" s="133" t="e">
        <v>#N/A</v>
      </c>
      <c r="G2113" s="133" t="e">
        <v>#N/A</v>
      </c>
    </row>
    <row r="2114" spans="1:7" hidden="1" x14ac:dyDescent="0.35">
      <c r="A2114" s="133" t="s">
        <v>140</v>
      </c>
      <c r="B2114" s="131" t="s">
        <v>18</v>
      </c>
      <c r="C2114" s="131" t="s">
        <v>4132</v>
      </c>
      <c r="D2114" s="131">
        <v>1</v>
      </c>
      <c r="F2114" s="133" t="s">
        <v>18</v>
      </c>
      <c r="G2114" s="133" t="s">
        <v>1796</v>
      </c>
    </row>
    <row r="2115" spans="1:7" hidden="1" x14ac:dyDescent="0.35">
      <c r="A2115" s="133" t="s">
        <v>140</v>
      </c>
      <c r="B2115" s="131" t="s">
        <v>18</v>
      </c>
      <c r="C2115" s="131" t="s">
        <v>4133</v>
      </c>
      <c r="D2115" s="131">
        <v>1</v>
      </c>
      <c r="F2115" s="133" t="e">
        <v>#N/A</v>
      </c>
      <c r="G2115" s="133" t="e">
        <v>#N/A</v>
      </c>
    </row>
    <row r="2116" spans="1:7" hidden="1" x14ac:dyDescent="0.35">
      <c r="A2116" s="133" t="s">
        <v>140</v>
      </c>
      <c r="B2116" s="131" t="s">
        <v>18</v>
      </c>
      <c r="C2116" s="131" t="s">
        <v>4134</v>
      </c>
      <c r="D2116" s="131">
        <v>13</v>
      </c>
      <c r="F2116" s="133" t="s">
        <v>18</v>
      </c>
      <c r="G2116" s="133" t="s">
        <v>1796</v>
      </c>
    </row>
    <row r="2117" spans="1:7" hidden="1" x14ac:dyDescent="0.35">
      <c r="A2117" s="133" t="s">
        <v>140</v>
      </c>
      <c r="B2117" s="131" t="s">
        <v>18</v>
      </c>
      <c r="C2117" s="131" t="s">
        <v>4135</v>
      </c>
      <c r="D2117" s="131">
        <v>1</v>
      </c>
      <c r="F2117" s="133" t="s">
        <v>18</v>
      </c>
      <c r="G2117" s="133" t="s">
        <v>1796</v>
      </c>
    </row>
    <row r="2118" spans="1:7" hidden="1" x14ac:dyDescent="0.35">
      <c r="A2118" s="133" t="s">
        <v>140</v>
      </c>
      <c r="B2118" s="131" t="s">
        <v>18</v>
      </c>
      <c r="C2118" s="131" t="s">
        <v>4136</v>
      </c>
      <c r="D2118" s="131">
        <v>8</v>
      </c>
      <c r="F2118" s="133" t="e">
        <v>#N/A</v>
      </c>
      <c r="G2118" s="133" t="e">
        <v>#N/A</v>
      </c>
    </row>
    <row r="2119" spans="1:7" hidden="1" x14ac:dyDescent="0.35">
      <c r="A2119" s="133" t="s">
        <v>140</v>
      </c>
      <c r="B2119" s="131" t="s">
        <v>18</v>
      </c>
      <c r="C2119" s="131" t="s">
        <v>4137</v>
      </c>
      <c r="D2119" s="131">
        <v>1</v>
      </c>
      <c r="F2119" s="133" t="e">
        <v>#N/A</v>
      </c>
      <c r="G2119" s="133" t="e">
        <v>#N/A</v>
      </c>
    </row>
    <row r="2120" spans="1:7" hidden="1" x14ac:dyDescent="0.35">
      <c r="A2120" s="133" t="s">
        <v>140</v>
      </c>
      <c r="B2120" s="131" t="s">
        <v>18</v>
      </c>
      <c r="C2120" s="131" t="s">
        <v>4138</v>
      </c>
      <c r="D2120" s="131">
        <v>104</v>
      </c>
      <c r="F2120" s="133" t="s">
        <v>47</v>
      </c>
      <c r="G2120" s="133" t="s">
        <v>1976</v>
      </c>
    </row>
    <row r="2121" spans="1:7" hidden="1" x14ac:dyDescent="0.35">
      <c r="A2121" s="133" t="s">
        <v>140</v>
      </c>
      <c r="B2121" s="131" t="s">
        <v>18</v>
      </c>
      <c r="C2121" s="131" t="s">
        <v>4139</v>
      </c>
      <c r="D2121" s="131">
        <v>3</v>
      </c>
      <c r="F2121" s="133" t="s">
        <v>47</v>
      </c>
      <c r="G2121" s="133" t="s">
        <v>1750</v>
      </c>
    </row>
    <row r="2122" spans="1:7" hidden="1" x14ac:dyDescent="0.35">
      <c r="A2122" s="133" t="s">
        <v>140</v>
      </c>
      <c r="B2122" s="131" t="s">
        <v>18</v>
      </c>
      <c r="C2122" s="131" t="s">
        <v>4140</v>
      </c>
      <c r="D2122" s="131">
        <v>2</v>
      </c>
      <c r="F2122" s="133" t="s">
        <v>47</v>
      </c>
      <c r="G2122" s="133" t="s">
        <v>1750</v>
      </c>
    </row>
    <row r="2123" spans="1:7" hidden="1" x14ac:dyDescent="0.35">
      <c r="A2123" s="133" t="s">
        <v>140</v>
      </c>
      <c r="B2123" s="131" t="s">
        <v>18</v>
      </c>
      <c r="C2123" s="131" t="s">
        <v>4141</v>
      </c>
      <c r="D2123" s="131">
        <v>5</v>
      </c>
      <c r="F2123" s="133" t="s">
        <v>47</v>
      </c>
      <c r="G2123" s="133" t="s">
        <v>2156</v>
      </c>
    </row>
    <row r="2124" spans="1:7" hidden="1" x14ac:dyDescent="0.35">
      <c r="A2124" s="133" t="s">
        <v>140</v>
      </c>
      <c r="B2124" s="131" t="s">
        <v>18</v>
      </c>
      <c r="C2124" s="131" t="s">
        <v>4142</v>
      </c>
      <c r="D2124" s="131">
        <v>5</v>
      </c>
      <c r="F2124" s="133" t="s">
        <v>47</v>
      </c>
      <c r="G2124" s="133" t="s">
        <v>2156</v>
      </c>
    </row>
    <row r="2125" spans="1:7" hidden="1" x14ac:dyDescent="0.35">
      <c r="A2125" s="133" t="s">
        <v>140</v>
      </c>
      <c r="B2125" s="131" t="s">
        <v>18</v>
      </c>
      <c r="C2125" s="131" t="s">
        <v>4143</v>
      </c>
      <c r="D2125" s="131">
        <v>100</v>
      </c>
      <c r="F2125" s="133" t="s">
        <v>1108</v>
      </c>
      <c r="G2125" s="133" t="s">
        <v>2157</v>
      </c>
    </row>
    <row r="2126" spans="1:7" hidden="1" x14ac:dyDescent="0.35">
      <c r="A2126" s="133" t="s">
        <v>140</v>
      </c>
      <c r="B2126" s="131" t="s">
        <v>18</v>
      </c>
      <c r="C2126" s="131" t="s">
        <v>4144</v>
      </c>
      <c r="D2126" s="131">
        <v>19</v>
      </c>
      <c r="F2126" s="133" t="e">
        <v>#N/A</v>
      </c>
      <c r="G2126" s="133" t="e">
        <v>#N/A</v>
      </c>
    </row>
    <row r="2127" spans="1:7" hidden="1" x14ac:dyDescent="0.35">
      <c r="A2127" s="133" t="s">
        <v>140</v>
      </c>
      <c r="B2127" s="131" t="s">
        <v>18</v>
      </c>
      <c r="C2127" s="131" t="s">
        <v>4145</v>
      </c>
      <c r="D2127" s="131">
        <v>40</v>
      </c>
      <c r="F2127" s="133" t="e">
        <v>#N/A</v>
      </c>
      <c r="G2127" s="133" t="e">
        <v>#N/A</v>
      </c>
    </row>
    <row r="2128" spans="1:7" hidden="1" x14ac:dyDescent="0.35">
      <c r="A2128" s="133" t="s">
        <v>140</v>
      </c>
      <c r="B2128" s="131" t="s">
        <v>18</v>
      </c>
      <c r="C2128" s="131" t="s">
        <v>4146</v>
      </c>
      <c r="D2128" s="131">
        <v>250</v>
      </c>
      <c r="F2128" s="133" t="s">
        <v>18</v>
      </c>
      <c r="G2128" s="133" t="s">
        <v>1323</v>
      </c>
    </row>
    <row r="2129" spans="1:7" hidden="1" x14ac:dyDescent="0.35">
      <c r="A2129" s="133" t="s">
        <v>140</v>
      </c>
      <c r="B2129" s="131" t="s">
        <v>18</v>
      </c>
      <c r="C2129" s="131" t="s">
        <v>4147</v>
      </c>
      <c r="D2129" s="131">
        <v>2</v>
      </c>
      <c r="F2129" s="133" t="s">
        <v>18</v>
      </c>
      <c r="G2129" s="133" t="s">
        <v>1748</v>
      </c>
    </row>
    <row r="2130" spans="1:7" hidden="1" x14ac:dyDescent="0.35">
      <c r="A2130" s="133" t="s">
        <v>140</v>
      </c>
      <c r="B2130" s="131" t="s">
        <v>18</v>
      </c>
      <c r="C2130" s="133" t="s">
        <v>4148</v>
      </c>
      <c r="D2130" s="131">
        <v>5</v>
      </c>
      <c r="F2130" s="133" t="s">
        <v>18</v>
      </c>
      <c r="G2130" s="133" t="s">
        <v>1748</v>
      </c>
    </row>
    <row r="2131" spans="1:7" hidden="1" x14ac:dyDescent="0.35">
      <c r="A2131" s="133" t="s">
        <v>140</v>
      </c>
      <c r="B2131" s="131" t="s">
        <v>18</v>
      </c>
      <c r="C2131" s="133" t="s">
        <v>4149</v>
      </c>
      <c r="D2131" s="131">
        <v>10</v>
      </c>
      <c r="F2131" s="133" t="s">
        <v>18</v>
      </c>
      <c r="G2131" s="133" t="s">
        <v>1748</v>
      </c>
    </row>
    <row r="2132" spans="1:7" hidden="1" x14ac:dyDescent="0.35">
      <c r="A2132" s="133" t="s">
        <v>140</v>
      </c>
      <c r="B2132" s="131" t="s">
        <v>18</v>
      </c>
      <c r="C2132" s="133" t="s">
        <v>4150</v>
      </c>
      <c r="D2132" s="131">
        <v>13</v>
      </c>
      <c r="F2132" s="133" t="s">
        <v>18</v>
      </c>
      <c r="G2132" s="133" t="s">
        <v>1748</v>
      </c>
    </row>
    <row r="2133" spans="1:7" hidden="1" x14ac:dyDescent="0.35">
      <c r="A2133" s="133" t="s">
        <v>140</v>
      </c>
      <c r="B2133" s="131" t="s">
        <v>18</v>
      </c>
      <c r="C2133" s="133" t="s">
        <v>4151</v>
      </c>
      <c r="D2133" s="131">
        <v>27</v>
      </c>
      <c r="F2133" s="133" t="s">
        <v>18</v>
      </c>
      <c r="G2133" s="133" t="s">
        <v>1748</v>
      </c>
    </row>
    <row r="2134" spans="1:7" hidden="1" x14ac:dyDescent="0.35">
      <c r="A2134" s="133" t="s">
        <v>140</v>
      </c>
      <c r="B2134" s="131" t="s">
        <v>18</v>
      </c>
      <c r="C2134" s="131" t="s">
        <v>4152</v>
      </c>
      <c r="D2134" s="131">
        <v>18</v>
      </c>
      <c r="F2134" s="133" t="s">
        <v>18</v>
      </c>
      <c r="G2134" s="133" t="s">
        <v>1748</v>
      </c>
    </row>
    <row r="2135" spans="1:7" hidden="1" x14ac:dyDescent="0.35">
      <c r="A2135" s="133" t="s">
        <v>140</v>
      </c>
      <c r="B2135" s="131" t="s">
        <v>18</v>
      </c>
      <c r="C2135" s="139" t="s">
        <v>4153</v>
      </c>
      <c r="D2135" s="131">
        <v>7</v>
      </c>
      <c r="F2135" s="133" t="s">
        <v>18</v>
      </c>
      <c r="G2135" s="133" t="s">
        <v>1748</v>
      </c>
    </row>
    <row r="2136" spans="1:7" hidden="1" x14ac:dyDescent="0.35">
      <c r="A2136" s="133" t="s">
        <v>140</v>
      </c>
      <c r="B2136" s="131" t="s">
        <v>18</v>
      </c>
      <c r="C2136" s="133" t="s">
        <v>4154</v>
      </c>
      <c r="D2136" s="131">
        <v>21</v>
      </c>
      <c r="F2136" s="133" t="e">
        <v>#N/A</v>
      </c>
      <c r="G2136" s="133" t="e">
        <v>#N/A</v>
      </c>
    </row>
    <row r="2137" spans="1:7" hidden="1" x14ac:dyDescent="0.35">
      <c r="A2137" s="133" t="s">
        <v>140</v>
      </c>
      <c r="B2137" s="131" t="s">
        <v>18</v>
      </c>
      <c r="C2137" s="131" t="s">
        <v>4155</v>
      </c>
      <c r="D2137" s="131">
        <v>2</v>
      </c>
      <c r="F2137" s="133" t="s">
        <v>18</v>
      </c>
      <c r="G2137" s="133" t="s">
        <v>1748</v>
      </c>
    </row>
    <row r="2138" spans="1:7" hidden="1" x14ac:dyDescent="0.35">
      <c r="A2138" s="133" t="s">
        <v>140</v>
      </c>
      <c r="B2138" s="131" t="s">
        <v>18</v>
      </c>
      <c r="C2138" s="131" t="s">
        <v>4156</v>
      </c>
      <c r="D2138" s="131">
        <v>8</v>
      </c>
      <c r="F2138" s="133" t="e">
        <v>#N/A</v>
      </c>
      <c r="G2138" s="133" t="e">
        <v>#N/A</v>
      </c>
    </row>
    <row r="2139" spans="1:7" hidden="1" x14ac:dyDescent="0.35">
      <c r="A2139" s="133" t="s">
        <v>140</v>
      </c>
      <c r="B2139" s="131" t="s">
        <v>18</v>
      </c>
      <c r="C2139" s="131" t="s">
        <v>4157</v>
      </c>
      <c r="D2139" s="131">
        <v>52</v>
      </c>
      <c r="F2139" s="133" t="e">
        <v>#N/A</v>
      </c>
      <c r="G2139" s="133" t="e">
        <v>#N/A</v>
      </c>
    </row>
    <row r="2140" spans="1:7" hidden="1" x14ac:dyDescent="0.35">
      <c r="A2140" s="133" t="s">
        <v>140</v>
      </c>
      <c r="B2140" s="131" t="s">
        <v>18</v>
      </c>
      <c r="C2140" s="131" t="s">
        <v>4158</v>
      </c>
      <c r="D2140" s="131">
        <v>16</v>
      </c>
      <c r="F2140" s="133" t="e">
        <v>#N/A</v>
      </c>
      <c r="G2140" s="133" t="e">
        <v>#N/A</v>
      </c>
    </row>
    <row r="2141" spans="1:7" hidden="1" x14ac:dyDescent="0.35">
      <c r="A2141" s="133" t="s">
        <v>140</v>
      </c>
      <c r="B2141" s="131" t="s">
        <v>18</v>
      </c>
      <c r="C2141" s="131" t="s">
        <v>4159</v>
      </c>
      <c r="D2141" s="131">
        <v>38</v>
      </c>
      <c r="F2141" s="133" t="s">
        <v>18</v>
      </c>
      <c r="G2141" s="133" t="s">
        <v>1748</v>
      </c>
    </row>
    <row r="2142" spans="1:7" hidden="1" x14ac:dyDescent="0.35">
      <c r="A2142" s="133" t="s">
        <v>140</v>
      </c>
      <c r="B2142" s="131" t="s">
        <v>18</v>
      </c>
      <c r="C2142" s="131" t="s">
        <v>4160</v>
      </c>
      <c r="D2142" s="131">
        <v>18</v>
      </c>
      <c r="F2142" s="133" t="e">
        <v>#N/A</v>
      </c>
      <c r="G2142" s="133" t="e">
        <v>#N/A</v>
      </c>
    </row>
    <row r="2143" spans="1:7" hidden="1" x14ac:dyDescent="0.35">
      <c r="A2143" s="133" t="s">
        <v>140</v>
      </c>
      <c r="B2143" s="131" t="s">
        <v>18</v>
      </c>
      <c r="C2143" s="131" t="s">
        <v>4161</v>
      </c>
      <c r="D2143" s="131">
        <v>200</v>
      </c>
      <c r="F2143" s="133" t="s">
        <v>18</v>
      </c>
      <c r="G2143" s="133" t="s">
        <v>1748</v>
      </c>
    </row>
    <row r="2144" spans="1:7" hidden="1" x14ac:dyDescent="0.35">
      <c r="A2144" s="133" t="s">
        <v>140</v>
      </c>
      <c r="B2144" s="131" t="s">
        <v>18</v>
      </c>
      <c r="C2144" s="131" t="s">
        <v>4162</v>
      </c>
      <c r="D2144" s="131">
        <v>13</v>
      </c>
      <c r="F2144" s="133" t="s">
        <v>18</v>
      </c>
      <c r="G2144" s="133" t="s">
        <v>1748</v>
      </c>
    </row>
    <row r="2145" spans="1:7" hidden="1" x14ac:dyDescent="0.35">
      <c r="A2145" s="133" t="s">
        <v>140</v>
      </c>
      <c r="B2145" s="131" t="s">
        <v>18</v>
      </c>
      <c r="C2145" s="131" t="s">
        <v>4163</v>
      </c>
      <c r="D2145" s="131">
        <v>834</v>
      </c>
      <c r="F2145" s="133" t="s">
        <v>18</v>
      </c>
      <c r="G2145" s="133" t="s">
        <v>1748</v>
      </c>
    </row>
    <row r="2146" spans="1:7" hidden="1" x14ac:dyDescent="0.35">
      <c r="A2146" s="133" t="s">
        <v>140</v>
      </c>
      <c r="B2146" s="131" t="s">
        <v>18</v>
      </c>
      <c r="C2146" s="131" t="s">
        <v>4164</v>
      </c>
      <c r="D2146" s="131">
        <v>11</v>
      </c>
      <c r="F2146" s="133" t="s">
        <v>18</v>
      </c>
      <c r="G2146" s="133" t="s">
        <v>1748</v>
      </c>
    </row>
    <row r="2147" spans="1:7" hidden="1" x14ac:dyDescent="0.35">
      <c r="A2147" s="133" t="s">
        <v>140</v>
      </c>
      <c r="B2147" s="131" t="s">
        <v>18</v>
      </c>
      <c r="C2147" s="131" t="s">
        <v>4165</v>
      </c>
      <c r="D2147" s="131">
        <v>7</v>
      </c>
      <c r="F2147" s="133" t="s">
        <v>18</v>
      </c>
      <c r="G2147" s="133" t="s">
        <v>1748</v>
      </c>
    </row>
    <row r="2148" spans="1:7" hidden="1" x14ac:dyDescent="0.35">
      <c r="A2148" s="133" t="s">
        <v>140</v>
      </c>
      <c r="B2148" s="131" t="s">
        <v>18</v>
      </c>
      <c r="C2148" s="131" t="s">
        <v>4166</v>
      </c>
      <c r="D2148" s="131">
        <v>3</v>
      </c>
      <c r="F2148" s="133" t="s">
        <v>18</v>
      </c>
      <c r="G2148" s="133" t="s">
        <v>1748</v>
      </c>
    </row>
    <row r="2149" spans="1:7" hidden="1" x14ac:dyDescent="0.35">
      <c r="A2149" s="133" t="s">
        <v>140</v>
      </c>
      <c r="B2149" s="131" t="s">
        <v>18</v>
      </c>
      <c r="C2149" s="145" t="s">
        <v>4167</v>
      </c>
      <c r="D2149" s="63">
        <v>1</v>
      </c>
      <c r="F2149" s="133" t="e">
        <v>#N/A</v>
      </c>
      <c r="G2149" s="133" t="e">
        <v>#N/A</v>
      </c>
    </row>
    <row r="2150" spans="1:7" hidden="1" x14ac:dyDescent="0.35">
      <c r="A2150" s="133" t="s">
        <v>140</v>
      </c>
      <c r="B2150" s="131" t="s">
        <v>18</v>
      </c>
      <c r="C2150" s="145" t="s">
        <v>4168</v>
      </c>
      <c r="D2150" s="63">
        <v>17</v>
      </c>
      <c r="F2150" s="133" t="e">
        <v>#N/A</v>
      </c>
      <c r="G2150" s="133" t="e">
        <v>#N/A</v>
      </c>
    </row>
    <row r="2151" spans="1:7" hidden="1" x14ac:dyDescent="0.35">
      <c r="A2151" s="133" t="s">
        <v>140</v>
      </c>
      <c r="B2151" s="131" t="s">
        <v>18</v>
      </c>
      <c r="C2151" s="145" t="s">
        <v>4169</v>
      </c>
      <c r="D2151" s="63">
        <v>10</v>
      </c>
      <c r="F2151" s="133" t="e">
        <v>#N/A</v>
      </c>
      <c r="G2151" s="133" t="e">
        <v>#N/A</v>
      </c>
    </row>
    <row r="2152" spans="1:7" hidden="1" x14ac:dyDescent="0.35">
      <c r="A2152" s="133" t="s">
        <v>140</v>
      </c>
      <c r="B2152" s="131" t="s">
        <v>18</v>
      </c>
      <c r="C2152" s="145" t="s">
        <v>4170</v>
      </c>
      <c r="D2152" s="63">
        <v>4</v>
      </c>
      <c r="F2152" s="133" t="e">
        <v>#N/A</v>
      </c>
      <c r="G2152" s="133" t="e">
        <v>#N/A</v>
      </c>
    </row>
    <row r="2153" spans="1:7" hidden="1" x14ac:dyDescent="0.35">
      <c r="A2153" s="133" t="s">
        <v>140</v>
      </c>
      <c r="B2153" s="131" t="s">
        <v>18</v>
      </c>
      <c r="C2153" s="145" t="s">
        <v>4171</v>
      </c>
      <c r="D2153" s="63">
        <v>49</v>
      </c>
      <c r="F2153" s="133" t="s">
        <v>18</v>
      </c>
      <c r="G2153" s="133" t="s">
        <v>1748</v>
      </c>
    </row>
    <row r="2154" spans="1:7" hidden="1" x14ac:dyDescent="0.35">
      <c r="A2154" s="133" t="s">
        <v>140</v>
      </c>
      <c r="B2154" s="131" t="s">
        <v>18</v>
      </c>
      <c r="C2154" s="145" t="s">
        <v>4172</v>
      </c>
      <c r="D2154" s="63">
        <v>1</v>
      </c>
      <c r="F2154" s="133" t="s">
        <v>18</v>
      </c>
      <c r="G2154" s="133" t="s">
        <v>1748</v>
      </c>
    </row>
    <row r="2155" spans="1:7" hidden="1" x14ac:dyDescent="0.35">
      <c r="A2155" s="133" t="s">
        <v>140</v>
      </c>
      <c r="B2155" s="131" t="s">
        <v>18</v>
      </c>
      <c r="C2155" s="145" t="s">
        <v>4173</v>
      </c>
      <c r="D2155" s="63">
        <v>11</v>
      </c>
      <c r="F2155" s="133" t="s">
        <v>18</v>
      </c>
      <c r="G2155" s="133" t="s">
        <v>1748</v>
      </c>
    </row>
    <row r="2156" spans="1:7" hidden="1" x14ac:dyDescent="0.35">
      <c r="A2156" s="133" t="s">
        <v>140</v>
      </c>
      <c r="B2156" s="131" t="s">
        <v>18</v>
      </c>
      <c r="C2156" s="145" t="s">
        <v>4174</v>
      </c>
      <c r="D2156" s="63">
        <v>2</v>
      </c>
      <c r="F2156" s="133" t="s">
        <v>18</v>
      </c>
      <c r="G2156" s="133" t="s">
        <v>1748</v>
      </c>
    </row>
    <row r="2157" spans="1:7" hidden="1" x14ac:dyDescent="0.35">
      <c r="A2157" s="133" t="s">
        <v>140</v>
      </c>
      <c r="B2157" s="131" t="s">
        <v>18</v>
      </c>
      <c r="C2157" s="145" t="s">
        <v>4175</v>
      </c>
      <c r="D2157" s="63">
        <v>1</v>
      </c>
      <c r="F2157" s="133" t="e">
        <v>#N/A</v>
      </c>
      <c r="G2157" s="133" t="e">
        <v>#N/A</v>
      </c>
    </row>
    <row r="2158" spans="1:7" hidden="1" x14ac:dyDescent="0.35">
      <c r="A2158" s="133" t="s">
        <v>140</v>
      </c>
      <c r="B2158" s="131" t="s">
        <v>18</v>
      </c>
      <c r="C2158" s="145" t="s">
        <v>4176</v>
      </c>
      <c r="D2158" s="63">
        <v>2</v>
      </c>
      <c r="F2158" s="133" t="e">
        <v>#N/A</v>
      </c>
      <c r="G2158" s="133" t="e">
        <v>#N/A</v>
      </c>
    </row>
    <row r="2159" spans="1:7" hidden="1" x14ac:dyDescent="0.35">
      <c r="A2159" s="133" t="s">
        <v>140</v>
      </c>
      <c r="B2159" s="131" t="s">
        <v>18</v>
      </c>
      <c r="C2159" s="145" t="s">
        <v>4177</v>
      </c>
      <c r="D2159" s="63">
        <v>38</v>
      </c>
      <c r="F2159" s="133" t="e">
        <v>#N/A</v>
      </c>
      <c r="G2159" s="133" t="e">
        <v>#N/A</v>
      </c>
    </row>
    <row r="2160" spans="1:7" hidden="1" x14ac:dyDescent="0.35">
      <c r="A2160" s="133" t="s">
        <v>140</v>
      </c>
      <c r="B2160" s="131" t="s">
        <v>18</v>
      </c>
      <c r="C2160" s="145" t="s">
        <v>4178</v>
      </c>
      <c r="D2160" s="63">
        <v>1</v>
      </c>
      <c r="F2160" s="133" t="s">
        <v>18</v>
      </c>
      <c r="G2160" s="133" t="s">
        <v>1748</v>
      </c>
    </row>
    <row r="2161" spans="1:7" hidden="1" x14ac:dyDescent="0.35">
      <c r="A2161" s="133" t="s">
        <v>140</v>
      </c>
      <c r="B2161" s="131" t="s">
        <v>18</v>
      </c>
      <c r="C2161" s="145" t="s">
        <v>4179</v>
      </c>
      <c r="D2161" s="63">
        <v>286</v>
      </c>
      <c r="F2161" s="133" t="s">
        <v>18</v>
      </c>
      <c r="G2161" s="133" t="s">
        <v>1748</v>
      </c>
    </row>
    <row r="2162" spans="1:7" hidden="1" x14ac:dyDescent="0.35">
      <c r="A2162" s="133" t="s">
        <v>140</v>
      </c>
      <c r="B2162" s="131" t="s">
        <v>18</v>
      </c>
      <c r="C2162" s="145" t="s">
        <v>4180</v>
      </c>
      <c r="D2162" s="63">
        <v>3</v>
      </c>
      <c r="F2162" s="133" t="s">
        <v>18</v>
      </c>
      <c r="G2162" s="133" t="s">
        <v>1748</v>
      </c>
    </row>
    <row r="2163" spans="1:7" hidden="1" x14ac:dyDescent="0.35">
      <c r="A2163" s="133" t="s">
        <v>140</v>
      </c>
      <c r="B2163" s="131" t="s">
        <v>18</v>
      </c>
      <c r="C2163" s="145" t="s">
        <v>4181</v>
      </c>
      <c r="D2163" s="63">
        <v>10</v>
      </c>
      <c r="F2163" s="133" t="s">
        <v>18</v>
      </c>
      <c r="G2163" s="133" t="s">
        <v>1748</v>
      </c>
    </row>
    <row r="2164" spans="1:7" hidden="1" x14ac:dyDescent="0.35">
      <c r="A2164" s="133" t="s">
        <v>140</v>
      </c>
      <c r="B2164" s="131" t="s">
        <v>18</v>
      </c>
      <c r="C2164" s="145" t="s">
        <v>4182</v>
      </c>
      <c r="D2164" s="63">
        <v>1000</v>
      </c>
      <c r="F2164" s="133" t="s">
        <v>18</v>
      </c>
      <c r="G2164" s="133" t="s">
        <v>1748</v>
      </c>
    </row>
    <row r="2165" spans="1:7" hidden="1" x14ac:dyDescent="0.35">
      <c r="A2165" s="133" t="s">
        <v>140</v>
      </c>
      <c r="B2165" s="131" t="s">
        <v>18</v>
      </c>
      <c r="C2165" s="145" t="s">
        <v>4183</v>
      </c>
      <c r="D2165" s="63">
        <v>2</v>
      </c>
      <c r="F2165" s="133" t="e">
        <v>#N/A</v>
      </c>
      <c r="G2165" s="133" t="e">
        <v>#N/A</v>
      </c>
    </row>
    <row r="2166" spans="1:7" hidden="1" x14ac:dyDescent="0.35">
      <c r="A2166" s="133" t="s">
        <v>140</v>
      </c>
      <c r="B2166" s="131" t="s">
        <v>18</v>
      </c>
      <c r="C2166" s="145" t="s">
        <v>4184</v>
      </c>
      <c r="D2166" s="63">
        <v>10</v>
      </c>
      <c r="F2166" s="133" t="s">
        <v>18</v>
      </c>
      <c r="G2166" s="133" t="s">
        <v>1603</v>
      </c>
    </row>
    <row r="2167" spans="1:7" hidden="1" x14ac:dyDescent="0.35">
      <c r="A2167" s="133" t="s">
        <v>140</v>
      </c>
      <c r="B2167" s="131" t="s">
        <v>18</v>
      </c>
      <c r="C2167" s="145" t="s">
        <v>4185</v>
      </c>
      <c r="D2167" s="63">
        <v>21</v>
      </c>
      <c r="F2167" s="133" t="s">
        <v>18</v>
      </c>
      <c r="G2167" s="133" t="s">
        <v>1770</v>
      </c>
    </row>
    <row r="2168" spans="1:7" hidden="1" x14ac:dyDescent="0.35">
      <c r="A2168" s="133" t="s">
        <v>140</v>
      </c>
      <c r="B2168" s="131" t="s">
        <v>18</v>
      </c>
      <c r="C2168" s="145" t="s">
        <v>4186</v>
      </c>
      <c r="D2168" s="63">
        <v>13</v>
      </c>
      <c r="F2168" s="133" t="s">
        <v>18</v>
      </c>
      <c r="G2168" s="133" t="s">
        <v>1749</v>
      </c>
    </row>
    <row r="2169" spans="1:7" hidden="1" x14ac:dyDescent="0.35">
      <c r="A2169" s="133" t="s">
        <v>140</v>
      </c>
      <c r="B2169" s="131" t="s">
        <v>18</v>
      </c>
      <c r="C2169" s="145" t="s">
        <v>4187</v>
      </c>
      <c r="D2169" s="63">
        <v>3</v>
      </c>
      <c r="F2169" s="133" t="s">
        <v>18</v>
      </c>
      <c r="G2169" s="133" t="s">
        <v>1749</v>
      </c>
    </row>
    <row r="2170" spans="1:7" hidden="1" x14ac:dyDescent="0.35">
      <c r="A2170" s="133" t="s">
        <v>140</v>
      </c>
      <c r="B2170" s="131" t="s">
        <v>18</v>
      </c>
      <c r="C2170" s="145" t="s">
        <v>4188</v>
      </c>
      <c r="D2170" s="63">
        <v>5</v>
      </c>
      <c r="F2170" s="133" t="s">
        <v>18</v>
      </c>
      <c r="G2170" s="133" t="s">
        <v>1749</v>
      </c>
    </row>
    <row r="2171" spans="1:7" hidden="1" x14ac:dyDescent="0.35">
      <c r="A2171" s="133" t="s">
        <v>140</v>
      </c>
      <c r="B2171" s="131" t="s">
        <v>18</v>
      </c>
      <c r="C2171" s="145" t="s">
        <v>4189</v>
      </c>
      <c r="D2171" s="63">
        <v>1</v>
      </c>
      <c r="F2171" s="133" t="s">
        <v>18</v>
      </c>
      <c r="G2171" s="133" t="s">
        <v>1749</v>
      </c>
    </row>
    <row r="2172" spans="1:7" hidden="1" x14ac:dyDescent="0.35">
      <c r="A2172" s="133" t="s">
        <v>140</v>
      </c>
      <c r="B2172" s="131" t="s">
        <v>18</v>
      </c>
      <c r="C2172" s="145" t="s">
        <v>4190</v>
      </c>
      <c r="D2172" s="63">
        <v>1</v>
      </c>
      <c r="F2172" s="133" t="s">
        <v>18</v>
      </c>
      <c r="G2172" s="133" t="s">
        <v>1749</v>
      </c>
    </row>
    <row r="2173" spans="1:7" hidden="1" x14ac:dyDescent="0.35">
      <c r="A2173" s="133" t="s">
        <v>140</v>
      </c>
      <c r="B2173" s="131" t="s">
        <v>18</v>
      </c>
      <c r="C2173" s="145" t="s">
        <v>4191</v>
      </c>
      <c r="D2173" s="63">
        <v>11</v>
      </c>
      <c r="F2173" s="133" t="s">
        <v>18</v>
      </c>
      <c r="G2173" s="133" t="s">
        <v>1749</v>
      </c>
    </row>
    <row r="2174" spans="1:7" hidden="1" x14ac:dyDescent="0.35">
      <c r="A2174" s="133" t="s">
        <v>140</v>
      </c>
      <c r="B2174" s="131" t="s">
        <v>18</v>
      </c>
      <c r="C2174" s="145" t="s">
        <v>4192</v>
      </c>
      <c r="D2174" s="63">
        <v>5</v>
      </c>
      <c r="F2174" s="133" t="e">
        <v>#N/A</v>
      </c>
      <c r="G2174" s="133" t="e">
        <v>#N/A</v>
      </c>
    </row>
    <row r="2175" spans="1:7" hidden="1" x14ac:dyDescent="0.35">
      <c r="A2175" s="133" t="s">
        <v>140</v>
      </c>
      <c r="B2175" s="131" t="s">
        <v>18</v>
      </c>
      <c r="C2175" s="145" t="s">
        <v>4193</v>
      </c>
      <c r="D2175" s="63">
        <v>7</v>
      </c>
      <c r="F2175" s="133" t="e">
        <v>#N/A</v>
      </c>
      <c r="G2175" s="133" t="e">
        <v>#N/A</v>
      </c>
    </row>
    <row r="2176" spans="1:7" hidden="1" x14ac:dyDescent="0.35">
      <c r="A2176" s="133" t="s">
        <v>140</v>
      </c>
      <c r="B2176" s="131" t="s">
        <v>18</v>
      </c>
      <c r="C2176" s="145" t="s">
        <v>4194</v>
      </c>
      <c r="D2176" s="63">
        <v>194</v>
      </c>
      <c r="F2176" s="133" t="e">
        <v>#N/A</v>
      </c>
      <c r="G2176" s="133" t="e">
        <v>#N/A</v>
      </c>
    </row>
    <row r="2177" spans="1:7" hidden="1" x14ac:dyDescent="0.35">
      <c r="A2177" s="133" t="s">
        <v>140</v>
      </c>
      <c r="B2177" s="131" t="s">
        <v>18</v>
      </c>
      <c r="C2177" s="145" t="s">
        <v>4195</v>
      </c>
      <c r="D2177" s="63">
        <v>8</v>
      </c>
      <c r="F2177" s="133" t="s">
        <v>18</v>
      </c>
      <c r="G2177" s="133" t="s">
        <v>1749</v>
      </c>
    </row>
    <row r="2178" spans="1:7" hidden="1" x14ac:dyDescent="0.35">
      <c r="A2178" s="133" t="s">
        <v>140</v>
      </c>
      <c r="B2178" s="131" t="s">
        <v>18</v>
      </c>
      <c r="C2178" s="145" t="s">
        <v>4196</v>
      </c>
      <c r="D2178" s="63">
        <v>13</v>
      </c>
      <c r="F2178" s="133" t="s">
        <v>18</v>
      </c>
      <c r="G2178" s="133" t="s">
        <v>1749</v>
      </c>
    </row>
    <row r="2179" spans="1:7" hidden="1" x14ac:dyDescent="0.35">
      <c r="A2179" s="133" t="s">
        <v>140</v>
      </c>
      <c r="B2179" s="131" t="s">
        <v>18</v>
      </c>
      <c r="C2179" s="145" t="s">
        <v>4197</v>
      </c>
      <c r="D2179" s="63">
        <v>8</v>
      </c>
      <c r="F2179" s="133" t="s">
        <v>18</v>
      </c>
      <c r="G2179" s="133" t="s">
        <v>1749</v>
      </c>
    </row>
    <row r="2180" spans="1:7" hidden="1" x14ac:dyDescent="0.35">
      <c r="A2180" s="133" t="s">
        <v>140</v>
      </c>
      <c r="B2180" s="131" t="s">
        <v>18</v>
      </c>
      <c r="C2180" s="145" t="s">
        <v>4198</v>
      </c>
      <c r="D2180" s="63">
        <v>11</v>
      </c>
      <c r="F2180" s="133" t="s">
        <v>18</v>
      </c>
      <c r="G2180" s="133" t="s">
        <v>1749</v>
      </c>
    </row>
    <row r="2181" spans="1:7" hidden="1" x14ac:dyDescent="0.35">
      <c r="A2181" s="133" t="s">
        <v>140</v>
      </c>
      <c r="B2181" s="131" t="s">
        <v>18</v>
      </c>
      <c r="C2181" s="133" t="s">
        <v>4199</v>
      </c>
      <c r="D2181" s="131">
        <v>5</v>
      </c>
      <c r="F2181" s="133" t="s">
        <v>18</v>
      </c>
      <c r="G2181" s="133" t="s">
        <v>1749</v>
      </c>
    </row>
    <row r="2182" spans="1:7" hidden="1" x14ac:dyDescent="0.35">
      <c r="A2182" s="133" t="s">
        <v>140</v>
      </c>
      <c r="B2182" s="131" t="s">
        <v>18</v>
      </c>
      <c r="C2182" s="131" t="s">
        <v>4200</v>
      </c>
      <c r="D2182" s="131">
        <v>24</v>
      </c>
      <c r="F2182" s="133" t="e">
        <v>#N/A</v>
      </c>
      <c r="G2182" s="133" t="e">
        <v>#N/A</v>
      </c>
    </row>
    <row r="2183" spans="1:7" hidden="1" x14ac:dyDescent="0.35">
      <c r="A2183" s="133" t="s">
        <v>140</v>
      </c>
      <c r="B2183" s="131" t="s">
        <v>18</v>
      </c>
      <c r="C2183" s="131" t="s">
        <v>4201</v>
      </c>
      <c r="D2183" s="131">
        <v>25</v>
      </c>
      <c r="F2183" s="133" t="s">
        <v>18</v>
      </c>
      <c r="G2183" s="133" t="s">
        <v>1749</v>
      </c>
    </row>
    <row r="2184" spans="1:7" hidden="1" x14ac:dyDescent="0.35">
      <c r="A2184" s="133" t="s">
        <v>140</v>
      </c>
      <c r="B2184" s="131" t="s">
        <v>18</v>
      </c>
      <c r="C2184" s="131" t="s">
        <v>4202</v>
      </c>
      <c r="D2184" s="131">
        <v>491</v>
      </c>
      <c r="F2184" s="133" t="s">
        <v>18</v>
      </c>
      <c r="G2184" s="133" t="s">
        <v>1749</v>
      </c>
    </row>
    <row r="2185" spans="1:7" hidden="1" x14ac:dyDescent="0.35">
      <c r="A2185" s="133" t="s">
        <v>140</v>
      </c>
      <c r="B2185" s="131" t="s">
        <v>18</v>
      </c>
      <c r="C2185" s="131" t="s">
        <v>4203</v>
      </c>
      <c r="D2185" s="131">
        <v>10</v>
      </c>
      <c r="F2185" s="133" t="e">
        <v>#N/A</v>
      </c>
      <c r="G2185" s="133" t="e">
        <v>#N/A</v>
      </c>
    </row>
    <row r="2186" spans="1:7" hidden="1" x14ac:dyDescent="0.35">
      <c r="A2186" s="133" t="s">
        <v>140</v>
      </c>
      <c r="B2186" s="131" t="s">
        <v>18</v>
      </c>
      <c r="C2186" s="131" t="s">
        <v>4204</v>
      </c>
      <c r="D2186" s="131">
        <v>23</v>
      </c>
      <c r="F2186" s="133" t="s">
        <v>18</v>
      </c>
      <c r="G2186" s="133" t="s">
        <v>1749</v>
      </c>
    </row>
    <row r="2187" spans="1:7" hidden="1" x14ac:dyDescent="0.35">
      <c r="A2187" s="133" t="s">
        <v>140</v>
      </c>
      <c r="B2187" s="131" t="s">
        <v>18</v>
      </c>
      <c r="C2187" s="131" t="s">
        <v>4205</v>
      </c>
      <c r="D2187" s="131">
        <v>3</v>
      </c>
      <c r="F2187" s="133" t="s">
        <v>18</v>
      </c>
      <c r="G2187" s="133" t="s">
        <v>1749</v>
      </c>
    </row>
    <row r="2188" spans="1:7" hidden="1" x14ac:dyDescent="0.35">
      <c r="A2188" s="133" t="s">
        <v>140</v>
      </c>
      <c r="B2188" s="131" t="s">
        <v>18</v>
      </c>
      <c r="C2188" s="131" t="s">
        <v>4206</v>
      </c>
      <c r="D2188" s="131">
        <v>4</v>
      </c>
      <c r="F2188" s="133" t="e">
        <v>#N/A</v>
      </c>
      <c r="G2188" s="133" t="e">
        <v>#N/A</v>
      </c>
    </row>
    <row r="2189" spans="1:7" hidden="1" x14ac:dyDescent="0.35">
      <c r="A2189" s="133" t="s">
        <v>140</v>
      </c>
      <c r="B2189" s="131" t="s">
        <v>18</v>
      </c>
      <c r="C2189" s="131" t="s">
        <v>4207</v>
      </c>
      <c r="D2189" s="131">
        <v>26</v>
      </c>
      <c r="F2189" s="133" t="s">
        <v>18</v>
      </c>
      <c r="G2189" s="133" t="s">
        <v>1749</v>
      </c>
    </row>
    <row r="2190" spans="1:7" hidden="1" x14ac:dyDescent="0.35">
      <c r="A2190" s="133" t="s">
        <v>140</v>
      </c>
      <c r="B2190" s="131" t="s">
        <v>18</v>
      </c>
      <c r="C2190" s="131" t="s">
        <v>4208</v>
      </c>
      <c r="D2190" s="131">
        <v>2</v>
      </c>
      <c r="F2190" s="133" t="s">
        <v>18</v>
      </c>
      <c r="G2190" s="133" t="s">
        <v>1749</v>
      </c>
    </row>
    <row r="2191" spans="1:7" hidden="1" x14ac:dyDescent="0.35">
      <c r="A2191" s="133" t="s">
        <v>140</v>
      </c>
      <c r="B2191" s="131" t="s">
        <v>18</v>
      </c>
      <c r="C2191" s="131" t="s">
        <v>4209</v>
      </c>
      <c r="D2191" s="131">
        <v>12</v>
      </c>
      <c r="F2191" s="133" t="s">
        <v>18</v>
      </c>
      <c r="G2191" s="133" t="s">
        <v>1749</v>
      </c>
    </row>
    <row r="2192" spans="1:7" hidden="1" x14ac:dyDescent="0.35">
      <c r="A2192" s="133" t="s">
        <v>140</v>
      </c>
      <c r="B2192" s="131" t="s">
        <v>18</v>
      </c>
      <c r="C2192" s="131" t="s">
        <v>4210</v>
      </c>
      <c r="D2192" s="131">
        <v>479</v>
      </c>
      <c r="F2192" s="133" t="e">
        <v>#N/A</v>
      </c>
      <c r="G2192" s="133" t="e">
        <v>#N/A</v>
      </c>
    </row>
    <row r="2193" spans="1:7" hidden="1" x14ac:dyDescent="0.35">
      <c r="A2193" s="133" t="s">
        <v>140</v>
      </c>
      <c r="B2193" s="131" t="s">
        <v>18</v>
      </c>
      <c r="C2193" s="131" t="s">
        <v>4211</v>
      </c>
      <c r="D2193" s="131">
        <v>4</v>
      </c>
      <c r="F2193" s="133" t="e">
        <v>#N/A</v>
      </c>
      <c r="G2193" s="133" t="e">
        <v>#N/A</v>
      </c>
    </row>
    <row r="2194" spans="1:7" hidden="1" x14ac:dyDescent="0.35">
      <c r="A2194" s="133" t="s">
        <v>140</v>
      </c>
      <c r="B2194" s="131" t="s">
        <v>18</v>
      </c>
      <c r="C2194" s="131" t="s">
        <v>4212</v>
      </c>
      <c r="D2194" s="131">
        <v>3</v>
      </c>
      <c r="F2194" s="133" t="e">
        <v>#N/A</v>
      </c>
      <c r="G2194" s="133" t="e">
        <v>#N/A</v>
      </c>
    </row>
    <row r="2195" spans="1:7" hidden="1" x14ac:dyDescent="0.35">
      <c r="A2195" s="133" t="s">
        <v>140</v>
      </c>
      <c r="B2195" s="131" t="s">
        <v>18</v>
      </c>
      <c r="C2195" s="131" t="s">
        <v>4213</v>
      </c>
      <c r="D2195" s="131">
        <v>4</v>
      </c>
      <c r="F2195" s="133" t="e">
        <v>#N/A</v>
      </c>
      <c r="G2195" s="133" t="e">
        <v>#N/A</v>
      </c>
    </row>
    <row r="2196" spans="1:7" hidden="1" x14ac:dyDescent="0.35">
      <c r="A2196" s="133" t="s">
        <v>140</v>
      </c>
      <c r="B2196" s="131" t="s">
        <v>18</v>
      </c>
      <c r="C2196" s="131" t="s">
        <v>4214</v>
      </c>
      <c r="D2196" s="131">
        <v>54</v>
      </c>
      <c r="F2196" s="133" t="s">
        <v>18</v>
      </c>
      <c r="G2196" s="133" t="s">
        <v>1749</v>
      </c>
    </row>
    <row r="2197" spans="1:7" hidden="1" x14ac:dyDescent="0.35">
      <c r="A2197" s="133" t="s">
        <v>140</v>
      </c>
      <c r="B2197" s="131" t="s">
        <v>18</v>
      </c>
      <c r="C2197" s="145" t="s">
        <v>4215</v>
      </c>
      <c r="D2197" s="63">
        <v>4</v>
      </c>
      <c r="F2197" s="133" t="s">
        <v>18</v>
      </c>
      <c r="G2197" s="133" t="s">
        <v>1749</v>
      </c>
    </row>
    <row r="2198" spans="1:7" hidden="1" x14ac:dyDescent="0.35">
      <c r="A2198" s="133" t="s">
        <v>140</v>
      </c>
      <c r="B2198" s="131" t="s">
        <v>18</v>
      </c>
      <c r="C2198" s="145" t="s">
        <v>4216</v>
      </c>
      <c r="D2198" s="63">
        <v>1</v>
      </c>
      <c r="F2198" s="133" t="s">
        <v>18</v>
      </c>
      <c r="G2198" s="133" t="s">
        <v>1749</v>
      </c>
    </row>
    <row r="2199" spans="1:7" hidden="1" x14ac:dyDescent="0.35">
      <c r="A2199" s="133" t="s">
        <v>140</v>
      </c>
      <c r="B2199" s="131" t="s">
        <v>18</v>
      </c>
      <c r="C2199" s="145" t="s">
        <v>4217</v>
      </c>
      <c r="D2199" s="63">
        <v>9</v>
      </c>
      <c r="F2199" s="133" t="s">
        <v>18</v>
      </c>
      <c r="G2199" s="133" t="s">
        <v>1749</v>
      </c>
    </row>
    <row r="2200" spans="1:7" hidden="1" x14ac:dyDescent="0.35">
      <c r="A2200" s="133" t="s">
        <v>140</v>
      </c>
      <c r="B2200" s="131" t="s">
        <v>18</v>
      </c>
      <c r="C2200" s="145" t="s">
        <v>4218</v>
      </c>
      <c r="D2200" s="63">
        <v>42</v>
      </c>
      <c r="F2200" s="133" t="s">
        <v>18</v>
      </c>
      <c r="G2200" s="133" t="s">
        <v>1604</v>
      </c>
    </row>
    <row r="2201" spans="1:7" hidden="1" x14ac:dyDescent="0.35">
      <c r="A2201" s="133" t="s">
        <v>140</v>
      </c>
      <c r="B2201" s="131" t="s">
        <v>18</v>
      </c>
      <c r="C2201" s="145" t="s">
        <v>4219</v>
      </c>
      <c r="D2201" s="63">
        <v>36</v>
      </c>
      <c r="F2201" s="133" t="s">
        <v>18</v>
      </c>
      <c r="G2201" s="133" t="s">
        <v>1604</v>
      </c>
    </row>
    <row r="2202" spans="1:7" hidden="1" x14ac:dyDescent="0.35">
      <c r="A2202" s="133" t="s">
        <v>140</v>
      </c>
      <c r="B2202" s="131" t="s">
        <v>18</v>
      </c>
      <c r="C2202" s="145" t="s">
        <v>4220</v>
      </c>
      <c r="D2202" s="63">
        <v>7</v>
      </c>
      <c r="F2202" s="133" t="s">
        <v>18</v>
      </c>
      <c r="G2202" s="133" t="s">
        <v>1604</v>
      </c>
    </row>
    <row r="2203" spans="1:7" hidden="1" x14ac:dyDescent="0.35">
      <c r="A2203" s="133" t="s">
        <v>140</v>
      </c>
      <c r="B2203" s="131" t="s">
        <v>18</v>
      </c>
      <c r="C2203" s="145" t="s">
        <v>4221</v>
      </c>
      <c r="D2203" s="63">
        <v>250</v>
      </c>
      <c r="F2203" s="133" t="e">
        <v>#N/A</v>
      </c>
      <c r="G2203" s="133" t="e">
        <v>#N/A</v>
      </c>
    </row>
    <row r="2204" spans="1:7" hidden="1" x14ac:dyDescent="0.35">
      <c r="A2204" s="133" t="s">
        <v>140</v>
      </c>
      <c r="B2204" s="131" t="s">
        <v>18</v>
      </c>
      <c r="C2204" s="145" t="s">
        <v>4222</v>
      </c>
      <c r="D2204" s="63">
        <v>1</v>
      </c>
      <c r="F2204" s="133" t="s">
        <v>18</v>
      </c>
      <c r="G2204" s="133" t="s">
        <v>1604</v>
      </c>
    </row>
    <row r="2205" spans="1:7" hidden="1" x14ac:dyDescent="0.35">
      <c r="A2205" s="133" t="s">
        <v>140</v>
      </c>
      <c r="B2205" s="131" t="s">
        <v>18</v>
      </c>
      <c r="C2205" s="145" t="s">
        <v>4223</v>
      </c>
      <c r="D2205" s="63">
        <v>1</v>
      </c>
      <c r="F2205" s="133" t="s">
        <v>18</v>
      </c>
      <c r="G2205" s="133" t="s">
        <v>1604</v>
      </c>
    </row>
    <row r="2206" spans="1:7" hidden="1" x14ac:dyDescent="0.35">
      <c r="A2206" s="133" t="s">
        <v>140</v>
      </c>
      <c r="B2206" s="131" t="s">
        <v>18</v>
      </c>
      <c r="C2206" s="145" t="s">
        <v>4224</v>
      </c>
      <c r="D2206" s="63">
        <v>8</v>
      </c>
      <c r="F2206" s="133" t="s">
        <v>18</v>
      </c>
      <c r="G2206" s="133" t="s">
        <v>1604</v>
      </c>
    </row>
    <row r="2207" spans="1:7" hidden="1" x14ac:dyDescent="0.35">
      <c r="A2207" s="133" t="s">
        <v>140</v>
      </c>
      <c r="B2207" s="131" t="s">
        <v>18</v>
      </c>
      <c r="C2207" s="145" t="s">
        <v>4225</v>
      </c>
      <c r="D2207" s="63">
        <v>6</v>
      </c>
      <c r="F2207" s="133" t="s">
        <v>18</v>
      </c>
      <c r="G2207" s="133" t="s">
        <v>1604</v>
      </c>
    </row>
    <row r="2208" spans="1:7" hidden="1" x14ac:dyDescent="0.35">
      <c r="A2208" s="133" t="s">
        <v>140</v>
      </c>
      <c r="B2208" s="131" t="s">
        <v>18</v>
      </c>
      <c r="C2208" s="145" t="s">
        <v>4226</v>
      </c>
      <c r="D2208" s="63">
        <v>6</v>
      </c>
      <c r="F2208" s="133" t="s">
        <v>18</v>
      </c>
      <c r="G2208" s="133" t="s">
        <v>1604</v>
      </c>
    </row>
    <row r="2209" spans="1:7" hidden="1" x14ac:dyDescent="0.35">
      <c r="A2209" s="133" t="s">
        <v>140</v>
      </c>
      <c r="B2209" s="131" t="s">
        <v>18</v>
      </c>
      <c r="C2209" s="145" t="s">
        <v>4227</v>
      </c>
      <c r="D2209" s="63">
        <v>3</v>
      </c>
      <c r="F2209" s="133" t="s">
        <v>18</v>
      </c>
      <c r="G2209" s="133" t="s">
        <v>1604</v>
      </c>
    </row>
    <row r="2210" spans="1:7" hidden="1" x14ac:dyDescent="0.35">
      <c r="A2210" s="133" t="s">
        <v>140</v>
      </c>
      <c r="B2210" s="131" t="s">
        <v>18</v>
      </c>
      <c r="C2210" s="145" t="s">
        <v>4228</v>
      </c>
      <c r="D2210" s="63">
        <v>16</v>
      </c>
      <c r="F2210" s="133" t="s">
        <v>104</v>
      </c>
      <c r="G2210" s="133" t="s">
        <v>589</v>
      </c>
    </row>
    <row r="2211" spans="1:7" hidden="1" x14ac:dyDescent="0.35">
      <c r="A2211" s="133" t="s">
        <v>140</v>
      </c>
      <c r="B2211" s="131" t="s">
        <v>18</v>
      </c>
      <c r="C2211" s="145" t="s">
        <v>4229</v>
      </c>
      <c r="D2211" s="63">
        <v>3</v>
      </c>
      <c r="F2211" s="133" t="s">
        <v>104</v>
      </c>
      <c r="G2211" s="133" t="s">
        <v>1751</v>
      </c>
    </row>
    <row r="2212" spans="1:7" hidden="1" x14ac:dyDescent="0.35">
      <c r="A2212" s="133" t="s">
        <v>140</v>
      </c>
      <c r="B2212" s="131" t="s">
        <v>18</v>
      </c>
      <c r="C2212" s="145" t="s">
        <v>4230</v>
      </c>
      <c r="D2212" s="63">
        <v>11</v>
      </c>
      <c r="F2212" s="133" t="s">
        <v>104</v>
      </c>
      <c r="G2212" s="133" t="s">
        <v>1751</v>
      </c>
    </row>
    <row r="2213" spans="1:7" hidden="1" x14ac:dyDescent="0.35">
      <c r="A2213" s="133" t="s">
        <v>140</v>
      </c>
      <c r="B2213" s="131" t="s">
        <v>18</v>
      </c>
      <c r="C2213" s="131" t="s">
        <v>4231</v>
      </c>
      <c r="D2213" s="131">
        <v>3</v>
      </c>
      <c r="F2213" s="133" t="s">
        <v>104</v>
      </c>
      <c r="G2213" s="133" t="s">
        <v>1058</v>
      </c>
    </row>
    <row r="2214" spans="1:7" hidden="1" x14ac:dyDescent="0.35">
      <c r="A2214" s="133" t="s">
        <v>140</v>
      </c>
      <c r="B2214" s="131" t="s">
        <v>18</v>
      </c>
      <c r="C2214" s="131" t="s">
        <v>4232</v>
      </c>
      <c r="D2214" s="131">
        <v>45</v>
      </c>
      <c r="F2214" s="133" t="s">
        <v>104</v>
      </c>
      <c r="G2214" s="133" t="s">
        <v>1683</v>
      </c>
    </row>
    <row r="2215" spans="1:7" hidden="1" x14ac:dyDescent="0.35">
      <c r="A2215" s="133" t="s">
        <v>140</v>
      </c>
      <c r="B2215" s="131" t="s">
        <v>18</v>
      </c>
      <c r="C2215" s="131" t="s">
        <v>4233</v>
      </c>
      <c r="D2215" s="131">
        <v>3</v>
      </c>
      <c r="F2215" s="133" t="s">
        <v>104</v>
      </c>
      <c r="G2215" s="133" t="s">
        <v>1683</v>
      </c>
    </row>
    <row r="2216" spans="1:7" hidden="1" x14ac:dyDescent="0.35">
      <c r="A2216" s="133" t="s">
        <v>140</v>
      </c>
      <c r="B2216" s="131" t="s">
        <v>18</v>
      </c>
      <c r="C2216" s="131" t="s">
        <v>4234</v>
      </c>
      <c r="D2216" s="131">
        <v>26</v>
      </c>
      <c r="F2216" s="133" t="s">
        <v>104</v>
      </c>
      <c r="G2216" s="133" t="s">
        <v>1683</v>
      </c>
    </row>
    <row r="2217" spans="1:7" hidden="1" x14ac:dyDescent="0.35">
      <c r="A2217" s="133" t="s">
        <v>140</v>
      </c>
      <c r="B2217" s="131" t="s">
        <v>18</v>
      </c>
      <c r="C2217" s="131" t="s">
        <v>4235</v>
      </c>
      <c r="D2217" s="131">
        <v>26</v>
      </c>
      <c r="F2217" s="133" t="s">
        <v>104</v>
      </c>
      <c r="G2217" s="133" t="s">
        <v>1683</v>
      </c>
    </row>
    <row r="2218" spans="1:7" hidden="1" x14ac:dyDescent="0.35">
      <c r="A2218" s="133" t="s">
        <v>140</v>
      </c>
      <c r="B2218" s="131" t="s">
        <v>18</v>
      </c>
      <c r="C2218" s="131" t="s">
        <v>4236</v>
      </c>
      <c r="D2218" s="131">
        <v>12</v>
      </c>
      <c r="F2218" s="133" t="s">
        <v>104</v>
      </c>
      <c r="G2218" s="133" t="s">
        <v>1683</v>
      </c>
    </row>
    <row r="2219" spans="1:7" hidden="1" x14ac:dyDescent="0.35">
      <c r="A2219" s="133" t="s">
        <v>140</v>
      </c>
      <c r="B2219" s="131" t="s">
        <v>18</v>
      </c>
      <c r="C2219" s="131" t="s">
        <v>4237</v>
      </c>
      <c r="D2219" s="131">
        <v>17</v>
      </c>
      <c r="F2219" s="133" t="s">
        <v>104</v>
      </c>
      <c r="G2219" s="133" t="s">
        <v>1683</v>
      </c>
    </row>
    <row r="2220" spans="1:7" hidden="1" x14ac:dyDescent="0.35">
      <c r="A2220" s="133" t="s">
        <v>140</v>
      </c>
      <c r="B2220" s="131" t="s">
        <v>18</v>
      </c>
      <c r="C2220" s="131" t="s">
        <v>4238</v>
      </c>
      <c r="D2220" s="131">
        <v>1</v>
      </c>
      <c r="F2220" s="133" t="s">
        <v>104</v>
      </c>
      <c r="G2220" s="133" t="s">
        <v>1683</v>
      </c>
    </row>
    <row r="2221" spans="1:7" hidden="1" x14ac:dyDescent="0.35">
      <c r="A2221" s="133" t="s">
        <v>140</v>
      </c>
      <c r="B2221" s="131" t="s">
        <v>18</v>
      </c>
      <c r="C2221" s="131" t="s">
        <v>4239</v>
      </c>
      <c r="D2221" s="131">
        <v>11</v>
      </c>
      <c r="F2221" s="133" t="s">
        <v>104</v>
      </c>
      <c r="G2221" s="133" t="s">
        <v>1683</v>
      </c>
    </row>
    <row r="2222" spans="1:7" hidden="1" x14ac:dyDescent="0.35">
      <c r="A2222" s="133" t="s">
        <v>140</v>
      </c>
      <c r="B2222" s="131" t="s">
        <v>18</v>
      </c>
      <c r="C2222" s="131" t="s">
        <v>4240</v>
      </c>
      <c r="D2222" s="131">
        <v>4</v>
      </c>
      <c r="F2222" s="133" t="e">
        <v>#N/A</v>
      </c>
      <c r="G2222" s="133" t="e">
        <v>#N/A</v>
      </c>
    </row>
    <row r="2223" spans="1:7" hidden="1" x14ac:dyDescent="0.35">
      <c r="A2223" s="133" t="s">
        <v>140</v>
      </c>
      <c r="B2223" s="131" t="s">
        <v>18</v>
      </c>
      <c r="C2223" s="145" t="s">
        <v>4241</v>
      </c>
      <c r="D2223" s="63">
        <v>8</v>
      </c>
      <c r="F2223" s="133" t="s">
        <v>104</v>
      </c>
      <c r="G2223" s="133" t="s">
        <v>2160</v>
      </c>
    </row>
    <row r="2224" spans="1:7" hidden="1" x14ac:dyDescent="0.35">
      <c r="A2224" s="133" t="s">
        <v>140</v>
      </c>
      <c r="B2224" s="131" t="s">
        <v>18</v>
      </c>
      <c r="C2224" s="145" t="s">
        <v>4242</v>
      </c>
      <c r="D2224" s="63">
        <v>17</v>
      </c>
      <c r="F2224" s="133" t="e">
        <v>#N/A</v>
      </c>
      <c r="G2224" s="133" t="e">
        <v>#N/A</v>
      </c>
    </row>
    <row r="2225" spans="1:7" hidden="1" x14ac:dyDescent="0.35">
      <c r="A2225" s="133" t="s">
        <v>140</v>
      </c>
      <c r="B2225" s="131" t="s">
        <v>18</v>
      </c>
      <c r="C2225" s="145" t="s">
        <v>4243</v>
      </c>
      <c r="D2225" s="63">
        <v>8</v>
      </c>
      <c r="F2225" s="133" t="s">
        <v>104</v>
      </c>
      <c r="G2225" s="133" t="s">
        <v>2160</v>
      </c>
    </row>
    <row r="2226" spans="1:7" hidden="1" x14ac:dyDescent="0.35">
      <c r="A2226" s="133" t="s">
        <v>140</v>
      </c>
      <c r="B2226" s="131" t="s">
        <v>18</v>
      </c>
      <c r="C2226" s="145" t="s">
        <v>4244</v>
      </c>
      <c r="D2226" s="63">
        <v>4</v>
      </c>
      <c r="F2226" s="133" t="s">
        <v>1109</v>
      </c>
      <c r="G2226" s="133" t="s">
        <v>1798</v>
      </c>
    </row>
    <row r="2227" spans="1:7" hidden="1" x14ac:dyDescent="0.35">
      <c r="A2227" s="133" t="s">
        <v>140</v>
      </c>
      <c r="B2227" s="131" t="s">
        <v>18</v>
      </c>
      <c r="C2227" s="145" t="s">
        <v>4245</v>
      </c>
      <c r="D2227" s="63">
        <v>9</v>
      </c>
      <c r="F2227" s="133" t="e">
        <v>#N/A</v>
      </c>
      <c r="G2227" s="133" t="e">
        <v>#N/A</v>
      </c>
    </row>
    <row r="2228" spans="1:7" hidden="1" x14ac:dyDescent="0.35">
      <c r="A2228" s="133" t="s">
        <v>140</v>
      </c>
      <c r="B2228" s="131" t="s">
        <v>18</v>
      </c>
      <c r="C2228" s="145" t="s">
        <v>4246</v>
      </c>
      <c r="D2228" s="63">
        <v>7</v>
      </c>
      <c r="F2228" s="133" t="s">
        <v>1109</v>
      </c>
      <c r="G2228" s="133" t="s">
        <v>1798</v>
      </c>
    </row>
    <row r="2229" spans="1:7" hidden="1" x14ac:dyDescent="0.35">
      <c r="A2229" s="133" t="s">
        <v>140</v>
      </c>
      <c r="B2229" s="131" t="s">
        <v>18</v>
      </c>
      <c r="C2229" s="145" t="s">
        <v>4247</v>
      </c>
      <c r="D2229" s="63">
        <v>53</v>
      </c>
      <c r="F2229" s="133" t="s">
        <v>1109</v>
      </c>
      <c r="G2229" s="133" t="s">
        <v>1798</v>
      </c>
    </row>
    <row r="2230" spans="1:7" hidden="1" x14ac:dyDescent="0.35">
      <c r="A2230" s="133" t="s">
        <v>140</v>
      </c>
      <c r="B2230" s="131" t="s">
        <v>18</v>
      </c>
      <c r="C2230" s="145" t="s">
        <v>4248</v>
      </c>
      <c r="D2230" s="63">
        <v>14</v>
      </c>
      <c r="F2230" s="133" t="s">
        <v>1109</v>
      </c>
      <c r="G2230" s="133" t="s">
        <v>1798</v>
      </c>
    </row>
    <row r="2231" spans="1:7" hidden="1" x14ac:dyDescent="0.35">
      <c r="A2231" s="133" t="s">
        <v>140</v>
      </c>
      <c r="B2231" s="131" t="s">
        <v>18</v>
      </c>
      <c r="C2231" s="145" t="s">
        <v>4249</v>
      </c>
      <c r="D2231" s="63">
        <v>4</v>
      </c>
      <c r="F2231" s="133" t="s">
        <v>104</v>
      </c>
      <c r="G2231" s="133" t="s">
        <v>1843</v>
      </c>
    </row>
    <row r="2232" spans="1:7" hidden="1" x14ac:dyDescent="0.35">
      <c r="A2232" s="133" t="s">
        <v>140</v>
      </c>
      <c r="B2232" s="131" t="s">
        <v>18</v>
      </c>
      <c r="C2232" s="145" t="s">
        <v>4250</v>
      </c>
      <c r="D2232" s="63">
        <v>7</v>
      </c>
      <c r="F2232" s="133" t="e">
        <v>#N/A</v>
      </c>
      <c r="G2232" s="133" t="e">
        <v>#N/A</v>
      </c>
    </row>
    <row r="2233" spans="1:7" hidden="1" x14ac:dyDescent="0.35">
      <c r="A2233" s="133" t="s">
        <v>140</v>
      </c>
      <c r="B2233" s="131" t="s">
        <v>18</v>
      </c>
      <c r="C2233" s="145" t="s">
        <v>4251</v>
      </c>
      <c r="D2233" s="63">
        <v>30</v>
      </c>
      <c r="F2233" s="133" t="s">
        <v>104</v>
      </c>
      <c r="G2233" s="133" t="s">
        <v>1843</v>
      </c>
    </row>
    <row r="2234" spans="1:7" hidden="1" x14ac:dyDescent="0.35">
      <c r="A2234" s="133" t="s">
        <v>140</v>
      </c>
      <c r="B2234" s="131" t="s">
        <v>18</v>
      </c>
      <c r="C2234" s="145" t="s">
        <v>4252</v>
      </c>
      <c r="D2234" s="63">
        <v>41</v>
      </c>
      <c r="F2234" s="133" t="s">
        <v>104</v>
      </c>
      <c r="G2234" s="133" t="s">
        <v>1863</v>
      </c>
    </row>
    <row r="2235" spans="1:7" hidden="1" x14ac:dyDescent="0.35">
      <c r="A2235" s="133" t="s">
        <v>140</v>
      </c>
      <c r="B2235" s="131" t="s">
        <v>18</v>
      </c>
      <c r="C2235" s="145" t="s">
        <v>4253</v>
      </c>
      <c r="D2235" s="63">
        <v>12</v>
      </c>
      <c r="F2235" s="133" t="e">
        <v>#N/A</v>
      </c>
      <c r="G2235" s="133" t="e">
        <v>#N/A</v>
      </c>
    </row>
    <row r="2236" spans="1:7" hidden="1" x14ac:dyDescent="0.35">
      <c r="A2236" s="133" t="s">
        <v>140</v>
      </c>
      <c r="B2236" s="131" t="s">
        <v>18</v>
      </c>
      <c r="C2236" s="145" t="s">
        <v>4254</v>
      </c>
      <c r="D2236" s="63">
        <v>12</v>
      </c>
      <c r="F2236" s="133" t="s">
        <v>104</v>
      </c>
      <c r="G2236" s="133" t="s">
        <v>1844</v>
      </c>
    </row>
    <row r="2237" spans="1:7" hidden="1" x14ac:dyDescent="0.35">
      <c r="A2237" s="133" t="s">
        <v>140</v>
      </c>
      <c r="B2237" s="131" t="s">
        <v>18</v>
      </c>
      <c r="C2237" s="145" t="s">
        <v>4255</v>
      </c>
      <c r="D2237" s="63">
        <v>8</v>
      </c>
      <c r="F2237" s="133" t="s">
        <v>104</v>
      </c>
      <c r="G2237" s="133" t="s">
        <v>1647</v>
      </c>
    </row>
    <row r="2238" spans="1:7" hidden="1" x14ac:dyDescent="0.35">
      <c r="A2238" s="133" t="s">
        <v>140</v>
      </c>
      <c r="B2238" s="131" t="s">
        <v>18</v>
      </c>
      <c r="C2238" s="145" t="s">
        <v>4256</v>
      </c>
      <c r="D2238" s="63">
        <v>8</v>
      </c>
      <c r="F2238" s="133" t="s">
        <v>104</v>
      </c>
      <c r="G2238" s="133" t="s">
        <v>1647</v>
      </c>
    </row>
    <row r="2239" spans="1:7" hidden="1" x14ac:dyDescent="0.35">
      <c r="A2239" s="133" t="s">
        <v>140</v>
      </c>
      <c r="B2239" s="131" t="s">
        <v>18</v>
      </c>
      <c r="C2239" s="145" t="s">
        <v>4257</v>
      </c>
      <c r="D2239" s="63">
        <v>24</v>
      </c>
      <c r="F2239" s="133" t="s">
        <v>2546</v>
      </c>
      <c r="G2239" s="133" t="s">
        <v>2541</v>
      </c>
    </row>
    <row r="2240" spans="1:7" hidden="1" x14ac:dyDescent="0.35">
      <c r="A2240" s="133" t="s">
        <v>140</v>
      </c>
      <c r="B2240" s="131" t="s">
        <v>18</v>
      </c>
      <c r="C2240" s="145" t="s">
        <v>4258</v>
      </c>
      <c r="D2240" s="63">
        <v>13</v>
      </c>
      <c r="F2240" s="133" t="s">
        <v>2546</v>
      </c>
      <c r="G2240" s="133" t="s">
        <v>2541</v>
      </c>
    </row>
    <row r="2241" spans="1:7" hidden="1" x14ac:dyDescent="0.35">
      <c r="A2241" s="133" t="s">
        <v>140</v>
      </c>
      <c r="B2241" s="131" t="s">
        <v>18</v>
      </c>
      <c r="C2241" s="145" t="s">
        <v>4259</v>
      </c>
      <c r="D2241" s="63">
        <v>21</v>
      </c>
      <c r="F2241" s="133" t="s">
        <v>104</v>
      </c>
      <c r="G2241" s="133" t="s">
        <v>1721</v>
      </c>
    </row>
    <row r="2242" spans="1:7" hidden="1" x14ac:dyDescent="0.35">
      <c r="A2242" s="133" t="s">
        <v>140</v>
      </c>
      <c r="B2242" s="131" t="s">
        <v>18</v>
      </c>
      <c r="C2242" s="145" t="s">
        <v>4260</v>
      </c>
      <c r="D2242" s="63">
        <v>25</v>
      </c>
      <c r="F2242" s="133" t="e">
        <v>#N/A</v>
      </c>
      <c r="G2242" s="133" t="e">
        <v>#N/A</v>
      </c>
    </row>
    <row r="2243" spans="1:7" hidden="1" x14ac:dyDescent="0.35">
      <c r="A2243" s="133" t="s">
        <v>140</v>
      </c>
      <c r="B2243" s="131" t="s">
        <v>18</v>
      </c>
      <c r="C2243" s="145" t="s">
        <v>4261</v>
      </c>
      <c r="D2243" s="63">
        <v>34</v>
      </c>
      <c r="F2243" s="133" t="e">
        <v>#N/A</v>
      </c>
      <c r="G2243" s="133" t="e">
        <v>#N/A</v>
      </c>
    </row>
    <row r="2244" spans="1:7" hidden="1" x14ac:dyDescent="0.35">
      <c r="A2244" s="133" t="s">
        <v>140</v>
      </c>
      <c r="B2244" s="131" t="s">
        <v>18</v>
      </c>
      <c r="C2244" s="145" t="s">
        <v>4262</v>
      </c>
      <c r="D2244" s="63">
        <v>4</v>
      </c>
      <c r="F2244" s="133" t="e">
        <v>#N/A</v>
      </c>
      <c r="G2244" s="133" t="e">
        <v>#N/A</v>
      </c>
    </row>
    <row r="2245" spans="1:7" hidden="1" x14ac:dyDescent="0.35">
      <c r="A2245" s="133" t="s">
        <v>140</v>
      </c>
      <c r="B2245" s="131" t="s">
        <v>18</v>
      </c>
      <c r="C2245" s="145" t="s">
        <v>4263</v>
      </c>
      <c r="D2245" s="63">
        <v>6</v>
      </c>
      <c r="F2245" s="133" t="s">
        <v>1109</v>
      </c>
      <c r="G2245" s="133" t="s">
        <v>1752</v>
      </c>
    </row>
    <row r="2246" spans="1:7" hidden="1" x14ac:dyDescent="0.35">
      <c r="A2246" s="133" t="s">
        <v>140</v>
      </c>
      <c r="B2246" s="131" t="s">
        <v>18</v>
      </c>
      <c r="C2246" s="145" t="s">
        <v>4264</v>
      </c>
      <c r="D2246" s="63">
        <v>5</v>
      </c>
      <c r="F2246" s="133" t="s">
        <v>1462</v>
      </c>
      <c r="G2246" s="133" t="s">
        <v>1460</v>
      </c>
    </row>
    <row r="2247" spans="1:7" hidden="1" x14ac:dyDescent="0.35">
      <c r="A2247" s="133" t="s">
        <v>140</v>
      </c>
      <c r="B2247" s="131" t="s">
        <v>18</v>
      </c>
      <c r="C2247" s="145" t="s">
        <v>4265</v>
      </c>
      <c r="D2247" s="63">
        <v>22</v>
      </c>
      <c r="F2247" s="133" t="s">
        <v>6581</v>
      </c>
      <c r="G2247" s="133" t="s">
        <v>2542</v>
      </c>
    </row>
    <row r="2248" spans="1:7" hidden="1" x14ac:dyDescent="0.35">
      <c r="A2248" s="133" t="s">
        <v>140</v>
      </c>
      <c r="B2248" s="131" t="s">
        <v>18</v>
      </c>
      <c r="C2248" s="145" t="s">
        <v>4266</v>
      </c>
      <c r="D2248" s="63">
        <v>0</v>
      </c>
      <c r="F2248" s="133" t="s">
        <v>6581</v>
      </c>
      <c r="G2248" s="133" t="s">
        <v>2542</v>
      </c>
    </row>
    <row r="2249" spans="1:7" hidden="1" x14ac:dyDescent="0.35">
      <c r="A2249" s="133" t="s">
        <v>140</v>
      </c>
      <c r="B2249" s="131" t="s">
        <v>18</v>
      </c>
      <c r="C2249" s="145" t="s">
        <v>4267</v>
      </c>
      <c r="D2249" s="63">
        <v>4</v>
      </c>
      <c r="F2249" s="133" t="e">
        <v>#N/A</v>
      </c>
      <c r="G2249" s="133" t="e">
        <v>#N/A</v>
      </c>
    </row>
    <row r="2250" spans="1:7" hidden="1" x14ac:dyDescent="0.35">
      <c r="A2250" s="133" t="s">
        <v>140</v>
      </c>
      <c r="B2250" s="131" t="s">
        <v>18</v>
      </c>
      <c r="C2250" s="145" t="s">
        <v>4268</v>
      </c>
      <c r="D2250" s="63">
        <v>1</v>
      </c>
      <c r="F2250" s="133" t="s">
        <v>2537</v>
      </c>
      <c r="G2250" s="133" t="s">
        <v>2538</v>
      </c>
    </row>
    <row r="2251" spans="1:7" hidden="1" x14ac:dyDescent="0.35">
      <c r="A2251" s="133" t="s">
        <v>140</v>
      </c>
      <c r="B2251" s="131" t="s">
        <v>18</v>
      </c>
      <c r="C2251" s="145" t="s">
        <v>4269</v>
      </c>
      <c r="D2251" s="63">
        <v>120</v>
      </c>
      <c r="F2251" s="133" t="s">
        <v>18</v>
      </c>
      <c r="G2251" s="133" t="s">
        <v>2045</v>
      </c>
    </row>
    <row r="2252" spans="1:7" hidden="1" x14ac:dyDescent="0.35">
      <c r="A2252" s="133" t="s">
        <v>140</v>
      </c>
      <c r="B2252" s="131" t="s">
        <v>18</v>
      </c>
      <c r="C2252" s="145" t="s">
        <v>4270</v>
      </c>
      <c r="D2252" s="63">
        <v>28</v>
      </c>
      <c r="F2252" s="133" t="e">
        <v>#N/A</v>
      </c>
      <c r="G2252" s="133" t="e">
        <v>#N/A</v>
      </c>
    </row>
    <row r="2253" spans="1:7" hidden="1" x14ac:dyDescent="0.35">
      <c r="A2253" s="133" t="s">
        <v>140</v>
      </c>
      <c r="B2253" s="131" t="s">
        <v>18</v>
      </c>
      <c r="C2253" s="145" t="s">
        <v>4271</v>
      </c>
      <c r="D2253" s="63">
        <v>9</v>
      </c>
      <c r="F2253" s="133" t="s">
        <v>47</v>
      </c>
      <c r="G2253" s="133" t="s">
        <v>1648</v>
      </c>
    </row>
    <row r="2254" spans="1:7" hidden="1" x14ac:dyDescent="0.35">
      <c r="A2254" s="133" t="s">
        <v>140</v>
      </c>
      <c r="B2254" s="131" t="s">
        <v>18</v>
      </c>
      <c r="C2254" s="145" t="s">
        <v>4272</v>
      </c>
      <c r="D2254" s="63">
        <v>10</v>
      </c>
      <c r="F2254" s="133" t="s">
        <v>47</v>
      </c>
      <c r="G2254" s="133" t="s">
        <v>1648</v>
      </c>
    </row>
    <row r="2255" spans="1:7" hidden="1" x14ac:dyDescent="0.35">
      <c r="A2255" s="133" t="s">
        <v>140</v>
      </c>
      <c r="B2255" s="131" t="s">
        <v>18</v>
      </c>
      <c r="C2255" s="145" t="s">
        <v>4273</v>
      </c>
      <c r="D2255" s="63">
        <v>3</v>
      </c>
      <c r="F2255" s="133" t="s">
        <v>47</v>
      </c>
      <c r="G2255" s="133" t="s">
        <v>1648</v>
      </c>
    </row>
    <row r="2256" spans="1:7" hidden="1" x14ac:dyDescent="0.35">
      <c r="A2256" s="133" t="s">
        <v>140</v>
      </c>
      <c r="B2256" s="131" t="s">
        <v>18</v>
      </c>
      <c r="C2256" s="145" t="s">
        <v>4274</v>
      </c>
      <c r="D2256" s="63">
        <v>12</v>
      </c>
      <c r="F2256" s="133" t="s">
        <v>47</v>
      </c>
      <c r="G2256" s="133" t="s">
        <v>1648</v>
      </c>
    </row>
    <row r="2257" spans="1:7" hidden="1" x14ac:dyDescent="0.35">
      <c r="A2257" s="133" t="s">
        <v>140</v>
      </c>
      <c r="B2257" s="131" t="s">
        <v>18</v>
      </c>
      <c r="C2257" s="145" t="s">
        <v>4275</v>
      </c>
      <c r="D2257" s="63">
        <v>10</v>
      </c>
      <c r="F2257" s="133" t="s">
        <v>47</v>
      </c>
      <c r="G2257" s="133" t="s">
        <v>1648</v>
      </c>
    </row>
    <row r="2258" spans="1:7" hidden="1" x14ac:dyDescent="0.35">
      <c r="A2258" s="133" t="s">
        <v>140</v>
      </c>
      <c r="B2258" s="131" t="s">
        <v>18</v>
      </c>
      <c r="C2258" s="145" t="s">
        <v>4276</v>
      </c>
      <c r="D2258" s="63">
        <v>26</v>
      </c>
      <c r="F2258" s="133" t="s">
        <v>47</v>
      </c>
      <c r="G2258" s="133" t="s">
        <v>1648</v>
      </c>
    </row>
    <row r="2259" spans="1:7" hidden="1" x14ac:dyDescent="0.35">
      <c r="A2259" s="133" t="s">
        <v>140</v>
      </c>
      <c r="B2259" s="131" t="s">
        <v>18</v>
      </c>
      <c r="C2259" s="145" t="s">
        <v>4277</v>
      </c>
      <c r="D2259" s="63">
        <v>40</v>
      </c>
      <c r="F2259" s="133" t="e">
        <v>#N/A</v>
      </c>
      <c r="G2259" s="133" t="e">
        <v>#N/A</v>
      </c>
    </row>
    <row r="2260" spans="1:7" hidden="1" x14ac:dyDescent="0.35">
      <c r="A2260" s="133" t="s">
        <v>140</v>
      </c>
      <c r="B2260" s="131" t="s">
        <v>18</v>
      </c>
      <c r="C2260" s="145" t="s">
        <v>4278</v>
      </c>
      <c r="D2260" s="63">
        <v>11</v>
      </c>
      <c r="F2260" s="133" t="s">
        <v>47</v>
      </c>
      <c r="G2260" s="133" t="s">
        <v>1937</v>
      </c>
    </row>
    <row r="2261" spans="1:7" hidden="1" x14ac:dyDescent="0.35">
      <c r="A2261" s="133" t="s">
        <v>140</v>
      </c>
      <c r="B2261" s="131" t="s">
        <v>18</v>
      </c>
      <c r="C2261" s="145" t="s">
        <v>4279</v>
      </c>
      <c r="D2261" s="63">
        <v>10</v>
      </c>
      <c r="F2261" s="133" t="s">
        <v>47</v>
      </c>
      <c r="G2261" s="133" t="s">
        <v>1937</v>
      </c>
    </row>
    <row r="2262" spans="1:7" hidden="1" x14ac:dyDescent="0.35">
      <c r="A2262" s="133" t="s">
        <v>140</v>
      </c>
      <c r="B2262" s="131" t="s">
        <v>18</v>
      </c>
      <c r="C2262" s="145" t="s">
        <v>4280</v>
      </c>
      <c r="D2262" s="63">
        <v>2</v>
      </c>
      <c r="F2262" s="133" t="s">
        <v>47</v>
      </c>
      <c r="G2262" s="133" t="s">
        <v>1937</v>
      </c>
    </row>
    <row r="2263" spans="1:7" hidden="1" x14ac:dyDescent="0.35">
      <c r="A2263" s="133" t="s">
        <v>140</v>
      </c>
      <c r="B2263" s="131" t="s">
        <v>18</v>
      </c>
      <c r="C2263" s="145" t="s">
        <v>4281</v>
      </c>
      <c r="D2263" s="63">
        <v>5</v>
      </c>
      <c r="F2263" s="133" t="s">
        <v>47</v>
      </c>
      <c r="G2263" s="133" t="s">
        <v>1937</v>
      </c>
    </row>
    <row r="2264" spans="1:7" hidden="1" x14ac:dyDescent="0.35">
      <c r="A2264" s="133" t="s">
        <v>140</v>
      </c>
      <c r="B2264" s="131" t="s">
        <v>18</v>
      </c>
      <c r="C2264" s="145" t="s">
        <v>4282</v>
      </c>
      <c r="D2264" s="63">
        <v>24</v>
      </c>
      <c r="F2264" s="133" t="s">
        <v>47</v>
      </c>
      <c r="G2264" s="133" t="s">
        <v>1937</v>
      </c>
    </row>
    <row r="2265" spans="1:7" hidden="1" x14ac:dyDescent="0.35">
      <c r="A2265" s="133" t="s">
        <v>140</v>
      </c>
      <c r="B2265" s="131" t="s">
        <v>18</v>
      </c>
      <c r="C2265" s="145" t="s">
        <v>4283</v>
      </c>
      <c r="D2265" s="63">
        <v>2</v>
      </c>
      <c r="F2265" s="133" t="e">
        <v>#N/A</v>
      </c>
      <c r="G2265" s="133" t="e">
        <v>#N/A</v>
      </c>
    </row>
    <row r="2266" spans="1:7" hidden="1" x14ac:dyDescent="0.35">
      <c r="A2266" s="133" t="s">
        <v>140</v>
      </c>
      <c r="B2266" s="131" t="s">
        <v>18</v>
      </c>
      <c r="C2266" s="145" t="s">
        <v>4284</v>
      </c>
      <c r="D2266" s="63">
        <v>2</v>
      </c>
      <c r="F2266" s="133" t="e">
        <v>#N/A</v>
      </c>
      <c r="G2266" s="133" t="e">
        <v>#N/A</v>
      </c>
    </row>
    <row r="2267" spans="1:7" hidden="1" x14ac:dyDescent="0.35">
      <c r="A2267" s="133" t="s">
        <v>140</v>
      </c>
      <c r="B2267" s="131" t="s">
        <v>18</v>
      </c>
      <c r="C2267" s="145" t="s">
        <v>4285</v>
      </c>
      <c r="D2267" s="63">
        <v>143</v>
      </c>
      <c r="F2267" s="133" t="s">
        <v>47</v>
      </c>
      <c r="G2267" s="133" t="s">
        <v>2544</v>
      </c>
    </row>
    <row r="2268" spans="1:7" hidden="1" x14ac:dyDescent="0.35">
      <c r="A2268" s="133" t="s">
        <v>140</v>
      </c>
      <c r="B2268" s="131" t="s">
        <v>18</v>
      </c>
      <c r="C2268" s="145" t="s">
        <v>4286</v>
      </c>
      <c r="D2268" s="63">
        <v>303</v>
      </c>
      <c r="F2268" s="133" t="s">
        <v>47</v>
      </c>
      <c r="G2268" s="133" t="s">
        <v>2544</v>
      </c>
    </row>
    <row r="2269" spans="1:7" hidden="1" x14ac:dyDescent="0.35">
      <c r="A2269" s="133" t="s">
        <v>140</v>
      </c>
      <c r="B2269" s="131" t="s">
        <v>18</v>
      </c>
      <c r="C2269" s="145" t="s">
        <v>4287</v>
      </c>
      <c r="D2269" s="63">
        <v>3</v>
      </c>
      <c r="F2269" s="133" t="e">
        <v>#N/A</v>
      </c>
      <c r="G2269" s="133" t="e">
        <v>#N/A</v>
      </c>
    </row>
    <row r="2270" spans="1:7" hidden="1" x14ac:dyDescent="0.35">
      <c r="A2270" s="133" t="s">
        <v>140</v>
      </c>
      <c r="B2270" s="131" t="s">
        <v>18</v>
      </c>
      <c r="C2270" s="145" t="s">
        <v>4288</v>
      </c>
      <c r="D2270" s="63">
        <v>19</v>
      </c>
      <c r="F2270" s="133" t="e">
        <v>#N/A</v>
      </c>
      <c r="G2270" s="133" t="e">
        <v>#N/A</v>
      </c>
    </row>
    <row r="2271" spans="1:7" hidden="1" x14ac:dyDescent="0.35">
      <c r="A2271" s="133" t="s">
        <v>140</v>
      </c>
      <c r="B2271" s="131" t="s">
        <v>18</v>
      </c>
      <c r="C2271" s="145" t="s">
        <v>4289</v>
      </c>
      <c r="D2271" s="63">
        <v>12</v>
      </c>
      <c r="F2271" s="133" t="e">
        <v>#N/A</v>
      </c>
      <c r="G2271" s="133" t="e">
        <v>#N/A</v>
      </c>
    </row>
    <row r="2272" spans="1:7" hidden="1" x14ac:dyDescent="0.35">
      <c r="A2272" s="133" t="s">
        <v>140</v>
      </c>
      <c r="B2272" s="131" t="s">
        <v>18</v>
      </c>
      <c r="C2272" s="145" t="s">
        <v>4290</v>
      </c>
      <c r="D2272" s="63">
        <v>13</v>
      </c>
      <c r="F2272" s="133" t="e">
        <v>#N/A</v>
      </c>
      <c r="G2272" s="133" t="e">
        <v>#N/A</v>
      </c>
    </row>
    <row r="2273" spans="1:7" hidden="1" x14ac:dyDescent="0.35">
      <c r="A2273" s="133" t="s">
        <v>140</v>
      </c>
      <c r="B2273" s="131" t="s">
        <v>18</v>
      </c>
      <c r="C2273" s="145" t="s">
        <v>4291</v>
      </c>
      <c r="D2273" s="63">
        <v>3</v>
      </c>
      <c r="F2273" s="133" t="e">
        <v>#N/A</v>
      </c>
      <c r="G2273" s="133" t="e">
        <v>#N/A</v>
      </c>
    </row>
    <row r="2274" spans="1:7" hidden="1" x14ac:dyDescent="0.35">
      <c r="A2274" s="133" t="s">
        <v>140</v>
      </c>
      <c r="B2274" s="131" t="s">
        <v>18</v>
      </c>
      <c r="C2274" s="145" t="s">
        <v>4292</v>
      </c>
      <c r="D2274" s="63">
        <v>8</v>
      </c>
      <c r="F2274" s="133" t="s">
        <v>18</v>
      </c>
      <c r="G2274" s="133" t="s">
        <v>1977</v>
      </c>
    </row>
    <row r="2275" spans="1:7" hidden="1" x14ac:dyDescent="0.35">
      <c r="A2275" s="133" t="s">
        <v>140</v>
      </c>
      <c r="B2275" s="131" t="s">
        <v>18</v>
      </c>
      <c r="C2275" s="145" t="s">
        <v>4293</v>
      </c>
      <c r="D2275" s="63">
        <v>6</v>
      </c>
      <c r="F2275" s="133" t="s">
        <v>18</v>
      </c>
      <c r="G2275" s="133" t="s">
        <v>1977</v>
      </c>
    </row>
    <row r="2276" spans="1:7" hidden="1" x14ac:dyDescent="0.35">
      <c r="A2276" s="133" t="s">
        <v>140</v>
      </c>
      <c r="B2276" s="131" t="s">
        <v>18</v>
      </c>
      <c r="C2276" s="145" t="s">
        <v>4294</v>
      </c>
      <c r="D2276" s="63">
        <v>45</v>
      </c>
      <c r="F2276" s="133" t="e">
        <v>#N/A</v>
      </c>
      <c r="G2276" s="133" t="e">
        <v>#N/A</v>
      </c>
    </row>
    <row r="2277" spans="1:7" hidden="1" x14ac:dyDescent="0.35">
      <c r="A2277" s="133" t="s">
        <v>140</v>
      </c>
      <c r="B2277" s="131" t="s">
        <v>18</v>
      </c>
      <c r="C2277" s="145" t="s">
        <v>4295</v>
      </c>
      <c r="D2277" s="63">
        <v>38</v>
      </c>
      <c r="F2277" s="133" t="s">
        <v>47</v>
      </c>
      <c r="G2277" s="133" t="s">
        <v>2046</v>
      </c>
    </row>
    <row r="2278" spans="1:7" hidden="1" x14ac:dyDescent="0.35">
      <c r="A2278" s="133" t="s">
        <v>140</v>
      </c>
      <c r="B2278" s="131" t="s">
        <v>18</v>
      </c>
      <c r="C2278" s="145" t="s">
        <v>4296</v>
      </c>
      <c r="D2278" s="63">
        <v>31</v>
      </c>
      <c r="F2278" s="133" t="s">
        <v>47</v>
      </c>
      <c r="G2278" s="133" t="s">
        <v>2046</v>
      </c>
    </row>
    <row r="2279" spans="1:7" hidden="1" x14ac:dyDescent="0.35">
      <c r="A2279" s="133" t="s">
        <v>140</v>
      </c>
      <c r="B2279" s="131" t="s">
        <v>18</v>
      </c>
      <c r="C2279" s="145" t="s">
        <v>4297</v>
      </c>
      <c r="D2279" s="63">
        <v>4</v>
      </c>
      <c r="F2279" s="133" t="s">
        <v>47</v>
      </c>
      <c r="G2279" s="133" t="s">
        <v>2046</v>
      </c>
    </row>
    <row r="2280" spans="1:7" hidden="1" x14ac:dyDescent="0.35">
      <c r="A2280" s="133" t="s">
        <v>140</v>
      </c>
      <c r="B2280" s="131" t="s">
        <v>18</v>
      </c>
      <c r="C2280" s="145" t="s">
        <v>4298</v>
      </c>
      <c r="D2280" s="63">
        <v>14</v>
      </c>
      <c r="F2280" s="133" t="s">
        <v>47</v>
      </c>
      <c r="G2280" s="133" t="s">
        <v>2047</v>
      </c>
    </row>
    <row r="2281" spans="1:7" hidden="1" x14ac:dyDescent="0.35">
      <c r="A2281" s="133" t="s">
        <v>140</v>
      </c>
      <c r="B2281" s="131" t="s">
        <v>18</v>
      </c>
      <c r="C2281" s="145" t="s">
        <v>4299</v>
      </c>
      <c r="D2281" s="63">
        <v>72</v>
      </c>
      <c r="F2281" s="133" t="s">
        <v>47</v>
      </c>
      <c r="G2281" s="133" t="s">
        <v>2047</v>
      </c>
    </row>
    <row r="2282" spans="1:7" hidden="1" x14ac:dyDescent="0.35">
      <c r="A2282" s="133" t="s">
        <v>140</v>
      </c>
      <c r="B2282" s="131" t="s">
        <v>18</v>
      </c>
      <c r="C2282" s="145" t="s">
        <v>4300</v>
      </c>
      <c r="D2282" s="63">
        <v>13</v>
      </c>
      <c r="F2282" s="133" t="s">
        <v>47</v>
      </c>
      <c r="G2282" s="133" t="s">
        <v>2047</v>
      </c>
    </row>
    <row r="2283" spans="1:7" hidden="1" x14ac:dyDescent="0.35">
      <c r="A2283" s="133" t="s">
        <v>140</v>
      </c>
      <c r="B2283" s="131" t="s">
        <v>18</v>
      </c>
      <c r="C2283" s="145" t="s">
        <v>4301</v>
      </c>
      <c r="D2283" s="63">
        <v>12</v>
      </c>
      <c r="F2283" s="133" t="s">
        <v>47</v>
      </c>
      <c r="G2283" s="133" t="s">
        <v>2047</v>
      </c>
    </row>
    <row r="2284" spans="1:7" hidden="1" x14ac:dyDescent="0.35">
      <c r="A2284" s="133" t="s">
        <v>140</v>
      </c>
      <c r="B2284" s="131" t="s">
        <v>18</v>
      </c>
      <c r="C2284" s="131" t="s">
        <v>4302</v>
      </c>
      <c r="D2284" s="131">
        <v>58</v>
      </c>
      <c r="F2284" s="133" t="s">
        <v>47</v>
      </c>
      <c r="G2284" s="133" t="s">
        <v>2047</v>
      </c>
    </row>
    <row r="2285" spans="1:7" hidden="1" x14ac:dyDescent="0.35">
      <c r="A2285" s="133" t="s">
        <v>140</v>
      </c>
      <c r="B2285" s="131" t="s">
        <v>18</v>
      </c>
      <c r="C2285" s="131" t="s">
        <v>4303</v>
      </c>
      <c r="D2285" s="131">
        <v>22</v>
      </c>
      <c r="F2285" s="133" t="s">
        <v>47</v>
      </c>
      <c r="G2285" s="133" t="s">
        <v>1862</v>
      </c>
    </row>
    <row r="2286" spans="1:7" hidden="1" x14ac:dyDescent="0.35">
      <c r="A2286" s="133" t="s">
        <v>140</v>
      </c>
      <c r="B2286" s="131" t="s">
        <v>18</v>
      </c>
      <c r="C2286" s="131" t="s">
        <v>4304</v>
      </c>
      <c r="D2286" s="131">
        <v>42</v>
      </c>
      <c r="F2286" s="133" t="s">
        <v>47</v>
      </c>
      <c r="G2286" s="133" t="s">
        <v>1862</v>
      </c>
    </row>
    <row r="2287" spans="1:7" hidden="1" x14ac:dyDescent="0.35">
      <c r="A2287" s="133" t="s">
        <v>140</v>
      </c>
      <c r="B2287" s="131" t="s">
        <v>18</v>
      </c>
      <c r="C2287" s="131" t="s">
        <v>4305</v>
      </c>
      <c r="D2287" s="131">
        <v>18</v>
      </c>
      <c r="F2287" s="133" t="s">
        <v>47</v>
      </c>
      <c r="G2287" s="133" t="s">
        <v>1862</v>
      </c>
    </row>
    <row r="2288" spans="1:7" hidden="1" x14ac:dyDescent="0.35">
      <c r="A2288" s="133" t="s">
        <v>140</v>
      </c>
      <c r="B2288" s="131" t="s">
        <v>18</v>
      </c>
      <c r="C2288" s="131" t="s">
        <v>4306</v>
      </c>
      <c r="D2288" s="131">
        <v>24</v>
      </c>
      <c r="F2288" s="133" t="s">
        <v>47</v>
      </c>
      <c r="G2288" s="133" t="s">
        <v>1862</v>
      </c>
    </row>
    <row r="2289" spans="1:7" hidden="1" x14ac:dyDescent="0.35">
      <c r="A2289" s="133" t="s">
        <v>140</v>
      </c>
      <c r="B2289" s="131" t="s">
        <v>18</v>
      </c>
      <c r="C2289" s="131" t="s">
        <v>4307</v>
      </c>
      <c r="D2289" s="131">
        <v>9</v>
      </c>
      <c r="F2289" s="133" t="s">
        <v>47</v>
      </c>
      <c r="G2289" s="133" t="s">
        <v>1862</v>
      </c>
    </row>
    <row r="2290" spans="1:7" hidden="1" x14ac:dyDescent="0.35">
      <c r="A2290" s="133" t="s">
        <v>140</v>
      </c>
      <c r="B2290" s="131" t="s">
        <v>18</v>
      </c>
      <c r="C2290" s="131" t="s">
        <v>4308</v>
      </c>
      <c r="D2290" s="131">
        <v>18</v>
      </c>
      <c r="F2290" s="133" t="s">
        <v>47</v>
      </c>
      <c r="G2290" s="133" t="s">
        <v>1862</v>
      </c>
    </row>
    <row r="2291" spans="1:7" hidden="1" x14ac:dyDescent="0.35">
      <c r="A2291" s="133" t="s">
        <v>140</v>
      </c>
      <c r="B2291" s="131" t="s">
        <v>18</v>
      </c>
      <c r="C2291" s="133" t="s">
        <v>4309</v>
      </c>
      <c r="D2291" s="131">
        <v>92</v>
      </c>
      <c r="F2291" s="133" t="s">
        <v>18</v>
      </c>
      <c r="G2291" s="133" t="s">
        <v>1795</v>
      </c>
    </row>
    <row r="2292" spans="1:7" hidden="1" x14ac:dyDescent="0.35">
      <c r="A2292" s="133" t="s">
        <v>140</v>
      </c>
      <c r="B2292" s="131" t="s">
        <v>18</v>
      </c>
      <c r="C2292" s="131" t="s">
        <v>4310</v>
      </c>
      <c r="D2292" s="131">
        <v>95</v>
      </c>
      <c r="F2292" s="133" t="s">
        <v>18</v>
      </c>
      <c r="G2292" s="133" t="s">
        <v>1795</v>
      </c>
    </row>
    <row r="2293" spans="1:7" hidden="1" x14ac:dyDescent="0.35">
      <c r="A2293" s="133" t="s">
        <v>140</v>
      </c>
      <c r="B2293" s="131" t="s">
        <v>18</v>
      </c>
      <c r="C2293" s="145" t="s">
        <v>4311</v>
      </c>
      <c r="D2293" s="63">
        <v>5</v>
      </c>
      <c r="F2293" s="133" t="s">
        <v>18</v>
      </c>
      <c r="G2293" s="133" t="s">
        <v>1795</v>
      </c>
    </row>
    <row r="2294" spans="1:7" hidden="1" x14ac:dyDescent="0.35">
      <c r="A2294" s="133" t="s">
        <v>140</v>
      </c>
      <c r="B2294" s="131" t="s">
        <v>18</v>
      </c>
      <c r="C2294" s="145" t="s">
        <v>4312</v>
      </c>
      <c r="D2294" s="63">
        <v>104</v>
      </c>
      <c r="F2294" s="133" t="s">
        <v>18</v>
      </c>
      <c r="G2294" s="133" t="s">
        <v>1795</v>
      </c>
    </row>
    <row r="2295" spans="1:7" hidden="1" x14ac:dyDescent="0.35">
      <c r="A2295" s="133" t="s">
        <v>140</v>
      </c>
      <c r="B2295" s="131" t="s">
        <v>18</v>
      </c>
      <c r="C2295" s="145" t="s">
        <v>4313</v>
      </c>
      <c r="D2295" s="63">
        <v>56</v>
      </c>
      <c r="F2295" s="133" t="s">
        <v>18</v>
      </c>
      <c r="G2295" s="133" t="s">
        <v>1795</v>
      </c>
    </row>
    <row r="2296" spans="1:7" hidden="1" x14ac:dyDescent="0.35">
      <c r="A2296" s="133" t="s">
        <v>140</v>
      </c>
      <c r="B2296" s="131" t="s">
        <v>18</v>
      </c>
      <c r="C2296" s="145" t="s">
        <v>4314</v>
      </c>
      <c r="D2296" s="63">
        <v>145</v>
      </c>
      <c r="F2296" s="133" t="s">
        <v>18</v>
      </c>
      <c r="G2296" s="133" t="s">
        <v>1795</v>
      </c>
    </row>
    <row r="2297" spans="1:7" hidden="1" x14ac:dyDescent="0.35">
      <c r="A2297" s="133" t="s">
        <v>140</v>
      </c>
      <c r="B2297" s="131" t="s">
        <v>18</v>
      </c>
      <c r="C2297" s="131" t="s">
        <v>4315</v>
      </c>
      <c r="D2297" s="131">
        <v>241</v>
      </c>
      <c r="F2297" s="133" t="e">
        <v>#N/A</v>
      </c>
      <c r="G2297" s="133" t="e">
        <v>#N/A</v>
      </c>
    </row>
    <row r="2298" spans="1:7" hidden="1" x14ac:dyDescent="0.35">
      <c r="A2298" s="133" t="s">
        <v>140</v>
      </c>
      <c r="B2298" s="131" t="s">
        <v>18</v>
      </c>
      <c r="C2298" s="131" t="s">
        <v>4316</v>
      </c>
      <c r="D2298" s="131">
        <v>5</v>
      </c>
      <c r="F2298" s="133" t="s">
        <v>18</v>
      </c>
      <c r="G2298" s="133" t="s">
        <v>1795</v>
      </c>
    </row>
    <row r="2299" spans="1:7" hidden="1" x14ac:dyDescent="0.35">
      <c r="A2299" s="133" t="s">
        <v>140</v>
      </c>
      <c r="B2299" s="131" t="s">
        <v>18</v>
      </c>
      <c r="C2299" s="131" t="s">
        <v>4317</v>
      </c>
      <c r="D2299" s="131">
        <v>185</v>
      </c>
      <c r="F2299" s="133" t="s">
        <v>18</v>
      </c>
      <c r="G2299" s="133" t="s">
        <v>1461</v>
      </c>
    </row>
    <row r="2300" spans="1:7" hidden="1" x14ac:dyDescent="0.35">
      <c r="A2300" s="133" t="s">
        <v>140</v>
      </c>
      <c r="B2300" s="131" t="s">
        <v>18</v>
      </c>
      <c r="C2300" s="131" t="s">
        <v>4318</v>
      </c>
      <c r="D2300" s="131">
        <v>69</v>
      </c>
      <c r="F2300" s="133" t="e">
        <v>#N/A</v>
      </c>
      <c r="G2300" s="133" t="e">
        <v>#N/A</v>
      </c>
    </row>
    <row r="2301" spans="1:7" hidden="1" x14ac:dyDescent="0.35">
      <c r="A2301" s="133" t="s">
        <v>140</v>
      </c>
      <c r="B2301" s="131" t="s">
        <v>18</v>
      </c>
      <c r="C2301" s="131" t="s">
        <v>4319</v>
      </c>
      <c r="D2301" s="131">
        <v>66</v>
      </c>
      <c r="F2301" s="133" t="e">
        <v>#N/A</v>
      </c>
      <c r="G2301" s="133" t="e">
        <v>#N/A</v>
      </c>
    </row>
    <row r="2302" spans="1:7" hidden="1" x14ac:dyDescent="0.35">
      <c r="A2302" s="133" t="s">
        <v>140</v>
      </c>
      <c r="B2302" s="131" t="s">
        <v>18</v>
      </c>
      <c r="C2302" s="131" t="s">
        <v>4320</v>
      </c>
      <c r="D2302" s="131">
        <v>82</v>
      </c>
      <c r="F2302" s="133" t="s">
        <v>18</v>
      </c>
      <c r="G2302" s="133" t="s">
        <v>1392</v>
      </c>
    </row>
    <row r="2303" spans="1:7" hidden="1" x14ac:dyDescent="0.35">
      <c r="A2303" s="133" t="s">
        <v>140</v>
      </c>
      <c r="B2303" s="131" t="s">
        <v>18</v>
      </c>
      <c r="C2303" s="131" t="s">
        <v>4321</v>
      </c>
      <c r="D2303" s="131">
        <v>18</v>
      </c>
      <c r="F2303" s="133" t="s">
        <v>18</v>
      </c>
      <c r="G2303" s="133" t="s">
        <v>1392</v>
      </c>
    </row>
    <row r="2304" spans="1:7" hidden="1" x14ac:dyDescent="0.35">
      <c r="A2304" s="133" t="s">
        <v>140</v>
      </c>
      <c r="B2304" s="131" t="s">
        <v>18</v>
      </c>
      <c r="C2304" s="131" t="s">
        <v>4322</v>
      </c>
      <c r="D2304" s="131">
        <v>2</v>
      </c>
      <c r="F2304" s="133" t="s">
        <v>18</v>
      </c>
      <c r="G2304" s="133" t="s">
        <v>1392</v>
      </c>
    </row>
    <row r="2305" spans="1:7" hidden="1" x14ac:dyDescent="0.35">
      <c r="A2305" s="133" t="s">
        <v>140</v>
      </c>
      <c r="B2305" s="131" t="s">
        <v>18</v>
      </c>
      <c r="C2305" s="131" t="s">
        <v>4323</v>
      </c>
      <c r="D2305" s="131">
        <v>8</v>
      </c>
      <c r="F2305" s="133" t="s">
        <v>18</v>
      </c>
      <c r="G2305" s="133" t="s">
        <v>732</v>
      </c>
    </row>
    <row r="2306" spans="1:7" hidden="1" x14ac:dyDescent="0.35">
      <c r="A2306" s="133" t="s">
        <v>140</v>
      </c>
      <c r="B2306" s="131" t="s">
        <v>18</v>
      </c>
      <c r="C2306" s="133" t="s">
        <v>4324</v>
      </c>
      <c r="D2306" s="131">
        <v>52</v>
      </c>
      <c r="F2306" s="133" t="s">
        <v>18</v>
      </c>
      <c r="G2306" s="133" t="s">
        <v>732</v>
      </c>
    </row>
    <row r="2307" spans="1:7" hidden="1" x14ac:dyDescent="0.35">
      <c r="A2307" s="133" t="s">
        <v>140</v>
      </c>
      <c r="B2307" s="131" t="s">
        <v>18</v>
      </c>
      <c r="C2307" s="131" t="s">
        <v>4325</v>
      </c>
      <c r="D2307" s="131">
        <v>37</v>
      </c>
      <c r="F2307" s="133" t="s">
        <v>47</v>
      </c>
      <c r="G2307" s="133" t="s">
        <v>1938</v>
      </c>
    </row>
    <row r="2308" spans="1:7" hidden="1" x14ac:dyDescent="0.35">
      <c r="A2308" s="133" t="s">
        <v>140</v>
      </c>
      <c r="B2308" s="131" t="s">
        <v>18</v>
      </c>
      <c r="C2308" s="131" t="s">
        <v>4326</v>
      </c>
      <c r="D2308" s="131">
        <v>21</v>
      </c>
      <c r="F2308" s="133" t="s">
        <v>47</v>
      </c>
      <c r="G2308" s="133" t="s">
        <v>1938</v>
      </c>
    </row>
    <row r="2309" spans="1:7" hidden="1" x14ac:dyDescent="0.35">
      <c r="A2309" s="133" t="s">
        <v>140</v>
      </c>
      <c r="B2309" s="131" t="s">
        <v>18</v>
      </c>
      <c r="C2309" s="145" t="s">
        <v>4327</v>
      </c>
      <c r="D2309" s="63">
        <v>18</v>
      </c>
      <c r="F2309" s="133" t="s">
        <v>47</v>
      </c>
      <c r="G2309" s="133" t="s">
        <v>1938</v>
      </c>
    </row>
    <row r="2310" spans="1:7" hidden="1" x14ac:dyDescent="0.35">
      <c r="A2310" s="133" t="s">
        <v>140</v>
      </c>
      <c r="B2310" s="131" t="s">
        <v>18</v>
      </c>
      <c r="C2310" s="145" t="s">
        <v>4328</v>
      </c>
      <c r="D2310" s="63">
        <v>91</v>
      </c>
      <c r="F2310" s="133" t="s">
        <v>47</v>
      </c>
      <c r="G2310" s="133" t="s">
        <v>1938</v>
      </c>
    </row>
    <row r="2311" spans="1:7" hidden="1" x14ac:dyDescent="0.35">
      <c r="A2311" s="133" t="s">
        <v>140</v>
      </c>
      <c r="B2311" s="131" t="s">
        <v>18</v>
      </c>
      <c r="C2311" s="145" t="s">
        <v>4329</v>
      </c>
      <c r="D2311" s="63">
        <v>207</v>
      </c>
      <c r="F2311" s="133" t="s">
        <v>47</v>
      </c>
      <c r="G2311" s="133" t="s">
        <v>1938</v>
      </c>
    </row>
    <row r="2312" spans="1:7" hidden="1" x14ac:dyDescent="0.35">
      <c r="A2312" s="133" t="s">
        <v>140</v>
      </c>
      <c r="B2312" s="131" t="s">
        <v>18</v>
      </c>
      <c r="C2312" s="145" t="s">
        <v>4330</v>
      </c>
      <c r="D2312" s="63">
        <v>34</v>
      </c>
      <c r="F2312" s="133" t="s">
        <v>47</v>
      </c>
      <c r="G2312" s="133" t="s">
        <v>1938</v>
      </c>
    </row>
    <row r="2313" spans="1:7" hidden="1" x14ac:dyDescent="0.35">
      <c r="A2313" s="133" t="s">
        <v>140</v>
      </c>
      <c r="B2313" s="131" t="s">
        <v>18</v>
      </c>
      <c r="C2313" s="145" t="s">
        <v>4331</v>
      </c>
      <c r="D2313" s="63">
        <v>37</v>
      </c>
      <c r="F2313" s="133" t="s">
        <v>47</v>
      </c>
      <c r="G2313" s="133" t="s">
        <v>1938</v>
      </c>
    </row>
    <row r="2314" spans="1:7" hidden="1" x14ac:dyDescent="0.35">
      <c r="A2314" s="133" t="s">
        <v>140</v>
      </c>
      <c r="B2314" s="131" t="s">
        <v>18</v>
      </c>
      <c r="C2314" s="145" t="s">
        <v>4332</v>
      </c>
      <c r="D2314" s="63">
        <v>46</v>
      </c>
      <c r="F2314" s="133" t="s">
        <v>47</v>
      </c>
      <c r="G2314" s="133" t="s">
        <v>1938</v>
      </c>
    </row>
    <row r="2315" spans="1:7" hidden="1" x14ac:dyDescent="0.35">
      <c r="A2315" s="133" t="s">
        <v>140</v>
      </c>
      <c r="B2315" s="131" t="s">
        <v>18</v>
      </c>
      <c r="C2315" s="145" t="s">
        <v>4333</v>
      </c>
      <c r="D2315" s="63">
        <v>35</v>
      </c>
      <c r="F2315" s="133" t="s">
        <v>47</v>
      </c>
      <c r="G2315" s="133" t="s">
        <v>1938</v>
      </c>
    </row>
    <row r="2316" spans="1:7" hidden="1" x14ac:dyDescent="0.35">
      <c r="A2316" s="133" t="s">
        <v>140</v>
      </c>
      <c r="B2316" s="131" t="s">
        <v>18</v>
      </c>
      <c r="C2316" s="145" t="s">
        <v>4334</v>
      </c>
      <c r="D2316" s="63">
        <v>64</v>
      </c>
      <c r="F2316" s="133" t="s">
        <v>47</v>
      </c>
      <c r="G2316" s="133" t="s">
        <v>1938</v>
      </c>
    </row>
    <row r="2317" spans="1:7" hidden="1" x14ac:dyDescent="0.35">
      <c r="A2317" s="133" t="s">
        <v>140</v>
      </c>
      <c r="B2317" s="131" t="s">
        <v>18</v>
      </c>
      <c r="C2317" s="145" t="s">
        <v>4335</v>
      </c>
      <c r="D2317" s="63">
        <v>10</v>
      </c>
      <c r="F2317" s="133" t="e">
        <v>#N/A</v>
      </c>
      <c r="G2317" s="133" t="e">
        <v>#N/A</v>
      </c>
    </row>
    <row r="2318" spans="1:7" hidden="1" x14ac:dyDescent="0.35">
      <c r="A2318" s="133" t="s">
        <v>140</v>
      </c>
      <c r="B2318" s="131" t="s">
        <v>18</v>
      </c>
      <c r="C2318" s="145" t="s">
        <v>4336</v>
      </c>
      <c r="D2318" s="63">
        <v>213</v>
      </c>
      <c r="F2318" s="133" t="s">
        <v>47</v>
      </c>
      <c r="G2318" s="133" t="s">
        <v>1938</v>
      </c>
    </row>
    <row r="2319" spans="1:7" hidden="1" x14ac:dyDescent="0.35">
      <c r="A2319" s="133" t="s">
        <v>140</v>
      </c>
      <c r="B2319" s="131" t="s">
        <v>18</v>
      </c>
      <c r="C2319" s="145" t="s">
        <v>4337</v>
      </c>
      <c r="D2319" s="63">
        <v>205</v>
      </c>
      <c r="F2319" s="133" t="s">
        <v>47</v>
      </c>
      <c r="G2319" s="133" t="s">
        <v>1938</v>
      </c>
    </row>
    <row r="2320" spans="1:7" hidden="1" x14ac:dyDescent="0.35">
      <c r="A2320" s="133" t="s">
        <v>140</v>
      </c>
      <c r="B2320" s="131" t="s">
        <v>18</v>
      </c>
      <c r="C2320" s="145" t="s">
        <v>4338</v>
      </c>
      <c r="D2320" s="63">
        <v>1</v>
      </c>
      <c r="F2320" s="133" t="s">
        <v>18</v>
      </c>
      <c r="G2320" s="133" t="s">
        <v>1220</v>
      </c>
    </row>
    <row r="2321" spans="1:7" hidden="1" x14ac:dyDescent="0.35">
      <c r="A2321" s="133" t="s">
        <v>140</v>
      </c>
      <c r="B2321" s="131" t="s">
        <v>18</v>
      </c>
      <c r="C2321" s="145" t="s">
        <v>4339</v>
      </c>
      <c r="D2321" s="63">
        <v>4</v>
      </c>
      <c r="F2321" s="133" t="s">
        <v>18</v>
      </c>
      <c r="G2321" s="133" t="s">
        <v>1220</v>
      </c>
    </row>
    <row r="2322" spans="1:7" hidden="1" x14ac:dyDescent="0.35">
      <c r="A2322" s="133" t="s">
        <v>140</v>
      </c>
      <c r="B2322" s="131" t="s">
        <v>18</v>
      </c>
      <c r="C2322" s="145" t="s">
        <v>4340</v>
      </c>
      <c r="D2322" s="63">
        <v>53</v>
      </c>
      <c r="F2322" s="133" t="s">
        <v>47</v>
      </c>
      <c r="G2322" s="133" t="s">
        <v>1059</v>
      </c>
    </row>
    <row r="2323" spans="1:7" hidden="1" x14ac:dyDescent="0.35">
      <c r="A2323" s="133" t="s">
        <v>140</v>
      </c>
      <c r="B2323" s="131" t="s">
        <v>18</v>
      </c>
      <c r="C2323" s="145" t="s">
        <v>4341</v>
      </c>
      <c r="D2323" s="63">
        <v>48</v>
      </c>
      <c r="F2323" s="133" t="s">
        <v>47</v>
      </c>
      <c r="G2323" s="133" t="s">
        <v>1059</v>
      </c>
    </row>
    <row r="2324" spans="1:7" hidden="1" x14ac:dyDescent="0.35">
      <c r="A2324" s="133" t="s">
        <v>140</v>
      </c>
      <c r="B2324" s="131" t="s">
        <v>18</v>
      </c>
      <c r="C2324" s="145" t="s">
        <v>4342</v>
      </c>
      <c r="D2324" s="63">
        <v>3</v>
      </c>
      <c r="F2324" s="133" t="s">
        <v>47</v>
      </c>
      <c r="G2324" s="133" t="s">
        <v>1978</v>
      </c>
    </row>
    <row r="2325" spans="1:7" hidden="1" x14ac:dyDescent="0.35">
      <c r="A2325" s="133" t="s">
        <v>140</v>
      </c>
      <c r="B2325" s="131" t="s">
        <v>18</v>
      </c>
      <c r="C2325" s="145" t="s">
        <v>4343</v>
      </c>
      <c r="D2325" s="63">
        <v>-4</v>
      </c>
      <c r="F2325" s="133" t="s">
        <v>47</v>
      </c>
      <c r="G2325" s="133" t="s">
        <v>1978</v>
      </c>
    </row>
    <row r="2326" spans="1:7" hidden="1" x14ac:dyDescent="0.35">
      <c r="A2326" s="133" t="s">
        <v>140</v>
      </c>
      <c r="B2326" s="131" t="s">
        <v>18</v>
      </c>
      <c r="C2326" s="145" t="s">
        <v>4344</v>
      </c>
      <c r="D2326" s="63">
        <v>37</v>
      </c>
      <c r="F2326" s="133" t="s">
        <v>47</v>
      </c>
      <c r="G2326" s="133" t="s">
        <v>1978</v>
      </c>
    </row>
    <row r="2327" spans="1:7" hidden="1" x14ac:dyDescent="0.35">
      <c r="A2327" s="133" t="s">
        <v>140</v>
      </c>
      <c r="B2327" s="131" t="s">
        <v>12</v>
      </c>
      <c r="C2327" s="145" t="s">
        <v>4840</v>
      </c>
      <c r="D2327" s="63">
        <v>1</v>
      </c>
      <c r="F2327" s="133" t="s">
        <v>30</v>
      </c>
      <c r="G2327" s="133" t="s">
        <v>1463</v>
      </c>
    </row>
    <row r="2328" spans="1:7" hidden="1" x14ac:dyDescent="0.35">
      <c r="A2328" s="133" t="s">
        <v>140</v>
      </c>
      <c r="B2328" s="131" t="s">
        <v>12</v>
      </c>
      <c r="C2328" s="145" t="s">
        <v>4841</v>
      </c>
      <c r="D2328" s="63">
        <v>3</v>
      </c>
      <c r="F2328" s="133" t="e">
        <v>#N/A</v>
      </c>
      <c r="G2328" s="133" t="e">
        <v>#N/A</v>
      </c>
    </row>
    <row r="2329" spans="1:7" hidden="1" x14ac:dyDescent="0.35">
      <c r="A2329" s="133" t="s">
        <v>140</v>
      </c>
      <c r="B2329" s="131" t="s">
        <v>12</v>
      </c>
      <c r="C2329" s="145" t="s">
        <v>4842</v>
      </c>
      <c r="D2329" s="63">
        <v>1</v>
      </c>
      <c r="F2329" s="133" t="e">
        <v>#N/A</v>
      </c>
      <c r="G2329" s="133" t="e">
        <v>#N/A</v>
      </c>
    </row>
    <row r="2330" spans="1:7" hidden="1" x14ac:dyDescent="0.35">
      <c r="A2330" s="133" t="s">
        <v>140</v>
      </c>
      <c r="B2330" s="131" t="s">
        <v>12</v>
      </c>
      <c r="C2330" s="145" t="s">
        <v>4843</v>
      </c>
      <c r="D2330" s="63">
        <v>1</v>
      </c>
      <c r="F2330" s="133" t="s">
        <v>30</v>
      </c>
      <c r="G2330" s="133" t="s">
        <v>1396</v>
      </c>
    </row>
    <row r="2331" spans="1:7" hidden="1" x14ac:dyDescent="0.35">
      <c r="A2331" s="133" t="s">
        <v>140</v>
      </c>
      <c r="B2331" s="131" t="s">
        <v>12</v>
      </c>
      <c r="C2331" s="145" t="s">
        <v>4844</v>
      </c>
      <c r="D2331" s="63">
        <v>1</v>
      </c>
      <c r="F2331" s="133" t="e">
        <v>#N/A</v>
      </c>
      <c r="G2331" s="133" t="e">
        <v>#N/A</v>
      </c>
    </row>
    <row r="2332" spans="1:7" hidden="1" x14ac:dyDescent="0.35">
      <c r="A2332" s="133" t="s">
        <v>140</v>
      </c>
      <c r="B2332" s="131" t="s">
        <v>12</v>
      </c>
      <c r="C2332" s="145" t="s">
        <v>4845</v>
      </c>
      <c r="D2332" s="63">
        <v>1</v>
      </c>
      <c r="F2332" s="133" t="e">
        <v>#N/A</v>
      </c>
      <c r="G2332" s="133" t="e">
        <v>#N/A</v>
      </c>
    </row>
    <row r="2333" spans="1:7" hidden="1" x14ac:dyDescent="0.35">
      <c r="A2333" s="133" t="s">
        <v>140</v>
      </c>
      <c r="B2333" s="131" t="s">
        <v>12</v>
      </c>
      <c r="C2333" s="145" t="s">
        <v>4846</v>
      </c>
      <c r="D2333" s="63">
        <v>5</v>
      </c>
      <c r="F2333" s="133" t="e">
        <v>#N/A</v>
      </c>
      <c r="G2333" s="133" t="e">
        <v>#N/A</v>
      </c>
    </row>
    <row r="2334" spans="1:7" x14ac:dyDescent="0.35">
      <c r="A2334" s="133" t="s">
        <v>140</v>
      </c>
      <c r="B2334" s="131" t="s">
        <v>12</v>
      </c>
      <c r="C2334" s="145" t="s">
        <v>4847</v>
      </c>
      <c r="D2334" s="63">
        <v>4</v>
      </c>
      <c r="F2334" s="133" t="s">
        <v>31</v>
      </c>
      <c r="G2334" s="133" t="s">
        <v>6584</v>
      </c>
    </row>
    <row r="2335" spans="1:7" hidden="1" x14ac:dyDescent="0.35">
      <c r="A2335" s="133" t="s">
        <v>140</v>
      </c>
      <c r="B2335" s="131" t="s">
        <v>12</v>
      </c>
      <c r="C2335" s="145" t="s">
        <v>4848</v>
      </c>
      <c r="D2335" s="63">
        <v>2</v>
      </c>
      <c r="F2335" s="133" t="e">
        <v>#N/A</v>
      </c>
      <c r="G2335" s="133" t="e">
        <v>#N/A</v>
      </c>
    </row>
    <row r="2336" spans="1:7" x14ac:dyDescent="0.35">
      <c r="A2336" s="133" t="s">
        <v>140</v>
      </c>
      <c r="B2336" s="131" t="s">
        <v>12</v>
      </c>
      <c r="C2336" s="145" t="s">
        <v>4849</v>
      </c>
      <c r="D2336" s="63">
        <v>5</v>
      </c>
      <c r="F2336" s="133" t="s">
        <v>31</v>
      </c>
      <c r="G2336" s="133" t="s">
        <v>6584</v>
      </c>
    </row>
    <row r="2337" spans="1:7" hidden="1" x14ac:dyDescent="0.35">
      <c r="A2337" s="133" t="s">
        <v>140</v>
      </c>
      <c r="B2337" s="131" t="s">
        <v>12</v>
      </c>
      <c r="C2337" s="145" t="s">
        <v>4850</v>
      </c>
      <c r="D2337" s="63">
        <v>100</v>
      </c>
      <c r="F2337" s="133" t="e">
        <v>#N/A</v>
      </c>
      <c r="G2337" s="133" t="e">
        <v>#N/A</v>
      </c>
    </row>
    <row r="2338" spans="1:7" hidden="1" x14ac:dyDescent="0.35">
      <c r="A2338" s="133" t="s">
        <v>140</v>
      </c>
      <c r="B2338" s="131" t="s">
        <v>12</v>
      </c>
      <c r="C2338" s="145" t="s">
        <v>4851</v>
      </c>
      <c r="D2338" s="63">
        <v>95</v>
      </c>
      <c r="F2338" s="133" t="e">
        <v>#N/A</v>
      </c>
      <c r="G2338" s="133" t="e">
        <v>#N/A</v>
      </c>
    </row>
    <row r="2339" spans="1:7" x14ac:dyDescent="0.35">
      <c r="A2339" s="133" t="s">
        <v>140</v>
      </c>
      <c r="B2339" s="131" t="s">
        <v>12</v>
      </c>
      <c r="C2339" s="145" t="s">
        <v>4852</v>
      </c>
      <c r="D2339" s="63">
        <v>8</v>
      </c>
      <c r="F2339" s="133" t="s">
        <v>31</v>
      </c>
      <c r="G2339" s="133" t="s">
        <v>6584</v>
      </c>
    </row>
    <row r="2340" spans="1:7" x14ac:dyDescent="0.35">
      <c r="A2340" s="133" t="s">
        <v>140</v>
      </c>
      <c r="B2340" s="131" t="s">
        <v>12</v>
      </c>
      <c r="C2340" s="145" t="s">
        <v>4853</v>
      </c>
      <c r="D2340" s="63">
        <v>3</v>
      </c>
      <c r="F2340" s="133" t="s">
        <v>31</v>
      </c>
      <c r="G2340" s="133" t="s">
        <v>6584</v>
      </c>
    </row>
    <row r="2341" spans="1:7" x14ac:dyDescent="0.35">
      <c r="A2341" s="133" t="s">
        <v>140</v>
      </c>
      <c r="B2341" s="131" t="s">
        <v>12</v>
      </c>
      <c r="C2341" s="145" t="s">
        <v>4854</v>
      </c>
      <c r="D2341" s="63">
        <v>57</v>
      </c>
      <c r="F2341" s="133" t="s">
        <v>31</v>
      </c>
      <c r="G2341" s="133" t="s">
        <v>6584</v>
      </c>
    </row>
    <row r="2342" spans="1:7" x14ac:dyDescent="0.35">
      <c r="A2342" s="133" t="s">
        <v>140</v>
      </c>
      <c r="B2342" s="131" t="s">
        <v>12</v>
      </c>
      <c r="C2342" s="145" t="s">
        <v>4855</v>
      </c>
      <c r="D2342" s="63">
        <v>51</v>
      </c>
      <c r="F2342" s="133" t="s">
        <v>31</v>
      </c>
      <c r="G2342" s="133" t="s">
        <v>6584</v>
      </c>
    </row>
    <row r="2343" spans="1:7" x14ac:dyDescent="0.35">
      <c r="A2343" s="133" t="s">
        <v>140</v>
      </c>
      <c r="B2343" s="131" t="s">
        <v>12</v>
      </c>
      <c r="C2343" s="145" t="s">
        <v>4856</v>
      </c>
      <c r="D2343" s="63">
        <v>5</v>
      </c>
      <c r="F2343" s="133" t="s">
        <v>31</v>
      </c>
      <c r="G2343" s="133" t="s">
        <v>6584</v>
      </c>
    </row>
    <row r="2344" spans="1:7" x14ac:dyDescent="0.35">
      <c r="A2344" s="133" t="s">
        <v>140</v>
      </c>
      <c r="B2344" s="131" t="s">
        <v>12</v>
      </c>
      <c r="C2344" s="131" t="s">
        <v>4857</v>
      </c>
      <c r="D2344" s="131">
        <v>3</v>
      </c>
      <c r="F2344" s="133" t="s">
        <v>31</v>
      </c>
      <c r="G2344" s="133" t="s">
        <v>6584</v>
      </c>
    </row>
    <row r="2345" spans="1:7" x14ac:dyDescent="0.35">
      <c r="A2345" s="133" t="s">
        <v>140</v>
      </c>
      <c r="B2345" s="131" t="s">
        <v>12</v>
      </c>
      <c r="C2345" s="131" t="s">
        <v>4858</v>
      </c>
      <c r="D2345" s="131">
        <v>3</v>
      </c>
      <c r="F2345" s="133" t="s">
        <v>31</v>
      </c>
      <c r="G2345" s="133" t="s">
        <v>6584</v>
      </c>
    </row>
    <row r="2346" spans="1:7" x14ac:dyDescent="0.35">
      <c r="A2346" s="133" t="s">
        <v>140</v>
      </c>
      <c r="B2346" s="131" t="s">
        <v>12</v>
      </c>
      <c r="C2346" s="131" t="s">
        <v>4859</v>
      </c>
      <c r="D2346" s="131">
        <v>3</v>
      </c>
      <c r="F2346" s="133" t="s">
        <v>31</v>
      </c>
      <c r="G2346" s="133" t="s">
        <v>6584</v>
      </c>
    </row>
    <row r="2347" spans="1:7" x14ac:dyDescent="0.35">
      <c r="A2347" s="133" t="s">
        <v>140</v>
      </c>
      <c r="B2347" s="131" t="s">
        <v>12</v>
      </c>
      <c r="C2347" s="131" t="s">
        <v>4860</v>
      </c>
      <c r="D2347" s="131">
        <v>2</v>
      </c>
      <c r="F2347" s="133" t="s">
        <v>31</v>
      </c>
      <c r="G2347" s="133" t="s">
        <v>6584</v>
      </c>
    </row>
    <row r="2348" spans="1:7" hidden="1" x14ac:dyDescent="0.35">
      <c r="A2348" s="133" t="s">
        <v>140</v>
      </c>
      <c r="B2348" s="131" t="s">
        <v>12</v>
      </c>
      <c r="C2348" s="131" t="s">
        <v>4861</v>
      </c>
      <c r="D2348" s="131">
        <v>35</v>
      </c>
      <c r="F2348" s="133" t="e">
        <v>#N/A</v>
      </c>
      <c r="G2348" s="133" t="e">
        <v>#N/A</v>
      </c>
    </row>
    <row r="2349" spans="1:7" hidden="1" x14ac:dyDescent="0.35">
      <c r="A2349" s="133" t="s">
        <v>140</v>
      </c>
      <c r="B2349" s="131" t="s">
        <v>12</v>
      </c>
      <c r="C2349" s="131" t="s">
        <v>4862</v>
      </c>
      <c r="D2349" s="131">
        <v>35</v>
      </c>
      <c r="F2349" s="133" t="e">
        <v>#N/A</v>
      </c>
      <c r="G2349" s="133" t="e">
        <v>#N/A</v>
      </c>
    </row>
    <row r="2350" spans="1:7" x14ac:dyDescent="0.35">
      <c r="A2350" s="133" t="s">
        <v>140</v>
      </c>
      <c r="B2350" s="131" t="s">
        <v>12</v>
      </c>
      <c r="C2350" s="131" t="s">
        <v>4863</v>
      </c>
      <c r="D2350" s="131">
        <v>5</v>
      </c>
      <c r="F2350" s="133" t="s">
        <v>31</v>
      </c>
      <c r="G2350" s="133" t="s">
        <v>6584</v>
      </c>
    </row>
    <row r="2351" spans="1:7" x14ac:dyDescent="0.35">
      <c r="A2351" s="133" t="s">
        <v>140</v>
      </c>
      <c r="B2351" s="131" t="s">
        <v>12</v>
      </c>
      <c r="C2351" s="131" t="s">
        <v>4864</v>
      </c>
      <c r="D2351" s="131">
        <v>2</v>
      </c>
      <c r="F2351" s="133" t="s">
        <v>31</v>
      </c>
      <c r="G2351" s="133" t="s">
        <v>6585</v>
      </c>
    </row>
    <row r="2352" spans="1:7" x14ac:dyDescent="0.35">
      <c r="A2352" s="133" t="s">
        <v>140</v>
      </c>
      <c r="B2352" s="131" t="s">
        <v>12</v>
      </c>
      <c r="C2352" s="131" t="s">
        <v>4865</v>
      </c>
      <c r="D2352" s="131">
        <v>5</v>
      </c>
      <c r="F2352" s="133" t="s">
        <v>31</v>
      </c>
      <c r="G2352" s="133" t="s">
        <v>6585</v>
      </c>
    </row>
    <row r="2353" spans="1:7" x14ac:dyDescent="0.35">
      <c r="A2353" s="133" t="s">
        <v>140</v>
      </c>
      <c r="B2353" s="131" t="s">
        <v>12</v>
      </c>
      <c r="C2353" s="131" t="s">
        <v>4866</v>
      </c>
      <c r="D2353" s="131">
        <v>15</v>
      </c>
      <c r="F2353" s="133" t="s">
        <v>31</v>
      </c>
      <c r="G2353" s="133" t="s">
        <v>6585</v>
      </c>
    </row>
    <row r="2354" spans="1:7" x14ac:dyDescent="0.35">
      <c r="A2354" s="133" t="s">
        <v>140</v>
      </c>
      <c r="B2354" s="131" t="s">
        <v>12</v>
      </c>
      <c r="C2354" s="131" t="s">
        <v>4867</v>
      </c>
      <c r="D2354" s="131">
        <v>15</v>
      </c>
      <c r="F2354" s="133" t="s">
        <v>31</v>
      </c>
      <c r="G2354" s="133" t="s">
        <v>6585</v>
      </c>
    </row>
    <row r="2355" spans="1:7" hidden="1" x14ac:dyDescent="0.35">
      <c r="A2355" s="133" t="s">
        <v>140</v>
      </c>
      <c r="B2355" s="131" t="s">
        <v>12</v>
      </c>
      <c r="C2355" s="145" t="s">
        <v>4868</v>
      </c>
      <c r="D2355" s="63">
        <v>5</v>
      </c>
      <c r="F2355" s="133" t="e">
        <v>#N/A</v>
      </c>
      <c r="G2355" s="133" t="e">
        <v>#N/A</v>
      </c>
    </row>
    <row r="2356" spans="1:7" hidden="1" x14ac:dyDescent="0.35">
      <c r="A2356" s="133" t="s">
        <v>140</v>
      </c>
      <c r="B2356" s="131" t="s">
        <v>12</v>
      </c>
      <c r="C2356" s="145" t="s">
        <v>4869</v>
      </c>
      <c r="D2356" s="63">
        <v>8</v>
      </c>
      <c r="F2356" s="133" t="e">
        <v>#N/A</v>
      </c>
      <c r="G2356" s="133" t="e">
        <v>#N/A</v>
      </c>
    </row>
    <row r="2357" spans="1:7" hidden="1" x14ac:dyDescent="0.35">
      <c r="A2357" s="133" t="s">
        <v>140</v>
      </c>
      <c r="B2357" s="131" t="s">
        <v>12</v>
      </c>
      <c r="C2357" s="145" t="s">
        <v>4870</v>
      </c>
      <c r="D2357" s="63">
        <v>5</v>
      </c>
      <c r="F2357" s="133" t="e">
        <v>#N/A</v>
      </c>
      <c r="G2357" s="133" t="e">
        <v>#N/A</v>
      </c>
    </row>
    <row r="2358" spans="1:7" x14ac:dyDescent="0.35">
      <c r="A2358" s="133" t="s">
        <v>140</v>
      </c>
      <c r="B2358" s="131" t="s">
        <v>12</v>
      </c>
      <c r="C2358" s="145" t="s">
        <v>4871</v>
      </c>
      <c r="D2358" s="63">
        <v>6</v>
      </c>
      <c r="F2358" s="133" t="s">
        <v>31</v>
      </c>
      <c r="G2358" s="133" t="s">
        <v>6585</v>
      </c>
    </row>
    <row r="2359" spans="1:7" hidden="1" x14ac:dyDescent="0.35">
      <c r="A2359" s="133" t="s">
        <v>140</v>
      </c>
      <c r="B2359" s="131" t="s">
        <v>12</v>
      </c>
      <c r="C2359" s="145" t="s">
        <v>4872</v>
      </c>
      <c r="D2359" s="63">
        <v>5</v>
      </c>
      <c r="F2359" s="133" t="e">
        <v>#N/A</v>
      </c>
      <c r="G2359" s="133" t="e">
        <v>#N/A</v>
      </c>
    </row>
    <row r="2360" spans="1:7" hidden="1" x14ac:dyDescent="0.35">
      <c r="A2360" s="133" t="s">
        <v>140</v>
      </c>
      <c r="B2360" s="131" t="s">
        <v>12</v>
      </c>
      <c r="C2360" s="145" t="s">
        <v>4873</v>
      </c>
      <c r="D2360" s="63">
        <v>15</v>
      </c>
      <c r="F2360" s="133" t="e">
        <v>#N/A</v>
      </c>
      <c r="G2360" s="133" t="e">
        <v>#N/A</v>
      </c>
    </row>
    <row r="2361" spans="1:7" hidden="1" x14ac:dyDescent="0.35">
      <c r="A2361" s="133" t="s">
        <v>140</v>
      </c>
      <c r="B2361" s="131" t="s">
        <v>12</v>
      </c>
      <c r="C2361" s="145" t="s">
        <v>4874</v>
      </c>
      <c r="D2361" s="63">
        <v>1</v>
      </c>
      <c r="F2361" s="133" t="e">
        <v>#N/A</v>
      </c>
      <c r="G2361" s="133" t="e">
        <v>#N/A</v>
      </c>
    </row>
    <row r="2362" spans="1:7" x14ac:dyDescent="0.35">
      <c r="A2362" s="133" t="s">
        <v>140</v>
      </c>
      <c r="B2362" s="131" t="s">
        <v>12</v>
      </c>
      <c r="C2362" s="145" t="s">
        <v>4875</v>
      </c>
      <c r="D2362" s="63">
        <v>3</v>
      </c>
      <c r="F2362" s="133" t="s">
        <v>31</v>
      </c>
      <c r="G2362" s="133" t="s">
        <v>6585</v>
      </c>
    </row>
    <row r="2363" spans="1:7" hidden="1" x14ac:dyDescent="0.35">
      <c r="A2363" s="133" t="s">
        <v>140</v>
      </c>
      <c r="B2363" s="131" t="s">
        <v>12</v>
      </c>
      <c r="C2363" s="145" t="s">
        <v>4876</v>
      </c>
      <c r="D2363" s="63">
        <v>30</v>
      </c>
      <c r="F2363" s="133" t="e">
        <v>#N/A</v>
      </c>
      <c r="G2363" s="133" t="e">
        <v>#N/A</v>
      </c>
    </row>
    <row r="2364" spans="1:7" hidden="1" x14ac:dyDescent="0.35">
      <c r="A2364" s="133" t="s">
        <v>140</v>
      </c>
      <c r="B2364" s="131" t="s">
        <v>12</v>
      </c>
      <c r="C2364" s="145" t="s">
        <v>4877</v>
      </c>
      <c r="D2364" s="63">
        <v>30</v>
      </c>
      <c r="F2364" s="133" t="e">
        <v>#N/A</v>
      </c>
      <c r="G2364" s="133" t="e">
        <v>#N/A</v>
      </c>
    </row>
    <row r="2365" spans="1:7" x14ac:dyDescent="0.35">
      <c r="A2365" s="133" t="s">
        <v>140</v>
      </c>
      <c r="B2365" s="131" t="s">
        <v>12</v>
      </c>
      <c r="C2365" s="145" t="s">
        <v>4878</v>
      </c>
      <c r="D2365" s="63">
        <v>10</v>
      </c>
      <c r="F2365" s="133" t="s">
        <v>31</v>
      </c>
      <c r="G2365" s="133" t="s">
        <v>6585</v>
      </c>
    </row>
    <row r="2366" spans="1:7" x14ac:dyDescent="0.35">
      <c r="A2366" s="133" t="s">
        <v>140</v>
      </c>
      <c r="B2366" s="131" t="s">
        <v>12</v>
      </c>
      <c r="C2366" s="145" t="s">
        <v>4879</v>
      </c>
      <c r="D2366" s="63">
        <v>1</v>
      </c>
      <c r="F2366" s="133" t="s">
        <v>31</v>
      </c>
      <c r="G2366" s="133" t="s">
        <v>6585</v>
      </c>
    </row>
    <row r="2367" spans="1:7" hidden="1" x14ac:dyDescent="0.35">
      <c r="A2367" s="133" t="s">
        <v>140</v>
      </c>
      <c r="B2367" s="131" t="s">
        <v>12</v>
      </c>
      <c r="C2367" s="145" t="s">
        <v>4880</v>
      </c>
      <c r="D2367" s="63">
        <v>1</v>
      </c>
      <c r="F2367" s="133" t="e">
        <v>#N/A</v>
      </c>
      <c r="G2367" s="133" t="e">
        <v>#N/A</v>
      </c>
    </row>
    <row r="2368" spans="1:7" x14ac:dyDescent="0.35">
      <c r="A2368" s="133" t="s">
        <v>140</v>
      </c>
      <c r="B2368" s="131" t="s">
        <v>12</v>
      </c>
      <c r="C2368" s="145" t="s">
        <v>4881</v>
      </c>
      <c r="D2368" s="63">
        <v>2</v>
      </c>
      <c r="F2368" s="133" t="s">
        <v>31</v>
      </c>
      <c r="G2368" s="133" t="s">
        <v>6585</v>
      </c>
    </row>
    <row r="2369" spans="1:7" hidden="1" x14ac:dyDescent="0.35">
      <c r="A2369" s="133" t="s">
        <v>140</v>
      </c>
      <c r="B2369" s="131" t="s">
        <v>12</v>
      </c>
      <c r="C2369" s="145" t="s">
        <v>4882</v>
      </c>
      <c r="D2369" s="63">
        <v>25</v>
      </c>
      <c r="F2369" s="133" t="e">
        <v>#N/A</v>
      </c>
      <c r="G2369" s="133" t="e">
        <v>#N/A</v>
      </c>
    </row>
    <row r="2370" spans="1:7" hidden="1" x14ac:dyDescent="0.35">
      <c r="A2370" s="133" t="s">
        <v>140</v>
      </c>
      <c r="B2370" s="131" t="s">
        <v>12</v>
      </c>
      <c r="C2370" s="145" t="s">
        <v>4883</v>
      </c>
      <c r="D2370" s="63">
        <v>25</v>
      </c>
      <c r="F2370" s="133" t="e">
        <v>#N/A</v>
      </c>
      <c r="G2370" s="133" t="e">
        <v>#N/A</v>
      </c>
    </row>
    <row r="2371" spans="1:7" hidden="1" x14ac:dyDescent="0.35">
      <c r="A2371" s="133" t="s">
        <v>140</v>
      </c>
      <c r="B2371" s="131" t="s">
        <v>12</v>
      </c>
      <c r="C2371" s="145" t="s">
        <v>4884</v>
      </c>
      <c r="D2371" s="63">
        <v>30</v>
      </c>
      <c r="F2371" s="133" t="e">
        <v>#N/A</v>
      </c>
      <c r="G2371" s="133" t="e">
        <v>#N/A</v>
      </c>
    </row>
    <row r="2372" spans="1:7" hidden="1" x14ac:dyDescent="0.35">
      <c r="A2372" s="133" t="s">
        <v>140</v>
      </c>
      <c r="B2372" s="131" t="s">
        <v>12</v>
      </c>
      <c r="C2372" s="145" t="s">
        <v>4885</v>
      </c>
      <c r="D2372" s="63">
        <v>30</v>
      </c>
      <c r="F2372" s="133" t="e">
        <v>#N/A</v>
      </c>
      <c r="G2372" s="133" t="e">
        <v>#N/A</v>
      </c>
    </row>
    <row r="2373" spans="1:7" hidden="1" x14ac:dyDescent="0.35">
      <c r="A2373" s="133" t="s">
        <v>140</v>
      </c>
      <c r="B2373" s="131" t="s">
        <v>12</v>
      </c>
      <c r="C2373" s="145" t="s">
        <v>4886</v>
      </c>
      <c r="D2373" s="63">
        <v>15</v>
      </c>
      <c r="F2373" s="133" t="e">
        <v>#N/A</v>
      </c>
      <c r="G2373" s="133" t="e">
        <v>#N/A</v>
      </c>
    </row>
    <row r="2374" spans="1:7" hidden="1" x14ac:dyDescent="0.35">
      <c r="A2374" s="133" t="s">
        <v>140</v>
      </c>
      <c r="B2374" s="131" t="s">
        <v>12</v>
      </c>
      <c r="C2374" s="145" t="s">
        <v>4887</v>
      </c>
      <c r="D2374" s="63">
        <v>15</v>
      </c>
      <c r="F2374" s="133" t="e">
        <v>#N/A</v>
      </c>
      <c r="G2374" s="133" t="e">
        <v>#N/A</v>
      </c>
    </row>
    <row r="2375" spans="1:7" hidden="1" x14ac:dyDescent="0.35">
      <c r="A2375" s="133" t="s">
        <v>140</v>
      </c>
      <c r="B2375" s="131" t="s">
        <v>12</v>
      </c>
      <c r="C2375" s="145" t="s">
        <v>4888</v>
      </c>
      <c r="D2375" s="63">
        <v>1</v>
      </c>
      <c r="F2375" s="133" t="e">
        <v>#N/A</v>
      </c>
      <c r="G2375" s="133" t="e">
        <v>#N/A</v>
      </c>
    </row>
    <row r="2376" spans="1:7" hidden="1" x14ac:dyDescent="0.35">
      <c r="A2376" s="133" t="s">
        <v>140</v>
      </c>
      <c r="B2376" s="131" t="s">
        <v>12</v>
      </c>
      <c r="C2376" s="145" t="s">
        <v>4889</v>
      </c>
      <c r="D2376" s="63">
        <v>5</v>
      </c>
      <c r="F2376" s="133" t="e">
        <v>#N/A</v>
      </c>
      <c r="G2376" s="133" t="e">
        <v>#N/A</v>
      </c>
    </row>
    <row r="2377" spans="1:7" hidden="1" x14ac:dyDescent="0.35">
      <c r="A2377" s="133" t="s">
        <v>140</v>
      </c>
      <c r="B2377" s="131" t="s">
        <v>12</v>
      </c>
      <c r="C2377" s="145" t="s">
        <v>4890</v>
      </c>
      <c r="D2377" s="63">
        <v>1</v>
      </c>
      <c r="F2377" s="133" t="e">
        <v>#N/A</v>
      </c>
      <c r="G2377" s="133" t="e">
        <v>#N/A</v>
      </c>
    </row>
    <row r="2378" spans="1:7" hidden="1" x14ac:dyDescent="0.35">
      <c r="A2378" s="133" t="s">
        <v>140</v>
      </c>
      <c r="B2378" s="131" t="s">
        <v>12</v>
      </c>
      <c r="C2378" s="145" t="s">
        <v>4891</v>
      </c>
      <c r="D2378" s="63">
        <v>2</v>
      </c>
      <c r="F2378" s="133" t="e">
        <v>#N/A</v>
      </c>
      <c r="G2378" s="133" t="e">
        <v>#N/A</v>
      </c>
    </row>
    <row r="2379" spans="1:7" hidden="1" x14ac:dyDescent="0.35">
      <c r="A2379" s="133" t="s">
        <v>140</v>
      </c>
      <c r="B2379" s="131" t="s">
        <v>12</v>
      </c>
      <c r="C2379" s="145" t="s">
        <v>4892</v>
      </c>
      <c r="D2379" s="63">
        <v>5</v>
      </c>
      <c r="F2379" s="133" t="e">
        <v>#N/A</v>
      </c>
      <c r="G2379" s="133" t="e">
        <v>#N/A</v>
      </c>
    </row>
    <row r="2380" spans="1:7" hidden="1" x14ac:dyDescent="0.35">
      <c r="A2380" s="133" t="s">
        <v>140</v>
      </c>
      <c r="B2380" s="131" t="s">
        <v>12</v>
      </c>
      <c r="C2380" s="145" t="s">
        <v>4893</v>
      </c>
      <c r="D2380" s="63">
        <v>5</v>
      </c>
      <c r="F2380" s="133" t="e">
        <v>#N/A</v>
      </c>
      <c r="G2380" s="133" t="e">
        <v>#N/A</v>
      </c>
    </row>
    <row r="2381" spans="1:7" hidden="1" x14ac:dyDescent="0.35">
      <c r="A2381" s="133" t="s">
        <v>140</v>
      </c>
      <c r="B2381" s="131" t="s">
        <v>12</v>
      </c>
      <c r="C2381" s="145" t="s">
        <v>4894</v>
      </c>
      <c r="D2381" s="63">
        <v>5</v>
      </c>
      <c r="F2381" s="133" t="e">
        <v>#N/A</v>
      </c>
      <c r="G2381" s="133" t="e">
        <v>#N/A</v>
      </c>
    </row>
    <row r="2382" spans="1:7" hidden="1" x14ac:dyDescent="0.35">
      <c r="A2382" s="133" t="s">
        <v>140</v>
      </c>
      <c r="B2382" s="131" t="s">
        <v>12</v>
      </c>
      <c r="C2382" s="145" t="s">
        <v>4895</v>
      </c>
      <c r="D2382" s="63">
        <v>5</v>
      </c>
      <c r="F2382" s="133" t="e">
        <v>#N/A</v>
      </c>
      <c r="G2382" s="133" t="e">
        <v>#N/A</v>
      </c>
    </row>
    <row r="2383" spans="1:7" hidden="1" x14ac:dyDescent="0.35">
      <c r="A2383" s="133" t="s">
        <v>140</v>
      </c>
      <c r="B2383" s="131" t="s">
        <v>12</v>
      </c>
      <c r="C2383" s="145" t="s">
        <v>4896</v>
      </c>
      <c r="D2383" s="63">
        <v>2</v>
      </c>
      <c r="F2383" s="133" t="e">
        <v>#N/A</v>
      </c>
      <c r="G2383" s="133" t="e">
        <v>#N/A</v>
      </c>
    </row>
    <row r="2384" spans="1:7" hidden="1" x14ac:dyDescent="0.35">
      <c r="A2384" s="133" t="s">
        <v>140</v>
      </c>
      <c r="B2384" s="131" t="s">
        <v>12</v>
      </c>
      <c r="C2384" s="145" t="s">
        <v>4897</v>
      </c>
      <c r="D2384" s="63">
        <v>3</v>
      </c>
      <c r="F2384" s="133" t="e">
        <v>#N/A</v>
      </c>
      <c r="G2384" s="133" t="e">
        <v>#N/A</v>
      </c>
    </row>
    <row r="2385" spans="1:7" hidden="1" x14ac:dyDescent="0.35">
      <c r="A2385" s="133" t="s">
        <v>140</v>
      </c>
      <c r="B2385" s="131" t="s">
        <v>12</v>
      </c>
      <c r="C2385" s="145" t="s">
        <v>4898</v>
      </c>
      <c r="D2385" s="63">
        <v>5</v>
      </c>
      <c r="F2385" s="133" t="e">
        <v>#N/A</v>
      </c>
      <c r="G2385" s="133" t="e">
        <v>#N/A</v>
      </c>
    </row>
    <row r="2386" spans="1:7" x14ac:dyDescent="0.35">
      <c r="A2386" s="133" t="s">
        <v>140</v>
      </c>
      <c r="B2386" s="131" t="s">
        <v>12</v>
      </c>
      <c r="C2386" s="145" t="s">
        <v>4899</v>
      </c>
      <c r="D2386" s="63">
        <v>14</v>
      </c>
      <c r="F2386" s="133" t="s">
        <v>31</v>
      </c>
      <c r="G2386" s="133" t="s">
        <v>6586</v>
      </c>
    </row>
    <row r="2387" spans="1:7" hidden="1" x14ac:dyDescent="0.35">
      <c r="A2387" s="133" t="s">
        <v>140</v>
      </c>
      <c r="B2387" s="131" t="s">
        <v>12</v>
      </c>
      <c r="C2387" s="145" t="s">
        <v>4900</v>
      </c>
      <c r="D2387" s="63">
        <v>10</v>
      </c>
      <c r="F2387" s="133" t="e">
        <v>#N/A</v>
      </c>
      <c r="G2387" s="133" t="e">
        <v>#N/A</v>
      </c>
    </row>
    <row r="2388" spans="1:7" hidden="1" x14ac:dyDescent="0.35">
      <c r="A2388" s="133" t="s">
        <v>140</v>
      </c>
      <c r="B2388" s="131" t="s">
        <v>12</v>
      </c>
      <c r="C2388" s="145" t="s">
        <v>4901</v>
      </c>
      <c r="D2388" s="63">
        <v>5</v>
      </c>
      <c r="F2388" s="133" t="e">
        <v>#N/A</v>
      </c>
      <c r="G2388" s="133" t="e">
        <v>#N/A</v>
      </c>
    </row>
    <row r="2389" spans="1:7" hidden="1" x14ac:dyDescent="0.35">
      <c r="A2389" s="133" t="s">
        <v>140</v>
      </c>
      <c r="B2389" s="131" t="s">
        <v>12</v>
      </c>
      <c r="C2389" s="145" t="s">
        <v>4902</v>
      </c>
      <c r="D2389" s="63">
        <v>15</v>
      </c>
      <c r="F2389" s="133" t="s">
        <v>31</v>
      </c>
      <c r="G2389" s="133">
        <v>3580</v>
      </c>
    </row>
    <row r="2390" spans="1:7" hidden="1" x14ac:dyDescent="0.35">
      <c r="A2390" s="133" t="s">
        <v>140</v>
      </c>
      <c r="B2390" s="131" t="s">
        <v>12</v>
      </c>
      <c r="C2390" s="145" t="s">
        <v>4903</v>
      </c>
      <c r="D2390" s="63">
        <v>23</v>
      </c>
      <c r="F2390" s="133" t="s">
        <v>31</v>
      </c>
      <c r="G2390" s="133">
        <v>3580</v>
      </c>
    </row>
    <row r="2391" spans="1:7" hidden="1" x14ac:dyDescent="0.35">
      <c r="A2391" s="133" t="s">
        <v>140</v>
      </c>
      <c r="B2391" s="131" t="s">
        <v>12</v>
      </c>
      <c r="C2391" s="145" t="s">
        <v>4904</v>
      </c>
      <c r="D2391" s="63">
        <v>3</v>
      </c>
      <c r="F2391" s="133" t="s">
        <v>31</v>
      </c>
      <c r="G2391" s="133">
        <v>3580</v>
      </c>
    </row>
    <row r="2392" spans="1:7" hidden="1" x14ac:dyDescent="0.35">
      <c r="A2392" s="133" t="s">
        <v>140</v>
      </c>
      <c r="B2392" s="131" t="s">
        <v>12</v>
      </c>
      <c r="C2392" s="145" t="s">
        <v>4905</v>
      </c>
      <c r="D2392" s="63">
        <v>31</v>
      </c>
      <c r="F2392" s="133" t="e">
        <v>#N/A</v>
      </c>
      <c r="G2392" s="133" t="e">
        <v>#N/A</v>
      </c>
    </row>
    <row r="2393" spans="1:7" hidden="1" x14ac:dyDescent="0.35">
      <c r="A2393" s="133" t="s">
        <v>140</v>
      </c>
      <c r="B2393" s="131" t="s">
        <v>12</v>
      </c>
      <c r="C2393" s="145" t="s">
        <v>4906</v>
      </c>
      <c r="D2393" s="63">
        <v>2</v>
      </c>
      <c r="F2393" s="133" t="s">
        <v>31</v>
      </c>
      <c r="G2393" s="133">
        <v>3580</v>
      </c>
    </row>
    <row r="2394" spans="1:7" hidden="1" x14ac:dyDescent="0.35">
      <c r="A2394" s="133" t="s">
        <v>140</v>
      </c>
      <c r="B2394" s="131" t="s">
        <v>12</v>
      </c>
      <c r="C2394" s="145" t="s">
        <v>4907</v>
      </c>
      <c r="D2394" s="63">
        <v>8</v>
      </c>
      <c r="F2394" s="133" t="s">
        <v>31</v>
      </c>
      <c r="G2394" s="133">
        <v>3582</v>
      </c>
    </row>
    <row r="2395" spans="1:7" hidden="1" x14ac:dyDescent="0.35">
      <c r="A2395" s="133" t="s">
        <v>140</v>
      </c>
      <c r="B2395" s="131" t="s">
        <v>12</v>
      </c>
      <c r="C2395" s="145" t="s">
        <v>4908</v>
      </c>
      <c r="D2395" s="63">
        <v>49</v>
      </c>
      <c r="F2395" s="133" t="s">
        <v>31</v>
      </c>
      <c r="G2395" s="133">
        <v>3582</v>
      </c>
    </row>
    <row r="2396" spans="1:7" hidden="1" x14ac:dyDescent="0.35">
      <c r="A2396" s="133" t="s">
        <v>140</v>
      </c>
      <c r="B2396" s="131" t="s">
        <v>12</v>
      </c>
      <c r="C2396" s="145" t="s">
        <v>4909</v>
      </c>
      <c r="D2396" s="63">
        <v>53</v>
      </c>
      <c r="F2396" s="133" t="s">
        <v>31</v>
      </c>
      <c r="G2396" s="133">
        <v>3582</v>
      </c>
    </row>
    <row r="2397" spans="1:7" hidden="1" x14ac:dyDescent="0.35">
      <c r="A2397" s="133" t="s">
        <v>140</v>
      </c>
      <c r="B2397" s="131" t="s">
        <v>12</v>
      </c>
      <c r="C2397" s="145" t="s">
        <v>4910</v>
      </c>
      <c r="D2397" s="63">
        <v>16</v>
      </c>
      <c r="F2397" s="133" t="s">
        <v>31</v>
      </c>
      <c r="G2397" s="133">
        <v>3582</v>
      </c>
    </row>
    <row r="2398" spans="1:7" hidden="1" x14ac:dyDescent="0.35">
      <c r="A2398" s="133" t="s">
        <v>140</v>
      </c>
      <c r="B2398" s="131" t="s">
        <v>12</v>
      </c>
      <c r="C2398" s="145" t="s">
        <v>4911</v>
      </c>
      <c r="D2398" s="63">
        <v>2</v>
      </c>
      <c r="F2398" s="133" t="e">
        <v>#N/A</v>
      </c>
      <c r="G2398" s="133" t="e">
        <v>#N/A</v>
      </c>
    </row>
    <row r="2399" spans="1:7" hidden="1" x14ac:dyDescent="0.35">
      <c r="A2399" s="133" t="s">
        <v>140</v>
      </c>
      <c r="B2399" s="131" t="s">
        <v>12</v>
      </c>
      <c r="C2399" s="145" t="s">
        <v>4912</v>
      </c>
      <c r="D2399" s="63">
        <v>11</v>
      </c>
      <c r="F2399" s="133" t="e">
        <v>#N/A</v>
      </c>
      <c r="G2399" s="133" t="e">
        <v>#N/A</v>
      </c>
    </row>
    <row r="2400" spans="1:7" hidden="1" x14ac:dyDescent="0.35">
      <c r="A2400" s="133" t="s">
        <v>140</v>
      </c>
      <c r="B2400" s="131" t="s">
        <v>12</v>
      </c>
      <c r="C2400" s="145" t="s">
        <v>4913</v>
      </c>
      <c r="D2400" s="63">
        <v>9</v>
      </c>
      <c r="F2400" s="133" t="s">
        <v>31</v>
      </c>
      <c r="G2400" s="133">
        <v>3582</v>
      </c>
    </row>
    <row r="2401" spans="1:7" hidden="1" x14ac:dyDescent="0.35">
      <c r="A2401" s="133" t="s">
        <v>140</v>
      </c>
      <c r="B2401" s="131" t="s">
        <v>12</v>
      </c>
      <c r="C2401" s="145" t="s">
        <v>4914</v>
      </c>
      <c r="D2401" s="63">
        <v>20</v>
      </c>
      <c r="F2401" s="133" t="s">
        <v>31</v>
      </c>
      <c r="G2401" s="133">
        <v>3582</v>
      </c>
    </row>
    <row r="2402" spans="1:7" hidden="1" x14ac:dyDescent="0.35">
      <c r="A2402" s="133" t="s">
        <v>140</v>
      </c>
      <c r="B2402" s="131" t="s">
        <v>12</v>
      </c>
      <c r="C2402" s="145" t="s">
        <v>4915</v>
      </c>
      <c r="D2402" s="63">
        <v>1</v>
      </c>
      <c r="F2402" s="133" t="s">
        <v>31</v>
      </c>
      <c r="G2402" s="133">
        <v>3582</v>
      </c>
    </row>
    <row r="2403" spans="1:7" hidden="1" x14ac:dyDescent="0.35">
      <c r="A2403" s="133" t="s">
        <v>140</v>
      </c>
      <c r="B2403" s="131" t="s">
        <v>12</v>
      </c>
      <c r="C2403" s="145" t="s">
        <v>4916</v>
      </c>
      <c r="D2403" s="63">
        <v>22</v>
      </c>
      <c r="F2403" s="133" t="s">
        <v>31</v>
      </c>
      <c r="G2403" s="133">
        <v>3582</v>
      </c>
    </row>
    <row r="2404" spans="1:7" hidden="1" x14ac:dyDescent="0.35">
      <c r="A2404" s="133" t="s">
        <v>140</v>
      </c>
      <c r="B2404" s="131" t="s">
        <v>12</v>
      </c>
      <c r="C2404" s="145" t="s">
        <v>4917</v>
      </c>
      <c r="D2404" s="63">
        <v>17</v>
      </c>
      <c r="F2404" s="133" t="s">
        <v>31</v>
      </c>
      <c r="G2404" s="133">
        <v>3582</v>
      </c>
    </row>
    <row r="2405" spans="1:7" hidden="1" x14ac:dyDescent="0.35">
      <c r="A2405" s="133" t="s">
        <v>140</v>
      </c>
      <c r="B2405" s="131" t="s">
        <v>12</v>
      </c>
      <c r="C2405" s="145" t="s">
        <v>4918</v>
      </c>
      <c r="D2405" s="63">
        <v>38</v>
      </c>
      <c r="F2405" s="133" t="s">
        <v>31</v>
      </c>
      <c r="G2405" s="133">
        <v>3582</v>
      </c>
    </row>
    <row r="2406" spans="1:7" hidden="1" x14ac:dyDescent="0.35">
      <c r="A2406" s="133" t="s">
        <v>140</v>
      </c>
      <c r="B2406" s="131" t="s">
        <v>12</v>
      </c>
      <c r="C2406" s="145" t="s">
        <v>4919</v>
      </c>
      <c r="D2406" s="63">
        <v>4</v>
      </c>
      <c r="F2406" s="133" t="s">
        <v>31</v>
      </c>
      <c r="G2406" s="133">
        <v>3582</v>
      </c>
    </row>
    <row r="2407" spans="1:7" hidden="1" x14ac:dyDescent="0.35">
      <c r="A2407" s="133" t="s">
        <v>140</v>
      </c>
      <c r="B2407" s="131" t="s">
        <v>12</v>
      </c>
      <c r="C2407" s="145" t="s">
        <v>4920</v>
      </c>
      <c r="D2407" s="63">
        <v>35</v>
      </c>
      <c r="F2407" s="133" t="e">
        <v>#N/A</v>
      </c>
      <c r="G2407" s="133" t="e">
        <v>#N/A</v>
      </c>
    </row>
    <row r="2408" spans="1:7" hidden="1" x14ac:dyDescent="0.35">
      <c r="A2408" s="133" t="s">
        <v>140</v>
      </c>
      <c r="B2408" s="131" t="s">
        <v>12</v>
      </c>
      <c r="C2408" s="145" t="s">
        <v>4921</v>
      </c>
      <c r="D2408" s="63">
        <v>21</v>
      </c>
      <c r="F2408" s="133" t="e">
        <v>#N/A</v>
      </c>
      <c r="G2408" s="133" t="e">
        <v>#N/A</v>
      </c>
    </row>
    <row r="2409" spans="1:7" hidden="1" x14ac:dyDescent="0.35">
      <c r="A2409" s="133" t="s">
        <v>140</v>
      </c>
      <c r="B2409" s="131" t="s">
        <v>12</v>
      </c>
      <c r="C2409" s="145" t="s">
        <v>4922</v>
      </c>
      <c r="D2409" s="63">
        <v>39</v>
      </c>
      <c r="F2409" s="133" t="e">
        <v>#N/A</v>
      </c>
      <c r="G2409" s="133" t="e">
        <v>#N/A</v>
      </c>
    </row>
    <row r="2410" spans="1:7" hidden="1" x14ac:dyDescent="0.35">
      <c r="A2410" s="133" t="s">
        <v>140</v>
      </c>
      <c r="B2410" s="131" t="s">
        <v>12</v>
      </c>
      <c r="C2410" s="145" t="s">
        <v>4923</v>
      </c>
      <c r="D2410" s="63">
        <v>16</v>
      </c>
      <c r="F2410" s="133" t="e">
        <v>#N/A</v>
      </c>
      <c r="G2410" s="133" t="e">
        <v>#N/A</v>
      </c>
    </row>
    <row r="2411" spans="1:7" hidden="1" x14ac:dyDescent="0.35">
      <c r="A2411" s="133" t="s">
        <v>140</v>
      </c>
      <c r="B2411" s="131" t="s">
        <v>12</v>
      </c>
      <c r="C2411" s="145" t="s">
        <v>4924</v>
      </c>
      <c r="D2411" s="63">
        <v>9</v>
      </c>
      <c r="F2411" s="133" t="s">
        <v>31</v>
      </c>
      <c r="G2411" s="133">
        <v>3582</v>
      </c>
    </row>
    <row r="2412" spans="1:7" hidden="1" x14ac:dyDescent="0.35">
      <c r="A2412" s="133" t="s">
        <v>140</v>
      </c>
      <c r="B2412" s="131" t="s">
        <v>12</v>
      </c>
      <c r="C2412" s="145" t="s">
        <v>4925</v>
      </c>
      <c r="D2412" s="63">
        <v>2</v>
      </c>
      <c r="F2412" s="133" t="s">
        <v>31</v>
      </c>
      <c r="G2412" s="133">
        <v>3583</v>
      </c>
    </row>
    <row r="2413" spans="1:7" hidden="1" x14ac:dyDescent="0.35">
      <c r="A2413" s="133" t="s">
        <v>140</v>
      </c>
      <c r="B2413" s="131" t="s">
        <v>12</v>
      </c>
      <c r="C2413" s="145" t="s">
        <v>4926</v>
      </c>
      <c r="D2413" s="63">
        <v>100</v>
      </c>
      <c r="F2413" s="133" t="e">
        <v>#N/A</v>
      </c>
      <c r="G2413" s="133" t="e">
        <v>#N/A</v>
      </c>
    </row>
    <row r="2414" spans="1:7" hidden="1" x14ac:dyDescent="0.35">
      <c r="A2414" s="133" t="s">
        <v>140</v>
      </c>
      <c r="B2414" s="131" t="s">
        <v>12</v>
      </c>
      <c r="C2414" s="145" t="s">
        <v>4927</v>
      </c>
      <c r="D2414" s="63">
        <v>42</v>
      </c>
      <c r="F2414" s="133" t="s">
        <v>31</v>
      </c>
      <c r="G2414" s="133">
        <v>3583</v>
      </c>
    </row>
    <row r="2415" spans="1:7" hidden="1" x14ac:dyDescent="0.35">
      <c r="A2415" s="133" t="s">
        <v>140</v>
      </c>
      <c r="B2415" s="131" t="s">
        <v>12</v>
      </c>
      <c r="C2415" s="145" t="s">
        <v>4928</v>
      </c>
      <c r="D2415" s="63">
        <v>24</v>
      </c>
      <c r="F2415" s="133" t="s">
        <v>31</v>
      </c>
      <c r="G2415" s="133">
        <v>3583</v>
      </c>
    </row>
    <row r="2416" spans="1:7" hidden="1" x14ac:dyDescent="0.35">
      <c r="A2416" s="133" t="s">
        <v>140</v>
      </c>
      <c r="B2416" s="131" t="s">
        <v>12</v>
      </c>
      <c r="C2416" s="145" t="s">
        <v>4929</v>
      </c>
      <c r="D2416" s="63">
        <v>83</v>
      </c>
      <c r="F2416" s="133" t="s">
        <v>31</v>
      </c>
      <c r="G2416" s="133">
        <v>3583</v>
      </c>
    </row>
    <row r="2417" spans="1:7" hidden="1" x14ac:dyDescent="0.35">
      <c r="A2417" s="133" t="s">
        <v>140</v>
      </c>
      <c r="B2417" s="131" t="s">
        <v>12</v>
      </c>
      <c r="C2417" s="145" t="s">
        <v>4930</v>
      </c>
      <c r="D2417" s="63">
        <v>9</v>
      </c>
      <c r="F2417" s="133" t="s">
        <v>31</v>
      </c>
      <c r="G2417" s="133">
        <v>3584</v>
      </c>
    </row>
    <row r="2418" spans="1:7" hidden="1" x14ac:dyDescent="0.35">
      <c r="A2418" s="133" t="s">
        <v>140</v>
      </c>
      <c r="B2418" s="131" t="s">
        <v>12</v>
      </c>
      <c r="C2418" s="145" t="s">
        <v>4931</v>
      </c>
      <c r="D2418" s="63">
        <v>5</v>
      </c>
      <c r="F2418" s="133" t="s">
        <v>31</v>
      </c>
      <c r="G2418" s="133">
        <v>3584</v>
      </c>
    </row>
    <row r="2419" spans="1:7" hidden="1" x14ac:dyDescent="0.35">
      <c r="A2419" s="133" t="s">
        <v>140</v>
      </c>
      <c r="B2419" s="131" t="s">
        <v>12</v>
      </c>
      <c r="C2419" s="145" t="s">
        <v>4932</v>
      </c>
      <c r="D2419" s="63">
        <v>11</v>
      </c>
      <c r="F2419" s="133" t="s">
        <v>31</v>
      </c>
      <c r="G2419" s="133">
        <v>3584</v>
      </c>
    </row>
    <row r="2420" spans="1:7" hidden="1" x14ac:dyDescent="0.35">
      <c r="A2420" s="133" t="s">
        <v>140</v>
      </c>
      <c r="B2420" s="131" t="s">
        <v>12</v>
      </c>
      <c r="C2420" s="145" t="s">
        <v>4933</v>
      </c>
      <c r="D2420" s="63">
        <v>5</v>
      </c>
      <c r="F2420" s="133" t="s">
        <v>31</v>
      </c>
      <c r="G2420" s="133">
        <v>3584</v>
      </c>
    </row>
    <row r="2421" spans="1:7" hidden="1" x14ac:dyDescent="0.35">
      <c r="A2421" s="133" t="s">
        <v>140</v>
      </c>
      <c r="B2421" s="131" t="s">
        <v>12</v>
      </c>
      <c r="C2421" s="131" t="s">
        <v>4934</v>
      </c>
      <c r="D2421" s="131">
        <v>37</v>
      </c>
      <c r="F2421" s="133" t="s">
        <v>31</v>
      </c>
      <c r="G2421" s="133">
        <v>3584</v>
      </c>
    </row>
    <row r="2422" spans="1:7" hidden="1" x14ac:dyDescent="0.35">
      <c r="A2422" s="133" t="s">
        <v>140</v>
      </c>
      <c r="B2422" s="131" t="s">
        <v>12</v>
      </c>
      <c r="C2422" s="131" t="s">
        <v>4935</v>
      </c>
      <c r="D2422" s="131">
        <v>13</v>
      </c>
      <c r="F2422" s="133" t="s">
        <v>31</v>
      </c>
      <c r="G2422" s="133">
        <v>3584</v>
      </c>
    </row>
    <row r="2423" spans="1:7" hidden="1" x14ac:dyDescent="0.35">
      <c r="A2423" s="133" t="s">
        <v>140</v>
      </c>
      <c r="B2423" s="131" t="s">
        <v>12</v>
      </c>
      <c r="C2423" s="131" t="s">
        <v>4936</v>
      </c>
      <c r="D2423" s="131">
        <v>42</v>
      </c>
      <c r="F2423" s="133" t="s">
        <v>31</v>
      </c>
      <c r="G2423" s="133">
        <v>3584</v>
      </c>
    </row>
    <row r="2424" spans="1:7" hidden="1" x14ac:dyDescent="0.35">
      <c r="A2424" s="133" t="s">
        <v>140</v>
      </c>
      <c r="B2424" s="131" t="s">
        <v>12</v>
      </c>
      <c r="C2424" s="131" t="s">
        <v>4937</v>
      </c>
      <c r="D2424" s="131">
        <v>4</v>
      </c>
      <c r="F2424" s="133" t="s">
        <v>31</v>
      </c>
      <c r="G2424" s="133">
        <v>3584</v>
      </c>
    </row>
    <row r="2425" spans="1:7" hidden="1" x14ac:dyDescent="0.35">
      <c r="A2425" s="133" t="s">
        <v>140</v>
      </c>
      <c r="B2425" s="131" t="s">
        <v>12</v>
      </c>
      <c r="C2425" s="131" t="s">
        <v>4938</v>
      </c>
      <c r="D2425" s="131">
        <v>25</v>
      </c>
      <c r="F2425" s="133" t="s">
        <v>31</v>
      </c>
      <c r="G2425" s="133">
        <v>3584</v>
      </c>
    </row>
    <row r="2426" spans="1:7" hidden="1" x14ac:dyDescent="0.35">
      <c r="A2426" s="133" t="s">
        <v>140</v>
      </c>
      <c r="B2426" s="131" t="s">
        <v>12</v>
      </c>
      <c r="C2426" s="131" t="s">
        <v>4939</v>
      </c>
      <c r="D2426" s="131">
        <v>1</v>
      </c>
      <c r="F2426" s="133" t="s">
        <v>31</v>
      </c>
      <c r="G2426" s="133">
        <v>3584</v>
      </c>
    </row>
    <row r="2427" spans="1:7" hidden="1" x14ac:dyDescent="0.35">
      <c r="A2427" s="133" t="s">
        <v>140</v>
      </c>
      <c r="B2427" s="131" t="s">
        <v>12</v>
      </c>
      <c r="C2427" s="131" t="s">
        <v>4940</v>
      </c>
      <c r="D2427" s="131">
        <v>4</v>
      </c>
      <c r="F2427" s="133" t="s">
        <v>31</v>
      </c>
      <c r="G2427" s="133">
        <v>3584</v>
      </c>
    </row>
    <row r="2428" spans="1:7" hidden="1" x14ac:dyDescent="0.35">
      <c r="A2428" s="133" t="s">
        <v>140</v>
      </c>
      <c r="B2428" s="131" t="s">
        <v>12</v>
      </c>
      <c r="C2428" s="131" t="s">
        <v>4941</v>
      </c>
      <c r="D2428" s="131">
        <v>100</v>
      </c>
      <c r="F2428" s="133" t="e">
        <v>#N/A</v>
      </c>
      <c r="G2428" s="133" t="e">
        <v>#N/A</v>
      </c>
    </row>
    <row r="2429" spans="1:7" hidden="1" x14ac:dyDescent="0.35">
      <c r="A2429" s="133" t="s">
        <v>140</v>
      </c>
      <c r="B2429" s="131" t="s">
        <v>12</v>
      </c>
      <c r="C2429" s="131" t="s">
        <v>4942</v>
      </c>
      <c r="D2429" s="131">
        <v>100</v>
      </c>
      <c r="F2429" s="133" t="e">
        <v>#N/A</v>
      </c>
      <c r="G2429" s="133" t="e">
        <v>#N/A</v>
      </c>
    </row>
    <row r="2430" spans="1:7" hidden="1" x14ac:dyDescent="0.35">
      <c r="A2430" s="133" t="s">
        <v>140</v>
      </c>
      <c r="B2430" s="131" t="s">
        <v>12</v>
      </c>
      <c r="C2430" s="131" t="s">
        <v>4943</v>
      </c>
      <c r="D2430" s="131">
        <v>250</v>
      </c>
      <c r="F2430" s="133" t="e">
        <v>#N/A</v>
      </c>
      <c r="G2430" s="133" t="e">
        <v>#N/A</v>
      </c>
    </row>
    <row r="2431" spans="1:7" hidden="1" x14ac:dyDescent="0.35">
      <c r="A2431" s="133" t="s">
        <v>140</v>
      </c>
      <c r="B2431" s="131" t="s">
        <v>12</v>
      </c>
      <c r="C2431" s="131" t="s">
        <v>4944</v>
      </c>
      <c r="D2431" s="131">
        <v>70</v>
      </c>
      <c r="F2431" s="133" t="s">
        <v>31</v>
      </c>
      <c r="G2431" s="133">
        <v>3585</v>
      </c>
    </row>
    <row r="2432" spans="1:7" hidden="1" x14ac:dyDescent="0.35">
      <c r="A2432" s="133" t="s">
        <v>140</v>
      </c>
      <c r="B2432" s="131" t="s">
        <v>12</v>
      </c>
      <c r="C2432" s="131" t="s">
        <v>4945</v>
      </c>
      <c r="D2432" s="131">
        <v>50</v>
      </c>
      <c r="F2432" s="133" t="s">
        <v>31</v>
      </c>
      <c r="G2432" s="133">
        <v>3585</v>
      </c>
    </row>
    <row r="2433" spans="1:7" hidden="1" x14ac:dyDescent="0.35">
      <c r="A2433" s="133" t="s">
        <v>140</v>
      </c>
      <c r="B2433" s="131" t="s">
        <v>12</v>
      </c>
      <c r="C2433" s="145" t="s">
        <v>4946</v>
      </c>
      <c r="D2433" s="63">
        <v>29</v>
      </c>
      <c r="F2433" s="133" t="s">
        <v>31</v>
      </c>
      <c r="G2433" s="133">
        <v>3585</v>
      </c>
    </row>
    <row r="2434" spans="1:7" hidden="1" x14ac:dyDescent="0.35">
      <c r="A2434" s="133" t="s">
        <v>140</v>
      </c>
      <c r="B2434" s="131" t="s">
        <v>12</v>
      </c>
      <c r="C2434" s="145" t="s">
        <v>4947</v>
      </c>
      <c r="D2434" s="63">
        <v>4</v>
      </c>
      <c r="F2434" s="133" t="s">
        <v>31</v>
      </c>
      <c r="G2434" s="133">
        <v>3585</v>
      </c>
    </row>
    <row r="2435" spans="1:7" hidden="1" x14ac:dyDescent="0.35">
      <c r="A2435" s="133" t="s">
        <v>140</v>
      </c>
      <c r="B2435" s="131" t="s">
        <v>12</v>
      </c>
      <c r="C2435" s="145" t="s">
        <v>4948</v>
      </c>
      <c r="D2435" s="63">
        <v>5</v>
      </c>
      <c r="F2435" s="133" t="s">
        <v>31</v>
      </c>
      <c r="G2435" s="133">
        <v>3585</v>
      </c>
    </row>
    <row r="2436" spans="1:7" hidden="1" x14ac:dyDescent="0.35">
      <c r="A2436" s="133" t="s">
        <v>140</v>
      </c>
      <c r="B2436" s="131" t="s">
        <v>12</v>
      </c>
      <c r="C2436" s="145" t="s">
        <v>4949</v>
      </c>
      <c r="D2436" s="63">
        <v>149</v>
      </c>
      <c r="F2436" s="133" t="e">
        <v>#N/A</v>
      </c>
      <c r="G2436" s="133" t="e">
        <v>#N/A</v>
      </c>
    </row>
    <row r="2437" spans="1:7" hidden="1" x14ac:dyDescent="0.35">
      <c r="A2437" s="133" t="s">
        <v>140</v>
      </c>
      <c r="B2437" s="131" t="s">
        <v>12</v>
      </c>
      <c r="C2437" s="145" t="s">
        <v>4950</v>
      </c>
      <c r="D2437" s="63">
        <v>50</v>
      </c>
      <c r="F2437" s="133" t="e">
        <v>#N/A</v>
      </c>
      <c r="G2437" s="133" t="e">
        <v>#N/A</v>
      </c>
    </row>
    <row r="2438" spans="1:7" hidden="1" x14ac:dyDescent="0.35">
      <c r="A2438" s="133" t="s">
        <v>140</v>
      </c>
      <c r="B2438" s="131" t="s">
        <v>12</v>
      </c>
      <c r="C2438" s="145" t="s">
        <v>4951</v>
      </c>
      <c r="D2438" s="63">
        <v>4</v>
      </c>
      <c r="F2438" s="133" t="e">
        <v>#N/A</v>
      </c>
      <c r="G2438" s="133" t="e">
        <v>#N/A</v>
      </c>
    </row>
    <row r="2439" spans="1:7" hidden="1" x14ac:dyDescent="0.35">
      <c r="A2439" s="133" t="s">
        <v>140</v>
      </c>
      <c r="B2439" s="131" t="s">
        <v>12</v>
      </c>
      <c r="C2439" s="145" t="s">
        <v>4952</v>
      </c>
      <c r="D2439" s="63">
        <v>6</v>
      </c>
      <c r="F2439" s="133" t="e">
        <v>#N/A</v>
      </c>
      <c r="G2439" s="133" t="e">
        <v>#N/A</v>
      </c>
    </row>
    <row r="2440" spans="1:7" hidden="1" x14ac:dyDescent="0.35">
      <c r="A2440" s="133" t="s">
        <v>140</v>
      </c>
      <c r="B2440" s="131" t="s">
        <v>12</v>
      </c>
      <c r="C2440" s="145" t="s">
        <v>4953</v>
      </c>
      <c r="D2440" s="63">
        <v>5</v>
      </c>
      <c r="F2440" s="133" t="e">
        <v>#N/A</v>
      </c>
      <c r="G2440" s="133" t="e">
        <v>#N/A</v>
      </c>
    </row>
    <row r="2441" spans="1:7" hidden="1" x14ac:dyDescent="0.35">
      <c r="A2441" s="133" t="s">
        <v>140</v>
      </c>
      <c r="B2441" s="131" t="s">
        <v>12</v>
      </c>
      <c r="C2441" s="145" t="s">
        <v>4954</v>
      </c>
      <c r="D2441" s="63">
        <v>19</v>
      </c>
      <c r="F2441" s="133" t="e">
        <v>#N/A</v>
      </c>
      <c r="G2441" s="133" t="e">
        <v>#N/A</v>
      </c>
    </row>
    <row r="2442" spans="1:7" hidden="1" x14ac:dyDescent="0.35">
      <c r="A2442" s="133" t="s">
        <v>140</v>
      </c>
      <c r="B2442" s="131" t="s">
        <v>12</v>
      </c>
      <c r="C2442" s="145" t="s">
        <v>4955</v>
      </c>
      <c r="D2442" s="63">
        <v>20</v>
      </c>
      <c r="F2442" s="133" t="e">
        <v>#N/A</v>
      </c>
      <c r="G2442" s="133" t="e">
        <v>#N/A</v>
      </c>
    </row>
    <row r="2443" spans="1:7" hidden="1" x14ac:dyDescent="0.35">
      <c r="A2443" s="133" t="s">
        <v>140</v>
      </c>
      <c r="B2443" s="131" t="s">
        <v>12</v>
      </c>
      <c r="C2443" s="145" t="s">
        <v>4956</v>
      </c>
      <c r="D2443" s="63">
        <v>8</v>
      </c>
      <c r="F2443" s="133" t="e">
        <v>#N/A</v>
      </c>
      <c r="G2443" s="133" t="e">
        <v>#N/A</v>
      </c>
    </row>
    <row r="2444" spans="1:7" hidden="1" x14ac:dyDescent="0.35">
      <c r="A2444" s="133" t="s">
        <v>140</v>
      </c>
      <c r="B2444" s="131" t="s">
        <v>12</v>
      </c>
      <c r="C2444" s="145" t="s">
        <v>4957</v>
      </c>
      <c r="D2444" s="63">
        <v>10</v>
      </c>
      <c r="F2444" s="133" t="e">
        <v>#N/A</v>
      </c>
      <c r="G2444" s="133" t="e">
        <v>#N/A</v>
      </c>
    </row>
    <row r="2445" spans="1:7" hidden="1" x14ac:dyDescent="0.35">
      <c r="A2445" s="133" t="s">
        <v>140</v>
      </c>
      <c r="B2445" s="131" t="s">
        <v>12</v>
      </c>
      <c r="C2445" s="145" t="s">
        <v>4958</v>
      </c>
      <c r="D2445" s="63">
        <v>15</v>
      </c>
      <c r="F2445" s="133" t="s">
        <v>31</v>
      </c>
      <c r="G2445" s="133">
        <v>3782</v>
      </c>
    </row>
    <row r="2446" spans="1:7" hidden="1" x14ac:dyDescent="0.35">
      <c r="A2446" s="133" t="s">
        <v>140</v>
      </c>
      <c r="B2446" s="131" t="s">
        <v>12</v>
      </c>
      <c r="C2446" s="145" t="s">
        <v>4959</v>
      </c>
      <c r="D2446" s="63">
        <v>25</v>
      </c>
      <c r="F2446" s="133" t="s">
        <v>31</v>
      </c>
      <c r="G2446" s="133">
        <v>3782</v>
      </c>
    </row>
    <row r="2447" spans="1:7" hidden="1" x14ac:dyDescent="0.35">
      <c r="A2447" s="133" t="s">
        <v>140</v>
      </c>
      <c r="B2447" s="131" t="s">
        <v>12</v>
      </c>
      <c r="C2447" s="145" t="s">
        <v>4960</v>
      </c>
      <c r="D2447" s="63">
        <v>3</v>
      </c>
      <c r="F2447" s="133" t="e">
        <v>#N/A</v>
      </c>
      <c r="G2447" s="133" t="e">
        <v>#N/A</v>
      </c>
    </row>
    <row r="2448" spans="1:7" hidden="1" x14ac:dyDescent="0.35">
      <c r="A2448" s="133" t="s">
        <v>140</v>
      </c>
      <c r="B2448" s="131" t="s">
        <v>12</v>
      </c>
      <c r="C2448" s="145" t="s">
        <v>4961</v>
      </c>
      <c r="D2448" s="63">
        <v>6</v>
      </c>
      <c r="F2448" s="133" t="e">
        <v>#N/A</v>
      </c>
      <c r="G2448" s="133" t="e">
        <v>#N/A</v>
      </c>
    </row>
    <row r="2449" spans="1:7" hidden="1" x14ac:dyDescent="0.35">
      <c r="A2449" s="133" t="s">
        <v>140</v>
      </c>
      <c r="B2449" s="131" t="s">
        <v>12</v>
      </c>
      <c r="C2449" s="145" t="s">
        <v>4962</v>
      </c>
      <c r="D2449" s="63">
        <v>3</v>
      </c>
      <c r="F2449" s="133" t="e">
        <v>#N/A</v>
      </c>
      <c r="G2449" s="133" t="e">
        <v>#N/A</v>
      </c>
    </row>
    <row r="2450" spans="1:7" hidden="1" x14ac:dyDescent="0.35">
      <c r="A2450" s="133" t="s">
        <v>140</v>
      </c>
      <c r="B2450" s="131" t="s">
        <v>12</v>
      </c>
      <c r="C2450" s="145" t="s">
        <v>4963</v>
      </c>
      <c r="D2450" s="63">
        <v>3</v>
      </c>
      <c r="F2450" s="133" t="e">
        <v>#N/A</v>
      </c>
      <c r="G2450" s="133" t="e">
        <v>#N/A</v>
      </c>
    </row>
    <row r="2451" spans="1:7" hidden="1" x14ac:dyDescent="0.35">
      <c r="A2451" s="133" t="s">
        <v>140</v>
      </c>
      <c r="B2451" s="131" t="s">
        <v>12</v>
      </c>
      <c r="C2451" s="145" t="s">
        <v>4964</v>
      </c>
      <c r="D2451" s="63">
        <v>3</v>
      </c>
      <c r="F2451" s="133" t="e">
        <v>#N/A</v>
      </c>
      <c r="G2451" s="133" t="e">
        <v>#N/A</v>
      </c>
    </row>
    <row r="2452" spans="1:7" hidden="1" x14ac:dyDescent="0.35">
      <c r="A2452" s="133" t="s">
        <v>140</v>
      </c>
      <c r="B2452" s="131" t="s">
        <v>12</v>
      </c>
      <c r="C2452" s="145" t="s">
        <v>4965</v>
      </c>
      <c r="D2452" s="63">
        <v>1</v>
      </c>
      <c r="F2452" s="133" t="e">
        <v>#N/A</v>
      </c>
      <c r="G2452" s="133" t="e">
        <v>#N/A</v>
      </c>
    </row>
    <row r="2453" spans="1:7" hidden="1" x14ac:dyDescent="0.35">
      <c r="A2453" s="133" t="s">
        <v>140</v>
      </c>
      <c r="B2453" s="131" t="s">
        <v>12</v>
      </c>
      <c r="C2453" s="145" t="s">
        <v>4966</v>
      </c>
      <c r="D2453" s="63">
        <v>3</v>
      </c>
      <c r="F2453" s="133" t="e">
        <v>#N/A</v>
      </c>
      <c r="G2453" s="133" t="e">
        <v>#N/A</v>
      </c>
    </row>
    <row r="2454" spans="1:7" hidden="1" x14ac:dyDescent="0.35">
      <c r="A2454" s="133" t="s">
        <v>140</v>
      </c>
      <c r="B2454" s="131" t="s">
        <v>12</v>
      </c>
      <c r="C2454" s="145" t="s">
        <v>4967</v>
      </c>
      <c r="D2454" s="63">
        <v>8</v>
      </c>
      <c r="F2454" s="133" t="e">
        <v>#N/A</v>
      </c>
      <c r="G2454" s="133" t="e">
        <v>#N/A</v>
      </c>
    </row>
    <row r="2455" spans="1:7" hidden="1" x14ac:dyDescent="0.35">
      <c r="A2455" s="133" t="s">
        <v>140</v>
      </c>
      <c r="B2455" s="131" t="s">
        <v>12</v>
      </c>
      <c r="C2455" s="145" t="s">
        <v>4968</v>
      </c>
      <c r="D2455" s="63">
        <v>1</v>
      </c>
      <c r="F2455" s="133" t="s">
        <v>31</v>
      </c>
      <c r="G2455" s="133">
        <v>5390</v>
      </c>
    </row>
    <row r="2456" spans="1:7" hidden="1" x14ac:dyDescent="0.35">
      <c r="A2456" s="133" t="s">
        <v>140</v>
      </c>
      <c r="B2456" s="131" t="s">
        <v>12</v>
      </c>
      <c r="C2456" s="145" t="s">
        <v>4969</v>
      </c>
      <c r="D2456" s="63">
        <v>1</v>
      </c>
      <c r="F2456" s="133" t="s">
        <v>31</v>
      </c>
      <c r="G2456" s="133">
        <v>5390</v>
      </c>
    </row>
    <row r="2457" spans="1:7" hidden="1" x14ac:dyDescent="0.35">
      <c r="A2457" s="133" t="s">
        <v>140</v>
      </c>
      <c r="B2457" s="131" t="s">
        <v>12</v>
      </c>
      <c r="C2457" s="145" t="s">
        <v>4970</v>
      </c>
      <c r="D2457" s="63">
        <v>12</v>
      </c>
      <c r="F2457" s="133" t="e">
        <v>#N/A</v>
      </c>
      <c r="G2457" s="133" t="e">
        <v>#N/A</v>
      </c>
    </row>
    <row r="2458" spans="1:7" hidden="1" x14ac:dyDescent="0.35">
      <c r="A2458" s="133" t="s">
        <v>140</v>
      </c>
      <c r="B2458" s="131" t="s">
        <v>12</v>
      </c>
      <c r="C2458" s="145" t="s">
        <v>4971</v>
      </c>
      <c r="D2458" s="63">
        <v>8</v>
      </c>
      <c r="F2458" s="133" t="e">
        <v>#N/A</v>
      </c>
      <c r="G2458" s="133" t="e">
        <v>#N/A</v>
      </c>
    </row>
    <row r="2459" spans="1:7" hidden="1" x14ac:dyDescent="0.35">
      <c r="A2459" s="133" t="s">
        <v>140</v>
      </c>
      <c r="B2459" s="131" t="s">
        <v>12</v>
      </c>
      <c r="C2459" s="145" t="s">
        <v>4972</v>
      </c>
      <c r="D2459" s="63">
        <v>10</v>
      </c>
      <c r="F2459" s="133" t="e">
        <v>#N/A</v>
      </c>
      <c r="G2459" s="133" t="e">
        <v>#N/A</v>
      </c>
    </row>
    <row r="2460" spans="1:7" hidden="1" x14ac:dyDescent="0.35">
      <c r="A2460" s="133" t="s">
        <v>140</v>
      </c>
      <c r="B2460" s="131" t="s">
        <v>12</v>
      </c>
      <c r="C2460" s="145" t="s">
        <v>4973</v>
      </c>
      <c r="D2460" s="63">
        <v>11</v>
      </c>
      <c r="F2460" s="133" t="e">
        <v>#N/A</v>
      </c>
      <c r="G2460" s="133" t="e">
        <v>#N/A</v>
      </c>
    </row>
    <row r="2461" spans="1:7" hidden="1" x14ac:dyDescent="0.35">
      <c r="A2461" s="133" t="s">
        <v>140</v>
      </c>
      <c r="B2461" s="131" t="s">
        <v>12</v>
      </c>
      <c r="C2461" s="145" t="s">
        <v>4974</v>
      </c>
      <c r="D2461" s="63">
        <v>8</v>
      </c>
      <c r="F2461" s="133" t="e">
        <v>#N/A</v>
      </c>
      <c r="G2461" s="133" t="e">
        <v>#N/A</v>
      </c>
    </row>
    <row r="2462" spans="1:7" hidden="1" x14ac:dyDescent="0.35">
      <c r="A2462" s="133" t="s">
        <v>140</v>
      </c>
      <c r="B2462" s="131" t="s">
        <v>12</v>
      </c>
      <c r="C2462" s="145" t="s">
        <v>4975</v>
      </c>
      <c r="D2462" s="63">
        <v>7</v>
      </c>
      <c r="F2462" s="133" t="e">
        <v>#N/A</v>
      </c>
      <c r="G2462" s="133" t="e">
        <v>#N/A</v>
      </c>
    </row>
    <row r="2463" spans="1:7" hidden="1" x14ac:dyDescent="0.35">
      <c r="A2463" s="133" t="s">
        <v>140</v>
      </c>
      <c r="B2463" s="131" t="s">
        <v>12</v>
      </c>
      <c r="C2463" s="145" t="s">
        <v>4976</v>
      </c>
      <c r="D2463" s="63">
        <v>6</v>
      </c>
      <c r="F2463" s="133" t="e">
        <v>#N/A</v>
      </c>
      <c r="G2463" s="133" t="e">
        <v>#N/A</v>
      </c>
    </row>
    <row r="2464" spans="1:7" hidden="1" x14ac:dyDescent="0.35">
      <c r="A2464" s="133" t="s">
        <v>140</v>
      </c>
      <c r="B2464" s="131" t="s">
        <v>12</v>
      </c>
      <c r="C2464" s="145" t="s">
        <v>4977</v>
      </c>
      <c r="D2464" s="63">
        <v>30</v>
      </c>
      <c r="F2464" s="133" t="e">
        <v>#N/A</v>
      </c>
      <c r="G2464" s="133" t="e">
        <v>#N/A</v>
      </c>
    </row>
    <row r="2465" spans="1:7" hidden="1" x14ac:dyDescent="0.35">
      <c r="A2465" s="133" t="s">
        <v>140</v>
      </c>
      <c r="B2465" s="131" t="s">
        <v>12</v>
      </c>
      <c r="C2465" s="145" t="s">
        <v>4978</v>
      </c>
      <c r="D2465" s="63">
        <v>6</v>
      </c>
      <c r="F2465" s="133" t="e">
        <v>#N/A</v>
      </c>
      <c r="G2465" s="133" t="e">
        <v>#N/A</v>
      </c>
    </row>
    <row r="2466" spans="1:7" hidden="1" x14ac:dyDescent="0.35">
      <c r="A2466" s="133" t="s">
        <v>140</v>
      </c>
      <c r="B2466" s="131" t="s">
        <v>12</v>
      </c>
      <c r="C2466" s="145" t="s">
        <v>4979</v>
      </c>
      <c r="D2466" s="63">
        <v>3</v>
      </c>
      <c r="F2466" s="133" t="e">
        <v>#N/A</v>
      </c>
      <c r="G2466" s="133" t="e">
        <v>#N/A</v>
      </c>
    </row>
    <row r="2467" spans="1:7" hidden="1" x14ac:dyDescent="0.35">
      <c r="A2467" s="133" t="s">
        <v>140</v>
      </c>
      <c r="B2467" s="131" t="s">
        <v>12</v>
      </c>
      <c r="C2467" s="145" t="s">
        <v>4980</v>
      </c>
      <c r="D2467" s="63">
        <v>10</v>
      </c>
      <c r="F2467" s="133" t="s">
        <v>31</v>
      </c>
      <c r="G2467" s="133">
        <v>5482</v>
      </c>
    </row>
    <row r="2468" spans="1:7" hidden="1" x14ac:dyDescent="0.35">
      <c r="A2468" s="133" t="s">
        <v>140</v>
      </c>
      <c r="B2468" s="131" t="s">
        <v>12</v>
      </c>
      <c r="C2468" s="145" t="s">
        <v>4981</v>
      </c>
      <c r="D2468" s="63">
        <v>15</v>
      </c>
      <c r="F2468" s="133" t="e">
        <v>#N/A</v>
      </c>
      <c r="G2468" s="133" t="e">
        <v>#N/A</v>
      </c>
    </row>
    <row r="2469" spans="1:7" hidden="1" x14ac:dyDescent="0.35">
      <c r="A2469" s="133" t="s">
        <v>140</v>
      </c>
      <c r="B2469" s="131" t="s">
        <v>12</v>
      </c>
      <c r="C2469" s="145" t="s">
        <v>4982</v>
      </c>
      <c r="D2469" s="63">
        <v>13</v>
      </c>
      <c r="F2469" s="133" t="e">
        <v>#N/A</v>
      </c>
      <c r="G2469" s="133" t="e">
        <v>#N/A</v>
      </c>
    </row>
    <row r="2470" spans="1:7" hidden="1" x14ac:dyDescent="0.35">
      <c r="A2470" s="133" t="s">
        <v>140</v>
      </c>
      <c r="B2470" s="131" t="s">
        <v>12</v>
      </c>
      <c r="C2470" s="145" t="s">
        <v>4983</v>
      </c>
      <c r="D2470" s="63">
        <v>1</v>
      </c>
      <c r="F2470" s="133" t="e">
        <v>#N/A</v>
      </c>
      <c r="G2470" s="133" t="e">
        <v>#N/A</v>
      </c>
    </row>
    <row r="2471" spans="1:7" hidden="1" x14ac:dyDescent="0.35">
      <c r="A2471" s="133" t="s">
        <v>140</v>
      </c>
      <c r="B2471" s="131" t="s">
        <v>12</v>
      </c>
      <c r="C2471" s="145" t="s">
        <v>4984</v>
      </c>
      <c r="D2471" s="63">
        <v>1</v>
      </c>
      <c r="F2471" s="133" t="e">
        <v>#N/A</v>
      </c>
      <c r="G2471" s="133" t="e">
        <v>#N/A</v>
      </c>
    </row>
    <row r="2472" spans="1:7" hidden="1" x14ac:dyDescent="0.35">
      <c r="A2472" s="133" t="s">
        <v>140</v>
      </c>
      <c r="B2472" s="131" t="s">
        <v>12</v>
      </c>
      <c r="C2472" s="145" t="s">
        <v>4985</v>
      </c>
      <c r="D2472" s="63">
        <v>8</v>
      </c>
      <c r="F2472" s="133" t="e">
        <v>#N/A</v>
      </c>
      <c r="G2472" s="133" t="e">
        <v>#N/A</v>
      </c>
    </row>
    <row r="2473" spans="1:7" hidden="1" x14ac:dyDescent="0.35">
      <c r="A2473" s="133" t="s">
        <v>140</v>
      </c>
      <c r="B2473" s="131" t="s">
        <v>12</v>
      </c>
      <c r="C2473" s="131" t="s">
        <v>4986</v>
      </c>
      <c r="D2473" s="131">
        <v>15</v>
      </c>
      <c r="F2473" s="133" t="e">
        <v>#N/A</v>
      </c>
      <c r="G2473" s="133" t="e">
        <v>#N/A</v>
      </c>
    </row>
    <row r="2474" spans="1:7" hidden="1" x14ac:dyDescent="0.35">
      <c r="A2474" s="133" t="s">
        <v>140</v>
      </c>
      <c r="B2474" s="131" t="s">
        <v>12</v>
      </c>
      <c r="C2474" s="131" t="s">
        <v>4987</v>
      </c>
      <c r="D2474" s="131">
        <v>8</v>
      </c>
      <c r="F2474" s="133" t="e">
        <v>#N/A</v>
      </c>
      <c r="G2474" s="133" t="e">
        <v>#N/A</v>
      </c>
    </row>
    <row r="2475" spans="1:7" hidden="1" x14ac:dyDescent="0.35">
      <c r="A2475" s="133" t="s">
        <v>140</v>
      </c>
      <c r="B2475" s="131" t="s">
        <v>12</v>
      </c>
      <c r="C2475" s="131" t="s">
        <v>4988</v>
      </c>
      <c r="D2475" s="131">
        <v>3</v>
      </c>
      <c r="F2475" s="133" t="e">
        <v>#N/A</v>
      </c>
      <c r="G2475" s="133" t="e">
        <v>#N/A</v>
      </c>
    </row>
    <row r="2476" spans="1:7" hidden="1" x14ac:dyDescent="0.35">
      <c r="A2476" s="133" t="s">
        <v>140</v>
      </c>
      <c r="B2476" s="131" t="s">
        <v>12</v>
      </c>
      <c r="C2476" s="131" t="s">
        <v>4989</v>
      </c>
      <c r="D2476" s="131">
        <v>8</v>
      </c>
      <c r="F2476" s="133" t="e">
        <v>#N/A</v>
      </c>
      <c r="G2476" s="133" t="e">
        <v>#N/A</v>
      </c>
    </row>
    <row r="2477" spans="1:7" hidden="1" x14ac:dyDescent="0.35">
      <c r="A2477" s="133" t="s">
        <v>140</v>
      </c>
      <c r="B2477" s="131" t="s">
        <v>12</v>
      </c>
      <c r="C2477" s="131" t="s">
        <v>4990</v>
      </c>
      <c r="D2477" s="131">
        <v>8</v>
      </c>
      <c r="F2477" s="133" t="e">
        <v>#N/A</v>
      </c>
      <c r="G2477" s="133" t="e">
        <v>#N/A</v>
      </c>
    </row>
    <row r="2478" spans="1:7" hidden="1" x14ac:dyDescent="0.35">
      <c r="A2478" s="133" t="s">
        <v>140</v>
      </c>
      <c r="B2478" s="131" t="s">
        <v>12</v>
      </c>
      <c r="C2478" s="145" t="s">
        <v>4991</v>
      </c>
      <c r="D2478" s="63">
        <v>8</v>
      </c>
      <c r="F2478" s="133" t="e">
        <v>#N/A</v>
      </c>
      <c r="G2478" s="133" t="e">
        <v>#N/A</v>
      </c>
    </row>
    <row r="2479" spans="1:7" hidden="1" x14ac:dyDescent="0.35">
      <c r="A2479" s="133" t="s">
        <v>140</v>
      </c>
      <c r="B2479" s="131" t="s">
        <v>12</v>
      </c>
      <c r="C2479" s="145" t="s">
        <v>4992</v>
      </c>
      <c r="D2479" s="63">
        <v>8</v>
      </c>
      <c r="F2479" s="133" t="e">
        <v>#N/A</v>
      </c>
      <c r="G2479" s="133" t="e">
        <v>#N/A</v>
      </c>
    </row>
    <row r="2480" spans="1:7" hidden="1" x14ac:dyDescent="0.35">
      <c r="A2480" s="133" t="s">
        <v>140</v>
      </c>
      <c r="B2480" s="131" t="s">
        <v>12</v>
      </c>
      <c r="C2480" s="145" t="s">
        <v>4993</v>
      </c>
      <c r="D2480" s="63">
        <v>8</v>
      </c>
      <c r="F2480" s="133" t="e">
        <v>#N/A</v>
      </c>
      <c r="G2480" s="133" t="e">
        <v>#N/A</v>
      </c>
    </row>
    <row r="2481" spans="1:7" hidden="1" x14ac:dyDescent="0.35">
      <c r="A2481" s="133" t="s">
        <v>140</v>
      </c>
      <c r="B2481" s="131" t="s">
        <v>12</v>
      </c>
      <c r="C2481" s="145" t="s">
        <v>4994</v>
      </c>
      <c r="D2481" s="63">
        <v>7</v>
      </c>
      <c r="F2481" s="133" t="e">
        <v>#N/A</v>
      </c>
      <c r="G2481" s="133" t="e">
        <v>#N/A</v>
      </c>
    </row>
    <row r="2482" spans="1:7" hidden="1" x14ac:dyDescent="0.35">
      <c r="A2482" s="133" t="s">
        <v>140</v>
      </c>
      <c r="B2482" s="131" t="s">
        <v>12</v>
      </c>
      <c r="C2482" s="145" t="s">
        <v>4995</v>
      </c>
      <c r="D2482" s="63">
        <v>8</v>
      </c>
      <c r="F2482" s="133" t="e">
        <v>#N/A</v>
      </c>
      <c r="G2482" s="133" t="e">
        <v>#N/A</v>
      </c>
    </row>
    <row r="2483" spans="1:7" hidden="1" x14ac:dyDescent="0.35">
      <c r="A2483" s="133" t="s">
        <v>140</v>
      </c>
      <c r="B2483" s="131" t="s">
        <v>12</v>
      </c>
      <c r="C2483" s="145" t="s">
        <v>4996</v>
      </c>
      <c r="D2483" s="63">
        <v>8</v>
      </c>
      <c r="F2483" s="133" t="e">
        <v>#N/A</v>
      </c>
      <c r="G2483" s="133" t="e">
        <v>#N/A</v>
      </c>
    </row>
    <row r="2484" spans="1:7" hidden="1" x14ac:dyDescent="0.35">
      <c r="A2484" s="133" t="s">
        <v>140</v>
      </c>
      <c r="B2484" s="131" t="s">
        <v>12</v>
      </c>
      <c r="C2484" s="145" t="s">
        <v>4997</v>
      </c>
      <c r="D2484" s="63">
        <v>4</v>
      </c>
      <c r="F2484" s="133" t="e">
        <v>#N/A</v>
      </c>
      <c r="G2484" s="133" t="e">
        <v>#N/A</v>
      </c>
    </row>
    <row r="2485" spans="1:7" hidden="1" x14ac:dyDescent="0.35">
      <c r="A2485" s="133" t="s">
        <v>140</v>
      </c>
      <c r="B2485" s="131" t="s">
        <v>12</v>
      </c>
      <c r="C2485" s="145" t="s">
        <v>4998</v>
      </c>
      <c r="D2485" s="63">
        <v>2</v>
      </c>
      <c r="F2485" s="133" t="s">
        <v>31</v>
      </c>
      <c r="G2485" s="133">
        <v>5570</v>
      </c>
    </row>
    <row r="2486" spans="1:7" hidden="1" x14ac:dyDescent="0.35">
      <c r="A2486" s="133" t="s">
        <v>140</v>
      </c>
      <c r="B2486" s="131" t="s">
        <v>12</v>
      </c>
      <c r="C2486" s="145" t="s">
        <v>4999</v>
      </c>
      <c r="D2486" s="63">
        <v>9</v>
      </c>
      <c r="F2486" s="133" t="s">
        <v>31</v>
      </c>
      <c r="G2486" s="133">
        <v>5570</v>
      </c>
    </row>
    <row r="2487" spans="1:7" hidden="1" x14ac:dyDescent="0.35">
      <c r="A2487" s="133" t="s">
        <v>140</v>
      </c>
      <c r="B2487" s="131" t="s">
        <v>12</v>
      </c>
      <c r="C2487" s="145" t="s">
        <v>5000</v>
      </c>
      <c r="D2487" s="63">
        <v>2</v>
      </c>
      <c r="F2487" s="133" t="s">
        <v>31</v>
      </c>
      <c r="G2487" s="133">
        <v>5570</v>
      </c>
    </row>
    <row r="2488" spans="1:7" hidden="1" x14ac:dyDescent="0.35">
      <c r="A2488" s="133" t="s">
        <v>140</v>
      </c>
      <c r="B2488" s="131" t="s">
        <v>12</v>
      </c>
      <c r="C2488" s="145" t="s">
        <v>5001</v>
      </c>
      <c r="D2488" s="63">
        <v>4</v>
      </c>
      <c r="F2488" s="133" t="s">
        <v>31</v>
      </c>
      <c r="G2488" s="133">
        <v>5584</v>
      </c>
    </row>
    <row r="2489" spans="1:7" hidden="1" x14ac:dyDescent="0.35">
      <c r="A2489" s="133" t="s">
        <v>140</v>
      </c>
      <c r="B2489" s="131" t="s">
        <v>12</v>
      </c>
      <c r="C2489" s="145" t="s">
        <v>5002</v>
      </c>
      <c r="D2489" s="63">
        <v>2</v>
      </c>
      <c r="F2489" s="133" t="s">
        <v>31</v>
      </c>
      <c r="G2489" s="133">
        <v>5584</v>
      </c>
    </row>
    <row r="2490" spans="1:7" hidden="1" x14ac:dyDescent="0.35">
      <c r="A2490" s="133" t="s">
        <v>140</v>
      </c>
      <c r="B2490" s="131" t="s">
        <v>12</v>
      </c>
      <c r="C2490" s="145" t="s">
        <v>5003</v>
      </c>
      <c r="D2490" s="63">
        <v>2</v>
      </c>
      <c r="F2490" s="133" t="s">
        <v>31</v>
      </c>
      <c r="G2490" s="133">
        <v>5584</v>
      </c>
    </row>
    <row r="2491" spans="1:7" hidden="1" x14ac:dyDescent="0.35">
      <c r="A2491" s="133" t="s">
        <v>140</v>
      </c>
      <c r="B2491" s="131" t="s">
        <v>12</v>
      </c>
      <c r="C2491" s="145" t="s">
        <v>5004</v>
      </c>
      <c r="D2491" s="63">
        <v>15</v>
      </c>
      <c r="F2491" s="133" t="e">
        <v>#N/A</v>
      </c>
      <c r="G2491" s="133" t="e">
        <v>#N/A</v>
      </c>
    </row>
    <row r="2492" spans="1:7" hidden="1" x14ac:dyDescent="0.35">
      <c r="A2492" s="133" t="s">
        <v>140</v>
      </c>
      <c r="B2492" s="131" t="s">
        <v>12</v>
      </c>
      <c r="C2492" s="145" t="s">
        <v>5005</v>
      </c>
      <c r="D2492" s="63">
        <v>5</v>
      </c>
      <c r="F2492" s="133" t="s">
        <v>31</v>
      </c>
      <c r="G2492" s="133">
        <v>5584</v>
      </c>
    </row>
    <row r="2493" spans="1:7" hidden="1" x14ac:dyDescent="0.35">
      <c r="A2493" s="133" t="s">
        <v>140</v>
      </c>
      <c r="B2493" s="131" t="s">
        <v>12</v>
      </c>
      <c r="C2493" s="145" t="s">
        <v>5006</v>
      </c>
      <c r="D2493" s="63">
        <v>10</v>
      </c>
      <c r="F2493" s="133" t="s">
        <v>31</v>
      </c>
      <c r="G2493" s="133">
        <v>5584</v>
      </c>
    </row>
    <row r="2494" spans="1:7" hidden="1" x14ac:dyDescent="0.35">
      <c r="A2494" s="133" t="s">
        <v>140</v>
      </c>
      <c r="B2494" s="131" t="s">
        <v>12</v>
      </c>
      <c r="C2494" s="145" t="s">
        <v>5007</v>
      </c>
      <c r="D2494" s="63">
        <v>12</v>
      </c>
      <c r="F2494" s="133" t="s">
        <v>31</v>
      </c>
      <c r="G2494" s="133">
        <v>5584</v>
      </c>
    </row>
    <row r="2495" spans="1:7" hidden="1" x14ac:dyDescent="0.35">
      <c r="A2495" s="133" t="s">
        <v>140</v>
      </c>
      <c r="B2495" s="131" t="s">
        <v>12</v>
      </c>
      <c r="C2495" s="145" t="s">
        <v>5008</v>
      </c>
      <c r="D2495" s="63">
        <v>10</v>
      </c>
      <c r="F2495" s="133" t="s">
        <v>31</v>
      </c>
      <c r="G2495" s="133">
        <v>5584</v>
      </c>
    </row>
    <row r="2496" spans="1:7" hidden="1" x14ac:dyDescent="0.35">
      <c r="A2496" s="133" t="s">
        <v>140</v>
      </c>
      <c r="B2496" s="131" t="s">
        <v>12</v>
      </c>
      <c r="C2496" s="145" t="s">
        <v>5009</v>
      </c>
      <c r="D2496" s="63">
        <v>13</v>
      </c>
      <c r="F2496" s="133" t="s">
        <v>31</v>
      </c>
      <c r="G2496" s="133">
        <v>5584</v>
      </c>
    </row>
    <row r="2497" spans="1:7" hidden="1" x14ac:dyDescent="0.35">
      <c r="A2497" s="133" t="s">
        <v>140</v>
      </c>
      <c r="B2497" s="131" t="s">
        <v>12</v>
      </c>
      <c r="C2497" s="145" t="s">
        <v>5010</v>
      </c>
      <c r="D2497" s="63">
        <v>20</v>
      </c>
      <c r="F2497" s="133" t="e">
        <v>#N/A</v>
      </c>
      <c r="G2497" s="133" t="e">
        <v>#N/A</v>
      </c>
    </row>
    <row r="2498" spans="1:7" hidden="1" x14ac:dyDescent="0.35">
      <c r="A2498" s="133" t="s">
        <v>140</v>
      </c>
      <c r="B2498" s="131" t="s">
        <v>12</v>
      </c>
      <c r="C2498" s="145" t="s">
        <v>5011</v>
      </c>
      <c r="D2498" s="63">
        <v>20</v>
      </c>
      <c r="F2498" s="133" t="e">
        <v>#N/A</v>
      </c>
      <c r="G2498" s="133" t="e">
        <v>#N/A</v>
      </c>
    </row>
    <row r="2499" spans="1:7" hidden="1" x14ac:dyDescent="0.35">
      <c r="A2499" s="133" t="s">
        <v>140</v>
      </c>
      <c r="B2499" s="131" t="s">
        <v>12</v>
      </c>
      <c r="C2499" s="145" t="s">
        <v>5012</v>
      </c>
      <c r="D2499" s="63">
        <v>10</v>
      </c>
      <c r="F2499" s="133" t="e">
        <v>#N/A</v>
      </c>
      <c r="G2499" s="133" t="e">
        <v>#N/A</v>
      </c>
    </row>
    <row r="2500" spans="1:7" hidden="1" x14ac:dyDescent="0.35">
      <c r="A2500" s="133" t="s">
        <v>140</v>
      </c>
      <c r="B2500" s="131" t="s">
        <v>12</v>
      </c>
      <c r="C2500" s="145" t="s">
        <v>5013</v>
      </c>
      <c r="D2500" s="63">
        <v>10</v>
      </c>
      <c r="F2500" s="133" t="e">
        <v>#N/A</v>
      </c>
      <c r="G2500" s="133" t="e">
        <v>#N/A</v>
      </c>
    </row>
    <row r="2501" spans="1:7" hidden="1" x14ac:dyDescent="0.35">
      <c r="A2501" s="133" t="s">
        <v>140</v>
      </c>
      <c r="B2501" s="131" t="s">
        <v>12</v>
      </c>
      <c r="C2501" s="131" t="s">
        <v>5014</v>
      </c>
      <c r="D2501" s="131">
        <v>3</v>
      </c>
      <c r="F2501" s="133" t="s">
        <v>31</v>
      </c>
      <c r="G2501" s="133">
        <v>5770</v>
      </c>
    </row>
    <row r="2502" spans="1:7" hidden="1" x14ac:dyDescent="0.35">
      <c r="A2502" s="133" t="s">
        <v>140</v>
      </c>
      <c r="B2502" s="131" t="s">
        <v>12</v>
      </c>
      <c r="C2502" s="131" t="s">
        <v>5015</v>
      </c>
      <c r="D2502" s="131">
        <v>1</v>
      </c>
      <c r="F2502" s="133" t="s">
        <v>31</v>
      </c>
      <c r="G2502" s="133">
        <v>5770</v>
      </c>
    </row>
    <row r="2503" spans="1:7" hidden="1" x14ac:dyDescent="0.35">
      <c r="A2503" s="133" t="s">
        <v>140</v>
      </c>
      <c r="B2503" s="131" t="s">
        <v>12</v>
      </c>
      <c r="C2503" s="131" t="s">
        <v>5016</v>
      </c>
      <c r="D2503" s="131">
        <v>1</v>
      </c>
      <c r="F2503" s="133" t="s">
        <v>31</v>
      </c>
      <c r="G2503" s="133">
        <v>5770</v>
      </c>
    </row>
    <row r="2504" spans="1:7" hidden="1" x14ac:dyDescent="0.35">
      <c r="A2504" s="133" t="s">
        <v>140</v>
      </c>
      <c r="B2504" s="131" t="s">
        <v>12</v>
      </c>
      <c r="C2504" s="131" t="s">
        <v>5017</v>
      </c>
      <c r="D2504" s="131">
        <v>1</v>
      </c>
      <c r="F2504" s="133" t="e">
        <v>#N/A</v>
      </c>
      <c r="G2504" s="133" t="e">
        <v>#N/A</v>
      </c>
    </row>
    <row r="2505" spans="1:7" hidden="1" x14ac:dyDescent="0.35">
      <c r="A2505" s="133" t="s">
        <v>140</v>
      </c>
      <c r="B2505" s="131" t="s">
        <v>12</v>
      </c>
      <c r="C2505" s="131" t="s">
        <v>5018</v>
      </c>
      <c r="D2505" s="131">
        <v>22</v>
      </c>
      <c r="F2505" s="133" t="e">
        <v>#N/A</v>
      </c>
      <c r="G2505" s="133" t="e">
        <v>#N/A</v>
      </c>
    </row>
    <row r="2506" spans="1:7" hidden="1" x14ac:dyDescent="0.35">
      <c r="A2506" s="133" t="s">
        <v>140</v>
      </c>
      <c r="B2506" s="131" t="s">
        <v>12</v>
      </c>
      <c r="C2506" s="131" t="s">
        <v>5019</v>
      </c>
      <c r="D2506" s="131">
        <v>1</v>
      </c>
      <c r="F2506" s="133" t="e">
        <v>#N/A</v>
      </c>
      <c r="G2506" s="133" t="e">
        <v>#N/A</v>
      </c>
    </row>
    <row r="2507" spans="1:7" hidden="1" x14ac:dyDescent="0.35">
      <c r="A2507" s="133" t="s">
        <v>140</v>
      </c>
      <c r="B2507" s="131" t="s">
        <v>12</v>
      </c>
      <c r="C2507" s="131" t="s">
        <v>5020</v>
      </c>
      <c r="D2507" s="131">
        <v>4</v>
      </c>
      <c r="F2507" s="133" t="e">
        <v>#N/A</v>
      </c>
      <c r="G2507" s="133" t="e">
        <v>#N/A</v>
      </c>
    </row>
    <row r="2508" spans="1:7" hidden="1" x14ac:dyDescent="0.35">
      <c r="A2508" s="133" t="s">
        <v>140</v>
      </c>
      <c r="B2508" s="131" t="s">
        <v>12</v>
      </c>
      <c r="C2508" s="131" t="s">
        <v>5021</v>
      </c>
      <c r="D2508" s="131">
        <v>1</v>
      </c>
      <c r="F2508" s="133" t="e">
        <v>#N/A</v>
      </c>
      <c r="G2508" s="133" t="e">
        <v>#N/A</v>
      </c>
    </row>
    <row r="2509" spans="1:7" hidden="1" x14ac:dyDescent="0.35">
      <c r="A2509" s="133" t="s">
        <v>140</v>
      </c>
      <c r="B2509" s="131" t="s">
        <v>12</v>
      </c>
      <c r="C2509" s="131" t="s">
        <v>5022</v>
      </c>
      <c r="D2509" s="131">
        <v>4</v>
      </c>
      <c r="F2509" s="133" t="e">
        <v>#N/A</v>
      </c>
      <c r="G2509" s="133" t="e">
        <v>#N/A</v>
      </c>
    </row>
    <row r="2510" spans="1:7" hidden="1" x14ac:dyDescent="0.35">
      <c r="A2510" s="133" t="s">
        <v>140</v>
      </c>
      <c r="B2510" s="131" t="s">
        <v>12</v>
      </c>
      <c r="C2510" s="145" t="s">
        <v>5023</v>
      </c>
      <c r="D2510" s="63">
        <v>20</v>
      </c>
      <c r="F2510" s="133" t="e">
        <v>#N/A</v>
      </c>
      <c r="G2510" s="133" t="e">
        <v>#N/A</v>
      </c>
    </row>
    <row r="2511" spans="1:7" hidden="1" x14ac:dyDescent="0.35">
      <c r="A2511" s="133" t="s">
        <v>140</v>
      </c>
      <c r="B2511" s="131" t="s">
        <v>12</v>
      </c>
      <c r="C2511" s="145" t="s">
        <v>5024</v>
      </c>
      <c r="D2511" s="63">
        <v>1</v>
      </c>
      <c r="E2511" s="137"/>
      <c r="F2511" s="133" t="s">
        <v>29</v>
      </c>
      <c r="G2511" s="133" t="s">
        <v>1027</v>
      </c>
    </row>
    <row r="2512" spans="1:7" hidden="1" x14ac:dyDescent="0.35">
      <c r="A2512" s="133" t="s">
        <v>140</v>
      </c>
      <c r="B2512" s="131" t="s">
        <v>12</v>
      </c>
      <c r="C2512" s="145" t="s">
        <v>5025</v>
      </c>
      <c r="D2512" s="63">
        <v>31</v>
      </c>
      <c r="F2512" s="133" t="e">
        <v>#N/A</v>
      </c>
      <c r="G2512" s="133" t="e">
        <v>#N/A</v>
      </c>
    </row>
    <row r="2513" spans="1:7" hidden="1" x14ac:dyDescent="0.35">
      <c r="A2513" s="133" t="s">
        <v>140</v>
      </c>
      <c r="B2513" s="131" t="s">
        <v>12</v>
      </c>
      <c r="C2513" s="145" t="s">
        <v>5026</v>
      </c>
      <c r="D2513" s="63">
        <v>22</v>
      </c>
      <c r="F2513" s="133" t="e">
        <v>#N/A</v>
      </c>
      <c r="G2513" s="133" t="e">
        <v>#N/A</v>
      </c>
    </row>
    <row r="2514" spans="1:7" hidden="1" x14ac:dyDescent="0.35">
      <c r="A2514" s="133" t="s">
        <v>140</v>
      </c>
      <c r="B2514" s="131" t="s">
        <v>12</v>
      </c>
      <c r="C2514" s="145" t="s">
        <v>5027</v>
      </c>
      <c r="D2514" s="63">
        <v>5</v>
      </c>
      <c r="F2514" s="133" t="s">
        <v>29</v>
      </c>
      <c r="G2514" s="133" t="s">
        <v>1649</v>
      </c>
    </row>
    <row r="2515" spans="1:7" hidden="1" x14ac:dyDescent="0.35">
      <c r="A2515" s="133" t="s">
        <v>140</v>
      </c>
      <c r="B2515" s="131" t="s">
        <v>12</v>
      </c>
      <c r="C2515" s="131" t="s">
        <v>5028</v>
      </c>
      <c r="D2515" s="131">
        <v>2</v>
      </c>
      <c r="F2515" s="133" t="e">
        <v>#N/A</v>
      </c>
      <c r="G2515" s="133" t="e">
        <v>#N/A</v>
      </c>
    </row>
    <row r="2516" spans="1:7" hidden="1" x14ac:dyDescent="0.35">
      <c r="A2516" s="133" t="s">
        <v>140</v>
      </c>
      <c r="B2516" s="131" t="s">
        <v>12</v>
      </c>
      <c r="C2516" s="145" t="s">
        <v>5029</v>
      </c>
      <c r="D2516" s="63">
        <v>21</v>
      </c>
      <c r="F2516" s="133" t="s">
        <v>29</v>
      </c>
      <c r="G2516" s="133" t="s">
        <v>1649</v>
      </c>
    </row>
    <row r="2517" spans="1:7" hidden="1" x14ac:dyDescent="0.35">
      <c r="A2517" s="133" t="s">
        <v>140</v>
      </c>
      <c r="B2517" s="131" t="s">
        <v>12</v>
      </c>
      <c r="C2517" s="145" t="s">
        <v>5030</v>
      </c>
      <c r="D2517" s="63">
        <v>1</v>
      </c>
      <c r="F2517" s="133" t="s">
        <v>29</v>
      </c>
      <c r="G2517" s="133" t="s">
        <v>1649</v>
      </c>
    </row>
    <row r="2518" spans="1:7" hidden="1" x14ac:dyDescent="0.35">
      <c r="A2518" s="133" t="s">
        <v>140</v>
      </c>
      <c r="B2518" s="131" t="s">
        <v>12</v>
      </c>
      <c r="C2518" s="145" t="s">
        <v>5031</v>
      </c>
      <c r="D2518" s="63">
        <v>1</v>
      </c>
      <c r="F2518" s="133" t="s">
        <v>29</v>
      </c>
      <c r="G2518" s="133" t="s">
        <v>1399</v>
      </c>
    </row>
    <row r="2519" spans="1:7" hidden="1" x14ac:dyDescent="0.35">
      <c r="A2519" s="133" t="s">
        <v>140</v>
      </c>
      <c r="B2519" s="131" t="s">
        <v>12</v>
      </c>
      <c r="C2519" s="145" t="s">
        <v>5032</v>
      </c>
      <c r="D2519" s="63">
        <v>4</v>
      </c>
      <c r="F2519" s="133" t="s">
        <v>29</v>
      </c>
      <c r="G2519" s="133" t="s">
        <v>1399</v>
      </c>
    </row>
    <row r="2520" spans="1:7" hidden="1" x14ac:dyDescent="0.35">
      <c r="A2520" s="133" t="s">
        <v>140</v>
      </c>
      <c r="B2520" s="131" t="s">
        <v>12</v>
      </c>
      <c r="C2520" s="145" t="s">
        <v>5033</v>
      </c>
      <c r="D2520" s="63">
        <v>3</v>
      </c>
      <c r="F2520" s="133" t="s">
        <v>29</v>
      </c>
      <c r="G2520" s="133" t="s">
        <v>1399</v>
      </c>
    </row>
    <row r="2521" spans="1:7" hidden="1" x14ac:dyDescent="0.35">
      <c r="A2521" s="133" t="s">
        <v>140</v>
      </c>
      <c r="B2521" s="131" t="s">
        <v>12</v>
      </c>
      <c r="C2521" s="145" t="s">
        <v>5034</v>
      </c>
      <c r="D2521" s="63">
        <v>9</v>
      </c>
      <c r="F2521" s="133" t="s">
        <v>29</v>
      </c>
      <c r="G2521" s="133" t="s">
        <v>1649</v>
      </c>
    </row>
    <row r="2522" spans="1:7" hidden="1" x14ac:dyDescent="0.35">
      <c r="A2522" s="133" t="s">
        <v>140</v>
      </c>
      <c r="B2522" s="131" t="s">
        <v>12</v>
      </c>
      <c r="C2522" s="145" t="s">
        <v>5035</v>
      </c>
      <c r="D2522" s="63">
        <v>7</v>
      </c>
      <c r="F2522" s="133" t="e">
        <v>#N/A</v>
      </c>
      <c r="G2522" s="133" t="e">
        <v>#N/A</v>
      </c>
    </row>
    <row r="2523" spans="1:7" hidden="1" x14ac:dyDescent="0.35">
      <c r="A2523" s="133" t="s">
        <v>140</v>
      </c>
      <c r="B2523" s="131" t="s">
        <v>12</v>
      </c>
      <c r="C2523" s="145" t="s">
        <v>5036</v>
      </c>
      <c r="D2523" s="63">
        <v>27</v>
      </c>
      <c r="F2523" s="133" t="s">
        <v>29</v>
      </c>
      <c r="G2523" s="133" t="s">
        <v>1399</v>
      </c>
    </row>
    <row r="2524" spans="1:7" hidden="1" x14ac:dyDescent="0.35">
      <c r="A2524" s="133" t="s">
        <v>140</v>
      </c>
      <c r="B2524" s="131" t="s">
        <v>20</v>
      </c>
      <c r="C2524" s="145" t="s">
        <v>5946</v>
      </c>
      <c r="D2524" s="63">
        <v>20</v>
      </c>
      <c r="F2524" s="133" t="e">
        <v>#N/A</v>
      </c>
      <c r="G2524" s="133" t="e">
        <v>#N/A</v>
      </c>
    </row>
    <row r="2525" spans="1:7" hidden="1" x14ac:dyDescent="0.35">
      <c r="A2525" s="133" t="s">
        <v>140</v>
      </c>
      <c r="B2525" s="131" t="s">
        <v>20</v>
      </c>
      <c r="C2525" s="145" t="s">
        <v>5947</v>
      </c>
      <c r="D2525" s="63">
        <v>142</v>
      </c>
      <c r="F2525" s="133" t="e">
        <v>#N/A</v>
      </c>
      <c r="G2525" s="133" t="e">
        <v>#N/A</v>
      </c>
    </row>
    <row r="2526" spans="1:7" hidden="1" x14ac:dyDescent="0.35">
      <c r="A2526" s="133" t="s">
        <v>140</v>
      </c>
      <c r="B2526" s="131" t="s">
        <v>20</v>
      </c>
      <c r="C2526" s="131" t="s">
        <v>5948</v>
      </c>
      <c r="D2526" s="131">
        <v>69</v>
      </c>
      <c r="F2526" s="133" t="e">
        <v>#N/A</v>
      </c>
      <c r="G2526" s="133" t="e">
        <v>#N/A</v>
      </c>
    </row>
    <row r="2527" spans="1:7" hidden="1" x14ac:dyDescent="0.35">
      <c r="A2527" s="133" t="s">
        <v>140</v>
      </c>
      <c r="B2527" s="131" t="s">
        <v>20</v>
      </c>
      <c r="C2527" s="131" t="s">
        <v>5949</v>
      </c>
      <c r="D2527" s="131">
        <v>14</v>
      </c>
      <c r="F2527" s="133" t="e">
        <v>#N/A</v>
      </c>
      <c r="G2527" s="133" t="e">
        <v>#N/A</v>
      </c>
    </row>
    <row r="2528" spans="1:7" hidden="1" x14ac:dyDescent="0.35">
      <c r="A2528" s="133" t="s">
        <v>140</v>
      </c>
      <c r="B2528" s="131" t="s">
        <v>20</v>
      </c>
      <c r="C2528" s="131" t="s">
        <v>5950</v>
      </c>
      <c r="D2528" s="131">
        <v>-2</v>
      </c>
      <c r="F2528" s="133" t="s">
        <v>33</v>
      </c>
      <c r="G2528" s="133" t="s">
        <v>1401</v>
      </c>
    </row>
    <row r="2529" spans="1:7" hidden="1" x14ac:dyDescent="0.35">
      <c r="A2529" s="133" t="s">
        <v>140</v>
      </c>
      <c r="B2529" s="131" t="s">
        <v>20</v>
      </c>
      <c r="C2529" s="131" t="s">
        <v>5951</v>
      </c>
      <c r="D2529" s="131">
        <v>40</v>
      </c>
      <c r="F2529" s="133" t="s">
        <v>33</v>
      </c>
      <c r="G2529" s="133" t="s">
        <v>1401</v>
      </c>
    </row>
    <row r="2530" spans="1:7" hidden="1" x14ac:dyDescent="0.35">
      <c r="A2530" s="133" t="s">
        <v>140</v>
      </c>
      <c r="B2530" s="131" t="s">
        <v>20</v>
      </c>
      <c r="C2530" s="131" t="s">
        <v>5952</v>
      </c>
      <c r="D2530" s="131">
        <v>41</v>
      </c>
      <c r="F2530" s="133" t="e">
        <v>#N/A</v>
      </c>
      <c r="G2530" s="133" t="e">
        <v>#N/A</v>
      </c>
    </row>
    <row r="2531" spans="1:7" hidden="1" x14ac:dyDescent="0.35">
      <c r="A2531" s="133" t="s">
        <v>140</v>
      </c>
      <c r="B2531" s="131" t="s">
        <v>20</v>
      </c>
      <c r="C2531" s="131" t="s">
        <v>5953</v>
      </c>
      <c r="D2531" s="131">
        <v>44</v>
      </c>
      <c r="F2531" s="133" t="s">
        <v>33</v>
      </c>
      <c r="G2531" s="133" t="s">
        <v>1404</v>
      </c>
    </row>
    <row r="2532" spans="1:7" hidden="1" x14ac:dyDescent="0.35">
      <c r="A2532" s="133" t="s">
        <v>140</v>
      </c>
      <c r="B2532" s="131" t="s">
        <v>20</v>
      </c>
      <c r="C2532" s="131" t="s">
        <v>5954</v>
      </c>
      <c r="D2532" s="131">
        <v>33</v>
      </c>
      <c r="F2532" s="133" t="s">
        <v>33</v>
      </c>
      <c r="G2532" s="133" t="s">
        <v>1351</v>
      </c>
    </row>
    <row r="2533" spans="1:7" hidden="1" x14ac:dyDescent="0.35">
      <c r="A2533" s="133" t="s">
        <v>140</v>
      </c>
      <c r="B2533" s="131" t="s">
        <v>20</v>
      </c>
      <c r="C2533" s="131" t="s">
        <v>5955</v>
      </c>
      <c r="D2533" s="131">
        <v>83</v>
      </c>
      <c r="F2533" s="133" t="s">
        <v>33</v>
      </c>
      <c r="G2533" s="133" t="s">
        <v>1351</v>
      </c>
    </row>
    <row r="2534" spans="1:7" hidden="1" x14ac:dyDescent="0.35">
      <c r="A2534" s="133" t="s">
        <v>140</v>
      </c>
      <c r="B2534" s="131" t="s">
        <v>20</v>
      </c>
      <c r="C2534" s="131" t="s">
        <v>5956</v>
      </c>
      <c r="D2534" s="131">
        <v>5</v>
      </c>
      <c r="F2534" s="133" t="s">
        <v>33</v>
      </c>
      <c r="G2534" s="133" t="s">
        <v>1351</v>
      </c>
    </row>
    <row r="2535" spans="1:7" hidden="1" x14ac:dyDescent="0.35">
      <c r="A2535" s="133" t="s">
        <v>140</v>
      </c>
      <c r="B2535" s="131" t="s">
        <v>20</v>
      </c>
      <c r="C2535" s="145" t="s">
        <v>5957</v>
      </c>
      <c r="D2535" s="63">
        <v>75</v>
      </c>
      <c r="F2535" s="133" t="e">
        <v>#N/A</v>
      </c>
      <c r="G2535" s="133" t="e">
        <v>#N/A</v>
      </c>
    </row>
    <row r="2536" spans="1:7" hidden="1" x14ac:dyDescent="0.35">
      <c r="A2536" s="133" t="s">
        <v>140</v>
      </c>
      <c r="B2536" s="131" t="s">
        <v>20</v>
      </c>
      <c r="C2536" s="145" t="s">
        <v>5958</v>
      </c>
      <c r="D2536" s="63">
        <v>10</v>
      </c>
      <c r="F2536" s="133" t="s">
        <v>33</v>
      </c>
      <c r="G2536" s="133" t="s">
        <v>1351</v>
      </c>
    </row>
    <row r="2537" spans="1:7" hidden="1" x14ac:dyDescent="0.35">
      <c r="A2537" s="133" t="s">
        <v>140</v>
      </c>
      <c r="B2537" s="131" t="s">
        <v>20</v>
      </c>
      <c r="C2537" s="145" t="s">
        <v>5959</v>
      </c>
      <c r="D2537" s="63">
        <v>6</v>
      </c>
      <c r="F2537" s="133" t="e">
        <v>#N/A</v>
      </c>
      <c r="G2537" s="133" t="e">
        <v>#N/A</v>
      </c>
    </row>
    <row r="2538" spans="1:7" hidden="1" x14ac:dyDescent="0.35">
      <c r="A2538" s="133" t="s">
        <v>140</v>
      </c>
      <c r="B2538" s="131" t="s">
        <v>20</v>
      </c>
      <c r="C2538" s="145" t="s">
        <v>5960</v>
      </c>
      <c r="D2538" s="63">
        <v>12</v>
      </c>
      <c r="F2538" s="133" t="e">
        <v>#N/A</v>
      </c>
      <c r="G2538" s="133" t="e">
        <v>#N/A</v>
      </c>
    </row>
    <row r="2539" spans="1:7" hidden="1" x14ac:dyDescent="0.35">
      <c r="A2539" s="133" t="s">
        <v>140</v>
      </c>
      <c r="B2539" s="131" t="s">
        <v>20</v>
      </c>
      <c r="C2539" s="145" t="s">
        <v>5961</v>
      </c>
      <c r="D2539" s="63">
        <v>17</v>
      </c>
      <c r="F2539" s="133" t="s">
        <v>33</v>
      </c>
      <c r="G2539" s="133" t="s">
        <v>1351</v>
      </c>
    </row>
    <row r="2540" spans="1:7" hidden="1" x14ac:dyDescent="0.35">
      <c r="A2540" s="133" t="s">
        <v>140</v>
      </c>
      <c r="B2540" s="131" t="s">
        <v>20</v>
      </c>
      <c r="C2540" s="145" t="s">
        <v>5962</v>
      </c>
      <c r="D2540" s="63">
        <v>78</v>
      </c>
      <c r="F2540" s="133" t="e">
        <v>#N/A</v>
      </c>
      <c r="G2540" s="133" t="e">
        <v>#N/A</v>
      </c>
    </row>
    <row r="2541" spans="1:7" hidden="1" x14ac:dyDescent="0.35">
      <c r="A2541" s="133" t="s">
        <v>140</v>
      </c>
      <c r="B2541" s="131" t="s">
        <v>20</v>
      </c>
      <c r="C2541" s="145" t="s">
        <v>5963</v>
      </c>
      <c r="D2541" s="63">
        <v>2</v>
      </c>
      <c r="F2541" s="133" t="e">
        <v>#N/A</v>
      </c>
      <c r="G2541" s="133" t="e">
        <v>#N/A</v>
      </c>
    </row>
    <row r="2542" spans="1:7" hidden="1" x14ac:dyDescent="0.35">
      <c r="A2542" s="133" t="s">
        <v>140</v>
      </c>
      <c r="B2542" s="131" t="s">
        <v>20</v>
      </c>
      <c r="C2542" s="145" t="s">
        <v>5964</v>
      </c>
      <c r="D2542" s="63">
        <v>54</v>
      </c>
      <c r="F2542" s="133" t="s">
        <v>33</v>
      </c>
      <c r="G2542" s="133" t="s">
        <v>1353</v>
      </c>
    </row>
    <row r="2543" spans="1:7" hidden="1" x14ac:dyDescent="0.35">
      <c r="A2543" s="133" t="s">
        <v>140</v>
      </c>
      <c r="B2543" s="131" t="s">
        <v>20</v>
      </c>
      <c r="C2543" s="145" t="s">
        <v>5965</v>
      </c>
      <c r="D2543" s="63">
        <v>4</v>
      </c>
      <c r="F2543" s="133" t="e">
        <v>#N/A</v>
      </c>
      <c r="G2543" s="133" t="e">
        <v>#N/A</v>
      </c>
    </row>
    <row r="2544" spans="1:7" hidden="1" x14ac:dyDescent="0.35">
      <c r="A2544" s="133" t="s">
        <v>140</v>
      </c>
      <c r="B2544" s="131" t="s">
        <v>20</v>
      </c>
      <c r="C2544" s="145" t="s">
        <v>5966</v>
      </c>
      <c r="D2544" s="63">
        <v>21</v>
      </c>
      <c r="F2544" s="133" t="e">
        <v>#N/A</v>
      </c>
      <c r="G2544" s="133" t="e">
        <v>#N/A</v>
      </c>
    </row>
    <row r="2545" spans="1:7" hidden="1" x14ac:dyDescent="0.35">
      <c r="A2545" s="133" t="s">
        <v>140</v>
      </c>
      <c r="B2545" s="131" t="s">
        <v>20</v>
      </c>
      <c r="C2545" s="145" t="s">
        <v>5967</v>
      </c>
      <c r="D2545" s="63">
        <v>86</v>
      </c>
      <c r="F2545" s="133" t="e">
        <v>#N/A</v>
      </c>
      <c r="G2545" s="133" t="e">
        <v>#N/A</v>
      </c>
    </row>
    <row r="2546" spans="1:7" hidden="1" x14ac:dyDescent="0.35">
      <c r="A2546" s="133" t="s">
        <v>140</v>
      </c>
      <c r="B2546" s="131" t="s">
        <v>20</v>
      </c>
      <c r="C2546" s="145" t="s">
        <v>5968</v>
      </c>
      <c r="D2546" s="63">
        <v>10</v>
      </c>
      <c r="F2546" s="133" t="e">
        <v>#N/A</v>
      </c>
      <c r="G2546" s="133" t="e">
        <v>#N/A</v>
      </c>
    </row>
    <row r="2547" spans="1:7" hidden="1" x14ac:dyDescent="0.35">
      <c r="A2547" s="133" t="s">
        <v>140</v>
      </c>
      <c r="B2547" s="131" t="s">
        <v>20</v>
      </c>
      <c r="C2547" s="145" t="s">
        <v>5969</v>
      </c>
      <c r="D2547" s="63">
        <v>16</v>
      </c>
      <c r="F2547" s="133" t="e">
        <v>#N/A</v>
      </c>
      <c r="G2547" s="133" t="e">
        <v>#N/A</v>
      </c>
    </row>
    <row r="2548" spans="1:7" hidden="1" x14ac:dyDescent="0.35">
      <c r="A2548" s="133" t="s">
        <v>140</v>
      </c>
      <c r="B2548" s="131" t="s">
        <v>20</v>
      </c>
      <c r="C2548" s="145" t="s">
        <v>5970</v>
      </c>
      <c r="D2548" s="63">
        <v>13</v>
      </c>
      <c r="F2548" s="133" t="e">
        <v>#N/A</v>
      </c>
      <c r="G2548" s="133" t="e">
        <v>#N/A</v>
      </c>
    </row>
    <row r="2549" spans="1:7" hidden="1" x14ac:dyDescent="0.35">
      <c r="A2549" s="133" t="s">
        <v>140</v>
      </c>
      <c r="B2549" s="131" t="s">
        <v>20</v>
      </c>
      <c r="C2549" s="145" t="s">
        <v>5971</v>
      </c>
      <c r="D2549" s="63">
        <v>20</v>
      </c>
      <c r="F2549" s="133" t="s">
        <v>33</v>
      </c>
      <c r="G2549" s="133" t="s">
        <v>1480</v>
      </c>
    </row>
    <row r="2550" spans="1:7" hidden="1" x14ac:dyDescent="0.35">
      <c r="A2550" s="133" t="s">
        <v>140</v>
      </c>
      <c r="B2550" s="131" t="s">
        <v>20</v>
      </c>
      <c r="C2550" s="145" t="s">
        <v>5972</v>
      </c>
      <c r="D2550" s="63">
        <v>989</v>
      </c>
      <c r="F2550" s="133" t="e">
        <v>#N/A</v>
      </c>
      <c r="G2550" s="133" t="e">
        <v>#N/A</v>
      </c>
    </row>
    <row r="2551" spans="1:7" hidden="1" x14ac:dyDescent="0.35">
      <c r="A2551" s="133" t="s">
        <v>140</v>
      </c>
      <c r="B2551" s="131" t="s">
        <v>20</v>
      </c>
      <c r="C2551" s="145" t="s">
        <v>5973</v>
      </c>
      <c r="D2551" s="63">
        <v>3</v>
      </c>
      <c r="F2551" s="133" t="s">
        <v>33</v>
      </c>
      <c r="G2551" s="133" t="s">
        <v>1403</v>
      </c>
    </row>
    <row r="2552" spans="1:7" hidden="1" x14ac:dyDescent="0.35">
      <c r="A2552" s="133" t="s">
        <v>140</v>
      </c>
      <c r="B2552" s="131" t="s">
        <v>20</v>
      </c>
      <c r="C2552" s="145" t="s">
        <v>5974</v>
      </c>
      <c r="D2552" s="63">
        <v>-1</v>
      </c>
      <c r="F2552" s="133" t="e">
        <v>#N/A</v>
      </c>
      <c r="G2552" s="133" t="e">
        <v>#N/A</v>
      </c>
    </row>
    <row r="2553" spans="1:7" hidden="1" x14ac:dyDescent="0.35">
      <c r="A2553" s="133" t="s">
        <v>140</v>
      </c>
      <c r="B2553" s="131" t="s">
        <v>20</v>
      </c>
      <c r="C2553" s="145" t="s">
        <v>5975</v>
      </c>
      <c r="D2553" s="63">
        <v>18</v>
      </c>
      <c r="F2553" s="133" t="e">
        <v>#N/A</v>
      </c>
      <c r="G2553" s="133" t="e">
        <v>#N/A</v>
      </c>
    </row>
    <row r="2554" spans="1:7" hidden="1" x14ac:dyDescent="0.35">
      <c r="A2554" s="133" t="s">
        <v>140</v>
      </c>
      <c r="B2554" s="131" t="s">
        <v>20</v>
      </c>
      <c r="C2554" s="145" t="s">
        <v>5976</v>
      </c>
      <c r="D2554" s="63">
        <v>2</v>
      </c>
      <c r="F2554" s="133" t="e">
        <v>#N/A</v>
      </c>
      <c r="G2554" s="133" t="e">
        <v>#N/A</v>
      </c>
    </row>
    <row r="2555" spans="1:7" hidden="1" x14ac:dyDescent="0.35">
      <c r="A2555" s="133" t="s">
        <v>140</v>
      </c>
      <c r="B2555" s="131" t="s">
        <v>20</v>
      </c>
      <c r="C2555" s="145" t="s">
        <v>5977</v>
      </c>
      <c r="D2555" s="63">
        <v>15</v>
      </c>
      <c r="F2555" s="133" t="e">
        <v>#N/A</v>
      </c>
      <c r="G2555" s="133" t="e">
        <v>#N/A</v>
      </c>
    </row>
    <row r="2556" spans="1:7" hidden="1" x14ac:dyDescent="0.35">
      <c r="A2556" s="133" t="s">
        <v>140</v>
      </c>
      <c r="B2556" s="131" t="s">
        <v>20</v>
      </c>
      <c r="C2556" s="145" t="s">
        <v>5978</v>
      </c>
      <c r="D2556" s="63">
        <v>30</v>
      </c>
      <c r="F2556" s="133" t="e">
        <v>#N/A</v>
      </c>
      <c r="G2556" s="133" t="e">
        <v>#N/A</v>
      </c>
    </row>
    <row r="2557" spans="1:7" hidden="1" x14ac:dyDescent="0.35">
      <c r="A2557" s="133" t="s">
        <v>140</v>
      </c>
      <c r="B2557" s="131" t="s">
        <v>20</v>
      </c>
      <c r="C2557" s="145" t="s">
        <v>5979</v>
      </c>
      <c r="D2557" s="63">
        <v>228</v>
      </c>
      <c r="F2557" s="133" t="e">
        <v>#N/A</v>
      </c>
      <c r="G2557" s="133" t="e">
        <v>#N/A</v>
      </c>
    </row>
    <row r="2558" spans="1:7" hidden="1" x14ac:dyDescent="0.35">
      <c r="A2558" s="133" t="s">
        <v>140</v>
      </c>
      <c r="B2558" s="131" t="s">
        <v>20</v>
      </c>
      <c r="C2558" s="145" t="s">
        <v>5980</v>
      </c>
      <c r="D2558" s="63">
        <v>10</v>
      </c>
      <c r="F2558" s="133" t="e">
        <v>#N/A</v>
      </c>
      <c r="G2558" s="133" t="e">
        <v>#N/A</v>
      </c>
    </row>
    <row r="2559" spans="1:7" hidden="1" x14ac:dyDescent="0.35">
      <c r="A2559" s="133" t="s">
        <v>140</v>
      </c>
      <c r="B2559" s="131" t="s">
        <v>20</v>
      </c>
      <c r="C2559" s="145" t="s">
        <v>5981</v>
      </c>
      <c r="D2559" s="63">
        <v>23</v>
      </c>
      <c r="F2559" s="133" t="e">
        <v>#N/A</v>
      </c>
      <c r="G2559" s="133" t="e">
        <v>#N/A</v>
      </c>
    </row>
    <row r="2560" spans="1:7" hidden="1" x14ac:dyDescent="0.35">
      <c r="A2560" s="133" t="s">
        <v>140</v>
      </c>
      <c r="B2560" s="131" t="s">
        <v>20</v>
      </c>
      <c r="C2560" s="145" t="s">
        <v>5982</v>
      </c>
      <c r="D2560" s="63">
        <v>1</v>
      </c>
      <c r="F2560" s="133" t="e">
        <v>#N/A</v>
      </c>
      <c r="G2560" s="133" t="e">
        <v>#N/A</v>
      </c>
    </row>
    <row r="2561" spans="1:7" hidden="1" x14ac:dyDescent="0.35">
      <c r="A2561" s="133" t="s">
        <v>140</v>
      </c>
      <c r="B2561" s="131" t="s">
        <v>20</v>
      </c>
      <c r="C2561" s="145" t="s">
        <v>5983</v>
      </c>
      <c r="D2561" s="63">
        <v>209</v>
      </c>
      <c r="F2561" s="133" t="e">
        <v>#N/A</v>
      </c>
      <c r="G2561" s="133" t="e">
        <v>#N/A</v>
      </c>
    </row>
    <row r="2562" spans="1:7" hidden="1" x14ac:dyDescent="0.35">
      <c r="A2562" s="133" t="s">
        <v>140</v>
      </c>
      <c r="B2562" s="131" t="s">
        <v>20</v>
      </c>
      <c r="C2562" s="145" t="s">
        <v>5984</v>
      </c>
      <c r="D2562" s="63">
        <v>16</v>
      </c>
      <c r="F2562" s="133" t="e">
        <v>#N/A</v>
      </c>
      <c r="G2562" s="133" t="e">
        <v>#N/A</v>
      </c>
    </row>
    <row r="2563" spans="1:7" hidden="1" x14ac:dyDescent="0.35">
      <c r="A2563" s="133" t="s">
        <v>140</v>
      </c>
      <c r="B2563" s="131" t="s">
        <v>20</v>
      </c>
      <c r="C2563" s="145" t="s">
        <v>5985</v>
      </c>
      <c r="D2563" s="63">
        <v>94</v>
      </c>
      <c r="F2563" s="133" t="e">
        <v>#N/A</v>
      </c>
      <c r="G2563" s="133" t="e">
        <v>#N/A</v>
      </c>
    </row>
    <row r="2564" spans="1:7" hidden="1" x14ac:dyDescent="0.35">
      <c r="A2564" s="133" t="s">
        <v>140</v>
      </c>
      <c r="B2564" s="131" t="s">
        <v>20</v>
      </c>
      <c r="C2564" s="145" t="s">
        <v>5986</v>
      </c>
      <c r="D2564" s="63">
        <v>22</v>
      </c>
      <c r="F2564" s="133" t="e">
        <v>#N/A</v>
      </c>
      <c r="G2564" s="133" t="e">
        <v>#N/A</v>
      </c>
    </row>
    <row r="2565" spans="1:7" hidden="1" x14ac:dyDescent="0.35">
      <c r="A2565" s="133" t="s">
        <v>140</v>
      </c>
      <c r="B2565" s="131" t="s">
        <v>20</v>
      </c>
      <c r="C2565" s="145" t="s">
        <v>5987</v>
      </c>
      <c r="D2565" s="63">
        <v>25</v>
      </c>
      <c r="F2565" s="133" t="e">
        <v>#N/A</v>
      </c>
      <c r="G2565" s="133" t="e">
        <v>#N/A</v>
      </c>
    </row>
    <row r="2566" spans="1:7" hidden="1" x14ac:dyDescent="0.35">
      <c r="A2566" s="133" t="s">
        <v>140</v>
      </c>
      <c r="B2566" s="131" t="s">
        <v>20</v>
      </c>
      <c r="C2566" s="145" t="s">
        <v>5988</v>
      </c>
      <c r="D2566" s="63">
        <v>23</v>
      </c>
      <c r="F2566" s="133" t="e">
        <v>#N/A</v>
      </c>
      <c r="G2566" s="133" t="e">
        <v>#N/A</v>
      </c>
    </row>
    <row r="2567" spans="1:7" hidden="1" x14ac:dyDescent="0.35">
      <c r="A2567" s="133" t="s">
        <v>140</v>
      </c>
      <c r="B2567" s="131" t="s">
        <v>20</v>
      </c>
      <c r="C2567" s="145" t="s">
        <v>5989</v>
      </c>
      <c r="D2567" s="63">
        <v>25</v>
      </c>
      <c r="F2567" s="133" t="e">
        <v>#N/A</v>
      </c>
      <c r="G2567" s="133" t="e">
        <v>#N/A</v>
      </c>
    </row>
    <row r="2568" spans="1:7" hidden="1" x14ac:dyDescent="0.35">
      <c r="A2568" s="133" t="s">
        <v>140</v>
      </c>
      <c r="B2568" s="131" t="s">
        <v>20</v>
      </c>
      <c r="C2568" s="145" t="s">
        <v>5990</v>
      </c>
      <c r="D2568" s="63">
        <v>25</v>
      </c>
      <c r="F2568" s="133" t="e">
        <v>#N/A</v>
      </c>
      <c r="G2568" s="133" t="e">
        <v>#N/A</v>
      </c>
    </row>
    <row r="2569" spans="1:7" hidden="1" x14ac:dyDescent="0.35">
      <c r="A2569" s="133" t="s">
        <v>140</v>
      </c>
      <c r="B2569" s="131" t="s">
        <v>20</v>
      </c>
      <c r="C2569" s="145" t="s">
        <v>5991</v>
      </c>
      <c r="D2569" s="63">
        <v>25</v>
      </c>
      <c r="F2569" s="133" t="e">
        <v>#N/A</v>
      </c>
      <c r="G2569" s="133" t="e">
        <v>#N/A</v>
      </c>
    </row>
    <row r="2570" spans="1:7" hidden="1" x14ac:dyDescent="0.35">
      <c r="A2570" s="133" t="s">
        <v>140</v>
      </c>
      <c r="B2570" s="131" t="s">
        <v>20</v>
      </c>
      <c r="C2570" s="145" t="s">
        <v>5992</v>
      </c>
      <c r="D2570" s="63">
        <v>25</v>
      </c>
      <c r="F2570" s="133" t="e">
        <v>#N/A</v>
      </c>
      <c r="G2570" s="133" t="e">
        <v>#N/A</v>
      </c>
    </row>
    <row r="2571" spans="1:7" hidden="1" x14ac:dyDescent="0.35">
      <c r="A2571" s="133" t="s">
        <v>140</v>
      </c>
      <c r="B2571" s="131" t="s">
        <v>20</v>
      </c>
      <c r="C2571" s="145" t="s">
        <v>5993</v>
      </c>
      <c r="D2571" s="63">
        <v>1</v>
      </c>
      <c r="F2571" s="133" t="e">
        <v>#N/A</v>
      </c>
      <c r="G2571" s="133" t="e">
        <v>#N/A</v>
      </c>
    </row>
    <row r="2572" spans="1:7" hidden="1" x14ac:dyDescent="0.35">
      <c r="A2572" s="133" t="s">
        <v>140</v>
      </c>
      <c r="B2572" s="131" t="s">
        <v>20</v>
      </c>
      <c r="C2572" s="145" t="s">
        <v>5994</v>
      </c>
      <c r="D2572" s="63">
        <v>25</v>
      </c>
      <c r="F2572" s="133" t="e">
        <v>#N/A</v>
      </c>
      <c r="G2572" s="133" t="e">
        <v>#N/A</v>
      </c>
    </row>
    <row r="2573" spans="1:7" hidden="1" x14ac:dyDescent="0.35">
      <c r="A2573" s="133" t="s">
        <v>140</v>
      </c>
      <c r="B2573" s="131" t="s">
        <v>20</v>
      </c>
      <c r="C2573" s="145" t="s">
        <v>5995</v>
      </c>
      <c r="D2573" s="63">
        <v>21</v>
      </c>
      <c r="F2573" s="133" t="e">
        <v>#N/A</v>
      </c>
      <c r="G2573" s="133" t="e">
        <v>#N/A</v>
      </c>
    </row>
    <row r="2574" spans="1:7" hidden="1" x14ac:dyDescent="0.35">
      <c r="A2574" s="133" t="s">
        <v>140</v>
      </c>
      <c r="B2574" s="131" t="s">
        <v>20</v>
      </c>
      <c r="C2574" s="145" t="s">
        <v>5996</v>
      </c>
      <c r="D2574" s="63">
        <v>175</v>
      </c>
      <c r="F2574" s="133" t="e">
        <v>#N/A</v>
      </c>
      <c r="G2574" s="133" t="e">
        <v>#N/A</v>
      </c>
    </row>
    <row r="2575" spans="1:7" hidden="1" x14ac:dyDescent="0.35">
      <c r="A2575" s="133" t="s">
        <v>140</v>
      </c>
      <c r="B2575" s="131" t="s">
        <v>20</v>
      </c>
      <c r="C2575" s="145" t="s">
        <v>5997</v>
      </c>
      <c r="D2575" s="63">
        <v>25</v>
      </c>
      <c r="F2575" s="133" t="e">
        <v>#N/A</v>
      </c>
      <c r="G2575" s="133" t="e">
        <v>#N/A</v>
      </c>
    </row>
    <row r="2576" spans="1:7" hidden="1" x14ac:dyDescent="0.35">
      <c r="A2576" s="133" t="s">
        <v>140</v>
      </c>
      <c r="B2576" s="131" t="s">
        <v>20</v>
      </c>
      <c r="C2576" s="145" t="s">
        <v>5998</v>
      </c>
      <c r="D2576" s="63">
        <v>21</v>
      </c>
      <c r="F2576" s="133" t="e">
        <v>#N/A</v>
      </c>
      <c r="G2576" s="133" t="e">
        <v>#N/A</v>
      </c>
    </row>
    <row r="2577" spans="1:7" hidden="1" x14ac:dyDescent="0.35">
      <c r="A2577" s="133" t="s">
        <v>140</v>
      </c>
      <c r="B2577" s="131" t="s">
        <v>20</v>
      </c>
      <c r="C2577" s="145" t="s">
        <v>5999</v>
      </c>
      <c r="D2577" s="63">
        <v>75</v>
      </c>
      <c r="F2577" s="133" t="e">
        <v>#N/A</v>
      </c>
      <c r="G2577" s="133" t="e">
        <v>#N/A</v>
      </c>
    </row>
    <row r="2578" spans="1:7" hidden="1" x14ac:dyDescent="0.35">
      <c r="A2578" s="133" t="s">
        <v>140</v>
      </c>
      <c r="B2578" s="131" t="s">
        <v>20</v>
      </c>
      <c r="C2578" s="145" t="s">
        <v>6000</v>
      </c>
      <c r="D2578" s="63">
        <v>25</v>
      </c>
      <c r="F2578" s="133" t="e">
        <v>#N/A</v>
      </c>
      <c r="G2578" s="133" t="e">
        <v>#N/A</v>
      </c>
    </row>
    <row r="2579" spans="1:7" hidden="1" x14ac:dyDescent="0.35">
      <c r="A2579" s="133" t="s">
        <v>140</v>
      </c>
      <c r="B2579" s="131" t="s">
        <v>20</v>
      </c>
      <c r="C2579" s="145" t="s">
        <v>6001</v>
      </c>
      <c r="D2579" s="63">
        <v>23</v>
      </c>
      <c r="F2579" s="133" t="e">
        <v>#N/A</v>
      </c>
      <c r="G2579" s="133" t="e">
        <v>#N/A</v>
      </c>
    </row>
    <row r="2580" spans="1:7" hidden="1" x14ac:dyDescent="0.35">
      <c r="A2580" s="133" t="s">
        <v>140</v>
      </c>
      <c r="B2580" s="131" t="s">
        <v>20</v>
      </c>
      <c r="C2580" s="145" t="s">
        <v>6002</v>
      </c>
      <c r="D2580" s="63">
        <v>25</v>
      </c>
      <c r="F2580" s="133" t="e">
        <v>#N/A</v>
      </c>
      <c r="G2580" s="133" t="e">
        <v>#N/A</v>
      </c>
    </row>
    <row r="2581" spans="1:7" hidden="1" x14ac:dyDescent="0.35">
      <c r="A2581" s="133" t="s">
        <v>140</v>
      </c>
      <c r="B2581" s="131" t="s">
        <v>20</v>
      </c>
      <c r="C2581" s="145" t="s">
        <v>6003</v>
      </c>
      <c r="D2581" s="63">
        <v>72</v>
      </c>
      <c r="F2581" s="133" t="e">
        <v>#N/A</v>
      </c>
      <c r="G2581" s="133" t="e">
        <v>#N/A</v>
      </c>
    </row>
    <row r="2582" spans="1:7" hidden="1" x14ac:dyDescent="0.35">
      <c r="A2582" s="133" t="s">
        <v>140</v>
      </c>
      <c r="B2582" s="131" t="s">
        <v>20</v>
      </c>
      <c r="C2582" s="145" t="s">
        <v>6004</v>
      </c>
      <c r="D2582" s="63">
        <v>25</v>
      </c>
      <c r="F2582" s="133" t="e">
        <v>#N/A</v>
      </c>
      <c r="G2582" s="133" t="e">
        <v>#N/A</v>
      </c>
    </row>
    <row r="2583" spans="1:7" hidden="1" x14ac:dyDescent="0.35">
      <c r="A2583" s="133" t="s">
        <v>140</v>
      </c>
      <c r="B2583" s="131" t="s">
        <v>20</v>
      </c>
      <c r="C2583" s="145" t="s">
        <v>6005</v>
      </c>
      <c r="D2583" s="63">
        <v>25</v>
      </c>
      <c r="F2583" s="133" t="e">
        <v>#N/A</v>
      </c>
      <c r="G2583" s="133" t="e">
        <v>#N/A</v>
      </c>
    </row>
    <row r="2584" spans="1:7" hidden="1" x14ac:dyDescent="0.35">
      <c r="A2584" s="133" t="s">
        <v>140</v>
      </c>
      <c r="B2584" s="131" t="s">
        <v>20</v>
      </c>
      <c r="C2584" s="145" t="s">
        <v>6006</v>
      </c>
      <c r="D2584" s="63">
        <v>24</v>
      </c>
      <c r="F2584" s="133" t="e">
        <v>#N/A</v>
      </c>
      <c r="G2584" s="133" t="e">
        <v>#N/A</v>
      </c>
    </row>
    <row r="2585" spans="1:7" hidden="1" x14ac:dyDescent="0.35">
      <c r="A2585" s="133" t="s">
        <v>140</v>
      </c>
      <c r="B2585" s="131" t="s">
        <v>20</v>
      </c>
      <c r="C2585" s="145" t="s">
        <v>6007</v>
      </c>
      <c r="D2585" s="63">
        <v>24</v>
      </c>
      <c r="F2585" s="133" t="e">
        <v>#N/A</v>
      </c>
      <c r="G2585" s="133" t="e">
        <v>#N/A</v>
      </c>
    </row>
    <row r="2586" spans="1:7" hidden="1" x14ac:dyDescent="0.35">
      <c r="A2586" s="133" t="s">
        <v>140</v>
      </c>
      <c r="B2586" s="131" t="s">
        <v>20</v>
      </c>
      <c r="C2586" s="145" t="s">
        <v>6008</v>
      </c>
      <c r="D2586" s="63">
        <v>65</v>
      </c>
      <c r="F2586" s="133" t="e">
        <v>#N/A</v>
      </c>
      <c r="G2586" s="133" t="e">
        <v>#N/A</v>
      </c>
    </row>
    <row r="2587" spans="1:7" hidden="1" x14ac:dyDescent="0.35">
      <c r="A2587" s="133" t="s">
        <v>140</v>
      </c>
      <c r="B2587" s="131" t="s">
        <v>20</v>
      </c>
      <c r="C2587" s="145" t="s">
        <v>6009</v>
      </c>
      <c r="D2587" s="63">
        <v>21</v>
      </c>
      <c r="F2587" s="133" t="e">
        <v>#N/A</v>
      </c>
      <c r="G2587" s="133" t="e">
        <v>#N/A</v>
      </c>
    </row>
    <row r="2588" spans="1:7" hidden="1" x14ac:dyDescent="0.35">
      <c r="A2588" s="133" t="s">
        <v>140</v>
      </c>
      <c r="B2588" s="131" t="s">
        <v>20</v>
      </c>
      <c r="C2588" s="145" t="s">
        <v>6010</v>
      </c>
      <c r="D2588" s="63">
        <v>24</v>
      </c>
      <c r="F2588" s="133" t="e">
        <v>#N/A</v>
      </c>
      <c r="G2588" s="133" t="e">
        <v>#N/A</v>
      </c>
    </row>
    <row r="2589" spans="1:7" hidden="1" x14ac:dyDescent="0.35">
      <c r="A2589" s="133" t="s">
        <v>140</v>
      </c>
      <c r="B2589" s="131" t="s">
        <v>20</v>
      </c>
      <c r="C2589" s="145" t="s">
        <v>6011</v>
      </c>
      <c r="D2589" s="63">
        <v>26</v>
      </c>
      <c r="F2589" s="133" t="e">
        <v>#N/A</v>
      </c>
      <c r="G2589" s="133" t="e">
        <v>#N/A</v>
      </c>
    </row>
    <row r="2590" spans="1:7" hidden="1" x14ac:dyDescent="0.35">
      <c r="A2590" s="133" t="s">
        <v>140</v>
      </c>
      <c r="B2590" s="131" t="s">
        <v>20</v>
      </c>
      <c r="C2590" s="145" t="s">
        <v>6012</v>
      </c>
      <c r="D2590" s="63">
        <v>25</v>
      </c>
      <c r="F2590" s="133" t="e">
        <v>#N/A</v>
      </c>
      <c r="G2590" s="133" t="e">
        <v>#N/A</v>
      </c>
    </row>
    <row r="2591" spans="1:7" hidden="1" x14ac:dyDescent="0.35">
      <c r="A2591" s="133" t="s">
        <v>140</v>
      </c>
      <c r="B2591" s="131" t="s">
        <v>20</v>
      </c>
      <c r="C2591" s="145" t="s">
        <v>6013</v>
      </c>
      <c r="D2591" s="63">
        <v>545</v>
      </c>
      <c r="F2591" s="133" t="e">
        <v>#N/A</v>
      </c>
      <c r="G2591" s="133" t="e">
        <v>#N/A</v>
      </c>
    </row>
    <row r="2592" spans="1:7" hidden="1" x14ac:dyDescent="0.35">
      <c r="A2592" s="133" t="s">
        <v>140</v>
      </c>
      <c r="B2592" s="131" t="s">
        <v>20</v>
      </c>
      <c r="C2592" s="145" t="s">
        <v>6014</v>
      </c>
      <c r="D2592" s="63">
        <v>26</v>
      </c>
      <c r="F2592" s="133" t="e">
        <v>#N/A</v>
      </c>
      <c r="G2592" s="133" t="e">
        <v>#N/A</v>
      </c>
    </row>
    <row r="2593" spans="1:7" hidden="1" x14ac:dyDescent="0.35">
      <c r="A2593" s="133" t="s">
        <v>140</v>
      </c>
      <c r="B2593" s="131" t="s">
        <v>20</v>
      </c>
      <c r="C2593" s="145" t="s">
        <v>6015</v>
      </c>
      <c r="D2593" s="63">
        <v>26</v>
      </c>
      <c r="F2593" s="133" t="e">
        <v>#N/A</v>
      </c>
      <c r="G2593" s="133" t="e">
        <v>#N/A</v>
      </c>
    </row>
    <row r="2594" spans="1:7" hidden="1" x14ac:dyDescent="0.35">
      <c r="A2594" s="133" t="s">
        <v>140</v>
      </c>
      <c r="B2594" s="131" t="s">
        <v>20</v>
      </c>
      <c r="C2594" s="145" t="s">
        <v>6016</v>
      </c>
      <c r="D2594" s="63">
        <v>6</v>
      </c>
      <c r="F2594" s="133" t="e">
        <v>#N/A</v>
      </c>
      <c r="G2594" s="133" t="e">
        <v>#N/A</v>
      </c>
    </row>
    <row r="2595" spans="1:7" hidden="1" x14ac:dyDescent="0.35">
      <c r="A2595" s="133" t="s">
        <v>140</v>
      </c>
      <c r="B2595" s="131" t="s">
        <v>20</v>
      </c>
      <c r="C2595" s="145" t="s">
        <v>6017</v>
      </c>
      <c r="D2595" s="63">
        <v>1003</v>
      </c>
      <c r="F2595" s="133" t="e">
        <v>#N/A</v>
      </c>
      <c r="G2595" s="133" t="e">
        <v>#N/A</v>
      </c>
    </row>
    <row r="2596" spans="1:7" hidden="1" x14ac:dyDescent="0.35">
      <c r="A2596" s="133" t="s">
        <v>140</v>
      </c>
      <c r="B2596" s="131" t="s">
        <v>20</v>
      </c>
      <c r="C2596" s="145" t="s">
        <v>6018</v>
      </c>
      <c r="D2596" s="63">
        <v>33</v>
      </c>
      <c r="F2596" s="133" t="e">
        <v>#N/A</v>
      </c>
      <c r="G2596" s="133" t="e">
        <v>#N/A</v>
      </c>
    </row>
    <row r="2597" spans="1:7" hidden="1" x14ac:dyDescent="0.35">
      <c r="A2597" s="133" t="s">
        <v>140</v>
      </c>
      <c r="B2597" s="131" t="s">
        <v>20</v>
      </c>
      <c r="C2597" s="145" t="s">
        <v>6019</v>
      </c>
      <c r="D2597" s="63">
        <v>34</v>
      </c>
      <c r="F2597" s="133" t="e">
        <v>#N/A</v>
      </c>
      <c r="G2597" s="133" t="e">
        <v>#N/A</v>
      </c>
    </row>
    <row r="2598" spans="1:7" hidden="1" x14ac:dyDescent="0.35">
      <c r="A2598" s="133" t="s">
        <v>140</v>
      </c>
      <c r="B2598" s="131" t="s">
        <v>20</v>
      </c>
      <c r="C2598" s="145" t="s">
        <v>6020</v>
      </c>
      <c r="D2598" s="63">
        <v>21</v>
      </c>
      <c r="F2598" s="133" t="e">
        <v>#N/A</v>
      </c>
      <c r="G2598" s="133" t="e">
        <v>#N/A</v>
      </c>
    </row>
    <row r="2599" spans="1:7" hidden="1" x14ac:dyDescent="0.35">
      <c r="A2599" s="133" t="s">
        <v>140</v>
      </c>
      <c r="B2599" s="131" t="s">
        <v>20</v>
      </c>
      <c r="C2599" s="145" t="s">
        <v>6021</v>
      </c>
      <c r="D2599" s="63">
        <v>20</v>
      </c>
      <c r="F2599" s="133" t="e">
        <v>#N/A</v>
      </c>
      <c r="G2599" s="133" t="e">
        <v>#N/A</v>
      </c>
    </row>
    <row r="2600" spans="1:7" hidden="1" x14ac:dyDescent="0.35">
      <c r="A2600" s="133" t="s">
        <v>140</v>
      </c>
      <c r="B2600" s="131" t="s">
        <v>20</v>
      </c>
      <c r="C2600" s="145" t="s">
        <v>6022</v>
      </c>
      <c r="D2600" s="63">
        <v>20</v>
      </c>
      <c r="F2600" s="133" t="e">
        <v>#N/A</v>
      </c>
      <c r="G2600" s="133" t="e">
        <v>#N/A</v>
      </c>
    </row>
    <row r="2601" spans="1:7" hidden="1" x14ac:dyDescent="0.35">
      <c r="A2601" s="133" t="s">
        <v>140</v>
      </c>
      <c r="B2601" s="131" t="s">
        <v>20</v>
      </c>
      <c r="C2601" s="145" t="s">
        <v>6023</v>
      </c>
      <c r="D2601" s="63">
        <v>34</v>
      </c>
      <c r="F2601" s="133" t="e">
        <v>#N/A</v>
      </c>
      <c r="G2601" s="133" t="e">
        <v>#N/A</v>
      </c>
    </row>
    <row r="2602" spans="1:7" hidden="1" x14ac:dyDescent="0.35">
      <c r="A2602" s="133" t="s">
        <v>140</v>
      </c>
      <c r="B2602" s="131" t="s">
        <v>20</v>
      </c>
      <c r="C2602" s="145" t="s">
        <v>6024</v>
      </c>
      <c r="D2602" s="63">
        <v>10</v>
      </c>
      <c r="F2602" s="133" t="e">
        <v>#N/A</v>
      </c>
      <c r="G2602" s="133" t="e">
        <v>#N/A</v>
      </c>
    </row>
    <row r="2603" spans="1:7" hidden="1" x14ac:dyDescent="0.35">
      <c r="A2603" s="133" t="s">
        <v>140</v>
      </c>
      <c r="B2603" s="131" t="s">
        <v>20</v>
      </c>
      <c r="C2603" s="145" t="s">
        <v>6025</v>
      </c>
      <c r="D2603" s="63">
        <v>3</v>
      </c>
      <c r="F2603" s="133" t="e">
        <v>#N/A</v>
      </c>
      <c r="G2603" s="133" t="e">
        <v>#N/A</v>
      </c>
    </row>
    <row r="2604" spans="1:7" hidden="1" x14ac:dyDescent="0.35">
      <c r="A2604" s="133" t="s">
        <v>140</v>
      </c>
      <c r="B2604" s="131" t="s">
        <v>20</v>
      </c>
      <c r="C2604" s="145" t="s">
        <v>6026</v>
      </c>
      <c r="D2604" s="63">
        <v>34</v>
      </c>
      <c r="F2604" s="133" t="e">
        <v>#N/A</v>
      </c>
      <c r="G2604" s="133" t="e">
        <v>#N/A</v>
      </c>
    </row>
    <row r="2605" spans="1:7" hidden="1" x14ac:dyDescent="0.35">
      <c r="A2605" s="133" t="s">
        <v>140</v>
      </c>
      <c r="B2605" s="131" t="s">
        <v>20</v>
      </c>
      <c r="C2605" s="145" t="s">
        <v>6027</v>
      </c>
      <c r="D2605" s="63">
        <v>30</v>
      </c>
      <c r="F2605" s="133" t="e">
        <v>#N/A</v>
      </c>
      <c r="G2605" s="133" t="e">
        <v>#N/A</v>
      </c>
    </row>
    <row r="2606" spans="1:7" hidden="1" x14ac:dyDescent="0.35">
      <c r="A2606" s="133" t="s">
        <v>140</v>
      </c>
      <c r="B2606" s="131" t="s">
        <v>20</v>
      </c>
      <c r="C2606" s="131" t="s">
        <v>6028</v>
      </c>
      <c r="D2606" s="131">
        <v>65</v>
      </c>
      <c r="F2606" s="133" t="e">
        <v>#N/A</v>
      </c>
      <c r="G2606" s="133" t="e">
        <v>#N/A</v>
      </c>
    </row>
    <row r="2607" spans="1:7" hidden="1" x14ac:dyDescent="0.35">
      <c r="A2607" s="133" t="s">
        <v>140</v>
      </c>
      <c r="B2607" s="131" t="s">
        <v>20</v>
      </c>
      <c r="C2607" s="131" t="s">
        <v>6029</v>
      </c>
      <c r="D2607" s="131">
        <v>38</v>
      </c>
      <c r="F2607" s="133" t="e">
        <v>#N/A</v>
      </c>
      <c r="G2607" s="133" t="e">
        <v>#N/A</v>
      </c>
    </row>
    <row r="2608" spans="1:7" hidden="1" x14ac:dyDescent="0.35">
      <c r="A2608" s="133" t="s">
        <v>140</v>
      </c>
      <c r="B2608" s="131" t="s">
        <v>20</v>
      </c>
      <c r="C2608" s="131" t="s">
        <v>6030</v>
      </c>
      <c r="D2608" s="131">
        <v>14</v>
      </c>
      <c r="F2608" s="133" t="e">
        <v>#N/A</v>
      </c>
      <c r="G2608" s="133" t="e">
        <v>#N/A</v>
      </c>
    </row>
    <row r="2609" spans="1:7" hidden="1" x14ac:dyDescent="0.35">
      <c r="A2609" s="133" t="s">
        <v>140</v>
      </c>
      <c r="B2609" s="131" t="s">
        <v>20</v>
      </c>
      <c r="C2609" s="131" t="s">
        <v>6031</v>
      </c>
      <c r="D2609" s="131">
        <v>33</v>
      </c>
      <c r="F2609" s="133" t="e">
        <v>#N/A</v>
      </c>
      <c r="G2609" s="133" t="e">
        <v>#N/A</v>
      </c>
    </row>
    <row r="2610" spans="1:7" hidden="1" x14ac:dyDescent="0.35">
      <c r="A2610" s="133" t="s">
        <v>140</v>
      </c>
      <c r="B2610" s="131" t="s">
        <v>20</v>
      </c>
      <c r="C2610" s="131" t="s">
        <v>6032</v>
      </c>
      <c r="D2610" s="131">
        <v>16</v>
      </c>
      <c r="F2610" s="133" t="e">
        <v>#N/A</v>
      </c>
      <c r="G2610" s="133" t="e">
        <v>#N/A</v>
      </c>
    </row>
    <row r="2611" spans="1:7" hidden="1" x14ac:dyDescent="0.35">
      <c r="A2611" s="133" t="s">
        <v>140</v>
      </c>
      <c r="B2611" s="131" t="s">
        <v>20</v>
      </c>
      <c r="C2611" s="131" t="s">
        <v>6033</v>
      </c>
      <c r="D2611" s="131">
        <v>5</v>
      </c>
      <c r="F2611" s="133" t="e">
        <v>#N/A</v>
      </c>
      <c r="G2611" s="133" t="e">
        <v>#N/A</v>
      </c>
    </row>
    <row r="2612" spans="1:7" hidden="1" x14ac:dyDescent="0.35">
      <c r="A2612" s="133" t="s">
        <v>140</v>
      </c>
      <c r="B2612" s="131" t="s">
        <v>20</v>
      </c>
      <c r="C2612" s="131" t="s">
        <v>6034</v>
      </c>
      <c r="D2612" s="131">
        <v>28</v>
      </c>
      <c r="F2612" s="133" t="e">
        <v>#N/A</v>
      </c>
      <c r="G2612" s="133" t="e">
        <v>#N/A</v>
      </c>
    </row>
    <row r="2613" spans="1:7" hidden="1" x14ac:dyDescent="0.35">
      <c r="A2613" s="133" t="s">
        <v>140</v>
      </c>
      <c r="B2613" s="131" t="s">
        <v>20</v>
      </c>
      <c r="C2613" s="131" t="s">
        <v>6035</v>
      </c>
      <c r="D2613" s="131">
        <v>28</v>
      </c>
      <c r="F2613" s="133" t="e">
        <v>#N/A</v>
      </c>
      <c r="G2613" s="133" t="e">
        <v>#N/A</v>
      </c>
    </row>
    <row r="2614" spans="1:7" hidden="1" x14ac:dyDescent="0.35">
      <c r="A2614" s="133" t="s">
        <v>140</v>
      </c>
      <c r="B2614" s="131" t="s">
        <v>20</v>
      </c>
      <c r="C2614" s="145" t="s">
        <v>6036</v>
      </c>
      <c r="D2614" s="63">
        <v>56</v>
      </c>
      <c r="F2614" s="133" t="e">
        <v>#N/A</v>
      </c>
      <c r="G2614" s="133" t="e">
        <v>#N/A</v>
      </c>
    </row>
    <row r="2615" spans="1:7" hidden="1" x14ac:dyDescent="0.35">
      <c r="A2615" s="133" t="s">
        <v>140</v>
      </c>
      <c r="B2615" s="131" t="s">
        <v>20</v>
      </c>
      <c r="C2615" s="145" t="s">
        <v>6037</v>
      </c>
      <c r="D2615" s="63">
        <v>8</v>
      </c>
      <c r="F2615" s="133" t="e">
        <v>#N/A</v>
      </c>
      <c r="G2615" s="133" t="e">
        <v>#N/A</v>
      </c>
    </row>
    <row r="2616" spans="1:7" hidden="1" x14ac:dyDescent="0.35">
      <c r="A2616" s="133" t="s">
        <v>140</v>
      </c>
      <c r="B2616" s="131" t="s">
        <v>20</v>
      </c>
      <c r="C2616" s="145" t="s">
        <v>6038</v>
      </c>
      <c r="D2616" s="63">
        <v>5</v>
      </c>
      <c r="F2616" s="133" t="e">
        <v>#N/A</v>
      </c>
      <c r="G2616" s="133" t="e">
        <v>#N/A</v>
      </c>
    </row>
    <row r="2617" spans="1:7" hidden="1" x14ac:dyDescent="0.35">
      <c r="A2617" s="133" t="s">
        <v>140</v>
      </c>
      <c r="B2617" s="131" t="s">
        <v>20</v>
      </c>
      <c r="C2617" s="145" t="s">
        <v>6039</v>
      </c>
      <c r="D2617" s="63">
        <v>27</v>
      </c>
      <c r="F2617" s="133" t="e">
        <v>#N/A</v>
      </c>
      <c r="G2617" s="133" t="e">
        <v>#N/A</v>
      </c>
    </row>
    <row r="2618" spans="1:7" hidden="1" x14ac:dyDescent="0.35">
      <c r="A2618" s="133" t="s">
        <v>140</v>
      </c>
      <c r="B2618" s="131" t="s">
        <v>20</v>
      </c>
      <c r="C2618" s="145" t="s">
        <v>6040</v>
      </c>
      <c r="D2618" s="63">
        <v>5</v>
      </c>
      <c r="F2618" s="133" t="e">
        <v>#N/A</v>
      </c>
      <c r="G2618" s="133" t="e">
        <v>#N/A</v>
      </c>
    </row>
    <row r="2619" spans="1:7" hidden="1" x14ac:dyDescent="0.35">
      <c r="A2619" s="133" t="s">
        <v>140</v>
      </c>
      <c r="B2619" s="131" t="s">
        <v>20</v>
      </c>
      <c r="C2619" s="145" t="s">
        <v>6041</v>
      </c>
      <c r="D2619" s="63">
        <v>15</v>
      </c>
      <c r="F2619" s="133" t="e">
        <v>#N/A</v>
      </c>
      <c r="G2619" s="133" t="e">
        <v>#N/A</v>
      </c>
    </row>
    <row r="2620" spans="1:7" hidden="1" x14ac:dyDescent="0.35">
      <c r="A2620" s="133" t="s">
        <v>140</v>
      </c>
      <c r="B2620" s="131" t="s">
        <v>20</v>
      </c>
      <c r="C2620" s="145" t="s">
        <v>6042</v>
      </c>
      <c r="D2620" s="63">
        <v>1</v>
      </c>
      <c r="F2620" s="133" t="e">
        <v>#N/A</v>
      </c>
      <c r="G2620" s="133" t="e">
        <v>#N/A</v>
      </c>
    </row>
    <row r="2621" spans="1:7" hidden="1" x14ac:dyDescent="0.35">
      <c r="A2621" s="133" t="s">
        <v>140</v>
      </c>
      <c r="B2621" s="131" t="s">
        <v>20</v>
      </c>
      <c r="C2621" s="145" t="s">
        <v>6043</v>
      </c>
      <c r="D2621" s="63">
        <v>5</v>
      </c>
      <c r="F2621" s="133" t="e">
        <v>#N/A</v>
      </c>
      <c r="G2621" s="133" t="e">
        <v>#N/A</v>
      </c>
    </row>
    <row r="2622" spans="1:7" hidden="1" x14ac:dyDescent="0.35">
      <c r="A2622" s="133" t="s">
        <v>140</v>
      </c>
      <c r="B2622" s="131" t="s">
        <v>20</v>
      </c>
      <c r="C2622" s="145" t="s">
        <v>6044</v>
      </c>
      <c r="D2622" s="63">
        <v>5</v>
      </c>
      <c r="F2622" s="133" t="e">
        <v>#N/A</v>
      </c>
      <c r="G2622" s="133" t="e">
        <v>#N/A</v>
      </c>
    </row>
    <row r="2623" spans="1:7" hidden="1" x14ac:dyDescent="0.35">
      <c r="A2623" s="133" t="s">
        <v>140</v>
      </c>
      <c r="B2623" s="131" t="s">
        <v>20</v>
      </c>
      <c r="C2623" s="145" t="s">
        <v>6045</v>
      </c>
      <c r="D2623" s="63">
        <v>24</v>
      </c>
      <c r="F2623" s="133" t="e">
        <v>#N/A</v>
      </c>
      <c r="G2623" s="133" t="e">
        <v>#N/A</v>
      </c>
    </row>
    <row r="2624" spans="1:7" hidden="1" x14ac:dyDescent="0.35">
      <c r="A2624" s="133" t="s">
        <v>140</v>
      </c>
      <c r="B2624" s="131" t="s">
        <v>20</v>
      </c>
      <c r="C2624" s="145" t="s">
        <v>6046</v>
      </c>
      <c r="D2624" s="63">
        <v>20</v>
      </c>
      <c r="F2624" s="133" t="e">
        <v>#N/A</v>
      </c>
      <c r="G2624" s="133" t="e">
        <v>#N/A</v>
      </c>
    </row>
    <row r="2625" spans="1:7" hidden="1" x14ac:dyDescent="0.35">
      <c r="A2625" s="133" t="s">
        <v>140</v>
      </c>
      <c r="B2625" s="131" t="s">
        <v>20</v>
      </c>
      <c r="C2625" s="145" t="s">
        <v>6047</v>
      </c>
      <c r="D2625" s="63">
        <v>14</v>
      </c>
      <c r="F2625" s="133" t="e">
        <v>#N/A</v>
      </c>
      <c r="G2625" s="133" t="e">
        <v>#N/A</v>
      </c>
    </row>
    <row r="2626" spans="1:7" hidden="1" x14ac:dyDescent="0.35">
      <c r="A2626" s="133" t="s">
        <v>140</v>
      </c>
      <c r="B2626" s="131" t="s">
        <v>20</v>
      </c>
      <c r="C2626" s="145" t="s">
        <v>6048</v>
      </c>
      <c r="D2626" s="63">
        <v>32</v>
      </c>
      <c r="F2626" s="133" t="e">
        <v>#N/A</v>
      </c>
      <c r="G2626" s="133" t="e">
        <v>#N/A</v>
      </c>
    </row>
    <row r="2627" spans="1:7" hidden="1" x14ac:dyDescent="0.35">
      <c r="A2627" s="133" t="s">
        <v>140</v>
      </c>
      <c r="B2627" s="131" t="s">
        <v>20</v>
      </c>
      <c r="C2627" s="145" t="s">
        <v>6049</v>
      </c>
      <c r="D2627" s="63">
        <v>10</v>
      </c>
      <c r="F2627" s="133" t="e">
        <v>#N/A</v>
      </c>
      <c r="G2627" s="133" t="e">
        <v>#N/A</v>
      </c>
    </row>
    <row r="2628" spans="1:7" hidden="1" x14ac:dyDescent="0.35">
      <c r="A2628" s="133" t="s">
        <v>140</v>
      </c>
      <c r="B2628" s="131" t="s">
        <v>20</v>
      </c>
      <c r="C2628" s="145" t="s">
        <v>6050</v>
      </c>
      <c r="D2628" s="63">
        <v>24</v>
      </c>
      <c r="F2628" s="133" t="e">
        <v>#N/A</v>
      </c>
      <c r="G2628" s="133" t="e">
        <v>#N/A</v>
      </c>
    </row>
    <row r="2629" spans="1:7" hidden="1" x14ac:dyDescent="0.35">
      <c r="A2629" s="133" t="s">
        <v>140</v>
      </c>
      <c r="B2629" s="131" t="s">
        <v>20</v>
      </c>
      <c r="C2629" s="145" t="s">
        <v>6051</v>
      </c>
      <c r="D2629" s="63">
        <v>19</v>
      </c>
      <c r="F2629" s="133" t="e">
        <v>#N/A</v>
      </c>
      <c r="G2629" s="133" t="e">
        <v>#N/A</v>
      </c>
    </row>
    <row r="2630" spans="1:7" hidden="1" x14ac:dyDescent="0.35">
      <c r="A2630" s="133" t="s">
        <v>140</v>
      </c>
      <c r="B2630" s="131" t="s">
        <v>20</v>
      </c>
      <c r="C2630" s="145" t="s">
        <v>6052</v>
      </c>
      <c r="D2630" s="63">
        <v>10</v>
      </c>
      <c r="F2630" s="133" t="e">
        <v>#N/A</v>
      </c>
      <c r="G2630" s="133" t="e">
        <v>#N/A</v>
      </c>
    </row>
    <row r="2631" spans="1:7" hidden="1" x14ac:dyDescent="0.35">
      <c r="A2631" s="133" t="s">
        <v>140</v>
      </c>
      <c r="B2631" s="131" t="s">
        <v>20</v>
      </c>
      <c r="C2631" s="145" t="s">
        <v>6053</v>
      </c>
      <c r="D2631" s="63">
        <v>5</v>
      </c>
      <c r="F2631" s="133" t="e">
        <v>#N/A</v>
      </c>
      <c r="G2631" s="133" t="e">
        <v>#N/A</v>
      </c>
    </row>
    <row r="2632" spans="1:7" hidden="1" x14ac:dyDescent="0.35">
      <c r="A2632" s="133" t="s">
        <v>140</v>
      </c>
      <c r="B2632" s="131" t="s">
        <v>20</v>
      </c>
      <c r="C2632" s="145" t="s">
        <v>6054</v>
      </c>
      <c r="D2632" s="63">
        <v>432</v>
      </c>
      <c r="F2632" s="133" t="e">
        <v>#N/A</v>
      </c>
      <c r="G2632" s="133" t="e">
        <v>#N/A</v>
      </c>
    </row>
    <row r="2633" spans="1:7" hidden="1" x14ac:dyDescent="0.35">
      <c r="A2633" s="133" t="s">
        <v>140</v>
      </c>
      <c r="B2633" s="131" t="s">
        <v>20</v>
      </c>
      <c r="C2633" s="145" t="s">
        <v>6055</v>
      </c>
      <c r="D2633" s="63">
        <v>10</v>
      </c>
      <c r="F2633" s="133" t="e">
        <v>#N/A</v>
      </c>
      <c r="G2633" s="133" t="e">
        <v>#N/A</v>
      </c>
    </row>
    <row r="2634" spans="1:7" hidden="1" x14ac:dyDescent="0.35">
      <c r="A2634" s="133" t="s">
        <v>140</v>
      </c>
      <c r="B2634" s="131" t="s">
        <v>20</v>
      </c>
      <c r="C2634" s="145" t="s">
        <v>6056</v>
      </c>
      <c r="D2634" s="63">
        <v>5</v>
      </c>
      <c r="F2634" s="133" t="e">
        <v>#N/A</v>
      </c>
      <c r="G2634" s="133" t="e">
        <v>#N/A</v>
      </c>
    </row>
    <row r="2635" spans="1:7" hidden="1" x14ac:dyDescent="0.35">
      <c r="A2635" s="133" t="s">
        <v>140</v>
      </c>
      <c r="B2635" s="131" t="s">
        <v>20</v>
      </c>
      <c r="C2635" s="145" t="s">
        <v>6057</v>
      </c>
      <c r="D2635" s="63">
        <v>2</v>
      </c>
      <c r="F2635" s="133" t="e">
        <v>#N/A</v>
      </c>
      <c r="G2635" s="133" t="e">
        <v>#N/A</v>
      </c>
    </row>
    <row r="2636" spans="1:7" hidden="1" x14ac:dyDescent="0.35">
      <c r="A2636" s="133" t="s">
        <v>140</v>
      </c>
      <c r="B2636" s="131" t="s">
        <v>20</v>
      </c>
      <c r="C2636" s="145" t="s">
        <v>6058</v>
      </c>
      <c r="D2636" s="63">
        <v>32</v>
      </c>
      <c r="F2636" s="133" t="e">
        <v>#N/A</v>
      </c>
      <c r="G2636" s="133" t="e">
        <v>#N/A</v>
      </c>
    </row>
    <row r="2637" spans="1:7" hidden="1" x14ac:dyDescent="0.35">
      <c r="A2637" s="133" t="s">
        <v>140</v>
      </c>
      <c r="B2637" s="131" t="s">
        <v>20</v>
      </c>
      <c r="C2637" s="145" t="s">
        <v>6059</v>
      </c>
      <c r="D2637" s="63">
        <v>1</v>
      </c>
      <c r="F2637" s="133" t="e">
        <v>#N/A</v>
      </c>
      <c r="G2637" s="133" t="e">
        <v>#N/A</v>
      </c>
    </row>
    <row r="2638" spans="1:7" hidden="1" x14ac:dyDescent="0.35">
      <c r="A2638" s="133" t="s">
        <v>140</v>
      </c>
      <c r="B2638" s="131" t="s">
        <v>20</v>
      </c>
      <c r="C2638" s="145" t="s">
        <v>6060</v>
      </c>
      <c r="D2638" s="63">
        <v>3</v>
      </c>
      <c r="F2638" s="133" t="e">
        <v>#N/A</v>
      </c>
      <c r="G2638" s="133" t="e">
        <v>#N/A</v>
      </c>
    </row>
    <row r="2639" spans="1:7" hidden="1" x14ac:dyDescent="0.35">
      <c r="A2639" s="133" t="s">
        <v>140</v>
      </c>
      <c r="B2639" s="131" t="s">
        <v>20</v>
      </c>
      <c r="C2639" s="145" t="s">
        <v>6061</v>
      </c>
      <c r="D2639" s="63">
        <v>5</v>
      </c>
      <c r="F2639" s="133" t="e">
        <v>#N/A</v>
      </c>
      <c r="G2639" s="133" t="e">
        <v>#N/A</v>
      </c>
    </row>
    <row r="2640" spans="1:7" hidden="1" x14ac:dyDescent="0.35">
      <c r="A2640" s="133" t="s">
        <v>140</v>
      </c>
      <c r="B2640" s="131" t="s">
        <v>20</v>
      </c>
      <c r="C2640" s="145" t="s">
        <v>6062</v>
      </c>
      <c r="D2640" s="63">
        <v>5</v>
      </c>
      <c r="F2640" s="133" t="e">
        <v>#N/A</v>
      </c>
      <c r="G2640" s="133" t="e">
        <v>#N/A</v>
      </c>
    </row>
    <row r="2641" spans="1:7" hidden="1" x14ac:dyDescent="0.35">
      <c r="A2641" s="133" t="s">
        <v>140</v>
      </c>
      <c r="B2641" s="131" t="s">
        <v>20</v>
      </c>
      <c r="C2641" s="145" t="s">
        <v>6063</v>
      </c>
      <c r="D2641" s="63">
        <v>26</v>
      </c>
      <c r="F2641" s="133" t="e">
        <v>#N/A</v>
      </c>
      <c r="G2641" s="133" t="e">
        <v>#N/A</v>
      </c>
    </row>
    <row r="2642" spans="1:7" hidden="1" x14ac:dyDescent="0.35">
      <c r="A2642" s="133" t="s">
        <v>140</v>
      </c>
      <c r="B2642" s="131" t="s">
        <v>20</v>
      </c>
      <c r="C2642" s="145" t="s">
        <v>6064</v>
      </c>
      <c r="D2642" s="63">
        <v>5</v>
      </c>
      <c r="F2642" s="133" t="e">
        <v>#N/A</v>
      </c>
      <c r="G2642" s="133" t="e">
        <v>#N/A</v>
      </c>
    </row>
    <row r="2643" spans="1:7" hidden="1" x14ac:dyDescent="0.35">
      <c r="A2643" s="133" t="s">
        <v>140</v>
      </c>
      <c r="B2643" s="131" t="s">
        <v>20</v>
      </c>
      <c r="C2643" s="145" t="s">
        <v>6065</v>
      </c>
      <c r="D2643" s="63">
        <v>2</v>
      </c>
      <c r="F2643" s="133" t="e">
        <v>#N/A</v>
      </c>
      <c r="G2643" s="133" t="e">
        <v>#N/A</v>
      </c>
    </row>
    <row r="2644" spans="1:7" hidden="1" x14ac:dyDescent="0.35">
      <c r="A2644" s="133" t="s">
        <v>140</v>
      </c>
      <c r="B2644" s="131" t="s">
        <v>20</v>
      </c>
      <c r="C2644" s="145" t="s">
        <v>6066</v>
      </c>
      <c r="D2644" s="63">
        <v>3</v>
      </c>
      <c r="F2644" s="133" t="e">
        <v>#N/A</v>
      </c>
      <c r="G2644" s="133" t="e">
        <v>#N/A</v>
      </c>
    </row>
    <row r="2645" spans="1:7" hidden="1" x14ac:dyDescent="0.35">
      <c r="A2645" s="133" t="s">
        <v>140</v>
      </c>
      <c r="B2645" s="131" t="s">
        <v>20</v>
      </c>
      <c r="C2645" s="145" t="s">
        <v>6067</v>
      </c>
      <c r="D2645" s="63">
        <v>3</v>
      </c>
      <c r="F2645" s="133" t="e">
        <v>#N/A</v>
      </c>
      <c r="G2645" s="133" t="e">
        <v>#N/A</v>
      </c>
    </row>
    <row r="2646" spans="1:7" hidden="1" x14ac:dyDescent="0.35">
      <c r="A2646" s="133" t="s">
        <v>140</v>
      </c>
      <c r="B2646" s="131" t="s">
        <v>20</v>
      </c>
      <c r="C2646" s="145" t="s">
        <v>6068</v>
      </c>
      <c r="D2646" s="63">
        <v>5</v>
      </c>
      <c r="F2646" s="133" t="e">
        <v>#N/A</v>
      </c>
      <c r="G2646" s="133" t="e">
        <v>#N/A</v>
      </c>
    </row>
    <row r="2647" spans="1:7" hidden="1" x14ac:dyDescent="0.35">
      <c r="A2647" s="133" t="s">
        <v>140</v>
      </c>
      <c r="B2647" s="131" t="s">
        <v>20</v>
      </c>
      <c r="C2647" s="145" t="s">
        <v>6069</v>
      </c>
      <c r="D2647" s="63">
        <v>5</v>
      </c>
      <c r="F2647" s="133" t="e">
        <v>#N/A</v>
      </c>
      <c r="G2647" s="133" t="e">
        <v>#N/A</v>
      </c>
    </row>
    <row r="2648" spans="1:7" hidden="1" x14ac:dyDescent="0.35">
      <c r="A2648" s="133" t="s">
        <v>140</v>
      </c>
      <c r="B2648" s="131" t="s">
        <v>20</v>
      </c>
      <c r="C2648" s="145" t="s">
        <v>6070</v>
      </c>
      <c r="D2648" s="63">
        <v>5</v>
      </c>
      <c r="F2648" s="133" t="e">
        <v>#N/A</v>
      </c>
      <c r="G2648" s="133" t="e">
        <v>#N/A</v>
      </c>
    </row>
    <row r="2649" spans="1:7" hidden="1" x14ac:dyDescent="0.35">
      <c r="A2649" s="133" t="s">
        <v>140</v>
      </c>
      <c r="B2649" s="131" t="s">
        <v>20</v>
      </c>
      <c r="C2649" s="145" t="s">
        <v>6071</v>
      </c>
      <c r="D2649" s="63">
        <v>4</v>
      </c>
      <c r="F2649" s="133" t="e">
        <v>#N/A</v>
      </c>
      <c r="G2649" s="133" t="e">
        <v>#N/A</v>
      </c>
    </row>
    <row r="2650" spans="1:7" hidden="1" x14ac:dyDescent="0.35">
      <c r="A2650" s="133" t="s">
        <v>140</v>
      </c>
      <c r="B2650" s="131" t="s">
        <v>20</v>
      </c>
      <c r="C2650" s="145" t="s">
        <v>6072</v>
      </c>
      <c r="D2650" s="63">
        <v>10</v>
      </c>
      <c r="F2650" s="133" t="e">
        <v>#N/A</v>
      </c>
      <c r="G2650" s="133" t="e">
        <v>#N/A</v>
      </c>
    </row>
    <row r="2651" spans="1:7" hidden="1" x14ac:dyDescent="0.35">
      <c r="A2651" s="133" t="s">
        <v>140</v>
      </c>
      <c r="B2651" s="131" t="s">
        <v>20</v>
      </c>
      <c r="C2651" s="145" t="s">
        <v>6073</v>
      </c>
      <c r="D2651" s="63">
        <v>12</v>
      </c>
      <c r="F2651" s="133" t="e">
        <v>#N/A</v>
      </c>
      <c r="G2651" s="133" t="e">
        <v>#N/A</v>
      </c>
    </row>
    <row r="2652" spans="1:7" hidden="1" x14ac:dyDescent="0.35">
      <c r="A2652" s="133" t="s">
        <v>140</v>
      </c>
      <c r="B2652" s="131" t="s">
        <v>14</v>
      </c>
      <c r="C2652" s="145" t="s">
        <v>3503</v>
      </c>
      <c r="D2652" s="63">
        <v>1</v>
      </c>
      <c r="F2652" s="133" t="e">
        <v>#N/A</v>
      </c>
      <c r="G2652" s="133" t="e">
        <v>#N/A</v>
      </c>
    </row>
    <row r="2653" spans="1:7" hidden="1" x14ac:dyDescent="0.35">
      <c r="A2653" s="133" t="s">
        <v>140</v>
      </c>
      <c r="B2653" s="131" t="s">
        <v>14</v>
      </c>
      <c r="C2653" s="145" t="s">
        <v>3504</v>
      </c>
      <c r="D2653" s="63">
        <v>2387</v>
      </c>
      <c r="F2653" s="133" t="s">
        <v>21</v>
      </c>
      <c r="G2653" s="133" t="s">
        <v>911</v>
      </c>
    </row>
    <row r="2654" spans="1:7" hidden="1" x14ac:dyDescent="0.35">
      <c r="A2654" s="133" t="s">
        <v>140</v>
      </c>
      <c r="B2654" s="131" t="s">
        <v>14</v>
      </c>
      <c r="C2654" s="145" t="s">
        <v>3505</v>
      </c>
      <c r="D2654" s="63">
        <v>599</v>
      </c>
      <c r="F2654" s="133" t="s">
        <v>21</v>
      </c>
      <c r="G2654" s="133" t="s">
        <v>1343</v>
      </c>
    </row>
    <row r="2655" spans="1:7" hidden="1" x14ac:dyDescent="0.35">
      <c r="A2655" s="133" t="s">
        <v>140</v>
      </c>
      <c r="B2655" s="131" t="s">
        <v>14</v>
      </c>
      <c r="C2655" s="145" t="s">
        <v>3506</v>
      </c>
      <c r="D2655" s="63">
        <v>420</v>
      </c>
      <c r="F2655" s="133" t="s">
        <v>21</v>
      </c>
      <c r="G2655" s="133" t="s">
        <v>1343</v>
      </c>
    </row>
    <row r="2656" spans="1:7" hidden="1" x14ac:dyDescent="0.35">
      <c r="A2656" s="133" t="s">
        <v>140</v>
      </c>
      <c r="B2656" s="131" t="s">
        <v>14</v>
      </c>
      <c r="C2656" s="145" t="s">
        <v>3507</v>
      </c>
      <c r="D2656" s="63">
        <v>898</v>
      </c>
      <c r="F2656" s="133" t="s">
        <v>21</v>
      </c>
      <c r="G2656" s="133" t="s">
        <v>1743</v>
      </c>
    </row>
    <row r="2657" spans="1:7" hidden="1" x14ac:dyDescent="0.35">
      <c r="A2657" s="133" t="s">
        <v>140</v>
      </c>
      <c r="B2657" s="131" t="s">
        <v>14</v>
      </c>
      <c r="C2657" s="145" t="s">
        <v>3508</v>
      </c>
      <c r="D2657" s="63">
        <v>300</v>
      </c>
      <c r="F2657" s="133" t="s">
        <v>21</v>
      </c>
      <c r="G2657" s="133" t="s">
        <v>1915</v>
      </c>
    </row>
    <row r="2658" spans="1:7" hidden="1" x14ac:dyDescent="0.35">
      <c r="A2658" s="133" t="s">
        <v>140</v>
      </c>
      <c r="B2658" s="131" t="s">
        <v>14</v>
      </c>
      <c r="C2658" s="145" t="s">
        <v>3509</v>
      </c>
      <c r="D2658" s="63">
        <v>1197</v>
      </c>
      <c r="F2658" s="133" t="s">
        <v>21</v>
      </c>
      <c r="G2658" s="133" t="s">
        <v>2039</v>
      </c>
    </row>
    <row r="2659" spans="1:7" hidden="1" x14ac:dyDescent="0.35">
      <c r="A2659" s="133" t="s">
        <v>140</v>
      </c>
      <c r="B2659" s="131" t="s">
        <v>14</v>
      </c>
      <c r="C2659" s="145" t="s">
        <v>3510</v>
      </c>
      <c r="D2659" s="63">
        <v>798</v>
      </c>
      <c r="F2659" s="133" t="s">
        <v>21</v>
      </c>
      <c r="G2659" s="133" t="s">
        <v>2040</v>
      </c>
    </row>
    <row r="2660" spans="1:7" hidden="1" x14ac:dyDescent="0.35">
      <c r="A2660" s="133" t="s">
        <v>140</v>
      </c>
      <c r="B2660" s="131" t="s">
        <v>14</v>
      </c>
      <c r="C2660" s="145" t="s">
        <v>3511</v>
      </c>
      <c r="D2660" s="63">
        <v>400</v>
      </c>
      <c r="F2660" s="133" t="s">
        <v>790</v>
      </c>
      <c r="G2660" s="133" t="s">
        <v>1720</v>
      </c>
    </row>
    <row r="2661" spans="1:7" hidden="1" x14ac:dyDescent="0.35">
      <c r="A2661" s="133" t="s">
        <v>140</v>
      </c>
      <c r="B2661" s="131" t="s">
        <v>14</v>
      </c>
      <c r="C2661" s="145" t="s">
        <v>3512</v>
      </c>
      <c r="D2661" s="63">
        <v>9</v>
      </c>
      <c r="F2661" s="133" t="s">
        <v>790</v>
      </c>
      <c r="G2661" s="133" t="s">
        <v>1720</v>
      </c>
    </row>
    <row r="2662" spans="1:7" hidden="1" x14ac:dyDescent="0.35">
      <c r="A2662" s="133" t="s">
        <v>140</v>
      </c>
      <c r="B2662" s="131" t="s">
        <v>14</v>
      </c>
      <c r="C2662" s="145" t="s">
        <v>3513</v>
      </c>
      <c r="D2662" s="63">
        <v>1308</v>
      </c>
      <c r="F2662" s="133" t="e">
        <v>#N/A</v>
      </c>
      <c r="G2662" s="133" t="e">
        <v>#N/A</v>
      </c>
    </row>
    <row r="2663" spans="1:7" hidden="1" x14ac:dyDescent="0.35">
      <c r="A2663" s="133" t="s">
        <v>140</v>
      </c>
      <c r="B2663" s="131" t="s">
        <v>14</v>
      </c>
      <c r="C2663" s="145" t="s">
        <v>3514</v>
      </c>
      <c r="D2663" s="63">
        <v>396</v>
      </c>
      <c r="F2663" s="133" t="e">
        <v>#N/A</v>
      </c>
      <c r="G2663" s="133" t="e">
        <v>#N/A</v>
      </c>
    </row>
    <row r="2664" spans="1:7" hidden="1" x14ac:dyDescent="0.35">
      <c r="A2664" s="133" t="s">
        <v>140</v>
      </c>
      <c r="B2664" s="131" t="s">
        <v>14</v>
      </c>
      <c r="C2664" s="145" t="s">
        <v>3515</v>
      </c>
      <c r="D2664" s="63">
        <v>10</v>
      </c>
      <c r="F2664" s="133" t="e">
        <v>#N/A</v>
      </c>
      <c r="G2664" s="133" t="e">
        <v>#N/A</v>
      </c>
    </row>
    <row r="2665" spans="1:7" hidden="1" x14ac:dyDescent="0.35">
      <c r="A2665" s="133" t="s">
        <v>140</v>
      </c>
      <c r="B2665" s="131" t="s">
        <v>14</v>
      </c>
      <c r="C2665" s="145" t="s">
        <v>3516</v>
      </c>
      <c r="D2665" s="63">
        <v>360</v>
      </c>
      <c r="F2665" s="133" t="e">
        <v>#N/A</v>
      </c>
      <c r="G2665" s="133" t="e">
        <v>#N/A</v>
      </c>
    </row>
    <row r="2666" spans="1:7" hidden="1" x14ac:dyDescent="0.35">
      <c r="A2666" s="133" t="s">
        <v>140</v>
      </c>
      <c r="B2666" s="131" t="s">
        <v>14</v>
      </c>
      <c r="C2666" s="145" t="s">
        <v>3517</v>
      </c>
      <c r="D2666" s="63">
        <v>56</v>
      </c>
      <c r="F2666" s="133" t="e">
        <v>#N/A</v>
      </c>
      <c r="G2666" s="133" t="e">
        <v>#N/A</v>
      </c>
    </row>
    <row r="2667" spans="1:7" hidden="1" x14ac:dyDescent="0.35">
      <c r="A2667" s="133" t="s">
        <v>138</v>
      </c>
      <c r="B2667" s="131" t="s">
        <v>20</v>
      </c>
      <c r="C2667" s="131" t="s">
        <v>6074</v>
      </c>
      <c r="D2667" s="133">
        <v>53</v>
      </c>
      <c r="F2667" s="133" t="e">
        <v>#N/A</v>
      </c>
      <c r="G2667" s="133" t="e">
        <v>#N/A</v>
      </c>
    </row>
    <row r="2668" spans="1:7" hidden="1" x14ac:dyDescent="0.35">
      <c r="A2668" s="133" t="s">
        <v>138</v>
      </c>
      <c r="B2668" s="131" t="s">
        <v>20</v>
      </c>
      <c r="C2668" s="131" t="s">
        <v>6075</v>
      </c>
      <c r="D2668" s="133">
        <v>1</v>
      </c>
      <c r="F2668" s="133" t="s">
        <v>33</v>
      </c>
      <c r="G2668" s="133" t="s">
        <v>1401</v>
      </c>
    </row>
    <row r="2669" spans="1:7" hidden="1" x14ac:dyDescent="0.35">
      <c r="A2669" s="133" t="s">
        <v>138</v>
      </c>
      <c r="B2669" s="131" t="s">
        <v>20</v>
      </c>
      <c r="C2669" s="131" t="s">
        <v>6076</v>
      </c>
      <c r="D2669" s="133">
        <v>33</v>
      </c>
      <c r="F2669" s="133" t="s">
        <v>33</v>
      </c>
      <c r="G2669" s="133" t="s">
        <v>1401</v>
      </c>
    </row>
    <row r="2670" spans="1:7" hidden="1" x14ac:dyDescent="0.35">
      <c r="A2670" s="133" t="s">
        <v>138</v>
      </c>
      <c r="B2670" s="131" t="s">
        <v>20</v>
      </c>
      <c r="C2670" s="131" t="s">
        <v>6077</v>
      </c>
      <c r="D2670" s="133">
        <v>35</v>
      </c>
      <c r="F2670" s="133" t="s">
        <v>33</v>
      </c>
      <c r="G2670" s="133" t="s">
        <v>1401</v>
      </c>
    </row>
    <row r="2671" spans="1:7" hidden="1" x14ac:dyDescent="0.35">
      <c r="A2671" s="133" t="s">
        <v>138</v>
      </c>
      <c r="B2671" s="131" t="s">
        <v>20</v>
      </c>
      <c r="C2671" s="131" t="s">
        <v>6078</v>
      </c>
      <c r="D2671" s="133">
        <v>3</v>
      </c>
      <c r="F2671" s="133" t="s">
        <v>33</v>
      </c>
      <c r="G2671" s="133" t="s">
        <v>1401</v>
      </c>
    </row>
    <row r="2672" spans="1:7" hidden="1" x14ac:dyDescent="0.35">
      <c r="A2672" s="133" t="s">
        <v>138</v>
      </c>
      <c r="B2672" s="131" t="s">
        <v>20</v>
      </c>
      <c r="C2672" s="131" t="s">
        <v>6079</v>
      </c>
      <c r="D2672" s="133">
        <v>67</v>
      </c>
      <c r="F2672" s="133" t="s">
        <v>33</v>
      </c>
      <c r="G2672" s="133" t="s">
        <v>1351</v>
      </c>
    </row>
    <row r="2673" spans="1:7" hidden="1" x14ac:dyDescent="0.35">
      <c r="A2673" s="133" t="s">
        <v>138</v>
      </c>
      <c r="B2673" s="131" t="s">
        <v>20</v>
      </c>
      <c r="C2673" s="131" t="s">
        <v>6080</v>
      </c>
      <c r="D2673" s="133">
        <v>1</v>
      </c>
      <c r="F2673" s="133" t="e">
        <v>#N/A</v>
      </c>
      <c r="G2673" s="133" t="e">
        <v>#N/A</v>
      </c>
    </row>
    <row r="2674" spans="1:7" hidden="1" x14ac:dyDescent="0.35">
      <c r="A2674" s="133" t="s">
        <v>138</v>
      </c>
      <c r="B2674" s="131" t="s">
        <v>20</v>
      </c>
      <c r="C2674" s="131" t="s">
        <v>6081</v>
      </c>
      <c r="D2674" s="133">
        <v>51</v>
      </c>
      <c r="F2674" s="133" t="s">
        <v>33</v>
      </c>
      <c r="G2674" s="133" t="s">
        <v>1351</v>
      </c>
    </row>
    <row r="2675" spans="1:7" hidden="1" x14ac:dyDescent="0.35">
      <c r="A2675" s="133" t="s">
        <v>138</v>
      </c>
      <c r="B2675" s="131" t="s">
        <v>20</v>
      </c>
      <c r="C2675" s="131" t="s">
        <v>6082</v>
      </c>
      <c r="D2675" s="133">
        <v>3</v>
      </c>
      <c r="F2675" s="133" t="s">
        <v>33</v>
      </c>
      <c r="G2675" s="133" t="s">
        <v>1351</v>
      </c>
    </row>
    <row r="2676" spans="1:7" hidden="1" x14ac:dyDescent="0.35">
      <c r="A2676" s="133" t="s">
        <v>138</v>
      </c>
      <c r="B2676" s="131" t="s">
        <v>20</v>
      </c>
      <c r="C2676" s="131" t="s">
        <v>6083</v>
      </c>
      <c r="D2676" s="133">
        <v>11</v>
      </c>
      <c r="F2676" s="133" t="s">
        <v>33</v>
      </c>
      <c r="G2676" s="133" t="s">
        <v>1479</v>
      </c>
    </row>
    <row r="2677" spans="1:7" hidden="1" x14ac:dyDescent="0.35">
      <c r="A2677" s="133" t="s">
        <v>138</v>
      </c>
      <c r="B2677" s="131" t="s">
        <v>20</v>
      </c>
      <c r="C2677" s="131" t="s">
        <v>6084</v>
      </c>
      <c r="D2677" s="133">
        <v>2</v>
      </c>
      <c r="F2677" s="133" t="s">
        <v>33</v>
      </c>
      <c r="G2677" s="133" t="s">
        <v>1557</v>
      </c>
    </row>
    <row r="2678" spans="1:7" hidden="1" x14ac:dyDescent="0.35">
      <c r="A2678" s="133" t="s">
        <v>138</v>
      </c>
      <c r="B2678" s="131" t="s">
        <v>20</v>
      </c>
      <c r="C2678" s="131" t="s">
        <v>6085</v>
      </c>
      <c r="D2678" s="133">
        <v>2</v>
      </c>
      <c r="F2678" s="133" t="e">
        <v>#N/A</v>
      </c>
      <c r="G2678" s="133" t="e">
        <v>#N/A</v>
      </c>
    </row>
    <row r="2679" spans="1:7" hidden="1" x14ac:dyDescent="0.35">
      <c r="A2679" s="133" t="s">
        <v>138</v>
      </c>
      <c r="B2679" s="131" t="s">
        <v>20</v>
      </c>
      <c r="C2679" s="131" t="s">
        <v>6086</v>
      </c>
      <c r="D2679" s="133">
        <v>2</v>
      </c>
      <c r="F2679" s="133" t="s">
        <v>33</v>
      </c>
      <c r="G2679" s="133" t="s">
        <v>1480</v>
      </c>
    </row>
    <row r="2680" spans="1:7" hidden="1" x14ac:dyDescent="0.35">
      <c r="A2680" s="133" t="s">
        <v>138</v>
      </c>
      <c r="B2680" s="131" t="s">
        <v>20</v>
      </c>
      <c r="C2680" s="133" t="s">
        <v>6087</v>
      </c>
      <c r="D2680" s="133">
        <v>1</v>
      </c>
      <c r="F2680" s="133" t="e">
        <v>#N/A</v>
      </c>
      <c r="G2680" s="133" t="e">
        <v>#N/A</v>
      </c>
    </row>
    <row r="2681" spans="1:7" hidden="1" x14ac:dyDescent="0.35">
      <c r="A2681" s="133" t="s">
        <v>138</v>
      </c>
      <c r="B2681" s="131" t="s">
        <v>20</v>
      </c>
      <c r="C2681" s="133" t="s">
        <v>6088</v>
      </c>
      <c r="D2681" s="133">
        <v>3</v>
      </c>
      <c r="F2681" s="133" t="s">
        <v>33</v>
      </c>
      <c r="G2681" s="133" t="s">
        <v>1405</v>
      </c>
    </row>
    <row r="2682" spans="1:7" hidden="1" x14ac:dyDescent="0.35">
      <c r="A2682" s="133" t="s">
        <v>138</v>
      </c>
      <c r="B2682" s="131" t="s">
        <v>20</v>
      </c>
      <c r="C2682" s="133" t="s">
        <v>6089</v>
      </c>
      <c r="D2682" s="133">
        <v>26</v>
      </c>
      <c r="F2682" s="133" t="s">
        <v>33</v>
      </c>
      <c r="G2682" s="133" t="s">
        <v>1354</v>
      </c>
    </row>
    <row r="2683" spans="1:7" hidden="1" x14ac:dyDescent="0.35">
      <c r="A2683" s="133" t="s">
        <v>138</v>
      </c>
      <c r="B2683" s="131" t="s">
        <v>20</v>
      </c>
      <c r="C2683" s="133" t="s">
        <v>6090</v>
      </c>
      <c r="D2683" s="133">
        <v>50</v>
      </c>
      <c r="F2683" s="133" t="s">
        <v>33</v>
      </c>
      <c r="G2683" s="133" t="s">
        <v>1354</v>
      </c>
    </row>
    <row r="2684" spans="1:7" hidden="1" x14ac:dyDescent="0.35">
      <c r="A2684" s="133" t="s">
        <v>138</v>
      </c>
      <c r="B2684" s="131" t="s">
        <v>20</v>
      </c>
      <c r="C2684" s="133" t="s">
        <v>6091</v>
      </c>
      <c r="D2684" s="133">
        <v>21</v>
      </c>
      <c r="F2684" s="133" t="e">
        <v>#N/A</v>
      </c>
      <c r="G2684" s="133" t="e">
        <v>#N/A</v>
      </c>
    </row>
    <row r="2685" spans="1:7" hidden="1" x14ac:dyDescent="0.35">
      <c r="A2685" s="133" t="s">
        <v>138</v>
      </c>
      <c r="B2685" s="131" t="s">
        <v>20</v>
      </c>
      <c r="C2685" s="133" t="s">
        <v>6092</v>
      </c>
      <c r="D2685" s="133">
        <v>1</v>
      </c>
      <c r="F2685" s="133" t="e">
        <v>#N/A</v>
      </c>
      <c r="G2685" s="133" t="e">
        <v>#N/A</v>
      </c>
    </row>
    <row r="2686" spans="1:7" hidden="1" x14ac:dyDescent="0.35">
      <c r="A2686" s="133" t="s">
        <v>138</v>
      </c>
      <c r="B2686" s="131" t="s">
        <v>20</v>
      </c>
      <c r="C2686" s="131" t="s">
        <v>6093</v>
      </c>
      <c r="D2686" s="133">
        <v>2</v>
      </c>
      <c r="F2686" s="133" t="s">
        <v>33</v>
      </c>
      <c r="G2686" s="133" t="s">
        <v>1478</v>
      </c>
    </row>
    <row r="2687" spans="1:7" hidden="1" x14ac:dyDescent="0.35">
      <c r="A2687" s="133" t="s">
        <v>138</v>
      </c>
      <c r="B2687" s="131" t="s">
        <v>20</v>
      </c>
      <c r="C2687" s="131" t="s">
        <v>6094</v>
      </c>
      <c r="D2687" s="133">
        <v>4</v>
      </c>
      <c r="F2687" s="133" t="s">
        <v>33</v>
      </c>
      <c r="G2687" s="133" t="s">
        <v>1478</v>
      </c>
    </row>
    <row r="2688" spans="1:7" hidden="1" x14ac:dyDescent="0.35">
      <c r="A2688" s="133" t="s">
        <v>138</v>
      </c>
      <c r="B2688" s="131" t="s">
        <v>20</v>
      </c>
      <c r="C2688" s="133" t="s">
        <v>6095</v>
      </c>
      <c r="D2688" s="133">
        <v>2</v>
      </c>
      <c r="F2688" s="133" t="e">
        <v>#N/A</v>
      </c>
      <c r="G2688" s="133" t="e">
        <v>#N/A</v>
      </c>
    </row>
    <row r="2689" spans="1:7" hidden="1" x14ac:dyDescent="0.35">
      <c r="A2689" s="133" t="s">
        <v>138</v>
      </c>
      <c r="B2689" s="131" t="s">
        <v>20</v>
      </c>
      <c r="C2689" s="133" t="s">
        <v>6096</v>
      </c>
      <c r="D2689" s="133">
        <v>2</v>
      </c>
      <c r="F2689" s="133" t="s">
        <v>33</v>
      </c>
      <c r="G2689" s="133" t="s">
        <v>1403</v>
      </c>
    </row>
    <row r="2690" spans="1:7" hidden="1" x14ac:dyDescent="0.35">
      <c r="A2690" s="133" t="s">
        <v>138</v>
      </c>
      <c r="B2690" s="131" t="s">
        <v>20</v>
      </c>
      <c r="C2690" s="133" t="s">
        <v>6097</v>
      </c>
      <c r="D2690" s="133">
        <v>15</v>
      </c>
      <c r="F2690" s="133" t="e">
        <v>#N/A</v>
      </c>
      <c r="G2690" s="133" t="e">
        <v>#N/A</v>
      </c>
    </row>
    <row r="2691" spans="1:7" hidden="1" x14ac:dyDescent="0.35">
      <c r="A2691" s="133" t="s">
        <v>138</v>
      </c>
      <c r="B2691" s="131" t="s">
        <v>20</v>
      </c>
      <c r="C2691" s="133" t="s">
        <v>6098</v>
      </c>
      <c r="D2691" s="133">
        <v>2</v>
      </c>
      <c r="F2691" s="133" t="s">
        <v>33</v>
      </c>
      <c r="G2691" s="133" t="s">
        <v>1403</v>
      </c>
    </row>
    <row r="2692" spans="1:7" hidden="1" x14ac:dyDescent="0.35">
      <c r="A2692" s="133" t="s">
        <v>138</v>
      </c>
      <c r="B2692" s="131" t="s">
        <v>20</v>
      </c>
      <c r="C2692" s="133" t="s">
        <v>6099</v>
      </c>
      <c r="D2692" s="133">
        <v>6</v>
      </c>
      <c r="F2692" s="133" t="s">
        <v>33</v>
      </c>
      <c r="G2692" s="133" t="s">
        <v>1403</v>
      </c>
    </row>
    <row r="2693" spans="1:7" hidden="1" x14ac:dyDescent="0.35">
      <c r="A2693" s="133" t="s">
        <v>138</v>
      </c>
      <c r="B2693" s="131" t="s">
        <v>20</v>
      </c>
      <c r="C2693" s="131" t="s">
        <v>6100</v>
      </c>
      <c r="D2693" s="133">
        <v>1</v>
      </c>
      <c r="F2693" s="133" t="e">
        <v>#N/A</v>
      </c>
      <c r="G2693" s="133" t="e">
        <v>#N/A</v>
      </c>
    </row>
    <row r="2694" spans="1:7" hidden="1" x14ac:dyDescent="0.35">
      <c r="A2694" s="133" t="s">
        <v>138</v>
      </c>
      <c r="B2694" s="131" t="s">
        <v>20</v>
      </c>
      <c r="C2694" s="131" t="s">
        <v>6101</v>
      </c>
      <c r="D2694" s="133">
        <v>5</v>
      </c>
      <c r="F2694" s="133" t="s">
        <v>33</v>
      </c>
      <c r="G2694" s="133" t="s">
        <v>1403</v>
      </c>
    </row>
    <row r="2695" spans="1:7" hidden="1" x14ac:dyDescent="0.35">
      <c r="A2695" s="133" t="s">
        <v>138</v>
      </c>
      <c r="B2695" s="131" t="s">
        <v>20</v>
      </c>
      <c r="C2695" s="131" t="s">
        <v>6102</v>
      </c>
      <c r="D2695" s="133">
        <v>1</v>
      </c>
      <c r="F2695" s="133" t="s">
        <v>33</v>
      </c>
      <c r="G2695" s="133" t="s">
        <v>1538</v>
      </c>
    </row>
    <row r="2696" spans="1:7" hidden="1" x14ac:dyDescent="0.35">
      <c r="A2696" s="133" t="s">
        <v>138</v>
      </c>
      <c r="B2696" s="131" t="s">
        <v>20</v>
      </c>
      <c r="C2696" s="131" t="s">
        <v>6103</v>
      </c>
      <c r="D2696" s="133">
        <v>4</v>
      </c>
      <c r="F2696" s="133" t="s">
        <v>33</v>
      </c>
      <c r="G2696" s="133" t="s">
        <v>1538</v>
      </c>
    </row>
    <row r="2697" spans="1:7" hidden="1" x14ac:dyDescent="0.35">
      <c r="A2697" s="133" t="s">
        <v>138</v>
      </c>
      <c r="B2697" s="131" t="s">
        <v>20</v>
      </c>
      <c r="C2697" s="131" t="s">
        <v>6104</v>
      </c>
      <c r="D2697" s="133">
        <v>2</v>
      </c>
      <c r="F2697" s="133" t="s">
        <v>33</v>
      </c>
      <c r="G2697" s="133" t="s">
        <v>1538</v>
      </c>
    </row>
    <row r="2698" spans="1:7" hidden="1" x14ac:dyDescent="0.35">
      <c r="A2698" s="133" t="s">
        <v>138</v>
      </c>
      <c r="B2698" s="131" t="s">
        <v>20</v>
      </c>
      <c r="C2698" s="131" t="s">
        <v>6105</v>
      </c>
      <c r="D2698" s="133">
        <v>3</v>
      </c>
      <c r="F2698" s="133" t="s">
        <v>33</v>
      </c>
      <c r="G2698" s="133" t="s">
        <v>986</v>
      </c>
    </row>
    <row r="2699" spans="1:7" hidden="1" x14ac:dyDescent="0.35">
      <c r="A2699" s="133" t="s">
        <v>138</v>
      </c>
      <c r="B2699" s="131" t="s">
        <v>20</v>
      </c>
      <c r="C2699" s="131" t="s">
        <v>6106</v>
      </c>
      <c r="D2699" s="133">
        <v>8</v>
      </c>
      <c r="F2699" s="133" t="s">
        <v>33</v>
      </c>
      <c r="G2699" s="133" t="s">
        <v>1691</v>
      </c>
    </row>
    <row r="2700" spans="1:7" hidden="1" x14ac:dyDescent="0.35">
      <c r="A2700" s="133" t="s">
        <v>138</v>
      </c>
      <c r="B2700" s="131" t="s">
        <v>20</v>
      </c>
      <c r="C2700" s="131" t="s">
        <v>6107</v>
      </c>
      <c r="D2700" s="133">
        <v>5</v>
      </c>
      <c r="F2700" s="133" t="e">
        <v>#N/A</v>
      </c>
      <c r="G2700" s="133" t="e">
        <v>#N/A</v>
      </c>
    </row>
    <row r="2701" spans="1:7" hidden="1" x14ac:dyDescent="0.35">
      <c r="A2701" s="133" t="s">
        <v>138</v>
      </c>
      <c r="B2701" s="131" t="s">
        <v>20</v>
      </c>
      <c r="C2701" s="131" t="s">
        <v>6108</v>
      </c>
      <c r="D2701" s="133">
        <v>1</v>
      </c>
      <c r="F2701" s="133" t="e">
        <v>#N/A</v>
      </c>
      <c r="G2701" s="133" t="e">
        <v>#N/A</v>
      </c>
    </row>
    <row r="2702" spans="1:7" hidden="1" x14ac:dyDescent="0.35">
      <c r="A2702" s="133" t="s">
        <v>138</v>
      </c>
      <c r="B2702" s="131" t="s">
        <v>20</v>
      </c>
      <c r="C2702" s="131" t="s">
        <v>6109</v>
      </c>
      <c r="D2702" s="133">
        <v>23</v>
      </c>
      <c r="F2702" s="133" t="s">
        <v>33</v>
      </c>
      <c r="G2702" s="133" t="s">
        <v>1985</v>
      </c>
    </row>
    <row r="2703" spans="1:7" hidden="1" x14ac:dyDescent="0.35">
      <c r="A2703" s="133" t="s">
        <v>138</v>
      </c>
      <c r="B2703" s="131" t="s">
        <v>20</v>
      </c>
      <c r="C2703" s="131" t="s">
        <v>6110</v>
      </c>
      <c r="D2703" s="133">
        <v>61</v>
      </c>
      <c r="F2703" s="133" t="s">
        <v>33</v>
      </c>
      <c r="G2703" s="133" t="s">
        <v>1985</v>
      </c>
    </row>
    <row r="2704" spans="1:7" hidden="1" x14ac:dyDescent="0.35">
      <c r="A2704" s="133" t="s">
        <v>138</v>
      </c>
      <c r="B2704" s="131" t="s">
        <v>20</v>
      </c>
      <c r="C2704" s="131" t="s">
        <v>6111</v>
      </c>
      <c r="D2704" s="133">
        <v>33</v>
      </c>
      <c r="F2704" s="133" t="s">
        <v>33</v>
      </c>
      <c r="G2704" s="133" t="s">
        <v>1985</v>
      </c>
    </row>
    <row r="2705" spans="1:7" hidden="1" x14ac:dyDescent="0.35">
      <c r="A2705" s="133" t="s">
        <v>138</v>
      </c>
      <c r="B2705" s="131" t="s">
        <v>20</v>
      </c>
      <c r="C2705" s="131" t="s">
        <v>6112</v>
      </c>
      <c r="D2705" s="133">
        <v>69</v>
      </c>
      <c r="F2705" s="133" t="s">
        <v>33</v>
      </c>
      <c r="G2705" s="133" t="s">
        <v>1985</v>
      </c>
    </row>
    <row r="2706" spans="1:7" hidden="1" x14ac:dyDescent="0.35">
      <c r="A2706" s="133" t="s">
        <v>138</v>
      </c>
      <c r="B2706" s="131" t="s">
        <v>20</v>
      </c>
      <c r="C2706" s="131" t="s">
        <v>6113</v>
      </c>
      <c r="D2706" s="133">
        <v>25</v>
      </c>
      <c r="F2706" s="133" t="e">
        <v>#N/A</v>
      </c>
      <c r="G2706" s="133" t="e">
        <v>#N/A</v>
      </c>
    </row>
    <row r="2707" spans="1:7" hidden="1" x14ac:dyDescent="0.35">
      <c r="A2707" s="133" t="s">
        <v>138</v>
      </c>
      <c r="B2707" s="131" t="s">
        <v>20</v>
      </c>
      <c r="C2707" s="131" t="s">
        <v>6114</v>
      </c>
      <c r="D2707" s="133">
        <v>5</v>
      </c>
      <c r="F2707" s="133" t="s">
        <v>33</v>
      </c>
      <c r="G2707" s="133" t="s">
        <v>1986</v>
      </c>
    </row>
    <row r="2708" spans="1:7" hidden="1" x14ac:dyDescent="0.35">
      <c r="A2708" s="133" t="s">
        <v>138</v>
      </c>
      <c r="B2708" s="131" t="s">
        <v>20</v>
      </c>
      <c r="C2708" s="131" t="s">
        <v>6115</v>
      </c>
      <c r="D2708" s="133">
        <v>24</v>
      </c>
      <c r="F2708" s="133" t="s">
        <v>33</v>
      </c>
      <c r="G2708" s="133" t="s">
        <v>1986</v>
      </c>
    </row>
    <row r="2709" spans="1:7" hidden="1" x14ac:dyDescent="0.35">
      <c r="A2709" s="133" t="s">
        <v>138</v>
      </c>
      <c r="B2709" s="131" t="s">
        <v>20</v>
      </c>
      <c r="C2709" s="131" t="s">
        <v>6116</v>
      </c>
      <c r="D2709" s="133">
        <v>23</v>
      </c>
      <c r="F2709" s="133" t="s">
        <v>33</v>
      </c>
      <c r="G2709" s="133" t="s">
        <v>1986</v>
      </c>
    </row>
    <row r="2710" spans="1:7" hidden="1" x14ac:dyDescent="0.35">
      <c r="A2710" s="133" t="s">
        <v>138</v>
      </c>
      <c r="B2710" s="131" t="s">
        <v>20</v>
      </c>
      <c r="C2710" s="131" t="s">
        <v>6117</v>
      </c>
      <c r="D2710" s="133">
        <v>91</v>
      </c>
      <c r="F2710" s="133" t="s">
        <v>33</v>
      </c>
      <c r="G2710" s="133" t="s">
        <v>1986</v>
      </c>
    </row>
    <row r="2711" spans="1:7" hidden="1" x14ac:dyDescent="0.35">
      <c r="A2711" s="133" t="s">
        <v>138</v>
      </c>
      <c r="B2711" s="131" t="s">
        <v>20</v>
      </c>
      <c r="C2711" s="131" t="s">
        <v>6118</v>
      </c>
      <c r="D2711" s="133">
        <v>156</v>
      </c>
      <c r="F2711" s="133" t="s">
        <v>33</v>
      </c>
      <c r="G2711" s="133" t="s">
        <v>1986</v>
      </c>
    </row>
    <row r="2712" spans="1:7" hidden="1" x14ac:dyDescent="0.35">
      <c r="A2712" s="133" t="s">
        <v>138</v>
      </c>
      <c r="B2712" s="131" t="s">
        <v>20</v>
      </c>
      <c r="C2712" s="131" t="s">
        <v>6119</v>
      </c>
      <c r="D2712" s="133">
        <v>31</v>
      </c>
      <c r="F2712" s="133" t="s">
        <v>33</v>
      </c>
      <c r="G2712" s="133" t="s">
        <v>1986</v>
      </c>
    </row>
    <row r="2713" spans="1:7" hidden="1" x14ac:dyDescent="0.35">
      <c r="A2713" s="133" t="s">
        <v>138</v>
      </c>
      <c r="B2713" s="131" t="s">
        <v>20</v>
      </c>
      <c r="C2713" s="131" t="s">
        <v>6120</v>
      </c>
      <c r="D2713" s="133">
        <v>78</v>
      </c>
      <c r="F2713" s="133" t="s">
        <v>33</v>
      </c>
      <c r="G2713" s="133" t="s">
        <v>1986</v>
      </c>
    </row>
    <row r="2714" spans="1:7" hidden="1" x14ac:dyDescent="0.35">
      <c r="A2714" s="133" t="s">
        <v>138</v>
      </c>
      <c r="B2714" s="131" t="s">
        <v>20</v>
      </c>
      <c r="C2714" s="131" t="s">
        <v>6121</v>
      </c>
      <c r="D2714" s="133">
        <v>234</v>
      </c>
      <c r="F2714" s="133" t="s">
        <v>33</v>
      </c>
      <c r="G2714" s="133" t="s">
        <v>1986</v>
      </c>
    </row>
    <row r="2715" spans="1:7" hidden="1" x14ac:dyDescent="0.35">
      <c r="A2715" s="133" t="s">
        <v>138</v>
      </c>
      <c r="B2715" s="131" t="s">
        <v>20</v>
      </c>
      <c r="C2715" s="131" t="s">
        <v>6122</v>
      </c>
      <c r="D2715" s="133">
        <v>103</v>
      </c>
      <c r="F2715" s="133" t="s">
        <v>33</v>
      </c>
      <c r="G2715" s="133" t="s">
        <v>1986</v>
      </c>
    </row>
    <row r="2716" spans="1:7" hidden="1" x14ac:dyDescent="0.35">
      <c r="A2716" s="133" t="s">
        <v>138</v>
      </c>
      <c r="B2716" s="131" t="s">
        <v>20</v>
      </c>
      <c r="C2716" s="131" t="s">
        <v>6123</v>
      </c>
      <c r="D2716" s="133">
        <v>25</v>
      </c>
      <c r="F2716" s="133" t="e">
        <v>#N/A</v>
      </c>
      <c r="G2716" s="133" t="e">
        <v>#N/A</v>
      </c>
    </row>
    <row r="2717" spans="1:7" hidden="1" x14ac:dyDescent="0.35">
      <c r="A2717" s="133" t="s">
        <v>138</v>
      </c>
      <c r="B2717" s="131" t="s">
        <v>20</v>
      </c>
      <c r="C2717" s="131" t="s">
        <v>6124</v>
      </c>
      <c r="D2717" s="133">
        <v>42</v>
      </c>
      <c r="F2717" s="133" t="s">
        <v>33</v>
      </c>
      <c r="G2717" s="133" t="s">
        <v>1986</v>
      </c>
    </row>
    <row r="2718" spans="1:7" hidden="1" x14ac:dyDescent="0.35">
      <c r="A2718" s="133" t="s">
        <v>138</v>
      </c>
      <c r="B2718" s="131" t="s">
        <v>20</v>
      </c>
      <c r="C2718" s="131" t="s">
        <v>6125</v>
      </c>
      <c r="D2718" s="133">
        <v>42</v>
      </c>
      <c r="F2718" s="133" t="s">
        <v>33</v>
      </c>
      <c r="G2718" s="133" t="s">
        <v>1986</v>
      </c>
    </row>
    <row r="2719" spans="1:7" hidden="1" x14ac:dyDescent="0.35">
      <c r="A2719" s="133" t="s">
        <v>138</v>
      </c>
      <c r="B2719" s="131" t="s">
        <v>20</v>
      </c>
      <c r="C2719" s="131" t="s">
        <v>6126</v>
      </c>
      <c r="D2719" s="133">
        <v>246</v>
      </c>
      <c r="F2719" s="133" t="s">
        <v>33</v>
      </c>
      <c r="G2719" s="133" t="s">
        <v>1986</v>
      </c>
    </row>
    <row r="2720" spans="1:7" hidden="1" x14ac:dyDescent="0.35">
      <c r="A2720" s="133" t="s">
        <v>138</v>
      </c>
      <c r="B2720" s="131" t="s">
        <v>20</v>
      </c>
      <c r="C2720" s="131" t="s">
        <v>6127</v>
      </c>
      <c r="D2720" s="133">
        <v>97</v>
      </c>
      <c r="F2720" s="133" t="e">
        <v>#N/A</v>
      </c>
      <c r="G2720" s="133" t="e">
        <v>#N/A</v>
      </c>
    </row>
    <row r="2721" spans="1:7" hidden="1" x14ac:dyDescent="0.35">
      <c r="A2721" s="133" t="s">
        <v>138</v>
      </c>
      <c r="B2721" s="131" t="s">
        <v>20</v>
      </c>
      <c r="C2721" s="131" t="s">
        <v>6128</v>
      </c>
      <c r="D2721" s="133">
        <v>132</v>
      </c>
      <c r="F2721" s="133" t="e">
        <v>#N/A</v>
      </c>
      <c r="G2721" s="133" t="e">
        <v>#N/A</v>
      </c>
    </row>
    <row r="2722" spans="1:7" hidden="1" x14ac:dyDescent="0.35">
      <c r="A2722" s="133" t="s">
        <v>138</v>
      </c>
      <c r="B2722" s="131" t="s">
        <v>20</v>
      </c>
      <c r="C2722" s="131" t="s">
        <v>6129</v>
      </c>
      <c r="D2722" s="133">
        <v>72</v>
      </c>
      <c r="F2722" s="133" t="e">
        <v>#N/A</v>
      </c>
      <c r="G2722" s="133" t="e">
        <v>#N/A</v>
      </c>
    </row>
    <row r="2723" spans="1:7" hidden="1" x14ac:dyDescent="0.35">
      <c r="A2723" s="133" t="s">
        <v>138</v>
      </c>
      <c r="B2723" s="131" t="s">
        <v>20</v>
      </c>
      <c r="C2723" s="131" t="s">
        <v>6130</v>
      </c>
      <c r="D2723" s="133">
        <v>74</v>
      </c>
      <c r="F2723" s="133" t="e">
        <v>#N/A</v>
      </c>
      <c r="G2723" s="133" t="e">
        <v>#N/A</v>
      </c>
    </row>
    <row r="2724" spans="1:7" hidden="1" x14ac:dyDescent="0.35">
      <c r="A2724" s="133" t="s">
        <v>138</v>
      </c>
      <c r="B2724" s="131" t="s">
        <v>20</v>
      </c>
      <c r="C2724" s="131" t="s">
        <v>6131</v>
      </c>
      <c r="D2724" s="133">
        <v>26</v>
      </c>
      <c r="F2724" s="133" t="e">
        <v>#N/A</v>
      </c>
      <c r="G2724" s="133" t="e">
        <v>#N/A</v>
      </c>
    </row>
    <row r="2725" spans="1:7" hidden="1" x14ac:dyDescent="0.35">
      <c r="A2725" s="133" t="s">
        <v>138</v>
      </c>
      <c r="B2725" s="131" t="s">
        <v>20</v>
      </c>
      <c r="C2725" s="131" t="s">
        <v>6132</v>
      </c>
      <c r="D2725" s="133">
        <v>1194</v>
      </c>
      <c r="F2725" s="133" t="e">
        <v>#N/A</v>
      </c>
      <c r="G2725" s="133" t="e">
        <v>#N/A</v>
      </c>
    </row>
    <row r="2726" spans="1:7" hidden="1" x14ac:dyDescent="0.35">
      <c r="A2726" s="133" t="s">
        <v>138</v>
      </c>
      <c r="B2726" s="131" t="s">
        <v>20</v>
      </c>
      <c r="C2726" s="131" t="s">
        <v>6133</v>
      </c>
      <c r="D2726" s="133">
        <v>26</v>
      </c>
      <c r="F2726" s="133" t="e">
        <v>#N/A</v>
      </c>
      <c r="G2726" s="133" t="e">
        <v>#N/A</v>
      </c>
    </row>
    <row r="2727" spans="1:7" hidden="1" x14ac:dyDescent="0.35">
      <c r="A2727" s="133" t="s">
        <v>138</v>
      </c>
      <c r="B2727" s="131" t="s">
        <v>20</v>
      </c>
      <c r="C2727" s="131" t="s">
        <v>6134</v>
      </c>
      <c r="D2727" s="133">
        <v>34</v>
      </c>
      <c r="F2727" s="133" t="e">
        <v>#N/A</v>
      </c>
      <c r="G2727" s="133" t="e">
        <v>#N/A</v>
      </c>
    </row>
    <row r="2728" spans="1:7" hidden="1" x14ac:dyDescent="0.35">
      <c r="A2728" s="133" t="s">
        <v>138</v>
      </c>
      <c r="B2728" s="131" t="s">
        <v>20</v>
      </c>
      <c r="C2728" s="131" t="s">
        <v>6135</v>
      </c>
      <c r="D2728" s="133">
        <v>34</v>
      </c>
      <c r="F2728" s="133" t="e">
        <v>#N/A</v>
      </c>
      <c r="G2728" s="133" t="e">
        <v>#N/A</v>
      </c>
    </row>
    <row r="2729" spans="1:7" hidden="1" x14ac:dyDescent="0.35">
      <c r="A2729" s="133" t="s">
        <v>138</v>
      </c>
      <c r="B2729" s="131" t="s">
        <v>20</v>
      </c>
      <c r="C2729" s="131" t="s">
        <v>6136</v>
      </c>
      <c r="D2729" s="133">
        <v>34</v>
      </c>
      <c r="F2729" s="133" t="e">
        <v>#N/A</v>
      </c>
      <c r="G2729" s="133" t="e">
        <v>#N/A</v>
      </c>
    </row>
    <row r="2730" spans="1:7" hidden="1" x14ac:dyDescent="0.35">
      <c r="A2730" s="133" t="s">
        <v>138</v>
      </c>
      <c r="B2730" s="131" t="s">
        <v>20</v>
      </c>
      <c r="C2730" s="133" t="s">
        <v>6137</v>
      </c>
      <c r="D2730" s="133">
        <v>5</v>
      </c>
      <c r="F2730" s="133" t="e">
        <v>#N/A</v>
      </c>
      <c r="G2730" s="133" t="e">
        <v>#N/A</v>
      </c>
    </row>
    <row r="2731" spans="1:7" hidden="1" x14ac:dyDescent="0.35">
      <c r="A2731" s="133" t="s">
        <v>138</v>
      </c>
      <c r="B2731" s="131" t="s">
        <v>20</v>
      </c>
      <c r="C2731" s="133" t="s">
        <v>6138</v>
      </c>
      <c r="D2731" s="133">
        <v>34</v>
      </c>
      <c r="F2731" s="133" t="e">
        <v>#N/A</v>
      </c>
      <c r="G2731" s="133" t="e">
        <v>#N/A</v>
      </c>
    </row>
    <row r="2732" spans="1:7" hidden="1" x14ac:dyDescent="0.35">
      <c r="A2732" s="133" t="s">
        <v>138</v>
      </c>
      <c r="B2732" s="131" t="s">
        <v>20</v>
      </c>
      <c r="C2732" s="133" t="s">
        <v>6139</v>
      </c>
      <c r="D2732" s="133">
        <v>2</v>
      </c>
      <c r="F2732" s="133" t="s">
        <v>33</v>
      </c>
      <c r="G2732" s="133" t="s">
        <v>1939</v>
      </c>
    </row>
    <row r="2733" spans="1:7" hidden="1" x14ac:dyDescent="0.35">
      <c r="A2733" s="133" t="s">
        <v>138</v>
      </c>
      <c r="B2733" s="131" t="s">
        <v>20</v>
      </c>
      <c r="C2733" s="133" t="s">
        <v>6140</v>
      </c>
      <c r="D2733" s="133">
        <v>50</v>
      </c>
      <c r="F2733" s="133" t="s">
        <v>33</v>
      </c>
      <c r="G2733" s="133" t="s">
        <v>1939</v>
      </c>
    </row>
    <row r="2734" spans="1:7" hidden="1" x14ac:dyDescent="0.35">
      <c r="A2734" s="133" t="s">
        <v>138</v>
      </c>
      <c r="B2734" s="131" t="s">
        <v>20</v>
      </c>
      <c r="C2734" s="131" t="s">
        <v>6141</v>
      </c>
      <c r="D2734" s="133">
        <v>2</v>
      </c>
      <c r="F2734" s="133" t="s">
        <v>33</v>
      </c>
      <c r="G2734" s="133" t="s">
        <v>1939</v>
      </c>
    </row>
    <row r="2735" spans="1:7" hidden="1" x14ac:dyDescent="0.35">
      <c r="A2735" s="133" t="s">
        <v>138</v>
      </c>
      <c r="B2735" s="131" t="s">
        <v>20</v>
      </c>
      <c r="C2735" s="131" t="s">
        <v>6142</v>
      </c>
      <c r="D2735" s="133">
        <v>5</v>
      </c>
      <c r="F2735" s="133" t="s">
        <v>33</v>
      </c>
      <c r="G2735" s="133" t="s">
        <v>1692</v>
      </c>
    </row>
    <row r="2736" spans="1:7" hidden="1" x14ac:dyDescent="0.35">
      <c r="A2736" s="133" t="s">
        <v>138</v>
      </c>
      <c r="B2736" s="131" t="s">
        <v>20</v>
      </c>
      <c r="C2736" s="131" t="s">
        <v>6143</v>
      </c>
      <c r="D2736" s="133">
        <v>5</v>
      </c>
      <c r="F2736" s="133" t="s">
        <v>33</v>
      </c>
      <c r="G2736" s="133" t="s">
        <v>1692</v>
      </c>
    </row>
    <row r="2737" spans="1:7" hidden="1" x14ac:dyDescent="0.35">
      <c r="A2737" s="133" t="s">
        <v>138</v>
      </c>
      <c r="B2737" s="131" t="s">
        <v>20</v>
      </c>
      <c r="C2737" s="131" t="s">
        <v>6144</v>
      </c>
      <c r="D2737" s="133">
        <v>1</v>
      </c>
      <c r="F2737" s="133" t="e">
        <v>#N/A</v>
      </c>
      <c r="G2737" s="133" t="e">
        <v>#N/A</v>
      </c>
    </row>
    <row r="2738" spans="1:7" hidden="1" x14ac:dyDescent="0.35">
      <c r="A2738" s="133" t="s">
        <v>138</v>
      </c>
      <c r="B2738" s="131" t="s">
        <v>20</v>
      </c>
      <c r="C2738" s="131" t="s">
        <v>6145</v>
      </c>
      <c r="D2738" s="133">
        <v>3</v>
      </c>
      <c r="F2738" s="133" t="s">
        <v>6583</v>
      </c>
      <c r="G2738" s="133" t="s">
        <v>2028</v>
      </c>
    </row>
    <row r="2739" spans="1:7" hidden="1" x14ac:dyDescent="0.35">
      <c r="A2739" s="133" t="s">
        <v>138</v>
      </c>
      <c r="B2739" s="131" t="s">
        <v>20</v>
      </c>
      <c r="C2739" s="131" t="s">
        <v>6146</v>
      </c>
      <c r="D2739" s="133">
        <v>12</v>
      </c>
      <c r="F2739" s="133" t="s">
        <v>6583</v>
      </c>
      <c r="G2739" s="133" t="s">
        <v>2028</v>
      </c>
    </row>
    <row r="2740" spans="1:7" hidden="1" x14ac:dyDescent="0.35">
      <c r="A2740" s="133" t="s">
        <v>138</v>
      </c>
      <c r="B2740" s="131" t="s">
        <v>20</v>
      </c>
      <c r="C2740" s="131" t="s">
        <v>6147</v>
      </c>
      <c r="D2740" s="133">
        <v>3</v>
      </c>
      <c r="F2740" s="133" t="s">
        <v>6583</v>
      </c>
      <c r="G2740" s="133" t="s">
        <v>2028</v>
      </c>
    </row>
    <row r="2741" spans="1:7" hidden="1" x14ac:dyDescent="0.35">
      <c r="A2741" s="133" t="s">
        <v>138</v>
      </c>
      <c r="B2741" s="131" t="s">
        <v>20</v>
      </c>
      <c r="C2741" s="131" t="s">
        <v>6148</v>
      </c>
      <c r="D2741" s="133">
        <v>8</v>
      </c>
      <c r="F2741" s="133" t="s">
        <v>6583</v>
      </c>
      <c r="G2741" s="133" t="s">
        <v>2028</v>
      </c>
    </row>
    <row r="2742" spans="1:7" hidden="1" x14ac:dyDescent="0.35">
      <c r="A2742" s="133" t="s">
        <v>138</v>
      </c>
      <c r="B2742" s="131" t="s">
        <v>20</v>
      </c>
      <c r="C2742" s="131" t="s">
        <v>6149</v>
      </c>
      <c r="D2742" s="133">
        <v>12</v>
      </c>
      <c r="F2742" s="133" t="e">
        <v>#N/A</v>
      </c>
      <c r="G2742" s="133" t="e">
        <v>#N/A</v>
      </c>
    </row>
    <row r="2743" spans="1:7" hidden="1" x14ac:dyDescent="0.35">
      <c r="A2743" s="133" t="s">
        <v>138</v>
      </c>
      <c r="B2743" s="131" t="s">
        <v>20</v>
      </c>
      <c r="C2743" s="131" t="s">
        <v>6150</v>
      </c>
      <c r="D2743" s="133">
        <v>3</v>
      </c>
      <c r="F2743" s="133" t="s">
        <v>6583</v>
      </c>
      <c r="G2743" s="133" t="s">
        <v>2028</v>
      </c>
    </row>
    <row r="2744" spans="1:7" hidden="1" x14ac:dyDescent="0.35">
      <c r="A2744" s="133" t="s">
        <v>138</v>
      </c>
      <c r="B2744" s="131" t="s">
        <v>20</v>
      </c>
      <c r="C2744" s="131" t="s">
        <v>6151</v>
      </c>
      <c r="D2744" s="133">
        <v>2</v>
      </c>
      <c r="F2744" s="133" t="e">
        <v>#N/A</v>
      </c>
      <c r="G2744" s="133" t="e">
        <v>#N/A</v>
      </c>
    </row>
    <row r="2745" spans="1:7" hidden="1" x14ac:dyDescent="0.35">
      <c r="A2745" s="133" t="s">
        <v>138</v>
      </c>
      <c r="B2745" s="131" t="s">
        <v>20</v>
      </c>
      <c r="C2745" s="131" t="s">
        <v>6152</v>
      </c>
      <c r="D2745" s="133">
        <v>1</v>
      </c>
      <c r="F2745" s="133" t="s">
        <v>34</v>
      </c>
      <c r="G2745" s="133" t="s">
        <v>1095</v>
      </c>
    </row>
    <row r="2746" spans="1:7" hidden="1" x14ac:dyDescent="0.35">
      <c r="A2746" s="133" t="s">
        <v>138</v>
      </c>
      <c r="B2746" s="131" t="s">
        <v>20</v>
      </c>
      <c r="C2746" s="131" t="s">
        <v>6153</v>
      </c>
      <c r="D2746" s="133">
        <v>3</v>
      </c>
      <c r="F2746" s="133" t="s">
        <v>34</v>
      </c>
      <c r="G2746" s="133" t="s">
        <v>1095</v>
      </c>
    </row>
    <row r="2747" spans="1:7" hidden="1" x14ac:dyDescent="0.35">
      <c r="A2747" s="133" t="s">
        <v>138</v>
      </c>
      <c r="B2747" s="131" t="s">
        <v>20</v>
      </c>
      <c r="C2747" s="131" t="s">
        <v>6154</v>
      </c>
      <c r="D2747" s="133">
        <v>1</v>
      </c>
      <c r="F2747" s="133" t="e">
        <v>#N/A</v>
      </c>
      <c r="G2747" s="133" t="e">
        <v>#N/A</v>
      </c>
    </row>
    <row r="2748" spans="1:7" hidden="1" x14ac:dyDescent="0.35">
      <c r="A2748" s="133" t="s">
        <v>138</v>
      </c>
      <c r="B2748" s="131" t="s">
        <v>20</v>
      </c>
      <c r="C2748" s="131" t="s">
        <v>6155</v>
      </c>
      <c r="D2748" s="133">
        <v>83</v>
      </c>
      <c r="F2748" s="133" t="s">
        <v>67</v>
      </c>
      <c r="G2748" s="133" t="s">
        <v>1757</v>
      </c>
    </row>
    <row r="2749" spans="1:7" hidden="1" x14ac:dyDescent="0.35">
      <c r="A2749" s="133" t="s">
        <v>138</v>
      </c>
      <c r="B2749" s="131" t="s">
        <v>20</v>
      </c>
      <c r="C2749" s="131" t="s">
        <v>6156</v>
      </c>
      <c r="D2749" s="133">
        <v>40</v>
      </c>
      <c r="F2749" s="133" t="s">
        <v>67</v>
      </c>
      <c r="G2749" s="133" t="s">
        <v>1757</v>
      </c>
    </row>
    <row r="2750" spans="1:7" hidden="1" x14ac:dyDescent="0.35">
      <c r="A2750" s="133" t="s">
        <v>138</v>
      </c>
      <c r="B2750" s="131" t="s">
        <v>20</v>
      </c>
      <c r="C2750" s="131" t="s">
        <v>6157</v>
      </c>
      <c r="D2750" s="133">
        <v>2</v>
      </c>
      <c r="F2750" s="133" t="s">
        <v>67</v>
      </c>
      <c r="G2750" s="133" t="s">
        <v>1757</v>
      </c>
    </row>
    <row r="2751" spans="1:7" hidden="1" x14ac:dyDescent="0.35">
      <c r="A2751" s="133" t="s">
        <v>138</v>
      </c>
      <c r="B2751" s="131" t="s">
        <v>20</v>
      </c>
      <c r="C2751" s="131" t="s">
        <v>6158</v>
      </c>
      <c r="D2751" s="133">
        <v>7</v>
      </c>
      <c r="F2751" s="133" t="s">
        <v>67</v>
      </c>
      <c r="G2751" s="133" t="s">
        <v>1757</v>
      </c>
    </row>
    <row r="2752" spans="1:7" hidden="1" x14ac:dyDescent="0.35">
      <c r="A2752" s="133" t="s">
        <v>138</v>
      </c>
      <c r="B2752" s="131" t="s">
        <v>20</v>
      </c>
      <c r="C2752" s="131" t="s">
        <v>6159</v>
      </c>
      <c r="D2752" s="133">
        <v>4</v>
      </c>
      <c r="F2752" s="133" t="s">
        <v>67</v>
      </c>
      <c r="G2752" s="133" t="s">
        <v>1757</v>
      </c>
    </row>
    <row r="2753" spans="1:7" hidden="1" x14ac:dyDescent="0.35">
      <c r="A2753" s="133" t="s">
        <v>138</v>
      </c>
      <c r="B2753" s="131" t="s">
        <v>20</v>
      </c>
      <c r="C2753" s="131" t="s">
        <v>6160</v>
      </c>
      <c r="D2753" s="133">
        <v>10</v>
      </c>
      <c r="F2753" s="133" t="s">
        <v>67</v>
      </c>
      <c r="G2753" s="133" t="s">
        <v>1757</v>
      </c>
    </row>
    <row r="2754" spans="1:7" hidden="1" x14ac:dyDescent="0.35">
      <c r="A2754" s="133" t="s">
        <v>138</v>
      </c>
      <c r="B2754" s="131" t="s">
        <v>20</v>
      </c>
      <c r="C2754" s="131" t="s">
        <v>6161</v>
      </c>
      <c r="D2754" s="133">
        <v>10</v>
      </c>
      <c r="F2754" s="133" t="e">
        <v>#N/A</v>
      </c>
      <c r="G2754" s="133" t="e">
        <v>#N/A</v>
      </c>
    </row>
    <row r="2755" spans="1:7" hidden="1" x14ac:dyDescent="0.35">
      <c r="A2755" s="133" t="s">
        <v>138</v>
      </c>
      <c r="B2755" s="131" t="s">
        <v>20</v>
      </c>
      <c r="C2755" s="131" t="s">
        <v>6162</v>
      </c>
      <c r="D2755" s="133">
        <v>62</v>
      </c>
      <c r="F2755" s="133" t="s">
        <v>67</v>
      </c>
      <c r="G2755" s="133" t="s">
        <v>1757</v>
      </c>
    </row>
    <row r="2756" spans="1:7" hidden="1" x14ac:dyDescent="0.35">
      <c r="A2756" s="133" t="s">
        <v>138</v>
      </c>
      <c r="B2756" s="131" t="s">
        <v>20</v>
      </c>
      <c r="C2756" s="131" t="s">
        <v>6163</v>
      </c>
      <c r="D2756" s="133">
        <v>4</v>
      </c>
      <c r="F2756" s="133" t="s">
        <v>67</v>
      </c>
      <c r="G2756" s="133" t="s">
        <v>1758</v>
      </c>
    </row>
    <row r="2757" spans="1:7" hidden="1" x14ac:dyDescent="0.35">
      <c r="A2757" s="133" t="s">
        <v>138</v>
      </c>
      <c r="B2757" s="131" t="s">
        <v>20</v>
      </c>
      <c r="C2757" s="131" t="s">
        <v>6164</v>
      </c>
      <c r="D2757" s="133">
        <v>3</v>
      </c>
      <c r="F2757" s="133" t="s">
        <v>67</v>
      </c>
      <c r="G2757" s="133" t="s">
        <v>1758</v>
      </c>
    </row>
    <row r="2758" spans="1:7" hidden="1" x14ac:dyDescent="0.35">
      <c r="A2758" s="133" t="s">
        <v>138</v>
      </c>
      <c r="B2758" s="131" t="s">
        <v>20</v>
      </c>
      <c r="C2758" s="131" t="s">
        <v>6165</v>
      </c>
      <c r="D2758" s="133">
        <v>6</v>
      </c>
      <c r="F2758" s="133" t="s">
        <v>67</v>
      </c>
      <c r="G2758" s="133" t="s">
        <v>1758</v>
      </c>
    </row>
    <row r="2759" spans="1:7" hidden="1" x14ac:dyDescent="0.35">
      <c r="A2759" s="133" t="s">
        <v>138</v>
      </c>
      <c r="B2759" s="131" t="s">
        <v>20</v>
      </c>
      <c r="C2759" s="131" t="s">
        <v>6166</v>
      </c>
      <c r="D2759" s="133">
        <v>24</v>
      </c>
      <c r="F2759" s="133" t="s">
        <v>67</v>
      </c>
      <c r="G2759" s="133" t="s">
        <v>1758</v>
      </c>
    </row>
    <row r="2760" spans="1:7" hidden="1" x14ac:dyDescent="0.35">
      <c r="A2760" s="133" t="s">
        <v>138</v>
      </c>
      <c r="B2760" s="131" t="s">
        <v>20</v>
      </c>
      <c r="C2760" s="131" t="s">
        <v>6167</v>
      </c>
      <c r="D2760" s="133">
        <v>19</v>
      </c>
      <c r="F2760" s="133" t="s">
        <v>67</v>
      </c>
      <c r="G2760" s="133" t="s">
        <v>1758</v>
      </c>
    </row>
    <row r="2761" spans="1:7" hidden="1" x14ac:dyDescent="0.35">
      <c r="A2761" s="133" t="s">
        <v>138</v>
      </c>
      <c r="B2761" s="131" t="s">
        <v>20</v>
      </c>
      <c r="C2761" s="131" t="s">
        <v>6168</v>
      </c>
      <c r="D2761" s="133">
        <v>2</v>
      </c>
      <c r="F2761" s="133" t="s">
        <v>67</v>
      </c>
      <c r="G2761" s="133" t="s">
        <v>1758</v>
      </c>
    </row>
    <row r="2762" spans="1:7" hidden="1" x14ac:dyDescent="0.35">
      <c r="A2762" s="133" t="s">
        <v>138</v>
      </c>
      <c r="B2762" s="131" t="s">
        <v>20</v>
      </c>
      <c r="C2762" s="131" t="s">
        <v>6169</v>
      </c>
      <c r="D2762" s="133">
        <v>3</v>
      </c>
      <c r="F2762" s="133" t="s">
        <v>34</v>
      </c>
      <c r="G2762" s="133" t="s">
        <v>1803</v>
      </c>
    </row>
    <row r="2763" spans="1:7" hidden="1" x14ac:dyDescent="0.35">
      <c r="A2763" s="133" t="s">
        <v>138</v>
      </c>
      <c r="B2763" s="131" t="s">
        <v>20</v>
      </c>
      <c r="C2763" s="131" t="s">
        <v>6170</v>
      </c>
      <c r="D2763" s="133">
        <v>11</v>
      </c>
      <c r="F2763" s="133" t="s">
        <v>34</v>
      </c>
      <c r="G2763" s="133" t="s">
        <v>1803</v>
      </c>
    </row>
    <row r="2764" spans="1:7" hidden="1" x14ac:dyDescent="0.35">
      <c r="A2764" s="133" t="s">
        <v>138</v>
      </c>
      <c r="B2764" s="131" t="s">
        <v>20</v>
      </c>
      <c r="C2764" s="131" t="s">
        <v>6171</v>
      </c>
      <c r="D2764" s="133">
        <v>81</v>
      </c>
      <c r="F2764" s="133" t="s">
        <v>34</v>
      </c>
      <c r="G2764" s="133" t="s">
        <v>1803</v>
      </c>
    </row>
    <row r="2765" spans="1:7" hidden="1" x14ac:dyDescent="0.35">
      <c r="A2765" s="133" t="s">
        <v>138</v>
      </c>
      <c r="B2765" s="131" t="s">
        <v>20</v>
      </c>
      <c r="C2765" s="131" t="s">
        <v>6172</v>
      </c>
      <c r="D2765" s="133">
        <v>2</v>
      </c>
      <c r="F2765" s="133" t="e">
        <v>#N/A</v>
      </c>
      <c r="G2765" s="133" t="e">
        <v>#N/A</v>
      </c>
    </row>
    <row r="2766" spans="1:7" hidden="1" x14ac:dyDescent="0.35">
      <c r="A2766" s="133" t="s">
        <v>138</v>
      </c>
      <c r="B2766" s="131" t="s">
        <v>20</v>
      </c>
      <c r="C2766" s="131" t="s">
        <v>6173</v>
      </c>
      <c r="D2766" s="133">
        <v>3</v>
      </c>
      <c r="F2766" s="133" t="s">
        <v>34</v>
      </c>
      <c r="G2766" s="133" t="s">
        <v>1803</v>
      </c>
    </row>
    <row r="2767" spans="1:7" hidden="1" x14ac:dyDescent="0.35">
      <c r="A2767" s="133" t="s">
        <v>138</v>
      </c>
      <c r="B2767" s="131" t="s">
        <v>20</v>
      </c>
      <c r="C2767" s="131" t="s">
        <v>6174</v>
      </c>
      <c r="D2767" s="133">
        <v>4</v>
      </c>
      <c r="F2767" s="133" t="s">
        <v>34</v>
      </c>
      <c r="G2767" s="133" t="s">
        <v>1803</v>
      </c>
    </row>
    <row r="2768" spans="1:7" hidden="1" x14ac:dyDescent="0.35">
      <c r="A2768" s="133" t="s">
        <v>138</v>
      </c>
      <c r="B2768" s="131" t="s">
        <v>20</v>
      </c>
      <c r="C2768" s="133" t="s">
        <v>6175</v>
      </c>
      <c r="D2768" s="133">
        <v>1</v>
      </c>
      <c r="F2768" s="133" t="s">
        <v>34</v>
      </c>
      <c r="G2768" s="133" t="s">
        <v>1803</v>
      </c>
    </row>
    <row r="2769" spans="1:7" hidden="1" x14ac:dyDescent="0.35">
      <c r="A2769" s="133" t="s">
        <v>138</v>
      </c>
      <c r="B2769" s="131" t="s">
        <v>20</v>
      </c>
      <c r="C2769" s="133" t="s">
        <v>6176</v>
      </c>
      <c r="D2769" s="133">
        <v>4</v>
      </c>
      <c r="F2769" s="133" t="s">
        <v>34</v>
      </c>
      <c r="G2769" s="133" t="s">
        <v>1804</v>
      </c>
    </row>
    <row r="2770" spans="1:7" hidden="1" x14ac:dyDescent="0.35">
      <c r="A2770" s="133" t="s">
        <v>138</v>
      </c>
      <c r="B2770" s="131" t="s">
        <v>20</v>
      </c>
      <c r="C2770" s="133" t="s">
        <v>6176</v>
      </c>
      <c r="D2770" s="133">
        <v>4</v>
      </c>
      <c r="F2770" s="133" t="s">
        <v>34</v>
      </c>
      <c r="G2770" s="133" t="s">
        <v>1804</v>
      </c>
    </row>
    <row r="2771" spans="1:7" hidden="1" x14ac:dyDescent="0.35">
      <c r="A2771" s="133" t="s">
        <v>138</v>
      </c>
      <c r="B2771" s="131" t="s">
        <v>20</v>
      </c>
      <c r="C2771" s="133" t="s">
        <v>6177</v>
      </c>
      <c r="D2771" s="133">
        <v>2</v>
      </c>
      <c r="F2771" s="133" t="e">
        <v>#N/A</v>
      </c>
      <c r="G2771" s="133" t="e">
        <v>#N/A</v>
      </c>
    </row>
    <row r="2772" spans="1:7" hidden="1" x14ac:dyDescent="0.35">
      <c r="A2772" s="133" t="s">
        <v>138</v>
      </c>
      <c r="B2772" s="131" t="s">
        <v>20</v>
      </c>
      <c r="C2772" s="133" t="s">
        <v>6178</v>
      </c>
      <c r="D2772" s="133">
        <v>4</v>
      </c>
      <c r="F2772" s="133" t="e">
        <v>#N/A</v>
      </c>
      <c r="G2772" s="133" t="e">
        <v>#N/A</v>
      </c>
    </row>
    <row r="2773" spans="1:7" hidden="1" x14ac:dyDescent="0.35">
      <c r="A2773" s="133" t="s">
        <v>138</v>
      </c>
      <c r="B2773" s="131" t="s">
        <v>20</v>
      </c>
      <c r="C2773" s="133" t="s">
        <v>6179</v>
      </c>
      <c r="D2773" s="133">
        <v>4</v>
      </c>
      <c r="F2773" s="133" t="e">
        <v>#N/A</v>
      </c>
      <c r="G2773" s="133" t="e">
        <v>#N/A</v>
      </c>
    </row>
    <row r="2774" spans="1:7" hidden="1" x14ac:dyDescent="0.35">
      <c r="A2774" s="133" t="s">
        <v>138</v>
      </c>
      <c r="B2774" s="131" t="s">
        <v>20</v>
      </c>
      <c r="C2774" s="133" t="s">
        <v>6180</v>
      </c>
      <c r="D2774" s="133">
        <v>7</v>
      </c>
      <c r="F2774" s="133" t="s">
        <v>34</v>
      </c>
      <c r="G2774" s="133" t="s">
        <v>1226</v>
      </c>
    </row>
    <row r="2775" spans="1:7" hidden="1" x14ac:dyDescent="0.35">
      <c r="A2775" s="133" t="s">
        <v>138</v>
      </c>
      <c r="B2775" s="131" t="s">
        <v>20</v>
      </c>
      <c r="C2775" s="131" t="s">
        <v>6181</v>
      </c>
      <c r="D2775" s="133">
        <v>2</v>
      </c>
      <c r="F2775" s="133" t="s">
        <v>34</v>
      </c>
      <c r="G2775" s="133" t="s">
        <v>1227</v>
      </c>
    </row>
    <row r="2776" spans="1:7" hidden="1" x14ac:dyDescent="0.35">
      <c r="A2776" s="133" t="s">
        <v>138</v>
      </c>
      <c r="B2776" s="131" t="s">
        <v>20</v>
      </c>
      <c r="C2776" s="131" t="s">
        <v>6182</v>
      </c>
      <c r="D2776" s="133">
        <v>1</v>
      </c>
      <c r="F2776" s="133" t="e">
        <v>#N/A</v>
      </c>
      <c r="G2776" s="133" t="e">
        <v>#N/A</v>
      </c>
    </row>
    <row r="2777" spans="1:7" hidden="1" x14ac:dyDescent="0.35">
      <c r="A2777" s="133" t="s">
        <v>138</v>
      </c>
      <c r="B2777" s="131" t="s">
        <v>20</v>
      </c>
      <c r="C2777" s="131" t="s">
        <v>6183</v>
      </c>
      <c r="D2777" s="133">
        <v>7</v>
      </c>
      <c r="F2777" s="133" t="s">
        <v>34</v>
      </c>
      <c r="G2777" s="133" t="s">
        <v>1227</v>
      </c>
    </row>
    <row r="2778" spans="1:7" hidden="1" x14ac:dyDescent="0.35">
      <c r="A2778" s="133" t="s">
        <v>138</v>
      </c>
      <c r="B2778" s="131" t="s">
        <v>20</v>
      </c>
      <c r="C2778" s="131" t="s">
        <v>6184</v>
      </c>
      <c r="D2778" s="133">
        <v>1</v>
      </c>
      <c r="F2778" s="133" t="s">
        <v>34</v>
      </c>
      <c r="G2778" s="133" t="s">
        <v>1227</v>
      </c>
    </row>
    <row r="2779" spans="1:7" hidden="1" x14ac:dyDescent="0.35">
      <c r="A2779" s="133" t="s">
        <v>138</v>
      </c>
      <c r="B2779" s="131" t="s">
        <v>20</v>
      </c>
      <c r="C2779" s="131" t="s">
        <v>6185</v>
      </c>
      <c r="D2779" s="133">
        <v>21</v>
      </c>
      <c r="F2779" s="133" t="s">
        <v>34</v>
      </c>
      <c r="G2779" s="133" t="s">
        <v>1874</v>
      </c>
    </row>
    <row r="2780" spans="1:7" hidden="1" x14ac:dyDescent="0.35">
      <c r="A2780" s="133" t="s">
        <v>138</v>
      </c>
      <c r="B2780" s="131" t="s">
        <v>20</v>
      </c>
      <c r="C2780" s="131" t="s">
        <v>6186</v>
      </c>
      <c r="D2780" s="133">
        <v>6</v>
      </c>
      <c r="F2780" s="133" t="s">
        <v>34</v>
      </c>
      <c r="G2780" s="133" t="s">
        <v>1874</v>
      </c>
    </row>
    <row r="2781" spans="1:7" hidden="1" x14ac:dyDescent="0.35">
      <c r="A2781" s="133" t="s">
        <v>138</v>
      </c>
      <c r="B2781" s="131" t="s">
        <v>20</v>
      </c>
      <c r="C2781" s="131" t="s">
        <v>6187</v>
      </c>
      <c r="D2781" s="133">
        <v>3</v>
      </c>
      <c r="F2781" s="133" t="s">
        <v>34</v>
      </c>
      <c r="G2781" s="133" t="s">
        <v>1874</v>
      </c>
    </row>
    <row r="2782" spans="1:7" hidden="1" x14ac:dyDescent="0.35">
      <c r="A2782" s="133" t="s">
        <v>138</v>
      </c>
      <c r="B2782" s="131" t="s">
        <v>20</v>
      </c>
      <c r="C2782" s="131" t="s">
        <v>6188</v>
      </c>
      <c r="D2782" s="133">
        <v>8</v>
      </c>
      <c r="F2782" s="133" t="s">
        <v>34</v>
      </c>
      <c r="G2782" s="133" t="s">
        <v>1874</v>
      </c>
    </row>
    <row r="2783" spans="1:7" hidden="1" x14ac:dyDescent="0.35">
      <c r="A2783" s="133" t="s">
        <v>138</v>
      </c>
      <c r="B2783" s="131" t="s">
        <v>20</v>
      </c>
      <c r="C2783" s="131" t="s">
        <v>6189</v>
      </c>
      <c r="D2783" s="133">
        <v>4</v>
      </c>
      <c r="F2783" s="133" t="s">
        <v>34</v>
      </c>
      <c r="G2783" s="133" t="s">
        <v>1874</v>
      </c>
    </row>
    <row r="2784" spans="1:7" hidden="1" x14ac:dyDescent="0.35">
      <c r="A2784" s="133" t="s">
        <v>138</v>
      </c>
      <c r="B2784" s="131" t="s">
        <v>20</v>
      </c>
      <c r="C2784" s="131" t="s">
        <v>6190</v>
      </c>
      <c r="D2784" s="133">
        <v>5</v>
      </c>
      <c r="F2784" s="133" t="s">
        <v>34</v>
      </c>
      <c r="G2784" s="133" t="s">
        <v>1874</v>
      </c>
    </row>
    <row r="2785" spans="1:7" hidden="1" x14ac:dyDescent="0.35">
      <c r="A2785" s="133" t="s">
        <v>138</v>
      </c>
      <c r="B2785" s="131" t="s">
        <v>20</v>
      </c>
      <c r="C2785" s="131" t="s">
        <v>6191</v>
      </c>
      <c r="D2785" s="133">
        <v>12</v>
      </c>
      <c r="F2785" s="133" t="s">
        <v>34</v>
      </c>
      <c r="G2785" s="133" t="s">
        <v>1874</v>
      </c>
    </row>
    <row r="2786" spans="1:7" hidden="1" x14ac:dyDescent="0.35">
      <c r="A2786" s="133" t="s">
        <v>138</v>
      </c>
      <c r="B2786" s="131" t="s">
        <v>20</v>
      </c>
      <c r="C2786" s="131" t="s">
        <v>6192</v>
      </c>
      <c r="D2786" s="133">
        <v>4</v>
      </c>
      <c r="F2786" s="133" t="s">
        <v>34</v>
      </c>
      <c r="G2786" s="133" t="s">
        <v>1874</v>
      </c>
    </row>
    <row r="2787" spans="1:7" hidden="1" x14ac:dyDescent="0.35">
      <c r="A2787" s="133" t="s">
        <v>138</v>
      </c>
      <c r="B2787" s="131" t="s">
        <v>20</v>
      </c>
      <c r="C2787" s="131" t="s">
        <v>6193</v>
      </c>
      <c r="D2787" s="133">
        <v>4</v>
      </c>
      <c r="F2787" s="133" t="s">
        <v>34</v>
      </c>
      <c r="G2787" s="133" t="s">
        <v>1874</v>
      </c>
    </row>
    <row r="2788" spans="1:7" hidden="1" x14ac:dyDescent="0.35">
      <c r="A2788" s="133" t="s">
        <v>138</v>
      </c>
      <c r="B2788" s="131" t="s">
        <v>20</v>
      </c>
      <c r="C2788" s="131" t="s">
        <v>6194</v>
      </c>
      <c r="D2788" s="133">
        <v>27</v>
      </c>
      <c r="F2788" s="133" t="s">
        <v>34</v>
      </c>
      <c r="G2788" s="133" t="s">
        <v>1874</v>
      </c>
    </row>
    <row r="2789" spans="1:7" hidden="1" x14ac:dyDescent="0.35">
      <c r="A2789" s="133" t="s">
        <v>138</v>
      </c>
      <c r="B2789" s="131" t="s">
        <v>20</v>
      </c>
      <c r="C2789" s="131" t="s">
        <v>6195</v>
      </c>
      <c r="D2789" s="133">
        <v>4</v>
      </c>
      <c r="F2789" s="133" t="s">
        <v>34</v>
      </c>
      <c r="G2789" s="133" t="s">
        <v>1874</v>
      </c>
    </row>
    <row r="2790" spans="1:7" hidden="1" x14ac:dyDescent="0.35">
      <c r="A2790" s="133" t="s">
        <v>138</v>
      </c>
      <c r="B2790" s="131" t="s">
        <v>20</v>
      </c>
      <c r="C2790" s="131" t="s">
        <v>6196</v>
      </c>
      <c r="D2790" s="133">
        <v>13</v>
      </c>
      <c r="F2790" s="133" t="s">
        <v>34</v>
      </c>
      <c r="G2790" s="133" t="s">
        <v>1875</v>
      </c>
    </row>
    <row r="2791" spans="1:7" hidden="1" x14ac:dyDescent="0.35">
      <c r="A2791" s="133" t="s">
        <v>138</v>
      </c>
      <c r="B2791" s="131" t="s">
        <v>20</v>
      </c>
      <c r="C2791" s="131" t="s">
        <v>6197</v>
      </c>
      <c r="D2791" s="133">
        <v>4</v>
      </c>
      <c r="F2791" s="133" t="s">
        <v>34</v>
      </c>
      <c r="G2791" s="133" t="s">
        <v>1875</v>
      </c>
    </row>
    <row r="2792" spans="1:7" hidden="1" x14ac:dyDescent="0.35">
      <c r="A2792" s="133" t="s">
        <v>138</v>
      </c>
      <c r="B2792" s="131" t="s">
        <v>20</v>
      </c>
      <c r="C2792" s="133" t="s">
        <v>6198</v>
      </c>
      <c r="D2792" s="133">
        <v>7</v>
      </c>
      <c r="F2792" s="133" t="e">
        <v>#N/A</v>
      </c>
      <c r="G2792" s="133" t="e">
        <v>#N/A</v>
      </c>
    </row>
    <row r="2793" spans="1:7" hidden="1" x14ac:dyDescent="0.35">
      <c r="A2793" s="133" t="s">
        <v>138</v>
      </c>
      <c r="B2793" s="131" t="s">
        <v>20</v>
      </c>
      <c r="C2793" s="133" t="s">
        <v>6199</v>
      </c>
      <c r="D2793" s="133">
        <v>6</v>
      </c>
      <c r="F2793" s="133" t="s">
        <v>34</v>
      </c>
      <c r="G2793" s="133" t="s">
        <v>1875</v>
      </c>
    </row>
    <row r="2794" spans="1:7" hidden="1" x14ac:dyDescent="0.35">
      <c r="A2794" s="133" t="s">
        <v>138</v>
      </c>
      <c r="B2794" s="131" t="s">
        <v>20</v>
      </c>
      <c r="C2794" s="133" t="s">
        <v>6200</v>
      </c>
      <c r="D2794" s="133">
        <v>4</v>
      </c>
      <c r="F2794" s="133" t="s">
        <v>34</v>
      </c>
      <c r="G2794" s="133" t="s">
        <v>1875</v>
      </c>
    </row>
    <row r="2795" spans="1:7" hidden="1" x14ac:dyDescent="0.35">
      <c r="A2795" s="133" t="s">
        <v>138</v>
      </c>
      <c r="B2795" s="131" t="s">
        <v>20</v>
      </c>
      <c r="C2795" s="133" t="s">
        <v>6201</v>
      </c>
      <c r="D2795" s="133">
        <v>4</v>
      </c>
      <c r="F2795" s="133" t="s">
        <v>34</v>
      </c>
      <c r="G2795" s="133" t="s">
        <v>1875</v>
      </c>
    </row>
    <row r="2796" spans="1:7" hidden="1" x14ac:dyDescent="0.35">
      <c r="A2796" s="133" t="s">
        <v>138</v>
      </c>
      <c r="B2796" s="131" t="s">
        <v>20</v>
      </c>
      <c r="C2796" s="131" t="s">
        <v>6202</v>
      </c>
      <c r="D2796" s="133">
        <v>1</v>
      </c>
      <c r="F2796" s="133" t="e">
        <v>#N/A</v>
      </c>
      <c r="G2796" s="133" t="e">
        <v>#N/A</v>
      </c>
    </row>
    <row r="2797" spans="1:7" hidden="1" x14ac:dyDescent="0.35">
      <c r="A2797" s="133" t="s">
        <v>138</v>
      </c>
      <c r="B2797" s="131" t="s">
        <v>20</v>
      </c>
      <c r="C2797" s="131" t="s">
        <v>6203</v>
      </c>
      <c r="D2797" s="133">
        <v>2</v>
      </c>
      <c r="F2797" s="133" t="s">
        <v>34</v>
      </c>
      <c r="G2797" s="133" t="s">
        <v>1994</v>
      </c>
    </row>
    <row r="2798" spans="1:7" hidden="1" x14ac:dyDescent="0.35">
      <c r="A2798" s="133" t="s">
        <v>138</v>
      </c>
      <c r="B2798" s="131" t="s">
        <v>20</v>
      </c>
      <c r="C2798" s="131" t="s">
        <v>6203</v>
      </c>
      <c r="D2798" s="133">
        <v>3</v>
      </c>
      <c r="F2798" s="133" t="s">
        <v>34</v>
      </c>
      <c r="G2798" s="133" t="s">
        <v>1994</v>
      </c>
    </row>
    <row r="2799" spans="1:7" hidden="1" x14ac:dyDescent="0.35">
      <c r="A2799" s="133" t="s">
        <v>138</v>
      </c>
      <c r="B2799" s="131" t="s">
        <v>20</v>
      </c>
      <c r="C2799" s="131" t="s">
        <v>6203</v>
      </c>
      <c r="D2799" s="133">
        <v>22</v>
      </c>
      <c r="F2799" s="133" t="s">
        <v>34</v>
      </c>
      <c r="G2799" s="133" t="s">
        <v>1994</v>
      </c>
    </row>
    <row r="2800" spans="1:7" hidden="1" x14ac:dyDescent="0.35">
      <c r="A2800" s="133" t="s">
        <v>138</v>
      </c>
      <c r="B2800" s="131" t="s">
        <v>20</v>
      </c>
      <c r="C2800" s="131" t="s">
        <v>6203</v>
      </c>
      <c r="D2800" s="133">
        <v>32</v>
      </c>
      <c r="F2800" s="133" t="s">
        <v>34</v>
      </c>
      <c r="G2800" s="133" t="s">
        <v>1994</v>
      </c>
    </row>
    <row r="2801" spans="1:7" hidden="1" x14ac:dyDescent="0.35">
      <c r="A2801" s="133" t="s">
        <v>138</v>
      </c>
      <c r="B2801" s="131" t="s">
        <v>20</v>
      </c>
      <c r="C2801" s="133" t="s">
        <v>6203</v>
      </c>
      <c r="D2801" s="133">
        <v>17</v>
      </c>
      <c r="F2801" s="133" t="s">
        <v>34</v>
      </c>
      <c r="G2801" s="133" t="s">
        <v>1994</v>
      </c>
    </row>
    <row r="2802" spans="1:7" hidden="1" x14ac:dyDescent="0.35">
      <c r="A2802" s="133" t="s">
        <v>138</v>
      </c>
      <c r="B2802" s="131" t="s">
        <v>20</v>
      </c>
      <c r="C2802" s="131" t="s">
        <v>6203</v>
      </c>
      <c r="D2802" s="133">
        <v>10</v>
      </c>
      <c r="F2802" s="133" t="s">
        <v>34</v>
      </c>
      <c r="G2802" s="133" t="s">
        <v>1994</v>
      </c>
    </row>
    <row r="2803" spans="1:7" hidden="1" x14ac:dyDescent="0.35">
      <c r="A2803" s="133" t="s">
        <v>138</v>
      </c>
      <c r="B2803" s="131" t="s">
        <v>20</v>
      </c>
      <c r="C2803" s="131" t="s">
        <v>6203</v>
      </c>
      <c r="D2803" s="133">
        <v>6</v>
      </c>
      <c r="F2803" s="133" t="s">
        <v>34</v>
      </c>
      <c r="G2803" s="133" t="s">
        <v>1994</v>
      </c>
    </row>
    <row r="2804" spans="1:7" hidden="1" x14ac:dyDescent="0.35">
      <c r="A2804" s="133" t="s">
        <v>138</v>
      </c>
      <c r="B2804" s="131" t="s">
        <v>20</v>
      </c>
      <c r="C2804" s="131" t="s">
        <v>6203</v>
      </c>
      <c r="D2804" s="133">
        <v>6</v>
      </c>
      <c r="F2804" s="133" t="s">
        <v>34</v>
      </c>
      <c r="G2804" s="133" t="s">
        <v>1994</v>
      </c>
    </row>
    <row r="2805" spans="1:7" hidden="1" x14ac:dyDescent="0.35">
      <c r="A2805" s="133" t="s">
        <v>138</v>
      </c>
      <c r="B2805" s="131" t="s">
        <v>20</v>
      </c>
      <c r="C2805" s="133" t="s">
        <v>6203</v>
      </c>
      <c r="D2805" s="133">
        <v>2</v>
      </c>
      <c r="F2805" s="133" t="s">
        <v>34</v>
      </c>
      <c r="G2805" s="133" t="s">
        <v>1994</v>
      </c>
    </row>
    <row r="2806" spans="1:7" hidden="1" x14ac:dyDescent="0.35">
      <c r="A2806" s="133" t="s">
        <v>138</v>
      </c>
      <c r="B2806" s="131" t="s">
        <v>20</v>
      </c>
      <c r="C2806" s="133" t="s">
        <v>6203</v>
      </c>
      <c r="D2806" s="133">
        <v>7</v>
      </c>
      <c r="F2806" s="133" t="s">
        <v>34</v>
      </c>
      <c r="G2806" s="133" t="s">
        <v>1994</v>
      </c>
    </row>
    <row r="2807" spans="1:7" hidden="1" x14ac:dyDescent="0.35">
      <c r="A2807" s="133" t="s">
        <v>138</v>
      </c>
      <c r="B2807" s="131" t="s">
        <v>20</v>
      </c>
      <c r="C2807" s="131" t="s">
        <v>6204</v>
      </c>
      <c r="D2807" s="133">
        <v>1</v>
      </c>
      <c r="F2807" s="133" t="e">
        <v>#N/A</v>
      </c>
      <c r="G2807" s="133" t="e">
        <v>#N/A</v>
      </c>
    </row>
    <row r="2808" spans="1:7" hidden="1" x14ac:dyDescent="0.35">
      <c r="A2808" s="133" t="s">
        <v>138</v>
      </c>
      <c r="B2808" s="131" t="s">
        <v>20</v>
      </c>
      <c r="C2808" s="131" t="s">
        <v>6205</v>
      </c>
      <c r="D2808" s="133">
        <v>1</v>
      </c>
      <c r="F2808" s="133" t="e">
        <v>#N/A</v>
      </c>
      <c r="G2808" s="133" t="e">
        <v>#N/A</v>
      </c>
    </row>
    <row r="2809" spans="1:7" hidden="1" x14ac:dyDescent="0.35">
      <c r="A2809" s="133" t="s">
        <v>138</v>
      </c>
      <c r="B2809" s="131" t="s">
        <v>20</v>
      </c>
      <c r="C2809" s="131" t="s">
        <v>6206</v>
      </c>
      <c r="D2809" s="133">
        <v>2</v>
      </c>
      <c r="F2809" s="133" t="s">
        <v>34</v>
      </c>
      <c r="G2809" s="133" t="s">
        <v>2069</v>
      </c>
    </row>
    <row r="2810" spans="1:7" hidden="1" x14ac:dyDescent="0.35">
      <c r="A2810" s="133" t="s">
        <v>138</v>
      </c>
      <c r="B2810" s="131" t="s">
        <v>20</v>
      </c>
      <c r="C2810" s="131" t="s">
        <v>6206</v>
      </c>
      <c r="D2810" s="133">
        <v>10</v>
      </c>
      <c r="F2810" s="133" t="s">
        <v>34</v>
      </c>
      <c r="G2810" s="133" t="s">
        <v>2069</v>
      </c>
    </row>
    <row r="2811" spans="1:7" hidden="1" x14ac:dyDescent="0.35">
      <c r="A2811" s="133" t="s">
        <v>138</v>
      </c>
      <c r="B2811" s="131" t="s">
        <v>20</v>
      </c>
      <c r="C2811" s="133" t="s">
        <v>6207</v>
      </c>
      <c r="D2811" s="133">
        <v>1</v>
      </c>
      <c r="F2811" s="133" t="s">
        <v>34</v>
      </c>
      <c r="G2811" s="133" t="s">
        <v>1230</v>
      </c>
    </row>
    <row r="2812" spans="1:7" hidden="1" x14ac:dyDescent="0.35">
      <c r="A2812" s="133" t="s">
        <v>138</v>
      </c>
      <c r="B2812" s="131" t="s">
        <v>20</v>
      </c>
      <c r="C2812" s="131" t="s">
        <v>6208</v>
      </c>
      <c r="D2812" s="133">
        <v>4</v>
      </c>
      <c r="F2812" s="133" t="s">
        <v>34</v>
      </c>
      <c r="G2812" s="133" t="s">
        <v>1876</v>
      </c>
    </row>
    <row r="2813" spans="1:7" hidden="1" x14ac:dyDescent="0.35">
      <c r="A2813" s="133" t="s">
        <v>138</v>
      </c>
      <c r="B2813" s="131" t="s">
        <v>20</v>
      </c>
      <c r="C2813" s="133" t="s">
        <v>6209</v>
      </c>
      <c r="D2813" s="133">
        <v>3</v>
      </c>
      <c r="F2813" s="133" t="s">
        <v>34</v>
      </c>
      <c r="G2813" s="133" t="s">
        <v>1876</v>
      </c>
    </row>
    <row r="2814" spans="1:7" hidden="1" x14ac:dyDescent="0.35">
      <c r="A2814" s="133" t="s">
        <v>138</v>
      </c>
      <c r="B2814" s="131" t="s">
        <v>20</v>
      </c>
      <c r="C2814" s="133" t="s">
        <v>6210</v>
      </c>
      <c r="D2814" s="133">
        <v>1</v>
      </c>
      <c r="F2814" s="133" t="e">
        <v>#N/A</v>
      </c>
      <c r="G2814" s="133" t="e">
        <v>#N/A</v>
      </c>
    </row>
    <row r="2815" spans="1:7" hidden="1" x14ac:dyDescent="0.35">
      <c r="A2815" s="133" t="s">
        <v>138</v>
      </c>
      <c r="B2815" s="131" t="s">
        <v>20</v>
      </c>
      <c r="C2815" s="133" t="s">
        <v>6211</v>
      </c>
      <c r="D2815" s="133">
        <v>10</v>
      </c>
      <c r="F2815" s="133" t="s">
        <v>51</v>
      </c>
      <c r="G2815" s="133" t="s">
        <v>1726</v>
      </c>
    </row>
    <row r="2816" spans="1:7" hidden="1" x14ac:dyDescent="0.35">
      <c r="A2816" s="133" t="s">
        <v>138</v>
      </c>
      <c r="B2816" s="131" t="s">
        <v>20</v>
      </c>
      <c r="C2816" s="133" t="s">
        <v>6212</v>
      </c>
      <c r="D2816" s="133">
        <v>1</v>
      </c>
      <c r="F2816" s="133" t="s">
        <v>51</v>
      </c>
      <c r="G2816" s="133" t="s">
        <v>1725</v>
      </c>
    </row>
    <row r="2817" spans="1:7" hidden="1" x14ac:dyDescent="0.35">
      <c r="A2817" s="133" t="s">
        <v>138</v>
      </c>
      <c r="B2817" s="131" t="s">
        <v>20</v>
      </c>
      <c r="C2817" s="133" t="s">
        <v>6213</v>
      </c>
      <c r="D2817" s="133">
        <v>1</v>
      </c>
      <c r="F2817" s="133" t="s">
        <v>51</v>
      </c>
      <c r="G2817" s="133" t="s">
        <v>1725</v>
      </c>
    </row>
    <row r="2818" spans="1:7" hidden="1" x14ac:dyDescent="0.35">
      <c r="A2818" s="133" t="s">
        <v>138</v>
      </c>
      <c r="B2818" s="131" t="s">
        <v>20</v>
      </c>
      <c r="C2818" s="133" t="s">
        <v>6214</v>
      </c>
      <c r="D2818" s="133">
        <v>5</v>
      </c>
      <c r="F2818" s="133" t="s">
        <v>51</v>
      </c>
      <c r="G2818" s="133" t="s">
        <v>1609</v>
      </c>
    </row>
    <row r="2819" spans="1:7" hidden="1" x14ac:dyDescent="0.35">
      <c r="A2819" s="133" t="s">
        <v>138</v>
      </c>
      <c r="B2819" s="131" t="s">
        <v>20</v>
      </c>
      <c r="C2819" s="133" t="s">
        <v>6215</v>
      </c>
      <c r="D2819" s="133">
        <v>3</v>
      </c>
      <c r="F2819" s="133" t="e">
        <v>#N/A</v>
      </c>
      <c r="G2819" s="133" t="e">
        <v>#N/A</v>
      </c>
    </row>
    <row r="2820" spans="1:7" hidden="1" x14ac:dyDescent="0.35">
      <c r="A2820" s="133" t="s">
        <v>138</v>
      </c>
      <c r="B2820" s="131" t="s">
        <v>20</v>
      </c>
      <c r="C2820" s="133" t="s">
        <v>6216</v>
      </c>
      <c r="D2820" s="133">
        <v>1</v>
      </c>
      <c r="F2820" s="133" t="s">
        <v>51</v>
      </c>
      <c r="G2820" s="133" t="s">
        <v>468</v>
      </c>
    </row>
    <row r="2821" spans="1:7" hidden="1" x14ac:dyDescent="0.35">
      <c r="A2821" s="133" t="s">
        <v>138</v>
      </c>
      <c r="B2821" s="131" t="s">
        <v>20</v>
      </c>
      <c r="C2821" s="131" t="s">
        <v>6217</v>
      </c>
      <c r="D2821" s="133">
        <v>3</v>
      </c>
      <c r="F2821" s="133" t="e">
        <v>#N/A</v>
      </c>
      <c r="G2821" s="133" t="e">
        <v>#N/A</v>
      </c>
    </row>
    <row r="2822" spans="1:7" hidden="1" x14ac:dyDescent="0.35">
      <c r="A2822" s="133" t="s">
        <v>138</v>
      </c>
      <c r="B2822" s="131" t="s">
        <v>20</v>
      </c>
      <c r="C2822" s="131" t="s">
        <v>6218</v>
      </c>
      <c r="D2822" s="133">
        <v>10</v>
      </c>
      <c r="F2822" s="133" t="e">
        <v>#N/A</v>
      </c>
      <c r="G2822" s="133" t="e">
        <v>#N/A</v>
      </c>
    </row>
    <row r="2823" spans="1:7" hidden="1" x14ac:dyDescent="0.35">
      <c r="A2823" s="133" t="s">
        <v>138</v>
      </c>
      <c r="B2823" s="131" t="s">
        <v>20</v>
      </c>
      <c r="C2823" s="131" t="s">
        <v>6578</v>
      </c>
      <c r="D2823" s="133">
        <v>1</v>
      </c>
      <c r="F2823" s="133" t="e">
        <v>#N/A</v>
      </c>
      <c r="G2823" s="133" t="e">
        <v>#N/A</v>
      </c>
    </row>
    <row r="2824" spans="1:7" hidden="1" x14ac:dyDescent="0.35">
      <c r="A2824" s="131" t="s">
        <v>171</v>
      </c>
      <c r="B2824" s="131" t="s">
        <v>14</v>
      </c>
      <c r="C2824" s="131" t="s">
        <v>3518</v>
      </c>
      <c r="D2824" s="131">
        <v>1</v>
      </c>
      <c r="F2824" s="133" t="e">
        <v>#N/A</v>
      </c>
      <c r="G2824" s="133" t="e">
        <v>#N/A</v>
      </c>
    </row>
    <row r="2825" spans="1:7" hidden="1" x14ac:dyDescent="0.35">
      <c r="A2825" s="131" t="s">
        <v>171</v>
      </c>
      <c r="B2825" s="131" t="s">
        <v>14</v>
      </c>
      <c r="C2825" s="131" t="s">
        <v>3518</v>
      </c>
      <c r="D2825" s="131">
        <v>1</v>
      </c>
      <c r="F2825" s="133" t="e">
        <v>#N/A</v>
      </c>
      <c r="G2825" s="133" t="e">
        <v>#N/A</v>
      </c>
    </row>
    <row r="2826" spans="1:7" hidden="1" x14ac:dyDescent="0.35">
      <c r="A2826" s="131" t="s">
        <v>171</v>
      </c>
      <c r="B2826" s="131" t="s">
        <v>14</v>
      </c>
      <c r="C2826" s="131" t="s">
        <v>3519</v>
      </c>
      <c r="D2826" s="131">
        <v>1</v>
      </c>
      <c r="F2826" s="133" t="s">
        <v>924</v>
      </c>
      <c r="G2826" s="133" t="s">
        <v>1458</v>
      </c>
    </row>
    <row r="2827" spans="1:7" hidden="1" x14ac:dyDescent="0.35">
      <c r="A2827" s="131" t="s">
        <v>171</v>
      </c>
      <c r="B2827" s="131" t="s">
        <v>14</v>
      </c>
      <c r="C2827" s="131" t="s">
        <v>3519</v>
      </c>
      <c r="D2827" s="131">
        <v>1</v>
      </c>
      <c r="F2827" s="133" t="s">
        <v>924</v>
      </c>
      <c r="G2827" s="133" t="s">
        <v>1458</v>
      </c>
    </row>
    <row r="2828" spans="1:7" hidden="1" x14ac:dyDescent="0.35">
      <c r="A2828" s="131" t="s">
        <v>171</v>
      </c>
      <c r="B2828" s="131" t="s">
        <v>14</v>
      </c>
      <c r="C2828" s="131" t="s">
        <v>3519</v>
      </c>
      <c r="D2828" s="131">
        <v>1</v>
      </c>
      <c r="F2828" s="133" t="s">
        <v>924</v>
      </c>
      <c r="G2828" s="133" t="s">
        <v>1458</v>
      </c>
    </row>
    <row r="2829" spans="1:7" hidden="1" x14ac:dyDescent="0.35">
      <c r="A2829" s="131" t="s">
        <v>171</v>
      </c>
      <c r="B2829" s="131" t="s">
        <v>14</v>
      </c>
      <c r="C2829" s="133" t="s">
        <v>3519</v>
      </c>
      <c r="D2829" s="131">
        <v>1</v>
      </c>
      <c r="F2829" s="133" t="s">
        <v>924</v>
      </c>
      <c r="G2829" s="133" t="s">
        <v>1458</v>
      </c>
    </row>
    <row r="2830" spans="1:7" hidden="1" x14ac:dyDescent="0.35">
      <c r="A2830" s="131" t="s">
        <v>171</v>
      </c>
      <c r="B2830" s="131" t="s">
        <v>14</v>
      </c>
      <c r="C2830" s="133" t="s">
        <v>3520</v>
      </c>
      <c r="D2830" s="131">
        <v>1</v>
      </c>
      <c r="F2830" s="133" t="s">
        <v>924</v>
      </c>
      <c r="G2830" s="133" t="s">
        <v>1391</v>
      </c>
    </row>
    <row r="2831" spans="1:7" hidden="1" x14ac:dyDescent="0.35">
      <c r="A2831" s="131" t="s">
        <v>171</v>
      </c>
      <c r="B2831" s="131" t="s">
        <v>14</v>
      </c>
      <c r="C2831" s="131" t="s">
        <v>3520</v>
      </c>
      <c r="D2831" s="131">
        <v>1</v>
      </c>
      <c r="F2831" s="133" t="s">
        <v>924</v>
      </c>
      <c r="G2831" s="133" t="s">
        <v>1391</v>
      </c>
    </row>
    <row r="2832" spans="1:7" hidden="1" x14ac:dyDescent="0.35">
      <c r="A2832" s="131" t="s">
        <v>171</v>
      </c>
      <c r="B2832" s="131" t="s">
        <v>14</v>
      </c>
      <c r="C2832" s="131" t="s">
        <v>3520</v>
      </c>
      <c r="D2832" s="131">
        <v>1</v>
      </c>
      <c r="F2832" s="133" t="s">
        <v>924</v>
      </c>
      <c r="G2832" s="133" t="s">
        <v>1391</v>
      </c>
    </row>
    <row r="2833" spans="1:7" hidden="1" x14ac:dyDescent="0.35">
      <c r="A2833" s="131" t="s">
        <v>171</v>
      </c>
      <c r="B2833" s="131" t="s">
        <v>14</v>
      </c>
      <c r="C2833" s="133" t="s">
        <v>3520</v>
      </c>
      <c r="D2833" s="131">
        <v>1</v>
      </c>
      <c r="F2833" s="133" t="s">
        <v>924</v>
      </c>
      <c r="G2833" s="133" t="s">
        <v>1391</v>
      </c>
    </row>
    <row r="2834" spans="1:7" hidden="1" x14ac:dyDescent="0.35">
      <c r="A2834" s="131" t="s">
        <v>171</v>
      </c>
      <c r="B2834" s="131" t="s">
        <v>14</v>
      </c>
      <c r="C2834" s="133" t="s">
        <v>3520</v>
      </c>
      <c r="D2834" s="131">
        <v>1</v>
      </c>
      <c r="F2834" s="133" t="s">
        <v>924</v>
      </c>
      <c r="G2834" s="133" t="s">
        <v>1391</v>
      </c>
    </row>
    <row r="2835" spans="1:7" hidden="1" x14ac:dyDescent="0.35">
      <c r="A2835" s="131" t="s">
        <v>171</v>
      </c>
      <c r="B2835" s="131" t="s">
        <v>14</v>
      </c>
      <c r="C2835" s="133" t="s">
        <v>3521</v>
      </c>
      <c r="D2835" s="131">
        <v>1</v>
      </c>
      <c r="F2835" s="133" t="s">
        <v>924</v>
      </c>
      <c r="G2835" s="133" t="s">
        <v>1391</v>
      </c>
    </row>
    <row r="2836" spans="1:7" hidden="1" x14ac:dyDescent="0.35">
      <c r="A2836" s="131" t="s">
        <v>171</v>
      </c>
      <c r="B2836" s="131" t="s">
        <v>14</v>
      </c>
      <c r="C2836" s="133" t="s">
        <v>3522</v>
      </c>
      <c r="D2836" s="131">
        <v>1</v>
      </c>
      <c r="F2836" s="133" t="s">
        <v>21</v>
      </c>
      <c r="G2836" s="133" t="s">
        <v>1915</v>
      </c>
    </row>
    <row r="2837" spans="1:7" hidden="1" x14ac:dyDescent="0.35">
      <c r="A2837" s="131" t="s">
        <v>171</v>
      </c>
      <c r="B2837" s="131" t="s">
        <v>14</v>
      </c>
      <c r="C2837" s="133" t="s">
        <v>3522</v>
      </c>
      <c r="D2837" s="131">
        <v>1</v>
      </c>
      <c r="F2837" s="133" t="s">
        <v>21</v>
      </c>
      <c r="G2837" s="133" t="s">
        <v>1915</v>
      </c>
    </row>
    <row r="2838" spans="1:7" hidden="1" x14ac:dyDescent="0.35">
      <c r="A2838" s="131" t="s">
        <v>171</v>
      </c>
      <c r="B2838" s="131" t="s">
        <v>14</v>
      </c>
      <c r="C2838" s="131" t="s">
        <v>3522</v>
      </c>
      <c r="D2838" s="131">
        <v>1</v>
      </c>
      <c r="F2838" s="133" t="s">
        <v>21</v>
      </c>
      <c r="G2838" s="133" t="s">
        <v>1915</v>
      </c>
    </row>
    <row r="2839" spans="1:7" hidden="1" x14ac:dyDescent="0.35">
      <c r="A2839" s="131" t="s">
        <v>171</v>
      </c>
      <c r="B2839" s="131" t="s">
        <v>14</v>
      </c>
      <c r="C2839" s="133" t="s">
        <v>3522</v>
      </c>
      <c r="D2839" s="131">
        <v>1</v>
      </c>
      <c r="F2839" s="133" t="s">
        <v>21</v>
      </c>
      <c r="G2839" s="133" t="s">
        <v>1915</v>
      </c>
    </row>
    <row r="2840" spans="1:7" hidden="1" x14ac:dyDescent="0.35">
      <c r="A2840" s="131" t="s">
        <v>171</v>
      </c>
      <c r="B2840" s="131" t="s">
        <v>14</v>
      </c>
      <c r="C2840" s="133" t="s">
        <v>3522</v>
      </c>
      <c r="D2840" s="131">
        <v>1</v>
      </c>
      <c r="F2840" s="133" t="s">
        <v>21</v>
      </c>
      <c r="G2840" s="133" t="s">
        <v>1915</v>
      </c>
    </row>
    <row r="2841" spans="1:7" hidden="1" x14ac:dyDescent="0.35">
      <c r="A2841" s="131" t="s">
        <v>171</v>
      </c>
      <c r="B2841" s="131" t="s">
        <v>14</v>
      </c>
      <c r="C2841" s="133" t="s">
        <v>3523</v>
      </c>
      <c r="D2841" s="131">
        <v>1</v>
      </c>
      <c r="F2841" s="133" t="s">
        <v>21</v>
      </c>
      <c r="G2841" s="133" t="s">
        <v>1915</v>
      </c>
    </row>
    <row r="2842" spans="1:7" hidden="1" x14ac:dyDescent="0.35">
      <c r="A2842" s="131" t="s">
        <v>171</v>
      </c>
      <c r="B2842" s="131" t="s">
        <v>14</v>
      </c>
      <c r="C2842" s="133" t="s">
        <v>3523</v>
      </c>
      <c r="D2842" s="131">
        <v>1</v>
      </c>
      <c r="F2842" s="133" t="s">
        <v>21</v>
      </c>
      <c r="G2842" s="133" t="s">
        <v>1915</v>
      </c>
    </row>
    <row r="2843" spans="1:7" hidden="1" x14ac:dyDescent="0.35">
      <c r="A2843" s="131" t="s">
        <v>171</v>
      </c>
      <c r="B2843" s="131" t="s">
        <v>14</v>
      </c>
      <c r="C2843" s="133" t="s">
        <v>3523</v>
      </c>
      <c r="D2843" s="131">
        <v>2</v>
      </c>
      <c r="F2843" s="133" t="s">
        <v>21</v>
      </c>
      <c r="G2843" s="133" t="s">
        <v>1915</v>
      </c>
    </row>
    <row r="2844" spans="1:7" hidden="1" x14ac:dyDescent="0.35">
      <c r="A2844" s="131" t="s">
        <v>171</v>
      </c>
      <c r="B2844" s="131" t="s">
        <v>14</v>
      </c>
      <c r="C2844" s="131" t="s">
        <v>3523</v>
      </c>
      <c r="D2844" s="131">
        <v>1</v>
      </c>
      <c r="F2844" s="133" t="s">
        <v>21</v>
      </c>
      <c r="G2844" s="133" t="s">
        <v>1915</v>
      </c>
    </row>
    <row r="2845" spans="1:7" hidden="1" x14ac:dyDescent="0.35">
      <c r="A2845" s="131" t="s">
        <v>171</v>
      </c>
      <c r="B2845" s="131" t="s">
        <v>14</v>
      </c>
      <c r="C2845" s="133" t="s">
        <v>3523</v>
      </c>
      <c r="D2845" s="131">
        <v>3</v>
      </c>
      <c r="F2845" s="133" t="s">
        <v>21</v>
      </c>
      <c r="G2845" s="133" t="s">
        <v>1915</v>
      </c>
    </row>
    <row r="2846" spans="1:7" hidden="1" x14ac:dyDescent="0.35">
      <c r="A2846" s="131" t="s">
        <v>171</v>
      </c>
      <c r="B2846" s="131" t="s">
        <v>14</v>
      </c>
      <c r="C2846" s="133" t="s">
        <v>3523</v>
      </c>
      <c r="D2846" s="131">
        <v>1</v>
      </c>
      <c r="F2846" s="133" t="s">
        <v>21</v>
      </c>
      <c r="G2846" s="133" t="s">
        <v>1915</v>
      </c>
    </row>
    <row r="2847" spans="1:7" hidden="1" x14ac:dyDescent="0.35">
      <c r="A2847" s="131" t="s">
        <v>171</v>
      </c>
      <c r="B2847" s="131" t="s">
        <v>14</v>
      </c>
      <c r="C2847" s="133" t="s">
        <v>3523</v>
      </c>
      <c r="D2847" s="131">
        <v>1</v>
      </c>
      <c r="F2847" s="133" t="s">
        <v>21</v>
      </c>
      <c r="G2847" s="133" t="s">
        <v>1915</v>
      </c>
    </row>
    <row r="2848" spans="1:7" hidden="1" x14ac:dyDescent="0.35">
      <c r="A2848" s="131" t="s">
        <v>171</v>
      </c>
      <c r="B2848" s="131" t="s">
        <v>14</v>
      </c>
      <c r="C2848" s="133" t="s">
        <v>3523</v>
      </c>
      <c r="D2848" s="131">
        <v>2</v>
      </c>
      <c r="F2848" s="133" t="s">
        <v>21</v>
      </c>
      <c r="G2848" s="133" t="s">
        <v>1915</v>
      </c>
    </row>
    <row r="2849" spans="1:7" hidden="1" x14ac:dyDescent="0.35">
      <c r="A2849" s="131" t="s">
        <v>171</v>
      </c>
      <c r="B2849" s="131" t="s">
        <v>14</v>
      </c>
      <c r="C2849" s="133" t="s">
        <v>3523</v>
      </c>
      <c r="D2849" s="131">
        <v>1</v>
      </c>
      <c r="F2849" s="133" t="s">
        <v>21</v>
      </c>
      <c r="G2849" s="133" t="s">
        <v>1915</v>
      </c>
    </row>
    <row r="2850" spans="1:7" hidden="1" x14ac:dyDescent="0.35">
      <c r="A2850" s="131" t="s">
        <v>171</v>
      </c>
      <c r="B2850" s="131" t="s">
        <v>14</v>
      </c>
      <c r="C2850" s="131" t="s">
        <v>3524</v>
      </c>
      <c r="D2850" s="131">
        <v>2</v>
      </c>
      <c r="F2850" s="133" t="s">
        <v>21</v>
      </c>
      <c r="G2850" s="133" t="s">
        <v>1915</v>
      </c>
    </row>
    <row r="2851" spans="1:7" hidden="1" x14ac:dyDescent="0.35">
      <c r="A2851" s="131" t="s">
        <v>171</v>
      </c>
      <c r="B2851" s="131" t="s">
        <v>14</v>
      </c>
      <c r="C2851" s="131" t="s">
        <v>3524</v>
      </c>
      <c r="D2851" s="131">
        <v>1</v>
      </c>
      <c r="F2851" s="133" t="s">
        <v>21</v>
      </c>
      <c r="G2851" s="133" t="s">
        <v>1915</v>
      </c>
    </row>
    <row r="2852" spans="1:7" hidden="1" x14ac:dyDescent="0.35">
      <c r="A2852" s="131" t="s">
        <v>171</v>
      </c>
      <c r="B2852" s="131" t="s">
        <v>14</v>
      </c>
      <c r="C2852" s="131" t="s">
        <v>3524</v>
      </c>
      <c r="D2852" s="131">
        <v>1</v>
      </c>
      <c r="F2852" s="133" t="s">
        <v>21</v>
      </c>
      <c r="G2852" s="133" t="s">
        <v>1915</v>
      </c>
    </row>
    <row r="2853" spans="1:7" hidden="1" x14ac:dyDescent="0.35">
      <c r="A2853" s="131" t="s">
        <v>171</v>
      </c>
      <c r="B2853" s="131" t="s">
        <v>14</v>
      </c>
      <c r="C2853" s="133" t="s">
        <v>3525</v>
      </c>
      <c r="D2853" s="131">
        <v>1</v>
      </c>
      <c r="F2853" s="133" t="s">
        <v>21</v>
      </c>
      <c r="G2853" s="133" t="s">
        <v>1915</v>
      </c>
    </row>
    <row r="2854" spans="1:7" hidden="1" x14ac:dyDescent="0.35">
      <c r="A2854" s="131" t="s">
        <v>171</v>
      </c>
      <c r="B2854" s="131" t="s">
        <v>14</v>
      </c>
      <c r="C2854" s="133" t="s">
        <v>3525</v>
      </c>
      <c r="D2854" s="131">
        <v>1</v>
      </c>
      <c r="F2854" s="133" t="s">
        <v>21</v>
      </c>
      <c r="G2854" s="133" t="s">
        <v>1915</v>
      </c>
    </row>
    <row r="2855" spans="1:7" hidden="1" x14ac:dyDescent="0.35">
      <c r="A2855" s="131" t="s">
        <v>171</v>
      </c>
      <c r="B2855" s="131" t="s">
        <v>14</v>
      </c>
      <c r="C2855" s="131" t="s">
        <v>3525</v>
      </c>
      <c r="D2855" s="131">
        <v>1</v>
      </c>
      <c r="F2855" s="133" t="s">
        <v>21</v>
      </c>
      <c r="G2855" s="133" t="s">
        <v>1915</v>
      </c>
    </row>
    <row r="2856" spans="1:7" hidden="1" x14ac:dyDescent="0.35">
      <c r="A2856" s="131" t="s">
        <v>171</v>
      </c>
      <c r="B2856" s="131" t="s">
        <v>14</v>
      </c>
      <c r="C2856" s="131" t="s">
        <v>3526</v>
      </c>
      <c r="D2856" s="131">
        <v>2</v>
      </c>
      <c r="F2856" s="133" t="s">
        <v>21</v>
      </c>
      <c r="G2856" s="133" t="s">
        <v>1915</v>
      </c>
    </row>
    <row r="2857" spans="1:7" hidden="1" x14ac:dyDescent="0.35">
      <c r="A2857" s="131" t="s">
        <v>171</v>
      </c>
      <c r="B2857" s="131" t="s">
        <v>14</v>
      </c>
      <c r="C2857" s="131" t="s">
        <v>3526</v>
      </c>
      <c r="D2857" s="131">
        <v>1</v>
      </c>
      <c r="F2857" s="133" t="s">
        <v>21</v>
      </c>
      <c r="G2857" s="133" t="s">
        <v>1915</v>
      </c>
    </row>
    <row r="2858" spans="1:7" hidden="1" x14ac:dyDescent="0.35">
      <c r="A2858" s="131" t="s">
        <v>171</v>
      </c>
      <c r="B2858" s="131" t="s">
        <v>14</v>
      </c>
      <c r="C2858" s="131" t="s">
        <v>3527</v>
      </c>
      <c r="D2858" s="131">
        <v>1</v>
      </c>
      <c r="F2858" s="133" t="s">
        <v>21</v>
      </c>
      <c r="G2858" s="133" t="s">
        <v>1915</v>
      </c>
    </row>
    <row r="2859" spans="1:7" hidden="1" x14ac:dyDescent="0.35">
      <c r="A2859" s="131" t="s">
        <v>171</v>
      </c>
      <c r="B2859" s="131" t="s">
        <v>14</v>
      </c>
      <c r="C2859" s="133" t="s">
        <v>3527</v>
      </c>
      <c r="D2859" s="131">
        <v>1</v>
      </c>
      <c r="F2859" s="133" t="s">
        <v>21</v>
      </c>
      <c r="G2859" s="133" t="s">
        <v>1915</v>
      </c>
    </row>
    <row r="2860" spans="1:7" hidden="1" x14ac:dyDescent="0.35">
      <c r="A2860" s="131" t="s">
        <v>171</v>
      </c>
      <c r="B2860" s="131" t="s">
        <v>14</v>
      </c>
      <c r="C2860" s="133" t="s">
        <v>3527</v>
      </c>
      <c r="D2860" s="131">
        <v>1</v>
      </c>
      <c r="F2860" s="133" t="s">
        <v>21</v>
      </c>
      <c r="G2860" s="133" t="s">
        <v>1915</v>
      </c>
    </row>
    <row r="2861" spans="1:7" hidden="1" x14ac:dyDescent="0.35">
      <c r="A2861" s="131" t="s">
        <v>171</v>
      </c>
      <c r="B2861" s="131" t="s">
        <v>14</v>
      </c>
      <c r="C2861" s="133" t="s">
        <v>3528</v>
      </c>
      <c r="D2861" s="131">
        <v>1</v>
      </c>
      <c r="F2861" s="133" t="s">
        <v>21</v>
      </c>
      <c r="G2861" s="133" t="s">
        <v>1915</v>
      </c>
    </row>
    <row r="2862" spans="1:7" hidden="1" x14ac:dyDescent="0.35">
      <c r="A2862" s="131" t="s">
        <v>171</v>
      </c>
      <c r="B2862" s="131" t="s">
        <v>14</v>
      </c>
      <c r="C2862" s="133" t="s">
        <v>3528</v>
      </c>
      <c r="D2862" s="131">
        <v>1</v>
      </c>
      <c r="F2862" s="133" t="s">
        <v>21</v>
      </c>
      <c r="G2862" s="133" t="s">
        <v>1915</v>
      </c>
    </row>
    <row r="2863" spans="1:7" hidden="1" x14ac:dyDescent="0.35">
      <c r="A2863" s="131" t="s">
        <v>171</v>
      </c>
      <c r="B2863" s="131" t="s">
        <v>14</v>
      </c>
      <c r="C2863" s="133" t="s">
        <v>3528</v>
      </c>
      <c r="D2863" s="131">
        <v>1</v>
      </c>
      <c r="F2863" s="133" t="s">
        <v>21</v>
      </c>
      <c r="G2863" s="133" t="s">
        <v>1915</v>
      </c>
    </row>
    <row r="2864" spans="1:7" hidden="1" x14ac:dyDescent="0.35">
      <c r="A2864" s="131" t="s">
        <v>171</v>
      </c>
      <c r="B2864" s="131" t="s">
        <v>14</v>
      </c>
      <c r="C2864" s="133" t="s">
        <v>3528</v>
      </c>
      <c r="D2864" s="131">
        <v>1</v>
      </c>
      <c r="F2864" s="133" t="s">
        <v>21</v>
      </c>
      <c r="G2864" s="133" t="s">
        <v>1915</v>
      </c>
    </row>
    <row r="2865" spans="1:7" hidden="1" x14ac:dyDescent="0.35">
      <c r="A2865" s="131" t="s">
        <v>171</v>
      </c>
      <c r="B2865" s="131" t="s">
        <v>14</v>
      </c>
      <c r="C2865" s="133" t="s">
        <v>3528</v>
      </c>
      <c r="D2865" s="131">
        <v>1</v>
      </c>
      <c r="F2865" s="133" t="s">
        <v>21</v>
      </c>
      <c r="G2865" s="133" t="s">
        <v>1915</v>
      </c>
    </row>
    <row r="2866" spans="1:7" hidden="1" x14ac:dyDescent="0.35">
      <c r="A2866" s="131" t="s">
        <v>171</v>
      </c>
      <c r="B2866" s="131" t="s">
        <v>14</v>
      </c>
      <c r="C2866" s="131" t="s">
        <v>3528</v>
      </c>
      <c r="D2866" s="131">
        <v>1</v>
      </c>
      <c r="F2866" s="133" t="s">
        <v>21</v>
      </c>
      <c r="G2866" s="133" t="s">
        <v>1915</v>
      </c>
    </row>
    <row r="2867" spans="1:7" hidden="1" x14ac:dyDescent="0.35">
      <c r="A2867" s="131" t="s">
        <v>171</v>
      </c>
      <c r="B2867" s="131" t="s">
        <v>14</v>
      </c>
      <c r="C2867" s="131" t="s">
        <v>3528</v>
      </c>
      <c r="D2867" s="131">
        <v>1</v>
      </c>
      <c r="F2867" s="133" t="s">
        <v>21</v>
      </c>
      <c r="G2867" s="133" t="s">
        <v>1915</v>
      </c>
    </row>
    <row r="2868" spans="1:7" hidden="1" x14ac:dyDescent="0.35">
      <c r="A2868" s="131" t="s">
        <v>171</v>
      </c>
      <c r="B2868" s="131" t="s">
        <v>14</v>
      </c>
      <c r="C2868" s="131" t="s">
        <v>3529</v>
      </c>
      <c r="D2868" s="131">
        <v>1</v>
      </c>
      <c r="F2868" s="133" t="s">
        <v>21</v>
      </c>
      <c r="G2868" s="133" t="s">
        <v>1915</v>
      </c>
    </row>
    <row r="2869" spans="1:7" hidden="1" x14ac:dyDescent="0.35">
      <c r="A2869" s="131" t="s">
        <v>171</v>
      </c>
      <c r="B2869" s="131" t="s">
        <v>14</v>
      </c>
      <c r="C2869" s="131" t="s">
        <v>3529</v>
      </c>
      <c r="D2869" s="133">
        <v>1</v>
      </c>
      <c r="F2869" s="133" t="s">
        <v>21</v>
      </c>
      <c r="G2869" s="133" t="s">
        <v>1915</v>
      </c>
    </row>
    <row r="2870" spans="1:7" hidden="1" x14ac:dyDescent="0.35">
      <c r="A2870" s="131" t="s">
        <v>171</v>
      </c>
      <c r="B2870" s="131" t="s">
        <v>14</v>
      </c>
      <c r="C2870" s="131" t="s">
        <v>3529</v>
      </c>
      <c r="D2870" s="133">
        <v>15</v>
      </c>
      <c r="F2870" s="133" t="s">
        <v>21</v>
      </c>
      <c r="G2870" s="133" t="s">
        <v>1915</v>
      </c>
    </row>
    <row r="2871" spans="1:7" hidden="1" x14ac:dyDescent="0.35">
      <c r="A2871" s="131" t="s">
        <v>171</v>
      </c>
      <c r="B2871" s="131" t="s">
        <v>14</v>
      </c>
      <c r="C2871" s="131" t="s">
        <v>3530</v>
      </c>
      <c r="D2871" s="133">
        <v>1</v>
      </c>
      <c r="F2871" s="133" t="e">
        <v>#N/A</v>
      </c>
      <c r="G2871" s="133" t="e">
        <v>#N/A</v>
      </c>
    </row>
    <row r="2872" spans="1:7" hidden="1" x14ac:dyDescent="0.35">
      <c r="A2872" s="131" t="s">
        <v>171</v>
      </c>
      <c r="B2872" s="131" t="s">
        <v>14</v>
      </c>
      <c r="C2872" s="131" t="s">
        <v>3531</v>
      </c>
      <c r="D2872" s="133">
        <v>1</v>
      </c>
      <c r="F2872" s="133" t="s">
        <v>21</v>
      </c>
      <c r="G2872" s="133" t="s">
        <v>1915</v>
      </c>
    </row>
    <row r="2873" spans="1:7" hidden="1" x14ac:dyDescent="0.35">
      <c r="A2873" s="131" t="s">
        <v>171</v>
      </c>
      <c r="B2873" s="131" t="s">
        <v>14</v>
      </c>
      <c r="C2873" s="131" t="s">
        <v>3531</v>
      </c>
      <c r="D2873" s="133">
        <v>1</v>
      </c>
      <c r="F2873" s="133" t="s">
        <v>21</v>
      </c>
      <c r="G2873" s="133" t="s">
        <v>1915</v>
      </c>
    </row>
    <row r="2874" spans="1:7" hidden="1" x14ac:dyDescent="0.35">
      <c r="A2874" s="131" t="s">
        <v>171</v>
      </c>
      <c r="B2874" s="131" t="s">
        <v>14</v>
      </c>
      <c r="C2874" s="131" t="s">
        <v>3531</v>
      </c>
      <c r="D2874" s="133">
        <v>2</v>
      </c>
      <c r="F2874" s="133" t="s">
        <v>21</v>
      </c>
      <c r="G2874" s="133" t="s">
        <v>1915</v>
      </c>
    </row>
    <row r="2875" spans="1:7" hidden="1" x14ac:dyDescent="0.35">
      <c r="A2875" s="131" t="s">
        <v>171</v>
      </c>
      <c r="B2875" s="131" t="s">
        <v>14</v>
      </c>
      <c r="C2875" s="131" t="s">
        <v>3531</v>
      </c>
      <c r="D2875" s="133">
        <v>2</v>
      </c>
      <c r="F2875" s="133" t="s">
        <v>21</v>
      </c>
      <c r="G2875" s="133" t="s">
        <v>1915</v>
      </c>
    </row>
    <row r="2876" spans="1:7" hidden="1" x14ac:dyDescent="0.35">
      <c r="A2876" s="131" t="s">
        <v>171</v>
      </c>
      <c r="B2876" s="131" t="s">
        <v>14</v>
      </c>
      <c r="C2876" s="131" t="s">
        <v>3532</v>
      </c>
      <c r="D2876" s="133">
        <v>1</v>
      </c>
      <c r="F2876" s="133" t="s">
        <v>21</v>
      </c>
      <c r="G2876" s="133" t="s">
        <v>1915</v>
      </c>
    </row>
    <row r="2877" spans="1:7" hidden="1" x14ac:dyDescent="0.35">
      <c r="A2877" s="131" t="s">
        <v>171</v>
      </c>
      <c r="B2877" s="131" t="s">
        <v>14</v>
      </c>
      <c r="C2877" s="131" t="s">
        <v>3532</v>
      </c>
      <c r="D2877" s="133">
        <v>1</v>
      </c>
      <c r="F2877" s="133" t="s">
        <v>21</v>
      </c>
      <c r="G2877" s="133" t="s">
        <v>1915</v>
      </c>
    </row>
    <row r="2878" spans="1:7" hidden="1" x14ac:dyDescent="0.35">
      <c r="A2878" s="131" t="s">
        <v>171</v>
      </c>
      <c r="B2878" s="131" t="s">
        <v>14</v>
      </c>
      <c r="C2878" s="131" t="s">
        <v>3532</v>
      </c>
      <c r="D2878" s="133">
        <v>1</v>
      </c>
      <c r="F2878" s="133" t="s">
        <v>21</v>
      </c>
      <c r="G2878" s="133" t="s">
        <v>1915</v>
      </c>
    </row>
    <row r="2879" spans="1:7" hidden="1" x14ac:dyDescent="0.35">
      <c r="A2879" s="131" t="s">
        <v>171</v>
      </c>
      <c r="B2879" s="131" t="s">
        <v>14</v>
      </c>
      <c r="C2879" s="131" t="s">
        <v>3533</v>
      </c>
      <c r="D2879" s="133">
        <v>1</v>
      </c>
      <c r="F2879" s="133" t="s">
        <v>21</v>
      </c>
      <c r="G2879" s="133" t="s">
        <v>1915</v>
      </c>
    </row>
    <row r="2880" spans="1:7" hidden="1" x14ac:dyDescent="0.35">
      <c r="A2880" s="131" t="s">
        <v>171</v>
      </c>
      <c r="B2880" s="131" t="s">
        <v>14</v>
      </c>
      <c r="C2880" s="131" t="s">
        <v>3533</v>
      </c>
      <c r="D2880" s="133">
        <v>1</v>
      </c>
      <c r="F2880" s="133" t="s">
        <v>21</v>
      </c>
      <c r="G2880" s="133" t="s">
        <v>1915</v>
      </c>
    </row>
    <row r="2881" spans="1:7" hidden="1" x14ac:dyDescent="0.35">
      <c r="A2881" s="131" t="s">
        <v>171</v>
      </c>
      <c r="B2881" s="131" t="s">
        <v>14</v>
      </c>
      <c r="C2881" s="131" t="s">
        <v>3534</v>
      </c>
      <c r="D2881" s="133">
        <v>1</v>
      </c>
      <c r="F2881" s="133" t="s">
        <v>924</v>
      </c>
      <c r="G2881" s="133" t="s">
        <v>1391</v>
      </c>
    </row>
    <row r="2882" spans="1:7" hidden="1" x14ac:dyDescent="0.35">
      <c r="A2882" s="131" t="s">
        <v>171</v>
      </c>
      <c r="B2882" s="131" t="s">
        <v>14</v>
      </c>
      <c r="C2882" s="131" t="s">
        <v>3535</v>
      </c>
      <c r="D2882" s="133">
        <v>1</v>
      </c>
      <c r="F2882" s="133" t="e">
        <v>#N/A</v>
      </c>
      <c r="G2882" s="133" t="e">
        <v>#N/A</v>
      </c>
    </row>
    <row r="2883" spans="1:7" hidden="1" x14ac:dyDescent="0.35">
      <c r="A2883" s="131" t="s">
        <v>171</v>
      </c>
      <c r="B2883" s="131" t="s">
        <v>14</v>
      </c>
      <c r="C2883" s="131" t="s">
        <v>3536</v>
      </c>
      <c r="D2883" s="133">
        <v>1</v>
      </c>
      <c r="F2883" s="133" t="e">
        <v>#N/A</v>
      </c>
      <c r="G2883" s="133" t="e">
        <v>#N/A</v>
      </c>
    </row>
    <row r="2884" spans="1:7" hidden="1" x14ac:dyDescent="0.35">
      <c r="A2884" s="131" t="s">
        <v>171</v>
      </c>
      <c r="B2884" s="131" t="s">
        <v>14</v>
      </c>
      <c r="C2884" s="133" t="s">
        <v>3536</v>
      </c>
      <c r="D2884" s="131">
        <v>2</v>
      </c>
      <c r="F2884" s="133" t="e">
        <v>#N/A</v>
      </c>
      <c r="G2884" s="133" t="e">
        <v>#N/A</v>
      </c>
    </row>
    <row r="2885" spans="1:7" hidden="1" x14ac:dyDescent="0.35">
      <c r="A2885" s="131" t="s">
        <v>171</v>
      </c>
      <c r="B2885" s="131" t="s">
        <v>18</v>
      </c>
      <c r="C2885" s="131" t="s">
        <v>4345</v>
      </c>
      <c r="D2885" s="145">
        <v>2</v>
      </c>
      <c r="F2885" s="133" t="s">
        <v>979</v>
      </c>
      <c r="G2885" s="133" t="s">
        <v>400</v>
      </c>
    </row>
    <row r="2886" spans="1:7" hidden="1" x14ac:dyDescent="0.35">
      <c r="A2886" s="131" t="s">
        <v>171</v>
      </c>
      <c r="B2886" s="131" t="s">
        <v>18</v>
      </c>
      <c r="C2886" s="131" t="s">
        <v>4345</v>
      </c>
      <c r="D2886" s="145">
        <v>1</v>
      </c>
      <c r="F2886" s="133" t="s">
        <v>979</v>
      </c>
      <c r="G2886" s="133" t="s">
        <v>400</v>
      </c>
    </row>
    <row r="2887" spans="1:7" hidden="1" x14ac:dyDescent="0.35">
      <c r="A2887" s="131" t="s">
        <v>171</v>
      </c>
      <c r="B2887" s="131" t="s">
        <v>18</v>
      </c>
      <c r="C2887" s="131" t="s">
        <v>4345</v>
      </c>
      <c r="D2887" s="145">
        <v>1</v>
      </c>
      <c r="F2887" s="133" t="s">
        <v>979</v>
      </c>
      <c r="G2887" s="133" t="s">
        <v>400</v>
      </c>
    </row>
    <row r="2888" spans="1:7" hidden="1" x14ac:dyDescent="0.35">
      <c r="A2888" s="131" t="s">
        <v>171</v>
      </c>
      <c r="B2888" s="131" t="s">
        <v>18</v>
      </c>
      <c r="C2888" s="131" t="s">
        <v>4345</v>
      </c>
      <c r="D2888" s="145">
        <v>10</v>
      </c>
      <c r="F2888" s="133" t="s">
        <v>979</v>
      </c>
      <c r="G2888" s="133" t="s">
        <v>400</v>
      </c>
    </row>
    <row r="2889" spans="1:7" hidden="1" x14ac:dyDescent="0.35">
      <c r="A2889" s="131" t="s">
        <v>171</v>
      </c>
      <c r="B2889" s="131" t="s">
        <v>18</v>
      </c>
      <c r="C2889" s="131" t="s">
        <v>4345</v>
      </c>
      <c r="D2889" s="145">
        <v>1</v>
      </c>
      <c r="F2889" s="133" t="s">
        <v>979</v>
      </c>
      <c r="G2889" s="133" t="s">
        <v>400</v>
      </c>
    </row>
    <row r="2890" spans="1:7" hidden="1" x14ac:dyDescent="0.35">
      <c r="A2890" s="131" t="s">
        <v>171</v>
      </c>
      <c r="B2890" s="131" t="s">
        <v>18</v>
      </c>
      <c r="C2890" s="131" t="s">
        <v>4345</v>
      </c>
      <c r="D2890" s="145">
        <v>3</v>
      </c>
      <c r="F2890" s="133" t="s">
        <v>979</v>
      </c>
      <c r="G2890" s="133" t="s">
        <v>400</v>
      </c>
    </row>
    <row r="2891" spans="1:7" hidden="1" x14ac:dyDescent="0.35">
      <c r="A2891" s="131" t="s">
        <v>171</v>
      </c>
      <c r="B2891" s="131" t="s">
        <v>18</v>
      </c>
      <c r="C2891" s="131" t="s">
        <v>4345</v>
      </c>
      <c r="D2891" s="145">
        <v>2</v>
      </c>
      <c r="F2891" s="133" t="s">
        <v>979</v>
      </c>
      <c r="G2891" s="133" t="s">
        <v>400</v>
      </c>
    </row>
    <row r="2892" spans="1:7" hidden="1" x14ac:dyDescent="0.35">
      <c r="A2892" s="131" t="s">
        <v>171</v>
      </c>
      <c r="B2892" s="131" t="s">
        <v>18</v>
      </c>
      <c r="C2892" s="131" t="s">
        <v>4345</v>
      </c>
      <c r="D2892" s="145">
        <v>3</v>
      </c>
      <c r="F2892" s="133" t="s">
        <v>979</v>
      </c>
      <c r="G2892" s="133" t="s">
        <v>400</v>
      </c>
    </row>
    <row r="2893" spans="1:7" hidden="1" x14ac:dyDescent="0.35">
      <c r="A2893" s="131" t="s">
        <v>171</v>
      </c>
      <c r="B2893" s="131" t="s">
        <v>18</v>
      </c>
      <c r="C2893" s="131" t="s">
        <v>4345</v>
      </c>
      <c r="D2893" s="145">
        <v>1</v>
      </c>
      <c r="F2893" s="133" t="s">
        <v>979</v>
      </c>
      <c r="G2893" s="133" t="s">
        <v>400</v>
      </c>
    </row>
    <row r="2894" spans="1:7" hidden="1" x14ac:dyDescent="0.35">
      <c r="A2894" s="131" t="s">
        <v>171</v>
      </c>
      <c r="B2894" s="131" t="s">
        <v>18</v>
      </c>
      <c r="C2894" s="131" t="s">
        <v>4345</v>
      </c>
      <c r="D2894" s="145">
        <v>1</v>
      </c>
      <c r="F2894" s="133" t="s">
        <v>979</v>
      </c>
      <c r="G2894" s="133" t="s">
        <v>400</v>
      </c>
    </row>
    <row r="2895" spans="1:7" hidden="1" x14ac:dyDescent="0.35">
      <c r="A2895" s="131" t="s">
        <v>171</v>
      </c>
      <c r="B2895" s="131" t="s">
        <v>18</v>
      </c>
      <c r="C2895" s="131" t="s">
        <v>4346</v>
      </c>
      <c r="D2895" s="145">
        <v>1</v>
      </c>
      <c r="F2895" s="133" t="s">
        <v>979</v>
      </c>
      <c r="G2895" s="133" t="s">
        <v>1841</v>
      </c>
    </row>
    <row r="2896" spans="1:7" hidden="1" x14ac:dyDescent="0.35">
      <c r="A2896" s="131" t="s">
        <v>171</v>
      </c>
      <c r="B2896" s="131" t="s">
        <v>18</v>
      </c>
      <c r="C2896" s="131" t="s">
        <v>4346</v>
      </c>
      <c r="D2896" s="145">
        <v>1</v>
      </c>
      <c r="F2896" s="133" t="s">
        <v>979</v>
      </c>
      <c r="G2896" s="133" t="s">
        <v>1841</v>
      </c>
    </row>
    <row r="2897" spans="1:7" hidden="1" x14ac:dyDescent="0.35">
      <c r="A2897" s="131" t="s">
        <v>171</v>
      </c>
      <c r="B2897" s="131" t="s">
        <v>18</v>
      </c>
      <c r="C2897" s="131" t="s">
        <v>4346</v>
      </c>
      <c r="D2897" s="145">
        <v>1</v>
      </c>
      <c r="F2897" s="133" t="s">
        <v>979</v>
      </c>
      <c r="G2897" s="133" t="s">
        <v>1841</v>
      </c>
    </row>
    <row r="2898" spans="1:7" hidden="1" x14ac:dyDescent="0.35">
      <c r="A2898" s="131" t="s">
        <v>171</v>
      </c>
      <c r="B2898" s="131" t="s">
        <v>18</v>
      </c>
      <c r="C2898" s="131" t="s">
        <v>4346</v>
      </c>
      <c r="D2898" s="145">
        <v>1</v>
      </c>
      <c r="F2898" s="133" t="s">
        <v>979</v>
      </c>
      <c r="G2898" s="133" t="s">
        <v>1841</v>
      </c>
    </row>
    <row r="2899" spans="1:7" hidden="1" x14ac:dyDescent="0.35">
      <c r="A2899" s="131" t="s">
        <v>171</v>
      </c>
      <c r="B2899" s="131" t="s">
        <v>18</v>
      </c>
      <c r="C2899" s="131" t="s">
        <v>4346</v>
      </c>
      <c r="D2899" s="145">
        <v>1</v>
      </c>
      <c r="F2899" s="133" t="s">
        <v>979</v>
      </c>
      <c r="G2899" s="133" t="s">
        <v>1841</v>
      </c>
    </row>
    <row r="2900" spans="1:7" hidden="1" x14ac:dyDescent="0.35">
      <c r="A2900" s="131" t="s">
        <v>171</v>
      </c>
      <c r="B2900" s="131" t="s">
        <v>18</v>
      </c>
      <c r="C2900" s="131" t="s">
        <v>4346</v>
      </c>
      <c r="D2900" s="145">
        <v>1</v>
      </c>
      <c r="F2900" s="133" t="s">
        <v>979</v>
      </c>
      <c r="G2900" s="133" t="s">
        <v>1841</v>
      </c>
    </row>
    <row r="2901" spans="1:7" hidden="1" x14ac:dyDescent="0.35">
      <c r="A2901" s="131" t="s">
        <v>171</v>
      </c>
      <c r="B2901" s="131" t="s">
        <v>18</v>
      </c>
      <c r="C2901" s="131" t="s">
        <v>4347</v>
      </c>
      <c r="D2901" s="145">
        <v>1</v>
      </c>
      <c r="F2901" s="133" t="s">
        <v>18</v>
      </c>
      <c r="G2901" s="133" t="s">
        <v>1860</v>
      </c>
    </row>
    <row r="2902" spans="1:7" hidden="1" x14ac:dyDescent="0.35">
      <c r="A2902" s="131" t="s">
        <v>171</v>
      </c>
      <c r="B2902" s="131" t="s">
        <v>18</v>
      </c>
      <c r="C2902" s="131" t="s">
        <v>4347</v>
      </c>
      <c r="D2902" s="145">
        <v>1</v>
      </c>
      <c r="F2902" s="133" t="s">
        <v>18</v>
      </c>
      <c r="G2902" s="133" t="s">
        <v>1860</v>
      </c>
    </row>
    <row r="2903" spans="1:7" hidden="1" x14ac:dyDescent="0.35">
      <c r="A2903" s="131" t="s">
        <v>171</v>
      </c>
      <c r="B2903" s="131" t="s">
        <v>18</v>
      </c>
      <c r="C2903" s="131" t="s">
        <v>4347</v>
      </c>
      <c r="D2903" s="145">
        <v>1</v>
      </c>
      <c r="F2903" s="133" t="s">
        <v>18</v>
      </c>
      <c r="G2903" s="133" t="s">
        <v>1860</v>
      </c>
    </row>
    <row r="2904" spans="1:7" hidden="1" x14ac:dyDescent="0.35">
      <c r="A2904" s="131" t="s">
        <v>171</v>
      </c>
      <c r="B2904" s="131" t="s">
        <v>18</v>
      </c>
      <c r="C2904" s="131" t="s">
        <v>4347</v>
      </c>
      <c r="D2904" s="145">
        <v>1</v>
      </c>
      <c r="F2904" s="133" t="s">
        <v>18</v>
      </c>
      <c r="G2904" s="133" t="s">
        <v>1860</v>
      </c>
    </row>
    <row r="2905" spans="1:7" hidden="1" x14ac:dyDescent="0.35">
      <c r="A2905" s="131" t="s">
        <v>171</v>
      </c>
      <c r="B2905" s="131" t="s">
        <v>18</v>
      </c>
      <c r="C2905" s="131" t="s">
        <v>4347</v>
      </c>
      <c r="D2905" s="145">
        <v>1</v>
      </c>
      <c r="F2905" s="133" t="s">
        <v>18</v>
      </c>
      <c r="G2905" s="133" t="s">
        <v>1860</v>
      </c>
    </row>
    <row r="2906" spans="1:7" hidden="1" x14ac:dyDescent="0.35">
      <c r="A2906" s="131" t="s">
        <v>171</v>
      </c>
      <c r="B2906" s="131" t="s">
        <v>18</v>
      </c>
      <c r="C2906" s="131" t="s">
        <v>4347</v>
      </c>
      <c r="D2906" s="145">
        <v>1</v>
      </c>
      <c r="F2906" s="133" t="s">
        <v>18</v>
      </c>
      <c r="G2906" s="133" t="s">
        <v>1860</v>
      </c>
    </row>
    <row r="2907" spans="1:7" hidden="1" x14ac:dyDescent="0.35">
      <c r="A2907" s="131" t="s">
        <v>171</v>
      </c>
      <c r="B2907" s="131" t="s">
        <v>18</v>
      </c>
      <c r="C2907" s="131" t="s">
        <v>4347</v>
      </c>
      <c r="D2907" s="145">
        <v>4</v>
      </c>
      <c r="F2907" s="133" t="s">
        <v>18</v>
      </c>
      <c r="G2907" s="133" t="s">
        <v>1860</v>
      </c>
    </row>
    <row r="2908" spans="1:7" hidden="1" x14ac:dyDescent="0.35">
      <c r="A2908" s="131" t="s">
        <v>171</v>
      </c>
      <c r="B2908" s="131" t="s">
        <v>18</v>
      </c>
      <c r="C2908" s="131" t="s">
        <v>4347</v>
      </c>
      <c r="D2908" s="145">
        <v>1</v>
      </c>
      <c r="F2908" s="133" t="s">
        <v>18</v>
      </c>
      <c r="G2908" s="133" t="s">
        <v>1860</v>
      </c>
    </row>
    <row r="2909" spans="1:7" hidden="1" x14ac:dyDescent="0.35">
      <c r="A2909" s="131" t="s">
        <v>171</v>
      </c>
      <c r="B2909" s="131" t="s">
        <v>18</v>
      </c>
      <c r="C2909" s="131" t="s">
        <v>4347</v>
      </c>
      <c r="D2909" s="145">
        <v>5</v>
      </c>
      <c r="F2909" s="133" t="s">
        <v>18</v>
      </c>
      <c r="G2909" s="133" t="s">
        <v>1860</v>
      </c>
    </row>
    <row r="2910" spans="1:7" hidden="1" x14ac:dyDescent="0.35">
      <c r="A2910" s="131" t="s">
        <v>171</v>
      </c>
      <c r="B2910" s="131" t="s">
        <v>18</v>
      </c>
      <c r="C2910" s="131" t="s">
        <v>4347</v>
      </c>
      <c r="D2910" s="145">
        <v>15</v>
      </c>
      <c r="F2910" s="133" t="s">
        <v>18</v>
      </c>
      <c r="G2910" s="133" t="s">
        <v>1860</v>
      </c>
    </row>
    <row r="2911" spans="1:7" hidden="1" x14ac:dyDescent="0.35">
      <c r="A2911" s="131" t="s">
        <v>171</v>
      </c>
      <c r="B2911" s="131" t="s">
        <v>18</v>
      </c>
      <c r="C2911" s="131" t="s">
        <v>4347</v>
      </c>
      <c r="D2911" s="145">
        <v>5</v>
      </c>
      <c r="F2911" s="133" t="s">
        <v>18</v>
      </c>
      <c r="G2911" s="133" t="s">
        <v>1860</v>
      </c>
    </row>
    <row r="2912" spans="1:7" hidden="1" x14ac:dyDescent="0.35">
      <c r="A2912" s="131" t="s">
        <v>171</v>
      </c>
      <c r="B2912" s="131" t="s">
        <v>18</v>
      </c>
      <c r="C2912" s="131" t="s">
        <v>4347</v>
      </c>
      <c r="D2912" s="145">
        <v>2</v>
      </c>
      <c r="F2912" s="133" t="s">
        <v>18</v>
      </c>
      <c r="G2912" s="133" t="s">
        <v>1860</v>
      </c>
    </row>
    <row r="2913" spans="1:7" hidden="1" x14ac:dyDescent="0.35">
      <c r="A2913" s="131" t="s">
        <v>171</v>
      </c>
      <c r="B2913" s="131" t="s">
        <v>18</v>
      </c>
      <c r="C2913" s="131" t="s">
        <v>4348</v>
      </c>
      <c r="D2913" s="145">
        <v>1</v>
      </c>
      <c r="F2913" s="133" t="s">
        <v>18</v>
      </c>
      <c r="G2913" s="133" t="s">
        <v>1974</v>
      </c>
    </row>
    <row r="2914" spans="1:7" hidden="1" x14ac:dyDescent="0.35">
      <c r="A2914" s="131" t="s">
        <v>171</v>
      </c>
      <c r="B2914" s="131" t="s">
        <v>18</v>
      </c>
      <c r="C2914" s="131" t="s">
        <v>4348</v>
      </c>
      <c r="D2914" s="145">
        <v>1</v>
      </c>
      <c r="F2914" s="133" t="s">
        <v>18</v>
      </c>
      <c r="G2914" s="133" t="s">
        <v>1974</v>
      </c>
    </row>
    <row r="2915" spans="1:7" hidden="1" x14ac:dyDescent="0.35">
      <c r="A2915" s="131" t="s">
        <v>171</v>
      </c>
      <c r="B2915" s="131" t="s">
        <v>18</v>
      </c>
      <c r="C2915" s="131" t="s">
        <v>4348</v>
      </c>
      <c r="D2915" s="145">
        <v>1</v>
      </c>
      <c r="F2915" s="133" t="s">
        <v>18</v>
      </c>
      <c r="G2915" s="133" t="s">
        <v>1974</v>
      </c>
    </row>
    <row r="2916" spans="1:7" hidden="1" x14ac:dyDescent="0.35">
      <c r="A2916" s="131" t="s">
        <v>171</v>
      </c>
      <c r="B2916" s="131" t="s">
        <v>18</v>
      </c>
      <c r="C2916" s="131" t="s">
        <v>4348</v>
      </c>
      <c r="D2916" s="145">
        <v>1</v>
      </c>
      <c r="F2916" s="133" t="s">
        <v>18</v>
      </c>
      <c r="G2916" s="133" t="s">
        <v>1974</v>
      </c>
    </row>
    <row r="2917" spans="1:7" hidden="1" x14ac:dyDescent="0.35">
      <c r="A2917" s="131" t="s">
        <v>171</v>
      </c>
      <c r="B2917" s="131" t="s">
        <v>18</v>
      </c>
      <c r="C2917" s="131" t="s">
        <v>4348</v>
      </c>
      <c r="D2917" s="145">
        <v>2</v>
      </c>
      <c r="F2917" s="133" t="s">
        <v>18</v>
      </c>
      <c r="G2917" s="133" t="s">
        <v>1974</v>
      </c>
    </row>
    <row r="2918" spans="1:7" hidden="1" x14ac:dyDescent="0.35">
      <c r="A2918" s="131" t="s">
        <v>171</v>
      </c>
      <c r="B2918" s="131" t="s">
        <v>18</v>
      </c>
      <c r="C2918" s="131" t="s">
        <v>4348</v>
      </c>
      <c r="D2918" s="145">
        <v>1</v>
      </c>
      <c r="F2918" s="133" t="s">
        <v>18</v>
      </c>
      <c r="G2918" s="133" t="s">
        <v>1974</v>
      </c>
    </row>
    <row r="2919" spans="1:7" hidden="1" x14ac:dyDescent="0.35">
      <c r="A2919" s="131" t="s">
        <v>171</v>
      </c>
      <c r="B2919" s="131" t="s">
        <v>18</v>
      </c>
      <c r="C2919" s="131" t="s">
        <v>4348</v>
      </c>
      <c r="D2919" s="145">
        <v>1</v>
      </c>
      <c r="F2919" s="133" t="s">
        <v>18</v>
      </c>
      <c r="G2919" s="133" t="s">
        <v>1974</v>
      </c>
    </row>
    <row r="2920" spans="1:7" hidden="1" x14ac:dyDescent="0.35">
      <c r="A2920" s="131" t="s">
        <v>171</v>
      </c>
      <c r="B2920" s="131" t="s">
        <v>18</v>
      </c>
      <c r="C2920" s="131" t="s">
        <v>4348</v>
      </c>
      <c r="D2920" s="145">
        <v>1</v>
      </c>
      <c r="F2920" s="133" t="s">
        <v>18</v>
      </c>
      <c r="G2920" s="133" t="s">
        <v>1974</v>
      </c>
    </row>
    <row r="2921" spans="1:7" hidden="1" x14ac:dyDescent="0.35">
      <c r="A2921" s="131" t="s">
        <v>171</v>
      </c>
      <c r="B2921" s="131" t="s">
        <v>18</v>
      </c>
      <c r="C2921" s="131" t="s">
        <v>4349</v>
      </c>
      <c r="D2921" s="145">
        <v>1</v>
      </c>
      <c r="F2921" s="133" t="s">
        <v>18</v>
      </c>
      <c r="G2921" s="133" t="s">
        <v>1974</v>
      </c>
    </row>
    <row r="2922" spans="1:7" hidden="1" x14ac:dyDescent="0.35">
      <c r="A2922" s="131" t="s">
        <v>171</v>
      </c>
      <c r="B2922" s="131" t="s">
        <v>18</v>
      </c>
      <c r="C2922" s="131" t="s">
        <v>4349</v>
      </c>
      <c r="D2922" s="145">
        <v>1</v>
      </c>
      <c r="F2922" s="133" t="s">
        <v>18</v>
      </c>
      <c r="G2922" s="133" t="s">
        <v>1974</v>
      </c>
    </row>
    <row r="2923" spans="1:7" hidden="1" x14ac:dyDescent="0.35">
      <c r="A2923" s="131" t="s">
        <v>171</v>
      </c>
      <c r="B2923" s="131" t="s">
        <v>18</v>
      </c>
      <c r="C2923" s="131" t="s">
        <v>4349</v>
      </c>
      <c r="D2923" s="145">
        <v>1</v>
      </c>
      <c r="F2923" s="133" t="s">
        <v>18</v>
      </c>
      <c r="G2923" s="133" t="s">
        <v>1974</v>
      </c>
    </row>
    <row r="2924" spans="1:7" hidden="1" x14ac:dyDescent="0.35">
      <c r="A2924" s="131" t="s">
        <v>171</v>
      </c>
      <c r="B2924" s="131" t="s">
        <v>18</v>
      </c>
      <c r="C2924" s="131" t="s">
        <v>4349</v>
      </c>
      <c r="D2924" s="145">
        <v>1</v>
      </c>
      <c r="F2924" s="133" t="s">
        <v>18</v>
      </c>
      <c r="G2924" s="133" t="s">
        <v>1974</v>
      </c>
    </row>
    <row r="2925" spans="1:7" hidden="1" x14ac:dyDescent="0.35">
      <c r="A2925" s="131" t="s">
        <v>171</v>
      </c>
      <c r="B2925" s="131" t="s">
        <v>18</v>
      </c>
      <c r="C2925" s="131" t="s">
        <v>4349</v>
      </c>
      <c r="D2925" s="145">
        <v>1</v>
      </c>
      <c r="F2925" s="133" t="s">
        <v>18</v>
      </c>
      <c r="G2925" s="133" t="s">
        <v>1974</v>
      </c>
    </row>
    <row r="2926" spans="1:7" hidden="1" x14ac:dyDescent="0.35">
      <c r="A2926" s="131" t="s">
        <v>171</v>
      </c>
      <c r="B2926" s="131" t="s">
        <v>18</v>
      </c>
      <c r="C2926" s="131" t="s">
        <v>4349</v>
      </c>
      <c r="D2926" s="145">
        <v>2</v>
      </c>
      <c r="F2926" s="133" t="s">
        <v>18</v>
      </c>
      <c r="G2926" s="133" t="s">
        <v>1974</v>
      </c>
    </row>
    <row r="2927" spans="1:7" hidden="1" x14ac:dyDescent="0.35">
      <c r="A2927" s="131" t="s">
        <v>171</v>
      </c>
      <c r="B2927" s="131" t="s">
        <v>18</v>
      </c>
      <c r="C2927" s="131" t="s">
        <v>4349</v>
      </c>
      <c r="D2927" s="145">
        <v>1</v>
      </c>
      <c r="F2927" s="133" t="s">
        <v>18</v>
      </c>
      <c r="G2927" s="133" t="s">
        <v>1974</v>
      </c>
    </row>
    <row r="2928" spans="1:7" hidden="1" x14ac:dyDescent="0.35">
      <c r="A2928" s="131" t="s">
        <v>171</v>
      </c>
      <c r="B2928" s="131" t="s">
        <v>18</v>
      </c>
      <c r="C2928" s="131" t="s">
        <v>4349</v>
      </c>
      <c r="D2928" s="145">
        <v>1</v>
      </c>
      <c r="F2928" s="133" t="s">
        <v>18</v>
      </c>
      <c r="G2928" s="133" t="s">
        <v>1974</v>
      </c>
    </row>
    <row r="2929" spans="1:7" hidden="1" x14ac:dyDescent="0.35">
      <c r="A2929" s="131" t="s">
        <v>171</v>
      </c>
      <c r="B2929" s="131" t="s">
        <v>18</v>
      </c>
      <c r="C2929" s="131" t="s">
        <v>4350</v>
      </c>
      <c r="D2929" s="145">
        <v>1</v>
      </c>
      <c r="F2929" s="133" t="s">
        <v>18</v>
      </c>
      <c r="G2929" s="133" t="s">
        <v>1974</v>
      </c>
    </row>
    <row r="2930" spans="1:7" hidden="1" x14ac:dyDescent="0.35">
      <c r="A2930" s="131" t="s">
        <v>171</v>
      </c>
      <c r="B2930" s="131" t="s">
        <v>18</v>
      </c>
      <c r="C2930" s="133" t="s">
        <v>4350</v>
      </c>
      <c r="D2930" s="131">
        <v>1</v>
      </c>
      <c r="F2930" s="133" t="s">
        <v>18</v>
      </c>
      <c r="G2930" s="133" t="s">
        <v>1974</v>
      </c>
    </row>
    <row r="2931" spans="1:7" hidden="1" x14ac:dyDescent="0.35">
      <c r="A2931" s="131" t="s">
        <v>171</v>
      </c>
      <c r="B2931" s="131" t="s">
        <v>18</v>
      </c>
      <c r="C2931" s="133" t="s">
        <v>4350</v>
      </c>
      <c r="D2931" s="131">
        <v>1</v>
      </c>
      <c r="F2931" s="133" t="s">
        <v>18</v>
      </c>
      <c r="G2931" s="133" t="s">
        <v>1974</v>
      </c>
    </row>
    <row r="2932" spans="1:7" hidden="1" x14ac:dyDescent="0.35">
      <c r="A2932" s="131" t="s">
        <v>171</v>
      </c>
      <c r="B2932" s="131" t="s">
        <v>18</v>
      </c>
      <c r="C2932" s="131" t="s">
        <v>4350</v>
      </c>
      <c r="D2932" s="145">
        <v>1</v>
      </c>
      <c r="F2932" s="133" t="s">
        <v>18</v>
      </c>
      <c r="G2932" s="133" t="s">
        <v>1974</v>
      </c>
    </row>
    <row r="2933" spans="1:7" hidden="1" x14ac:dyDescent="0.35">
      <c r="A2933" s="131" t="s">
        <v>171</v>
      </c>
      <c r="B2933" s="131" t="s">
        <v>18</v>
      </c>
      <c r="C2933" s="131" t="s">
        <v>4350</v>
      </c>
      <c r="D2933" s="145">
        <v>2</v>
      </c>
      <c r="F2933" s="133" t="s">
        <v>18</v>
      </c>
      <c r="G2933" s="133" t="s">
        <v>1974</v>
      </c>
    </row>
    <row r="2934" spans="1:7" hidden="1" x14ac:dyDescent="0.35">
      <c r="A2934" s="131" t="s">
        <v>171</v>
      </c>
      <c r="B2934" s="131" t="s">
        <v>18</v>
      </c>
      <c r="C2934" s="131" t="s">
        <v>4350</v>
      </c>
      <c r="D2934" s="145">
        <v>1</v>
      </c>
      <c r="F2934" s="133" t="s">
        <v>18</v>
      </c>
      <c r="G2934" s="133" t="s">
        <v>1974</v>
      </c>
    </row>
    <row r="2935" spans="1:7" hidden="1" x14ac:dyDescent="0.35">
      <c r="A2935" s="131" t="s">
        <v>171</v>
      </c>
      <c r="B2935" s="131" t="s">
        <v>18</v>
      </c>
      <c r="C2935" s="131" t="s">
        <v>4350</v>
      </c>
      <c r="D2935" s="145">
        <v>1</v>
      </c>
      <c r="F2935" s="133" t="s">
        <v>18</v>
      </c>
      <c r="G2935" s="133" t="s">
        <v>1974</v>
      </c>
    </row>
    <row r="2936" spans="1:7" hidden="1" x14ac:dyDescent="0.35">
      <c r="A2936" s="131" t="s">
        <v>171</v>
      </c>
      <c r="B2936" s="131" t="s">
        <v>18</v>
      </c>
      <c r="C2936" s="131" t="s">
        <v>4350</v>
      </c>
      <c r="D2936" s="145">
        <v>1</v>
      </c>
      <c r="F2936" s="133" t="s">
        <v>18</v>
      </c>
      <c r="G2936" s="133" t="s">
        <v>1974</v>
      </c>
    </row>
    <row r="2937" spans="1:7" hidden="1" x14ac:dyDescent="0.35">
      <c r="A2937" s="131" t="s">
        <v>171</v>
      </c>
      <c r="B2937" s="131" t="s">
        <v>18</v>
      </c>
      <c r="C2937" s="131" t="s">
        <v>4350</v>
      </c>
      <c r="D2937" s="145">
        <v>2</v>
      </c>
      <c r="F2937" s="133" t="s">
        <v>18</v>
      </c>
      <c r="G2937" s="133" t="s">
        <v>1974</v>
      </c>
    </row>
    <row r="2938" spans="1:7" hidden="1" x14ac:dyDescent="0.35">
      <c r="A2938" s="131" t="s">
        <v>171</v>
      </c>
      <c r="B2938" s="131" t="s">
        <v>18</v>
      </c>
      <c r="C2938" s="131" t="s">
        <v>4350</v>
      </c>
      <c r="D2938" s="145">
        <v>1</v>
      </c>
      <c r="F2938" s="133" t="s">
        <v>18</v>
      </c>
      <c r="G2938" s="133" t="s">
        <v>1974</v>
      </c>
    </row>
    <row r="2939" spans="1:7" hidden="1" x14ac:dyDescent="0.35">
      <c r="A2939" s="131" t="s">
        <v>171</v>
      </c>
      <c r="B2939" s="131" t="s">
        <v>18</v>
      </c>
      <c r="C2939" s="131" t="s">
        <v>4351</v>
      </c>
      <c r="D2939" s="145">
        <v>1</v>
      </c>
      <c r="F2939" s="133" t="s">
        <v>18</v>
      </c>
      <c r="G2939" s="133" t="s">
        <v>1974</v>
      </c>
    </row>
    <row r="2940" spans="1:7" hidden="1" x14ac:dyDescent="0.35">
      <c r="A2940" s="131" t="s">
        <v>171</v>
      </c>
      <c r="B2940" s="131" t="s">
        <v>18</v>
      </c>
      <c r="C2940" s="131" t="s">
        <v>4351</v>
      </c>
      <c r="D2940" s="145">
        <v>1</v>
      </c>
      <c r="F2940" s="133" t="s">
        <v>18</v>
      </c>
      <c r="G2940" s="133" t="s">
        <v>1974</v>
      </c>
    </row>
    <row r="2941" spans="1:7" hidden="1" x14ac:dyDescent="0.35">
      <c r="A2941" s="131" t="s">
        <v>171</v>
      </c>
      <c r="B2941" s="131" t="s">
        <v>18</v>
      </c>
      <c r="C2941" s="131" t="s">
        <v>4351</v>
      </c>
      <c r="D2941" s="145">
        <v>1</v>
      </c>
      <c r="F2941" s="133" t="s">
        <v>18</v>
      </c>
      <c r="G2941" s="133" t="s">
        <v>1974</v>
      </c>
    </row>
    <row r="2942" spans="1:7" hidden="1" x14ac:dyDescent="0.35">
      <c r="A2942" s="131" t="s">
        <v>171</v>
      </c>
      <c r="B2942" s="131" t="s">
        <v>18</v>
      </c>
      <c r="C2942" s="131" t="s">
        <v>4352</v>
      </c>
      <c r="D2942" s="145">
        <v>1</v>
      </c>
      <c r="F2942" s="133" t="s">
        <v>18</v>
      </c>
      <c r="G2942" s="133" t="s">
        <v>1974</v>
      </c>
    </row>
    <row r="2943" spans="1:7" hidden="1" x14ac:dyDescent="0.35">
      <c r="A2943" s="131" t="s">
        <v>171</v>
      </c>
      <c r="B2943" s="131" t="s">
        <v>18</v>
      </c>
      <c r="C2943" s="131" t="s">
        <v>4352</v>
      </c>
      <c r="D2943" s="145">
        <v>1</v>
      </c>
      <c r="F2943" s="133" t="s">
        <v>18</v>
      </c>
      <c r="G2943" s="133" t="s">
        <v>1974</v>
      </c>
    </row>
    <row r="2944" spans="1:7" hidden="1" x14ac:dyDescent="0.35">
      <c r="A2944" s="131" t="s">
        <v>171</v>
      </c>
      <c r="B2944" s="131" t="s">
        <v>18</v>
      </c>
      <c r="C2944" s="131" t="s">
        <v>4352</v>
      </c>
      <c r="D2944" s="145">
        <v>1</v>
      </c>
      <c r="F2944" s="133" t="s">
        <v>18</v>
      </c>
      <c r="G2944" s="133" t="s">
        <v>1974</v>
      </c>
    </row>
    <row r="2945" spans="1:7" hidden="1" x14ac:dyDescent="0.35">
      <c r="A2945" s="131" t="s">
        <v>171</v>
      </c>
      <c r="B2945" s="131" t="s">
        <v>18</v>
      </c>
      <c r="C2945" s="131" t="s">
        <v>4352</v>
      </c>
      <c r="D2945" s="145">
        <v>1</v>
      </c>
      <c r="F2945" s="133" t="s">
        <v>18</v>
      </c>
      <c r="G2945" s="133" t="s">
        <v>1974</v>
      </c>
    </row>
    <row r="2946" spans="1:7" hidden="1" x14ac:dyDescent="0.35">
      <c r="A2946" s="131" t="s">
        <v>171</v>
      </c>
      <c r="B2946" s="131" t="s">
        <v>18</v>
      </c>
      <c r="C2946" s="131" t="s">
        <v>4353</v>
      </c>
      <c r="D2946" s="145">
        <v>2</v>
      </c>
      <c r="F2946" s="133" t="e">
        <v>#N/A</v>
      </c>
      <c r="G2946" s="133" t="e">
        <v>#N/A</v>
      </c>
    </row>
    <row r="2947" spans="1:7" hidden="1" x14ac:dyDescent="0.35">
      <c r="A2947" s="131" t="s">
        <v>171</v>
      </c>
      <c r="B2947" s="131" t="s">
        <v>18</v>
      </c>
      <c r="C2947" s="131" t="s">
        <v>4354</v>
      </c>
      <c r="D2947" s="145">
        <v>1</v>
      </c>
      <c r="F2947" s="133" t="s">
        <v>18</v>
      </c>
      <c r="G2947" s="133" t="s">
        <v>1344</v>
      </c>
    </row>
    <row r="2948" spans="1:7" hidden="1" x14ac:dyDescent="0.35">
      <c r="A2948" s="131" t="s">
        <v>171</v>
      </c>
      <c r="B2948" s="131" t="s">
        <v>18</v>
      </c>
      <c r="C2948" s="131" t="s">
        <v>4354</v>
      </c>
      <c r="D2948" s="145">
        <v>1</v>
      </c>
      <c r="F2948" s="133" t="s">
        <v>18</v>
      </c>
      <c r="G2948" s="133" t="s">
        <v>1344</v>
      </c>
    </row>
    <row r="2949" spans="1:7" hidden="1" x14ac:dyDescent="0.35">
      <c r="A2949" s="131" t="s">
        <v>171</v>
      </c>
      <c r="B2949" s="131" t="s">
        <v>18</v>
      </c>
      <c r="C2949" s="131" t="s">
        <v>4354</v>
      </c>
      <c r="D2949" s="145">
        <v>1</v>
      </c>
      <c r="F2949" s="133" t="s">
        <v>18</v>
      </c>
      <c r="G2949" s="133" t="s">
        <v>1344</v>
      </c>
    </row>
    <row r="2950" spans="1:7" hidden="1" x14ac:dyDescent="0.35">
      <c r="A2950" s="131" t="s">
        <v>171</v>
      </c>
      <c r="B2950" s="131" t="s">
        <v>18</v>
      </c>
      <c r="C2950" s="131" t="s">
        <v>4354</v>
      </c>
      <c r="D2950" s="145">
        <v>1</v>
      </c>
      <c r="F2950" s="133" t="s">
        <v>18</v>
      </c>
      <c r="G2950" s="133" t="s">
        <v>1344</v>
      </c>
    </row>
    <row r="2951" spans="1:7" hidden="1" x14ac:dyDescent="0.35">
      <c r="A2951" s="131" t="s">
        <v>171</v>
      </c>
      <c r="B2951" s="131" t="s">
        <v>18</v>
      </c>
      <c r="C2951" s="131" t="s">
        <v>4355</v>
      </c>
      <c r="D2951" s="145">
        <v>1</v>
      </c>
      <c r="F2951" s="133" t="e">
        <v>#N/A</v>
      </c>
      <c r="G2951" s="133" t="e">
        <v>#N/A</v>
      </c>
    </row>
    <row r="2952" spans="1:7" hidden="1" x14ac:dyDescent="0.35">
      <c r="A2952" s="131" t="s">
        <v>171</v>
      </c>
      <c r="B2952" s="131" t="s">
        <v>18</v>
      </c>
      <c r="C2952" s="131" t="s">
        <v>4355</v>
      </c>
      <c r="D2952" s="145">
        <v>1</v>
      </c>
      <c r="F2952" s="133" t="e">
        <v>#N/A</v>
      </c>
      <c r="G2952" s="133" t="e">
        <v>#N/A</v>
      </c>
    </row>
    <row r="2953" spans="1:7" hidden="1" x14ac:dyDescent="0.35">
      <c r="A2953" s="131" t="s">
        <v>171</v>
      </c>
      <c r="B2953" s="131" t="s">
        <v>18</v>
      </c>
      <c r="C2953" s="131" t="s">
        <v>4355</v>
      </c>
      <c r="D2953" s="145">
        <v>1</v>
      </c>
      <c r="F2953" s="133" t="e">
        <v>#N/A</v>
      </c>
      <c r="G2953" s="133" t="e">
        <v>#N/A</v>
      </c>
    </row>
    <row r="2954" spans="1:7" hidden="1" x14ac:dyDescent="0.35">
      <c r="A2954" s="131" t="s">
        <v>171</v>
      </c>
      <c r="B2954" s="131" t="s">
        <v>18</v>
      </c>
      <c r="C2954" s="131" t="s">
        <v>4355</v>
      </c>
      <c r="D2954" s="145">
        <v>1</v>
      </c>
      <c r="F2954" s="133" t="e">
        <v>#N/A</v>
      </c>
      <c r="G2954" s="133" t="e">
        <v>#N/A</v>
      </c>
    </row>
    <row r="2955" spans="1:7" hidden="1" x14ac:dyDescent="0.35">
      <c r="A2955" s="131" t="s">
        <v>171</v>
      </c>
      <c r="B2955" s="131" t="s">
        <v>18</v>
      </c>
      <c r="C2955" s="131" t="s">
        <v>4355</v>
      </c>
      <c r="D2955" s="145">
        <v>1</v>
      </c>
      <c r="F2955" s="133" t="e">
        <v>#N/A</v>
      </c>
      <c r="G2955" s="133" t="e">
        <v>#N/A</v>
      </c>
    </row>
    <row r="2956" spans="1:7" hidden="1" x14ac:dyDescent="0.35">
      <c r="A2956" s="131" t="s">
        <v>171</v>
      </c>
      <c r="B2956" s="131" t="s">
        <v>18</v>
      </c>
      <c r="C2956" s="131" t="s">
        <v>4356</v>
      </c>
      <c r="D2956" s="145">
        <v>1</v>
      </c>
      <c r="F2956" s="133" t="s">
        <v>18</v>
      </c>
      <c r="G2956" s="133" t="s">
        <v>1975</v>
      </c>
    </row>
    <row r="2957" spans="1:7" hidden="1" x14ac:dyDescent="0.35">
      <c r="A2957" s="131" t="s">
        <v>171</v>
      </c>
      <c r="B2957" s="131" t="s">
        <v>18</v>
      </c>
      <c r="C2957" s="131" t="s">
        <v>4356</v>
      </c>
      <c r="D2957" s="145">
        <v>1</v>
      </c>
      <c r="F2957" s="133" t="s">
        <v>18</v>
      </c>
      <c r="G2957" s="133" t="s">
        <v>1975</v>
      </c>
    </row>
    <row r="2958" spans="1:7" hidden="1" x14ac:dyDescent="0.35">
      <c r="A2958" s="131" t="s">
        <v>171</v>
      </c>
      <c r="B2958" s="131" t="s">
        <v>18</v>
      </c>
      <c r="C2958" s="131" t="s">
        <v>4356</v>
      </c>
      <c r="D2958" s="145">
        <v>1</v>
      </c>
      <c r="F2958" s="133" t="s">
        <v>18</v>
      </c>
      <c r="G2958" s="133" t="s">
        <v>1975</v>
      </c>
    </row>
    <row r="2959" spans="1:7" hidden="1" x14ac:dyDescent="0.35">
      <c r="A2959" s="131" t="s">
        <v>171</v>
      </c>
      <c r="B2959" s="131" t="s">
        <v>18</v>
      </c>
      <c r="C2959" s="133" t="s">
        <v>4356</v>
      </c>
      <c r="D2959" s="131">
        <v>1</v>
      </c>
      <c r="F2959" s="133" t="s">
        <v>18</v>
      </c>
      <c r="G2959" s="133" t="s">
        <v>1975</v>
      </c>
    </row>
    <row r="2960" spans="1:7" hidden="1" x14ac:dyDescent="0.35">
      <c r="A2960" s="131" t="s">
        <v>171</v>
      </c>
      <c r="B2960" s="131" t="s">
        <v>18</v>
      </c>
      <c r="C2960" s="133" t="s">
        <v>4356</v>
      </c>
      <c r="D2960" s="131">
        <v>1</v>
      </c>
      <c r="F2960" s="133" t="s">
        <v>18</v>
      </c>
      <c r="G2960" s="133" t="s">
        <v>1975</v>
      </c>
    </row>
    <row r="2961" spans="1:7" hidden="1" x14ac:dyDescent="0.35">
      <c r="A2961" s="131" t="s">
        <v>171</v>
      </c>
      <c r="B2961" s="131" t="s">
        <v>18</v>
      </c>
      <c r="C2961" s="133" t="s">
        <v>4356</v>
      </c>
      <c r="D2961" s="131">
        <v>15</v>
      </c>
      <c r="F2961" s="133" t="s">
        <v>18</v>
      </c>
      <c r="G2961" s="133" t="s">
        <v>1975</v>
      </c>
    </row>
    <row r="2962" spans="1:7" hidden="1" x14ac:dyDescent="0.35">
      <c r="A2962" s="131" t="s">
        <v>171</v>
      </c>
      <c r="B2962" s="131" t="s">
        <v>18</v>
      </c>
      <c r="C2962" s="131" t="s">
        <v>4357</v>
      </c>
      <c r="D2962" s="131">
        <v>2</v>
      </c>
      <c r="F2962" s="133" t="e">
        <v>#N/A</v>
      </c>
      <c r="G2962" s="133" t="e">
        <v>#N/A</v>
      </c>
    </row>
    <row r="2963" spans="1:7" hidden="1" x14ac:dyDescent="0.35">
      <c r="A2963" s="131" t="s">
        <v>171</v>
      </c>
      <c r="B2963" s="131" t="s">
        <v>18</v>
      </c>
      <c r="C2963" s="131" t="s">
        <v>4358</v>
      </c>
      <c r="D2963" s="131">
        <v>1</v>
      </c>
      <c r="F2963" s="133" t="s">
        <v>18</v>
      </c>
      <c r="G2963" s="133" t="s">
        <v>1975</v>
      </c>
    </row>
    <row r="2964" spans="1:7" hidden="1" x14ac:dyDescent="0.35">
      <c r="A2964" s="131" t="s">
        <v>171</v>
      </c>
      <c r="B2964" s="131" t="s">
        <v>18</v>
      </c>
      <c r="C2964" s="131" t="s">
        <v>4358</v>
      </c>
      <c r="D2964" s="131">
        <v>1</v>
      </c>
      <c r="F2964" s="133" t="s">
        <v>18</v>
      </c>
      <c r="G2964" s="133" t="s">
        <v>1975</v>
      </c>
    </row>
    <row r="2965" spans="1:7" hidden="1" x14ac:dyDescent="0.35">
      <c r="A2965" s="131" t="s">
        <v>171</v>
      </c>
      <c r="B2965" s="131" t="s">
        <v>18</v>
      </c>
      <c r="C2965" s="131" t="s">
        <v>4358</v>
      </c>
      <c r="D2965" s="131">
        <v>1</v>
      </c>
      <c r="F2965" s="133" t="s">
        <v>18</v>
      </c>
      <c r="G2965" s="133" t="s">
        <v>1975</v>
      </c>
    </row>
    <row r="2966" spans="1:7" hidden="1" x14ac:dyDescent="0.35">
      <c r="A2966" s="131" t="s">
        <v>171</v>
      </c>
      <c r="B2966" s="131" t="s">
        <v>18</v>
      </c>
      <c r="C2966" s="131" t="s">
        <v>4358</v>
      </c>
      <c r="D2966" s="131">
        <v>1</v>
      </c>
      <c r="F2966" s="133" t="s">
        <v>18</v>
      </c>
      <c r="G2966" s="133" t="s">
        <v>1975</v>
      </c>
    </row>
    <row r="2967" spans="1:7" hidden="1" x14ac:dyDescent="0.35">
      <c r="A2967" s="131" t="s">
        <v>171</v>
      </c>
      <c r="B2967" s="131" t="s">
        <v>18</v>
      </c>
      <c r="C2967" s="133" t="s">
        <v>4358</v>
      </c>
      <c r="D2967" s="131">
        <v>1</v>
      </c>
      <c r="F2967" s="133" t="s">
        <v>18</v>
      </c>
      <c r="G2967" s="133" t="s">
        <v>1975</v>
      </c>
    </row>
    <row r="2968" spans="1:7" hidden="1" x14ac:dyDescent="0.35">
      <c r="A2968" s="131" t="s">
        <v>171</v>
      </c>
      <c r="B2968" s="131" t="s">
        <v>18</v>
      </c>
      <c r="C2968" s="133" t="s">
        <v>4358</v>
      </c>
      <c r="D2968" s="131">
        <v>1</v>
      </c>
      <c r="F2968" s="133" t="s">
        <v>18</v>
      </c>
      <c r="G2968" s="133" t="s">
        <v>1975</v>
      </c>
    </row>
    <row r="2969" spans="1:7" hidden="1" x14ac:dyDescent="0.35">
      <c r="A2969" s="131" t="s">
        <v>171</v>
      </c>
      <c r="B2969" s="131" t="s">
        <v>18</v>
      </c>
      <c r="C2969" s="131" t="s">
        <v>4358</v>
      </c>
      <c r="D2969" s="131">
        <v>1</v>
      </c>
      <c r="F2969" s="133" t="s">
        <v>18</v>
      </c>
      <c r="G2969" s="133" t="s">
        <v>1975</v>
      </c>
    </row>
    <row r="2970" spans="1:7" hidden="1" x14ac:dyDescent="0.35">
      <c r="A2970" s="131" t="s">
        <v>171</v>
      </c>
      <c r="B2970" s="131" t="s">
        <v>18</v>
      </c>
      <c r="C2970" s="131" t="s">
        <v>4358</v>
      </c>
      <c r="D2970" s="131">
        <v>1</v>
      </c>
      <c r="F2970" s="133" t="s">
        <v>18</v>
      </c>
      <c r="G2970" s="133" t="s">
        <v>1975</v>
      </c>
    </row>
    <row r="2971" spans="1:7" hidden="1" x14ac:dyDescent="0.35">
      <c r="A2971" s="131" t="s">
        <v>171</v>
      </c>
      <c r="B2971" s="131" t="s">
        <v>18</v>
      </c>
      <c r="C2971" s="131" t="s">
        <v>4358</v>
      </c>
      <c r="D2971" s="131">
        <v>2</v>
      </c>
      <c r="F2971" s="133" t="s">
        <v>18</v>
      </c>
      <c r="G2971" s="133" t="s">
        <v>1975</v>
      </c>
    </row>
    <row r="2972" spans="1:7" hidden="1" x14ac:dyDescent="0.35">
      <c r="A2972" s="131" t="s">
        <v>171</v>
      </c>
      <c r="B2972" s="131" t="s">
        <v>18</v>
      </c>
      <c r="C2972" s="131" t="s">
        <v>4358</v>
      </c>
      <c r="D2972" s="131">
        <v>1</v>
      </c>
      <c r="F2972" s="133" t="s">
        <v>18</v>
      </c>
      <c r="G2972" s="133" t="s">
        <v>1975</v>
      </c>
    </row>
    <row r="2973" spans="1:7" hidden="1" x14ac:dyDescent="0.35">
      <c r="A2973" s="131" t="s">
        <v>171</v>
      </c>
      <c r="B2973" s="131" t="s">
        <v>18</v>
      </c>
      <c r="C2973" s="131" t="s">
        <v>4358</v>
      </c>
      <c r="D2973" s="131">
        <v>1</v>
      </c>
      <c r="F2973" s="133" t="s">
        <v>18</v>
      </c>
      <c r="G2973" s="133" t="s">
        <v>1975</v>
      </c>
    </row>
    <row r="2974" spans="1:7" hidden="1" x14ac:dyDescent="0.35">
      <c r="A2974" s="131" t="s">
        <v>171</v>
      </c>
      <c r="B2974" s="131" t="s">
        <v>18</v>
      </c>
      <c r="C2974" s="131" t="s">
        <v>4358</v>
      </c>
      <c r="D2974" s="131">
        <v>1</v>
      </c>
      <c r="F2974" s="133" t="s">
        <v>18</v>
      </c>
      <c r="G2974" s="133" t="s">
        <v>1975</v>
      </c>
    </row>
    <row r="2975" spans="1:7" hidden="1" x14ac:dyDescent="0.35">
      <c r="A2975" s="131" t="s">
        <v>171</v>
      </c>
      <c r="B2975" s="131" t="s">
        <v>18</v>
      </c>
      <c r="C2975" s="131" t="s">
        <v>4358</v>
      </c>
      <c r="D2975" s="131">
        <v>1</v>
      </c>
      <c r="F2975" s="133" t="s">
        <v>18</v>
      </c>
      <c r="G2975" s="133" t="s">
        <v>1975</v>
      </c>
    </row>
    <row r="2976" spans="1:7" hidden="1" x14ac:dyDescent="0.35">
      <c r="A2976" s="131" t="s">
        <v>171</v>
      </c>
      <c r="B2976" s="131" t="s">
        <v>18</v>
      </c>
      <c r="C2976" s="133" t="s">
        <v>4359</v>
      </c>
      <c r="D2976" s="131">
        <v>1</v>
      </c>
      <c r="F2976" s="133" t="e">
        <v>#N/A</v>
      </c>
      <c r="G2976" s="133" t="e">
        <v>#N/A</v>
      </c>
    </row>
    <row r="2977" spans="1:7" hidden="1" x14ac:dyDescent="0.35">
      <c r="A2977" s="131" t="s">
        <v>171</v>
      </c>
      <c r="B2977" s="131" t="s">
        <v>18</v>
      </c>
      <c r="C2977" s="131" t="s">
        <v>4359</v>
      </c>
      <c r="D2977" s="131">
        <v>1</v>
      </c>
      <c r="F2977" s="133" t="e">
        <v>#N/A</v>
      </c>
      <c r="G2977" s="133" t="e">
        <v>#N/A</v>
      </c>
    </row>
    <row r="2978" spans="1:7" hidden="1" x14ac:dyDescent="0.35">
      <c r="A2978" s="131" t="s">
        <v>171</v>
      </c>
      <c r="B2978" s="131" t="s">
        <v>18</v>
      </c>
      <c r="C2978" s="131" t="s">
        <v>4359</v>
      </c>
      <c r="D2978" s="131">
        <v>1</v>
      </c>
      <c r="F2978" s="133" t="e">
        <v>#N/A</v>
      </c>
      <c r="G2978" s="133" t="e">
        <v>#N/A</v>
      </c>
    </row>
    <row r="2979" spans="1:7" hidden="1" x14ac:dyDescent="0.35">
      <c r="A2979" s="131" t="s">
        <v>171</v>
      </c>
      <c r="B2979" s="131" t="s">
        <v>18</v>
      </c>
      <c r="C2979" s="131" t="s">
        <v>4359</v>
      </c>
      <c r="D2979" s="131">
        <v>1</v>
      </c>
      <c r="F2979" s="133" t="e">
        <v>#N/A</v>
      </c>
      <c r="G2979" s="133" t="e">
        <v>#N/A</v>
      </c>
    </row>
    <row r="2980" spans="1:7" hidden="1" x14ac:dyDescent="0.35">
      <c r="A2980" s="131" t="s">
        <v>171</v>
      </c>
      <c r="B2980" s="131" t="s">
        <v>18</v>
      </c>
      <c r="C2980" s="131" t="s">
        <v>4359</v>
      </c>
      <c r="D2980" s="131">
        <v>5</v>
      </c>
      <c r="F2980" s="133" t="e">
        <v>#N/A</v>
      </c>
      <c r="G2980" s="133" t="e">
        <v>#N/A</v>
      </c>
    </row>
    <row r="2981" spans="1:7" hidden="1" x14ac:dyDescent="0.35">
      <c r="A2981" s="131" t="s">
        <v>171</v>
      </c>
      <c r="B2981" s="131" t="s">
        <v>18</v>
      </c>
      <c r="C2981" s="131" t="s">
        <v>4359</v>
      </c>
      <c r="D2981" s="131">
        <v>1</v>
      </c>
      <c r="F2981" s="133" t="e">
        <v>#N/A</v>
      </c>
      <c r="G2981" s="133" t="e">
        <v>#N/A</v>
      </c>
    </row>
    <row r="2982" spans="1:7" hidden="1" x14ac:dyDescent="0.35">
      <c r="A2982" s="131" t="s">
        <v>171</v>
      </c>
      <c r="B2982" s="131" t="s">
        <v>18</v>
      </c>
      <c r="C2982" s="133" t="s">
        <v>4359</v>
      </c>
      <c r="D2982" s="131">
        <v>1</v>
      </c>
      <c r="F2982" s="133" t="e">
        <v>#N/A</v>
      </c>
      <c r="G2982" s="133" t="e">
        <v>#N/A</v>
      </c>
    </row>
    <row r="2983" spans="1:7" hidden="1" x14ac:dyDescent="0.35">
      <c r="A2983" s="131" t="s">
        <v>171</v>
      </c>
      <c r="B2983" s="131" t="s">
        <v>18</v>
      </c>
      <c r="C2983" s="133" t="s">
        <v>4359</v>
      </c>
      <c r="D2983" s="131">
        <v>1</v>
      </c>
      <c r="F2983" s="133" t="e">
        <v>#N/A</v>
      </c>
      <c r="G2983" s="133" t="e">
        <v>#N/A</v>
      </c>
    </row>
    <row r="2984" spans="1:7" hidden="1" x14ac:dyDescent="0.35">
      <c r="A2984" s="131" t="s">
        <v>171</v>
      </c>
      <c r="B2984" s="131" t="s">
        <v>18</v>
      </c>
      <c r="C2984" s="131" t="s">
        <v>4359</v>
      </c>
      <c r="D2984" s="145">
        <v>1</v>
      </c>
      <c r="F2984" s="133" t="e">
        <v>#N/A</v>
      </c>
      <c r="G2984" s="133" t="e">
        <v>#N/A</v>
      </c>
    </row>
    <row r="2985" spans="1:7" hidden="1" x14ac:dyDescent="0.35">
      <c r="A2985" s="131" t="s">
        <v>171</v>
      </c>
      <c r="B2985" s="131" t="s">
        <v>18</v>
      </c>
      <c r="C2985" s="131" t="s">
        <v>4359</v>
      </c>
      <c r="D2985" s="145">
        <v>2</v>
      </c>
      <c r="F2985" s="133" t="e">
        <v>#N/A</v>
      </c>
      <c r="G2985" s="133" t="e">
        <v>#N/A</v>
      </c>
    </row>
    <row r="2986" spans="1:7" hidden="1" x14ac:dyDescent="0.35">
      <c r="A2986" s="131" t="s">
        <v>171</v>
      </c>
      <c r="B2986" s="131" t="s">
        <v>18</v>
      </c>
      <c r="C2986" s="131" t="s">
        <v>4359</v>
      </c>
      <c r="D2986" s="145">
        <v>1</v>
      </c>
      <c r="F2986" s="133" t="e">
        <v>#N/A</v>
      </c>
      <c r="G2986" s="133" t="e">
        <v>#N/A</v>
      </c>
    </row>
    <row r="2987" spans="1:7" hidden="1" x14ac:dyDescent="0.35">
      <c r="A2987" s="131" t="s">
        <v>171</v>
      </c>
      <c r="B2987" s="131" t="s">
        <v>18</v>
      </c>
      <c r="C2987" s="131" t="s">
        <v>4359</v>
      </c>
      <c r="D2987" s="145">
        <v>1</v>
      </c>
      <c r="F2987" s="133" t="e">
        <v>#N/A</v>
      </c>
      <c r="G2987" s="133" t="e">
        <v>#N/A</v>
      </c>
    </row>
    <row r="2988" spans="1:7" hidden="1" x14ac:dyDescent="0.35">
      <c r="A2988" s="131" t="s">
        <v>171</v>
      </c>
      <c r="B2988" s="131" t="s">
        <v>18</v>
      </c>
      <c r="C2988" s="131" t="s">
        <v>4360</v>
      </c>
      <c r="D2988" s="145">
        <v>1</v>
      </c>
      <c r="F2988" s="133" t="s">
        <v>18</v>
      </c>
      <c r="G2988" s="133" t="s">
        <v>1975</v>
      </c>
    </row>
    <row r="2989" spans="1:7" hidden="1" x14ac:dyDescent="0.35">
      <c r="A2989" s="131" t="s">
        <v>171</v>
      </c>
      <c r="B2989" s="131" t="s">
        <v>18</v>
      </c>
      <c r="C2989" s="131" t="s">
        <v>4360</v>
      </c>
      <c r="D2989" s="145">
        <v>1</v>
      </c>
      <c r="F2989" s="133" t="s">
        <v>18</v>
      </c>
      <c r="G2989" s="133" t="s">
        <v>1975</v>
      </c>
    </row>
    <row r="2990" spans="1:7" hidden="1" x14ac:dyDescent="0.35">
      <c r="A2990" s="131" t="s">
        <v>171</v>
      </c>
      <c r="B2990" s="131" t="s">
        <v>18</v>
      </c>
      <c r="C2990" s="131" t="s">
        <v>4360</v>
      </c>
      <c r="D2990" s="145">
        <v>1</v>
      </c>
      <c r="F2990" s="133" t="s">
        <v>18</v>
      </c>
      <c r="G2990" s="133" t="s">
        <v>1975</v>
      </c>
    </row>
    <row r="2991" spans="1:7" hidden="1" x14ac:dyDescent="0.35">
      <c r="A2991" s="131" t="s">
        <v>171</v>
      </c>
      <c r="B2991" s="131" t="s">
        <v>18</v>
      </c>
      <c r="C2991" s="131" t="s">
        <v>4360</v>
      </c>
      <c r="D2991" s="145">
        <v>1</v>
      </c>
      <c r="F2991" s="133" t="s">
        <v>18</v>
      </c>
      <c r="G2991" s="133" t="s">
        <v>1975</v>
      </c>
    </row>
    <row r="2992" spans="1:7" hidden="1" x14ac:dyDescent="0.35">
      <c r="A2992" s="131" t="s">
        <v>171</v>
      </c>
      <c r="B2992" s="131" t="s">
        <v>18</v>
      </c>
      <c r="C2992" s="131" t="s">
        <v>4360</v>
      </c>
      <c r="D2992" s="145">
        <v>1</v>
      </c>
      <c r="F2992" s="133" t="s">
        <v>18</v>
      </c>
      <c r="G2992" s="133" t="s">
        <v>1975</v>
      </c>
    </row>
    <row r="2993" spans="1:7" hidden="1" x14ac:dyDescent="0.35">
      <c r="A2993" s="131" t="s">
        <v>171</v>
      </c>
      <c r="B2993" s="131" t="s">
        <v>18</v>
      </c>
      <c r="C2993" s="131" t="s">
        <v>4360</v>
      </c>
      <c r="D2993" s="145">
        <v>1</v>
      </c>
      <c r="F2993" s="133" t="s">
        <v>18</v>
      </c>
      <c r="G2993" s="133" t="s">
        <v>1975</v>
      </c>
    </row>
    <row r="2994" spans="1:7" hidden="1" x14ac:dyDescent="0.35">
      <c r="A2994" s="131" t="s">
        <v>171</v>
      </c>
      <c r="B2994" s="131" t="s">
        <v>18</v>
      </c>
      <c r="C2994" s="133" t="s">
        <v>4360</v>
      </c>
      <c r="D2994" s="131">
        <v>2</v>
      </c>
      <c r="F2994" s="133" t="s">
        <v>18</v>
      </c>
      <c r="G2994" s="133" t="s">
        <v>1975</v>
      </c>
    </row>
    <row r="2995" spans="1:7" hidden="1" x14ac:dyDescent="0.35">
      <c r="A2995" s="131" t="s">
        <v>171</v>
      </c>
      <c r="B2995" s="131" t="s">
        <v>18</v>
      </c>
      <c r="C2995" s="131" t="s">
        <v>4360</v>
      </c>
      <c r="D2995" s="131">
        <v>3</v>
      </c>
      <c r="F2995" s="133" t="s">
        <v>18</v>
      </c>
      <c r="G2995" s="133" t="s">
        <v>1975</v>
      </c>
    </row>
    <row r="2996" spans="1:7" hidden="1" x14ac:dyDescent="0.35">
      <c r="A2996" s="131" t="s">
        <v>171</v>
      </c>
      <c r="B2996" s="131" t="s">
        <v>18</v>
      </c>
      <c r="C2996" s="131" t="s">
        <v>4360</v>
      </c>
      <c r="D2996" s="131">
        <v>1</v>
      </c>
      <c r="F2996" s="133" t="s">
        <v>18</v>
      </c>
      <c r="G2996" s="133" t="s">
        <v>1975</v>
      </c>
    </row>
    <row r="2997" spans="1:7" hidden="1" x14ac:dyDescent="0.35">
      <c r="A2997" s="131" t="s">
        <v>171</v>
      </c>
      <c r="B2997" s="131" t="s">
        <v>18</v>
      </c>
      <c r="C2997" s="131" t="s">
        <v>4361</v>
      </c>
      <c r="D2997" s="131">
        <v>1</v>
      </c>
      <c r="F2997" s="133" t="e">
        <v>#N/A</v>
      </c>
      <c r="G2997" s="133" t="e">
        <v>#N/A</v>
      </c>
    </row>
    <row r="2998" spans="1:7" hidden="1" x14ac:dyDescent="0.35">
      <c r="A2998" s="131" t="s">
        <v>171</v>
      </c>
      <c r="B2998" s="131" t="s">
        <v>18</v>
      </c>
      <c r="C2998" s="131" t="s">
        <v>4361</v>
      </c>
      <c r="D2998" s="131">
        <v>1</v>
      </c>
      <c r="F2998" s="133" t="e">
        <v>#N/A</v>
      </c>
      <c r="G2998" s="133" t="e">
        <v>#N/A</v>
      </c>
    </row>
    <row r="2999" spans="1:7" hidden="1" x14ac:dyDescent="0.35">
      <c r="A2999" s="131" t="s">
        <v>171</v>
      </c>
      <c r="B2999" s="131" t="s">
        <v>18</v>
      </c>
      <c r="C2999" s="131" t="s">
        <v>4361</v>
      </c>
      <c r="D2999" s="131">
        <v>1</v>
      </c>
      <c r="F2999" s="133" t="e">
        <v>#N/A</v>
      </c>
      <c r="G2999" s="133" t="e">
        <v>#N/A</v>
      </c>
    </row>
    <row r="3000" spans="1:7" hidden="1" x14ac:dyDescent="0.35">
      <c r="A3000" s="131" t="s">
        <v>171</v>
      </c>
      <c r="B3000" s="131" t="s">
        <v>18</v>
      </c>
      <c r="C3000" s="131" t="s">
        <v>4361</v>
      </c>
      <c r="D3000" s="131">
        <v>4</v>
      </c>
      <c r="F3000" s="133" t="e">
        <v>#N/A</v>
      </c>
      <c r="G3000" s="133" t="e">
        <v>#N/A</v>
      </c>
    </row>
    <row r="3001" spans="1:7" hidden="1" x14ac:dyDescent="0.35">
      <c r="A3001" s="131" t="s">
        <v>171</v>
      </c>
      <c r="B3001" s="131" t="s">
        <v>18</v>
      </c>
      <c r="C3001" s="131" t="s">
        <v>4361</v>
      </c>
      <c r="D3001" s="145">
        <v>2</v>
      </c>
      <c r="F3001" s="133" t="e">
        <v>#N/A</v>
      </c>
      <c r="G3001" s="133" t="e">
        <v>#N/A</v>
      </c>
    </row>
    <row r="3002" spans="1:7" hidden="1" x14ac:dyDescent="0.35">
      <c r="A3002" s="131" t="s">
        <v>171</v>
      </c>
      <c r="B3002" s="131" t="s">
        <v>18</v>
      </c>
      <c r="C3002" s="131" t="s">
        <v>4362</v>
      </c>
      <c r="D3002" s="145">
        <v>1</v>
      </c>
      <c r="F3002" s="133" t="s">
        <v>18</v>
      </c>
      <c r="G3002" s="133" t="s">
        <v>1293</v>
      </c>
    </row>
    <row r="3003" spans="1:7" hidden="1" x14ac:dyDescent="0.35">
      <c r="A3003" s="131" t="s">
        <v>171</v>
      </c>
      <c r="B3003" s="131" t="s">
        <v>18</v>
      </c>
      <c r="C3003" s="131" t="s">
        <v>4363</v>
      </c>
      <c r="D3003" s="145">
        <v>1</v>
      </c>
      <c r="F3003" s="133" t="s">
        <v>18</v>
      </c>
      <c r="G3003" s="133" t="s">
        <v>1293</v>
      </c>
    </row>
    <row r="3004" spans="1:7" hidden="1" x14ac:dyDescent="0.35">
      <c r="A3004" s="131" t="s">
        <v>171</v>
      </c>
      <c r="B3004" s="131" t="s">
        <v>18</v>
      </c>
      <c r="C3004" s="131" t="s">
        <v>4364</v>
      </c>
      <c r="D3004" s="145">
        <v>1</v>
      </c>
      <c r="F3004" s="133" t="s">
        <v>18</v>
      </c>
      <c r="G3004" s="133" t="s">
        <v>1393</v>
      </c>
    </row>
    <row r="3005" spans="1:7" hidden="1" x14ac:dyDescent="0.35">
      <c r="A3005" s="131" t="s">
        <v>171</v>
      </c>
      <c r="B3005" s="131" t="s">
        <v>18</v>
      </c>
      <c r="C3005" s="131" t="s">
        <v>4364</v>
      </c>
      <c r="D3005" s="145">
        <v>1</v>
      </c>
      <c r="F3005" s="133" t="s">
        <v>18</v>
      </c>
      <c r="G3005" s="133" t="s">
        <v>1393</v>
      </c>
    </row>
    <row r="3006" spans="1:7" hidden="1" x14ac:dyDescent="0.35">
      <c r="A3006" s="131" t="s">
        <v>171</v>
      </c>
      <c r="B3006" s="131" t="s">
        <v>18</v>
      </c>
      <c r="C3006" s="131" t="s">
        <v>4364</v>
      </c>
      <c r="D3006" s="145">
        <v>1</v>
      </c>
      <c r="F3006" s="133" t="s">
        <v>18</v>
      </c>
      <c r="G3006" s="133" t="s">
        <v>1393</v>
      </c>
    </row>
    <row r="3007" spans="1:7" hidden="1" x14ac:dyDescent="0.35">
      <c r="A3007" s="131" t="s">
        <v>171</v>
      </c>
      <c r="B3007" s="131" t="s">
        <v>18</v>
      </c>
      <c r="C3007" s="131" t="s">
        <v>4364</v>
      </c>
      <c r="D3007" s="145">
        <v>1</v>
      </c>
      <c r="F3007" s="133" t="s">
        <v>18</v>
      </c>
      <c r="G3007" s="133" t="s">
        <v>1393</v>
      </c>
    </row>
    <row r="3008" spans="1:7" hidden="1" x14ac:dyDescent="0.35">
      <c r="A3008" s="131" t="s">
        <v>171</v>
      </c>
      <c r="B3008" s="131" t="s">
        <v>18</v>
      </c>
      <c r="C3008" s="131" t="s">
        <v>4364</v>
      </c>
      <c r="D3008" s="145">
        <v>1</v>
      </c>
      <c r="F3008" s="133" t="s">
        <v>18</v>
      </c>
      <c r="G3008" s="133" t="s">
        <v>1393</v>
      </c>
    </row>
    <row r="3009" spans="1:7" hidden="1" x14ac:dyDescent="0.35">
      <c r="A3009" s="131" t="s">
        <v>171</v>
      </c>
      <c r="B3009" s="131" t="s">
        <v>18</v>
      </c>
      <c r="C3009" s="131" t="s">
        <v>4364</v>
      </c>
      <c r="D3009" s="145">
        <v>1</v>
      </c>
      <c r="F3009" s="133" t="s">
        <v>18</v>
      </c>
      <c r="G3009" s="133" t="s">
        <v>1393</v>
      </c>
    </row>
    <row r="3010" spans="1:7" hidden="1" x14ac:dyDescent="0.35">
      <c r="A3010" s="131" t="s">
        <v>171</v>
      </c>
      <c r="B3010" s="131" t="s">
        <v>18</v>
      </c>
      <c r="C3010" s="131" t="s">
        <v>4364</v>
      </c>
      <c r="D3010" s="145">
        <v>1</v>
      </c>
      <c r="F3010" s="133" t="s">
        <v>18</v>
      </c>
      <c r="G3010" s="133" t="s">
        <v>1393</v>
      </c>
    </row>
    <row r="3011" spans="1:7" hidden="1" x14ac:dyDescent="0.35">
      <c r="A3011" s="131" t="s">
        <v>171</v>
      </c>
      <c r="B3011" s="131" t="s">
        <v>18</v>
      </c>
      <c r="C3011" s="131" t="s">
        <v>4364</v>
      </c>
      <c r="D3011" s="145">
        <v>9</v>
      </c>
      <c r="F3011" s="133" t="s">
        <v>18</v>
      </c>
      <c r="G3011" s="133" t="s">
        <v>1393</v>
      </c>
    </row>
    <row r="3012" spans="1:7" hidden="1" x14ac:dyDescent="0.35">
      <c r="A3012" s="131" t="s">
        <v>171</v>
      </c>
      <c r="B3012" s="131" t="s">
        <v>18</v>
      </c>
      <c r="C3012" s="131" t="s">
        <v>4365</v>
      </c>
      <c r="D3012" s="145">
        <v>1</v>
      </c>
      <c r="F3012" s="133" t="s">
        <v>18</v>
      </c>
      <c r="G3012" s="133" t="s">
        <v>1393</v>
      </c>
    </row>
    <row r="3013" spans="1:7" hidden="1" x14ac:dyDescent="0.35">
      <c r="A3013" s="131" t="s">
        <v>171</v>
      </c>
      <c r="B3013" s="131" t="s">
        <v>18</v>
      </c>
      <c r="C3013" s="131" t="s">
        <v>4365</v>
      </c>
      <c r="D3013" s="145">
        <v>1</v>
      </c>
      <c r="F3013" s="133" t="s">
        <v>18</v>
      </c>
      <c r="G3013" s="133" t="s">
        <v>1393</v>
      </c>
    </row>
    <row r="3014" spans="1:7" hidden="1" x14ac:dyDescent="0.35">
      <c r="A3014" s="131" t="s">
        <v>171</v>
      </c>
      <c r="B3014" s="131" t="s">
        <v>18</v>
      </c>
      <c r="C3014" s="131" t="s">
        <v>4365</v>
      </c>
      <c r="D3014" s="145">
        <v>3</v>
      </c>
      <c r="F3014" s="133" t="s">
        <v>18</v>
      </c>
      <c r="G3014" s="133" t="s">
        <v>1393</v>
      </c>
    </row>
    <row r="3015" spans="1:7" hidden="1" x14ac:dyDescent="0.35">
      <c r="A3015" s="131" t="s">
        <v>171</v>
      </c>
      <c r="B3015" s="131" t="s">
        <v>18</v>
      </c>
      <c r="C3015" s="133" t="s">
        <v>4366</v>
      </c>
      <c r="D3015" s="131">
        <v>1</v>
      </c>
      <c r="F3015" s="133" t="s">
        <v>18</v>
      </c>
      <c r="G3015" s="133" t="s">
        <v>1393</v>
      </c>
    </row>
    <row r="3016" spans="1:7" hidden="1" x14ac:dyDescent="0.35">
      <c r="A3016" s="131" t="s">
        <v>171</v>
      </c>
      <c r="B3016" s="131" t="s">
        <v>18</v>
      </c>
      <c r="C3016" s="133" t="s">
        <v>4366</v>
      </c>
      <c r="D3016" s="131">
        <v>1</v>
      </c>
      <c r="F3016" s="133" t="s">
        <v>18</v>
      </c>
      <c r="G3016" s="133" t="s">
        <v>1393</v>
      </c>
    </row>
    <row r="3017" spans="1:7" hidden="1" x14ac:dyDescent="0.35">
      <c r="A3017" s="131" t="s">
        <v>171</v>
      </c>
      <c r="B3017" s="131" t="s">
        <v>18</v>
      </c>
      <c r="C3017" s="133" t="s">
        <v>4366</v>
      </c>
      <c r="D3017" s="131">
        <v>1</v>
      </c>
      <c r="F3017" s="133" t="s">
        <v>18</v>
      </c>
      <c r="G3017" s="133" t="s">
        <v>1393</v>
      </c>
    </row>
    <row r="3018" spans="1:7" hidden="1" x14ac:dyDescent="0.35">
      <c r="A3018" s="131" t="s">
        <v>171</v>
      </c>
      <c r="B3018" s="131" t="s">
        <v>18</v>
      </c>
      <c r="C3018" s="133" t="s">
        <v>4367</v>
      </c>
      <c r="D3018" s="131">
        <v>1</v>
      </c>
      <c r="F3018" s="133" t="s">
        <v>18</v>
      </c>
      <c r="G3018" s="133" t="s">
        <v>1918</v>
      </c>
    </row>
    <row r="3019" spans="1:7" hidden="1" x14ac:dyDescent="0.35">
      <c r="A3019" s="131" t="s">
        <v>171</v>
      </c>
      <c r="B3019" s="131" t="s">
        <v>18</v>
      </c>
      <c r="C3019" s="131" t="s">
        <v>4367</v>
      </c>
      <c r="D3019" s="131">
        <v>1</v>
      </c>
      <c r="F3019" s="133" t="s">
        <v>18</v>
      </c>
      <c r="G3019" s="133" t="s">
        <v>1918</v>
      </c>
    </row>
    <row r="3020" spans="1:7" hidden="1" x14ac:dyDescent="0.35">
      <c r="A3020" s="131" t="s">
        <v>171</v>
      </c>
      <c r="B3020" s="131" t="s">
        <v>18</v>
      </c>
      <c r="C3020" s="131" t="s">
        <v>4367</v>
      </c>
      <c r="D3020" s="131">
        <v>1</v>
      </c>
      <c r="F3020" s="133" t="s">
        <v>18</v>
      </c>
      <c r="G3020" s="133" t="s">
        <v>1918</v>
      </c>
    </row>
    <row r="3021" spans="1:7" hidden="1" x14ac:dyDescent="0.35">
      <c r="A3021" s="131" t="s">
        <v>171</v>
      </c>
      <c r="B3021" s="131" t="s">
        <v>18</v>
      </c>
      <c r="C3021" s="131" t="s">
        <v>4367</v>
      </c>
      <c r="D3021" s="131">
        <v>1</v>
      </c>
      <c r="F3021" s="133" t="s">
        <v>18</v>
      </c>
      <c r="G3021" s="133" t="s">
        <v>1918</v>
      </c>
    </row>
    <row r="3022" spans="1:7" hidden="1" x14ac:dyDescent="0.35">
      <c r="A3022" s="131" t="s">
        <v>171</v>
      </c>
      <c r="B3022" s="131" t="s">
        <v>18</v>
      </c>
      <c r="C3022" s="131" t="s">
        <v>4367</v>
      </c>
      <c r="D3022" s="131">
        <v>1</v>
      </c>
      <c r="F3022" s="133" t="s">
        <v>18</v>
      </c>
      <c r="G3022" s="133" t="s">
        <v>1918</v>
      </c>
    </row>
    <row r="3023" spans="1:7" hidden="1" x14ac:dyDescent="0.35">
      <c r="A3023" s="131" t="s">
        <v>171</v>
      </c>
      <c r="B3023" s="131" t="s">
        <v>18</v>
      </c>
      <c r="C3023" s="131" t="s">
        <v>4367</v>
      </c>
      <c r="D3023" s="131">
        <v>1</v>
      </c>
      <c r="F3023" s="133" t="s">
        <v>18</v>
      </c>
      <c r="G3023" s="133" t="s">
        <v>1918</v>
      </c>
    </row>
    <row r="3024" spans="1:7" hidden="1" x14ac:dyDescent="0.35">
      <c r="A3024" s="131" t="s">
        <v>171</v>
      </c>
      <c r="B3024" s="131" t="s">
        <v>18</v>
      </c>
      <c r="C3024" s="131" t="s">
        <v>4367</v>
      </c>
      <c r="D3024" s="131">
        <v>1</v>
      </c>
      <c r="F3024" s="133" t="s">
        <v>18</v>
      </c>
      <c r="G3024" s="133" t="s">
        <v>1918</v>
      </c>
    </row>
    <row r="3025" spans="1:7" hidden="1" x14ac:dyDescent="0.35">
      <c r="A3025" s="131" t="s">
        <v>171</v>
      </c>
      <c r="B3025" s="131" t="s">
        <v>18</v>
      </c>
      <c r="C3025" s="133" t="s">
        <v>4367</v>
      </c>
      <c r="D3025" s="131">
        <v>1</v>
      </c>
      <c r="F3025" s="133" t="s">
        <v>18</v>
      </c>
      <c r="G3025" s="133" t="s">
        <v>1918</v>
      </c>
    </row>
    <row r="3026" spans="1:7" hidden="1" x14ac:dyDescent="0.35">
      <c r="A3026" s="131" t="s">
        <v>171</v>
      </c>
      <c r="B3026" s="131" t="s">
        <v>18</v>
      </c>
      <c r="C3026" s="131" t="s">
        <v>4367</v>
      </c>
      <c r="D3026" s="131">
        <v>1</v>
      </c>
      <c r="F3026" s="133" t="s">
        <v>18</v>
      </c>
      <c r="G3026" s="133" t="s">
        <v>1918</v>
      </c>
    </row>
    <row r="3027" spans="1:7" hidden="1" x14ac:dyDescent="0.35">
      <c r="A3027" s="131" t="s">
        <v>171</v>
      </c>
      <c r="B3027" s="131" t="s">
        <v>18</v>
      </c>
      <c r="C3027" s="131" t="s">
        <v>4367</v>
      </c>
      <c r="D3027" s="131">
        <v>5</v>
      </c>
      <c r="F3027" s="133" t="s">
        <v>18</v>
      </c>
      <c r="G3027" s="133" t="s">
        <v>1918</v>
      </c>
    </row>
    <row r="3028" spans="1:7" hidden="1" x14ac:dyDescent="0.35">
      <c r="A3028" s="131" t="s">
        <v>171</v>
      </c>
      <c r="B3028" s="131" t="s">
        <v>18</v>
      </c>
      <c r="C3028" s="131" t="s">
        <v>4367</v>
      </c>
      <c r="D3028" s="131">
        <v>1</v>
      </c>
      <c r="F3028" s="133" t="s">
        <v>18</v>
      </c>
      <c r="G3028" s="133" t="s">
        <v>1918</v>
      </c>
    </row>
    <row r="3029" spans="1:7" hidden="1" x14ac:dyDescent="0.35">
      <c r="A3029" s="131" t="s">
        <v>171</v>
      </c>
      <c r="B3029" s="131" t="s">
        <v>18</v>
      </c>
      <c r="C3029" s="131" t="s">
        <v>4367</v>
      </c>
      <c r="D3029" s="131">
        <v>1</v>
      </c>
      <c r="F3029" s="133" t="s">
        <v>18</v>
      </c>
      <c r="G3029" s="133" t="s">
        <v>1918</v>
      </c>
    </row>
    <row r="3030" spans="1:7" hidden="1" x14ac:dyDescent="0.35">
      <c r="A3030" s="131" t="s">
        <v>171</v>
      </c>
      <c r="B3030" s="131" t="s">
        <v>18</v>
      </c>
      <c r="C3030" s="133" t="s">
        <v>4367</v>
      </c>
      <c r="D3030" s="131">
        <v>1</v>
      </c>
      <c r="F3030" s="133" t="s">
        <v>18</v>
      </c>
      <c r="G3030" s="133" t="s">
        <v>1918</v>
      </c>
    </row>
    <row r="3031" spans="1:7" hidden="1" x14ac:dyDescent="0.35">
      <c r="A3031" s="131" t="s">
        <v>171</v>
      </c>
      <c r="B3031" s="131" t="s">
        <v>18</v>
      </c>
      <c r="C3031" s="133" t="s">
        <v>4368</v>
      </c>
      <c r="D3031" s="131">
        <v>1</v>
      </c>
      <c r="F3031" s="133" t="s">
        <v>18</v>
      </c>
      <c r="G3031" s="133" t="s">
        <v>1918</v>
      </c>
    </row>
    <row r="3032" spans="1:7" hidden="1" x14ac:dyDescent="0.35">
      <c r="A3032" s="131" t="s">
        <v>171</v>
      </c>
      <c r="B3032" s="131" t="s">
        <v>18</v>
      </c>
      <c r="C3032" s="133" t="s">
        <v>4368</v>
      </c>
      <c r="D3032" s="131">
        <v>1</v>
      </c>
      <c r="F3032" s="133" t="s">
        <v>18</v>
      </c>
      <c r="G3032" s="133" t="s">
        <v>1918</v>
      </c>
    </row>
    <row r="3033" spans="1:7" hidden="1" x14ac:dyDescent="0.35">
      <c r="A3033" s="131" t="s">
        <v>171</v>
      </c>
      <c r="B3033" s="131" t="s">
        <v>18</v>
      </c>
      <c r="C3033" s="133" t="s">
        <v>4368</v>
      </c>
      <c r="D3033" s="131">
        <v>1</v>
      </c>
      <c r="F3033" s="133" t="s">
        <v>18</v>
      </c>
      <c r="G3033" s="133" t="s">
        <v>1918</v>
      </c>
    </row>
    <row r="3034" spans="1:7" hidden="1" x14ac:dyDescent="0.35">
      <c r="A3034" s="131" t="s">
        <v>171</v>
      </c>
      <c r="B3034" s="131" t="s">
        <v>18</v>
      </c>
      <c r="C3034" s="131" t="s">
        <v>4368</v>
      </c>
      <c r="D3034" s="145">
        <v>1</v>
      </c>
      <c r="F3034" s="133" t="s">
        <v>18</v>
      </c>
      <c r="G3034" s="133" t="s">
        <v>1918</v>
      </c>
    </row>
    <row r="3035" spans="1:7" hidden="1" x14ac:dyDescent="0.35">
      <c r="A3035" s="131" t="s">
        <v>171</v>
      </c>
      <c r="B3035" s="131" t="s">
        <v>18</v>
      </c>
      <c r="C3035" s="131" t="s">
        <v>4368</v>
      </c>
      <c r="D3035" s="145">
        <v>1</v>
      </c>
      <c r="F3035" s="133" t="s">
        <v>18</v>
      </c>
      <c r="G3035" s="133" t="s">
        <v>1918</v>
      </c>
    </row>
    <row r="3036" spans="1:7" hidden="1" x14ac:dyDescent="0.35">
      <c r="A3036" s="131" t="s">
        <v>171</v>
      </c>
      <c r="B3036" s="131" t="s">
        <v>18</v>
      </c>
      <c r="C3036" s="131" t="s">
        <v>4368</v>
      </c>
      <c r="D3036" s="145">
        <v>1</v>
      </c>
      <c r="F3036" s="133" t="s">
        <v>18</v>
      </c>
      <c r="G3036" s="133" t="s">
        <v>1918</v>
      </c>
    </row>
    <row r="3037" spans="1:7" hidden="1" x14ac:dyDescent="0.35">
      <c r="A3037" s="131" t="s">
        <v>171</v>
      </c>
      <c r="B3037" s="131" t="s">
        <v>18</v>
      </c>
      <c r="C3037" s="131" t="s">
        <v>4368</v>
      </c>
      <c r="D3037" s="145">
        <v>1</v>
      </c>
      <c r="F3037" s="133" t="s">
        <v>18</v>
      </c>
      <c r="G3037" s="133" t="s">
        <v>1918</v>
      </c>
    </row>
    <row r="3038" spans="1:7" hidden="1" x14ac:dyDescent="0.35">
      <c r="A3038" s="131" t="s">
        <v>171</v>
      </c>
      <c r="B3038" s="131" t="s">
        <v>18</v>
      </c>
      <c r="C3038" s="131" t="s">
        <v>4368</v>
      </c>
      <c r="D3038" s="145">
        <v>1</v>
      </c>
      <c r="F3038" s="133" t="s">
        <v>18</v>
      </c>
      <c r="G3038" s="133" t="s">
        <v>1918</v>
      </c>
    </row>
    <row r="3039" spans="1:7" hidden="1" x14ac:dyDescent="0.35">
      <c r="A3039" s="131" t="s">
        <v>171</v>
      </c>
      <c r="B3039" s="131" t="s">
        <v>18</v>
      </c>
      <c r="C3039" s="131" t="s">
        <v>4368</v>
      </c>
      <c r="D3039" s="145">
        <v>1</v>
      </c>
      <c r="F3039" s="133" t="s">
        <v>18</v>
      </c>
      <c r="G3039" s="133" t="s">
        <v>1918</v>
      </c>
    </row>
    <row r="3040" spans="1:7" hidden="1" x14ac:dyDescent="0.35">
      <c r="A3040" s="131" t="s">
        <v>171</v>
      </c>
      <c r="B3040" s="131" t="s">
        <v>18</v>
      </c>
      <c r="C3040" s="131" t="s">
        <v>4368</v>
      </c>
      <c r="D3040" s="145">
        <v>2</v>
      </c>
      <c r="F3040" s="133" t="s">
        <v>18</v>
      </c>
      <c r="G3040" s="133" t="s">
        <v>1918</v>
      </c>
    </row>
    <row r="3041" spans="1:7" hidden="1" x14ac:dyDescent="0.35">
      <c r="A3041" s="131" t="s">
        <v>171</v>
      </c>
      <c r="B3041" s="131" t="s">
        <v>18</v>
      </c>
      <c r="C3041" s="131" t="s">
        <v>4368</v>
      </c>
      <c r="D3041" s="145">
        <v>1</v>
      </c>
      <c r="F3041" s="133" t="s">
        <v>18</v>
      </c>
      <c r="G3041" s="133" t="s">
        <v>1918</v>
      </c>
    </row>
    <row r="3042" spans="1:7" hidden="1" x14ac:dyDescent="0.35">
      <c r="A3042" s="131" t="s">
        <v>171</v>
      </c>
      <c r="B3042" s="131" t="s">
        <v>18</v>
      </c>
      <c r="C3042" s="131" t="s">
        <v>4368</v>
      </c>
      <c r="D3042" s="145">
        <v>3</v>
      </c>
      <c r="F3042" s="133" t="s">
        <v>18</v>
      </c>
      <c r="G3042" s="133" t="s">
        <v>1918</v>
      </c>
    </row>
    <row r="3043" spans="1:7" hidden="1" x14ac:dyDescent="0.35">
      <c r="A3043" s="131" t="s">
        <v>171</v>
      </c>
      <c r="B3043" s="131" t="s">
        <v>18</v>
      </c>
      <c r="C3043" s="131" t="s">
        <v>4368</v>
      </c>
      <c r="D3043" s="145">
        <v>1</v>
      </c>
      <c r="F3043" s="133" t="s">
        <v>18</v>
      </c>
      <c r="G3043" s="133" t="s">
        <v>1918</v>
      </c>
    </row>
    <row r="3044" spans="1:7" hidden="1" x14ac:dyDescent="0.35">
      <c r="A3044" s="131" t="s">
        <v>171</v>
      </c>
      <c r="B3044" s="131" t="s">
        <v>18</v>
      </c>
      <c r="C3044" s="131" t="s">
        <v>4368</v>
      </c>
      <c r="D3044" s="145">
        <v>1</v>
      </c>
      <c r="F3044" s="133" t="s">
        <v>18</v>
      </c>
      <c r="G3044" s="133" t="s">
        <v>1918</v>
      </c>
    </row>
    <row r="3045" spans="1:7" hidden="1" x14ac:dyDescent="0.35">
      <c r="A3045" s="131" t="s">
        <v>171</v>
      </c>
      <c r="B3045" s="131" t="s">
        <v>18</v>
      </c>
      <c r="C3045" s="131" t="s">
        <v>4368</v>
      </c>
      <c r="D3045" s="145">
        <v>1</v>
      </c>
      <c r="F3045" s="133" t="s">
        <v>18</v>
      </c>
      <c r="G3045" s="133" t="s">
        <v>1918</v>
      </c>
    </row>
    <row r="3046" spans="1:7" hidden="1" x14ac:dyDescent="0.35">
      <c r="A3046" s="131" t="s">
        <v>171</v>
      </c>
      <c r="B3046" s="131" t="s">
        <v>18</v>
      </c>
      <c r="C3046" s="131" t="s">
        <v>4368</v>
      </c>
      <c r="D3046" s="145">
        <v>1</v>
      </c>
      <c r="F3046" s="133" t="s">
        <v>18</v>
      </c>
      <c r="G3046" s="133" t="s">
        <v>1918</v>
      </c>
    </row>
    <row r="3047" spans="1:7" hidden="1" x14ac:dyDescent="0.35">
      <c r="A3047" s="131" t="s">
        <v>171</v>
      </c>
      <c r="B3047" s="131" t="s">
        <v>18</v>
      </c>
      <c r="C3047" s="131" t="s">
        <v>4369</v>
      </c>
      <c r="D3047" s="145">
        <v>1</v>
      </c>
      <c r="F3047" s="133" t="s">
        <v>18</v>
      </c>
      <c r="G3047" s="133" t="s">
        <v>1918</v>
      </c>
    </row>
    <row r="3048" spans="1:7" hidden="1" x14ac:dyDescent="0.35">
      <c r="A3048" s="131" t="s">
        <v>171</v>
      </c>
      <c r="B3048" s="131" t="s">
        <v>18</v>
      </c>
      <c r="C3048" s="131" t="s">
        <v>4369</v>
      </c>
      <c r="D3048" s="145">
        <v>1</v>
      </c>
      <c r="F3048" s="133" t="s">
        <v>18</v>
      </c>
      <c r="G3048" s="133" t="s">
        <v>1918</v>
      </c>
    </row>
    <row r="3049" spans="1:7" hidden="1" x14ac:dyDescent="0.35">
      <c r="A3049" s="131" t="s">
        <v>171</v>
      </c>
      <c r="B3049" s="131" t="s">
        <v>18</v>
      </c>
      <c r="C3049" s="131" t="s">
        <v>4369</v>
      </c>
      <c r="D3049" s="145">
        <v>1</v>
      </c>
      <c r="F3049" s="133" t="s">
        <v>18</v>
      </c>
      <c r="G3049" s="133" t="s">
        <v>1918</v>
      </c>
    </row>
    <row r="3050" spans="1:7" hidden="1" x14ac:dyDescent="0.35">
      <c r="A3050" s="131" t="s">
        <v>171</v>
      </c>
      <c r="B3050" s="131" t="s">
        <v>18</v>
      </c>
      <c r="C3050" s="131" t="s">
        <v>4369</v>
      </c>
      <c r="D3050" s="145">
        <v>1</v>
      </c>
      <c r="F3050" s="133" t="s">
        <v>18</v>
      </c>
      <c r="G3050" s="133" t="s">
        <v>1918</v>
      </c>
    </row>
    <row r="3051" spans="1:7" hidden="1" x14ac:dyDescent="0.35">
      <c r="A3051" s="131" t="s">
        <v>171</v>
      </c>
      <c r="B3051" s="131" t="s">
        <v>18</v>
      </c>
      <c r="C3051" s="131" t="s">
        <v>4369</v>
      </c>
      <c r="D3051" s="145">
        <v>2</v>
      </c>
      <c r="F3051" s="133" t="s">
        <v>18</v>
      </c>
      <c r="G3051" s="133" t="s">
        <v>1918</v>
      </c>
    </row>
    <row r="3052" spans="1:7" hidden="1" x14ac:dyDescent="0.35">
      <c r="A3052" s="131" t="s">
        <v>171</v>
      </c>
      <c r="B3052" s="131" t="s">
        <v>18</v>
      </c>
      <c r="C3052" s="131" t="s">
        <v>4369</v>
      </c>
      <c r="D3052" s="145">
        <v>1</v>
      </c>
      <c r="F3052" s="133" t="s">
        <v>18</v>
      </c>
      <c r="G3052" s="133" t="s">
        <v>1918</v>
      </c>
    </row>
    <row r="3053" spans="1:7" hidden="1" x14ac:dyDescent="0.35">
      <c r="A3053" s="131" t="s">
        <v>171</v>
      </c>
      <c r="B3053" s="131" t="s">
        <v>18</v>
      </c>
      <c r="C3053" s="131" t="s">
        <v>4369</v>
      </c>
      <c r="D3053" s="145">
        <v>4</v>
      </c>
      <c r="F3053" s="133" t="s">
        <v>18</v>
      </c>
      <c r="G3053" s="133" t="s">
        <v>1918</v>
      </c>
    </row>
    <row r="3054" spans="1:7" hidden="1" x14ac:dyDescent="0.35">
      <c r="A3054" s="131" t="s">
        <v>171</v>
      </c>
      <c r="B3054" s="131" t="s">
        <v>18</v>
      </c>
      <c r="C3054" s="131" t="s">
        <v>4369</v>
      </c>
      <c r="D3054" s="145">
        <v>1</v>
      </c>
      <c r="F3054" s="133" t="s">
        <v>18</v>
      </c>
      <c r="G3054" s="133" t="s">
        <v>1918</v>
      </c>
    </row>
    <row r="3055" spans="1:7" hidden="1" x14ac:dyDescent="0.35">
      <c r="A3055" s="131" t="s">
        <v>171</v>
      </c>
      <c r="B3055" s="131" t="s">
        <v>18</v>
      </c>
      <c r="C3055" s="131" t="s">
        <v>4369</v>
      </c>
      <c r="D3055" s="145">
        <v>1</v>
      </c>
      <c r="F3055" s="133" t="s">
        <v>18</v>
      </c>
      <c r="G3055" s="133" t="s">
        <v>1918</v>
      </c>
    </row>
    <row r="3056" spans="1:7" hidden="1" x14ac:dyDescent="0.35">
      <c r="A3056" s="131" t="s">
        <v>171</v>
      </c>
      <c r="B3056" s="131" t="s">
        <v>18</v>
      </c>
      <c r="C3056" s="131" t="s">
        <v>4369</v>
      </c>
      <c r="D3056" s="145">
        <v>1</v>
      </c>
      <c r="F3056" s="133" t="s">
        <v>18</v>
      </c>
      <c r="G3056" s="133" t="s">
        <v>1918</v>
      </c>
    </row>
    <row r="3057" spans="1:7" hidden="1" x14ac:dyDescent="0.35">
      <c r="A3057" s="131" t="s">
        <v>171</v>
      </c>
      <c r="B3057" s="131" t="s">
        <v>18</v>
      </c>
      <c r="C3057" s="131" t="s">
        <v>4370</v>
      </c>
      <c r="D3057" s="145">
        <v>1</v>
      </c>
      <c r="F3057" s="133" t="s">
        <v>18</v>
      </c>
      <c r="G3057" s="133" t="s">
        <v>1918</v>
      </c>
    </row>
    <row r="3058" spans="1:7" hidden="1" x14ac:dyDescent="0.35">
      <c r="A3058" s="131" t="s">
        <v>171</v>
      </c>
      <c r="B3058" s="131" t="s">
        <v>18</v>
      </c>
      <c r="C3058" s="131" t="s">
        <v>4370</v>
      </c>
      <c r="D3058" s="145">
        <v>1</v>
      </c>
      <c r="F3058" s="133" t="s">
        <v>18</v>
      </c>
      <c r="G3058" s="133" t="s">
        <v>1918</v>
      </c>
    </row>
    <row r="3059" spans="1:7" hidden="1" x14ac:dyDescent="0.35">
      <c r="A3059" s="131" t="s">
        <v>171</v>
      </c>
      <c r="B3059" s="131" t="s">
        <v>18</v>
      </c>
      <c r="C3059" s="131" t="s">
        <v>4370</v>
      </c>
      <c r="D3059" s="145">
        <v>1</v>
      </c>
      <c r="F3059" s="133" t="s">
        <v>18</v>
      </c>
      <c r="G3059" s="133" t="s">
        <v>1918</v>
      </c>
    </row>
    <row r="3060" spans="1:7" hidden="1" x14ac:dyDescent="0.35">
      <c r="A3060" s="131" t="s">
        <v>171</v>
      </c>
      <c r="B3060" s="131" t="s">
        <v>18</v>
      </c>
      <c r="C3060" s="131" t="s">
        <v>4370</v>
      </c>
      <c r="D3060" s="145">
        <v>1</v>
      </c>
      <c r="F3060" s="133" t="s">
        <v>18</v>
      </c>
      <c r="G3060" s="133" t="s">
        <v>1918</v>
      </c>
    </row>
    <row r="3061" spans="1:7" hidden="1" x14ac:dyDescent="0.35">
      <c r="A3061" s="131" t="s">
        <v>171</v>
      </c>
      <c r="B3061" s="131" t="s">
        <v>18</v>
      </c>
      <c r="C3061" s="131" t="s">
        <v>4370</v>
      </c>
      <c r="D3061" s="145">
        <v>2</v>
      </c>
      <c r="F3061" s="133" t="s">
        <v>18</v>
      </c>
      <c r="G3061" s="133" t="s">
        <v>1918</v>
      </c>
    </row>
    <row r="3062" spans="1:7" hidden="1" x14ac:dyDescent="0.35">
      <c r="A3062" s="131" t="s">
        <v>171</v>
      </c>
      <c r="B3062" s="131" t="s">
        <v>18</v>
      </c>
      <c r="C3062" s="131" t="s">
        <v>4370</v>
      </c>
      <c r="D3062" s="145">
        <v>1</v>
      </c>
      <c r="F3062" s="133" t="s">
        <v>18</v>
      </c>
      <c r="G3062" s="133" t="s">
        <v>1918</v>
      </c>
    </row>
    <row r="3063" spans="1:7" hidden="1" x14ac:dyDescent="0.35">
      <c r="A3063" s="131" t="s">
        <v>171</v>
      </c>
      <c r="B3063" s="131" t="s">
        <v>18</v>
      </c>
      <c r="C3063" s="131" t="s">
        <v>4370</v>
      </c>
      <c r="D3063" s="145">
        <v>1</v>
      </c>
      <c r="F3063" s="133" t="s">
        <v>18</v>
      </c>
      <c r="G3063" s="133" t="s">
        <v>1918</v>
      </c>
    </row>
    <row r="3064" spans="1:7" hidden="1" x14ac:dyDescent="0.35">
      <c r="A3064" s="131" t="s">
        <v>171</v>
      </c>
      <c r="B3064" s="131" t="s">
        <v>18</v>
      </c>
      <c r="C3064" s="131" t="s">
        <v>4371</v>
      </c>
      <c r="D3064" s="145">
        <v>1</v>
      </c>
      <c r="F3064" s="133" t="s">
        <v>18</v>
      </c>
      <c r="G3064" s="133" t="s">
        <v>1918</v>
      </c>
    </row>
    <row r="3065" spans="1:7" hidden="1" x14ac:dyDescent="0.35">
      <c r="A3065" s="131" t="s">
        <v>171</v>
      </c>
      <c r="B3065" s="131" t="s">
        <v>18</v>
      </c>
      <c r="C3065" s="131" t="s">
        <v>4371</v>
      </c>
      <c r="D3065" s="145">
        <v>2</v>
      </c>
      <c r="F3065" s="133" t="s">
        <v>18</v>
      </c>
      <c r="G3065" s="133" t="s">
        <v>1918</v>
      </c>
    </row>
    <row r="3066" spans="1:7" hidden="1" x14ac:dyDescent="0.35">
      <c r="A3066" s="131" t="s">
        <v>171</v>
      </c>
      <c r="B3066" s="131" t="s">
        <v>18</v>
      </c>
      <c r="C3066" s="131" t="s">
        <v>4371</v>
      </c>
      <c r="D3066" s="145">
        <v>1</v>
      </c>
      <c r="F3066" s="133" t="s">
        <v>18</v>
      </c>
      <c r="G3066" s="133" t="s">
        <v>1918</v>
      </c>
    </row>
    <row r="3067" spans="1:7" hidden="1" x14ac:dyDescent="0.35">
      <c r="A3067" s="131" t="s">
        <v>171</v>
      </c>
      <c r="B3067" s="131" t="s">
        <v>18</v>
      </c>
      <c r="C3067" s="131" t="s">
        <v>4371</v>
      </c>
      <c r="D3067" s="145">
        <v>1</v>
      </c>
      <c r="F3067" s="133" t="s">
        <v>18</v>
      </c>
      <c r="G3067" s="133" t="s">
        <v>1918</v>
      </c>
    </row>
    <row r="3068" spans="1:7" hidden="1" x14ac:dyDescent="0.35">
      <c r="A3068" s="131" t="s">
        <v>171</v>
      </c>
      <c r="B3068" s="131" t="s">
        <v>18</v>
      </c>
      <c r="C3068" s="131" t="s">
        <v>4371</v>
      </c>
      <c r="D3068" s="145">
        <v>4</v>
      </c>
      <c r="F3068" s="133" t="s">
        <v>18</v>
      </c>
      <c r="G3068" s="133" t="s">
        <v>1918</v>
      </c>
    </row>
    <row r="3069" spans="1:7" hidden="1" x14ac:dyDescent="0.35">
      <c r="A3069" s="131" t="s">
        <v>171</v>
      </c>
      <c r="B3069" s="131" t="s">
        <v>18</v>
      </c>
      <c r="C3069" s="131" t="s">
        <v>4371</v>
      </c>
      <c r="D3069" s="145">
        <v>1</v>
      </c>
      <c r="F3069" s="133" t="s">
        <v>18</v>
      </c>
      <c r="G3069" s="133" t="s">
        <v>1918</v>
      </c>
    </row>
    <row r="3070" spans="1:7" hidden="1" x14ac:dyDescent="0.35">
      <c r="A3070" s="131" t="s">
        <v>171</v>
      </c>
      <c r="B3070" s="131" t="s">
        <v>18</v>
      </c>
      <c r="C3070" s="131" t="s">
        <v>4371</v>
      </c>
      <c r="D3070" s="145">
        <v>1</v>
      </c>
      <c r="F3070" s="133" t="s">
        <v>18</v>
      </c>
      <c r="G3070" s="133" t="s">
        <v>1918</v>
      </c>
    </row>
    <row r="3071" spans="1:7" hidden="1" x14ac:dyDescent="0.35">
      <c r="A3071" s="131" t="s">
        <v>171</v>
      </c>
      <c r="B3071" s="131" t="s">
        <v>18</v>
      </c>
      <c r="C3071" s="131" t="s">
        <v>4371</v>
      </c>
      <c r="D3071" s="145">
        <v>3</v>
      </c>
      <c r="F3071" s="133" t="s">
        <v>18</v>
      </c>
      <c r="G3071" s="133" t="s">
        <v>1918</v>
      </c>
    </row>
    <row r="3072" spans="1:7" hidden="1" x14ac:dyDescent="0.35">
      <c r="A3072" s="131" t="s">
        <v>171</v>
      </c>
      <c r="B3072" s="131" t="s">
        <v>18</v>
      </c>
      <c r="C3072" s="131" t="s">
        <v>4371</v>
      </c>
      <c r="D3072" s="145">
        <v>1</v>
      </c>
      <c r="F3072" s="133" t="s">
        <v>18</v>
      </c>
      <c r="G3072" s="133" t="s">
        <v>1918</v>
      </c>
    </row>
    <row r="3073" spans="1:7" hidden="1" x14ac:dyDescent="0.35">
      <c r="A3073" s="131" t="s">
        <v>171</v>
      </c>
      <c r="B3073" s="131" t="s">
        <v>18</v>
      </c>
      <c r="C3073" s="131" t="s">
        <v>4372</v>
      </c>
      <c r="D3073" s="145">
        <v>2</v>
      </c>
      <c r="F3073" s="133" t="e">
        <v>#N/A</v>
      </c>
      <c r="G3073" s="133" t="e">
        <v>#N/A</v>
      </c>
    </row>
    <row r="3074" spans="1:7" hidden="1" x14ac:dyDescent="0.35">
      <c r="A3074" s="131" t="s">
        <v>171</v>
      </c>
      <c r="B3074" s="131" t="s">
        <v>18</v>
      </c>
      <c r="C3074" s="131" t="s">
        <v>4372</v>
      </c>
      <c r="D3074" s="145">
        <v>1</v>
      </c>
      <c r="F3074" s="133" t="e">
        <v>#N/A</v>
      </c>
      <c r="G3074" s="133" t="e">
        <v>#N/A</v>
      </c>
    </row>
    <row r="3075" spans="1:7" hidden="1" x14ac:dyDescent="0.35">
      <c r="A3075" s="131" t="s">
        <v>171</v>
      </c>
      <c r="B3075" s="131" t="s">
        <v>18</v>
      </c>
      <c r="C3075" s="131" t="s">
        <v>4372</v>
      </c>
      <c r="D3075" s="145">
        <v>1</v>
      </c>
      <c r="F3075" s="133" t="e">
        <v>#N/A</v>
      </c>
      <c r="G3075" s="133" t="e">
        <v>#N/A</v>
      </c>
    </row>
    <row r="3076" spans="1:7" hidden="1" x14ac:dyDescent="0.35">
      <c r="A3076" s="131" t="s">
        <v>171</v>
      </c>
      <c r="B3076" s="131" t="s">
        <v>18</v>
      </c>
      <c r="C3076" s="131" t="s">
        <v>4373</v>
      </c>
      <c r="D3076" s="145">
        <v>1</v>
      </c>
      <c r="F3076" s="133" t="s">
        <v>18</v>
      </c>
      <c r="G3076" s="133" t="s">
        <v>1918</v>
      </c>
    </row>
    <row r="3077" spans="1:7" hidden="1" x14ac:dyDescent="0.35">
      <c r="A3077" s="131" t="s">
        <v>171</v>
      </c>
      <c r="B3077" s="131" t="s">
        <v>18</v>
      </c>
      <c r="C3077" s="131" t="s">
        <v>4373</v>
      </c>
      <c r="D3077" s="145">
        <v>1</v>
      </c>
      <c r="F3077" s="133" t="s">
        <v>18</v>
      </c>
      <c r="G3077" s="133" t="s">
        <v>1918</v>
      </c>
    </row>
    <row r="3078" spans="1:7" hidden="1" x14ac:dyDescent="0.35">
      <c r="A3078" s="131" t="s">
        <v>171</v>
      </c>
      <c r="B3078" s="131" t="s">
        <v>18</v>
      </c>
      <c r="C3078" s="131" t="s">
        <v>4373</v>
      </c>
      <c r="D3078" s="145">
        <v>1</v>
      </c>
      <c r="F3078" s="133" t="s">
        <v>18</v>
      </c>
      <c r="G3078" s="133" t="s">
        <v>1918</v>
      </c>
    </row>
    <row r="3079" spans="1:7" hidden="1" x14ac:dyDescent="0.35">
      <c r="A3079" s="131" t="s">
        <v>171</v>
      </c>
      <c r="B3079" s="131" t="s">
        <v>18</v>
      </c>
      <c r="C3079" s="131" t="s">
        <v>4373</v>
      </c>
      <c r="D3079" s="145">
        <v>1</v>
      </c>
      <c r="F3079" s="133" t="s">
        <v>18</v>
      </c>
      <c r="G3079" s="133" t="s">
        <v>1918</v>
      </c>
    </row>
    <row r="3080" spans="1:7" hidden="1" x14ac:dyDescent="0.35">
      <c r="A3080" s="131" t="s">
        <v>171</v>
      </c>
      <c r="B3080" s="131" t="s">
        <v>18</v>
      </c>
      <c r="C3080" s="131" t="s">
        <v>4373</v>
      </c>
      <c r="D3080" s="145">
        <v>1</v>
      </c>
      <c r="F3080" s="133" t="s">
        <v>18</v>
      </c>
      <c r="G3080" s="133" t="s">
        <v>1918</v>
      </c>
    </row>
    <row r="3081" spans="1:7" hidden="1" x14ac:dyDescent="0.35">
      <c r="A3081" s="131" t="s">
        <v>171</v>
      </c>
      <c r="B3081" s="131" t="s">
        <v>18</v>
      </c>
      <c r="C3081" s="131" t="s">
        <v>4373</v>
      </c>
      <c r="D3081" s="145">
        <v>1</v>
      </c>
      <c r="F3081" s="133" t="s">
        <v>18</v>
      </c>
      <c r="G3081" s="133" t="s">
        <v>1918</v>
      </c>
    </row>
    <row r="3082" spans="1:7" hidden="1" x14ac:dyDescent="0.35">
      <c r="A3082" s="131" t="s">
        <v>171</v>
      </c>
      <c r="B3082" s="131" t="s">
        <v>18</v>
      </c>
      <c r="C3082" s="131" t="s">
        <v>4373</v>
      </c>
      <c r="D3082" s="145">
        <v>1</v>
      </c>
      <c r="F3082" s="133" t="s">
        <v>18</v>
      </c>
      <c r="G3082" s="133" t="s">
        <v>1918</v>
      </c>
    </row>
    <row r="3083" spans="1:7" hidden="1" x14ac:dyDescent="0.35">
      <c r="A3083" s="131" t="s">
        <v>171</v>
      </c>
      <c r="B3083" s="131" t="s">
        <v>18</v>
      </c>
      <c r="C3083" s="131" t="s">
        <v>4373</v>
      </c>
      <c r="D3083" s="145">
        <v>2</v>
      </c>
      <c r="F3083" s="133" t="s">
        <v>18</v>
      </c>
      <c r="G3083" s="133" t="s">
        <v>1918</v>
      </c>
    </row>
    <row r="3084" spans="1:7" hidden="1" x14ac:dyDescent="0.35">
      <c r="A3084" s="131" t="s">
        <v>171</v>
      </c>
      <c r="B3084" s="131" t="s">
        <v>18</v>
      </c>
      <c r="C3084" s="131" t="s">
        <v>4373</v>
      </c>
      <c r="D3084" s="145">
        <v>3</v>
      </c>
      <c r="F3084" s="133" t="s">
        <v>18</v>
      </c>
      <c r="G3084" s="133" t="s">
        <v>1918</v>
      </c>
    </row>
    <row r="3085" spans="1:7" hidden="1" x14ac:dyDescent="0.35">
      <c r="A3085" s="131" t="s">
        <v>171</v>
      </c>
      <c r="B3085" s="131" t="s">
        <v>18</v>
      </c>
      <c r="C3085" s="131" t="s">
        <v>4373</v>
      </c>
      <c r="D3085" s="145">
        <v>1</v>
      </c>
      <c r="F3085" s="133" t="s">
        <v>18</v>
      </c>
      <c r="G3085" s="133" t="s">
        <v>1918</v>
      </c>
    </row>
    <row r="3086" spans="1:7" hidden="1" x14ac:dyDescent="0.35">
      <c r="A3086" s="131" t="s">
        <v>171</v>
      </c>
      <c r="B3086" s="131" t="s">
        <v>18</v>
      </c>
      <c r="C3086" s="131" t="s">
        <v>4373</v>
      </c>
      <c r="D3086" s="145">
        <v>2</v>
      </c>
      <c r="F3086" s="133" t="s">
        <v>18</v>
      </c>
      <c r="G3086" s="133" t="s">
        <v>1918</v>
      </c>
    </row>
    <row r="3087" spans="1:7" hidden="1" x14ac:dyDescent="0.35">
      <c r="A3087" s="131" t="s">
        <v>171</v>
      </c>
      <c r="B3087" s="131" t="s">
        <v>18</v>
      </c>
      <c r="C3087" s="131" t="s">
        <v>4373</v>
      </c>
      <c r="D3087" s="145">
        <v>1</v>
      </c>
      <c r="F3087" s="133" t="s">
        <v>18</v>
      </c>
      <c r="G3087" s="133" t="s">
        <v>1918</v>
      </c>
    </row>
    <row r="3088" spans="1:7" hidden="1" x14ac:dyDescent="0.35">
      <c r="A3088" s="131" t="s">
        <v>171</v>
      </c>
      <c r="B3088" s="131" t="s">
        <v>18</v>
      </c>
      <c r="C3088" s="131" t="s">
        <v>4374</v>
      </c>
      <c r="D3088" s="145">
        <v>1</v>
      </c>
      <c r="F3088" s="133" t="e">
        <v>#N/A</v>
      </c>
      <c r="G3088" s="133" t="e">
        <v>#N/A</v>
      </c>
    </row>
    <row r="3089" spans="1:7" hidden="1" x14ac:dyDescent="0.35">
      <c r="A3089" s="131" t="s">
        <v>171</v>
      </c>
      <c r="B3089" s="131" t="s">
        <v>18</v>
      </c>
      <c r="C3089" s="131" t="s">
        <v>4374</v>
      </c>
      <c r="D3089" s="145">
        <v>1</v>
      </c>
      <c r="F3089" s="133" t="e">
        <v>#N/A</v>
      </c>
      <c r="G3089" s="133" t="e">
        <v>#N/A</v>
      </c>
    </row>
    <row r="3090" spans="1:7" hidden="1" x14ac:dyDescent="0.35">
      <c r="A3090" s="131" t="s">
        <v>171</v>
      </c>
      <c r="B3090" s="131" t="s">
        <v>18</v>
      </c>
      <c r="C3090" s="131" t="s">
        <v>4374</v>
      </c>
      <c r="D3090" s="145">
        <v>1</v>
      </c>
      <c r="F3090" s="133" t="e">
        <v>#N/A</v>
      </c>
      <c r="G3090" s="133" t="e">
        <v>#N/A</v>
      </c>
    </row>
    <row r="3091" spans="1:7" hidden="1" x14ac:dyDescent="0.35">
      <c r="A3091" s="131" t="s">
        <v>171</v>
      </c>
      <c r="B3091" s="131" t="s">
        <v>18</v>
      </c>
      <c r="C3091" s="131" t="s">
        <v>4374</v>
      </c>
      <c r="D3091" s="145">
        <v>1</v>
      </c>
      <c r="F3091" s="133" t="e">
        <v>#N/A</v>
      </c>
      <c r="G3091" s="133" t="e">
        <v>#N/A</v>
      </c>
    </row>
    <row r="3092" spans="1:7" hidden="1" x14ac:dyDescent="0.35">
      <c r="A3092" s="131" t="s">
        <v>171</v>
      </c>
      <c r="B3092" s="131" t="s">
        <v>18</v>
      </c>
      <c r="C3092" s="131" t="s">
        <v>4374</v>
      </c>
      <c r="D3092" s="145">
        <v>2</v>
      </c>
      <c r="F3092" s="133" t="e">
        <v>#N/A</v>
      </c>
      <c r="G3092" s="133" t="e">
        <v>#N/A</v>
      </c>
    </row>
    <row r="3093" spans="1:7" hidden="1" x14ac:dyDescent="0.35">
      <c r="A3093" s="131" t="s">
        <v>171</v>
      </c>
      <c r="B3093" s="131" t="s">
        <v>18</v>
      </c>
      <c r="C3093" s="131" t="s">
        <v>4374</v>
      </c>
      <c r="D3093" s="145">
        <v>1</v>
      </c>
      <c r="F3093" s="133" t="e">
        <v>#N/A</v>
      </c>
      <c r="G3093" s="133" t="e">
        <v>#N/A</v>
      </c>
    </row>
    <row r="3094" spans="1:7" hidden="1" x14ac:dyDescent="0.35">
      <c r="A3094" s="131" t="s">
        <v>171</v>
      </c>
      <c r="B3094" s="131" t="s">
        <v>18</v>
      </c>
      <c r="C3094" s="131" t="s">
        <v>4374</v>
      </c>
      <c r="D3094" s="145">
        <v>1</v>
      </c>
      <c r="F3094" s="133" t="e">
        <v>#N/A</v>
      </c>
      <c r="G3094" s="133" t="e">
        <v>#N/A</v>
      </c>
    </row>
    <row r="3095" spans="1:7" hidden="1" x14ac:dyDescent="0.35">
      <c r="A3095" s="131" t="s">
        <v>171</v>
      </c>
      <c r="B3095" s="131" t="s">
        <v>18</v>
      </c>
      <c r="C3095" s="131" t="s">
        <v>4375</v>
      </c>
      <c r="D3095" s="145">
        <v>20</v>
      </c>
      <c r="F3095" s="133" t="e">
        <v>#N/A</v>
      </c>
      <c r="G3095" s="133" t="e">
        <v>#N/A</v>
      </c>
    </row>
    <row r="3096" spans="1:7" hidden="1" x14ac:dyDescent="0.35">
      <c r="A3096" s="131" t="s">
        <v>171</v>
      </c>
      <c r="B3096" s="131" t="s">
        <v>18</v>
      </c>
      <c r="C3096" s="131" t="s">
        <v>4376</v>
      </c>
      <c r="D3096" s="145">
        <v>2</v>
      </c>
      <c r="F3096" s="133" t="s">
        <v>18</v>
      </c>
      <c r="G3096" s="133" t="s">
        <v>1605</v>
      </c>
    </row>
    <row r="3097" spans="1:7" hidden="1" x14ac:dyDescent="0.35">
      <c r="A3097" s="131" t="s">
        <v>171</v>
      </c>
      <c r="B3097" s="131" t="s">
        <v>18</v>
      </c>
      <c r="C3097" s="131" t="s">
        <v>4376</v>
      </c>
      <c r="D3097" s="145">
        <v>1</v>
      </c>
      <c r="F3097" s="133" t="s">
        <v>18</v>
      </c>
      <c r="G3097" s="133" t="s">
        <v>1605</v>
      </c>
    </row>
    <row r="3098" spans="1:7" hidden="1" x14ac:dyDescent="0.35">
      <c r="A3098" s="131" t="s">
        <v>171</v>
      </c>
      <c r="B3098" s="131" t="s">
        <v>18</v>
      </c>
      <c r="C3098" s="131" t="s">
        <v>4376</v>
      </c>
      <c r="D3098" s="145">
        <v>1</v>
      </c>
      <c r="F3098" s="133" t="s">
        <v>18</v>
      </c>
      <c r="G3098" s="133" t="s">
        <v>1605</v>
      </c>
    </row>
    <row r="3099" spans="1:7" hidden="1" x14ac:dyDescent="0.35">
      <c r="A3099" s="131" t="s">
        <v>171</v>
      </c>
      <c r="B3099" s="131" t="s">
        <v>18</v>
      </c>
      <c r="C3099" s="131" t="s">
        <v>4377</v>
      </c>
      <c r="D3099" s="145">
        <v>1</v>
      </c>
      <c r="F3099" s="133" t="s">
        <v>18</v>
      </c>
      <c r="G3099" s="133" t="s">
        <v>1605</v>
      </c>
    </row>
    <row r="3100" spans="1:7" hidden="1" x14ac:dyDescent="0.35">
      <c r="A3100" s="131" t="s">
        <v>171</v>
      </c>
      <c r="B3100" s="131" t="s">
        <v>18</v>
      </c>
      <c r="C3100" s="131" t="s">
        <v>4377</v>
      </c>
      <c r="D3100" s="145">
        <v>1</v>
      </c>
      <c r="F3100" s="133" t="s">
        <v>18</v>
      </c>
      <c r="G3100" s="133" t="s">
        <v>1605</v>
      </c>
    </row>
    <row r="3101" spans="1:7" hidden="1" x14ac:dyDescent="0.35">
      <c r="A3101" s="131" t="s">
        <v>171</v>
      </c>
      <c r="B3101" s="131" t="s">
        <v>18</v>
      </c>
      <c r="C3101" s="131" t="s">
        <v>4378</v>
      </c>
      <c r="D3101" s="145">
        <v>1</v>
      </c>
      <c r="F3101" s="133" t="e">
        <v>#N/A</v>
      </c>
      <c r="G3101" s="133" t="e">
        <v>#N/A</v>
      </c>
    </row>
    <row r="3102" spans="1:7" hidden="1" x14ac:dyDescent="0.35">
      <c r="A3102" s="131" t="s">
        <v>171</v>
      </c>
      <c r="B3102" s="131" t="s">
        <v>18</v>
      </c>
      <c r="C3102" s="131" t="s">
        <v>4378</v>
      </c>
      <c r="D3102" s="145">
        <v>1</v>
      </c>
      <c r="F3102" s="133" t="e">
        <v>#N/A</v>
      </c>
      <c r="G3102" s="133" t="e">
        <v>#N/A</v>
      </c>
    </row>
    <row r="3103" spans="1:7" hidden="1" x14ac:dyDescent="0.35">
      <c r="A3103" s="131" t="s">
        <v>171</v>
      </c>
      <c r="B3103" s="131" t="s">
        <v>18</v>
      </c>
      <c r="C3103" s="131" t="s">
        <v>4378</v>
      </c>
      <c r="D3103" s="145">
        <v>1</v>
      </c>
      <c r="F3103" s="133" t="e">
        <v>#N/A</v>
      </c>
      <c r="G3103" s="133" t="e">
        <v>#N/A</v>
      </c>
    </row>
    <row r="3104" spans="1:7" hidden="1" x14ac:dyDescent="0.35">
      <c r="A3104" s="131" t="s">
        <v>171</v>
      </c>
      <c r="B3104" s="131" t="s">
        <v>18</v>
      </c>
      <c r="C3104" s="131" t="s">
        <v>4378</v>
      </c>
      <c r="D3104" s="145">
        <v>5</v>
      </c>
      <c r="F3104" s="133" t="e">
        <v>#N/A</v>
      </c>
      <c r="G3104" s="133" t="e">
        <v>#N/A</v>
      </c>
    </row>
    <row r="3105" spans="1:7" hidden="1" x14ac:dyDescent="0.35">
      <c r="A3105" s="131" t="s">
        <v>171</v>
      </c>
      <c r="B3105" s="131" t="s">
        <v>18</v>
      </c>
      <c r="C3105" s="131" t="s">
        <v>4378</v>
      </c>
      <c r="D3105" s="145">
        <v>1</v>
      </c>
      <c r="F3105" s="133" t="e">
        <v>#N/A</v>
      </c>
      <c r="G3105" s="133" t="e">
        <v>#N/A</v>
      </c>
    </row>
    <row r="3106" spans="1:7" hidden="1" x14ac:dyDescent="0.35">
      <c r="A3106" s="131" t="s">
        <v>171</v>
      </c>
      <c r="B3106" s="131" t="s">
        <v>18</v>
      </c>
      <c r="C3106" s="131" t="s">
        <v>4378</v>
      </c>
      <c r="D3106" s="145">
        <v>1</v>
      </c>
      <c r="F3106" s="133" t="e">
        <v>#N/A</v>
      </c>
      <c r="G3106" s="133" t="e">
        <v>#N/A</v>
      </c>
    </row>
    <row r="3107" spans="1:7" hidden="1" x14ac:dyDescent="0.35">
      <c r="A3107" s="131" t="s">
        <v>171</v>
      </c>
      <c r="B3107" s="131" t="s">
        <v>18</v>
      </c>
      <c r="C3107" s="131" t="s">
        <v>4378</v>
      </c>
      <c r="D3107" s="145">
        <v>1</v>
      </c>
      <c r="F3107" s="133" t="e">
        <v>#N/A</v>
      </c>
      <c r="G3107" s="133" t="e">
        <v>#N/A</v>
      </c>
    </row>
    <row r="3108" spans="1:7" hidden="1" x14ac:dyDescent="0.35">
      <c r="A3108" s="131" t="s">
        <v>171</v>
      </c>
      <c r="B3108" s="131" t="s">
        <v>18</v>
      </c>
      <c r="C3108" s="131" t="s">
        <v>4378</v>
      </c>
      <c r="D3108" s="145">
        <v>1</v>
      </c>
      <c r="F3108" s="133" t="e">
        <v>#N/A</v>
      </c>
      <c r="G3108" s="133" t="e">
        <v>#N/A</v>
      </c>
    </row>
    <row r="3109" spans="1:7" hidden="1" x14ac:dyDescent="0.35">
      <c r="A3109" s="131" t="s">
        <v>171</v>
      </c>
      <c r="B3109" s="131" t="s">
        <v>18</v>
      </c>
      <c r="C3109" s="131" t="s">
        <v>4378</v>
      </c>
      <c r="D3109" s="145">
        <v>1</v>
      </c>
      <c r="F3109" s="133" t="e">
        <v>#N/A</v>
      </c>
      <c r="G3109" s="133" t="e">
        <v>#N/A</v>
      </c>
    </row>
    <row r="3110" spans="1:7" hidden="1" x14ac:dyDescent="0.35">
      <c r="A3110" s="131" t="s">
        <v>171</v>
      </c>
      <c r="B3110" s="131" t="s">
        <v>18</v>
      </c>
      <c r="C3110" s="131" t="s">
        <v>4378</v>
      </c>
      <c r="D3110" s="145">
        <v>2</v>
      </c>
      <c r="F3110" s="133" t="e">
        <v>#N/A</v>
      </c>
      <c r="G3110" s="133" t="e">
        <v>#N/A</v>
      </c>
    </row>
    <row r="3111" spans="1:7" hidden="1" x14ac:dyDescent="0.35">
      <c r="A3111" s="131" t="s">
        <v>171</v>
      </c>
      <c r="B3111" s="131" t="s">
        <v>18</v>
      </c>
      <c r="C3111" s="131" t="s">
        <v>4378</v>
      </c>
      <c r="D3111" s="145">
        <v>2</v>
      </c>
      <c r="F3111" s="133" t="e">
        <v>#N/A</v>
      </c>
      <c r="G3111" s="133" t="e">
        <v>#N/A</v>
      </c>
    </row>
    <row r="3112" spans="1:7" hidden="1" x14ac:dyDescent="0.35">
      <c r="A3112" s="131" t="s">
        <v>171</v>
      </c>
      <c r="B3112" s="131" t="s">
        <v>18</v>
      </c>
      <c r="C3112" s="131" t="s">
        <v>4378</v>
      </c>
      <c r="D3112" s="145">
        <v>6</v>
      </c>
      <c r="F3112" s="133" t="e">
        <v>#N/A</v>
      </c>
      <c r="G3112" s="133" t="e">
        <v>#N/A</v>
      </c>
    </row>
    <row r="3113" spans="1:7" hidden="1" x14ac:dyDescent="0.35">
      <c r="A3113" s="131" t="s">
        <v>171</v>
      </c>
      <c r="B3113" s="131" t="s">
        <v>18</v>
      </c>
      <c r="C3113" s="131" t="s">
        <v>4378</v>
      </c>
      <c r="D3113" s="145">
        <v>1</v>
      </c>
      <c r="F3113" s="133" t="e">
        <v>#N/A</v>
      </c>
      <c r="G3113" s="133" t="e">
        <v>#N/A</v>
      </c>
    </row>
    <row r="3114" spans="1:7" hidden="1" x14ac:dyDescent="0.35">
      <c r="A3114" s="131" t="s">
        <v>171</v>
      </c>
      <c r="B3114" s="131" t="s">
        <v>18</v>
      </c>
      <c r="C3114" s="131" t="s">
        <v>4378</v>
      </c>
      <c r="D3114" s="145">
        <v>1</v>
      </c>
      <c r="F3114" s="133" t="e">
        <v>#N/A</v>
      </c>
      <c r="G3114" s="133" t="e">
        <v>#N/A</v>
      </c>
    </row>
    <row r="3115" spans="1:7" hidden="1" x14ac:dyDescent="0.35">
      <c r="A3115" s="131" t="s">
        <v>171</v>
      </c>
      <c r="B3115" s="131" t="s">
        <v>18</v>
      </c>
      <c r="C3115" s="131" t="s">
        <v>4378</v>
      </c>
      <c r="D3115" s="145">
        <v>1</v>
      </c>
      <c r="F3115" s="133" t="e">
        <v>#N/A</v>
      </c>
      <c r="G3115" s="133" t="e">
        <v>#N/A</v>
      </c>
    </row>
    <row r="3116" spans="1:7" hidden="1" x14ac:dyDescent="0.35">
      <c r="A3116" s="131" t="s">
        <v>171</v>
      </c>
      <c r="B3116" s="131" t="s">
        <v>18</v>
      </c>
      <c r="C3116" s="131" t="s">
        <v>4379</v>
      </c>
      <c r="D3116" s="145">
        <v>26</v>
      </c>
      <c r="F3116" s="133" t="e">
        <v>#N/A</v>
      </c>
      <c r="G3116" s="133" t="e">
        <v>#N/A</v>
      </c>
    </row>
    <row r="3117" spans="1:7" hidden="1" x14ac:dyDescent="0.35">
      <c r="A3117" s="131" t="s">
        <v>171</v>
      </c>
      <c r="B3117" s="131" t="s">
        <v>18</v>
      </c>
      <c r="C3117" s="131" t="s">
        <v>4380</v>
      </c>
      <c r="D3117" s="145">
        <v>1</v>
      </c>
      <c r="F3117" s="133" t="e">
        <v>#N/A</v>
      </c>
      <c r="G3117" s="133" t="e">
        <v>#N/A</v>
      </c>
    </row>
    <row r="3118" spans="1:7" hidden="1" x14ac:dyDescent="0.35">
      <c r="A3118" s="131" t="s">
        <v>171</v>
      </c>
      <c r="B3118" s="131" t="s">
        <v>18</v>
      </c>
      <c r="C3118" s="131" t="s">
        <v>4380</v>
      </c>
      <c r="D3118" s="145">
        <v>5</v>
      </c>
      <c r="F3118" s="133" t="e">
        <v>#N/A</v>
      </c>
      <c r="G3118" s="133" t="e">
        <v>#N/A</v>
      </c>
    </row>
    <row r="3119" spans="1:7" hidden="1" x14ac:dyDescent="0.35">
      <c r="A3119" s="131" t="s">
        <v>171</v>
      </c>
      <c r="B3119" s="131" t="s">
        <v>18</v>
      </c>
      <c r="C3119" s="131" t="s">
        <v>4380</v>
      </c>
      <c r="D3119" s="145">
        <v>1</v>
      </c>
      <c r="F3119" s="133" t="e">
        <v>#N/A</v>
      </c>
      <c r="G3119" s="133" t="e">
        <v>#N/A</v>
      </c>
    </row>
    <row r="3120" spans="1:7" hidden="1" x14ac:dyDescent="0.35">
      <c r="A3120" s="131" t="s">
        <v>171</v>
      </c>
      <c r="B3120" s="131" t="s">
        <v>18</v>
      </c>
      <c r="C3120" s="131" t="s">
        <v>4380</v>
      </c>
      <c r="D3120" s="145">
        <v>1</v>
      </c>
      <c r="F3120" s="133" t="e">
        <v>#N/A</v>
      </c>
      <c r="G3120" s="133" t="e">
        <v>#N/A</v>
      </c>
    </row>
    <row r="3121" spans="1:7" hidden="1" x14ac:dyDescent="0.35">
      <c r="A3121" s="131" t="s">
        <v>171</v>
      </c>
      <c r="B3121" s="131" t="s">
        <v>18</v>
      </c>
      <c r="C3121" s="131" t="s">
        <v>4380</v>
      </c>
      <c r="D3121" s="145">
        <v>4</v>
      </c>
      <c r="F3121" s="133" t="e">
        <v>#N/A</v>
      </c>
      <c r="G3121" s="133" t="e">
        <v>#N/A</v>
      </c>
    </row>
    <row r="3122" spans="1:7" hidden="1" x14ac:dyDescent="0.35">
      <c r="A3122" s="131" t="s">
        <v>171</v>
      </c>
      <c r="B3122" s="131" t="s">
        <v>18</v>
      </c>
      <c r="C3122" s="131" t="s">
        <v>4380</v>
      </c>
      <c r="D3122" s="145">
        <v>1</v>
      </c>
      <c r="F3122" s="133" t="e">
        <v>#N/A</v>
      </c>
      <c r="G3122" s="133" t="e">
        <v>#N/A</v>
      </c>
    </row>
    <row r="3123" spans="1:7" hidden="1" x14ac:dyDescent="0.35">
      <c r="A3123" s="131" t="s">
        <v>171</v>
      </c>
      <c r="B3123" s="131" t="s">
        <v>18</v>
      </c>
      <c r="C3123" s="131" t="s">
        <v>4380</v>
      </c>
      <c r="D3123" s="145">
        <v>12</v>
      </c>
      <c r="F3123" s="133" t="e">
        <v>#N/A</v>
      </c>
      <c r="G3123" s="133" t="e">
        <v>#N/A</v>
      </c>
    </row>
    <row r="3124" spans="1:7" hidden="1" x14ac:dyDescent="0.35">
      <c r="A3124" s="131" t="s">
        <v>171</v>
      </c>
      <c r="B3124" s="131" t="s">
        <v>18</v>
      </c>
      <c r="C3124" s="131" t="s">
        <v>4380</v>
      </c>
      <c r="D3124" s="145">
        <v>1</v>
      </c>
      <c r="F3124" s="133" t="e">
        <v>#N/A</v>
      </c>
      <c r="G3124" s="133" t="e">
        <v>#N/A</v>
      </c>
    </row>
    <row r="3125" spans="1:7" hidden="1" x14ac:dyDescent="0.35">
      <c r="A3125" s="131" t="s">
        <v>171</v>
      </c>
      <c r="B3125" s="131" t="s">
        <v>18</v>
      </c>
      <c r="C3125" s="131" t="s">
        <v>4381</v>
      </c>
      <c r="D3125" s="145">
        <v>1</v>
      </c>
      <c r="F3125" s="133" t="s">
        <v>18</v>
      </c>
      <c r="G3125" s="133" t="s">
        <v>2044</v>
      </c>
    </row>
    <row r="3126" spans="1:7" hidden="1" x14ac:dyDescent="0.35">
      <c r="A3126" s="131" t="s">
        <v>171</v>
      </c>
      <c r="B3126" s="131" t="s">
        <v>18</v>
      </c>
      <c r="C3126" s="131" t="s">
        <v>4381</v>
      </c>
      <c r="D3126" s="145">
        <v>2</v>
      </c>
      <c r="F3126" s="133" t="s">
        <v>18</v>
      </c>
      <c r="G3126" s="133" t="s">
        <v>2044</v>
      </c>
    </row>
    <row r="3127" spans="1:7" hidden="1" x14ac:dyDescent="0.35">
      <c r="A3127" s="131" t="s">
        <v>171</v>
      </c>
      <c r="B3127" s="131" t="s">
        <v>18</v>
      </c>
      <c r="C3127" s="131" t="s">
        <v>4381</v>
      </c>
      <c r="D3127" s="145">
        <v>5</v>
      </c>
      <c r="F3127" s="133" t="s">
        <v>18</v>
      </c>
      <c r="G3127" s="133" t="s">
        <v>2044</v>
      </c>
    </row>
    <row r="3128" spans="1:7" hidden="1" x14ac:dyDescent="0.35">
      <c r="A3128" s="131" t="s">
        <v>171</v>
      </c>
      <c r="B3128" s="131" t="s">
        <v>18</v>
      </c>
      <c r="C3128" s="131" t="s">
        <v>4382</v>
      </c>
      <c r="D3128" s="145">
        <v>1</v>
      </c>
      <c r="F3128" s="133" t="e">
        <v>#N/A</v>
      </c>
      <c r="G3128" s="133" t="e">
        <v>#N/A</v>
      </c>
    </row>
    <row r="3129" spans="1:7" hidden="1" x14ac:dyDescent="0.35">
      <c r="A3129" s="131" t="s">
        <v>171</v>
      </c>
      <c r="B3129" s="131" t="s">
        <v>18</v>
      </c>
      <c r="C3129" s="131" t="s">
        <v>4382</v>
      </c>
      <c r="D3129" s="145">
        <v>1</v>
      </c>
      <c r="F3129" s="133" t="e">
        <v>#N/A</v>
      </c>
      <c r="G3129" s="133" t="e">
        <v>#N/A</v>
      </c>
    </row>
    <row r="3130" spans="1:7" hidden="1" x14ac:dyDescent="0.35">
      <c r="A3130" s="131" t="s">
        <v>171</v>
      </c>
      <c r="B3130" s="131" t="s">
        <v>18</v>
      </c>
      <c r="C3130" s="131" t="s">
        <v>4382</v>
      </c>
      <c r="D3130" s="145">
        <v>1</v>
      </c>
      <c r="F3130" s="133" t="e">
        <v>#N/A</v>
      </c>
      <c r="G3130" s="133" t="e">
        <v>#N/A</v>
      </c>
    </row>
    <row r="3131" spans="1:7" hidden="1" x14ac:dyDescent="0.35">
      <c r="A3131" s="131" t="s">
        <v>171</v>
      </c>
      <c r="B3131" s="131" t="s">
        <v>18</v>
      </c>
      <c r="C3131" s="131" t="s">
        <v>4383</v>
      </c>
      <c r="D3131" s="145">
        <v>2</v>
      </c>
      <c r="F3131" s="133" t="e">
        <v>#N/A</v>
      </c>
      <c r="G3131" s="133" t="e">
        <v>#N/A</v>
      </c>
    </row>
    <row r="3132" spans="1:7" hidden="1" x14ac:dyDescent="0.35">
      <c r="A3132" s="131" t="s">
        <v>171</v>
      </c>
      <c r="B3132" s="131" t="s">
        <v>18</v>
      </c>
      <c r="C3132" s="131" t="s">
        <v>4384</v>
      </c>
      <c r="D3132" s="145">
        <v>1</v>
      </c>
      <c r="F3132" s="133" t="s">
        <v>18</v>
      </c>
      <c r="G3132" s="133" t="s">
        <v>2044</v>
      </c>
    </row>
    <row r="3133" spans="1:7" hidden="1" x14ac:dyDescent="0.35">
      <c r="A3133" s="131" t="s">
        <v>171</v>
      </c>
      <c r="B3133" s="131" t="s">
        <v>18</v>
      </c>
      <c r="C3133" s="131" t="s">
        <v>4384</v>
      </c>
      <c r="D3133" s="145">
        <v>1</v>
      </c>
      <c r="F3133" s="133" t="s">
        <v>18</v>
      </c>
      <c r="G3133" s="133" t="s">
        <v>2044</v>
      </c>
    </row>
    <row r="3134" spans="1:7" hidden="1" x14ac:dyDescent="0.35">
      <c r="A3134" s="131" t="s">
        <v>171</v>
      </c>
      <c r="B3134" s="131" t="s">
        <v>18</v>
      </c>
      <c r="C3134" s="131" t="s">
        <v>4384</v>
      </c>
      <c r="D3134" s="145">
        <v>1</v>
      </c>
      <c r="F3134" s="133" t="s">
        <v>18</v>
      </c>
      <c r="G3134" s="133" t="s">
        <v>2044</v>
      </c>
    </row>
    <row r="3135" spans="1:7" hidden="1" x14ac:dyDescent="0.35">
      <c r="A3135" s="131" t="s">
        <v>171</v>
      </c>
      <c r="B3135" s="131" t="s">
        <v>18</v>
      </c>
      <c r="C3135" s="131" t="s">
        <v>4384</v>
      </c>
      <c r="D3135" s="145">
        <v>1</v>
      </c>
      <c r="F3135" s="133" t="s">
        <v>18</v>
      </c>
      <c r="G3135" s="133" t="s">
        <v>2044</v>
      </c>
    </row>
    <row r="3136" spans="1:7" hidden="1" x14ac:dyDescent="0.35">
      <c r="A3136" s="131" t="s">
        <v>171</v>
      </c>
      <c r="B3136" s="131" t="s">
        <v>18</v>
      </c>
      <c r="C3136" s="131" t="s">
        <v>4384</v>
      </c>
      <c r="D3136" s="145">
        <v>1</v>
      </c>
      <c r="F3136" s="133" t="s">
        <v>18</v>
      </c>
      <c r="G3136" s="133" t="s">
        <v>2044</v>
      </c>
    </row>
    <row r="3137" spans="1:7" hidden="1" x14ac:dyDescent="0.35">
      <c r="A3137" s="131" t="s">
        <v>171</v>
      </c>
      <c r="B3137" s="131" t="s">
        <v>18</v>
      </c>
      <c r="C3137" s="131" t="s">
        <v>4384</v>
      </c>
      <c r="D3137" s="145">
        <v>1</v>
      </c>
      <c r="F3137" s="133" t="s">
        <v>18</v>
      </c>
      <c r="G3137" s="133" t="s">
        <v>2044</v>
      </c>
    </row>
    <row r="3138" spans="1:7" hidden="1" x14ac:dyDescent="0.35">
      <c r="A3138" s="131" t="s">
        <v>171</v>
      </c>
      <c r="B3138" s="131" t="s">
        <v>18</v>
      </c>
      <c r="C3138" s="131" t="s">
        <v>4384</v>
      </c>
      <c r="D3138" s="145">
        <v>1</v>
      </c>
      <c r="F3138" s="133" t="s">
        <v>18</v>
      </c>
      <c r="G3138" s="133" t="s">
        <v>2044</v>
      </c>
    </row>
    <row r="3139" spans="1:7" hidden="1" x14ac:dyDescent="0.35">
      <c r="A3139" s="131" t="s">
        <v>171</v>
      </c>
      <c r="B3139" s="131" t="s">
        <v>18</v>
      </c>
      <c r="C3139" s="131" t="s">
        <v>4384</v>
      </c>
      <c r="D3139" s="145">
        <v>1</v>
      </c>
      <c r="F3139" s="133" t="s">
        <v>18</v>
      </c>
      <c r="G3139" s="133" t="s">
        <v>2044</v>
      </c>
    </row>
    <row r="3140" spans="1:7" hidden="1" x14ac:dyDescent="0.35">
      <c r="A3140" s="131" t="s">
        <v>171</v>
      </c>
      <c r="B3140" s="131" t="s">
        <v>18</v>
      </c>
      <c r="C3140" s="131" t="s">
        <v>4384</v>
      </c>
      <c r="D3140" s="145">
        <v>1</v>
      </c>
      <c r="F3140" s="133" t="s">
        <v>18</v>
      </c>
      <c r="G3140" s="133" t="s">
        <v>2044</v>
      </c>
    </row>
    <row r="3141" spans="1:7" hidden="1" x14ac:dyDescent="0.35">
      <c r="A3141" s="131" t="s">
        <v>171</v>
      </c>
      <c r="B3141" s="131" t="s">
        <v>18</v>
      </c>
      <c r="C3141" s="131" t="s">
        <v>4384</v>
      </c>
      <c r="D3141" s="145">
        <v>2</v>
      </c>
      <c r="F3141" s="133" t="s">
        <v>18</v>
      </c>
      <c r="G3141" s="133" t="s">
        <v>2044</v>
      </c>
    </row>
    <row r="3142" spans="1:7" hidden="1" x14ac:dyDescent="0.35">
      <c r="A3142" s="131" t="s">
        <v>171</v>
      </c>
      <c r="B3142" s="131" t="s">
        <v>18</v>
      </c>
      <c r="C3142" s="131" t="s">
        <v>4384</v>
      </c>
      <c r="D3142" s="145">
        <v>1</v>
      </c>
      <c r="F3142" s="133" t="s">
        <v>18</v>
      </c>
      <c r="G3142" s="133" t="s">
        <v>2044</v>
      </c>
    </row>
    <row r="3143" spans="1:7" hidden="1" x14ac:dyDescent="0.35">
      <c r="A3143" s="131" t="s">
        <v>171</v>
      </c>
      <c r="B3143" s="131" t="s">
        <v>18</v>
      </c>
      <c r="C3143" s="131" t="s">
        <v>4385</v>
      </c>
      <c r="D3143" s="145">
        <v>1</v>
      </c>
      <c r="F3143" s="133" t="s">
        <v>18</v>
      </c>
      <c r="G3143" s="133" t="s">
        <v>2044</v>
      </c>
    </row>
    <row r="3144" spans="1:7" hidden="1" x14ac:dyDescent="0.35">
      <c r="A3144" s="131" t="s">
        <v>171</v>
      </c>
      <c r="B3144" s="131" t="s">
        <v>18</v>
      </c>
      <c r="C3144" s="131" t="s">
        <v>4385</v>
      </c>
      <c r="D3144" s="145">
        <v>1</v>
      </c>
      <c r="F3144" s="133" t="s">
        <v>18</v>
      </c>
      <c r="G3144" s="133" t="s">
        <v>2044</v>
      </c>
    </row>
    <row r="3145" spans="1:7" hidden="1" x14ac:dyDescent="0.35">
      <c r="A3145" s="131" t="s">
        <v>171</v>
      </c>
      <c r="B3145" s="131" t="s">
        <v>18</v>
      </c>
      <c r="C3145" s="131" t="s">
        <v>4385</v>
      </c>
      <c r="D3145" s="145">
        <v>2</v>
      </c>
      <c r="F3145" s="133" t="s">
        <v>18</v>
      </c>
      <c r="G3145" s="133" t="s">
        <v>2044</v>
      </c>
    </row>
    <row r="3146" spans="1:7" hidden="1" x14ac:dyDescent="0.35">
      <c r="A3146" s="131" t="s">
        <v>171</v>
      </c>
      <c r="B3146" s="131" t="s">
        <v>18</v>
      </c>
      <c r="C3146" s="131" t="s">
        <v>4385</v>
      </c>
      <c r="D3146" s="145">
        <v>1</v>
      </c>
      <c r="F3146" s="133" t="s">
        <v>18</v>
      </c>
      <c r="G3146" s="133" t="s">
        <v>2044</v>
      </c>
    </row>
    <row r="3147" spans="1:7" hidden="1" x14ac:dyDescent="0.35">
      <c r="A3147" s="131" t="s">
        <v>171</v>
      </c>
      <c r="B3147" s="131" t="s">
        <v>18</v>
      </c>
      <c r="C3147" s="131" t="s">
        <v>4385</v>
      </c>
      <c r="D3147" s="145">
        <v>4</v>
      </c>
      <c r="F3147" s="133" t="s">
        <v>18</v>
      </c>
      <c r="G3147" s="133" t="s">
        <v>2044</v>
      </c>
    </row>
    <row r="3148" spans="1:7" hidden="1" x14ac:dyDescent="0.35">
      <c r="A3148" s="131" t="s">
        <v>171</v>
      </c>
      <c r="B3148" s="131" t="s">
        <v>18</v>
      </c>
      <c r="C3148" s="131" t="s">
        <v>4385</v>
      </c>
      <c r="D3148" s="145">
        <v>1</v>
      </c>
      <c r="F3148" s="133" t="s">
        <v>18</v>
      </c>
      <c r="G3148" s="133" t="s">
        <v>2044</v>
      </c>
    </row>
    <row r="3149" spans="1:7" hidden="1" x14ac:dyDescent="0.35">
      <c r="A3149" s="131" t="s">
        <v>171</v>
      </c>
      <c r="B3149" s="131" t="s">
        <v>18</v>
      </c>
      <c r="C3149" s="131" t="s">
        <v>4385</v>
      </c>
      <c r="D3149" s="145">
        <v>1</v>
      </c>
      <c r="F3149" s="133" t="s">
        <v>18</v>
      </c>
      <c r="G3149" s="133" t="s">
        <v>2044</v>
      </c>
    </row>
    <row r="3150" spans="1:7" hidden="1" x14ac:dyDescent="0.35">
      <c r="A3150" s="131" t="s">
        <v>171</v>
      </c>
      <c r="B3150" s="131" t="s">
        <v>18</v>
      </c>
      <c r="C3150" s="131" t="s">
        <v>4386</v>
      </c>
      <c r="D3150" s="145">
        <v>1</v>
      </c>
      <c r="F3150" s="133" t="s">
        <v>18</v>
      </c>
      <c r="G3150" s="133" t="s">
        <v>2044</v>
      </c>
    </row>
    <row r="3151" spans="1:7" hidden="1" x14ac:dyDescent="0.35">
      <c r="A3151" s="131" t="s">
        <v>171</v>
      </c>
      <c r="B3151" s="131" t="s">
        <v>18</v>
      </c>
      <c r="C3151" s="131" t="s">
        <v>4386</v>
      </c>
      <c r="D3151" s="145">
        <v>1</v>
      </c>
      <c r="F3151" s="133" t="s">
        <v>18</v>
      </c>
      <c r="G3151" s="133" t="s">
        <v>2044</v>
      </c>
    </row>
    <row r="3152" spans="1:7" hidden="1" x14ac:dyDescent="0.35">
      <c r="A3152" s="131" t="s">
        <v>171</v>
      </c>
      <c r="B3152" s="131" t="s">
        <v>18</v>
      </c>
      <c r="C3152" s="131" t="s">
        <v>4386</v>
      </c>
      <c r="D3152" s="145">
        <v>1</v>
      </c>
      <c r="F3152" s="133" t="s">
        <v>18</v>
      </c>
      <c r="G3152" s="133" t="s">
        <v>2044</v>
      </c>
    </row>
    <row r="3153" spans="1:7" hidden="1" x14ac:dyDescent="0.35">
      <c r="A3153" s="131" t="s">
        <v>171</v>
      </c>
      <c r="B3153" s="131" t="s">
        <v>18</v>
      </c>
      <c r="C3153" s="131" t="s">
        <v>4386</v>
      </c>
      <c r="D3153" s="145">
        <v>1</v>
      </c>
      <c r="F3153" s="133" t="s">
        <v>18</v>
      </c>
      <c r="G3153" s="133" t="s">
        <v>2044</v>
      </c>
    </row>
    <row r="3154" spans="1:7" hidden="1" x14ac:dyDescent="0.35">
      <c r="A3154" s="131" t="s">
        <v>171</v>
      </c>
      <c r="B3154" s="131" t="s">
        <v>18</v>
      </c>
      <c r="C3154" s="131" t="s">
        <v>4387</v>
      </c>
      <c r="D3154" s="145">
        <v>3</v>
      </c>
      <c r="F3154" s="133" t="e">
        <v>#N/A</v>
      </c>
      <c r="G3154" s="133" t="e">
        <v>#N/A</v>
      </c>
    </row>
    <row r="3155" spans="1:7" hidden="1" x14ac:dyDescent="0.35">
      <c r="A3155" s="131" t="s">
        <v>171</v>
      </c>
      <c r="B3155" s="131" t="s">
        <v>18</v>
      </c>
      <c r="C3155" s="131" t="s">
        <v>4387</v>
      </c>
      <c r="D3155" s="145">
        <v>1</v>
      </c>
      <c r="F3155" s="133" t="e">
        <v>#N/A</v>
      </c>
      <c r="G3155" s="133" t="e">
        <v>#N/A</v>
      </c>
    </row>
    <row r="3156" spans="1:7" hidden="1" x14ac:dyDescent="0.35">
      <c r="A3156" s="131" t="s">
        <v>171</v>
      </c>
      <c r="B3156" s="131" t="s">
        <v>18</v>
      </c>
      <c r="C3156" s="131" t="s">
        <v>4387</v>
      </c>
      <c r="D3156" s="145">
        <v>1</v>
      </c>
      <c r="F3156" s="133" t="e">
        <v>#N/A</v>
      </c>
      <c r="G3156" s="133" t="e">
        <v>#N/A</v>
      </c>
    </row>
    <row r="3157" spans="1:7" hidden="1" x14ac:dyDescent="0.35">
      <c r="A3157" s="131" t="s">
        <v>171</v>
      </c>
      <c r="B3157" s="131" t="s">
        <v>18</v>
      </c>
      <c r="C3157" s="131" t="s">
        <v>4387</v>
      </c>
      <c r="D3157" s="145">
        <v>1</v>
      </c>
      <c r="F3157" s="133" t="e">
        <v>#N/A</v>
      </c>
      <c r="G3157" s="133" t="e">
        <v>#N/A</v>
      </c>
    </row>
    <row r="3158" spans="1:7" hidden="1" x14ac:dyDescent="0.35">
      <c r="A3158" s="131" t="s">
        <v>171</v>
      </c>
      <c r="B3158" s="131" t="s">
        <v>18</v>
      </c>
      <c r="C3158" s="131" t="s">
        <v>4387</v>
      </c>
      <c r="D3158" s="145">
        <v>1</v>
      </c>
      <c r="F3158" s="133" t="e">
        <v>#N/A</v>
      </c>
      <c r="G3158" s="133" t="e">
        <v>#N/A</v>
      </c>
    </row>
    <row r="3159" spans="1:7" hidden="1" x14ac:dyDescent="0.35">
      <c r="A3159" s="131" t="s">
        <v>171</v>
      </c>
      <c r="B3159" s="131" t="s">
        <v>18</v>
      </c>
      <c r="C3159" s="131" t="s">
        <v>4387</v>
      </c>
      <c r="D3159" s="145">
        <v>1</v>
      </c>
      <c r="F3159" s="133" t="e">
        <v>#N/A</v>
      </c>
      <c r="G3159" s="133" t="e">
        <v>#N/A</v>
      </c>
    </row>
    <row r="3160" spans="1:7" hidden="1" x14ac:dyDescent="0.35">
      <c r="A3160" s="131" t="s">
        <v>171</v>
      </c>
      <c r="B3160" s="131" t="s">
        <v>18</v>
      </c>
      <c r="C3160" s="131" t="s">
        <v>4387</v>
      </c>
      <c r="D3160" s="145">
        <v>1</v>
      </c>
      <c r="F3160" s="133" t="e">
        <v>#N/A</v>
      </c>
      <c r="G3160" s="133" t="e">
        <v>#N/A</v>
      </c>
    </row>
    <row r="3161" spans="1:7" hidden="1" x14ac:dyDescent="0.35">
      <c r="A3161" s="131" t="s">
        <v>171</v>
      </c>
      <c r="B3161" s="131" t="s">
        <v>18</v>
      </c>
      <c r="C3161" s="131" t="s">
        <v>4387</v>
      </c>
      <c r="D3161" s="145">
        <v>1</v>
      </c>
      <c r="F3161" s="133" t="e">
        <v>#N/A</v>
      </c>
      <c r="G3161" s="133" t="e">
        <v>#N/A</v>
      </c>
    </row>
    <row r="3162" spans="1:7" hidden="1" x14ac:dyDescent="0.35">
      <c r="A3162" s="131" t="s">
        <v>171</v>
      </c>
      <c r="B3162" s="131" t="s">
        <v>18</v>
      </c>
      <c r="C3162" s="131" t="s">
        <v>4387</v>
      </c>
      <c r="D3162" s="145">
        <v>1</v>
      </c>
      <c r="F3162" s="133" t="e">
        <v>#N/A</v>
      </c>
      <c r="G3162" s="133" t="e">
        <v>#N/A</v>
      </c>
    </row>
    <row r="3163" spans="1:7" hidden="1" x14ac:dyDescent="0.35">
      <c r="A3163" s="131" t="s">
        <v>171</v>
      </c>
      <c r="B3163" s="131" t="s">
        <v>18</v>
      </c>
      <c r="C3163" s="131" t="s">
        <v>4387</v>
      </c>
      <c r="D3163" s="145">
        <v>1</v>
      </c>
      <c r="F3163" s="133" t="e">
        <v>#N/A</v>
      </c>
      <c r="G3163" s="133" t="e">
        <v>#N/A</v>
      </c>
    </row>
    <row r="3164" spans="1:7" hidden="1" x14ac:dyDescent="0.35">
      <c r="A3164" s="131" t="s">
        <v>171</v>
      </c>
      <c r="B3164" s="131" t="s">
        <v>18</v>
      </c>
      <c r="C3164" s="131" t="s">
        <v>4387</v>
      </c>
      <c r="D3164" s="145">
        <v>1</v>
      </c>
      <c r="F3164" s="133" t="e">
        <v>#N/A</v>
      </c>
      <c r="G3164" s="133" t="e">
        <v>#N/A</v>
      </c>
    </row>
    <row r="3165" spans="1:7" hidden="1" x14ac:dyDescent="0.35">
      <c r="A3165" s="131" t="s">
        <v>171</v>
      </c>
      <c r="B3165" s="131" t="s">
        <v>18</v>
      </c>
      <c r="C3165" s="131" t="s">
        <v>4387</v>
      </c>
      <c r="D3165" s="145">
        <v>1</v>
      </c>
      <c r="F3165" s="133" t="e">
        <v>#N/A</v>
      </c>
      <c r="G3165" s="133" t="e">
        <v>#N/A</v>
      </c>
    </row>
    <row r="3166" spans="1:7" hidden="1" x14ac:dyDescent="0.35">
      <c r="A3166" s="131" t="s">
        <v>171</v>
      </c>
      <c r="B3166" s="131" t="s">
        <v>18</v>
      </c>
      <c r="C3166" s="131" t="s">
        <v>4387</v>
      </c>
      <c r="D3166" s="145">
        <v>2</v>
      </c>
      <c r="F3166" s="133" t="e">
        <v>#N/A</v>
      </c>
      <c r="G3166" s="133" t="e">
        <v>#N/A</v>
      </c>
    </row>
    <row r="3167" spans="1:7" hidden="1" x14ac:dyDescent="0.35">
      <c r="A3167" s="131" t="s">
        <v>171</v>
      </c>
      <c r="B3167" s="131" t="s">
        <v>18</v>
      </c>
      <c r="C3167" s="131" t="s">
        <v>4387</v>
      </c>
      <c r="D3167" s="145">
        <v>1</v>
      </c>
      <c r="F3167" s="133" t="e">
        <v>#N/A</v>
      </c>
      <c r="G3167" s="133" t="e">
        <v>#N/A</v>
      </c>
    </row>
    <row r="3168" spans="1:7" hidden="1" x14ac:dyDescent="0.35">
      <c r="A3168" s="131" t="s">
        <v>171</v>
      </c>
      <c r="B3168" s="131" t="s">
        <v>18</v>
      </c>
      <c r="C3168" s="131" t="s">
        <v>4387</v>
      </c>
      <c r="D3168" s="145">
        <v>1</v>
      </c>
      <c r="F3168" s="133" t="e">
        <v>#N/A</v>
      </c>
      <c r="G3168" s="133" t="e">
        <v>#N/A</v>
      </c>
    </row>
    <row r="3169" spans="1:7" hidden="1" x14ac:dyDescent="0.35">
      <c r="A3169" s="131" t="s">
        <v>171</v>
      </c>
      <c r="B3169" s="131" t="s">
        <v>18</v>
      </c>
      <c r="C3169" s="131" t="s">
        <v>4387</v>
      </c>
      <c r="D3169" s="145">
        <v>2</v>
      </c>
      <c r="F3169" s="133" t="e">
        <v>#N/A</v>
      </c>
      <c r="G3169" s="133" t="e">
        <v>#N/A</v>
      </c>
    </row>
    <row r="3170" spans="1:7" hidden="1" x14ac:dyDescent="0.35">
      <c r="A3170" s="131" t="s">
        <v>171</v>
      </c>
      <c r="B3170" s="131" t="s">
        <v>18</v>
      </c>
      <c r="C3170" s="131" t="s">
        <v>4387</v>
      </c>
      <c r="D3170" s="145">
        <v>1</v>
      </c>
      <c r="F3170" s="133" t="e">
        <v>#N/A</v>
      </c>
      <c r="G3170" s="133" t="e">
        <v>#N/A</v>
      </c>
    </row>
    <row r="3171" spans="1:7" hidden="1" x14ac:dyDescent="0.35">
      <c r="A3171" s="131" t="s">
        <v>171</v>
      </c>
      <c r="B3171" s="131" t="s">
        <v>18</v>
      </c>
      <c r="C3171" s="131" t="s">
        <v>4387</v>
      </c>
      <c r="D3171" s="145">
        <v>1</v>
      </c>
      <c r="F3171" s="133" t="e">
        <v>#N/A</v>
      </c>
      <c r="G3171" s="133" t="e">
        <v>#N/A</v>
      </c>
    </row>
    <row r="3172" spans="1:7" hidden="1" x14ac:dyDescent="0.35">
      <c r="A3172" s="131" t="s">
        <v>171</v>
      </c>
      <c r="B3172" s="131" t="s">
        <v>18</v>
      </c>
      <c r="C3172" s="131" t="s">
        <v>4387</v>
      </c>
      <c r="D3172" s="145">
        <v>1</v>
      </c>
      <c r="F3172" s="133" t="e">
        <v>#N/A</v>
      </c>
      <c r="G3172" s="133" t="e">
        <v>#N/A</v>
      </c>
    </row>
    <row r="3173" spans="1:7" hidden="1" x14ac:dyDescent="0.35">
      <c r="A3173" s="131" t="s">
        <v>171</v>
      </c>
      <c r="B3173" s="131" t="s">
        <v>18</v>
      </c>
      <c r="C3173" s="131" t="s">
        <v>4388</v>
      </c>
      <c r="D3173" s="145">
        <v>2</v>
      </c>
      <c r="F3173" s="133" t="s">
        <v>18</v>
      </c>
      <c r="G3173" s="133" t="s">
        <v>1345</v>
      </c>
    </row>
    <row r="3174" spans="1:7" hidden="1" x14ac:dyDescent="0.35">
      <c r="A3174" s="131" t="s">
        <v>171</v>
      </c>
      <c r="B3174" s="131" t="s">
        <v>18</v>
      </c>
      <c r="C3174" s="131" t="s">
        <v>4389</v>
      </c>
      <c r="D3174" s="145">
        <v>1</v>
      </c>
      <c r="F3174" s="133" t="e">
        <v>#N/A</v>
      </c>
      <c r="G3174" s="133" t="e">
        <v>#N/A</v>
      </c>
    </row>
    <row r="3175" spans="1:7" hidden="1" x14ac:dyDescent="0.35">
      <c r="A3175" s="131" t="s">
        <v>171</v>
      </c>
      <c r="B3175" s="131" t="s">
        <v>18</v>
      </c>
      <c r="C3175" s="131" t="s">
        <v>4389</v>
      </c>
      <c r="D3175" s="145">
        <v>1</v>
      </c>
      <c r="F3175" s="133" t="e">
        <v>#N/A</v>
      </c>
      <c r="G3175" s="133" t="e">
        <v>#N/A</v>
      </c>
    </row>
    <row r="3176" spans="1:7" hidden="1" x14ac:dyDescent="0.35">
      <c r="A3176" s="131" t="s">
        <v>171</v>
      </c>
      <c r="B3176" s="131" t="s">
        <v>18</v>
      </c>
      <c r="C3176" s="131" t="s">
        <v>4389</v>
      </c>
      <c r="D3176" s="145">
        <v>1</v>
      </c>
      <c r="F3176" s="133" t="e">
        <v>#N/A</v>
      </c>
      <c r="G3176" s="133" t="e">
        <v>#N/A</v>
      </c>
    </row>
    <row r="3177" spans="1:7" hidden="1" x14ac:dyDescent="0.35">
      <c r="A3177" s="131" t="s">
        <v>171</v>
      </c>
      <c r="B3177" s="131" t="s">
        <v>18</v>
      </c>
      <c r="C3177" s="131" t="s">
        <v>4389</v>
      </c>
      <c r="D3177" s="145">
        <v>1</v>
      </c>
      <c r="F3177" s="133" t="e">
        <v>#N/A</v>
      </c>
      <c r="G3177" s="133" t="e">
        <v>#N/A</v>
      </c>
    </row>
    <row r="3178" spans="1:7" hidden="1" x14ac:dyDescent="0.35">
      <c r="A3178" s="131" t="s">
        <v>171</v>
      </c>
      <c r="B3178" s="131" t="s">
        <v>18</v>
      </c>
      <c r="C3178" s="131" t="s">
        <v>4389</v>
      </c>
      <c r="D3178" s="145">
        <v>1</v>
      </c>
      <c r="F3178" s="133" t="e">
        <v>#N/A</v>
      </c>
      <c r="G3178" s="133" t="e">
        <v>#N/A</v>
      </c>
    </row>
    <row r="3179" spans="1:7" hidden="1" x14ac:dyDescent="0.35">
      <c r="A3179" s="131" t="s">
        <v>171</v>
      </c>
      <c r="B3179" s="131" t="s">
        <v>18</v>
      </c>
      <c r="C3179" s="131" t="s">
        <v>4389</v>
      </c>
      <c r="D3179" s="145">
        <v>2</v>
      </c>
      <c r="F3179" s="133" t="e">
        <v>#N/A</v>
      </c>
      <c r="G3179" s="133" t="e">
        <v>#N/A</v>
      </c>
    </row>
    <row r="3180" spans="1:7" hidden="1" x14ac:dyDescent="0.35">
      <c r="A3180" s="131" t="s">
        <v>171</v>
      </c>
      <c r="B3180" s="131" t="s">
        <v>18</v>
      </c>
      <c r="C3180" s="131" t="s">
        <v>4390</v>
      </c>
      <c r="D3180" s="145">
        <v>1</v>
      </c>
      <c r="F3180" s="133" t="e">
        <v>#N/A</v>
      </c>
      <c r="G3180" s="133" t="e">
        <v>#N/A</v>
      </c>
    </row>
    <row r="3181" spans="1:7" hidden="1" x14ac:dyDescent="0.35">
      <c r="A3181" s="131" t="s">
        <v>171</v>
      </c>
      <c r="B3181" s="131" t="s">
        <v>18</v>
      </c>
      <c r="C3181" s="131" t="s">
        <v>4390</v>
      </c>
      <c r="D3181" s="145">
        <v>1</v>
      </c>
      <c r="F3181" s="133" t="e">
        <v>#N/A</v>
      </c>
      <c r="G3181" s="133" t="e">
        <v>#N/A</v>
      </c>
    </row>
    <row r="3182" spans="1:7" hidden="1" x14ac:dyDescent="0.35">
      <c r="A3182" s="131" t="s">
        <v>171</v>
      </c>
      <c r="B3182" s="131" t="s">
        <v>18</v>
      </c>
      <c r="C3182" s="131" t="s">
        <v>4391</v>
      </c>
      <c r="D3182" s="131">
        <v>1</v>
      </c>
      <c r="F3182" s="133" t="e">
        <v>#N/A</v>
      </c>
      <c r="G3182" s="133" t="e">
        <v>#N/A</v>
      </c>
    </row>
    <row r="3183" spans="1:7" hidden="1" x14ac:dyDescent="0.35">
      <c r="A3183" s="131" t="s">
        <v>171</v>
      </c>
      <c r="B3183" s="131" t="s">
        <v>18</v>
      </c>
      <c r="C3183" s="131" t="s">
        <v>4392</v>
      </c>
      <c r="D3183" s="131">
        <v>1</v>
      </c>
      <c r="F3183" s="133" t="e">
        <v>#N/A</v>
      </c>
      <c r="G3183" s="133" t="e">
        <v>#N/A</v>
      </c>
    </row>
    <row r="3184" spans="1:7" hidden="1" x14ac:dyDescent="0.35">
      <c r="A3184" s="131" t="s">
        <v>171</v>
      </c>
      <c r="B3184" s="131" t="s">
        <v>18</v>
      </c>
      <c r="C3184" s="131" t="s">
        <v>4393</v>
      </c>
      <c r="D3184" s="131">
        <v>1</v>
      </c>
      <c r="F3184" s="133" t="e">
        <v>#N/A</v>
      </c>
      <c r="G3184" s="133" t="e">
        <v>#N/A</v>
      </c>
    </row>
    <row r="3185" spans="1:7" hidden="1" x14ac:dyDescent="0.35">
      <c r="A3185" s="131" t="s">
        <v>171</v>
      </c>
      <c r="B3185" s="131" t="s">
        <v>18</v>
      </c>
      <c r="C3185" s="131" t="s">
        <v>4393</v>
      </c>
      <c r="D3185" s="131">
        <v>1</v>
      </c>
      <c r="F3185" s="133" t="e">
        <v>#N/A</v>
      </c>
      <c r="G3185" s="133" t="e">
        <v>#N/A</v>
      </c>
    </row>
    <row r="3186" spans="1:7" hidden="1" x14ac:dyDescent="0.35">
      <c r="A3186" s="131" t="s">
        <v>171</v>
      </c>
      <c r="B3186" s="131" t="s">
        <v>18</v>
      </c>
      <c r="C3186" s="133" t="s">
        <v>4393</v>
      </c>
      <c r="D3186" s="131">
        <v>1</v>
      </c>
      <c r="F3186" s="133" t="e">
        <v>#N/A</v>
      </c>
      <c r="G3186" s="133" t="e">
        <v>#N/A</v>
      </c>
    </row>
    <row r="3187" spans="1:7" hidden="1" x14ac:dyDescent="0.35">
      <c r="A3187" s="131" t="s">
        <v>171</v>
      </c>
      <c r="B3187" s="131" t="s">
        <v>18</v>
      </c>
      <c r="C3187" s="133" t="s">
        <v>4394</v>
      </c>
      <c r="D3187" s="131">
        <v>1</v>
      </c>
      <c r="F3187" s="133" t="s">
        <v>18</v>
      </c>
      <c r="G3187" s="133" t="s">
        <v>1919</v>
      </c>
    </row>
    <row r="3188" spans="1:7" hidden="1" x14ac:dyDescent="0.35">
      <c r="A3188" s="131" t="s">
        <v>171</v>
      </c>
      <c r="B3188" s="131" t="s">
        <v>18</v>
      </c>
      <c r="C3188" s="131" t="s">
        <v>4394</v>
      </c>
      <c r="D3188" s="131">
        <v>1</v>
      </c>
      <c r="F3188" s="133" t="s">
        <v>18</v>
      </c>
      <c r="G3188" s="133" t="s">
        <v>1919</v>
      </c>
    </row>
    <row r="3189" spans="1:7" hidden="1" x14ac:dyDescent="0.35">
      <c r="A3189" s="131" t="s">
        <v>171</v>
      </c>
      <c r="B3189" s="131" t="s">
        <v>18</v>
      </c>
      <c r="C3189" s="131" t="s">
        <v>4394</v>
      </c>
      <c r="D3189" s="131">
        <v>1</v>
      </c>
      <c r="F3189" s="133" t="s">
        <v>18</v>
      </c>
      <c r="G3189" s="133" t="s">
        <v>1919</v>
      </c>
    </row>
    <row r="3190" spans="1:7" hidden="1" x14ac:dyDescent="0.35">
      <c r="A3190" s="131" t="s">
        <v>171</v>
      </c>
      <c r="B3190" s="131" t="s">
        <v>18</v>
      </c>
      <c r="C3190" s="131" t="s">
        <v>4394</v>
      </c>
      <c r="D3190" s="131">
        <v>1</v>
      </c>
      <c r="F3190" s="133" t="s">
        <v>18</v>
      </c>
      <c r="G3190" s="133" t="s">
        <v>1919</v>
      </c>
    </row>
    <row r="3191" spans="1:7" hidden="1" x14ac:dyDescent="0.35">
      <c r="A3191" s="131" t="s">
        <v>171</v>
      </c>
      <c r="B3191" s="131" t="s">
        <v>18</v>
      </c>
      <c r="C3191" s="131" t="s">
        <v>4394</v>
      </c>
      <c r="D3191" s="131">
        <v>1</v>
      </c>
      <c r="F3191" s="133" t="s">
        <v>18</v>
      </c>
      <c r="G3191" s="133" t="s">
        <v>1919</v>
      </c>
    </row>
    <row r="3192" spans="1:7" hidden="1" x14ac:dyDescent="0.35">
      <c r="A3192" s="131" t="s">
        <v>171</v>
      </c>
      <c r="B3192" s="131" t="s">
        <v>18</v>
      </c>
      <c r="C3192" s="131" t="s">
        <v>4395</v>
      </c>
      <c r="D3192" s="131">
        <v>1</v>
      </c>
      <c r="F3192" s="133" t="s">
        <v>18</v>
      </c>
      <c r="G3192" s="133" t="s">
        <v>1919</v>
      </c>
    </row>
    <row r="3193" spans="1:7" hidden="1" x14ac:dyDescent="0.35">
      <c r="A3193" s="131" t="s">
        <v>171</v>
      </c>
      <c r="B3193" s="131" t="s">
        <v>18</v>
      </c>
      <c r="C3193" s="131" t="s">
        <v>4395</v>
      </c>
      <c r="D3193" s="131">
        <v>1</v>
      </c>
      <c r="F3193" s="133" t="s">
        <v>18</v>
      </c>
      <c r="G3193" s="133" t="s">
        <v>1919</v>
      </c>
    </row>
    <row r="3194" spans="1:7" hidden="1" x14ac:dyDescent="0.35">
      <c r="A3194" s="131" t="s">
        <v>171</v>
      </c>
      <c r="B3194" s="131" t="s">
        <v>18</v>
      </c>
      <c r="C3194" s="133" t="s">
        <v>4395</v>
      </c>
      <c r="D3194" s="131">
        <v>1</v>
      </c>
      <c r="F3194" s="133" t="s">
        <v>18</v>
      </c>
      <c r="G3194" s="133" t="s">
        <v>1919</v>
      </c>
    </row>
    <row r="3195" spans="1:7" hidden="1" x14ac:dyDescent="0.35">
      <c r="A3195" s="131" t="s">
        <v>171</v>
      </c>
      <c r="B3195" s="131" t="s">
        <v>18</v>
      </c>
      <c r="C3195" s="131" t="s">
        <v>4396</v>
      </c>
      <c r="D3195" s="145">
        <v>2</v>
      </c>
      <c r="F3195" s="133" t="e">
        <v>#N/A</v>
      </c>
      <c r="G3195" s="133" t="e">
        <v>#N/A</v>
      </c>
    </row>
    <row r="3196" spans="1:7" hidden="1" x14ac:dyDescent="0.35">
      <c r="A3196" s="131" t="s">
        <v>171</v>
      </c>
      <c r="B3196" s="131" t="s">
        <v>18</v>
      </c>
      <c r="C3196" s="131" t="s">
        <v>4396</v>
      </c>
      <c r="D3196" s="145">
        <v>1</v>
      </c>
      <c r="F3196" s="133" t="e">
        <v>#N/A</v>
      </c>
      <c r="G3196" s="133" t="e">
        <v>#N/A</v>
      </c>
    </row>
    <row r="3197" spans="1:7" hidden="1" x14ac:dyDescent="0.35">
      <c r="A3197" s="131" t="s">
        <v>171</v>
      </c>
      <c r="B3197" s="131" t="s">
        <v>18</v>
      </c>
      <c r="C3197" s="131" t="s">
        <v>4397</v>
      </c>
      <c r="D3197" s="145">
        <v>1</v>
      </c>
      <c r="F3197" s="133" t="s">
        <v>18</v>
      </c>
      <c r="G3197" s="133" t="s">
        <v>1645</v>
      </c>
    </row>
    <row r="3198" spans="1:7" hidden="1" x14ac:dyDescent="0.35">
      <c r="A3198" s="131" t="s">
        <v>171</v>
      </c>
      <c r="B3198" s="131" t="s">
        <v>18</v>
      </c>
      <c r="C3198" s="131" t="s">
        <v>4397</v>
      </c>
      <c r="D3198" s="145">
        <v>1</v>
      </c>
      <c r="F3198" s="133" t="s">
        <v>18</v>
      </c>
      <c r="G3198" s="133" t="s">
        <v>1645</v>
      </c>
    </row>
    <row r="3199" spans="1:7" hidden="1" x14ac:dyDescent="0.35">
      <c r="A3199" s="131" t="s">
        <v>171</v>
      </c>
      <c r="B3199" s="131" t="s">
        <v>18</v>
      </c>
      <c r="C3199" s="131" t="s">
        <v>4398</v>
      </c>
      <c r="D3199" s="145">
        <v>2</v>
      </c>
      <c r="F3199" s="133" t="s">
        <v>18</v>
      </c>
      <c r="G3199" s="133" t="s">
        <v>1645</v>
      </c>
    </row>
    <row r="3200" spans="1:7" hidden="1" x14ac:dyDescent="0.35">
      <c r="A3200" s="131" t="s">
        <v>171</v>
      </c>
      <c r="B3200" s="131" t="s">
        <v>18</v>
      </c>
      <c r="C3200" s="131" t="s">
        <v>4398</v>
      </c>
      <c r="D3200" s="145">
        <v>1</v>
      </c>
      <c r="F3200" s="133" t="s">
        <v>18</v>
      </c>
      <c r="G3200" s="133" t="s">
        <v>1645</v>
      </c>
    </row>
    <row r="3201" spans="1:7" hidden="1" x14ac:dyDescent="0.35">
      <c r="A3201" s="131" t="s">
        <v>171</v>
      </c>
      <c r="B3201" s="131" t="s">
        <v>18</v>
      </c>
      <c r="C3201" s="131" t="s">
        <v>4399</v>
      </c>
      <c r="D3201" s="145">
        <v>1</v>
      </c>
      <c r="F3201" s="133" t="s">
        <v>18</v>
      </c>
      <c r="G3201" s="133" t="s">
        <v>1645</v>
      </c>
    </row>
    <row r="3202" spans="1:7" hidden="1" x14ac:dyDescent="0.35">
      <c r="A3202" s="131" t="s">
        <v>171</v>
      </c>
      <c r="B3202" s="131" t="s">
        <v>18</v>
      </c>
      <c r="C3202" s="131" t="s">
        <v>4399</v>
      </c>
      <c r="D3202" s="145">
        <v>1</v>
      </c>
      <c r="F3202" s="133" t="s">
        <v>18</v>
      </c>
      <c r="G3202" s="133" t="s">
        <v>1645</v>
      </c>
    </row>
    <row r="3203" spans="1:7" hidden="1" x14ac:dyDescent="0.35">
      <c r="A3203" s="131" t="s">
        <v>171</v>
      </c>
      <c r="B3203" s="131" t="s">
        <v>18</v>
      </c>
      <c r="C3203" s="131" t="s">
        <v>4399</v>
      </c>
      <c r="D3203" s="145">
        <v>1</v>
      </c>
      <c r="F3203" s="133" t="s">
        <v>18</v>
      </c>
      <c r="G3203" s="133" t="s">
        <v>1645</v>
      </c>
    </row>
    <row r="3204" spans="1:7" hidden="1" x14ac:dyDescent="0.35">
      <c r="A3204" s="131" t="s">
        <v>171</v>
      </c>
      <c r="B3204" s="131" t="s">
        <v>18</v>
      </c>
      <c r="C3204" s="131" t="s">
        <v>4399</v>
      </c>
      <c r="D3204" s="145">
        <v>1</v>
      </c>
      <c r="F3204" s="133" t="s">
        <v>18</v>
      </c>
      <c r="G3204" s="133" t="s">
        <v>1645</v>
      </c>
    </row>
    <row r="3205" spans="1:7" hidden="1" x14ac:dyDescent="0.35">
      <c r="A3205" s="131" t="s">
        <v>171</v>
      </c>
      <c r="B3205" s="131" t="s">
        <v>18</v>
      </c>
      <c r="C3205" s="131" t="s">
        <v>4400</v>
      </c>
      <c r="D3205" s="145">
        <v>1</v>
      </c>
      <c r="F3205" s="133" t="s">
        <v>18</v>
      </c>
      <c r="G3205" s="133" t="s">
        <v>1796</v>
      </c>
    </row>
    <row r="3206" spans="1:7" hidden="1" x14ac:dyDescent="0.35">
      <c r="A3206" s="131" t="s">
        <v>171</v>
      </c>
      <c r="B3206" s="131" t="s">
        <v>18</v>
      </c>
      <c r="C3206" s="131" t="s">
        <v>4400</v>
      </c>
      <c r="D3206" s="145">
        <v>1</v>
      </c>
      <c r="F3206" s="133" t="s">
        <v>18</v>
      </c>
      <c r="G3206" s="133" t="s">
        <v>1796</v>
      </c>
    </row>
    <row r="3207" spans="1:7" hidden="1" x14ac:dyDescent="0.35">
      <c r="A3207" s="131" t="s">
        <v>171</v>
      </c>
      <c r="B3207" s="131" t="s">
        <v>18</v>
      </c>
      <c r="C3207" s="131" t="s">
        <v>4400</v>
      </c>
      <c r="D3207" s="145">
        <v>1</v>
      </c>
      <c r="F3207" s="133" t="s">
        <v>18</v>
      </c>
      <c r="G3207" s="133" t="s">
        <v>1796</v>
      </c>
    </row>
    <row r="3208" spans="1:7" hidden="1" x14ac:dyDescent="0.35">
      <c r="A3208" s="131" t="s">
        <v>171</v>
      </c>
      <c r="B3208" s="131" t="s">
        <v>18</v>
      </c>
      <c r="C3208" s="131" t="s">
        <v>4400</v>
      </c>
      <c r="D3208" s="145">
        <v>1</v>
      </c>
      <c r="F3208" s="133" t="s">
        <v>18</v>
      </c>
      <c r="G3208" s="133" t="s">
        <v>1796</v>
      </c>
    </row>
    <row r="3209" spans="1:7" hidden="1" x14ac:dyDescent="0.35">
      <c r="A3209" s="131" t="s">
        <v>171</v>
      </c>
      <c r="B3209" s="131" t="s">
        <v>18</v>
      </c>
      <c r="C3209" s="131" t="s">
        <v>4401</v>
      </c>
      <c r="D3209" s="145">
        <v>1</v>
      </c>
      <c r="F3209" s="133" t="s">
        <v>18</v>
      </c>
      <c r="G3209" s="133" t="s">
        <v>1796</v>
      </c>
    </row>
    <row r="3210" spans="1:7" hidden="1" x14ac:dyDescent="0.35">
      <c r="A3210" s="131" t="s">
        <v>171</v>
      </c>
      <c r="B3210" s="131" t="s">
        <v>18</v>
      </c>
      <c r="C3210" s="131" t="s">
        <v>4401</v>
      </c>
      <c r="D3210" s="145">
        <v>1</v>
      </c>
      <c r="F3210" s="133" t="s">
        <v>18</v>
      </c>
      <c r="G3210" s="133" t="s">
        <v>1796</v>
      </c>
    </row>
    <row r="3211" spans="1:7" hidden="1" x14ac:dyDescent="0.35">
      <c r="A3211" s="131" t="s">
        <v>171</v>
      </c>
      <c r="B3211" s="131" t="s">
        <v>18</v>
      </c>
      <c r="C3211" s="131" t="s">
        <v>4401</v>
      </c>
      <c r="D3211" s="145">
        <v>1</v>
      </c>
      <c r="F3211" s="133" t="s">
        <v>18</v>
      </c>
      <c r="G3211" s="133" t="s">
        <v>1796</v>
      </c>
    </row>
    <row r="3212" spans="1:7" hidden="1" x14ac:dyDescent="0.35">
      <c r="A3212" s="131" t="s">
        <v>171</v>
      </c>
      <c r="B3212" s="131" t="s">
        <v>18</v>
      </c>
      <c r="C3212" s="131" t="s">
        <v>4401</v>
      </c>
      <c r="D3212" s="145">
        <v>1</v>
      </c>
      <c r="F3212" s="133" t="s">
        <v>18</v>
      </c>
      <c r="G3212" s="133" t="s">
        <v>1796</v>
      </c>
    </row>
    <row r="3213" spans="1:7" hidden="1" x14ac:dyDescent="0.35">
      <c r="A3213" s="131" t="s">
        <v>171</v>
      </c>
      <c r="B3213" s="131" t="s">
        <v>18</v>
      </c>
      <c r="C3213" s="131" t="s">
        <v>4402</v>
      </c>
      <c r="D3213" s="145">
        <v>1</v>
      </c>
      <c r="F3213" s="133" t="s">
        <v>18</v>
      </c>
      <c r="G3213" s="133" t="s">
        <v>1796</v>
      </c>
    </row>
    <row r="3214" spans="1:7" hidden="1" x14ac:dyDescent="0.35">
      <c r="A3214" s="131" t="s">
        <v>171</v>
      </c>
      <c r="B3214" s="131" t="s">
        <v>18</v>
      </c>
      <c r="C3214" s="131" t="s">
        <v>4402</v>
      </c>
      <c r="D3214" s="145">
        <v>1</v>
      </c>
      <c r="F3214" s="133" t="s">
        <v>18</v>
      </c>
      <c r="G3214" s="133" t="s">
        <v>1796</v>
      </c>
    </row>
    <row r="3215" spans="1:7" hidden="1" x14ac:dyDescent="0.35">
      <c r="A3215" s="131" t="s">
        <v>171</v>
      </c>
      <c r="B3215" s="131" t="s">
        <v>18</v>
      </c>
      <c r="C3215" s="131" t="s">
        <v>4402</v>
      </c>
      <c r="D3215" s="145">
        <v>1</v>
      </c>
      <c r="F3215" s="133" t="s">
        <v>18</v>
      </c>
      <c r="G3215" s="133" t="s">
        <v>1796</v>
      </c>
    </row>
    <row r="3216" spans="1:7" hidden="1" x14ac:dyDescent="0.35">
      <c r="A3216" s="131" t="s">
        <v>171</v>
      </c>
      <c r="B3216" s="131" t="s">
        <v>18</v>
      </c>
      <c r="C3216" s="131" t="s">
        <v>4402</v>
      </c>
      <c r="D3216" s="145">
        <v>1</v>
      </c>
      <c r="F3216" s="133" t="s">
        <v>18</v>
      </c>
      <c r="G3216" s="133" t="s">
        <v>1796</v>
      </c>
    </row>
    <row r="3217" spans="1:7" hidden="1" x14ac:dyDescent="0.35">
      <c r="A3217" s="131" t="s">
        <v>171</v>
      </c>
      <c r="B3217" s="131" t="s">
        <v>18</v>
      </c>
      <c r="C3217" s="131" t="s">
        <v>4403</v>
      </c>
      <c r="D3217" s="145">
        <v>1</v>
      </c>
      <c r="F3217" s="133" t="s">
        <v>47</v>
      </c>
      <c r="G3217" s="133" t="s">
        <v>1646</v>
      </c>
    </row>
    <row r="3218" spans="1:7" hidden="1" x14ac:dyDescent="0.35">
      <c r="A3218" s="131" t="s">
        <v>171</v>
      </c>
      <c r="B3218" s="131" t="s">
        <v>18</v>
      </c>
      <c r="C3218" s="131" t="s">
        <v>4403</v>
      </c>
      <c r="D3218" s="145">
        <v>2</v>
      </c>
      <c r="F3218" s="133" t="s">
        <v>47</v>
      </c>
      <c r="G3218" s="133" t="s">
        <v>1646</v>
      </c>
    </row>
    <row r="3219" spans="1:7" hidden="1" x14ac:dyDescent="0.35">
      <c r="A3219" s="131" t="s">
        <v>171</v>
      </c>
      <c r="B3219" s="131" t="s">
        <v>18</v>
      </c>
      <c r="C3219" s="131" t="s">
        <v>4403</v>
      </c>
      <c r="D3219" s="145">
        <v>3</v>
      </c>
      <c r="F3219" s="133" t="s">
        <v>47</v>
      </c>
      <c r="G3219" s="133" t="s">
        <v>1646</v>
      </c>
    </row>
    <row r="3220" spans="1:7" hidden="1" x14ac:dyDescent="0.35">
      <c r="A3220" s="131" t="s">
        <v>171</v>
      </c>
      <c r="B3220" s="131" t="s">
        <v>18</v>
      </c>
      <c r="C3220" s="131" t="s">
        <v>4403</v>
      </c>
      <c r="D3220" s="145">
        <v>1</v>
      </c>
      <c r="F3220" s="133" t="s">
        <v>47</v>
      </c>
      <c r="G3220" s="133" t="s">
        <v>1646</v>
      </c>
    </row>
    <row r="3221" spans="1:7" hidden="1" x14ac:dyDescent="0.35">
      <c r="A3221" s="131" t="s">
        <v>171</v>
      </c>
      <c r="B3221" s="131" t="s">
        <v>18</v>
      </c>
      <c r="C3221" s="131" t="s">
        <v>4403</v>
      </c>
      <c r="D3221" s="145">
        <v>30</v>
      </c>
      <c r="F3221" s="133" t="s">
        <v>47</v>
      </c>
      <c r="G3221" s="133" t="s">
        <v>1646</v>
      </c>
    </row>
    <row r="3222" spans="1:7" hidden="1" x14ac:dyDescent="0.35">
      <c r="A3222" s="131" t="s">
        <v>171</v>
      </c>
      <c r="B3222" s="131" t="s">
        <v>18</v>
      </c>
      <c r="C3222" s="131" t="s">
        <v>4403</v>
      </c>
      <c r="D3222" s="145">
        <v>5</v>
      </c>
      <c r="F3222" s="133" t="s">
        <v>47</v>
      </c>
      <c r="G3222" s="133" t="s">
        <v>1646</v>
      </c>
    </row>
    <row r="3223" spans="1:7" hidden="1" x14ac:dyDescent="0.35">
      <c r="A3223" s="131" t="s">
        <v>171</v>
      </c>
      <c r="B3223" s="131" t="s">
        <v>18</v>
      </c>
      <c r="C3223" s="131" t="s">
        <v>4403</v>
      </c>
      <c r="D3223" s="145">
        <v>1</v>
      </c>
      <c r="F3223" s="133" t="s">
        <v>47</v>
      </c>
      <c r="G3223" s="133" t="s">
        <v>1646</v>
      </c>
    </row>
    <row r="3224" spans="1:7" hidden="1" x14ac:dyDescent="0.35">
      <c r="A3224" s="131" t="s">
        <v>171</v>
      </c>
      <c r="B3224" s="131" t="s">
        <v>18</v>
      </c>
      <c r="C3224" s="131" t="s">
        <v>4403</v>
      </c>
      <c r="D3224" s="145">
        <v>10</v>
      </c>
      <c r="F3224" s="133" t="s">
        <v>47</v>
      </c>
      <c r="G3224" s="133" t="s">
        <v>1646</v>
      </c>
    </row>
    <row r="3225" spans="1:7" hidden="1" x14ac:dyDescent="0.35">
      <c r="A3225" s="131" t="s">
        <v>171</v>
      </c>
      <c r="B3225" s="131" t="s">
        <v>18</v>
      </c>
      <c r="C3225" s="131" t="s">
        <v>4403</v>
      </c>
      <c r="D3225" s="145">
        <v>4</v>
      </c>
      <c r="F3225" s="133" t="s">
        <v>47</v>
      </c>
      <c r="G3225" s="133" t="s">
        <v>1646</v>
      </c>
    </row>
    <row r="3226" spans="1:7" hidden="1" x14ac:dyDescent="0.35">
      <c r="A3226" s="131" t="s">
        <v>171</v>
      </c>
      <c r="B3226" s="131" t="s">
        <v>18</v>
      </c>
      <c r="C3226" s="131" t="s">
        <v>4403</v>
      </c>
      <c r="D3226" s="145">
        <v>2</v>
      </c>
      <c r="F3226" s="133" t="s">
        <v>47</v>
      </c>
      <c r="G3226" s="133" t="s">
        <v>1646</v>
      </c>
    </row>
    <row r="3227" spans="1:7" hidden="1" x14ac:dyDescent="0.35">
      <c r="A3227" s="131" t="s">
        <v>171</v>
      </c>
      <c r="B3227" s="131" t="s">
        <v>18</v>
      </c>
      <c r="C3227" s="131" t="s">
        <v>4404</v>
      </c>
      <c r="D3227" s="145">
        <v>5</v>
      </c>
      <c r="F3227" s="133" t="e">
        <v>#N/A</v>
      </c>
      <c r="G3227" s="133" t="e">
        <v>#N/A</v>
      </c>
    </row>
    <row r="3228" spans="1:7" hidden="1" x14ac:dyDescent="0.35">
      <c r="A3228" s="131" t="s">
        <v>171</v>
      </c>
      <c r="B3228" s="131" t="s">
        <v>18</v>
      </c>
      <c r="C3228" s="131" t="s">
        <v>4404</v>
      </c>
      <c r="D3228" s="145">
        <v>6</v>
      </c>
      <c r="F3228" s="133" t="e">
        <v>#N/A</v>
      </c>
      <c r="G3228" s="133" t="e">
        <v>#N/A</v>
      </c>
    </row>
    <row r="3229" spans="1:7" hidden="1" x14ac:dyDescent="0.35">
      <c r="A3229" s="131" t="s">
        <v>171</v>
      </c>
      <c r="B3229" s="131" t="s">
        <v>18</v>
      </c>
      <c r="C3229" s="131" t="s">
        <v>4404</v>
      </c>
      <c r="D3229" s="145">
        <v>5</v>
      </c>
      <c r="F3229" s="133" t="e">
        <v>#N/A</v>
      </c>
      <c r="G3229" s="133" t="e">
        <v>#N/A</v>
      </c>
    </row>
    <row r="3230" spans="1:7" hidden="1" x14ac:dyDescent="0.35">
      <c r="A3230" s="131" t="s">
        <v>171</v>
      </c>
      <c r="B3230" s="131" t="s">
        <v>18</v>
      </c>
      <c r="C3230" s="131" t="s">
        <v>4404</v>
      </c>
      <c r="D3230" s="145">
        <v>1</v>
      </c>
      <c r="F3230" s="133" t="e">
        <v>#N/A</v>
      </c>
      <c r="G3230" s="133" t="e">
        <v>#N/A</v>
      </c>
    </row>
    <row r="3231" spans="1:7" hidden="1" x14ac:dyDescent="0.35">
      <c r="A3231" s="131" t="s">
        <v>171</v>
      </c>
      <c r="B3231" s="131" t="s">
        <v>18</v>
      </c>
      <c r="C3231" s="131" t="s">
        <v>4404</v>
      </c>
      <c r="D3231" s="145">
        <v>1</v>
      </c>
      <c r="F3231" s="133" t="e">
        <v>#N/A</v>
      </c>
      <c r="G3231" s="133" t="e">
        <v>#N/A</v>
      </c>
    </row>
    <row r="3232" spans="1:7" hidden="1" x14ac:dyDescent="0.35">
      <c r="A3232" s="131" t="s">
        <v>171</v>
      </c>
      <c r="B3232" s="131" t="s">
        <v>18</v>
      </c>
      <c r="C3232" s="131" t="s">
        <v>4404</v>
      </c>
      <c r="D3232" s="145">
        <v>2</v>
      </c>
      <c r="F3232" s="133" t="e">
        <v>#N/A</v>
      </c>
      <c r="G3232" s="133" t="e">
        <v>#N/A</v>
      </c>
    </row>
    <row r="3233" spans="1:7" hidden="1" x14ac:dyDescent="0.35">
      <c r="A3233" s="131" t="s">
        <v>171</v>
      </c>
      <c r="B3233" s="131" t="s">
        <v>18</v>
      </c>
      <c r="C3233" s="131" t="s">
        <v>4404</v>
      </c>
      <c r="D3233" s="145">
        <v>1</v>
      </c>
      <c r="F3233" s="133" t="e">
        <v>#N/A</v>
      </c>
      <c r="G3233" s="133" t="e">
        <v>#N/A</v>
      </c>
    </row>
    <row r="3234" spans="1:7" hidden="1" x14ac:dyDescent="0.35">
      <c r="A3234" s="131" t="s">
        <v>171</v>
      </c>
      <c r="B3234" s="131" t="s">
        <v>18</v>
      </c>
      <c r="C3234" s="131" t="s">
        <v>4404</v>
      </c>
      <c r="D3234" s="145">
        <v>10</v>
      </c>
      <c r="F3234" s="133" t="e">
        <v>#N/A</v>
      </c>
      <c r="G3234" s="133" t="e">
        <v>#N/A</v>
      </c>
    </row>
    <row r="3235" spans="1:7" hidden="1" x14ac:dyDescent="0.35">
      <c r="A3235" s="131" t="s">
        <v>171</v>
      </c>
      <c r="B3235" s="131" t="s">
        <v>18</v>
      </c>
      <c r="C3235" s="131" t="s">
        <v>4404</v>
      </c>
      <c r="D3235" s="145">
        <v>1</v>
      </c>
      <c r="F3235" s="133" t="e">
        <v>#N/A</v>
      </c>
      <c r="G3235" s="133" t="e">
        <v>#N/A</v>
      </c>
    </row>
    <row r="3236" spans="1:7" hidden="1" x14ac:dyDescent="0.35">
      <c r="A3236" s="131" t="s">
        <v>171</v>
      </c>
      <c r="B3236" s="131" t="s">
        <v>18</v>
      </c>
      <c r="C3236" s="133" t="s">
        <v>4404</v>
      </c>
      <c r="D3236" s="131">
        <v>1</v>
      </c>
      <c r="F3236" s="133" t="e">
        <v>#N/A</v>
      </c>
      <c r="G3236" s="133" t="e">
        <v>#N/A</v>
      </c>
    </row>
    <row r="3237" spans="1:7" hidden="1" x14ac:dyDescent="0.35">
      <c r="A3237" s="131" t="s">
        <v>171</v>
      </c>
      <c r="B3237" s="131" t="s">
        <v>18</v>
      </c>
      <c r="C3237" s="131" t="s">
        <v>4405</v>
      </c>
      <c r="D3237" s="131">
        <v>10</v>
      </c>
      <c r="F3237" s="133" t="e">
        <v>#N/A</v>
      </c>
      <c r="G3237" s="133" t="e">
        <v>#N/A</v>
      </c>
    </row>
    <row r="3238" spans="1:7" hidden="1" x14ac:dyDescent="0.35">
      <c r="A3238" s="131" t="s">
        <v>171</v>
      </c>
      <c r="B3238" s="131" t="s">
        <v>18</v>
      </c>
      <c r="C3238" s="131" t="s">
        <v>4406</v>
      </c>
      <c r="D3238" s="131">
        <v>42</v>
      </c>
      <c r="F3238" s="133" t="e">
        <v>#N/A</v>
      </c>
      <c r="G3238" s="133" t="e">
        <v>#N/A</v>
      </c>
    </row>
    <row r="3239" spans="1:7" hidden="1" x14ac:dyDescent="0.35">
      <c r="A3239" s="131" t="s">
        <v>171</v>
      </c>
      <c r="B3239" s="131" t="s">
        <v>18</v>
      </c>
      <c r="C3239" s="131" t="s">
        <v>4407</v>
      </c>
      <c r="D3239" s="131">
        <v>4</v>
      </c>
      <c r="F3239" s="133" t="e">
        <v>#N/A</v>
      </c>
      <c r="G3239" s="133" t="e">
        <v>#N/A</v>
      </c>
    </row>
    <row r="3240" spans="1:7" hidden="1" x14ac:dyDescent="0.35">
      <c r="A3240" s="131" t="s">
        <v>171</v>
      </c>
      <c r="B3240" s="131" t="s">
        <v>18</v>
      </c>
      <c r="C3240" s="131" t="s">
        <v>4407</v>
      </c>
      <c r="D3240" s="131">
        <v>6</v>
      </c>
      <c r="F3240" s="133" t="e">
        <v>#N/A</v>
      </c>
      <c r="G3240" s="133" t="e">
        <v>#N/A</v>
      </c>
    </row>
    <row r="3241" spans="1:7" hidden="1" x14ac:dyDescent="0.35">
      <c r="A3241" s="131" t="s">
        <v>171</v>
      </c>
      <c r="B3241" s="131" t="s">
        <v>18</v>
      </c>
      <c r="C3241" s="131" t="s">
        <v>4407</v>
      </c>
      <c r="D3241" s="131">
        <v>4</v>
      </c>
      <c r="F3241" s="133" t="e">
        <v>#N/A</v>
      </c>
      <c r="G3241" s="133" t="e">
        <v>#N/A</v>
      </c>
    </row>
    <row r="3242" spans="1:7" hidden="1" x14ac:dyDescent="0.35">
      <c r="A3242" s="131" t="s">
        <v>171</v>
      </c>
      <c r="B3242" s="131" t="s">
        <v>18</v>
      </c>
      <c r="C3242" s="133" t="s">
        <v>4407</v>
      </c>
      <c r="D3242" s="131">
        <v>10</v>
      </c>
      <c r="F3242" s="133" t="e">
        <v>#N/A</v>
      </c>
      <c r="G3242" s="133" t="e">
        <v>#N/A</v>
      </c>
    </row>
    <row r="3243" spans="1:7" hidden="1" x14ac:dyDescent="0.35">
      <c r="A3243" s="131" t="s">
        <v>171</v>
      </c>
      <c r="B3243" s="131" t="s">
        <v>18</v>
      </c>
      <c r="C3243" s="131" t="s">
        <v>4407</v>
      </c>
      <c r="D3243" s="131">
        <v>3</v>
      </c>
      <c r="F3243" s="133" t="e">
        <v>#N/A</v>
      </c>
      <c r="G3243" s="133" t="e">
        <v>#N/A</v>
      </c>
    </row>
    <row r="3244" spans="1:7" hidden="1" x14ac:dyDescent="0.35">
      <c r="A3244" s="131" t="s">
        <v>171</v>
      </c>
      <c r="B3244" s="131" t="s">
        <v>18</v>
      </c>
      <c r="C3244" s="131" t="s">
        <v>4407</v>
      </c>
      <c r="D3244" s="131">
        <v>2</v>
      </c>
      <c r="F3244" s="133" t="e">
        <v>#N/A</v>
      </c>
      <c r="G3244" s="133" t="e">
        <v>#N/A</v>
      </c>
    </row>
    <row r="3245" spans="1:7" hidden="1" x14ac:dyDescent="0.35">
      <c r="A3245" s="131" t="s">
        <v>171</v>
      </c>
      <c r="B3245" s="131" t="s">
        <v>18</v>
      </c>
      <c r="C3245" s="131" t="s">
        <v>4407</v>
      </c>
      <c r="D3245" s="131">
        <v>10</v>
      </c>
      <c r="F3245" s="133" t="e">
        <v>#N/A</v>
      </c>
      <c r="G3245" s="133" t="e">
        <v>#N/A</v>
      </c>
    </row>
    <row r="3246" spans="1:7" hidden="1" x14ac:dyDescent="0.35">
      <c r="A3246" s="131" t="s">
        <v>171</v>
      </c>
      <c r="B3246" s="131" t="s">
        <v>18</v>
      </c>
      <c r="C3246" s="133" t="s">
        <v>4407</v>
      </c>
      <c r="D3246" s="131">
        <v>3</v>
      </c>
      <c r="F3246" s="133" t="e">
        <v>#N/A</v>
      </c>
      <c r="G3246" s="133" t="e">
        <v>#N/A</v>
      </c>
    </row>
    <row r="3247" spans="1:7" hidden="1" x14ac:dyDescent="0.35">
      <c r="A3247" s="131" t="s">
        <v>171</v>
      </c>
      <c r="B3247" s="131" t="s">
        <v>18</v>
      </c>
      <c r="C3247" s="131" t="s">
        <v>4408</v>
      </c>
      <c r="D3247" s="131">
        <v>42</v>
      </c>
      <c r="F3247" s="133" t="e">
        <v>#N/A</v>
      </c>
      <c r="G3247" s="133" t="e">
        <v>#N/A</v>
      </c>
    </row>
    <row r="3248" spans="1:7" hidden="1" x14ac:dyDescent="0.35">
      <c r="A3248" s="131" t="s">
        <v>171</v>
      </c>
      <c r="B3248" s="131" t="s">
        <v>18</v>
      </c>
      <c r="C3248" s="133" t="s">
        <v>4409</v>
      </c>
      <c r="D3248" s="131">
        <v>1</v>
      </c>
      <c r="F3248" s="133" t="s">
        <v>47</v>
      </c>
      <c r="G3248" s="133" t="s">
        <v>1750</v>
      </c>
    </row>
    <row r="3249" spans="1:7" hidden="1" x14ac:dyDescent="0.35">
      <c r="A3249" s="131" t="s">
        <v>171</v>
      </c>
      <c r="B3249" s="131" t="s">
        <v>18</v>
      </c>
      <c r="C3249" s="133" t="s">
        <v>4409</v>
      </c>
      <c r="D3249" s="133">
        <v>2</v>
      </c>
      <c r="F3249" s="133" t="s">
        <v>47</v>
      </c>
      <c r="G3249" s="133" t="s">
        <v>1750</v>
      </c>
    </row>
    <row r="3250" spans="1:7" hidden="1" x14ac:dyDescent="0.35">
      <c r="A3250" s="131" t="s">
        <v>171</v>
      </c>
      <c r="B3250" s="131" t="s">
        <v>18</v>
      </c>
      <c r="C3250" s="131" t="s">
        <v>4409</v>
      </c>
      <c r="D3250" s="131">
        <v>1</v>
      </c>
      <c r="F3250" s="133" t="s">
        <v>47</v>
      </c>
      <c r="G3250" s="133" t="s">
        <v>1750</v>
      </c>
    </row>
    <row r="3251" spans="1:7" hidden="1" x14ac:dyDescent="0.35">
      <c r="A3251" s="131" t="s">
        <v>171</v>
      </c>
      <c r="B3251" s="131" t="s">
        <v>18</v>
      </c>
      <c r="C3251" s="131" t="s">
        <v>4409</v>
      </c>
      <c r="D3251" s="131">
        <v>1</v>
      </c>
      <c r="F3251" s="133" t="s">
        <v>47</v>
      </c>
      <c r="G3251" s="133" t="s">
        <v>1750</v>
      </c>
    </row>
    <row r="3252" spans="1:7" hidden="1" x14ac:dyDescent="0.35">
      <c r="A3252" s="131" t="s">
        <v>171</v>
      </c>
      <c r="B3252" s="131" t="s">
        <v>18</v>
      </c>
      <c r="C3252" s="131" t="s">
        <v>4409</v>
      </c>
      <c r="D3252" s="131">
        <v>2</v>
      </c>
      <c r="F3252" s="133" t="s">
        <v>47</v>
      </c>
      <c r="G3252" s="133" t="s">
        <v>1750</v>
      </c>
    </row>
    <row r="3253" spans="1:7" hidden="1" x14ac:dyDescent="0.35">
      <c r="A3253" s="131" t="s">
        <v>171</v>
      </c>
      <c r="B3253" s="131" t="s">
        <v>18</v>
      </c>
      <c r="C3253" s="131" t="s">
        <v>4409</v>
      </c>
      <c r="D3253" s="131">
        <v>1</v>
      </c>
      <c r="F3253" s="133" t="s">
        <v>47</v>
      </c>
      <c r="G3253" s="133" t="s">
        <v>1750</v>
      </c>
    </row>
    <row r="3254" spans="1:7" hidden="1" x14ac:dyDescent="0.35">
      <c r="A3254" s="131" t="s">
        <v>171</v>
      </c>
      <c r="B3254" s="131" t="s">
        <v>18</v>
      </c>
      <c r="C3254" s="133" t="s">
        <v>4409</v>
      </c>
      <c r="D3254" s="131">
        <v>1</v>
      </c>
      <c r="F3254" s="133" t="s">
        <v>47</v>
      </c>
      <c r="G3254" s="133" t="s">
        <v>1750</v>
      </c>
    </row>
    <row r="3255" spans="1:7" hidden="1" x14ac:dyDescent="0.35">
      <c r="A3255" s="131" t="s">
        <v>171</v>
      </c>
      <c r="B3255" s="131" t="s">
        <v>18</v>
      </c>
      <c r="C3255" s="131" t="s">
        <v>4409</v>
      </c>
      <c r="D3255" s="131">
        <v>1</v>
      </c>
      <c r="F3255" s="133" t="s">
        <v>47</v>
      </c>
      <c r="G3255" s="133" t="s">
        <v>1750</v>
      </c>
    </row>
    <row r="3256" spans="1:7" hidden="1" x14ac:dyDescent="0.35">
      <c r="A3256" s="131" t="s">
        <v>171</v>
      </c>
      <c r="B3256" s="131" t="s">
        <v>18</v>
      </c>
      <c r="C3256" s="131" t="s">
        <v>4409</v>
      </c>
      <c r="D3256" s="131">
        <v>1</v>
      </c>
      <c r="F3256" s="133" t="s">
        <v>47</v>
      </c>
      <c r="G3256" s="133" t="s">
        <v>1750</v>
      </c>
    </row>
    <row r="3257" spans="1:7" hidden="1" x14ac:dyDescent="0.35">
      <c r="A3257" s="131" t="s">
        <v>171</v>
      </c>
      <c r="B3257" s="131" t="s">
        <v>18</v>
      </c>
      <c r="C3257" s="131" t="s">
        <v>4410</v>
      </c>
      <c r="D3257" s="131">
        <v>1</v>
      </c>
      <c r="F3257" s="133" t="s">
        <v>47</v>
      </c>
      <c r="G3257" s="133" t="s">
        <v>1539</v>
      </c>
    </row>
    <row r="3258" spans="1:7" hidden="1" x14ac:dyDescent="0.35">
      <c r="A3258" s="131" t="s">
        <v>171</v>
      </c>
      <c r="B3258" s="131" t="s">
        <v>18</v>
      </c>
      <c r="C3258" s="131" t="s">
        <v>4410</v>
      </c>
      <c r="D3258" s="131">
        <v>7</v>
      </c>
      <c r="F3258" s="133" t="s">
        <v>47</v>
      </c>
      <c r="G3258" s="133" t="s">
        <v>1539</v>
      </c>
    </row>
    <row r="3259" spans="1:7" hidden="1" x14ac:dyDescent="0.35">
      <c r="A3259" s="131" t="s">
        <v>171</v>
      </c>
      <c r="B3259" s="131" t="s">
        <v>18</v>
      </c>
      <c r="C3259" s="131" t="s">
        <v>4410</v>
      </c>
      <c r="D3259" s="131">
        <v>2</v>
      </c>
      <c r="F3259" s="133" t="s">
        <v>47</v>
      </c>
      <c r="G3259" s="133" t="s">
        <v>1539</v>
      </c>
    </row>
    <row r="3260" spans="1:7" hidden="1" x14ac:dyDescent="0.35">
      <c r="A3260" s="131" t="s">
        <v>171</v>
      </c>
      <c r="B3260" s="131" t="s">
        <v>18</v>
      </c>
      <c r="C3260" s="131" t="s">
        <v>4410</v>
      </c>
      <c r="D3260" s="131">
        <v>1</v>
      </c>
      <c r="F3260" s="133" t="s">
        <v>47</v>
      </c>
      <c r="G3260" s="133" t="s">
        <v>1539</v>
      </c>
    </row>
    <row r="3261" spans="1:7" hidden="1" x14ac:dyDescent="0.35">
      <c r="A3261" s="131" t="s">
        <v>171</v>
      </c>
      <c r="B3261" s="131" t="s">
        <v>18</v>
      </c>
      <c r="C3261" s="133" t="s">
        <v>4410</v>
      </c>
      <c r="D3261" s="131">
        <v>1</v>
      </c>
      <c r="F3261" s="133" t="s">
        <v>47</v>
      </c>
      <c r="G3261" s="133" t="s">
        <v>1539</v>
      </c>
    </row>
    <row r="3262" spans="1:7" hidden="1" x14ac:dyDescent="0.35">
      <c r="A3262" s="131" t="s">
        <v>171</v>
      </c>
      <c r="B3262" s="131" t="s">
        <v>18</v>
      </c>
      <c r="C3262" s="131" t="s">
        <v>4410</v>
      </c>
      <c r="D3262" s="131">
        <v>1</v>
      </c>
      <c r="F3262" s="133" t="s">
        <v>47</v>
      </c>
      <c r="G3262" s="133" t="s">
        <v>1539</v>
      </c>
    </row>
    <row r="3263" spans="1:7" hidden="1" x14ac:dyDescent="0.35">
      <c r="A3263" s="131" t="s">
        <v>171</v>
      </c>
      <c r="B3263" s="131" t="s">
        <v>18</v>
      </c>
      <c r="C3263" s="131" t="s">
        <v>4410</v>
      </c>
      <c r="D3263" s="131">
        <v>1</v>
      </c>
      <c r="F3263" s="133" t="s">
        <v>47</v>
      </c>
      <c r="G3263" s="133" t="s">
        <v>1539</v>
      </c>
    </row>
    <row r="3264" spans="1:7" hidden="1" x14ac:dyDescent="0.35">
      <c r="A3264" s="131" t="s">
        <v>171</v>
      </c>
      <c r="B3264" s="131" t="s">
        <v>18</v>
      </c>
      <c r="C3264" s="131" t="s">
        <v>4410</v>
      </c>
      <c r="D3264" s="131">
        <v>15</v>
      </c>
      <c r="F3264" s="133" t="s">
        <v>47</v>
      </c>
      <c r="G3264" s="133" t="s">
        <v>1539</v>
      </c>
    </row>
    <row r="3265" spans="1:7" hidden="1" x14ac:dyDescent="0.35">
      <c r="A3265" s="131" t="s">
        <v>171</v>
      </c>
      <c r="B3265" s="131" t="s">
        <v>18</v>
      </c>
      <c r="C3265" s="131" t="s">
        <v>4410</v>
      </c>
      <c r="D3265" s="131">
        <v>1</v>
      </c>
      <c r="F3265" s="133" t="s">
        <v>47</v>
      </c>
      <c r="G3265" s="133" t="s">
        <v>1539</v>
      </c>
    </row>
    <row r="3266" spans="1:7" hidden="1" x14ac:dyDescent="0.35">
      <c r="A3266" s="131" t="s">
        <v>171</v>
      </c>
      <c r="B3266" s="131" t="s">
        <v>18</v>
      </c>
      <c r="C3266" s="131" t="s">
        <v>4410</v>
      </c>
      <c r="D3266" s="131">
        <v>1</v>
      </c>
      <c r="F3266" s="133" t="s">
        <v>47</v>
      </c>
      <c r="G3266" s="133" t="s">
        <v>1539</v>
      </c>
    </row>
    <row r="3267" spans="1:7" hidden="1" x14ac:dyDescent="0.35">
      <c r="A3267" s="131" t="s">
        <v>171</v>
      </c>
      <c r="B3267" s="131" t="s">
        <v>18</v>
      </c>
      <c r="C3267" s="131" t="s">
        <v>4410</v>
      </c>
      <c r="D3267" s="145">
        <v>2</v>
      </c>
      <c r="F3267" s="133" t="s">
        <v>47</v>
      </c>
      <c r="G3267" s="133" t="s">
        <v>1539</v>
      </c>
    </row>
    <row r="3268" spans="1:7" hidden="1" x14ac:dyDescent="0.35">
      <c r="A3268" s="131" t="s">
        <v>171</v>
      </c>
      <c r="B3268" s="131" t="s">
        <v>18</v>
      </c>
      <c r="C3268" s="131" t="s">
        <v>4410</v>
      </c>
      <c r="D3268" s="145">
        <v>1</v>
      </c>
      <c r="F3268" s="133" t="s">
        <v>47</v>
      </c>
      <c r="G3268" s="133" t="s">
        <v>1539</v>
      </c>
    </row>
    <row r="3269" spans="1:7" hidden="1" x14ac:dyDescent="0.35">
      <c r="A3269" s="131" t="s">
        <v>171</v>
      </c>
      <c r="B3269" s="131" t="s">
        <v>18</v>
      </c>
      <c r="C3269" s="131" t="s">
        <v>4410</v>
      </c>
      <c r="D3269" s="145">
        <v>1</v>
      </c>
      <c r="F3269" s="133" t="s">
        <v>47</v>
      </c>
      <c r="G3269" s="133" t="s">
        <v>1539</v>
      </c>
    </row>
    <row r="3270" spans="1:7" hidden="1" x14ac:dyDescent="0.35">
      <c r="A3270" s="131" t="s">
        <v>171</v>
      </c>
      <c r="B3270" s="131" t="s">
        <v>18</v>
      </c>
      <c r="C3270" s="131" t="s">
        <v>4410</v>
      </c>
      <c r="D3270" s="145">
        <v>1</v>
      </c>
      <c r="F3270" s="133" t="s">
        <v>47</v>
      </c>
      <c r="G3270" s="133" t="s">
        <v>1539</v>
      </c>
    </row>
    <row r="3271" spans="1:7" hidden="1" x14ac:dyDescent="0.35">
      <c r="A3271" s="131" t="s">
        <v>171</v>
      </c>
      <c r="B3271" s="131" t="s">
        <v>18</v>
      </c>
      <c r="C3271" s="131" t="s">
        <v>4410</v>
      </c>
      <c r="D3271" s="145">
        <v>1</v>
      </c>
      <c r="F3271" s="133" t="s">
        <v>47</v>
      </c>
      <c r="G3271" s="133" t="s">
        <v>1539</v>
      </c>
    </row>
    <row r="3272" spans="1:7" hidden="1" x14ac:dyDescent="0.35">
      <c r="A3272" s="131" t="s">
        <v>171</v>
      </c>
      <c r="B3272" s="131" t="s">
        <v>18</v>
      </c>
      <c r="C3272" s="131" t="s">
        <v>4411</v>
      </c>
      <c r="D3272" s="145">
        <v>1</v>
      </c>
      <c r="F3272" s="133" t="s">
        <v>47</v>
      </c>
      <c r="G3272" s="133" t="s">
        <v>2156</v>
      </c>
    </row>
    <row r="3273" spans="1:7" hidden="1" x14ac:dyDescent="0.35">
      <c r="A3273" s="131" t="s">
        <v>171</v>
      </c>
      <c r="B3273" s="131" t="s">
        <v>18</v>
      </c>
      <c r="C3273" s="131" t="s">
        <v>4411</v>
      </c>
      <c r="D3273" s="145">
        <v>1</v>
      </c>
      <c r="F3273" s="133" t="s">
        <v>47</v>
      </c>
      <c r="G3273" s="133" t="s">
        <v>2156</v>
      </c>
    </row>
    <row r="3274" spans="1:7" hidden="1" x14ac:dyDescent="0.35">
      <c r="A3274" s="131" t="s">
        <v>171</v>
      </c>
      <c r="B3274" s="131" t="s">
        <v>18</v>
      </c>
      <c r="C3274" s="131" t="s">
        <v>4411</v>
      </c>
      <c r="D3274" s="145">
        <v>1</v>
      </c>
      <c r="F3274" s="133" t="s">
        <v>47</v>
      </c>
      <c r="G3274" s="133" t="s">
        <v>2156</v>
      </c>
    </row>
    <row r="3275" spans="1:7" hidden="1" x14ac:dyDescent="0.35">
      <c r="A3275" s="131" t="s">
        <v>171</v>
      </c>
      <c r="B3275" s="131" t="s">
        <v>18</v>
      </c>
      <c r="C3275" s="131" t="s">
        <v>4411</v>
      </c>
      <c r="D3275" s="145">
        <v>1</v>
      </c>
      <c r="F3275" s="133" t="s">
        <v>47</v>
      </c>
      <c r="G3275" s="133" t="s">
        <v>2156</v>
      </c>
    </row>
    <row r="3276" spans="1:7" hidden="1" x14ac:dyDescent="0.35">
      <c r="A3276" s="131" t="s">
        <v>171</v>
      </c>
      <c r="B3276" s="131" t="s">
        <v>18</v>
      </c>
      <c r="C3276" s="131" t="s">
        <v>4411</v>
      </c>
      <c r="D3276" s="145">
        <v>1</v>
      </c>
      <c r="F3276" s="133" t="s">
        <v>47</v>
      </c>
      <c r="G3276" s="133" t="s">
        <v>2156</v>
      </c>
    </row>
    <row r="3277" spans="1:7" hidden="1" x14ac:dyDescent="0.35">
      <c r="A3277" s="131" t="s">
        <v>171</v>
      </c>
      <c r="B3277" s="131" t="s">
        <v>18</v>
      </c>
      <c r="C3277" s="131" t="s">
        <v>4412</v>
      </c>
      <c r="D3277" s="145">
        <v>1</v>
      </c>
      <c r="F3277" s="133" t="s">
        <v>47</v>
      </c>
      <c r="G3277" s="133" t="s">
        <v>2156</v>
      </c>
    </row>
    <row r="3278" spans="1:7" hidden="1" x14ac:dyDescent="0.35">
      <c r="A3278" s="131" t="s">
        <v>171</v>
      </c>
      <c r="B3278" s="131" t="s">
        <v>18</v>
      </c>
      <c r="C3278" s="131" t="s">
        <v>4412</v>
      </c>
      <c r="D3278" s="145">
        <v>1</v>
      </c>
      <c r="F3278" s="133" t="s">
        <v>47</v>
      </c>
      <c r="G3278" s="133" t="s">
        <v>2156</v>
      </c>
    </row>
    <row r="3279" spans="1:7" hidden="1" x14ac:dyDescent="0.35">
      <c r="A3279" s="131" t="s">
        <v>171</v>
      </c>
      <c r="B3279" s="131" t="s">
        <v>18</v>
      </c>
      <c r="C3279" s="131" t="s">
        <v>4412</v>
      </c>
      <c r="D3279" s="145">
        <v>1</v>
      </c>
      <c r="F3279" s="133" t="s">
        <v>47</v>
      </c>
      <c r="G3279" s="133" t="s">
        <v>2156</v>
      </c>
    </row>
    <row r="3280" spans="1:7" hidden="1" x14ac:dyDescent="0.35">
      <c r="A3280" s="131" t="s">
        <v>171</v>
      </c>
      <c r="B3280" s="131" t="s">
        <v>18</v>
      </c>
      <c r="C3280" s="131" t="s">
        <v>4412</v>
      </c>
      <c r="D3280" s="145">
        <v>1</v>
      </c>
      <c r="F3280" s="133" t="s">
        <v>47</v>
      </c>
      <c r="G3280" s="133" t="s">
        <v>2156</v>
      </c>
    </row>
    <row r="3281" spans="1:7" hidden="1" x14ac:dyDescent="0.35">
      <c r="A3281" s="131" t="s">
        <v>171</v>
      </c>
      <c r="B3281" s="131" t="s">
        <v>18</v>
      </c>
      <c r="C3281" s="131" t="s">
        <v>4412</v>
      </c>
      <c r="D3281" s="145">
        <v>1</v>
      </c>
      <c r="F3281" s="133" t="s">
        <v>47</v>
      </c>
      <c r="G3281" s="133" t="s">
        <v>2156</v>
      </c>
    </row>
    <row r="3282" spans="1:7" hidden="1" x14ac:dyDescent="0.35">
      <c r="A3282" s="131" t="s">
        <v>171</v>
      </c>
      <c r="B3282" s="131" t="s">
        <v>18</v>
      </c>
      <c r="C3282" s="131" t="s">
        <v>4412</v>
      </c>
      <c r="D3282" s="145">
        <v>1</v>
      </c>
      <c r="F3282" s="133" t="s">
        <v>47</v>
      </c>
      <c r="G3282" s="133" t="s">
        <v>2156</v>
      </c>
    </row>
    <row r="3283" spans="1:7" hidden="1" x14ac:dyDescent="0.35">
      <c r="A3283" s="131" t="s">
        <v>171</v>
      </c>
      <c r="B3283" s="131" t="s">
        <v>18</v>
      </c>
      <c r="C3283" s="131" t="s">
        <v>4412</v>
      </c>
      <c r="D3283" s="145">
        <v>1</v>
      </c>
      <c r="F3283" s="133" t="s">
        <v>47</v>
      </c>
      <c r="G3283" s="133" t="s">
        <v>2156</v>
      </c>
    </row>
    <row r="3284" spans="1:7" hidden="1" x14ac:dyDescent="0.35">
      <c r="A3284" s="131" t="s">
        <v>171</v>
      </c>
      <c r="B3284" s="131" t="s">
        <v>18</v>
      </c>
      <c r="C3284" s="131" t="s">
        <v>4412</v>
      </c>
      <c r="D3284" s="145">
        <v>1</v>
      </c>
      <c r="F3284" s="133" t="s">
        <v>47</v>
      </c>
      <c r="G3284" s="133" t="s">
        <v>2156</v>
      </c>
    </row>
    <row r="3285" spans="1:7" hidden="1" x14ac:dyDescent="0.35">
      <c r="A3285" s="131" t="s">
        <v>171</v>
      </c>
      <c r="B3285" s="131" t="s">
        <v>18</v>
      </c>
      <c r="C3285" s="131" t="s">
        <v>4412</v>
      </c>
      <c r="D3285" s="145">
        <v>1</v>
      </c>
      <c r="F3285" s="133" t="s">
        <v>47</v>
      </c>
      <c r="G3285" s="133" t="s">
        <v>2156</v>
      </c>
    </row>
    <row r="3286" spans="1:7" hidden="1" x14ac:dyDescent="0.35">
      <c r="A3286" s="131" t="s">
        <v>171</v>
      </c>
      <c r="B3286" s="131" t="s">
        <v>18</v>
      </c>
      <c r="C3286" s="131" t="s">
        <v>4412</v>
      </c>
      <c r="D3286" s="145">
        <v>1</v>
      </c>
      <c r="F3286" s="133" t="s">
        <v>47</v>
      </c>
      <c r="G3286" s="133" t="s">
        <v>2156</v>
      </c>
    </row>
    <row r="3287" spans="1:7" hidden="1" x14ac:dyDescent="0.35">
      <c r="A3287" s="131" t="s">
        <v>171</v>
      </c>
      <c r="B3287" s="131" t="s">
        <v>18</v>
      </c>
      <c r="C3287" s="131" t="s">
        <v>4412</v>
      </c>
      <c r="D3287" s="145">
        <v>1</v>
      </c>
      <c r="F3287" s="133" t="s">
        <v>47</v>
      </c>
      <c r="G3287" s="133" t="s">
        <v>2156</v>
      </c>
    </row>
    <row r="3288" spans="1:7" hidden="1" x14ac:dyDescent="0.35">
      <c r="A3288" s="131" t="s">
        <v>171</v>
      </c>
      <c r="B3288" s="131" t="s">
        <v>18</v>
      </c>
      <c r="C3288" s="131" t="s">
        <v>4412</v>
      </c>
      <c r="D3288" s="145">
        <v>2</v>
      </c>
      <c r="F3288" s="133" t="s">
        <v>47</v>
      </c>
      <c r="G3288" s="133" t="s">
        <v>2156</v>
      </c>
    </row>
    <row r="3289" spans="1:7" hidden="1" x14ac:dyDescent="0.35">
      <c r="A3289" s="131" t="s">
        <v>171</v>
      </c>
      <c r="B3289" s="131" t="s">
        <v>18</v>
      </c>
      <c r="C3289" s="131" t="s">
        <v>4413</v>
      </c>
      <c r="D3289" s="145">
        <v>2</v>
      </c>
      <c r="F3289" s="133" t="s">
        <v>1108</v>
      </c>
      <c r="G3289" s="133" t="s">
        <v>1394</v>
      </c>
    </row>
    <row r="3290" spans="1:7" hidden="1" x14ac:dyDescent="0.35">
      <c r="A3290" s="131" t="s">
        <v>171</v>
      </c>
      <c r="B3290" s="131" t="s">
        <v>18</v>
      </c>
      <c r="C3290" s="131" t="s">
        <v>4413</v>
      </c>
      <c r="D3290" s="145">
        <v>1</v>
      </c>
      <c r="F3290" s="133" t="s">
        <v>1108</v>
      </c>
      <c r="G3290" s="133" t="s">
        <v>1394</v>
      </c>
    </row>
    <row r="3291" spans="1:7" hidden="1" x14ac:dyDescent="0.35">
      <c r="A3291" s="131" t="s">
        <v>171</v>
      </c>
      <c r="B3291" s="131" t="s">
        <v>18</v>
      </c>
      <c r="C3291" s="131" t="s">
        <v>4413</v>
      </c>
      <c r="D3291" s="145">
        <v>3</v>
      </c>
      <c r="F3291" s="133" t="s">
        <v>1108</v>
      </c>
      <c r="G3291" s="133" t="s">
        <v>1394</v>
      </c>
    </row>
    <row r="3292" spans="1:7" hidden="1" x14ac:dyDescent="0.35">
      <c r="A3292" s="131" t="s">
        <v>171</v>
      </c>
      <c r="B3292" s="131" t="s">
        <v>18</v>
      </c>
      <c r="C3292" s="131" t="s">
        <v>4413</v>
      </c>
      <c r="D3292" s="145">
        <v>1</v>
      </c>
      <c r="F3292" s="133" t="s">
        <v>1108</v>
      </c>
      <c r="G3292" s="133" t="s">
        <v>1394</v>
      </c>
    </row>
    <row r="3293" spans="1:7" hidden="1" x14ac:dyDescent="0.35">
      <c r="A3293" s="131" t="s">
        <v>171</v>
      </c>
      <c r="B3293" s="131" t="s">
        <v>18</v>
      </c>
      <c r="C3293" s="131" t="s">
        <v>4413</v>
      </c>
      <c r="D3293" s="145">
        <v>2</v>
      </c>
      <c r="F3293" s="133" t="s">
        <v>1108</v>
      </c>
      <c r="G3293" s="133" t="s">
        <v>1394</v>
      </c>
    </row>
    <row r="3294" spans="1:7" hidden="1" x14ac:dyDescent="0.35">
      <c r="A3294" s="131" t="s">
        <v>171</v>
      </c>
      <c r="B3294" s="131" t="s">
        <v>18</v>
      </c>
      <c r="C3294" s="131" t="s">
        <v>4413</v>
      </c>
      <c r="D3294" s="145">
        <v>1</v>
      </c>
      <c r="F3294" s="133" t="s">
        <v>1108</v>
      </c>
      <c r="G3294" s="133" t="s">
        <v>1394</v>
      </c>
    </row>
    <row r="3295" spans="1:7" hidden="1" x14ac:dyDescent="0.35">
      <c r="A3295" s="131" t="s">
        <v>171</v>
      </c>
      <c r="B3295" s="131" t="s">
        <v>18</v>
      </c>
      <c r="C3295" s="131" t="s">
        <v>4413</v>
      </c>
      <c r="D3295" s="145">
        <v>26</v>
      </c>
      <c r="F3295" s="133" t="s">
        <v>1108</v>
      </c>
      <c r="G3295" s="133" t="s">
        <v>1394</v>
      </c>
    </row>
    <row r="3296" spans="1:7" hidden="1" x14ac:dyDescent="0.35">
      <c r="A3296" s="131" t="s">
        <v>171</v>
      </c>
      <c r="B3296" s="131" t="s">
        <v>18</v>
      </c>
      <c r="C3296" s="131" t="s">
        <v>4413</v>
      </c>
      <c r="D3296" s="145">
        <v>1</v>
      </c>
      <c r="F3296" s="133" t="s">
        <v>1108</v>
      </c>
      <c r="G3296" s="133" t="s">
        <v>1394</v>
      </c>
    </row>
    <row r="3297" spans="1:7" hidden="1" x14ac:dyDescent="0.35">
      <c r="A3297" s="131" t="s">
        <v>171</v>
      </c>
      <c r="B3297" s="131" t="s">
        <v>18</v>
      </c>
      <c r="C3297" s="131" t="s">
        <v>4414</v>
      </c>
      <c r="D3297" s="145">
        <v>10</v>
      </c>
      <c r="F3297" s="133" t="e">
        <v>#N/A</v>
      </c>
      <c r="G3297" s="133" t="e">
        <v>#N/A</v>
      </c>
    </row>
    <row r="3298" spans="1:7" hidden="1" x14ac:dyDescent="0.35">
      <c r="A3298" s="131" t="s">
        <v>171</v>
      </c>
      <c r="B3298" s="131" t="s">
        <v>18</v>
      </c>
      <c r="C3298" s="131" t="s">
        <v>4414</v>
      </c>
      <c r="D3298" s="145">
        <v>5</v>
      </c>
      <c r="F3298" s="133" t="e">
        <v>#N/A</v>
      </c>
      <c r="G3298" s="133" t="e">
        <v>#N/A</v>
      </c>
    </row>
    <row r="3299" spans="1:7" hidden="1" x14ac:dyDescent="0.35">
      <c r="A3299" s="131" t="s">
        <v>171</v>
      </c>
      <c r="B3299" s="131" t="s">
        <v>18</v>
      </c>
      <c r="C3299" s="131" t="s">
        <v>4414</v>
      </c>
      <c r="D3299" s="145">
        <v>2</v>
      </c>
      <c r="F3299" s="133" t="e">
        <v>#N/A</v>
      </c>
      <c r="G3299" s="133" t="e">
        <v>#N/A</v>
      </c>
    </row>
    <row r="3300" spans="1:7" hidden="1" x14ac:dyDescent="0.35">
      <c r="A3300" s="131" t="s">
        <v>171</v>
      </c>
      <c r="B3300" s="131" t="s">
        <v>18</v>
      </c>
      <c r="C3300" s="131" t="s">
        <v>4414</v>
      </c>
      <c r="D3300" s="145">
        <v>5</v>
      </c>
      <c r="F3300" s="133" t="e">
        <v>#N/A</v>
      </c>
      <c r="G3300" s="133" t="e">
        <v>#N/A</v>
      </c>
    </row>
    <row r="3301" spans="1:7" hidden="1" x14ac:dyDescent="0.35">
      <c r="A3301" s="131" t="s">
        <v>171</v>
      </c>
      <c r="B3301" s="131" t="s">
        <v>18</v>
      </c>
      <c r="C3301" s="131" t="s">
        <v>4414</v>
      </c>
      <c r="D3301" s="145">
        <v>1</v>
      </c>
      <c r="F3301" s="133" t="e">
        <v>#N/A</v>
      </c>
      <c r="G3301" s="133" t="e">
        <v>#N/A</v>
      </c>
    </row>
    <row r="3302" spans="1:7" hidden="1" x14ac:dyDescent="0.35">
      <c r="A3302" s="131" t="s">
        <v>171</v>
      </c>
      <c r="B3302" s="131" t="s">
        <v>18</v>
      </c>
      <c r="C3302" s="131" t="s">
        <v>4414</v>
      </c>
      <c r="D3302" s="145">
        <v>1</v>
      </c>
      <c r="F3302" s="133" t="e">
        <v>#N/A</v>
      </c>
      <c r="G3302" s="133" t="e">
        <v>#N/A</v>
      </c>
    </row>
    <row r="3303" spans="1:7" hidden="1" x14ac:dyDescent="0.35">
      <c r="A3303" s="131" t="s">
        <v>171</v>
      </c>
      <c r="B3303" s="131" t="s">
        <v>18</v>
      </c>
      <c r="C3303" s="131" t="s">
        <v>4414</v>
      </c>
      <c r="D3303" s="145">
        <v>2</v>
      </c>
      <c r="F3303" s="133" t="e">
        <v>#N/A</v>
      </c>
      <c r="G3303" s="133" t="e">
        <v>#N/A</v>
      </c>
    </row>
    <row r="3304" spans="1:7" hidden="1" x14ac:dyDescent="0.35">
      <c r="A3304" s="131" t="s">
        <v>171</v>
      </c>
      <c r="B3304" s="131" t="s">
        <v>18</v>
      </c>
      <c r="C3304" s="131" t="s">
        <v>4414</v>
      </c>
      <c r="D3304" s="145">
        <v>1</v>
      </c>
      <c r="F3304" s="133" t="e">
        <v>#N/A</v>
      </c>
      <c r="G3304" s="133" t="e">
        <v>#N/A</v>
      </c>
    </row>
    <row r="3305" spans="1:7" hidden="1" x14ac:dyDescent="0.35">
      <c r="A3305" s="131" t="s">
        <v>171</v>
      </c>
      <c r="B3305" s="131" t="s">
        <v>18</v>
      </c>
      <c r="C3305" s="131" t="s">
        <v>4414</v>
      </c>
      <c r="D3305" s="145">
        <v>15</v>
      </c>
      <c r="F3305" s="133" t="e">
        <v>#N/A</v>
      </c>
      <c r="G3305" s="133" t="e">
        <v>#N/A</v>
      </c>
    </row>
    <row r="3306" spans="1:7" hidden="1" x14ac:dyDescent="0.35">
      <c r="A3306" s="131" t="s">
        <v>171</v>
      </c>
      <c r="B3306" s="131" t="s">
        <v>18</v>
      </c>
      <c r="C3306" s="131" t="s">
        <v>4414</v>
      </c>
      <c r="D3306" s="145">
        <v>8</v>
      </c>
      <c r="F3306" s="133" t="e">
        <v>#N/A</v>
      </c>
      <c r="G3306" s="133" t="e">
        <v>#N/A</v>
      </c>
    </row>
    <row r="3307" spans="1:7" hidden="1" x14ac:dyDescent="0.35">
      <c r="A3307" s="131" t="s">
        <v>171</v>
      </c>
      <c r="B3307" s="131" t="s">
        <v>18</v>
      </c>
      <c r="C3307" s="131" t="s">
        <v>4414</v>
      </c>
      <c r="D3307" s="145">
        <v>14</v>
      </c>
      <c r="F3307" s="133" t="e">
        <v>#N/A</v>
      </c>
      <c r="G3307" s="133" t="e">
        <v>#N/A</v>
      </c>
    </row>
    <row r="3308" spans="1:7" hidden="1" x14ac:dyDescent="0.35">
      <c r="A3308" s="131" t="s">
        <v>171</v>
      </c>
      <c r="B3308" s="131" t="s">
        <v>18</v>
      </c>
      <c r="C3308" s="131" t="s">
        <v>4414</v>
      </c>
      <c r="D3308" s="145">
        <v>14</v>
      </c>
      <c r="F3308" s="133" t="e">
        <v>#N/A</v>
      </c>
      <c r="G3308" s="133" t="e">
        <v>#N/A</v>
      </c>
    </row>
    <row r="3309" spans="1:7" hidden="1" x14ac:dyDescent="0.35">
      <c r="A3309" s="131" t="s">
        <v>171</v>
      </c>
      <c r="B3309" s="131" t="s">
        <v>18</v>
      </c>
      <c r="C3309" s="131" t="s">
        <v>4415</v>
      </c>
      <c r="D3309" s="145">
        <v>26</v>
      </c>
      <c r="F3309" s="133" t="e">
        <v>#N/A</v>
      </c>
      <c r="G3309" s="133" t="e">
        <v>#N/A</v>
      </c>
    </row>
    <row r="3310" spans="1:7" hidden="1" x14ac:dyDescent="0.35">
      <c r="A3310" s="131" t="s">
        <v>171</v>
      </c>
      <c r="B3310" s="131" t="s">
        <v>18</v>
      </c>
      <c r="C3310" s="131" t="s">
        <v>4415</v>
      </c>
      <c r="D3310" s="145">
        <v>26</v>
      </c>
      <c r="F3310" s="133" t="e">
        <v>#N/A</v>
      </c>
      <c r="G3310" s="133" t="e">
        <v>#N/A</v>
      </c>
    </row>
    <row r="3311" spans="1:7" hidden="1" x14ac:dyDescent="0.35">
      <c r="A3311" s="131" t="s">
        <v>171</v>
      </c>
      <c r="B3311" s="131" t="s">
        <v>18</v>
      </c>
      <c r="C3311" s="131" t="s">
        <v>4416</v>
      </c>
      <c r="D3311" s="145">
        <v>1</v>
      </c>
      <c r="F3311" s="133" t="e">
        <v>#N/A</v>
      </c>
      <c r="G3311" s="133" t="e">
        <v>#N/A</v>
      </c>
    </row>
    <row r="3312" spans="1:7" hidden="1" x14ac:dyDescent="0.35">
      <c r="A3312" s="131" t="s">
        <v>171</v>
      </c>
      <c r="B3312" s="131" t="s">
        <v>18</v>
      </c>
      <c r="C3312" s="131" t="s">
        <v>4416</v>
      </c>
      <c r="D3312" s="145">
        <v>1</v>
      </c>
      <c r="F3312" s="133" t="e">
        <v>#N/A</v>
      </c>
      <c r="G3312" s="133" t="e">
        <v>#N/A</v>
      </c>
    </row>
    <row r="3313" spans="1:7" hidden="1" x14ac:dyDescent="0.35">
      <c r="A3313" s="131" t="s">
        <v>171</v>
      </c>
      <c r="B3313" s="131" t="s">
        <v>18</v>
      </c>
      <c r="C3313" s="131" t="s">
        <v>4416</v>
      </c>
      <c r="D3313" s="145">
        <v>1</v>
      </c>
      <c r="F3313" s="133" t="e">
        <v>#N/A</v>
      </c>
      <c r="G3313" s="133" t="e">
        <v>#N/A</v>
      </c>
    </row>
    <row r="3314" spans="1:7" hidden="1" x14ac:dyDescent="0.35">
      <c r="A3314" s="131" t="s">
        <v>171</v>
      </c>
      <c r="B3314" s="131" t="s">
        <v>18</v>
      </c>
      <c r="C3314" s="131" t="s">
        <v>4416</v>
      </c>
      <c r="D3314" s="145">
        <v>1</v>
      </c>
      <c r="F3314" s="133" t="e">
        <v>#N/A</v>
      </c>
      <c r="G3314" s="133" t="e">
        <v>#N/A</v>
      </c>
    </row>
    <row r="3315" spans="1:7" hidden="1" x14ac:dyDescent="0.35">
      <c r="A3315" s="131" t="s">
        <v>171</v>
      </c>
      <c r="B3315" s="131" t="s">
        <v>18</v>
      </c>
      <c r="C3315" s="131" t="s">
        <v>4416</v>
      </c>
      <c r="D3315" s="145">
        <v>1</v>
      </c>
      <c r="F3315" s="133" t="e">
        <v>#N/A</v>
      </c>
      <c r="G3315" s="133" t="e">
        <v>#N/A</v>
      </c>
    </row>
    <row r="3316" spans="1:7" hidden="1" x14ac:dyDescent="0.35">
      <c r="A3316" s="131" t="s">
        <v>171</v>
      </c>
      <c r="B3316" s="131" t="s">
        <v>18</v>
      </c>
      <c r="C3316" s="131" t="s">
        <v>4416</v>
      </c>
      <c r="D3316" s="145">
        <v>1</v>
      </c>
      <c r="F3316" s="133" t="e">
        <v>#N/A</v>
      </c>
      <c r="G3316" s="133" t="e">
        <v>#N/A</v>
      </c>
    </row>
    <row r="3317" spans="1:7" hidden="1" x14ac:dyDescent="0.35">
      <c r="A3317" s="131" t="s">
        <v>171</v>
      </c>
      <c r="B3317" s="131" t="s">
        <v>18</v>
      </c>
      <c r="C3317" s="131" t="s">
        <v>4416</v>
      </c>
      <c r="D3317" s="145">
        <v>10</v>
      </c>
      <c r="F3317" s="133" t="e">
        <v>#N/A</v>
      </c>
      <c r="G3317" s="133" t="e">
        <v>#N/A</v>
      </c>
    </row>
    <row r="3318" spans="1:7" hidden="1" x14ac:dyDescent="0.35">
      <c r="A3318" s="131" t="s">
        <v>171</v>
      </c>
      <c r="B3318" s="131" t="s">
        <v>18</v>
      </c>
      <c r="C3318" s="131" t="s">
        <v>4416</v>
      </c>
      <c r="D3318" s="145">
        <v>1</v>
      </c>
      <c r="F3318" s="133" t="e">
        <v>#N/A</v>
      </c>
      <c r="G3318" s="133" t="e">
        <v>#N/A</v>
      </c>
    </row>
    <row r="3319" spans="1:7" hidden="1" x14ac:dyDescent="0.35">
      <c r="A3319" s="131" t="s">
        <v>171</v>
      </c>
      <c r="B3319" s="131" t="s">
        <v>18</v>
      </c>
      <c r="C3319" s="131" t="s">
        <v>4416</v>
      </c>
      <c r="D3319" s="145">
        <v>1</v>
      </c>
      <c r="F3319" s="133" t="e">
        <v>#N/A</v>
      </c>
      <c r="G3319" s="133" t="e">
        <v>#N/A</v>
      </c>
    </row>
    <row r="3320" spans="1:7" hidden="1" x14ac:dyDescent="0.35">
      <c r="A3320" s="131" t="s">
        <v>171</v>
      </c>
      <c r="B3320" s="131" t="s">
        <v>18</v>
      </c>
      <c r="C3320" s="131" t="s">
        <v>4416</v>
      </c>
      <c r="D3320" s="145">
        <v>1</v>
      </c>
      <c r="F3320" s="133" t="e">
        <v>#N/A</v>
      </c>
      <c r="G3320" s="133" t="e">
        <v>#N/A</v>
      </c>
    </row>
    <row r="3321" spans="1:7" hidden="1" x14ac:dyDescent="0.35">
      <c r="A3321" s="131" t="s">
        <v>171</v>
      </c>
      <c r="B3321" s="131" t="s">
        <v>18</v>
      </c>
      <c r="C3321" s="131" t="s">
        <v>4416</v>
      </c>
      <c r="D3321" s="145">
        <v>7</v>
      </c>
      <c r="F3321" s="133" t="e">
        <v>#N/A</v>
      </c>
      <c r="G3321" s="133" t="e">
        <v>#N/A</v>
      </c>
    </row>
    <row r="3322" spans="1:7" hidden="1" x14ac:dyDescent="0.35">
      <c r="A3322" s="131" t="s">
        <v>171</v>
      </c>
      <c r="B3322" s="131" t="s">
        <v>18</v>
      </c>
      <c r="C3322" s="131" t="s">
        <v>4417</v>
      </c>
      <c r="D3322" s="145">
        <v>2</v>
      </c>
      <c r="F3322" s="133" t="e">
        <v>#N/A</v>
      </c>
      <c r="G3322" s="133" t="e">
        <v>#N/A</v>
      </c>
    </row>
    <row r="3323" spans="1:7" hidden="1" x14ac:dyDescent="0.35">
      <c r="A3323" s="131" t="s">
        <v>171</v>
      </c>
      <c r="B3323" s="131" t="s">
        <v>18</v>
      </c>
      <c r="C3323" s="131" t="s">
        <v>4417</v>
      </c>
      <c r="D3323" s="145">
        <v>2</v>
      </c>
      <c r="F3323" s="133" t="e">
        <v>#N/A</v>
      </c>
      <c r="G3323" s="133" t="e">
        <v>#N/A</v>
      </c>
    </row>
    <row r="3324" spans="1:7" hidden="1" x14ac:dyDescent="0.35">
      <c r="A3324" s="131" t="s">
        <v>171</v>
      </c>
      <c r="B3324" s="131" t="s">
        <v>18</v>
      </c>
      <c r="C3324" s="131" t="s">
        <v>4417</v>
      </c>
      <c r="D3324" s="145">
        <v>3</v>
      </c>
      <c r="F3324" s="133" t="e">
        <v>#N/A</v>
      </c>
      <c r="G3324" s="133" t="e">
        <v>#N/A</v>
      </c>
    </row>
    <row r="3325" spans="1:7" hidden="1" x14ac:dyDescent="0.35">
      <c r="A3325" s="131" t="s">
        <v>171</v>
      </c>
      <c r="B3325" s="131" t="s">
        <v>18</v>
      </c>
      <c r="C3325" s="131" t="s">
        <v>4417</v>
      </c>
      <c r="D3325" s="145">
        <v>1</v>
      </c>
      <c r="F3325" s="133" t="e">
        <v>#N/A</v>
      </c>
      <c r="G3325" s="133" t="e">
        <v>#N/A</v>
      </c>
    </row>
    <row r="3326" spans="1:7" hidden="1" x14ac:dyDescent="0.35">
      <c r="A3326" s="131" t="s">
        <v>171</v>
      </c>
      <c r="B3326" s="131" t="s">
        <v>18</v>
      </c>
      <c r="C3326" s="131" t="s">
        <v>4417</v>
      </c>
      <c r="D3326" s="145">
        <v>1</v>
      </c>
      <c r="F3326" s="133" t="e">
        <v>#N/A</v>
      </c>
      <c r="G3326" s="133" t="e">
        <v>#N/A</v>
      </c>
    </row>
    <row r="3327" spans="1:7" hidden="1" x14ac:dyDescent="0.35">
      <c r="A3327" s="131" t="s">
        <v>171</v>
      </c>
      <c r="B3327" s="131" t="s">
        <v>18</v>
      </c>
      <c r="C3327" s="131" t="s">
        <v>4417</v>
      </c>
      <c r="D3327" s="145">
        <v>2</v>
      </c>
      <c r="F3327" s="133" t="e">
        <v>#N/A</v>
      </c>
      <c r="G3327" s="133" t="e">
        <v>#N/A</v>
      </c>
    </row>
    <row r="3328" spans="1:7" hidden="1" x14ac:dyDescent="0.35">
      <c r="A3328" s="131" t="s">
        <v>171</v>
      </c>
      <c r="B3328" s="131" t="s">
        <v>18</v>
      </c>
      <c r="C3328" s="131" t="s">
        <v>4417</v>
      </c>
      <c r="D3328" s="145">
        <v>12</v>
      </c>
      <c r="F3328" s="133" t="e">
        <v>#N/A</v>
      </c>
      <c r="G3328" s="133" t="e">
        <v>#N/A</v>
      </c>
    </row>
    <row r="3329" spans="1:7" hidden="1" x14ac:dyDescent="0.35">
      <c r="A3329" s="131" t="s">
        <v>171</v>
      </c>
      <c r="B3329" s="131" t="s">
        <v>18</v>
      </c>
      <c r="C3329" s="131" t="s">
        <v>4417</v>
      </c>
      <c r="D3329" s="145">
        <v>3</v>
      </c>
      <c r="F3329" s="133" t="e">
        <v>#N/A</v>
      </c>
      <c r="G3329" s="133" t="e">
        <v>#N/A</v>
      </c>
    </row>
    <row r="3330" spans="1:7" hidden="1" x14ac:dyDescent="0.35">
      <c r="A3330" s="131" t="s">
        <v>171</v>
      </c>
      <c r="B3330" s="131" t="s">
        <v>18</v>
      </c>
      <c r="C3330" s="131" t="s">
        <v>4418</v>
      </c>
      <c r="D3330" s="145">
        <v>1</v>
      </c>
      <c r="F3330" s="133" t="s">
        <v>18</v>
      </c>
      <c r="G3330" s="133" t="s">
        <v>1748</v>
      </c>
    </row>
    <row r="3331" spans="1:7" hidden="1" x14ac:dyDescent="0.35">
      <c r="A3331" s="131" t="s">
        <v>171</v>
      </c>
      <c r="B3331" s="131" t="s">
        <v>18</v>
      </c>
      <c r="C3331" s="131" t="s">
        <v>4418</v>
      </c>
      <c r="D3331" s="145">
        <v>1</v>
      </c>
      <c r="F3331" s="133" t="s">
        <v>18</v>
      </c>
      <c r="G3331" s="133" t="s">
        <v>1748</v>
      </c>
    </row>
    <row r="3332" spans="1:7" hidden="1" x14ac:dyDescent="0.35">
      <c r="A3332" s="131" t="s">
        <v>171</v>
      </c>
      <c r="B3332" s="131" t="s">
        <v>18</v>
      </c>
      <c r="C3332" s="131" t="s">
        <v>4419</v>
      </c>
      <c r="D3332" s="145">
        <v>26</v>
      </c>
      <c r="F3332" s="133" t="e">
        <v>#N/A</v>
      </c>
      <c r="G3332" s="133" t="e">
        <v>#N/A</v>
      </c>
    </row>
    <row r="3333" spans="1:7" hidden="1" x14ac:dyDescent="0.35">
      <c r="A3333" s="131" t="s">
        <v>171</v>
      </c>
      <c r="B3333" s="131" t="s">
        <v>18</v>
      </c>
      <c r="C3333" s="131" t="s">
        <v>4420</v>
      </c>
      <c r="D3333" s="145">
        <v>2</v>
      </c>
      <c r="F3333" s="133" t="e">
        <v>#N/A</v>
      </c>
      <c r="G3333" s="133" t="e">
        <v>#N/A</v>
      </c>
    </row>
    <row r="3334" spans="1:7" hidden="1" x14ac:dyDescent="0.35">
      <c r="A3334" s="131" t="s">
        <v>171</v>
      </c>
      <c r="B3334" s="131" t="s">
        <v>18</v>
      </c>
      <c r="C3334" s="131" t="s">
        <v>4420</v>
      </c>
      <c r="D3334" s="145">
        <v>1</v>
      </c>
      <c r="F3334" s="133" t="e">
        <v>#N/A</v>
      </c>
      <c r="G3334" s="133" t="e">
        <v>#N/A</v>
      </c>
    </row>
    <row r="3335" spans="1:7" hidden="1" x14ac:dyDescent="0.35">
      <c r="A3335" s="131" t="s">
        <v>171</v>
      </c>
      <c r="B3335" s="131" t="s">
        <v>18</v>
      </c>
      <c r="C3335" s="131" t="s">
        <v>4420</v>
      </c>
      <c r="D3335" s="145">
        <v>1</v>
      </c>
      <c r="F3335" s="133" t="e">
        <v>#N/A</v>
      </c>
      <c r="G3335" s="133" t="e">
        <v>#N/A</v>
      </c>
    </row>
    <row r="3336" spans="1:7" hidden="1" x14ac:dyDescent="0.35">
      <c r="A3336" s="131" t="s">
        <v>171</v>
      </c>
      <c r="B3336" s="131" t="s">
        <v>18</v>
      </c>
      <c r="C3336" s="131" t="s">
        <v>4420</v>
      </c>
      <c r="D3336" s="145">
        <v>1</v>
      </c>
      <c r="F3336" s="133" t="e">
        <v>#N/A</v>
      </c>
      <c r="G3336" s="133" t="e">
        <v>#N/A</v>
      </c>
    </row>
    <row r="3337" spans="1:7" hidden="1" x14ac:dyDescent="0.35">
      <c r="A3337" s="131" t="s">
        <v>171</v>
      </c>
      <c r="B3337" s="131" t="s">
        <v>18</v>
      </c>
      <c r="C3337" s="131" t="s">
        <v>4420</v>
      </c>
      <c r="D3337" s="145">
        <v>15</v>
      </c>
      <c r="F3337" s="133" t="e">
        <v>#N/A</v>
      </c>
      <c r="G3337" s="133" t="e">
        <v>#N/A</v>
      </c>
    </row>
    <row r="3338" spans="1:7" hidden="1" x14ac:dyDescent="0.35">
      <c r="A3338" s="131" t="s">
        <v>171</v>
      </c>
      <c r="B3338" s="131" t="s">
        <v>18</v>
      </c>
      <c r="C3338" s="131" t="s">
        <v>4420</v>
      </c>
      <c r="D3338" s="145">
        <v>1</v>
      </c>
      <c r="F3338" s="133" t="e">
        <v>#N/A</v>
      </c>
      <c r="G3338" s="133" t="e">
        <v>#N/A</v>
      </c>
    </row>
    <row r="3339" spans="1:7" hidden="1" x14ac:dyDescent="0.35">
      <c r="A3339" s="131" t="s">
        <v>171</v>
      </c>
      <c r="B3339" s="131" t="s">
        <v>18</v>
      </c>
      <c r="C3339" s="131" t="s">
        <v>4420</v>
      </c>
      <c r="D3339" s="145">
        <v>3</v>
      </c>
      <c r="F3339" s="133" t="e">
        <v>#N/A</v>
      </c>
      <c r="G3339" s="133" t="e">
        <v>#N/A</v>
      </c>
    </row>
    <row r="3340" spans="1:7" hidden="1" x14ac:dyDescent="0.35">
      <c r="A3340" s="131" t="s">
        <v>171</v>
      </c>
      <c r="B3340" s="131" t="s">
        <v>18</v>
      </c>
      <c r="C3340" s="131" t="s">
        <v>4420</v>
      </c>
      <c r="D3340" s="145">
        <v>2</v>
      </c>
      <c r="F3340" s="133" t="e">
        <v>#N/A</v>
      </c>
      <c r="G3340" s="133" t="e">
        <v>#N/A</v>
      </c>
    </row>
    <row r="3341" spans="1:7" hidden="1" x14ac:dyDescent="0.35">
      <c r="A3341" s="131" t="s">
        <v>171</v>
      </c>
      <c r="B3341" s="131" t="s">
        <v>18</v>
      </c>
      <c r="C3341" s="131" t="s">
        <v>4421</v>
      </c>
      <c r="D3341" s="145">
        <v>1</v>
      </c>
      <c r="F3341" s="133" t="s">
        <v>18</v>
      </c>
      <c r="G3341" s="133" t="s">
        <v>1748</v>
      </c>
    </row>
    <row r="3342" spans="1:7" hidden="1" x14ac:dyDescent="0.35">
      <c r="A3342" s="131" t="s">
        <v>171</v>
      </c>
      <c r="B3342" s="131" t="s">
        <v>18</v>
      </c>
      <c r="C3342" s="131" t="s">
        <v>4421</v>
      </c>
      <c r="D3342" s="145">
        <v>1</v>
      </c>
      <c r="F3342" s="133" t="s">
        <v>18</v>
      </c>
      <c r="G3342" s="133" t="s">
        <v>1748</v>
      </c>
    </row>
    <row r="3343" spans="1:7" hidden="1" x14ac:dyDescent="0.35">
      <c r="A3343" s="131" t="s">
        <v>171</v>
      </c>
      <c r="B3343" s="131" t="s">
        <v>18</v>
      </c>
      <c r="C3343" s="131" t="s">
        <v>4421</v>
      </c>
      <c r="D3343" s="145">
        <v>4</v>
      </c>
      <c r="F3343" s="133" t="s">
        <v>18</v>
      </c>
      <c r="G3343" s="133" t="s">
        <v>1748</v>
      </c>
    </row>
    <row r="3344" spans="1:7" hidden="1" x14ac:dyDescent="0.35">
      <c r="A3344" s="131" t="s">
        <v>171</v>
      </c>
      <c r="B3344" s="131" t="s">
        <v>18</v>
      </c>
      <c r="C3344" s="131" t="s">
        <v>4422</v>
      </c>
      <c r="D3344" s="145">
        <v>1</v>
      </c>
      <c r="F3344" s="133" t="s">
        <v>18</v>
      </c>
      <c r="G3344" s="133" t="s">
        <v>1748</v>
      </c>
    </row>
    <row r="3345" spans="1:7" hidden="1" x14ac:dyDescent="0.35">
      <c r="A3345" s="131" t="s">
        <v>171</v>
      </c>
      <c r="B3345" s="131" t="s">
        <v>18</v>
      </c>
      <c r="C3345" s="131" t="s">
        <v>4422</v>
      </c>
      <c r="D3345" s="145">
        <v>1</v>
      </c>
      <c r="F3345" s="133" t="s">
        <v>18</v>
      </c>
      <c r="G3345" s="133" t="s">
        <v>1748</v>
      </c>
    </row>
    <row r="3346" spans="1:7" hidden="1" x14ac:dyDescent="0.35">
      <c r="A3346" s="131" t="s">
        <v>171</v>
      </c>
      <c r="B3346" s="131" t="s">
        <v>18</v>
      </c>
      <c r="C3346" s="131" t="s">
        <v>4422</v>
      </c>
      <c r="D3346" s="145">
        <v>1</v>
      </c>
      <c r="F3346" s="133" t="s">
        <v>18</v>
      </c>
      <c r="G3346" s="133" t="s">
        <v>1748</v>
      </c>
    </row>
    <row r="3347" spans="1:7" hidden="1" x14ac:dyDescent="0.35">
      <c r="A3347" s="131" t="s">
        <v>171</v>
      </c>
      <c r="B3347" s="131" t="s">
        <v>18</v>
      </c>
      <c r="C3347" s="131" t="s">
        <v>4422</v>
      </c>
      <c r="D3347" s="145">
        <v>1</v>
      </c>
      <c r="F3347" s="133" t="s">
        <v>18</v>
      </c>
      <c r="G3347" s="133" t="s">
        <v>1748</v>
      </c>
    </row>
    <row r="3348" spans="1:7" hidden="1" x14ac:dyDescent="0.35">
      <c r="A3348" s="131" t="s">
        <v>171</v>
      </c>
      <c r="B3348" s="131" t="s">
        <v>18</v>
      </c>
      <c r="C3348" s="131" t="s">
        <v>4422</v>
      </c>
      <c r="D3348" s="145">
        <v>1</v>
      </c>
      <c r="F3348" s="133" t="s">
        <v>18</v>
      </c>
      <c r="G3348" s="133" t="s">
        <v>1748</v>
      </c>
    </row>
    <row r="3349" spans="1:7" hidden="1" x14ac:dyDescent="0.35">
      <c r="A3349" s="131" t="s">
        <v>171</v>
      </c>
      <c r="B3349" s="131" t="s">
        <v>18</v>
      </c>
      <c r="C3349" s="131" t="s">
        <v>4422</v>
      </c>
      <c r="D3349" s="145">
        <v>2</v>
      </c>
      <c r="F3349" s="133" t="s">
        <v>18</v>
      </c>
      <c r="G3349" s="133" t="s">
        <v>1748</v>
      </c>
    </row>
    <row r="3350" spans="1:7" hidden="1" x14ac:dyDescent="0.35">
      <c r="A3350" s="131" t="s">
        <v>171</v>
      </c>
      <c r="B3350" s="131" t="s">
        <v>18</v>
      </c>
      <c r="C3350" s="131" t="s">
        <v>4422</v>
      </c>
      <c r="D3350" s="145">
        <v>2</v>
      </c>
      <c r="F3350" s="133" t="s">
        <v>18</v>
      </c>
      <c r="G3350" s="133" t="s">
        <v>1748</v>
      </c>
    </row>
    <row r="3351" spans="1:7" hidden="1" x14ac:dyDescent="0.35">
      <c r="A3351" s="131" t="s">
        <v>171</v>
      </c>
      <c r="B3351" s="131" t="s">
        <v>18</v>
      </c>
      <c r="C3351" s="131" t="s">
        <v>4422</v>
      </c>
      <c r="D3351" s="145">
        <v>2</v>
      </c>
      <c r="F3351" s="133" t="s">
        <v>18</v>
      </c>
      <c r="G3351" s="133" t="s">
        <v>1748</v>
      </c>
    </row>
    <row r="3352" spans="1:7" hidden="1" x14ac:dyDescent="0.35">
      <c r="A3352" s="131" t="s">
        <v>171</v>
      </c>
      <c r="B3352" s="131" t="s">
        <v>18</v>
      </c>
      <c r="C3352" s="131" t="s">
        <v>4422</v>
      </c>
      <c r="D3352" s="145">
        <v>5</v>
      </c>
      <c r="F3352" s="133" t="s">
        <v>18</v>
      </c>
      <c r="G3352" s="133" t="s">
        <v>1748</v>
      </c>
    </row>
    <row r="3353" spans="1:7" hidden="1" x14ac:dyDescent="0.35">
      <c r="A3353" s="131" t="s">
        <v>171</v>
      </c>
      <c r="B3353" s="131" t="s">
        <v>18</v>
      </c>
      <c r="C3353" s="131" t="s">
        <v>4423</v>
      </c>
      <c r="D3353" s="145">
        <v>50</v>
      </c>
      <c r="F3353" s="133" t="e">
        <v>#N/A</v>
      </c>
      <c r="G3353" s="133" t="e">
        <v>#N/A</v>
      </c>
    </row>
    <row r="3354" spans="1:7" hidden="1" x14ac:dyDescent="0.35">
      <c r="A3354" s="131" t="s">
        <v>171</v>
      </c>
      <c r="B3354" s="131" t="s">
        <v>18</v>
      </c>
      <c r="C3354" s="131" t="s">
        <v>4423</v>
      </c>
      <c r="D3354" s="145">
        <v>50</v>
      </c>
      <c r="F3354" s="133" t="e">
        <v>#N/A</v>
      </c>
      <c r="G3354" s="133" t="e">
        <v>#N/A</v>
      </c>
    </row>
    <row r="3355" spans="1:7" hidden="1" x14ac:dyDescent="0.35">
      <c r="A3355" s="131" t="s">
        <v>171</v>
      </c>
      <c r="B3355" s="131" t="s">
        <v>18</v>
      </c>
      <c r="C3355" s="131" t="s">
        <v>4423</v>
      </c>
      <c r="D3355" s="145">
        <v>30</v>
      </c>
      <c r="F3355" s="133" t="e">
        <v>#N/A</v>
      </c>
      <c r="G3355" s="133" t="e">
        <v>#N/A</v>
      </c>
    </row>
    <row r="3356" spans="1:7" hidden="1" x14ac:dyDescent="0.35">
      <c r="A3356" s="131" t="s">
        <v>171</v>
      </c>
      <c r="B3356" s="131" t="s">
        <v>18</v>
      </c>
      <c r="C3356" s="131" t="s">
        <v>4424</v>
      </c>
      <c r="D3356" s="145">
        <v>50</v>
      </c>
      <c r="F3356" s="133" t="e">
        <v>#N/A</v>
      </c>
      <c r="G3356" s="133" t="e">
        <v>#N/A</v>
      </c>
    </row>
    <row r="3357" spans="1:7" hidden="1" x14ac:dyDescent="0.35">
      <c r="A3357" s="131" t="s">
        <v>171</v>
      </c>
      <c r="B3357" s="131" t="s">
        <v>18</v>
      </c>
      <c r="C3357" s="131" t="s">
        <v>4424</v>
      </c>
      <c r="D3357" s="145">
        <v>50</v>
      </c>
      <c r="F3357" s="133" t="e">
        <v>#N/A</v>
      </c>
      <c r="G3357" s="133" t="e">
        <v>#N/A</v>
      </c>
    </row>
    <row r="3358" spans="1:7" hidden="1" x14ac:dyDescent="0.35">
      <c r="A3358" s="131" t="s">
        <v>171</v>
      </c>
      <c r="B3358" s="131" t="s">
        <v>18</v>
      </c>
      <c r="C3358" s="131" t="s">
        <v>4424</v>
      </c>
      <c r="D3358" s="145">
        <v>30</v>
      </c>
      <c r="F3358" s="133" t="e">
        <v>#N/A</v>
      </c>
      <c r="G3358" s="133" t="e">
        <v>#N/A</v>
      </c>
    </row>
    <row r="3359" spans="1:7" hidden="1" x14ac:dyDescent="0.35">
      <c r="A3359" s="131" t="s">
        <v>171</v>
      </c>
      <c r="B3359" s="131" t="s">
        <v>18</v>
      </c>
      <c r="C3359" s="131" t="s">
        <v>4425</v>
      </c>
      <c r="D3359" s="145">
        <v>26</v>
      </c>
      <c r="F3359" s="133" t="e">
        <v>#N/A</v>
      </c>
      <c r="G3359" s="133" t="e">
        <v>#N/A</v>
      </c>
    </row>
    <row r="3360" spans="1:7" hidden="1" x14ac:dyDescent="0.35">
      <c r="A3360" s="131" t="s">
        <v>171</v>
      </c>
      <c r="B3360" s="131" t="s">
        <v>18</v>
      </c>
      <c r="C3360" s="131" t="s">
        <v>4425</v>
      </c>
      <c r="D3360" s="145">
        <v>5</v>
      </c>
      <c r="F3360" s="133" t="e">
        <v>#N/A</v>
      </c>
      <c r="G3360" s="133" t="e">
        <v>#N/A</v>
      </c>
    </row>
    <row r="3361" spans="1:7" hidden="1" x14ac:dyDescent="0.35">
      <c r="A3361" s="131" t="s">
        <v>171</v>
      </c>
      <c r="B3361" s="131" t="s">
        <v>18</v>
      </c>
      <c r="C3361" s="131" t="s">
        <v>4425</v>
      </c>
      <c r="D3361" s="145">
        <v>1</v>
      </c>
      <c r="F3361" s="133" t="e">
        <v>#N/A</v>
      </c>
      <c r="G3361" s="133" t="e">
        <v>#N/A</v>
      </c>
    </row>
    <row r="3362" spans="1:7" hidden="1" x14ac:dyDescent="0.35">
      <c r="A3362" s="131" t="s">
        <v>171</v>
      </c>
      <c r="B3362" s="131" t="s">
        <v>18</v>
      </c>
      <c r="C3362" s="131" t="s">
        <v>4426</v>
      </c>
      <c r="D3362" s="145">
        <v>5</v>
      </c>
      <c r="F3362" s="133" t="e">
        <v>#N/A</v>
      </c>
      <c r="G3362" s="133" t="e">
        <v>#N/A</v>
      </c>
    </row>
    <row r="3363" spans="1:7" hidden="1" x14ac:dyDescent="0.35">
      <c r="A3363" s="131" t="s">
        <v>171</v>
      </c>
      <c r="B3363" s="131" t="s">
        <v>18</v>
      </c>
      <c r="C3363" s="131" t="s">
        <v>4426</v>
      </c>
      <c r="D3363" s="145">
        <v>16</v>
      </c>
      <c r="F3363" s="133" t="e">
        <v>#N/A</v>
      </c>
      <c r="G3363" s="133" t="e">
        <v>#N/A</v>
      </c>
    </row>
    <row r="3364" spans="1:7" hidden="1" x14ac:dyDescent="0.35">
      <c r="A3364" s="131" t="s">
        <v>171</v>
      </c>
      <c r="B3364" s="131" t="s">
        <v>18</v>
      </c>
      <c r="C3364" s="131" t="s">
        <v>4426</v>
      </c>
      <c r="D3364" s="145">
        <v>10</v>
      </c>
      <c r="F3364" s="133" t="e">
        <v>#N/A</v>
      </c>
      <c r="G3364" s="133" t="e">
        <v>#N/A</v>
      </c>
    </row>
    <row r="3365" spans="1:7" hidden="1" x14ac:dyDescent="0.35">
      <c r="A3365" s="131" t="s">
        <v>171</v>
      </c>
      <c r="B3365" s="131" t="s">
        <v>18</v>
      </c>
      <c r="C3365" s="131" t="s">
        <v>4426</v>
      </c>
      <c r="D3365" s="145">
        <v>16</v>
      </c>
      <c r="F3365" s="133" t="e">
        <v>#N/A</v>
      </c>
      <c r="G3365" s="133" t="e">
        <v>#N/A</v>
      </c>
    </row>
    <row r="3366" spans="1:7" hidden="1" x14ac:dyDescent="0.35">
      <c r="A3366" s="131" t="s">
        <v>171</v>
      </c>
      <c r="B3366" s="131" t="s">
        <v>18</v>
      </c>
      <c r="C3366" s="131" t="s">
        <v>4426</v>
      </c>
      <c r="D3366" s="145">
        <v>5</v>
      </c>
      <c r="F3366" s="133" t="e">
        <v>#N/A</v>
      </c>
      <c r="G3366" s="133" t="e">
        <v>#N/A</v>
      </c>
    </row>
    <row r="3367" spans="1:7" hidden="1" x14ac:dyDescent="0.35">
      <c r="A3367" s="131" t="s">
        <v>171</v>
      </c>
      <c r="B3367" s="131" t="s">
        <v>18</v>
      </c>
      <c r="C3367" s="131" t="s">
        <v>4427</v>
      </c>
      <c r="D3367" s="145">
        <v>26</v>
      </c>
      <c r="F3367" s="133" t="e">
        <v>#N/A</v>
      </c>
      <c r="G3367" s="133" t="e">
        <v>#N/A</v>
      </c>
    </row>
    <row r="3368" spans="1:7" hidden="1" x14ac:dyDescent="0.35">
      <c r="A3368" s="131" t="s">
        <v>171</v>
      </c>
      <c r="B3368" s="131" t="s">
        <v>18</v>
      </c>
      <c r="C3368" s="131" t="s">
        <v>4428</v>
      </c>
      <c r="D3368" s="145">
        <v>1</v>
      </c>
      <c r="F3368" s="133" t="e">
        <v>#N/A</v>
      </c>
      <c r="G3368" s="133" t="e">
        <v>#N/A</v>
      </c>
    </row>
    <row r="3369" spans="1:7" hidden="1" x14ac:dyDescent="0.35">
      <c r="A3369" s="131" t="s">
        <v>171</v>
      </c>
      <c r="B3369" s="131" t="s">
        <v>18</v>
      </c>
      <c r="C3369" s="131" t="s">
        <v>4428</v>
      </c>
      <c r="D3369" s="145">
        <v>2</v>
      </c>
      <c r="F3369" s="133" t="e">
        <v>#N/A</v>
      </c>
      <c r="G3369" s="133" t="e">
        <v>#N/A</v>
      </c>
    </row>
    <row r="3370" spans="1:7" hidden="1" x14ac:dyDescent="0.35">
      <c r="A3370" s="131" t="s">
        <v>171</v>
      </c>
      <c r="B3370" s="131" t="s">
        <v>18</v>
      </c>
      <c r="C3370" s="131" t="s">
        <v>4428</v>
      </c>
      <c r="D3370" s="145">
        <v>1</v>
      </c>
      <c r="F3370" s="133" t="e">
        <v>#N/A</v>
      </c>
      <c r="G3370" s="133" t="e">
        <v>#N/A</v>
      </c>
    </row>
    <row r="3371" spans="1:7" hidden="1" x14ac:dyDescent="0.35">
      <c r="A3371" s="131" t="s">
        <v>171</v>
      </c>
      <c r="B3371" s="131" t="s">
        <v>18</v>
      </c>
      <c r="C3371" s="131" t="s">
        <v>4428</v>
      </c>
      <c r="D3371" s="145">
        <v>1</v>
      </c>
      <c r="F3371" s="133" t="e">
        <v>#N/A</v>
      </c>
      <c r="G3371" s="133" t="e">
        <v>#N/A</v>
      </c>
    </row>
    <row r="3372" spans="1:7" hidden="1" x14ac:dyDescent="0.35">
      <c r="A3372" s="131" t="s">
        <v>171</v>
      </c>
      <c r="B3372" s="131" t="s">
        <v>18</v>
      </c>
      <c r="C3372" s="131" t="s">
        <v>4428</v>
      </c>
      <c r="D3372" s="145">
        <v>10</v>
      </c>
      <c r="F3372" s="133" t="e">
        <v>#N/A</v>
      </c>
      <c r="G3372" s="133" t="e">
        <v>#N/A</v>
      </c>
    </row>
    <row r="3373" spans="1:7" hidden="1" x14ac:dyDescent="0.35">
      <c r="A3373" s="131" t="s">
        <v>171</v>
      </c>
      <c r="B3373" s="131" t="s">
        <v>18</v>
      </c>
      <c r="C3373" s="131" t="s">
        <v>4428</v>
      </c>
      <c r="D3373" s="145">
        <v>1</v>
      </c>
      <c r="F3373" s="133" t="e">
        <v>#N/A</v>
      </c>
      <c r="G3373" s="133" t="e">
        <v>#N/A</v>
      </c>
    </row>
    <row r="3374" spans="1:7" hidden="1" x14ac:dyDescent="0.35">
      <c r="A3374" s="131" t="s">
        <v>171</v>
      </c>
      <c r="B3374" s="131" t="s">
        <v>18</v>
      </c>
      <c r="C3374" s="131" t="s">
        <v>4428</v>
      </c>
      <c r="D3374" s="145">
        <v>4</v>
      </c>
      <c r="F3374" s="133" t="e">
        <v>#N/A</v>
      </c>
      <c r="G3374" s="133" t="e">
        <v>#N/A</v>
      </c>
    </row>
    <row r="3375" spans="1:7" hidden="1" x14ac:dyDescent="0.35">
      <c r="A3375" s="131" t="s">
        <v>171</v>
      </c>
      <c r="B3375" s="131" t="s">
        <v>18</v>
      </c>
      <c r="C3375" s="131" t="s">
        <v>4428</v>
      </c>
      <c r="D3375" s="145">
        <v>1</v>
      </c>
      <c r="F3375" s="133" t="e">
        <v>#N/A</v>
      </c>
      <c r="G3375" s="133" t="e">
        <v>#N/A</v>
      </c>
    </row>
    <row r="3376" spans="1:7" hidden="1" x14ac:dyDescent="0.35">
      <c r="A3376" s="131" t="s">
        <v>171</v>
      </c>
      <c r="B3376" s="131" t="s">
        <v>18</v>
      </c>
      <c r="C3376" s="131" t="s">
        <v>4428</v>
      </c>
      <c r="D3376" s="145">
        <v>4</v>
      </c>
      <c r="F3376" s="133" t="e">
        <v>#N/A</v>
      </c>
      <c r="G3376" s="133" t="e">
        <v>#N/A</v>
      </c>
    </row>
    <row r="3377" spans="1:7" hidden="1" x14ac:dyDescent="0.35">
      <c r="A3377" s="131" t="s">
        <v>171</v>
      </c>
      <c r="B3377" s="131" t="s">
        <v>18</v>
      </c>
      <c r="C3377" s="131" t="s">
        <v>4428</v>
      </c>
      <c r="D3377" s="145">
        <v>2</v>
      </c>
      <c r="F3377" s="133" t="e">
        <v>#N/A</v>
      </c>
      <c r="G3377" s="133" t="e">
        <v>#N/A</v>
      </c>
    </row>
    <row r="3378" spans="1:7" hidden="1" x14ac:dyDescent="0.35">
      <c r="A3378" s="131" t="s">
        <v>171</v>
      </c>
      <c r="B3378" s="131" t="s">
        <v>18</v>
      </c>
      <c r="C3378" s="131" t="s">
        <v>4429</v>
      </c>
      <c r="D3378" s="145">
        <v>1</v>
      </c>
      <c r="F3378" s="133" t="e">
        <v>#N/A</v>
      </c>
      <c r="G3378" s="133" t="e">
        <v>#N/A</v>
      </c>
    </row>
    <row r="3379" spans="1:7" hidden="1" x14ac:dyDescent="0.35">
      <c r="A3379" s="131" t="s">
        <v>171</v>
      </c>
      <c r="B3379" s="131" t="s">
        <v>18</v>
      </c>
      <c r="C3379" s="131" t="s">
        <v>4429</v>
      </c>
      <c r="D3379" s="145">
        <v>1</v>
      </c>
      <c r="F3379" s="133" t="e">
        <v>#N/A</v>
      </c>
      <c r="G3379" s="133" t="e">
        <v>#N/A</v>
      </c>
    </row>
    <row r="3380" spans="1:7" hidden="1" x14ac:dyDescent="0.35">
      <c r="A3380" s="131" t="s">
        <v>171</v>
      </c>
      <c r="B3380" s="131" t="s">
        <v>18</v>
      </c>
      <c r="C3380" s="131" t="s">
        <v>4429</v>
      </c>
      <c r="D3380" s="145">
        <v>1</v>
      </c>
      <c r="F3380" s="133" t="e">
        <v>#N/A</v>
      </c>
      <c r="G3380" s="133" t="e">
        <v>#N/A</v>
      </c>
    </row>
    <row r="3381" spans="1:7" hidden="1" x14ac:dyDescent="0.35">
      <c r="A3381" s="131" t="s">
        <v>171</v>
      </c>
      <c r="B3381" s="131" t="s">
        <v>18</v>
      </c>
      <c r="C3381" s="131" t="s">
        <v>4429</v>
      </c>
      <c r="D3381" s="145">
        <v>1</v>
      </c>
      <c r="F3381" s="133" t="e">
        <v>#N/A</v>
      </c>
      <c r="G3381" s="133" t="e">
        <v>#N/A</v>
      </c>
    </row>
    <row r="3382" spans="1:7" hidden="1" x14ac:dyDescent="0.35">
      <c r="A3382" s="131" t="s">
        <v>171</v>
      </c>
      <c r="B3382" s="131" t="s">
        <v>18</v>
      </c>
      <c r="C3382" s="131" t="s">
        <v>4429</v>
      </c>
      <c r="D3382" s="145">
        <v>1</v>
      </c>
      <c r="F3382" s="133" t="e">
        <v>#N/A</v>
      </c>
      <c r="G3382" s="133" t="e">
        <v>#N/A</v>
      </c>
    </row>
    <row r="3383" spans="1:7" hidden="1" x14ac:dyDescent="0.35">
      <c r="A3383" s="131" t="s">
        <v>171</v>
      </c>
      <c r="B3383" s="131" t="s">
        <v>18</v>
      </c>
      <c r="C3383" s="131" t="s">
        <v>4429</v>
      </c>
      <c r="D3383" s="145">
        <v>1</v>
      </c>
      <c r="F3383" s="133" t="e">
        <v>#N/A</v>
      </c>
      <c r="G3383" s="133" t="e">
        <v>#N/A</v>
      </c>
    </row>
    <row r="3384" spans="1:7" hidden="1" x14ac:dyDescent="0.35">
      <c r="A3384" s="131" t="s">
        <v>171</v>
      </c>
      <c r="B3384" s="131" t="s">
        <v>18</v>
      </c>
      <c r="C3384" s="131" t="s">
        <v>4429</v>
      </c>
      <c r="D3384" s="145">
        <v>1</v>
      </c>
      <c r="F3384" s="133" t="e">
        <v>#N/A</v>
      </c>
      <c r="G3384" s="133" t="e">
        <v>#N/A</v>
      </c>
    </row>
    <row r="3385" spans="1:7" hidden="1" x14ac:dyDescent="0.35">
      <c r="A3385" s="131" t="s">
        <v>171</v>
      </c>
      <c r="B3385" s="131" t="s">
        <v>18</v>
      </c>
      <c r="C3385" s="131" t="s">
        <v>4429</v>
      </c>
      <c r="D3385" s="145">
        <v>1</v>
      </c>
      <c r="F3385" s="133" t="e">
        <v>#N/A</v>
      </c>
      <c r="G3385" s="133" t="e">
        <v>#N/A</v>
      </c>
    </row>
    <row r="3386" spans="1:7" hidden="1" x14ac:dyDescent="0.35">
      <c r="A3386" s="131" t="s">
        <v>171</v>
      </c>
      <c r="B3386" s="131" t="s">
        <v>18</v>
      </c>
      <c r="C3386" s="131" t="s">
        <v>4429</v>
      </c>
      <c r="D3386" s="145">
        <v>2</v>
      </c>
      <c r="F3386" s="133" t="e">
        <v>#N/A</v>
      </c>
      <c r="G3386" s="133" t="e">
        <v>#N/A</v>
      </c>
    </row>
    <row r="3387" spans="1:7" hidden="1" x14ac:dyDescent="0.35">
      <c r="A3387" s="131" t="s">
        <v>171</v>
      </c>
      <c r="B3387" s="131" t="s">
        <v>18</v>
      </c>
      <c r="C3387" s="131" t="s">
        <v>4429</v>
      </c>
      <c r="D3387" s="145">
        <v>2</v>
      </c>
      <c r="F3387" s="133" t="e">
        <v>#N/A</v>
      </c>
      <c r="G3387" s="133" t="e">
        <v>#N/A</v>
      </c>
    </row>
    <row r="3388" spans="1:7" hidden="1" x14ac:dyDescent="0.35">
      <c r="A3388" s="131" t="s">
        <v>171</v>
      </c>
      <c r="B3388" s="131" t="s">
        <v>18</v>
      </c>
      <c r="C3388" s="131" t="s">
        <v>4429</v>
      </c>
      <c r="D3388" s="145">
        <v>1</v>
      </c>
      <c r="F3388" s="133" t="e">
        <v>#N/A</v>
      </c>
      <c r="G3388" s="133" t="e">
        <v>#N/A</v>
      </c>
    </row>
    <row r="3389" spans="1:7" hidden="1" x14ac:dyDescent="0.35">
      <c r="A3389" s="131" t="s">
        <v>171</v>
      </c>
      <c r="B3389" s="131" t="s">
        <v>18</v>
      </c>
      <c r="C3389" s="131" t="s">
        <v>4429</v>
      </c>
      <c r="D3389" s="145">
        <v>1</v>
      </c>
      <c r="F3389" s="133" t="e">
        <v>#N/A</v>
      </c>
      <c r="G3389" s="133" t="e">
        <v>#N/A</v>
      </c>
    </row>
    <row r="3390" spans="1:7" hidden="1" x14ac:dyDescent="0.35">
      <c r="A3390" s="131" t="s">
        <v>171</v>
      </c>
      <c r="B3390" s="131" t="s">
        <v>18</v>
      </c>
      <c r="C3390" s="133" t="s">
        <v>4430</v>
      </c>
      <c r="D3390" s="131">
        <v>10</v>
      </c>
      <c r="F3390" s="133" t="e">
        <v>#N/A</v>
      </c>
      <c r="G3390" s="133" t="e">
        <v>#N/A</v>
      </c>
    </row>
    <row r="3391" spans="1:7" hidden="1" x14ac:dyDescent="0.35">
      <c r="A3391" s="131" t="s">
        <v>171</v>
      </c>
      <c r="B3391" s="131" t="s">
        <v>18</v>
      </c>
      <c r="C3391" s="133" t="s">
        <v>4430</v>
      </c>
      <c r="D3391" s="131">
        <v>7</v>
      </c>
      <c r="F3391" s="133" t="e">
        <v>#N/A</v>
      </c>
      <c r="G3391" s="133" t="e">
        <v>#N/A</v>
      </c>
    </row>
    <row r="3392" spans="1:7" hidden="1" x14ac:dyDescent="0.35">
      <c r="A3392" s="131" t="s">
        <v>171</v>
      </c>
      <c r="B3392" s="131" t="s">
        <v>18</v>
      </c>
      <c r="C3392" s="131" t="s">
        <v>4430</v>
      </c>
      <c r="D3392" s="145">
        <v>1</v>
      </c>
      <c r="F3392" s="133" t="e">
        <v>#N/A</v>
      </c>
      <c r="G3392" s="133" t="e">
        <v>#N/A</v>
      </c>
    </row>
    <row r="3393" spans="1:7" hidden="1" x14ac:dyDescent="0.35">
      <c r="A3393" s="131" t="s">
        <v>171</v>
      </c>
      <c r="B3393" s="131" t="s">
        <v>18</v>
      </c>
      <c r="C3393" s="131" t="s">
        <v>4430</v>
      </c>
      <c r="D3393" s="145">
        <v>1</v>
      </c>
      <c r="F3393" s="133" t="e">
        <v>#N/A</v>
      </c>
      <c r="G3393" s="133" t="e">
        <v>#N/A</v>
      </c>
    </row>
    <row r="3394" spans="1:7" hidden="1" x14ac:dyDescent="0.35">
      <c r="A3394" s="131" t="s">
        <v>171</v>
      </c>
      <c r="B3394" s="131" t="s">
        <v>18</v>
      </c>
      <c r="C3394" s="131" t="s">
        <v>4430</v>
      </c>
      <c r="D3394" s="145">
        <v>1</v>
      </c>
      <c r="F3394" s="133" t="e">
        <v>#N/A</v>
      </c>
      <c r="G3394" s="133" t="e">
        <v>#N/A</v>
      </c>
    </row>
    <row r="3395" spans="1:7" hidden="1" x14ac:dyDescent="0.35">
      <c r="A3395" s="131" t="s">
        <v>171</v>
      </c>
      <c r="B3395" s="131" t="s">
        <v>18</v>
      </c>
      <c r="C3395" s="131" t="s">
        <v>4430</v>
      </c>
      <c r="D3395" s="145">
        <v>1</v>
      </c>
      <c r="F3395" s="133" t="e">
        <v>#N/A</v>
      </c>
      <c r="G3395" s="133" t="e">
        <v>#N/A</v>
      </c>
    </row>
    <row r="3396" spans="1:7" hidden="1" x14ac:dyDescent="0.35">
      <c r="A3396" s="131" t="s">
        <v>171</v>
      </c>
      <c r="B3396" s="131" t="s">
        <v>18</v>
      </c>
      <c r="C3396" s="131" t="s">
        <v>4430</v>
      </c>
      <c r="D3396" s="145">
        <v>2</v>
      </c>
      <c r="F3396" s="133" t="e">
        <v>#N/A</v>
      </c>
      <c r="G3396" s="133" t="e">
        <v>#N/A</v>
      </c>
    </row>
    <row r="3397" spans="1:7" hidden="1" x14ac:dyDescent="0.35">
      <c r="A3397" s="131" t="s">
        <v>171</v>
      </c>
      <c r="B3397" s="131" t="s">
        <v>18</v>
      </c>
      <c r="C3397" s="131" t="s">
        <v>4430</v>
      </c>
      <c r="D3397" s="145">
        <v>3</v>
      </c>
      <c r="F3397" s="133" t="e">
        <v>#N/A</v>
      </c>
      <c r="G3397" s="133" t="e">
        <v>#N/A</v>
      </c>
    </row>
    <row r="3398" spans="1:7" hidden="1" x14ac:dyDescent="0.35">
      <c r="A3398" s="131" t="s">
        <v>171</v>
      </c>
      <c r="B3398" s="131" t="s">
        <v>18</v>
      </c>
      <c r="C3398" s="131" t="s">
        <v>4430</v>
      </c>
      <c r="D3398" s="145">
        <v>4</v>
      </c>
      <c r="F3398" s="133" t="e">
        <v>#N/A</v>
      </c>
      <c r="G3398" s="133" t="e">
        <v>#N/A</v>
      </c>
    </row>
    <row r="3399" spans="1:7" hidden="1" x14ac:dyDescent="0.35">
      <c r="A3399" s="131" t="s">
        <v>171</v>
      </c>
      <c r="B3399" s="131" t="s">
        <v>18</v>
      </c>
      <c r="C3399" s="131" t="s">
        <v>4430</v>
      </c>
      <c r="D3399" s="145">
        <v>3</v>
      </c>
      <c r="F3399" s="133" t="e">
        <v>#N/A</v>
      </c>
      <c r="G3399" s="133" t="e">
        <v>#N/A</v>
      </c>
    </row>
    <row r="3400" spans="1:7" hidden="1" x14ac:dyDescent="0.35">
      <c r="A3400" s="131" t="s">
        <v>171</v>
      </c>
      <c r="B3400" s="131" t="s">
        <v>18</v>
      </c>
      <c r="C3400" s="131" t="s">
        <v>4430</v>
      </c>
      <c r="D3400" s="145">
        <v>1</v>
      </c>
      <c r="F3400" s="133" t="e">
        <v>#N/A</v>
      </c>
      <c r="G3400" s="133" t="e">
        <v>#N/A</v>
      </c>
    </row>
    <row r="3401" spans="1:7" hidden="1" x14ac:dyDescent="0.35">
      <c r="A3401" s="131" t="s">
        <v>171</v>
      </c>
      <c r="B3401" s="131" t="s">
        <v>18</v>
      </c>
      <c r="C3401" s="131" t="s">
        <v>4430</v>
      </c>
      <c r="D3401" s="145">
        <v>3</v>
      </c>
      <c r="F3401" s="133" t="e">
        <v>#N/A</v>
      </c>
      <c r="G3401" s="133" t="e">
        <v>#N/A</v>
      </c>
    </row>
    <row r="3402" spans="1:7" hidden="1" x14ac:dyDescent="0.35">
      <c r="A3402" s="131" t="s">
        <v>171</v>
      </c>
      <c r="B3402" s="131" t="s">
        <v>18</v>
      </c>
      <c r="C3402" s="131" t="s">
        <v>4431</v>
      </c>
      <c r="D3402" s="145">
        <v>1</v>
      </c>
      <c r="F3402" s="133" t="s">
        <v>18</v>
      </c>
      <c r="G3402" s="133" t="s">
        <v>1748</v>
      </c>
    </row>
    <row r="3403" spans="1:7" hidden="1" x14ac:dyDescent="0.35">
      <c r="A3403" s="131" t="s">
        <v>171</v>
      </c>
      <c r="B3403" s="131" t="s">
        <v>18</v>
      </c>
      <c r="C3403" s="131" t="s">
        <v>4431</v>
      </c>
      <c r="D3403" s="145">
        <v>1</v>
      </c>
      <c r="F3403" s="133" t="s">
        <v>18</v>
      </c>
      <c r="G3403" s="133" t="s">
        <v>1748</v>
      </c>
    </row>
    <row r="3404" spans="1:7" hidden="1" x14ac:dyDescent="0.35">
      <c r="A3404" s="131" t="s">
        <v>171</v>
      </c>
      <c r="B3404" s="131" t="s">
        <v>18</v>
      </c>
      <c r="C3404" s="131" t="s">
        <v>4431</v>
      </c>
      <c r="D3404" s="145">
        <v>1</v>
      </c>
      <c r="F3404" s="133" t="s">
        <v>18</v>
      </c>
      <c r="G3404" s="133" t="s">
        <v>1748</v>
      </c>
    </row>
    <row r="3405" spans="1:7" hidden="1" x14ac:dyDescent="0.35">
      <c r="A3405" s="131" t="s">
        <v>171</v>
      </c>
      <c r="B3405" s="131" t="s">
        <v>18</v>
      </c>
      <c r="C3405" s="131" t="s">
        <v>4431</v>
      </c>
      <c r="D3405" s="145">
        <v>1</v>
      </c>
      <c r="F3405" s="133" t="s">
        <v>18</v>
      </c>
      <c r="G3405" s="133" t="s">
        <v>1748</v>
      </c>
    </row>
    <row r="3406" spans="1:7" hidden="1" x14ac:dyDescent="0.35">
      <c r="A3406" s="131" t="s">
        <v>171</v>
      </c>
      <c r="B3406" s="131" t="s">
        <v>18</v>
      </c>
      <c r="C3406" s="131" t="s">
        <v>4431</v>
      </c>
      <c r="D3406" s="145">
        <v>2</v>
      </c>
      <c r="F3406" s="133" t="s">
        <v>18</v>
      </c>
      <c r="G3406" s="133" t="s">
        <v>1748</v>
      </c>
    </row>
    <row r="3407" spans="1:7" hidden="1" x14ac:dyDescent="0.35">
      <c r="A3407" s="131" t="s">
        <v>171</v>
      </c>
      <c r="B3407" s="131" t="s">
        <v>18</v>
      </c>
      <c r="C3407" s="133" t="s">
        <v>4431</v>
      </c>
      <c r="D3407" s="131">
        <v>1</v>
      </c>
      <c r="F3407" s="133" t="s">
        <v>18</v>
      </c>
      <c r="G3407" s="133" t="s">
        <v>1748</v>
      </c>
    </row>
    <row r="3408" spans="1:7" hidden="1" x14ac:dyDescent="0.35">
      <c r="A3408" s="131" t="s">
        <v>171</v>
      </c>
      <c r="B3408" s="131" t="s">
        <v>18</v>
      </c>
      <c r="C3408" s="131" t="s">
        <v>4431</v>
      </c>
      <c r="D3408" s="131">
        <v>1</v>
      </c>
      <c r="F3408" s="133" t="s">
        <v>18</v>
      </c>
      <c r="G3408" s="133" t="s">
        <v>1748</v>
      </c>
    </row>
    <row r="3409" spans="1:7" hidden="1" x14ac:dyDescent="0.35">
      <c r="A3409" s="131" t="s">
        <v>171</v>
      </c>
      <c r="B3409" s="131" t="s">
        <v>18</v>
      </c>
      <c r="C3409" s="133" t="s">
        <v>4431</v>
      </c>
      <c r="D3409" s="131">
        <v>1</v>
      </c>
      <c r="F3409" s="133" t="s">
        <v>18</v>
      </c>
      <c r="G3409" s="133" t="s">
        <v>1748</v>
      </c>
    </row>
    <row r="3410" spans="1:7" hidden="1" x14ac:dyDescent="0.35">
      <c r="A3410" s="131" t="s">
        <v>171</v>
      </c>
      <c r="B3410" s="131" t="s">
        <v>18</v>
      </c>
      <c r="C3410" s="131" t="s">
        <v>4431</v>
      </c>
      <c r="D3410" s="131">
        <v>1</v>
      </c>
      <c r="F3410" s="133" t="s">
        <v>18</v>
      </c>
      <c r="G3410" s="133" t="s">
        <v>1748</v>
      </c>
    </row>
    <row r="3411" spans="1:7" hidden="1" x14ac:dyDescent="0.35">
      <c r="A3411" s="131" t="s">
        <v>171</v>
      </c>
      <c r="B3411" s="131" t="s">
        <v>18</v>
      </c>
      <c r="C3411" s="131" t="s">
        <v>4431</v>
      </c>
      <c r="D3411" s="131">
        <v>1</v>
      </c>
      <c r="F3411" s="133" t="s">
        <v>18</v>
      </c>
      <c r="G3411" s="133" t="s">
        <v>1748</v>
      </c>
    </row>
    <row r="3412" spans="1:7" hidden="1" x14ac:dyDescent="0.35">
      <c r="A3412" s="131" t="s">
        <v>171</v>
      </c>
      <c r="B3412" s="131" t="s">
        <v>18</v>
      </c>
      <c r="C3412" s="131" t="s">
        <v>4431</v>
      </c>
      <c r="D3412" s="131">
        <v>1</v>
      </c>
      <c r="F3412" s="133" t="s">
        <v>18</v>
      </c>
      <c r="G3412" s="133" t="s">
        <v>1748</v>
      </c>
    </row>
    <row r="3413" spans="1:7" hidden="1" x14ac:dyDescent="0.35">
      <c r="A3413" s="131" t="s">
        <v>171</v>
      </c>
      <c r="B3413" s="131" t="s">
        <v>18</v>
      </c>
      <c r="C3413" s="131" t="s">
        <v>4431</v>
      </c>
      <c r="D3413" s="131">
        <v>1</v>
      </c>
      <c r="F3413" s="133" t="s">
        <v>18</v>
      </c>
      <c r="G3413" s="133" t="s">
        <v>1748</v>
      </c>
    </row>
    <row r="3414" spans="1:7" hidden="1" x14ac:dyDescent="0.35">
      <c r="A3414" s="131" t="s">
        <v>171</v>
      </c>
      <c r="B3414" s="131" t="s">
        <v>18</v>
      </c>
      <c r="C3414" s="133" t="s">
        <v>4432</v>
      </c>
      <c r="D3414" s="131">
        <v>1</v>
      </c>
      <c r="F3414" s="133" t="e">
        <v>#N/A</v>
      </c>
      <c r="G3414" s="133" t="e">
        <v>#N/A</v>
      </c>
    </row>
    <row r="3415" spans="1:7" hidden="1" x14ac:dyDescent="0.35">
      <c r="A3415" s="131" t="s">
        <v>171</v>
      </c>
      <c r="B3415" s="131" t="s">
        <v>18</v>
      </c>
      <c r="C3415" s="131" t="s">
        <v>4432</v>
      </c>
      <c r="D3415" s="131">
        <v>1</v>
      </c>
      <c r="F3415" s="133" t="e">
        <v>#N/A</v>
      </c>
      <c r="G3415" s="133" t="e">
        <v>#N/A</v>
      </c>
    </row>
    <row r="3416" spans="1:7" hidden="1" x14ac:dyDescent="0.35">
      <c r="A3416" s="131" t="s">
        <v>171</v>
      </c>
      <c r="B3416" s="131" t="s">
        <v>18</v>
      </c>
      <c r="C3416" s="131" t="s">
        <v>4433</v>
      </c>
      <c r="D3416" s="131">
        <v>1</v>
      </c>
      <c r="F3416" s="133" t="s">
        <v>18</v>
      </c>
      <c r="G3416" s="133" t="s">
        <v>1748</v>
      </c>
    </row>
    <row r="3417" spans="1:7" hidden="1" x14ac:dyDescent="0.35">
      <c r="A3417" s="131" t="s">
        <v>171</v>
      </c>
      <c r="B3417" s="131" t="s">
        <v>18</v>
      </c>
      <c r="C3417" s="131" t="s">
        <v>4433</v>
      </c>
      <c r="D3417" s="145">
        <v>1</v>
      </c>
      <c r="F3417" s="133" t="s">
        <v>18</v>
      </c>
      <c r="G3417" s="133" t="s">
        <v>1748</v>
      </c>
    </row>
    <row r="3418" spans="1:7" hidden="1" x14ac:dyDescent="0.35">
      <c r="A3418" s="131" t="s">
        <v>171</v>
      </c>
      <c r="B3418" s="131" t="s">
        <v>18</v>
      </c>
      <c r="C3418" s="131" t="s">
        <v>4433</v>
      </c>
      <c r="D3418" s="145">
        <v>1</v>
      </c>
      <c r="F3418" s="133" t="s">
        <v>18</v>
      </c>
      <c r="G3418" s="133" t="s">
        <v>1748</v>
      </c>
    </row>
    <row r="3419" spans="1:7" hidden="1" x14ac:dyDescent="0.35">
      <c r="A3419" s="131" t="s">
        <v>171</v>
      </c>
      <c r="B3419" s="131" t="s">
        <v>18</v>
      </c>
      <c r="C3419" s="131" t="s">
        <v>4433</v>
      </c>
      <c r="D3419" s="145">
        <v>1</v>
      </c>
      <c r="F3419" s="133" t="s">
        <v>18</v>
      </c>
      <c r="G3419" s="133" t="s">
        <v>1748</v>
      </c>
    </row>
    <row r="3420" spans="1:7" hidden="1" x14ac:dyDescent="0.35">
      <c r="A3420" s="131" t="s">
        <v>171</v>
      </c>
      <c r="B3420" s="131" t="s">
        <v>18</v>
      </c>
      <c r="C3420" s="131" t="s">
        <v>4433</v>
      </c>
      <c r="D3420" s="145">
        <v>1</v>
      </c>
      <c r="F3420" s="133" t="s">
        <v>18</v>
      </c>
      <c r="G3420" s="133" t="s">
        <v>1748</v>
      </c>
    </row>
    <row r="3421" spans="1:7" hidden="1" x14ac:dyDescent="0.35">
      <c r="A3421" s="131" t="s">
        <v>171</v>
      </c>
      <c r="B3421" s="131" t="s">
        <v>18</v>
      </c>
      <c r="C3421" s="131" t="s">
        <v>4433</v>
      </c>
      <c r="D3421" s="145">
        <v>1</v>
      </c>
      <c r="F3421" s="133" t="s">
        <v>18</v>
      </c>
      <c r="G3421" s="133" t="s">
        <v>1748</v>
      </c>
    </row>
    <row r="3422" spans="1:7" hidden="1" x14ac:dyDescent="0.35">
      <c r="A3422" s="131" t="s">
        <v>171</v>
      </c>
      <c r="B3422" s="131" t="s">
        <v>18</v>
      </c>
      <c r="C3422" s="133" t="s">
        <v>4433</v>
      </c>
      <c r="D3422" s="131">
        <v>7</v>
      </c>
      <c r="F3422" s="133" t="s">
        <v>18</v>
      </c>
      <c r="G3422" s="133" t="s">
        <v>1748</v>
      </c>
    </row>
    <row r="3423" spans="1:7" hidden="1" x14ac:dyDescent="0.35">
      <c r="A3423" s="131" t="s">
        <v>171</v>
      </c>
      <c r="B3423" s="131" t="s">
        <v>18</v>
      </c>
      <c r="C3423" s="133" t="s">
        <v>4434</v>
      </c>
      <c r="D3423" s="131">
        <v>1</v>
      </c>
      <c r="F3423" s="133" t="s">
        <v>18</v>
      </c>
      <c r="G3423" s="133" t="s">
        <v>1748</v>
      </c>
    </row>
    <row r="3424" spans="1:7" hidden="1" x14ac:dyDescent="0.35">
      <c r="A3424" s="131" t="s">
        <v>171</v>
      </c>
      <c r="B3424" s="131" t="s">
        <v>18</v>
      </c>
      <c r="C3424" s="133" t="s">
        <v>4434</v>
      </c>
      <c r="D3424" s="131">
        <v>1</v>
      </c>
      <c r="F3424" s="133" t="s">
        <v>18</v>
      </c>
      <c r="G3424" s="133" t="s">
        <v>1748</v>
      </c>
    </row>
    <row r="3425" spans="1:7" hidden="1" x14ac:dyDescent="0.35">
      <c r="A3425" s="131" t="s">
        <v>171</v>
      </c>
      <c r="B3425" s="131" t="s">
        <v>18</v>
      </c>
      <c r="C3425" s="131" t="s">
        <v>4434</v>
      </c>
      <c r="D3425" s="145">
        <v>1</v>
      </c>
      <c r="F3425" s="133" t="s">
        <v>18</v>
      </c>
      <c r="G3425" s="133" t="s">
        <v>1748</v>
      </c>
    </row>
    <row r="3426" spans="1:7" hidden="1" x14ac:dyDescent="0.35">
      <c r="A3426" s="131" t="s">
        <v>171</v>
      </c>
      <c r="B3426" s="131" t="s">
        <v>18</v>
      </c>
      <c r="C3426" s="131" t="s">
        <v>4434</v>
      </c>
      <c r="D3426" s="145">
        <v>10</v>
      </c>
      <c r="F3426" s="133" t="s">
        <v>18</v>
      </c>
      <c r="G3426" s="133" t="s">
        <v>1748</v>
      </c>
    </row>
    <row r="3427" spans="1:7" hidden="1" x14ac:dyDescent="0.35">
      <c r="A3427" s="131" t="s">
        <v>171</v>
      </c>
      <c r="B3427" s="131" t="s">
        <v>18</v>
      </c>
      <c r="C3427" s="131" t="s">
        <v>4435</v>
      </c>
      <c r="D3427" s="131">
        <v>1</v>
      </c>
      <c r="F3427" s="133" t="e">
        <v>#N/A</v>
      </c>
      <c r="G3427" s="133" t="e">
        <v>#N/A</v>
      </c>
    </row>
    <row r="3428" spans="1:7" hidden="1" x14ac:dyDescent="0.35">
      <c r="A3428" s="131" t="s">
        <v>171</v>
      </c>
      <c r="B3428" s="131" t="s">
        <v>18</v>
      </c>
      <c r="C3428" s="131" t="s">
        <v>4435</v>
      </c>
      <c r="D3428" s="131">
        <v>2</v>
      </c>
      <c r="F3428" s="133" t="e">
        <v>#N/A</v>
      </c>
      <c r="G3428" s="133" t="e">
        <v>#N/A</v>
      </c>
    </row>
    <row r="3429" spans="1:7" hidden="1" x14ac:dyDescent="0.35">
      <c r="A3429" s="131" t="s">
        <v>171</v>
      </c>
      <c r="B3429" s="131" t="s">
        <v>18</v>
      </c>
      <c r="C3429" s="131" t="s">
        <v>4435</v>
      </c>
      <c r="D3429" s="131">
        <v>1</v>
      </c>
      <c r="F3429" s="133" t="e">
        <v>#N/A</v>
      </c>
      <c r="G3429" s="133" t="e">
        <v>#N/A</v>
      </c>
    </row>
    <row r="3430" spans="1:7" hidden="1" x14ac:dyDescent="0.35">
      <c r="A3430" s="131" t="s">
        <v>171</v>
      </c>
      <c r="B3430" s="131" t="s">
        <v>18</v>
      </c>
      <c r="C3430" s="131" t="s">
        <v>4435</v>
      </c>
      <c r="D3430" s="131">
        <v>2</v>
      </c>
      <c r="F3430" s="133" t="e">
        <v>#N/A</v>
      </c>
      <c r="G3430" s="133" t="e">
        <v>#N/A</v>
      </c>
    </row>
    <row r="3431" spans="1:7" hidden="1" x14ac:dyDescent="0.35">
      <c r="A3431" s="131" t="s">
        <v>171</v>
      </c>
      <c r="B3431" s="131" t="s">
        <v>18</v>
      </c>
      <c r="C3431" s="131" t="s">
        <v>4435</v>
      </c>
      <c r="D3431" s="131">
        <v>10</v>
      </c>
      <c r="F3431" s="133" t="e">
        <v>#N/A</v>
      </c>
      <c r="G3431" s="133" t="e">
        <v>#N/A</v>
      </c>
    </row>
    <row r="3432" spans="1:7" hidden="1" x14ac:dyDescent="0.35">
      <c r="A3432" s="131" t="s">
        <v>171</v>
      </c>
      <c r="B3432" s="131" t="s">
        <v>18</v>
      </c>
      <c r="C3432" s="131" t="s">
        <v>4435</v>
      </c>
      <c r="D3432" s="131">
        <v>1</v>
      </c>
      <c r="F3432" s="133" t="e">
        <v>#N/A</v>
      </c>
      <c r="G3432" s="133" t="e">
        <v>#N/A</v>
      </c>
    </row>
    <row r="3433" spans="1:7" hidden="1" x14ac:dyDescent="0.35">
      <c r="A3433" s="131" t="s">
        <v>171</v>
      </c>
      <c r="B3433" s="131" t="s">
        <v>18</v>
      </c>
      <c r="C3433" s="133" t="s">
        <v>4435</v>
      </c>
      <c r="D3433" s="131">
        <v>3</v>
      </c>
      <c r="F3433" s="133" t="e">
        <v>#N/A</v>
      </c>
      <c r="G3433" s="133" t="e">
        <v>#N/A</v>
      </c>
    </row>
    <row r="3434" spans="1:7" hidden="1" x14ac:dyDescent="0.35">
      <c r="A3434" s="131" t="s">
        <v>171</v>
      </c>
      <c r="B3434" s="131" t="s">
        <v>18</v>
      </c>
      <c r="C3434" s="131" t="s">
        <v>4435</v>
      </c>
      <c r="D3434" s="131">
        <v>1</v>
      </c>
      <c r="F3434" s="133" t="e">
        <v>#N/A</v>
      </c>
      <c r="G3434" s="133" t="e">
        <v>#N/A</v>
      </c>
    </row>
    <row r="3435" spans="1:7" hidden="1" x14ac:dyDescent="0.35">
      <c r="A3435" s="131" t="s">
        <v>171</v>
      </c>
      <c r="B3435" s="131" t="s">
        <v>18</v>
      </c>
      <c r="C3435" s="131" t="s">
        <v>4435</v>
      </c>
      <c r="D3435" s="131">
        <v>1</v>
      </c>
      <c r="F3435" s="133" t="e">
        <v>#N/A</v>
      </c>
      <c r="G3435" s="133" t="e">
        <v>#N/A</v>
      </c>
    </row>
    <row r="3436" spans="1:7" hidden="1" x14ac:dyDescent="0.35">
      <c r="A3436" s="131" t="s">
        <v>171</v>
      </c>
      <c r="B3436" s="131" t="s">
        <v>18</v>
      </c>
      <c r="C3436" s="131" t="s">
        <v>4436</v>
      </c>
      <c r="D3436" s="131">
        <v>1</v>
      </c>
      <c r="F3436" s="133" t="s">
        <v>18</v>
      </c>
      <c r="G3436" s="133" t="s">
        <v>1748</v>
      </c>
    </row>
    <row r="3437" spans="1:7" hidden="1" x14ac:dyDescent="0.35">
      <c r="A3437" s="131" t="s">
        <v>171</v>
      </c>
      <c r="B3437" s="131" t="s">
        <v>18</v>
      </c>
      <c r="C3437" s="131" t="s">
        <v>4436</v>
      </c>
      <c r="D3437" s="131">
        <v>1</v>
      </c>
      <c r="F3437" s="133" t="s">
        <v>18</v>
      </c>
      <c r="G3437" s="133" t="s">
        <v>1748</v>
      </c>
    </row>
    <row r="3438" spans="1:7" hidden="1" x14ac:dyDescent="0.35">
      <c r="A3438" s="131" t="s">
        <v>171</v>
      </c>
      <c r="B3438" s="131" t="s">
        <v>18</v>
      </c>
      <c r="C3438" s="131" t="s">
        <v>4436</v>
      </c>
      <c r="D3438" s="131">
        <v>2</v>
      </c>
      <c r="F3438" s="133" t="s">
        <v>18</v>
      </c>
      <c r="G3438" s="133" t="s">
        <v>1748</v>
      </c>
    </row>
    <row r="3439" spans="1:7" hidden="1" x14ac:dyDescent="0.35">
      <c r="A3439" s="131" t="s">
        <v>171</v>
      </c>
      <c r="B3439" s="131" t="s">
        <v>18</v>
      </c>
      <c r="C3439" s="131" t="s">
        <v>4436</v>
      </c>
      <c r="D3439" s="131">
        <v>1</v>
      </c>
      <c r="F3439" s="133" t="s">
        <v>18</v>
      </c>
      <c r="G3439" s="133" t="s">
        <v>1748</v>
      </c>
    </row>
    <row r="3440" spans="1:7" hidden="1" x14ac:dyDescent="0.35">
      <c r="A3440" s="131" t="s">
        <v>171</v>
      </c>
      <c r="B3440" s="131" t="s">
        <v>18</v>
      </c>
      <c r="C3440" s="133" t="s">
        <v>4437</v>
      </c>
      <c r="D3440" s="131">
        <v>1</v>
      </c>
      <c r="F3440" s="133" t="s">
        <v>18</v>
      </c>
      <c r="G3440" s="133" t="s">
        <v>1748</v>
      </c>
    </row>
    <row r="3441" spans="1:7" hidden="1" x14ac:dyDescent="0.35">
      <c r="A3441" s="131" t="s">
        <v>171</v>
      </c>
      <c r="B3441" s="131" t="s">
        <v>18</v>
      </c>
      <c r="C3441" s="133" t="s">
        <v>4437</v>
      </c>
      <c r="D3441" s="131">
        <v>1</v>
      </c>
      <c r="F3441" s="133" t="s">
        <v>18</v>
      </c>
      <c r="G3441" s="133" t="s">
        <v>1748</v>
      </c>
    </row>
    <row r="3442" spans="1:7" hidden="1" x14ac:dyDescent="0.35">
      <c r="A3442" s="131" t="s">
        <v>171</v>
      </c>
      <c r="B3442" s="131" t="s">
        <v>18</v>
      </c>
      <c r="C3442" s="131" t="s">
        <v>4437</v>
      </c>
      <c r="D3442" s="131">
        <v>1</v>
      </c>
      <c r="F3442" s="133" t="s">
        <v>18</v>
      </c>
      <c r="G3442" s="133" t="s">
        <v>1748</v>
      </c>
    </row>
    <row r="3443" spans="1:7" hidden="1" x14ac:dyDescent="0.35">
      <c r="A3443" s="131" t="s">
        <v>171</v>
      </c>
      <c r="B3443" s="131" t="s">
        <v>18</v>
      </c>
      <c r="C3443" s="131" t="s">
        <v>4437</v>
      </c>
      <c r="D3443" s="131">
        <v>1</v>
      </c>
      <c r="F3443" s="133" t="s">
        <v>18</v>
      </c>
      <c r="G3443" s="133" t="s">
        <v>1748</v>
      </c>
    </row>
    <row r="3444" spans="1:7" hidden="1" x14ac:dyDescent="0.35">
      <c r="A3444" s="131" t="s">
        <v>171</v>
      </c>
      <c r="B3444" s="131" t="s">
        <v>18</v>
      </c>
      <c r="C3444" s="131" t="s">
        <v>4437</v>
      </c>
      <c r="D3444" s="131">
        <v>1</v>
      </c>
      <c r="F3444" s="133" t="s">
        <v>18</v>
      </c>
      <c r="G3444" s="133" t="s">
        <v>1748</v>
      </c>
    </row>
    <row r="3445" spans="1:7" hidden="1" x14ac:dyDescent="0.35">
      <c r="A3445" s="131" t="s">
        <v>171</v>
      </c>
      <c r="B3445" s="131" t="s">
        <v>18</v>
      </c>
      <c r="C3445" s="131" t="s">
        <v>4437</v>
      </c>
      <c r="D3445" s="131">
        <v>5</v>
      </c>
      <c r="F3445" s="133" t="s">
        <v>18</v>
      </c>
      <c r="G3445" s="133" t="s">
        <v>1748</v>
      </c>
    </row>
    <row r="3446" spans="1:7" hidden="1" x14ac:dyDescent="0.35">
      <c r="A3446" s="131" t="s">
        <v>171</v>
      </c>
      <c r="B3446" s="131" t="s">
        <v>18</v>
      </c>
      <c r="C3446" s="131" t="s">
        <v>4437</v>
      </c>
      <c r="D3446" s="131">
        <v>1</v>
      </c>
      <c r="F3446" s="133" t="s">
        <v>18</v>
      </c>
      <c r="G3446" s="133" t="s">
        <v>1748</v>
      </c>
    </row>
    <row r="3447" spans="1:7" hidden="1" x14ac:dyDescent="0.35">
      <c r="A3447" s="131" t="s">
        <v>171</v>
      </c>
      <c r="B3447" s="131" t="s">
        <v>18</v>
      </c>
      <c r="C3447" s="131" t="s">
        <v>4437</v>
      </c>
      <c r="D3447" s="131">
        <v>1</v>
      </c>
      <c r="F3447" s="133" t="s">
        <v>18</v>
      </c>
      <c r="G3447" s="133" t="s">
        <v>1748</v>
      </c>
    </row>
    <row r="3448" spans="1:7" hidden="1" x14ac:dyDescent="0.35">
      <c r="A3448" s="131" t="s">
        <v>171</v>
      </c>
      <c r="B3448" s="131" t="s">
        <v>18</v>
      </c>
      <c r="C3448" s="133" t="s">
        <v>4437</v>
      </c>
      <c r="D3448" s="131">
        <v>1</v>
      </c>
      <c r="F3448" s="133" t="s">
        <v>18</v>
      </c>
      <c r="G3448" s="133" t="s">
        <v>1748</v>
      </c>
    </row>
    <row r="3449" spans="1:7" hidden="1" x14ac:dyDescent="0.35">
      <c r="A3449" s="131" t="s">
        <v>171</v>
      </c>
      <c r="B3449" s="131" t="s">
        <v>18</v>
      </c>
      <c r="C3449" s="131" t="s">
        <v>4438</v>
      </c>
      <c r="D3449" s="131">
        <v>1</v>
      </c>
      <c r="F3449" s="133" t="s">
        <v>18</v>
      </c>
      <c r="G3449" s="133" t="s">
        <v>1748</v>
      </c>
    </row>
    <row r="3450" spans="1:7" hidden="1" x14ac:dyDescent="0.35">
      <c r="A3450" s="131" t="s">
        <v>171</v>
      </c>
      <c r="B3450" s="131" t="s">
        <v>18</v>
      </c>
      <c r="C3450" s="131" t="s">
        <v>4438</v>
      </c>
      <c r="D3450" s="131">
        <v>1</v>
      </c>
      <c r="F3450" s="133" t="s">
        <v>18</v>
      </c>
      <c r="G3450" s="133" t="s">
        <v>1748</v>
      </c>
    </row>
    <row r="3451" spans="1:7" hidden="1" x14ac:dyDescent="0.35">
      <c r="A3451" s="131" t="s">
        <v>171</v>
      </c>
      <c r="B3451" s="131" t="s">
        <v>18</v>
      </c>
      <c r="C3451" s="131" t="s">
        <v>4438</v>
      </c>
      <c r="D3451" s="131">
        <v>1</v>
      </c>
      <c r="F3451" s="133" t="s">
        <v>18</v>
      </c>
      <c r="G3451" s="133" t="s">
        <v>1748</v>
      </c>
    </row>
    <row r="3452" spans="1:7" hidden="1" x14ac:dyDescent="0.35">
      <c r="A3452" s="131" t="s">
        <v>171</v>
      </c>
      <c r="B3452" s="131" t="s">
        <v>18</v>
      </c>
      <c r="C3452" s="131" t="s">
        <v>4438</v>
      </c>
      <c r="D3452" s="131">
        <v>1</v>
      </c>
      <c r="F3452" s="133" t="s">
        <v>18</v>
      </c>
      <c r="G3452" s="133" t="s">
        <v>1748</v>
      </c>
    </row>
    <row r="3453" spans="1:7" hidden="1" x14ac:dyDescent="0.35">
      <c r="A3453" s="131" t="s">
        <v>171</v>
      </c>
      <c r="B3453" s="131" t="s">
        <v>18</v>
      </c>
      <c r="C3453" s="133" t="s">
        <v>4438</v>
      </c>
      <c r="D3453" s="131">
        <v>1</v>
      </c>
      <c r="F3453" s="133" t="s">
        <v>18</v>
      </c>
      <c r="G3453" s="133" t="s">
        <v>1748</v>
      </c>
    </row>
    <row r="3454" spans="1:7" hidden="1" x14ac:dyDescent="0.35">
      <c r="A3454" s="131" t="s">
        <v>171</v>
      </c>
      <c r="B3454" s="131" t="s">
        <v>18</v>
      </c>
      <c r="C3454" s="131" t="s">
        <v>4438</v>
      </c>
      <c r="D3454" s="131">
        <v>1</v>
      </c>
      <c r="F3454" s="133" t="s">
        <v>18</v>
      </c>
      <c r="G3454" s="133" t="s">
        <v>1748</v>
      </c>
    </row>
    <row r="3455" spans="1:7" hidden="1" x14ac:dyDescent="0.35">
      <c r="A3455" s="131" t="s">
        <v>171</v>
      </c>
      <c r="B3455" s="131" t="s">
        <v>18</v>
      </c>
      <c r="C3455" s="131" t="s">
        <v>4439</v>
      </c>
      <c r="D3455" s="131">
        <v>1</v>
      </c>
      <c r="F3455" s="133" t="s">
        <v>18</v>
      </c>
      <c r="G3455" s="133" t="s">
        <v>1748</v>
      </c>
    </row>
    <row r="3456" spans="1:7" hidden="1" x14ac:dyDescent="0.35">
      <c r="A3456" s="131" t="s">
        <v>171</v>
      </c>
      <c r="B3456" s="131" t="s">
        <v>18</v>
      </c>
      <c r="C3456" s="133" t="s">
        <v>4439</v>
      </c>
      <c r="D3456" s="133">
        <v>1</v>
      </c>
      <c r="F3456" s="133" t="s">
        <v>18</v>
      </c>
      <c r="G3456" s="133" t="s">
        <v>1748</v>
      </c>
    </row>
    <row r="3457" spans="1:7" hidden="1" x14ac:dyDescent="0.35">
      <c r="A3457" s="131" t="s">
        <v>171</v>
      </c>
      <c r="B3457" s="131" t="s">
        <v>18</v>
      </c>
      <c r="C3457" s="133" t="s">
        <v>4439</v>
      </c>
      <c r="D3457" s="133">
        <v>1</v>
      </c>
      <c r="F3457" s="133" t="s">
        <v>18</v>
      </c>
      <c r="G3457" s="133" t="s">
        <v>1748</v>
      </c>
    </row>
    <row r="3458" spans="1:7" hidden="1" x14ac:dyDescent="0.35">
      <c r="A3458" s="131" t="s">
        <v>171</v>
      </c>
      <c r="B3458" s="131" t="s">
        <v>18</v>
      </c>
      <c r="C3458" s="133" t="s">
        <v>4439</v>
      </c>
      <c r="D3458" s="133">
        <v>1</v>
      </c>
      <c r="F3458" s="133" t="s">
        <v>18</v>
      </c>
      <c r="G3458" s="133" t="s">
        <v>1748</v>
      </c>
    </row>
    <row r="3459" spans="1:7" hidden="1" x14ac:dyDescent="0.35">
      <c r="A3459" s="131" t="s">
        <v>171</v>
      </c>
      <c r="B3459" s="131" t="s">
        <v>18</v>
      </c>
      <c r="C3459" s="131" t="s">
        <v>4439</v>
      </c>
      <c r="D3459" s="131">
        <v>1</v>
      </c>
      <c r="F3459" s="133" t="s">
        <v>18</v>
      </c>
      <c r="G3459" s="133" t="s">
        <v>1748</v>
      </c>
    </row>
    <row r="3460" spans="1:7" hidden="1" x14ac:dyDescent="0.35">
      <c r="A3460" s="131" t="s">
        <v>171</v>
      </c>
      <c r="B3460" s="131" t="s">
        <v>18</v>
      </c>
      <c r="C3460" s="133" t="s">
        <v>4440</v>
      </c>
      <c r="D3460" s="131">
        <v>1</v>
      </c>
      <c r="F3460" s="133" t="s">
        <v>18</v>
      </c>
      <c r="G3460" s="133" t="s">
        <v>1603</v>
      </c>
    </row>
    <row r="3461" spans="1:7" hidden="1" x14ac:dyDescent="0.35">
      <c r="A3461" s="131" t="s">
        <v>171</v>
      </c>
      <c r="B3461" s="131" t="s">
        <v>18</v>
      </c>
      <c r="C3461" s="131" t="s">
        <v>4440</v>
      </c>
      <c r="D3461" s="131">
        <v>1</v>
      </c>
      <c r="F3461" s="133" t="s">
        <v>18</v>
      </c>
      <c r="G3461" s="133" t="s">
        <v>1603</v>
      </c>
    </row>
    <row r="3462" spans="1:7" hidden="1" x14ac:dyDescent="0.35">
      <c r="A3462" s="131" t="s">
        <v>171</v>
      </c>
      <c r="B3462" s="131" t="s">
        <v>18</v>
      </c>
      <c r="C3462" s="133" t="s">
        <v>4440</v>
      </c>
      <c r="D3462" s="131">
        <v>1</v>
      </c>
      <c r="F3462" s="133" t="s">
        <v>18</v>
      </c>
      <c r="G3462" s="133" t="s">
        <v>1603</v>
      </c>
    </row>
    <row r="3463" spans="1:7" hidden="1" x14ac:dyDescent="0.35">
      <c r="A3463" s="131" t="s">
        <v>171</v>
      </c>
      <c r="B3463" s="131" t="s">
        <v>18</v>
      </c>
      <c r="C3463" s="133" t="s">
        <v>4440</v>
      </c>
      <c r="D3463" s="131">
        <v>1</v>
      </c>
      <c r="F3463" s="133" t="s">
        <v>18</v>
      </c>
      <c r="G3463" s="133" t="s">
        <v>1603</v>
      </c>
    </row>
    <row r="3464" spans="1:7" hidden="1" x14ac:dyDescent="0.35">
      <c r="A3464" s="131" t="s">
        <v>171</v>
      </c>
      <c r="B3464" s="131" t="s">
        <v>18</v>
      </c>
      <c r="C3464" s="131" t="s">
        <v>4441</v>
      </c>
      <c r="D3464" s="131">
        <v>1</v>
      </c>
      <c r="F3464" s="133" t="s">
        <v>18</v>
      </c>
      <c r="G3464" s="133" t="s">
        <v>1603</v>
      </c>
    </row>
    <row r="3465" spans="1:7" hidden="1" x14ac:dyDescent="0.35">
      <c r="A3465" s="131" t="s">
        <v>171</v>
      </c>
      <c r="B3465" s="131" t="s">
        <v>18</v>
      </c>
      <c r="C3465" s="131" t="s">
        <v>4441</v>
      </c>
      <c r="D3465" s="131">
        <v>1</v>
      </c>
      <c r="F3465" s="133" t="s">
        <v>18</v>
      </c>
      <c r="G3465" s="133" t="s">
        <v>1603</v>
      </c>
    </row>
    <row r="3466" spans="1:7" hidden="1" x14ac:dyDescent="0.35">
      <c r="A3466" s="131" t="s">
        <v>171</v>
      </c>
      <c r="B3466" s="131" t="s">
        <v>18</v>
      </c>
      <c r="C3466" s="131" t="s">
        <v>4441</v>
      </c>
      <c r="D3466" s="145">
        <v>1</v>
      </c>
      <c r="F3466" s="133" t="s">
        <v>18</v>
      </c>
      <c r="G3466" s="133" t="s">
        <v>1603</v>
      </c>
    </row>
    <row r="3467" spans="1:7" hidden="1" x14ac:dyDescent="0.35">
      <c r="A3467" s="131" t="s">
        <v>171</v>
      </c>
      <c r="B3467" s="131" t="s">
        <v>18</v>
      </c>
      <c r="C3467" s="131" t="s">
        <v>4441</v>
      </c>
      <c r="D3467" s="145">
        <v>1</v>
      </c>
      <c r="F3467" s="133" t="s">
        <v>18</v>
      </c>
      <c r="G3467" s="133" t="s">
        <v>1603</v>
      </c>
    </row>
    <row r="3468" spans="1:7" hidden="1" x14ac:dyDescent="0.35">
      <c r="A3468" s="131" t="s">
        <v>171</v>
      </c>
      <c r="B3468" s="131" t="s">
        <v>18</v>
      </c>
      <c r="C3468" s="131" t="s">
        <v>4441</v>
      </c>
      <c r="D3468" s="145">
        <v>1</v>
      </c>
      <c r="F3468" s="133" t="s">
        <v>18</v>
      </c>
      <c r="G3468" s="133" t="s">
        <v>1603</v>
      </c>
    </row>
    <row r="3469" spans="1:7" hidden="1" x14ac:dyDescent="0.35">
      <c r="A3469" s="131" t="s">
        <v>171</v>
      </c>
      <c r="B3469" s="131" t="s">
        <v>18</v>
      </c>
      <c r="C3469" s="131" t="s">
        <v>4441</v>
      </c>
      <c r="D3469" s="145">
        <v>1</v>
      </c>
      <c r="F3469" s="133" t="s">
        <v>18</v>
      </c>
      <c r="G3469" s="133" t="s">
        <v>1603</v>
      </c>
    </row>
    <row r="3470" spans="1:7" hidden="1" x14ac:dyDescent="0.35">
      <c r="A3470" s="131" t="s">
        <v>171</v>
      </c>
      <c r="B3470" s="131" t="s">
        <v>18</v>
      </c>
      <c r="C3470" s="131" t="s">
        <v>4441</v>
      </c>
      <c r="D3470" s="145">
        <v>4</v>
      </c>
      <c r="F3470" s="133" t="s">
        <v>18</v>
      </c>
      <c r="G3470" s="133" t="s">
        <v>1603</v>
      </c>
    </row>
    <row r="3471" spans="1:7" hidden="1" x14ac:dyDescent="0.35">
      <c r="A3471" s="131" t="s">
        <v>171</v>
      </c>
      <c r="B3471" s="131" t="s">
        <v>18</v>
      </c>
      <c r="C3471" s="131" t="s">
        <v>4441</v>
      </c>
      <c r="D3471" s="145">
        <v>1</v>
      </c>
      <c r="F3471" s="133" t="s">
        <v>18</v>
      </c>
      <c r="G3471" s="133" t="s">
        <v>1603</v>
      </c>
    </row>
    <row r="3472" spans="1:7" hidden="1" x14ac:dyDescent="0.35">
      <c r="A3472" s="131" t="s">
        <v>171</v>
      </c>
      <c r="B3472" s="131" t="s">
        <v>18</v>
      </c>
      <c r="C3472" s="131" t="s">
        <v>4441</v>
      </c>
      <c r="D3472" s="145">
        <v>2</v>
      </c>
      <c r="F3472" s="133" t="s">
        <v>18</v>
      </c>
      <c r="G3472" s="133" t="s">
        <v>1603</v>
      </c>
    </row>
    <row r="3473" spans="1:7" hidden="1" x14ac:dyDescent="0.35">
      <c r="A3473" s="131" t="s">
        <v>171</v>
      </c>
      <c r="B3473" s="131" t="s">
        <v>18</v>
      </c>
      <c r="C3473" s="131" t="s">
        <v>4441</v>
      </c>
      <c r="D3473" s="145">
        <v>5</v>
      </c>
      <c r="F3473" s="133" t="s">
        <v>18</v>
      </c>
      <c r="G3473" s="133" t="s">
        <v>1603</v>
      </c>
    </row>
    <row r="3474" spans="1:7" hidden="1" x14ac:dyDescent="0.35">
      <c r="A3474" s="131" t="s">
        <v>171</v>
      </c>
      <c r="B3474" s="131" t="s">
        <v>18</v>
      </c>
      <c r="C3474" s="131" t="s">
        <v>4441</v>
      </c>
      <c r="D3474" s="145">
        <v>1</v>
      </c>
      <c r="F3474" s="133" t="s">
        <v>18</v>
      </c>
      <c r="G3474" s="133" t="s">
        <v>1603</v>
      </c>
    </row>
    <row r="3475" spans="1:7" hidden="1" x14ac:dyDescent="0.35">
      <c r="A3475" s="131" t="s">
        <v>171</v>
      </c>
      <c r="B3475" s="131" t="s">
        <v>18</v>
      </c>
      <c r="C3475" s="131" t="s">
        <v>4442</v>
      </c>
      <c r="D3475" s="145">
        <v>1</v>
      </c>
      <c r="F3475" s="133" t="s">
        <v>18</v>
      </c>
      <c r="G3475" s="133" t="s">
        <v>1603</v>
      </c>
    </row>
    <row r="3476" spans="1:7" hidden="1" x14ac:dyDescent="0.35">
      <c r="A3476" s="131" t="s">
        <v>171</v>
      </c>
      <c r="B3476" s="131" t="s">
        <v>18</v>
      </c>
      <c r="C3476" s="131" t="s">
        <v>4442</v>
      </c>
      <c r="D3476" s="145">
        <v>6</v>
      </c>
      <c r="F3476" s="133" t="s">
        <v>18</v>
      </c>
      <c r="G3476" s="133" t="s">
        <v>1603</v>
      </c>
    </row>
    <row r="3477" spans="1:7" hidden="1" x14ac:dyDescent="0.35">
      <c r="A3477" s="131" t="s">
        <v>171</v>
      </c>
      <c r="B3477" s="131" t="s">
        <v>18</v>
      </c>
      <c r="C3477" s="131" t="s">
        <v>4442</v>
      </c>
      <c r="D3477" s="145">
        <v>1</v>
      </c>
      <c r="F3477" s="133" t="s">
        <v>18</v>
      </c>
      <c r="G3477" s="133" t="s">
        <v>1603</v>
      </c>
    </row>
    <row r="3478" spans="1:7" hidden="1" x14ac:dyDescent="0.35">
      <c r="A3478" s="131" t="s">
        <v>171</v>
      </c>
      <c r="B3478" s="131" t="s">
        <v>18</v>
      </c>
      <c r="C3478" s="131" t="s">
        <v>4443</v>
      </c>
      <c r="D3478" s="131">
        <v>1</v>
      </c>
      <c r="F3478" s="133" t="s">
        <v>18</v>
      </c>
      <c r="G3478" s="133" t="s">
        <v>1603</v>
      </c>
    </row>
    <row r="3479" spans="1:7" hidden="1" x14ac:dyDescent="0.35">
      <c r="A3479" s="131" t="s">
        <v>171</v>
      </c>
      <c r="B3479" s="131" t="s">
        <v>18</v>
      </c>
      <c r="C3479" s="131" t="s">
        <v>4443</v>
      </c>
      <c r="D3479" s="131">
        <v>1</v>
      </c>
      <c r="F3479" s="133" t="s">
        <v>18</v>
      </c>
      <c r="G3479" s="133" t="s">
        <v>1603</v>
      </c>
    </row>
    <row r="3480" spans="1:7" hidden="1" x14ac:dyDescent="0.35">
      <c r="A3480" s="131" t="s">
        <v>171</v>
      </c>
      <c r="B3480" s="131" t="s">
        <v>18</v>
      </c>
      <c r="C3480" s="131" t="s">
        <v>4443</v>
      </c>
      <c r="D3480" s="131">
        <v>3</v>
      </c>
      <c r="F3480" s="133" t="s">
        <v>18</v>
      </c>
      <c r="G3480" s="133" t="s">
        <v>1603</v>
      </c>
    </row>
    <row r="3481" spans="1:7" hidden="1" x14ac:dyDescent="0.35">
      <c r="A3481" s="131" t="s">
        <v>171</v>
      </c>
      <c r="B3481" s="131" t="s">
        <v>18</v>
      </c>
      <c r="C3481" s="131" t="s">
        <v>4444</v>
      </c>
      <c r="D3481" s="131">
        <v>3</v>
      </c>
      <c r="F3481" s="133" t="s">
        <v>18</v>
      </c>
      <c r="G3481" s="133" t="s">
        <v>1603</v>
      </c>
    </row>
    <row r="3482" spans="1:7" hidden="1" x14ac:dyDescent="0.35">
      <c r="A3482" s="131" t="s">
        <v>171</v>
      </c>
      <c r="B3482" s="131" t="s">
        <v>18</v>
      </c>
      <c r="C3482" s="131" t="s">
        <v>4445</v>
      </c>
      <c r="D3482" s="131">
        <v>1</v>
      </c>
      <c r="F3482" s="133" t="e">
        <v>#N/A</v>
      </c>
      <c r="G3482" s="133" t="e">
        <v>#N/A</v>
      </c>
    </row>
    <row r="3483" spans="1:7" hidden="1" x14ac:dyDescent="0.35">
      <c r="A3483" s="131" t="s">
        <v>171</v>
      </c>
      <c r="B3483" s="131" t="s">
        <v>18</v>
      </c>
      <c r="C3483" s="131" t="s">
        <v>4445</v>
      </c>
      <c r="D3483" s="131">
        <v>1</v>
      </c>
      <c r="F3483" s="133" t="e">
        <v>#N/A</v>
      </c>
      <c r="G3483" s="133" t="e">
        <v>#N/A</v>
      </c>
    </row>
    <row r="3484" spans="1:7" hidden="1" x14ac:dyDescent="0.35">
      <c r="A3484" s="131" t="s">
        <v>171</v>
      </c>
      <c r="B3484" s="131" t="s">
        <v>18</v>
      </c>
      <c r="C3484" s="133" t="s">
        <v>4445</v>
      </c>
      <c r="D3484" s="131">
        <v>1</v>
      </c>
      <c r="F3484" s="133" t="e">
        <v>#N/A</v>
      </c>
      <c r="G3484" s="133" t="e">
        <v>#N/A</v>
      </c>
    </row>
    <row r="3485" spans="1:7" hidden="1" x14ac:dyDescent="0.35">
      <c r="A3485" s="131" t="s">
        <v>171</v>
      </c>
      <c r="B3485" s="131" t="s">
        <v>18</v>
      </c>
      <c r="C3485" s="131" t="s">
        <v>4445</v>
      </c>
      <c r="D3485" s="131">
        <v>1</v>
      </c>
      <c r="F3485" s="133" t="e">
        <v>#N/A</v>
      </c>
      <c r="G3485" s="133" t="e">
        <v>#N/A</v>
      </c>
    </row>
    <row r="3486" spans="1:7" hidden="1" x14ac:dyDescent="0.35">
      <c r="A3486" s="131" t="s">
        <v>171</v>
      </c>
      <c r="B3486" s="131" t="s">
        <v>18</v>
      </c>
      <c r="C3486" s="131" t="s">
        <v>4445</v>
      </c>
      <c r="D3486" s="131">
        <v>1</v>
      </c>
      <c r="F3486" s="133" t="e">
        <v>#N/A</v>
      </c>
      <c r="G3486" s="133" t="e">
        <v>#N/A</v>
      </c>
    </row>
    <row r="3487" spans="1:7" hidden="1" x14ac:dyDescent="0.35">
      <c r="A3487" s="131" t="s">
        <v>171</v>
      </c>
      <c r="B3487" s="131" t="s">
        <v>18</v>
      </c>
      <c r="C3487" s="131" t="s">
        <v>4445</v>
      </c>
      <c r="D3487" s="131">
        <v>1</v>
      </c>
      <c r="F3487" s="133" t="e">
        <v>#N/A</v>
      </c>
      <c r="G3487" s="133" t="e">
        <v>#N/A</v>
      </c>
    </row>
    <row r="3488" spans="1:7" hidden="1" x14ac:dyDescent="0.35">
      <c r="A3488" s="131" t="s">
        <v>171</v>
      </c>
      <c r="B3488" s="131" t="s">
        <v>18</v>
      </c>
      <c r="C3488" s="131" t="s">
        <v>4445</v>
      </c>
      <c r="D3488" s="131">
        <v>1</v>
      </c>
      <c r="F3488" s="133" t="e">
        <v>#N/A</v>
      </c>
      <c r="G3488" s="133" t="e">
        <v>#N/A</v>
      </c>
    </row>
    <row r="3489" spans="1:7" hidden="1" x14ac:dyDescent="0.35">
      <c r="A3489" s="131" t="s">
        <v>171</v>
      </c>
      <c r="B3489" s="131" t="s">
        <v>18</v>
      </c>
      <c r="C3489" s="131" t="s">
        <v>4445</v>
      </c>
      <c r="D3489" s="145">
        <v>1</v>
      </c>
      <c r="F3489" s="133" t="e">
        <v>#N/A</v>
      </c>
      <c r="G3489" s="133" t="e">
        <v>#N/A</v>
      </c>
    </row>
    <row r="3490" spans="1:7" hidden="1" x14ac:dyDescent="0.35">
      <c r="A3490" s="131" t="s">
        <v>171</v>
      </c>
      <c r="B3490" s="131" t="s">
        <v>18</v>
      </c>
      <c r="C3490" s="131" t="s">
        <v>4445</v>
      </c>
      <c r="D3490" s="131">
        <v>1</v>
      </c>
      <c r="F3490" s="133" t="e">
        <v>#N/A</v>
      </c>
      <c r="G3490" s="133" t="e">
        <v>#N/A</v>
      </c>
    </row>
    <row r="3491" spans="1:7" hidden="1" x14ac:dyDescent="0.35">
      <c r="A3491" s="131" t="s">
        <v>171</v>
      </c>
      <c r="B3491" s="131" t="s">
        <v>18</v>
      </c>
      <c r="C3491" s="131" t="s">
        <v>4445</v>
      </c>
      <c r="D3491" s="131">
        <v>1</v>
      </c>
      <c r="F3491" s="133" t="e">
        <v>#N/A</v>
      </c>
      <c r="G3491" s="133" t="e">
        <v>#N/A</v>
      </c>
    </row>
    <row r="3492" spans="1:7" hidden="1" x14ac:dyDescent="0.35">
      <c r="A3492" s="131" t="s">
        <v>171</v>
      </c>
      <c r="B3492" s="131" t="s">
        <v>18</v>
      </c>
      <c r="C3492" s="131" t="s">
        <v>4446</v>
      </c>
      <c r="D3492" s="131">
        <v>1</v>
      </c>
      <c r="F3492" s="133" t="e">
        <v>#N/A</v>
      </c>
      <c r="G3492" s="133" t="e">
        <v>#N/A</v>
      </c>
    </row>
    <row r="3493" spans="1:7" hidden="1" x14ac:dyDescent="0.35">
      <c r="A3493" s="131" t="s">
        <v>171</v>
      </c>
      <c r="B3493" s="131" t="s">
        <v>18</v>
      </c>
      <c r="C3493" s="133" t="s">
        <v>4446</v>
      </c>
      <c r="D3493" s="131">
        <v>2</v>
      </c>
      <c r="F3493" s="133" t="e">
        <v>#N/A</v>
      </c>
      <c r="G3493" s="133" t="e">
        <v>#N/A</v>
      </c>
    </row>
    <row r="3494" spans="1:7" hidden="1" x14ac:dyDescent="0.35">
      <c r="A3494" s="131" t="s">
        <v>171</v>
      </c>
      <c r="B3494" s="131" t="s">
        <v>18</v>
      </c>
      <c r="C3494" s="133" t="s">
        <v>4446</v>
      </c>
      <c r="D3494" s="131">
        <v>3</v>
      </c>
      <c r="F3494" s="133" t="e">
        <v>#N/A</v>
      </c>
      <c r="G3494" s="133" t="e">
        <v>#N/A</v>
      </c>
    </row>
    <row r="3495" spans="1:7" hidden="1" x14ac:dyDescent="0.35">
      <c r="A3495" s="131" t="s">
        <v>171</v>
      </c>
      <c r="B3495" s="131" t="s">
        <v>18</v>
      </c>
      <c r="C3495" s="133" t="s">
        <v>4446</v>
      </c>
      <c r="D3495" s="131">
        <v>2</v>
      </c>
      <c r="F3495" s="133" t="e">
        <v>#N/A</v>
      </c>
      <c r="G3495" s="133" t="e">
        <v>#N/A</v>
      </c>
    </row>
    <row r="3496" spans="1:7" hidden="1" x14ac:dyDescent="0.35">
      <c r="A3496" s="131" t="s">
        <v>171</v>
      </c>
      <c r="B3496" s="131" t="s">
        <v>18</v>
      </c>
      <c r="C3496" s="131" t="s">
        <v>4446</v>
      </c>
      <c r="D3496" s="131">
        <v>1</v>
      </c>
      <c r="F3496" s="133" t="e">
        <v>#N/A</v>
      </c>
      <c r="G3496" s="133" t="e">
        <v>#N/A</v>
      </c>
    </row>
    <row r="3497" spans="1:7" hidden="1" x14ac:dyDescent="0.35">
      <c r="A3497" s="131" t="s">
        <v>171</v>
      </c>
      <c r="B3497" s="131" t="s">
        <v>18</v>
      </c>
      <c r="C3497" s="131" t="s">
        <v>4446</v>
      </c>
      <c r="D3497" s="145">
        <v>2</v>
      </c>
      <c r="F3497" s="133" t="e">
        <v>#N/A</v>
      </c>
      <c r="G3497" s="133" t="e">
        <v>#N/A</v>
      </c>
    </row>
    <row r="3498" spans="1:7" hidden="1" x14ac:dyDescent="0.35">
      <c r="A3498" s="131" t="s">
        <v>171</v>
      </c>
      <c r="B3498" s="131" t="s">
        <v>18</v>
      </c>
      <c r="C3498" s="131" t="s">
        <v>4446</v>
      </c>
      <c r="D3498" s="145">
        <v>10</v>
      </c>
      <c r="F3498" s="133" t="e">
        <v>#N/A</v>
      </c>
      <c r="G3498" s="133" t="e">
        <v>#N/A</v>
      </c>
    </row>
    <row r="3499" spans="1:7" hidden="1" x14ac:dyDescent="0.35">
      <c r="A3499" s="131" t="s">
        <v>171</v>
      </c>
      <c r="B3499" s="131" t="s">
        <v>18</v>
      </c>
      <c r="C3499" s="131" t="s">
        <v>4446</v>
      </c>
      <c r="D3499" s="145">
        <v>3</v>
      </c>
      <c r="F3499" s="133" t="e">
        <v>#N/A</v>
      </c>
      <c r="G3499" s="133" t="e">
        <v>#N/A</v>
      </c>
    </row>
    <row r="3500" spans="1:7" hidden="1" x14ac:dyDescent="0.35">
      <c r="A3500" s="131" t="s">
        <v>171</v>
      </c>
      <c r="B3500" s="131" t="s">
        <v>18</v>
      </c>
      <c r="C3500" s="131" t="s">
        <v>4447</v>
      </c>
      <c r="D3500" s="145">
        <v>20</v>
      </c>
      <c r="F3500" s="133" t="e">
        <v>#N/A</v>
      </c>
      <c r="G3500" s="133" t="e">
        <v>#N/A</v>
      </c>
    </row>
    <row r="3501" spans="1:7" hidden="1" x14ac:dyDescent="0.35">
      <c r="A3501" s="131" t="s">
        <v>171</v>
      </c>
      <c r="B3501" s="131" t="s">
        <v>18</v>
      </c>
      <c r="C3501" s="131" t="s">
        <v>4447</v>
      </c>
      <c r="D3501" s="145">
        <v>2</v>
      </c>
      <c r="F3501" s="133" t="e">
        <v>#N/A</v>
      </c>
      <c r="G3501" s="133" t="e">
        <v>#N/A</v>
      </c>
    </row>
    <row r="3502" spans="1:7" hidden="1" x14ac:dyDescent="0.35">
      <c r="A3502" s="131" t="s">
        <v>171</v>
      </c>
      <c r="B3502" s="131" t="s">
        <v>18</v>
      </c>
      <c r="C3502" s="131" t="s">
        <v>4447</v>
      </c>
      <c r="D3502" s="145">
        <v>23</v>
      </c>
      <c r="F3502" s="133" t="e">
        <v>#N/A</v>
      </c>
      <c r="G3502" s="133" t="e">
        <v>#N/A</v>
      </c>
    </row>
    <row r="3503" spans="1:7" hidden="1" x14ac:dyDescent="0.35">
      <c r="A3503" s="131" t="s">
        <v>171</v>
      </c>
      <c r="B3503" s="131" t="s">
        <v>18</v>
      </c>
      <c r="C3503" s="131" t="s">
        <v>4447</v>
      </c>
      <c r="D3503" s="145">
        <v>3</v>
      </c>
      <c r="F3503" s="133" t="e">
        <v>#N/A</v>
      </c>
      <c r="G3503" s="133" t="e">
        <v>#N/A</v>
      </c>
    </row>
    <row r="3504" spans="1:7" hidden="1" x14ac:dyDescent="0.35">
      <c r="A3504" s="131" t="s">
        <v>171</v>
      </c>
      <c r="B3504" s="131" t="s">
        <v>18</v>
      </c>
      <c r="C3504" s="131" t="s">
        <v>4448</v>
      </c>
      <c r="D3504" s="145">
        <v>50</v>
      </c>
      <c r="F3504" s="133" t="s">
        <v>18</v>
      </c>
      <c r="G3504" s="133" t="s">
        <v>1749</v>
      </c>
    </row>
    <row r="3505" spans="1:7" hidden="1" x14ac:dyDescent="0.35">
      <c r="A3505" s="131" t="s">
        <v>171</v>
      </c>
      <c r="B3505" s="131" t="s">
        <v>18</v>
      </c>
      <c r="C3505" s="131" t="s">
        <v>4448</v>
      </c>
      <c r="D3505" s="145">
        <v>45</v>
      </c>
      <c r="F3505" s="133" t="s">
        <v>18</v>
      </c>
      <c r="G3505" s="133" t="s">
        <v>1749</v>
      </c>
    </row>
    <row r="3506" spans="1:7" hidden="1" x14ac:dyDescent="0.35">
      <c r="A3506" s="131" t="s">
        <v>171</v>
      </c>
      <c r="B3506" s="131" t="s">
        <v>18</v>
      </c>
      <c r="C3506" s="131" t="s">
        <v>4448</v>
      </c>
      <c r="D3506" s="145">
        <v>1</v>
      </c>
      <c r="F3506" s="133" t="s">
        <v>18</v>
      </c>
      <c r="G3506" s="133" t="s">
        <v>1749</v>
      </c>
    </row>
    <row r="3507" spans="1:7" hidden="1" x14ac:dyDescent="0.35">
      <c r="A3507" s="131" t="s">
        <v>171</v>
      </c>
      <c r="B3507" s="131" t="s">
        <v>18</v>
      </c>
      <c r="C3507" s="131" t="s">
        <v>4449</v>
      </c>
      <c r="D3507" s="145">
        <v>14</v>
      </c>
      <c r="F3507" s="133" t="s">
        <v>18</v>
      </c>
      <c r="G3507" s="133" t="s">
        <v>1749</v>
      </c>
    </row>
    <row r="3508" spans="1:7" hidden="1" x14ac:dyDescent="0.35">
      <c r="A3508" s="131" t="s">
        <v>171</v>
      </c>
      <c r="B3508" s="131" t="s">
        <v>18</v>
      </c>
      <c r="C3508" s="131" t="s">
        <v>4450</v>
      </c>
      <c r="D3508" s="145">
        <v>1</v>
      </c>
      <c r="F3508" s="133" t="s">
        <v>18</v>
      </c>
      <c r="G3508" s="133" t="s">
        <v>1749</v>
      </c>
    </row>
    <row r="3509" spans="1:7" hidden="1" x14ac:dyDescent="0.35">
      <c r="A3509" s="131" t="s">
        <v>171</v>
      </c>
      <c r="B3509" s="131" t="s">
        <v>18</v>
      </c>
      <c r="C3509" s="131" t="s">
        <v>4450</v>
      </c>
      <c r="D3509" s="145">
        <v>1</v>
      </c>
      <c r="F3509" s="133" t="s">
        <v>18</v>
      </c>
      <c r="G3509" s="133" t="s">
        <v>1749</v>
      </c>
    </row>
    <row r="3510" spans="1:7" hidden="1" x14ac:dyDescent="0.35">
      <c r="A3510" s="131" t="s">
        <v>171</v>
      </c>
      <c r="B3510" s="131" t="s">
        <v>18</v>
      </c>
      <c r="C3510" s="131" t="s">
        <v>4450</v>
      </c>
      <c r="D3510" s="145">
        <v>1</v>
      </c>
      <c r="F3510" s="133" t="s">
        <v>18</v>
      </c>
      <c r="G3510" s="133" t="s">
        <v>1749</v>
      </c>
    </row>
    <row r="3511" spans="1:7" hidden="1" x14ac:dyDescent="0.35">
      <c r="A3511" s="131" t="s">
        <v>171</v>
      </c>
      <c r="B3511" s="131" t="s">
        <v>18</v>
      </c>
      <c r="C3511" s="131" t="s">
        <v>4451</v>
      </c>
      <c r="D3511" s="145">
        <v>2</v>
      </c>
      <c r="F3511" s="133" t="e">
        <v>#N/A</v>
      </c>
      <c r="G3511" s="133" t="e">
        <v>#N/A</v>
      </c>
    </row>
    <row r="3512" spans="1:7" hidden="1" x14ac:dyDescent="0.35">
      <c r="A3512" s="131" t="s">
        <v>171</v>
      </c>
      <c r="B3512" s="131" t="s">
        <v>18</v>
      </c>
      <c r="C3512" s="133" t="s">
        <v>4451</v>
      </c>
      <c r="D3512" s="131">
        <v>5</v>
      </c>
      <c r="F3512" s="133" t="e">
        <v>#N/A</v>
      </c>
      <c r="G3512" s="133" t="e">
        <v>#N/A</v>
      </c>
    </row>
    <row r="3513" spans="1:7" hidden="1" x14ac:dyDescent="0.35">
      <c r="A3513" s="131" t="s">
        <v>171</v>
      </c>
      <c r="B3513" s="131" t="s">
        <v>18</v>
      </c>
      <c r="C3513" s="131" t="s">
        <v>4451</v>
      </c>
      <c r="D3513" s="131">
        <v>1</v>
      </c>
      <c r="F3513" s="133" t="e">
        <v>#N/A</v>
      </c>
      <c r="G3513" s="133" t="e">
        <v>#N/A</v>
      </c>
    </row>
    <row r="3514" spans="1:7" hidden="1" x14ac:dyDescent="0.35">
      <c r="A3514" s="131" t="s">
        <v>171</v>
      </c>
      <c r="B3514" s="131" t="s">
        <v>18</v>
      </c>
      <c r="C3514" s="131" t="s">
        <v>4452</v>
      </c>
      <c r="D3514" s="131">
        <v>3</v>
      </c>
      <c r="F3514" s="133" t="e">
        <v>#N/A</v>
      </c>
      <c r="G3514" s="133" t="e">
        <v>#N/A</v>
      </c>
    </row>
    <row r="3515" spans="1:7" hidden="1" x14ac:dyDescent="0.35">
      <c r="A3515" s="131" t="s">
        <v>171</v>
      </c>
      <c r="B3515" s="131" t="s">
        <v>18</v>
      </c>
      <c r="C3515" s="131" t="s">
        <v>4452</v>
      </c>
      <c r="D3515" s="131">
        <v>2</v>
      </c>
      <c r="F3515" s="133" t="e">
        <v>#N/A</v>
      </c>
      <c r="G3515" s="133" t="e">
        <v>#N/A</v>
      </c>
    </row>
    <row r="3516" spans="1:7" hidden="1" x14ac:dyDescent="0.35">
      <c r="A3516" s="131" t="s">
        <v>171</v>
      </c>
      <c r="B3516" s="131" t="s">
        <v>18</v>
      </c>
      <c r="C3516" s="131" t="s">
        <v>4452</v>
      </c>
      <c r="D3516" s="131">
        <v>1</v>
      </c>
      <c r="F3516" s="133" t="e">
        <v>#N/A</v>
      </c>
      <c r="G3516" s="133" t="e">
        <v>#N/A</v>
      </c>
    </row>
    <row r="3517" spans="1:7" hidden="1" x14ac:dyDescent="0.35">
      <c r="A3517" s="131" t="s">
        <v>171</v>
      </c>
      <c r="B3517" s="131" t="s">
        <v>18</v>
      </c>
      <c r="C3517" s="131" t="s">
        <v>4452</v>
      </c>
      <c r="D3517" s="131">
        <v>2</v>
      </c>
      <c r="F3517" s="133" t="e">
        <v>#N/A</v>
      </c>
      <c r="G3517" s="133" t="e">
        <v>#N/A</v>
      </c>
    </row>
    <row r="3518" spans="1:7" hidden="1" x14ac:dyDescent="0.35">
      <c r="A3518" s="131" t="s">
        <v>171</v>
      </c>
      <c r="B3518" s="131" t="s">
        <v>18</v>
      </c>
      <c r="C3518" s="131" t="s">
        <v>4452</v>
      </c>
      <c r="D3518" s="131">
        <v>3</v>
      </c>
      <c r="F3518" s="133" t="e">
        <v>#N/A</v>
      </c>
      <c r="G3518" s="133" t="e">
        <v>#N/A</v>
      </c>
    </row>
    <row r="3519" spans="1:7" hidden="1" x14ac:dyDescent="0.35">
      <c r="A3519" s="131" t="s">
        <v>171</v>
      </c>
      <c r="B3519" s="131" t="s">
        <v>18</v>
      </c>
      <c r="C3519" s="133" t="s">
        <v>4452</v>
      </c>
      <c r="D3519" s="131">
        <v>10</v>
      </c>
      <c r="F3519" s="133" t="e">
        <v>#N/A</v>
      </c>
      <c r="G3519" s="133" t="e">
        <v>#N/A</v>
      </c>
    </row>
    <row r="3520" spans="1:7" hidden="1" x14ac:dyDescent="0.35">
      <c r="A3520" s="131" t="s">
        <v>171</v>
      </c>
      <c r="B3520" s="131" t="s">
        <v>18</v>
      </c>
      <c r="C3520" s="131" t="s">
        <v>4452</v>
      </c>
      <c r="D3520" s="131">
        <v>1</v>
      </c>
      <c r="F3520" s="133" t="e">
        <v>#N/A</v>
      </c>
      <c r="G3520" s="133" t="e">
        <v>#N/A</v>
      </c>
    </row>
    <row r="3521" spans="1:7" hidden="1" x14ac:dyDescent="0.35">
      <c r="A3521" s="131" t="s">
        <v>171</v>
      </c>
      <c r="B3521" s="131" t="s">
        <v>18</v>
      </c>
      <c r="C3521" s="131" t="s">
        <v>4452</v>
      </c>
      <c r="D3521" s="131">
        <v>1</v>
      </c>
      <c r="F3521" s="133" t="e">
        <v>#N/A</v>
      </c>
      <c r="G3521" s="133" t="e">
        <v>#N/A</v>
      </c>
    </row>
    <row r="3522" spans="1:7" hidden="1" x14ac:dyDescent="0.35">
      <c r="A3522" s="131" t="s">
        <v>171</v>
      </c>
      <c r="B3522" s="131" t="s">
        <v>18</v>
      </c>
      <c r="C3522" s="131" t="s">
        <v>4452</v>
      </c>
      <c r="D3522" s="145">
        <v>1</v>
      </c>
      <c r="F3522" s="133" t="e">
        <v>#N/A</v>
      </c>
      <c r="G3522" s="133" t="e">
        <v>#N/A</v>
      </c>
    </row>
    <row r="3523" spans="1:7" hidden="1" x14ac:dyDescent="0.35">
      <c r="A3523" s="131" t="s">
        <v>171</v>
      </c>
      <c r="B3523" s="131" t="s">
        <v>18</v>
      </c>
      <c r="C3523" s="131" t="s">
        <v>4453</v>
      </c>
      <c r="D3523" s="145">
        <v>2</v>
      </c>
      <c r="F3523" s="133" t="e">
        <v>#N/A</v>
      </c>
      <c r="G3523" s="133" t="e">
        <v>#N/A</v>
      </c>
    </row>
    <row r="3524" spans="1:7" hidden="1" x14ac:dyDescent="0.35">
      <c r="A3524" s="131" t="s">
        <v>171</v>
      </c>
      <c r="B3524" s="131" t="s">
        <v>18</v>
      </c>
      <c r="C3524" s="131" t="s">
        <v>4453</v>
      </c>
      <c r="D3524" s="145">
        <v>1</v>
      </c>
      <c r="F3524" s="133" t="e">
        <v>#N/A</v>
      </c>
      <c r="G3524" s="133" t="e">
        <v>#N/A</v>
      </c>
    </row>
    <row r="3525" spans="1:7" hidden="1" x14ac:dyDescent="0.35">
      <c r="A3525" s="131" t="s">
        <v>171</v>
      </c>
      <c r="B3525" s="131" t="s">
        <v>18</v>
      </c>
      <c r="C3525" s="131" t="s">
        <v>4453</v>
      </c>
      <c r="D3525" s="145">
        <v>1</v>
      </c>
      <c r="F3525" s="133" t="e">
        <v>#N/A</v>
      </c>
      <c r="G3525" s="133" t="e">
        <v>#N/A</v>
      </c>
    </row>
    <row r="3526" spans="1:7" hidden="1" x14ac:dyDescent="0.35">
      <c r="A3526" s="131" t="s">
        <v>171</v>
      </c>
      <c r="B3526" s="131" t="s">
        <v>18</v>
      </c>
      <c r="C3526" s="131" t="s">
        <v>4453</v>
      </c>
      <c r="D3526" s="145">
        <v>1</v>
      </c>
      <c r="F3526" s="133" t="e">
        <v>#N/A</v>
      </c>
      <c r="G3526" s="133" t="e">
        <v>#N/A</v>
      </c>
    </row>
    <row r="3527" spans="1:7" hidden="1" x14ac:dyDescent="0.35">
      <c r="A3527" s="131" t="s">
        <v>171</v>
      </c>
      <c r="B3527" s="131" t="s">
        <v>18</v>
      </c>
      <c r="C3527" s="131" t="s">
        <v>4453</v>
      </c>
      <c r="D3527" s="145">
        <v>1</v>
      </c>
      <c r="F3527" s="133" t="e">
        <v>#N/A</v>
      </c>
      <c r="G3527" s="133" t="e">
        <v>#N/A</v>
      </c>
    </row>
    <row r="3528" spans="1:7" hidden="1" x14ac:dyDescent="0.35">
      <c r="A3528" s="131" t="s">
        <v>171</v>
      </c>
      <c r="B3528" s="131" t="s">
        <v>18</v>
      </c>
      <c r="C3528" s="131" t="s">
        <v>4453</v>
      </c>
      <c r="D3528" s="145">
        <v>1</v>
      </c>
      <c r="F3528" s="133" t="e">
        <v>#N/A</v>
      </c>
      <c r="G3528" s="133" t="e">
        <v>#N/A</v>
      </c>
    </row>
    <row r="3529" spans="1:7" hidden="1" x14ac:dyDescent="0.35">
      <c r="A3529" s="131" t="s">
        <v>171</v>
      </c>
      <c r="B3529" s="131" t="s">
        <v>18</v>
      </c>
      <c r="C3529" s="131" t="s">
        <v>4453</v>
      </c>
      <c r="D3529" s="145">
        <v>1</v>
      </c>
      <c r="F3529" s="133" t="e">
        <v>#N/A</v>
      </c>
      <c r="G3529" s="133" t="e">
        <v>#N/A</v>
      </c>
    </row>
    <row r="3530" spans="1:7" hidden="1" x14ac:dyDescent="0.35">
      <c r="A3530" s="131" t="s">
        <v>171</v>
      </c>
      <c r="B3530" s="131" t="s">
        <v>18</v>
      </c>
      <c r="C3530" s="131" t="s">
        <v>4453</v>
      </c>
      <c r="D3530" s="145">
        <v>1</v>
      </c>
      <c r="F3530" s="133" t="e">
        <v>#N/A</v>
      </c>
      <c r="G3530" s="133" t="e">
        <v>#N/A</v>
      </c>
    </row>
    <row r="3531" spans="1:7" hidden="1" x14ac:dyDescent="0.35">
      <c r="A3531" s="131" t="s">
        <v>171</v>
      </c>
      <c r="B3531" s="131" t="s">
        <v>18</v>
      </c>
      <c r="C3531" s="131" t="s">
        <v>4454</v>
      </c>
      <c r="D3531" s="145">
        <v>2</v>
      </c>
      <c r="F3531" s="133" t="s">
        <v>18</v>
      </c>
      <c r="G3531" s="133" t="s">
        <v>1749</v>
      </c>
    </row>
    <row r="3532" spans="1:7" hidden="1" x14ac:dyDescent="0.35">
      <c r="A3532" s="131" t="s">
        <v>171</v>
      </c>
      <c r="B3532" s="131" t="s">
        <v>18</v>
      </c>
      <c r="C3532" s="131" t="s">
        <v>4454</v>
      </c>
      <c r="D3532" s="145">
        <v>1</v>
      </c>
      <c r="F3532" s="133" t="s">
        <v>18</v>
      </c>
      <c r="G3532" s="133" t="s">
        <v>1749</v>
      </c>
    </row>
    <row r="3533" spans="1:7" hidden="1" x14ac:dyDescent="0.35">
      <c r="A3533" s="131" t="s">
        <v>171</v>
      </c>
      <c r="B3533" s="131" t="s">
        <v>18</v>
      </c>
      <c r="C3533" s="131" t="s">
        <v>4454</v>
      </c>
      <c r="D3533" s="145">
        <v>1</v>
      </c>
      <c r="F3533" s="133" t="s">
        <v>18</v>
      </c>
      <c r="G3533" s="133" t="s">
        <v>1749</v>
      </c>
    </row>
    <row r="3534" spans="1:7" hidden="1" x14ac:dyDescent="0.35">
      <c r="A3534" s="131" t="s">
        <v>171</v>
      </c>
      <c r="B3534" s="131" t="s">
        <v>18</v>
      </c>
      <c r="C3534" s="131" t="s">
        <v>4454</v>
      </c>
      <c r="D3534" s="145">
        <v>3</v>
      </c>
      <c r="F3534" s="133" t="s">
        <v>18</v>
      </c>
      <c r="G3534" s="133" t="s">
        <v>1749</v>
      </c>
    </row>
    <row r="3535" spans="1:7" hidden="1" x14ac:dyDescent="0.35">
      <c r="A3535" s="131" t="s">
        <v>171</v>
      </c>
      <c r="B3535" s="131" t="s">
        <v>18</v>
      </c>
      <c r="C3535" s="131" t="s">
        <v>4454</v>
      </c>
      <c r="D3535" s="145">
        <v>1</v>
      </c>
      <c r="F3535" s="133" t="s">
        <v>18</v>
      </c>
      <c r="G3535" s="133" t="s">
        <v>1749</v>
      </c>
    </row>
    <row r="3536" spans="1:7" hidden="1" x14ac:dyDescent="0.35">
      <c r="A3536" s="131" t="s">
        <v>171</v>
      </c>
      <c r="B3536" s="131" t="s">
        <v>18</v>
      </c>
      <c r="C3536" s="131" t="s">
        <v>4455</v>
      </c>
      <c r="D3536" s="145">
        <v>1</v>
      </c>
      <c r="F3536" s="133" t="e">
        <v>#N/A</v>
      </c>
      <c r="G3536" s="133" t="e">
        <v>#N/A</v>
      </c>
    </row>
    <row r="3537" spans="1:7" hidden="1" x14ac:dyDescent="0.35">
      <c r="A3537" s="131" t="s">
        <v>171</v>
      </c>
      <c r="B3537" s="131" t="s">
        <v>18</v>
      </c>
      <c r="C3537" s="131" t="s">
        <v>4455</v>
      </c>
      <c r="D3537" s="145">
        <v>2</v>
      </c>
      <c r="F3537" s="133" t="e">
        <v>#N/A</v>
      </c>
      <c r="G3537" s="133" t="e">
        <v>#N/A</v>
      </c>
    </row>
    <row r="3538" spans="1:7" hidden="1" x14ac:dyDescent="0.35">
      <c r="A3538" s="131" t="s">
        <v>171</v>
      </c>
      <c r="B3538" s="131" t="s">
        <v>18</v>
      </c>
      <c r="C3538" s="131" t="s">
        <v>4455</v>
      </c>
      <c r="D3538" s="145">
        <v>1</v>
      </c>
      <c r="F3538" s="133" t="e">
        <v>#N/A</v>
      </c>
      <c r="G3538" s="133" t="e">
        <v>#N/A</v>
      </c>
    </row>
    <row r="3539" spans="1:7" hidden="1" x14ac:dyDescent="0.35">
      <c r="A3539" s="131" t="s">
        <v>171</v>
      </c>
      <c r="B3539" s="131" t="s">
        <v>18</v>
      </c>
      <c r="C3539" s="131" t="s">
        <v>4455</v>
      </c>
      <c r="D3539" s="145">
        <v>1</v>
      </c>
      <c r="F3539" s="133" t="e">
        <v>#N/A</v>
      </c>
      <c r="G3539" s="133" t="e">
        <v>#N/A</v>
      </c>
    </row>
    <row r="3540" spans="1:7" hidden="1" x14ac:dyDescent="0.35">
      <c r="A3540" s="131" t="s">
        <v>171</v>
      </c>
      <c r="B3540" s="131" t="s">
        <v>18</v>
      </c>
      <c r="C3540" s="131" t="s">
        <v>4455</v>
      </c>
      <c r="D3540" s="145">
        <v>1</v>
      </c>
      <c r="F3540" s="133" t="e">
        <v>#N/A</v>
      </c>
      <c r="G3540" s="133" t="e">
        <v>#N/A</v>
      </c>
    </row>
    <row r="3541" spans="1:7" hidden="1" x14ac:dyDescent="0.35">
      <c r="A3541" s="131" t="s">
        <v>171</v>
      </c>
      <c r="B3541" s="131" t="s">
        <v>18</v>
      </c>
      <c r="C3541" s="131" t="s">
        <v>4455</v>
      </c>
      <c r="D3541" s="145">
        <v>1</v>
      </c>
      <c r="F3541" s="133" t="e">
        <v>#N/A</v>
      </c>
      <c r="G3541" s="133" t="e">
        <v>#N/A</v>
      </c>
    </row>
    <row r="3542" spans="1:7" hidden="1" x14ac:dyDescent="0.35">
      <c r="A3542" s="131" t="s">
        <v>171</v>
      </c>
      <c r="B3542" s="131" t="s">
        <v>18</v>
      </c>
      <c r="C3542" s="131" t="s">
        <v>4456</v>
      </c>
      <c r="D3542" s="145">
        <v>1</v>
      </c>
      <c r="F3542" s="133" t="s">
        <v>18</v>
      </c>
      <c r="G3542" s="133" t="s">
        <v>1749</v>
      </c>
    </row>
    <row r="3543" spans="1:7" hidden="1" x14ac:dyDescent="0.35">
      <c r="A3543" s="131" t="s">
        <v>171</v>
      </c>
      <c r="B3543" s="131" t="s">
        <v>18</v>
      </c>
      <c r="C3543" s="131" t="s">
        <v>4457</v>
      </c>
      <c r="D3543" s="145">
        <v>1</v>
      </c>
      <c r="F3543" s="133" t="s">
        <v>18</v>
      </c>
      <c r="G3543" s="133" t="s">
        <v>1749</v>
      </c>
    </row>
    <row r="3544" spans="1:7" hidden="1" x14ac:dyDescent="0.35">
      <c r="A3544" s="131" t="s">
        <v>171</v>
      </c>
      <c r="B3544" s="131" t="s">
        <v>18</v>
      </c>
      <c r="C3544" s="131" t="s">
        <v>4457</v>
      </c>
      <c r="D3544" s="145">
        <v>1</v>
      </c>
      <c r="F3544" s="133" t="s">
        <v>18</v>
      </c>
      <c r="G3544" s="133" t="s">
        <v>1749</v>
      </c>
    </row>
    <row r="3545" spans="1:7" hidden="1" x14ac:dyDescent="0.35">
      <c r="A3545" s="131" t="s">
        <v>171</v>
      </c>
      <c r="B3545" s="131" t="s">
        <v>18</v>
      </c>
      <c r="C3545" s="131" t="s">
        <v>4457</v>
      </c>
      <c r="D3545" s="145">
        <v>1</v>
      </c>
      <c r="F3545" s="133" t="s">
        <v>18</v>
      </c>
      <c r="G3545" s="133" t="s">
        <v>1749</v>
      </c>
    </row>
    <row r="3546" spans="1:7" hidden="1" x14ac:dyDescent="0.35">
      <c r="A3546" s="131" t="s">
        <v>171</v>
      </c>
      <c r="B3546" s="131" t="s">
        <v>18</v>
      </c>
      <c r="C3546" s="131" t="s">
        <v>4457</v>
      </c>
      <c r="D3546" s="145">
        <v>1</v>
      </c>
      <c r="F3546" s="133" t="s">
        <v>18</v>
      </c>
      <c r="G3546" s="133" t="s">
        <v>1749</v>
      </c>
    </row>
    <row r="3547" spans="1:7" hidden="1" x14ac:dyDescent="0.35">
      <c r="A3547" s="131" t="s">
        <v>171</v>
      </c>
      <c r="B3547" s="131" t="s">
        <v>18</v>
      </c>
      <c r="C3547" s="131" t="s">
        <v>4457</v>
      </c>
      <c r="D3547" s="145">
        <v>1</v>
      </c>
      <c r="F3547" s="133" t="s">
        <v>18</v>
      </c>
      <c r="G3547" s="133" t="s">
        <v>1749</v>
      </c>
    </row>
    <row r="3548" spans="1:7" hidden="1" x14ac:dyDescent="0.35">
      <c r="A3548" s="131" t="s">
        <v>171</v>
      </c>
      <c r="B3548" s="131" t="s">
        <v>18</v>
      </c>
      <c r="C3548" s="131" t="s">
        <v>4457</v>
      </c>
      <c r="D3548" s="145">
        <v>2</v>
      </c>
      <c r="F3548" s="133" t="s">
        <v>18</v>
      </c>
      <c r="G3548" s="133" t="s">
        <v>1749</v>
      </c>
    </row>
    <row r="3549" spans="1:7" hidden="1" x14ac:dyDescent="0.35">
      <c r="A3549" s="131" t="s">
        <v>171</v>
      </c>
      <c r="B3549" s="131" t="s">
        <v>18</v>
      </c>
      <c r="C3549" s="133" t="s">
        <v>4457</v>
      </c>
      <c r="D3549" s="131">
        <v>1</v>
      </c>
      <c r="F3549" s="133" t="s">
        <v>18</v>
      </c>
      <c r="G3549" s="133" t="s">
        <v>1749</v>
      </c>
    </row>
    <row r="3550" spans="1:7" hidden="1" x14ac:dyDescent="0.35">
      <c r="A3550" s="131" t="s">
        <v>171</v>
      </c>
      <c r="B3550" s="131" t="s">
        <v>18</v>
      </c>
      <c r="C3550" s="131" t="s">
        <v>4457</v>
      </c>
      <c r="D3550" s="131">
        <v>2</v>
      </c>
      <c r="F3550" s="133" t="s">
        <v>18</v>
      </c>
      <c r="G3550" s="133" t="s">
        <v>1749</v>
      </c>
    </row>
    <row r="3551" spans="1:7" hidden="1" x14ac:dyDescent="0.35">
      <c r="A3551" s="131" t="s">
        <v>171</v>
      </c>
      <c r="B3551" s="131" t="s">
        <v>18</v>
      </c>
      <c r="C3551" s="131" t="s">
        <v>4457</v>
      </c>
      <c r="D3551" s="131">
        <v>3</v>
      </c>
      <c r="F3551" s="133" t="s">
        <v>18</v>
      </c>
      <c r="G3551" s="133" t="s">
        <v>1749</v>
      </c>
    </row>
    <row r="3552" spans="1:7" hidden="1" x14ac:dyDescent="0.35">
      <c r="A3552" s="131" t="s">
        <v>171</v>
      </c>
      <c r="B3552" s="131" t="s">
        <v>18</v>
      </c>
      <c r="C3552" s="131" t="s">
        <v>4458</v>
      </c>
      <c r="D3552" s="131">
        <v>1</v>
      </c>
      <c r="F3552" s="133" t="e">
        <v>#N/A</v>
      </c>
      <c r="G3552" s="133" t="e">
        <v>#N/A</v>
      </c>
    </row>
    <row r="3553" spans="1:7" hidden="1" x14ac:dyDescent="0.35">
      <c r="A3553" s="131" t="s">
        <v>171</v>
      </c>
      <c r="B3553" s="131" t="s">
        <v>18</v>
      </c>
      <c r="C3553" s="131" t="s">
        <v>4458</v>
      </c>
      <c r="D3553" s="131">
        <v>2</v>
      </c>
      <c r="F3553" s="133" t="e">
        <v>#N/A</v>
      </c>
      <c r="G3553" s="133" t="e">
        <v>#N/A</v>
      </c>
    </row>
    <row r="3554" spans="1:7" hidden="1" x14ac:dyDescent="0.35">
      <c r="A3554" s="131" t="s">
        <v>171</v>
      </c>
      <c r="B3554" s="131" t="s">
        <v>18</v>
      </c>
      <c r="C3554" s="133" t="s">
        <v>4458</v>
      </c>
      <c r="D3554" s="131">
        <v>2</v>
      </c>
      <c r="F3554" s="133" t="e">
        <v>#N/A</v>
      </c>
      <c r="G3554" s="133" t="e">
        <v>#N/A</v>
      </c>
    </row>
    <row r="3555" spans="1:7" hidden="1" x14ac:dyDescent="0.35">
      <c r="A3555" s="131" t="s">
        <v>171</v>
      </c>
      <c r="B3555" s="131" t="s">
        <v>18</v>
      </c>
      <c r="C3555" s="131" t="s">
        <v>4458</v>
      </c>
      <c r="D3555" s="131">
        <v>1</v>
      </c>
      <c r="F3555" s="133" t="e">
        <v>#N/A</v>
      </c>
      <c r="G3555" s="133" t="e">
        <v>#N/A</v>
      </c>
    </row>
    <row r="3556" spans="1:7" hidden="1" x14ac:dyDescent="0.35">
      <c r="A3556" s="131" t="s">
        <v>171</v>
      </c>
      <c r="B3556" s="131" t="s">
        <v>18</v>
      </c>
      <c r="C3556" s="131" t="s">
        <v>4458</v>
      </c>
      <c r="D3556" s="131">
        <v>3</v>
      </c>
      <c r="F3556" s="133" t="e">
        <v>#N/A</v>
      </c>
      <c r="G3556" s="133" t="e">
        <v>#N/A</v>
      </c>
    </row>
    <row r="3557" spans="1:7" hidden="1" x14ac:dyDescent="0.35">
      <c r="A3557" s="131" t="s">
        <v>171</v>
      </c>
      <c r="B3557" s="131" t="s">
        <v>18</v>
      </c>
      <c r="C3557" s="131" t="s">
        <v>4458</v>
      </c>
      <c r="D3557" s="131">
        <v>1</v>
      </c>
      <c r="F3557" s="133" t="e">
        <v>#N/A</v>
      </c>
      <c r="G3557" s="133" t="e">
        <v>#N/A</v>
      </c>
    </row>
    <row r="3558" spans="1:7" hidden="1" x14ac:dyDescent="0.35">
      <c r="A3558" s="131" t="s">
        <v>171</v>
      </c>
      <c r="B3558" s="131" t="s">
        <v>18</v>
      </c>
      <c r="C3558" s="131" t="s">
        <v>4458</v>
      </c>
      <c r="D3558" s="131">
        <v>1</v>
      </c>
      <c r="F3558" s="133" t="e">
        <v>#N/A</v>
      </c>
      <c r="G3558" s="133" t="e">
        <v>#N/A</v>
      </c>
    </row>
    <row r="3559" spans="1:7" hidden="1" x14ac:dyDescent="0.35">
      <c r="A3559" s="131" t="s">
        <v>171</v>
      </c>
      <c r="B3559" s="131" t="s">
        <v>18</v>
      </c>
      <c r="C3559" s="133" t="s">
        <v>4458</v>
      </c>
      <c r="D3559" s="131">
        <v>1</v>
      </c>
      <c r="F3559" s="133" t="e">
        <v>#N/A</v>
      </c>
      <c r="G3559" s="133" t="e">
        <v>#N/A</v>
      </c>
    </row>
    <row r="3560" spans="1:7" hidden="1" x14ac:dyDescent="0.35">
      <c r="A3560" s="131" t="s">
        <v>171</v>
      </c>
      <c r="B3560" s="131" t="s">
        <v>18</v>
      </c>
      <c r="C3560" s="131" t="s">
        <v>4458</v>
      </c>
      <c r="D3560" s="131">
        <v>3</v>
      </c>
      <c r="F3560" s="133" t="e">
        <v>#N/A</v>
      </c>
      <c r="G3560" s="133" t="e">
        <v>#N/A</v>
      </c>
    </row>
    <row r="3561" spans="1:7" hidden="1" x14ac:dyDescent="0.35">
      <c r="A3561" s="131" t="s">
        <v>171</v>
      </c>
      <c r="B3561" s="131" t="s">
        <v>18</v>
      </c>
      <c r="C3561" s="131" t="s">
        <v>4459</v>
      </c>
      <c r="D3561" s="131">
        <v>1</v>
      </c>
      <c r="F3561" s="133" t="e">
        <v>#N/A</v>
      </c>
      <c r="G3561" s="133" t="e">
        <v>#N/A</v>
      </c>
    </row>
    <row r="3562" spans="1:7" hidden="1" x14ac:dyDescent="0.35">
      <c r="A3562" s="131" t="s">
        <v>171</v>
      </c>
      <c r="B3562" s="131" t="s">
        <v>18</v>
      </c>
      <c r="C3562" s="131" t="s">
        <v>4459</v>
      </c>
      <c r="D3562" s="131">
        <v>1</v>
      </c>
      <c r="F3562" s="133" t="e">
        <v>#N/A</v>
      </c>
      <c r="G3562" s="133" t="e">
        <v>#N/A</v>
      </c>
    </row>
    <row r="3563" spans="1:7" hidden="1" x14ac:dyDescent="0.35">
      <c r="A3563" s="131" t="s">
        <v>171</v>
      </c>
      <c r="B3563" s="131" t="s">
        <v>18</v>
      </c>
      <c r="C3563" s="133" t="s">
        <v>4459</v>
      </c>
      <c r="D3563" s="131">
        <v>1</v>
      </c>
      <c r="F3563" s="133" t="e">
        <v>#N/A</v>
      </c>
      <c r="G3563" s="133" t="e">
        <v>#N/A</v>
      </c>
    </row>
    <row r="3564" spans="1:7" hidden="1" x14ac:dyDescent="0.35">
      <c r="A3564" s="131" t="s">
        <v>171</v>
      </c>
      <c r="B3564" s="131" t="s">
        <v>18</v>
      </c>
      <c r="C3564" s="131" t="s">
        <v>4459</v>
      </c>
      <c r="D3564" s="131">
        <v>1</v>
      </c>
      <c r="F3564" s="133" t="e">
        <v>#N/A</v>
      </c>
      <c r="G3564" s="133" t="e">
        <v>#N/A</v>
      </c>
    </row>
    <row r="3565" spans="1:7" hidden="1" x14ac:dyDescent="0.35">
      <c r="A3565" s="131" t="s">
        <v>171</v>
      </c>
      <c r="B3565" s="131" t="s">
        <v>18</v>
      </c>
      <c r="C3565" s="131" t="s">
        <v>4459</v>
      </c>
      <c r="D3565" s="131">
        <v>1</v>
      </c>
      <c r="F3565" s="133" t="e">
        <v>#N/A</v>
      </c>
      <c r="G3565" s="133" t="e">
        <v>#N/A</v>
      </c>
    </row>
    <row r="3566" spans="1:7" hidden="1" x14ac:dyDescent="0.35">
      <c r="A3566" s="131" t="s">
        <v>171</v>
      </c>
      <c r="B3566" s="131" t="s">
        <v>18</v>
      </c>
      <c r="C3566" s="131" t="s">
        <v>4459</v>
      </c>
      <c r="D3566" s="131">
        <v>2</v>
      </c>
      <c r="F3566" s="133" t="e">
        <v>#N/A</v>
      </c>
      <c r="G3566" s="133" t="e">
        <v>#N/A</v>
      </c>
    </row>
    <row r="3567" spans="1:7" hidden="1" x14ac:dyDescent="0.35">
      <c r="A3567" s="131" t="s">
        <v>171</v>
      </c>
      <c r="B3567" s="131" t="s">
        <v>18</v>
      </c>
      <c r="C3567" s="131" t="s">
        <v>4459</v>
      </c>
      <c r="D3567" s="131">
        <v>1</v>
      </c>
      <c r="F3567" s="133" t="e">
        <v>#N/A</v>
      </c>
      <c r="G3567" s="133" t="e">
        <v>#N/A</v>
      </c>
    </row>
    <row r="3568" spans="1:7" hidden="1" x14ac:dyDescent="0.35">
      <c r="A3568" s="131" t="s">
        <v>171</v>
      </c>
      <c r="B3568" s="131" t="s">
        <v>18</v>
      </c>
      <c r="C3568" s="131" t="s">
        <v>4459</v>
      </c>
      <c r="D3568" s="131">
        <v>1</v>
      </c>
      <c r="F3568" s="133" t="e">
        <v>#N/A</v>
      </c>
      <c r="G3568" s="133" t="e">
        <v>#N/A</v>
      </c>
    </row>
    <row r="3569" spans="1:7" hidden="1" x14ac:dyDescent="0.35">
      <c r="A3569" s="131" t="s">
        <v>171</v>
      </c>
      <c r="B3569" s="131" t="s">
        <v>18</v>
      </c>
      <c r="C3569" s="131" t="s">
        <v>4459</v>
      </c>
      <c r="D3569" s="131">
        <v>1</v>
      </c>
      <c r="F3569" s="133" t="e">
        <v>#N/A</v>
      </c>
      <c r="G3569" s="133" t="e">
        <v>#N/A</v>
      </c>
    </row>
    <row r="3570" spans="1:7" hidden="1" x14ac:dyDescent="0.35">
      <c r="A3570" s="131" t="s">
        <v>171</v>
      </c>
      <c r="B3570" s="131" t="s">
        <v>18</v>
      </c>
      <c r="C3570" s="131" t="s">
        <v>4459</v>
      </c>
      <c r="D3570" s="131">
        <v>2</v>
      </c>
      <c r="F3570" s="133" t="e">
        <v>#N/A</v>
      </c>
      <c r="G3570" s="133" t="e">
        <v>#N/A</v>
      </c>
    </row>
    <row r="3571" spans="1:7" hidden="1" x14ac:dyDescent="0.35">
      <c r="A3571" s="131" t="s">
        <v>171</v>
      </c>
      <c r="B3571" s="131" t="s">
        <v>18</v>
      </c>
      <c r="C3571" s="131" t="s">
        <v>4459</v>
      </c>
      <c r="D3571" s="131">
        <v>1</v>
      </c>
      <c r="F3571" s="133" t="e">
        <v>#N/A</v>
      </c>
      <c r="G3571" s="133" t="e">
        <v>#N/A</v>
      </c>
    </row>
    <row r="3572" spans="1:7" hidden="1" x14ac:dyDescent="0.35">
      <c r="A3572" s="131" t="s">
        <v>171</v>
      </c>
      <c r="B3572" s="131" t="s">
        <v>18</v>
      </c>
      <c r="C3572" s="133" t="s">
        <v>4460</v>
      </c>
      <c r="D3572" s="131">
        <v>1</v>
      </c>
      <c r="F3572" s="133" t="s">
        <v>18</v>
      </c>
      <c r="G3572" s="133" t="s">
        <v>1749</v>
      </c>
    </row>
    <row r="3573" spans="1:7" hidden="1" x14ac:dyDescent="0.35">
      <c r="A3573" s="131" t="s">
        <v>171</v>
      </c>
      <c r="B3573" s="131" t="s">
        <v>18</v>
      </c>
      <c r="C3573" s="131" t="s">
        <v>4460</v>
      </c>
      <c r="D3573" s="131">
        <v>1</v>
      </c>
      <c r="F3573" s="133" t="s">
        <v>18</v>
      </c>
      <c r="G3573" s="133" t="s">
        <v>1749</v>
      </c>
    </row>
    <row r="3574" spans="1:7" hidden="1" x14ac:dyDescent="0.35">
      <c r="A3574" s="131" t="s">
        <v>171</v>
      </c>
      <c r="B3574" s="131" t="s">
        <v>18</v>
      </c>
      <c r="C3574" s="131" t="s">
        <v>4460</v>
      </c>
      <c r="D3574" s="131">
        <v>1</v>
      </c>
      <c r="F3574" s="133" t="s">
        <v>18</v>
      </c>
      <c r="G3574" s="133" t="s">
        <v>1749</v>
      </c>
    </row>
    <row r="3575" spans="1:7" hidden="1" x14ac:dyDescent="0.35">
      <c r="A3575" s="131" t="s">
        <v>171</v>
      </c>
      <c r="B3575" s="131" t="s">
        <v>18</v>
      </c>
      <c r="C3575" s="131" t="s">
        <v>4461</v>
      </c>
      <c r="D3575" s="131">
        <v>2</v>
      </c>
      <c r="F3575" s="133" t="s">
        <v>18</v>
      </c>
      <c r="G3575" s="133" t="s">
        <v>1749</v>
      </c>
    </row>
    <row r="3576" spans="1:7" hidden="1" x14ac:dyDescent="0.35">
      <c r="A3576" s="131" t="s">
        <v>171</v>
      </c>
      <c r="B3576" s="131" t="s">
        <v>18</v>
      </c>
      <c r="C3576" s="131" t="s">
        <v>4462</v>
      </c>
      <c r="D3576" s="131">
        <v>2</v>
      </c>
      <c r="F3576" s="133" t="s">
        <v>18</v>
      </c>
      <c r="G3576" s="133" t="s">
        <v>1749</v>
      </c>
    </row>
    <row r="3577" spans="1:7" hidden="1" x14ac:dyDescent="0.35">
      <c r="A3577" s="131" t="s">
        <v>171</v>
      </c>
      <c r="B3577" s="131" t="s">
        <v>18</v>
      </c>
      <c r="C3577" s="131" t="s">
        <v>4462</v>
      </c>
      <c r="D3577" s="131">
        <v>1</v>
      </c>
      <c r="F3577" s="133" t="s">
        <v>18</v>
      </c>
      <c r="G3577" s="133" t="s">
        <v>1749</v>
      </c>
    </row>
    <row r="3578" spans="1:7" hidden="1" x14ac:dyDescent="0.35">
      <c r="A3578" s="131" t="s">
        <v>171</v>
      </c>
      <c r="B3578" s="131" t="s">
        <v>18</v>
      </c>
      <c r="C3578" s="131" t="s">
        <v>4462</v>
      </c>
      <c r="D3578" s="145">
        <v>1</v>
      </c>
      <c r="F3578" s="133" t="s">
        <v>18</v>
      </c>
      <c r="G3578" s="133" t="s">
        <v>1749</v>
      </c>
    </row>
    <row r="3579" spans="1:7" hidden="1" x14ac:dyDescent="0.35">
      <c r="A3579" s="131" t="s">
        <v>171</v>
      </c>
      <c r="B3579" s="131" t="s">
        <v>18</v>
      </c>
      <c r="C3579" s="131" t="s">
        <v>4462</v>
      </c>
      <c r="D3579" s="145">
        <v>8</v>
      </c>
      <c r="F3579" s="133" t="s">
        <v>18</v>
      </c>
      <c r="G3579" s="133" t="s">
        <v>1749</v>
      </c>
    </row>
    <row r="3580" spans="1:7" hidden="1" x14ac:dyDescent="0.35">
      <c r="A3580" s="131" t="s">
        <v>171</v>
      </c>
      <c r="B3580" s="131" t="s">
        <v>18</v>
      </c>
      <c r="C3580" s="131" t="s">
        <v>4463</v>
      </c>
      <c r="D3580" s="145">
        <v>1</v>
      </c>
      <c r="F3580" s="133" t="e">
        <v>#N/A</v>
      </c>
      <c r="G3580" s="133" t="e">
        <v>#N/A</v>
      </c>
    </row>
    <row r="3581" spans="1:7" hidden="1" x14ac:dyDescent="0.35">
      <c r="A3581" s="131" t="s">
        <v>171</v>
      </c>
      <c r="B3581" s="131" t="s">
        <v>18</v>
      </c>
      <c r="C3581" s="131" t="s">
        <v>4463</v>
      </c>
      <c r="D3581" s="145">
        <v>1</v>
      </c>
      <c r="F3581" s="133" t="e">
        <v>#N/A</v>
      </c>
      <c r="G3581" s="133" t="e">
        <v>#N/A</v>
      </c>
    </row>
    <row r="3582" spans="1:7" hidden="1" x14ac:dyDescent="0.35">
      <c r="A3582" s="131" t="s">
        <v>171</v>
      </c>
      <c r="B3582" s="131" t="s">
        <v>18</v>
      </c>
      <c r="C3582" s="131" t="s">
        <v>4463</v>
      </c>
      <c r="D3582" s="145">
        <v>6</v>
      </c>
      <c r="F3582" s="133" t="e">
        <v>#N/A</v>
      </c>
      <c r="G3582" s="133" t="e">
        <v>#N/A</v>
      </c>
    </row>
    <row r="3583" spans="1:7" hidden="1" x14ac:dyDescent="0.35">
      <c r="A3583" s="131" t="s">
        <v>171</v>
      </c>
      <c r="B3583" s="131" t="s">
        <v>18</v>
      </c>
      <c r="C3583" s="131" t="s">
        <v>4464</v>
      </c>
      <c r="D3583" s="145">
        <v>1</v>
      </c>
      <c r="F3583" s="133" t="s">
        <v>18</v>
      </c>
      <c r="G3583" s="133" t="s">
        <v>1749</v>
      </c>
    </row>
    <row r="3584" spans="1:7" hidden="1" x14ac:dyDescent="0.35">
      <c r="A3584" s="131" t="s">
        <v>171</v>
      </c>
      <c r="B3584" s="131" t="s">
        <v>18</v>
      </c>
      <c r="C3584" s="131" t="s">
        <v>4464</v>
      </c>
      <c r="D3584" s="145">
        <v>3</v>
      </c>
      <c r="F3584" s="133" t="s">
        <v>18</v>
      </c>
      <c r="G3584" s="133" t="s">
        <v>1749</v>
      </c>
    </row>
    <row r="3585" spans="1:7" hidden="1" x14ac:dyDescent="0.35">
      <c r="A3585" s="131" t="s">
        <v>171</v>
      </c>
      <c r="B3585" s="131" t="s">
        <v>18</v>
      </c>
      <c r="C3585" s="131" t="s">
        <v>4464</v>
      </c>
      <c r="D3585" s="145">
        <v>2</v>
      </c>
      <c r="F3585" s="133" t="s">
        <v>18</v>
      </c>
      <c r="G3585" s="133" t="s">
        <v>1749</v>
      </c>
    </row>
    <row r="3586" spans="1:7" hidden="1" x14ac:dyDescent="0.35">
      <c r="A3586" s="131" t="s">
        <v>171</v>
      </c>
      <c r="B3586" s="131" t="s">
        <v>18</v>
      </c>
      <c r="C3586" s="131" t="s">
        <v>4464</v>
      </c>
      <c r="D3586" s="145">
        <v>1</v>
      </c>
      <c r="F3586" s="133" t="s">
        <v>18</v>
      </c>
      <c r="G3586" s="133" t="s">
        <v>1749</v>
      </c>
    </row>
    <row r="3587" spans="1:7" hidden="1" x14ac:dyDescent="0.35">
      <c r="A3587" s="131" t="s">
        <v>171</v>
      </c>
      <c r="B3587" s="131" t="s">
        <v>18</v>
      </c>
      <c r="C3587" s="131" t="s">
        <v>4464</v>
      </c>
      <c r="D3587" s="145">
        <v>1</v>
      </c>
      <c r="F3587" s="133" t="s">
        <v>18</v>
      </c>
      <c r="G3587" s="133" t="s">
        <v>1749</v>
      </c>
    </row>
    <row r="3588" spans="1:7" hidden="1" x14ac:dyDescent="0.35">
      <c r="A3588" s="131" t="s">
        <v>171</v>
      </c>
      <c r="B3588" s="131" t="s">
        <v>18</v>
      </c>
      <c r="C3588" s="131" t="s">
        <v>4464</v>
      </c>
      <c r="D3588" s="145">
        <v>1</v>
      </c>
      <c r="F3588" s="133" t="s">
        <v>18</v>
      </c>
      <c r="G3588" s="133" t="s">
        <v>1749</v>
      </c>
    </row>
    <row r="3589" spans="1:7" hidden="1" x14ac:dyDescent="0.35">
      <c r="A3589" s="131" t="s">
        <v>171</v>
      </c>
      <c r="B3589" s="131" t="s">
        <v>18</v>
      </c>
      <c r="C3589" s="131" t="s">
        <v>4464</v>
      </c>
      <c r="D3589" s="145">
        <v>1</v>
      </c>
      <c r="F3589" s="133" t="s">
        <v>18</v>
      </c>
      <c r="G3589" s="133" t="s">
        <v>1749</v>
      </c>
    </row>
    <row r="3590" spans="1:7" hidden="1" x14ac:dyDescent="0.35">
      <c r="A3590" s="131" t="s">
        <v>171</v>
      </c>
      <c r="B3590" s="131" t="s">
        <v>18</v>
      </c>
      <c r="C3590" s="131" t="s">
        <v>4465</v>
      </c>
      <c r="D3590" s="145">
        <v>1</v>
      </c>
      <c r="F3590" s="133" t="s">
        <v>18</v>
      </c>
      <c r="G3590" s="133" t="s">
        <v>1749</v>
      </c>
    </row>
    <row r="3591" spans="1:7" hidden="1" x14ac:dyDescent="0.35">
      <c r="A3591" s="131" t="s">
        <v>171</v>
      </c>
      <c r="B3591" s="131" t="s">
        <v>18</v>
      </c>
      <c r="C3591" s="131" t="s">
        <v>4465</v>
      </c>
      <c r="D3591" s="145">
        <v>1</v>
      </c>
      <c r="F3591" s="133" t="s">
        <v>18</v>
      </c>
      <c r="G3591" s="133" t="s">
        <v>1749</v>
      </c>
    </row>
    <row r="3592" spans="1:7" hidden="1" x14ac:dyDescent="0.35">
      <c r="A3592" s="131" t="s">
        <v>171</v>
      </c>
      <c r="B3592" s="131" t="s">
        <v>18</v>
      </c>
      <c r="C3592" s="131" t="s">
        <v>4465</v>
      </c>
      <c r="D3592" s="145">
        <v>1</v>
      </c>
      <c r="F3592" s="133" t="s">
        <v>18</v>
      </c>
      <c r="G3592" s="133" t="s">
        <v>1749</v>
      </c>
    </row>
    <row r="3593" spans="1:7" hidden="1" x14ac:dyDescent="0.35">
      <c r="A3593" s="131" t="s">
        <v>171</v>
      </c>
      <c r="B3593" s="131" t="s">
        <v>18</v>
      </c>
      <c r="C3593" s="131" t="s">
        <v>4465</v>
      </c>
      <c r="D3593" s="145">
        <v>1</v>
      </c>
      <c r="F3593" s="133" t="s">
        <v>18</v>
      </c>
      <c r="G3593" s="133" t="s">
        <v>1749</v>
      </c>
    </row>
    <row r="3594" spans="1:7" hidden="1" x14ac:dyDescent="0.35">
      <c r="A3594" s="131" t="s">
        <v>171</v>
      </c>
      <c r="B3594" s="131" t="s">
        <v>18</v>
      </c>
      <c r="C3594" s="131" t="s">
        <v>4465</v>
      </c>
      <c r="D3594" s="145">
        <v>1</v>
      </c>
      <c r="F3594" s="133" t="s">
        <v>18</v>
      </c>
      <c r="G3594" s="133" t="s">
        <v>1749</v>
      </c>
    </row>
    <row r="3595" spans="1:7" hidden="1" x14ac:dyDescent="0.35">
      <c r="A3595" s="131" t="s">
        <v>171</v>
      </c>
      <c r="B3595" s="131" t="s">
        <v>18</v>
      </c>
      <c r="C3595" s="131" t="s">
        <v>4465</v>
      </c>
      <c r="D3595" s="145">
        <v>1</v>
      </c>
      <c r="F3595" s="133" t="s">
        <v>18</v>
      </c>
      <c r="G3595" s="133" t="s">
        <v>1749</v>
      </c>
    </row>
    <row r="3596" spans="1:7" hidden="1" x14ac:dyDescent="0.35">
      <c r="A3596" s="131" t="s">
        <v>171</v>
      </c>
      <c r="B3596" s="131" t="s">
        <v>18</v>
      </c>
      <c r="C3596" s="131" t="s">
        <v>4465</v>
      </c>
      <c r="D3596" s="145">
        <v>1</v>
      </c>
      <c r="F3596" s="133" t="s">
        <v>18</v>
      </c>
      <c r="G3596" s="133" t="s">
        <v>1749</v>
      </c>
    </row>
    <row r="3597" spans="1:7" hidden="1" x14ac:dyDescent="0.35">
      <c r="A3597" s="131" t="s">
        <v>171</v>
      </c>
      <c r="B3597" s="131" t="s">
        <v>18</v>
      </c>
      <c r="C3597" s="131" t="s">
        <v>4465</v>
      </c>
      <c r="D3597" s="145">
        <v>1</v>
      </c>
      <c r="F3597" s="133" t="s">
        <v>18</v>
      </c>
      <c r="G3597" s="133" t="s">
        <v>1749</v>
      </c>
    </row>
    <row r="3598" spans="1:7" hidden="1" x14ac:dyDescent="0.35">
      <c r="A3598" s="131" t="s">
        <v>171</v>
      </c>
      <c r="B3598" s="131" t="s">
        <v>18</v>
      </c>
      <c r="C3598" s="131" t="s">
        <v>4465</v>
      </c>
      <c r="D3598" s="145">
        <v>1</v>
      </c>
      <c r="F3598" s="133" t="s">
        <v>18</v>
      </c>
      <c r="G3598" s="133" t="s">
        <v>1749</v>
      </c>
    </row>
    <row r="3599" spans="1:7" hidden="1" x14ac:dyDescent="0.35">
      <c r="A3599" s="131" t="s">
        <v>171</v>
      </c>
      <c r="B3599" s="131" t="s">
        <v>18</v>
      </c>
      <c r="C3599" s="131" t="s">
        <v>4465</v>
      </c>
      <c r="D3599" s="145">
        <v>1</v>
      </c>
      <c r="F3599" s="133" t="s">
        <v>18</v>
      </c>
      <c r="G3599" s="133" t="s">
        <v>1749</v>
      </c>
    </row>
    <row r="3600" spans="1:7" hidden="1" x14ac:dyDescent="0.35">
      <c r="A3600" s="131" t="s">
        <v>171</v>
      </c>
      <c r="B3600" s="131" t="s">
        <v>18</v>
      </c>
      <c r="C3600" s="131" t="s">
        <v>4465</v>
      </c>
      <c r="D3600" s="145">
        <v>1</v>
      </c>
      <c r="F3600" s="133" t="s">
        <v>18</v>
      </c>
      <c r="G3600" s="133" t="s">
        <v>1749</v>
      </c>
    </row>
    <row r="3601" spans="1:7" hidden="1" x14ac:dyDescent="0.35">
      <c r="A3601" s="131" t="s">
        <v>171</v>
      </c>
      <c r="B3601" s="131" t="s">
        <v>18</v>
      </c>
      <c r="C3601" s="131" t="s">
        <v>4466</v>
      </c>
      <c r="D3601" s="145">
        <v>1</v>
      </c>
      <c r="F3601" s="133" t="e">
        <v>#N/A</v>
      </c>
      <c r="G3601" s="133" t="e">
        <v>#N/A</v>
      </c>
    </row>
    <row r="3602" spans="1:7" hidden="1" x14ac:dyDescent="0.35">
      <c r="A3602" s="131" t="s">
        <v>171</v>
      </c>
      <c r="B3602" s="131" t="s">
        <v>18</v>
      </c>
      <c r="C3602" s="131" t="s">
        <v>4466</v>
      </c>
      <c r="D3602" s="145">
        <v>5</v>
      </c>
      <c r="F3602" s="133" t="e">
        <v>#N/A</v>
      </c>
      <c r="G3602" s="133" t="e">
        <v>#N/A</v>
      </c>
    </row>
    <row r="3603" spans="1:7" hidden="1" x14ac:dyDescent="0.35">
      <c r="A3603" s="131" t="s">
        <v>171</v>
      </c>
      <c r="B3603" s="131" t="s">
        <v>18</v>
      </c>
      <c r="C3603" s="131" t="s">
        <v>4466</v>
      </c>
      <c r="D3603" s="145">
        <v>1</v>
      </c>
      <c r="F3603" s="133" t="e">
        <v>#N/A</v>
      </c>
      <c r="G3603" s="133" t="e">
        <v>#N/A</v>
      </c>
    </row>
    <row r="3604" spans="1:7" hidden="1" x14ac:dyDescent="0.35">
      <c r="A3604" s="131" t="s">
        <v>171</v>
      </c>
      <c r="B3604" s="131" t="s">
        <v>18</v>
      </c>
      <c r="C3604" s="131" t="s">
        <v>4466</v>
      </c>
      <c r="D3604" s="145">
        <v>6</v>
      </c>
      <c r="F3604" s="133" t="e">
        <v>#N/A</v>
      </c>
      <c r="G3604" s="133" t="e">
        <v>#N/A</v>
      </c>
    </row>
    <row r="3605" spans="1:7" hidden="1" x14ac:dyDescent="0.35">
      <c r="A3605" s="131" t="s">
        <v>171</v>
      </c>
      <c r="B3605" s="131" t="s">
        <v>18</v>
      </c>
      <c r="C3605" s="131" t="s">
        <v>4467</v>
      </c>
      <c r="D3605" s="145">
        <v>1</v>
      </c>
      <c r="F3605" s="133" t="s">
        <v>18</v>
      </c>
      <c r="G3605" s="133" t="s">
        <v>1749</v>
      </c>
    </row>
    <row r="3606" spans="1:7" hidden="1" x14ac:dyDescent="0.35">
      <c r="A3606" s="131" t="s">
        <v>171</v>
      </c>
      <c r="B3606" s="131" t="s">
        <v>18</v>
      </c>
      <c r="C3606" s="131" t="s">
        <v>4467</v>
      </c>
      <c r="D3606" s="145">
        <v>1</v>
      </c>
      <c r="F3606" s="133" t="s">
        <v>18</v>
      </c>
      <c r="G3606" s="133" t="s">
        <v>1749</v>
      </c>
    </row>
    <row r="3607" spans="1:7" hidden="1" x14ac:dyDescent="0.35">
      <c r="A3607" s="131" t="s">
        <v>171</v>
      </c>
      <c r="B3607" s="131" t="s">
        <v>18</v>
      </c>
      <c r="C3607" s="131" t="s">
        <v>4467</v>
      </c>
      <c r="D3607" s="145">
        <v>1</v>
      </c>
      <c r="F3607" s="133" t="s">
        <v>18</v>
      </c>
      <c r="G3607" s="133" t="s">
        <v>1749</v>
      </c>
    </row>
    <row r="3608" spans="1:7" hidden="1" x14ac:dyDescent="0.35">
      <c r="A3608" s="131" t="s">
        <v>171</v>
      </c>
      <c r="B3608" s="131" t="s">
        <v>18</v>
      </c>
      <c r="C3608" s="131" t="s">
        <v>4467</v>
      </c>
      <c r="D3608" s="145">
        <v>1</v>
      </c>
      <c r="F3608" s="133" t="s">
        <v>18</v>
      </c>
      <c r="G3608" s="133" t="s">
        <v>1749</v>
      </c>
    </row>
    <row r="3609" spans="1:7" hidden="1" x14ac:dyDescent="0.35">
      <c r="A3609" s="131" t="s">
        <v>171</v>
      </c>
      <c r="B3609" s="131" t="s">
        <v>18</v>
      </c>
      <c r="C3609" s="131" t="s">
        <v>4467</v>
      </c>
      <c r="D3609" s="145">
        <v>1</v>
      </c>
      <c r="F3609" s="133" t="s">
        <v>18</v>
      </c>
      <c r="G3609" s="133" t="s">
        <v>1749</v>
      </c>
    </row>
    <row r="3610" spans="1:7" hidden="1" x14ac:dyDescent="0.35">
      <c r="A3610" s="131" t="s">
        <v>171</v>
      </c>
      <c r="B3610" s="131" t="s">
        <v>18</v>
      </c>
      <c r="C3610" s="131" t="s">
        <v>4467</v>
      </c>
      <c r="D3610" s="145">
        <v>2</v>
      </c>
      <c r="F3610" s="133" t="s">
        <v>18</v>
      </c>
      <c r="G3610" s="133" t="s">
        <v>1749</v>
      </c>
    </row>
    <row r="3611" spans="1:7" hidden="1" x14ac:dyDescent="0.35">
      <c r="A3611" s="131" t="s">
        <v>171</v>
      </c>
      <c r="B3611" s="131" t="s">
        <v>18</v>
      </c>
      <c r="C3611" s="131" t="s">
        <v>4468</v>
      </c>
      <c r="D3611" s="145">
        <v>2</v>
      </c>
      <c r="F3611" s="133" t="s">
        <v>18</v>
      </c>
      <c r="G3611" s="133" t="s">
        <v>1749</v>
      </c>
    </row>
    <row r="3612" spans="1:7" hidden="1" x14ac:dyDescent="0.35">
      <c r="A3612" s="131" t="s">
        <v>171</v>
      </c>
      <c r="B3612" s="131" t="s">
        <v>18</v>
      </c>
      <c r="C3612" s="131" t="s">
        <v>4468</v>
      </c>
      <c r="D3612" s="145">
        <v>2</v>
      </c>
      <c r="F3612" s="133" t="s">
        <v>18</v>
      </c>
      <c r="G3612" s="133" t="s">
        <v>1749</v>
      </c>
    </row>
    <row r="3613" spans="1:7" hidden="1" x14ac:dyDescent="0.35">
      <c r="A3613" s="131" t="s">
        <v>171</v>
      </c>
      <c r="B3613" s="131" t="s">
        <v>18</v>
      </c>
      <c r="C3613" s="131" t="s">
        <v>4468</v>
      </c>
      <c r="D3613" s="145">
        <v>1</v>
      </c>
      <c r="F3613" s="133" t="s">
        <v>18</v>
      </c>
      <c r="G3613" s="133" t="s">
        <v>1749</v>
      </c>
    </row>
    <row r="3614" spans="1:7" hidden="1" x14ac:dyDescent="0.35">
      <c r="A3614" s="131" t="s">
        <v>171</v>
      </c>
      <c r="B3614" s="131" t="s">
        <v>18</v>
      </c>
      <c r="C3614" s="131" t="s">
        <v>4468</v>
      </c>
      <c r="D3614" s="145">
        <v>1</v>
      </c>
      <c r="F3614" s="133" t="s">
        <v>18</v>
      </c>
      <c r="G3614" s="133" t="s">
        <v>1749</v>
      </c>
    </row>
    <row r="3615" spans="1:7" hidden="1" x14ac:dyDescent="0.35">
      <c r="A3615" s="131" t="s">
        <v>171</v>
      </c>
      <c r="B3615" s="131" t="s">
        <v>18</v>
      </c>
      <c r="C3615" s="131" t="s">
        <v>4468</v>
      </c>
      <c r="D3615" s="145">
        <v>4</v>
      </c>
      <c r="F3615" s="133" t="s">
        <v>18</v>
      </c>
      <c r="G3615" s="133" t="s">
        <v>1749</v>
      </c>
    </row>
    <row r="3616" spans="1:7" hidden="1" x14ac:dyDescent="0.35">
      <c r="A3616" s="131" t="s">
        <v>171</v>
      </c>
      <c r="B3616" s="131" t="s">
        <v>18</v>
      </c>
      <c r="C3616" s="131" t="s">
        <v>4468</v>
      </c>
      <c r="D3616" s="145">
        <v>1</v>
      </c>
      <c r="F3616" s="133" t="s">
        <v>18</v>
      </c>
      <c r="G3616" s="133" t="s">
        <v>1749</v>
      </c>
    </row>
    <row r="3617" spans="1:7" hidden="1" x14ac:dyDescent="0.35">
      <c r="A3617" s="131" t="s">
        <v>171</v>
      </c>
      <c r="B3617" s="131" t="s">
        <v>18</v>
      </c>
      <c r="C3617" s="131" t="s">
        <v>4469</v>
      </c>
      <c r="D3617" s="145">
        <v>1</v>
      </c>
      <c r="F3617" s="133" t="e">
        <v>#N/A</v>
      </c>
      <c r="G3617" s="133" t="e">
        <v>#N/A</v>
      </c>
    </row>
    <row r="3618" spans="1:7" hidden="1" x14ac:dyDescent="0.35">
      <c r="A3618" s="131" t="s">
        <v>171</v>
      </c>
      <c r="B3618" s="131" t="s">
        <v>18</v>
      </c>
      <c r="C3618" s="131" t="s">
        <v>4469</v>
      </c>
      <c r="D3618" s="145">
        <v>1</v>
      </c>
      <c r="F3618" s="133" t="e">
        <v>#N/A</v>
      </c>
      <c r="G3618" s="133" t="e">
        <v>#N/A</v>
      </c>
    </row>
    <row r="3619" spans="1:7" hidden="1" x14ac:dyDescent="0.35">
      <c r="A3619" s="131" t="s">
        <v>171</v>
      </c>
      <c r="B3619" s="131" t="s">
        <v>18</v>
      </c>
      <c r="C3619" s="131" t="s">
        <v>4470</v>
      </c>
      <c r="D3619" s="145">
        <v>24</v>
      </c>
      <c r="F3619" s="133" t="s">
        <v>18</v>
      </c>
      <c r="G3619" s="133" t="s">
        <v>1749</v>
      </c>
    </row>
    <row r="3620" spans="1:7" hidden="1" x14ac:dyDescent="0.35">
      <c r="A3620" s="131" t="s">
        <v>171</v>
      </c>
      <c r="B3620" s="131" t="s">
        <v>18</v>
      </c>
      <c r="C3620" s="133" t="s">
        <v>4470</v>
      </c>
      <c r="D3620" s="131">
        <v>1</v>
      </c>
      <c r="F3620" s="133" t="s">
        <v>18</v>
      </c>
      <c r="G3620" s="133" t="s">
        <v>1749</v>
      </c>
    </row>
    <row r="3621" spans="1:7" hidden="1" x14ac:dyDescent="0.35">
      <c r="A3621" s="131" t="s">
        <v>171</v>
      </c>
      <c r="B3621" s="131" t="s">
        <v>18</v>
      </c>
      <c r="C3621" s="131" t="s">
        <v>4471</v>
      </c>
      <c r="D3621" s="131">
        <v>1</v>
      </c>
      <c r="F3621" s="133" t="s">
        <v>18</v>
      </c>
      <c r="G3621" s="133" t="s">
        <v>1749</v>
      </c>
    </row>
    <row r="3622" spans="1:7" hidden="1" x14ac:dyDescent="0.35">
      <c r="A3622" s="131" t="s">
        <v>171</v>
      </c>
      <c r="B3622" s="131" t="s">
        <v>18</v>
      </c>
      <c r="C3622" s="131" t="s">
        <v>4471</v>
      </c>
      <c r="D3622" s="131">
        <v>2</v>
      </c>
      <c r="F3622" s="133" t="s">
        <v>18</v>
      </c>
      <c r="G3622" s="133" t="s">
        <v>1749</v>
      </c>
    </row>
    <row r="3623" spans="1:7" hidden="1" x14ac:dyDescent="0.35">
      <c r="A3623" s="131" t="s">
        <v>171</v>
      </c>
      <c r="B3623" s="131" t="s">
        <v>18</v>
      </c>
      <c r="C3623" s="131" t="s">
        <v>4471</v>
      </c>
      <c r="D3623" s="131">
        <v>1</v>
      </c>
      <c r="F3623" s="133" t="s">
        <v>18</v>
      </c>
      <c r="G3623" s="133" t="s">
        <v>1749</v>
      </c>
    </row>
    <row r="3624" spans="1:7" hidden="1" x14ac:dyDescent="0.35">
      <c r="A3624" s="131" t="s">
        <v>171</v>
      </c>
      <c r="B3624" s="131" t="s">
        <v>18</v>
      </c>
      <c r="C3624" s="131" t="s">
        <v>4471</v>
      </c>
      <c r="D3624" s="131">
        <v>1</v>
      </c>
      <c r="F3624" s="133" t="s">
        <v>18</v>
      </c>
      <c r="G3624" s="133" t="s">
        <v>1749</v>
      </c>
    </row>
    <row r="3625" spans="1:7" hidden="1" x14ac:dyDescent="0.35">
      <c r="A3625" s="131" t="s">
        <v>171</v>
      </c>
      <c r="B3625" s="131" t="s">
        <v>18</v>
      </c>
      <c r="C3625" s="131" t="s">
        <v>4472</v>
      </c>
      <c r="D3625" s="131">
        <v>1</v>
      </c>
      <c r="F3625" s="133" t="s">
        <v>18</v>
      </c>
      <c r="G3625" s="133" t="s">
        <v>1604</v>
      </c>
    </row>
    <row r="3626" spans="1:7" hidden="1" x14ac:dyDescent="0.35">
      <c r="A3626" s="131" t="s">
        <v>171</v>
      </c>
      <c r="B3626" s="131" t="s">
        <v>18</v>
      </c>
      <c r="C3626" s="133" t="s">
        <v>4472</v>
      </c>
      <c r="D3626" s="131">
        <v>1</v>
      </c>
      <c r="F3626" s="133" t="s">
        <v>18</v>
      </c>
      <c r="G3626" s="133" t="s">
        <v>1604</v>
      </c>
    </row>
    <row r="3627" spans="1:7" hidden="1" x14ac:dyDescent="0.35">
      <c r="A3627" s="131" t="s">
        <v>171</v>
      </c>
      <c r="B3627" s="131" t="s">
        <v>18</v>
      </c>
      <c r="C3627" s="131" t="s">
        <v>4472</v>
      </c>
      <c r="D3627" s="131">
        <v>1</v>
      </c>
      <c r="F3627" s="133" t="s">
        <v>18</v>
      </c>
      <c r="G3627" s="133" t="s">
        <v>1604</v>
      </c>
    </row>
    <row r="3628" spans="1:7" hidden="1" x14ac:dyDescent="0.35">
      <c r="A3628" s="131" t="s">
        <v>171</v>
      </c>
      <c r="B3628" s="131" t="s">
        <v>18</v>
      </c>
      <c r="C3628" s="131" t="s">
        <v>4472</v>
      </c>
      <c r="D3628" s="131">
        <v>1</v>
      </c>
      <c r="F3628" s="133" t="s">
        <v>18</v>
      </c>
      <c r="G3628" s="133" t="s">
        <v>1604</v>
      </c>
    </row>
    <row r="3629" spans="1:7" hidden="1" x14ac:dyDescent="0.35">
      <c r="A3629" s="131" t="s">
        <v>171</v>
      </c>
      <c r="B3629" s="131" t="s">
        <v>18</v>
      </c>
      <c r="C3629" s="131" t="s">
        <v>4473</v>
      </c>
      <c r="D3629" s="131">
        <v>1</v>
      </c>
      <c r="F3629" s="133" t="s">
        <v>18</v>
      </c>
      <c r="G3629" s="133" t="s">
        <v>1604</v>
      </c>
    </row>
    <row r="3630" spans="1:7" hidden="1" x14ac:dyDescent="0.35">
      <c r="A3630" s="131" t="s">
        <v>171</v>
      </c>
      <c r="B3630" s="131" t="s">
        <v>18</v>
      </c>
      <c r="C3630" s="131" t="s">
        <v>4473</v>
      </c>
      <c r="D3630" s="131">
        <v>1</v>
      </c>
      <c r="F3630" s="133" t="s">
        <v>18</v>
      </c>
      <c r="G3630" s="133" t="s">
        <v>1604</v>
      </c>
    </row>
    <row r="3631" spans="1:7" hidden="1" x14ac:dyDescent="0.35">
      <c r="A3631" s="131" t="s">
        <v>171</v>
      </c>
      <c r="B3631" s="131" t="s">
        <v>18</v>
      </c>
      <c r="C3631" s="131" t="s">
        <v>4473</v>
      </c>
      <c r="D3631" s="131">
        <v>1</v>
      </c>
      <c r="F3631" s="133" t="s">
        <v>18</v>
      </c>
      <c r="G3631" s="133" t="s">
        <v>1604</v>
      </c>
    </row>
    <row r="3632" spans="1:7" hidden="1" x14ac:dyDescent="0.35">
      <c r="A3632" s="131" t="s">
        <v>171</v>
      </c>
      <c r="B3632" s="131" t="s">
        <v>18</v>
      </c>
      <c r="C3632" s="131" t="s">
        <v>4473</v>
      </c>
      <c r="D3632" s="131">
        <v>1</v>
      </c>
      <c r="F3632" s="133" t="s">
        <v>18</v>
      </c>
      <c r="G3632" s="133" t="s">
        <v>1604</v>
      </c>
    </row>
    <row r="3633" spans="1:7" hidden="1" x14ac:dyDescent="0.35">
      <c r="A3633" s="131" t="s">
        <v>171</v>
      </c>
      <c r="B3633" s="131" t="s">
        <v>18</v>
      </c>
      <c r="C3633" s="133" t="s">
        <v>4473</v>
      </c>
      <c r="D3633" s="131">
        <v>1</v>
      </c>
      <c r="F3633" s="133" t="s">
        <v>18</v>
      </c>
      <c r="G3633" s="133" t="s">
        <v>1604</v>
      </c>
    </row>
    <row r="3634" spans="1:7" hidden="1" x14ac:dyDescent="0.35">
      <c r="A3634" s="131" t="s">
        <v>171</v>
      </c>
      <c r="B3634" s="131" t="s">
        <v>18</v>
      </c>
      <c r="C3634" s="131" t="s">
        <v>4473</v>
      </c>
      <c r="D3634" s="131">
        <v>1</v>
      </c>
      <c r="F3634" s="133" t="s">
        <v>18</v>
      </c>
      <c r="G3634" s="133" t="s">
        <v>1604</v>
      </c>
    </row>
    <row r="3635" spans="1:7" hidden="1" x14ac:dyDescent="0.35">
      <c r="A3635" s="131" t="s">
        <v>171</v>
      </c>
      <c r="B3635" s="131" t="s">
        <v>18</v>
      </c>
      <c r="C3635" s="131" t="s">
        <v>4474</v>
      </c>
      <c r="D3635" s="131">
        <v>1</v>
      </c>
      <c r="F3635" s="133" t="s">
        <v>18</v>
      </c>
      <c r="G3635" s="133" t="s">
        <v>1604</v>
      </c>
    </row>
    <row r="3636" spans="1:7" hidden="1" x14ac:dyDescent="0.35">
      <c r="A3636" s="131" t="s">
        <v>171</v>
      </c>
      <c r="B3636" s="131" t="s">
        <v>18</v>
      </c>
      <c r="C3636" s="131" t="s">
        <v>4474</v>
      </c>
      <c r="D3636" s="131">
        <v>1</v>
      </c>
      <c r="F3636" s="133" t="s">
        <v>18</v>
      </c>
      <c r="G3636" s="133" t="s">
        <v>1604</v>
      </c>
    </row>
    <row r="3637" spans="1:7" hidden="1" x14ac:dyDescent="0.35">
      <c r="A3637" s="131" t="s">
        <v>171</v>
      </c>
      <c r="B3637" s="131" t="s">
        <v>18</v>
      </c>
      <c r="C3637" s="133" t="s">
        <v>4474</v>
      </c>
      <c r="D3637" s="131">
        <v>1</v>
      </c>
      <c r="F3637" s="133" t="s">
        <v>18</v>
      </c>
      <c r="G3637" s="133" t="s">
        <v>1604</v>
      </c>
    </row>
    <row r="3638" spans="1:7" hidden="1" x14ac:dyDescent="0.35">
      <c r="A3638" s="131" t="s">
        <v>171</v>
      </c>
      <c r="B3638" s="131" t="s">
        <v>18</v>
      </c>
      <c r="C3638" s="131" t="s">
        <v>4474</v>
      </c>
      <c r="D3638" s="131">
        <v>1</v>
      </c>
      <c r="F3638" s="133" t="s">
        <v>18</v>
      </c>
      <c r="G3638" s="133" t="s">
        <v>1604</v>
      </c>
    </row>
    <row r="3639" spans="1:7" hidden="1" x14ac:dyDescent="0.35">
      <c r="A3639" s="131" t="s">
        <v>171</v>
      </c>
      <c r="B3639" s="131" t="s">
        <v>18</v>
      </c>
      <c r="C3639" s="131" t="s">
        <v>4474</v>
      </c>
      <c r="D3639" s="131">
        <v>1</v>
      </c>
      <c r="F3639" s="133" t="s">
        <v>18</v>
      </c>
      <c r="G3639" s="133" t="s">
        <v>1604</v>
      </c>
    </row>
    <row r="3640" spans="1:7" hidden="1" x14ac:dyDescent="0.35">
      <c r="A3640" s="131" t="s">
        <v>171</v>
      </c>
      <c r="B3640" s="131" t="s">
        <v>18</v>
      </c>
      <c r="C3640" s="131" t="s">
        <v>4474</v>
      </c>
      <c r="D3640" s="131">
        <v>1</v>
      </c>
      <c r="F3640" s="133" t="s">
        <v>18</v>
      </c>
      <c r="G3640" s="133" t="s">
        <v>1604</v>
      </c>
    </row>
    <row r="3641" spans="1:7" hidden="1" x14ac:dyDescent="0.35">
      <c r="A3641" s="131" t="s">
        <v>171</v>
      </c>
      <c r="B3641" s="131" t="s">
        <v>18</v>
      </c>
      <c r="C3641" s="131" t="s">
        <v>4475</v>
      </c>
      <c r="D3641" s="131">
        <v>1</v>
      </c>
      <c r="F3641" s="133" t="s">
        <v>18</v>
      </c>
      <c r="G3641" s="133" t="s">
        <v>1604</v>
      </c>
    </row>
    <row r="3642" spans="1:7" hidden="1" x14ac:dyDescent="0.35">
      <c r="A3642" s="131" t="s">
        <v>171</v>
      </c>
      <c r="B3642" s="131" t="s">
        <v>18</v>
      </c>
      <c r="C3642" s="133" t="s">
        <v>4475</v>
      </c>
      <c r="D3642" s="131">
        <v>2</v>
      </c>
      <c r="F3642" s="133" t="s">
        <v>18</v>
      </c>
      <c r="G3642" s="133" t="s">
        <v>1604</v>
      </c>
    </row>
    <row r="3643" spans="1:7" hidden="1" x14ac:dyDescent="0.35">
      <c r="A3643" s="131" t="s">
        <v>171</v>
      </c>
      <c r="B3643" s="131" t="s">
        <v>18</v>
      </c>
      <c r="C3643" s="133" t="s">
        <v>4475</v>
      </c>
      <c r="D3643" s="131">
        <v>1</v>
      </c>
      <c r="F3643" s="133" t="s">
        <v>18</v>
      </c>
      <c r="G3643" s="133" t="s">
        <v>1604</v>
      </c>
    </row>
    <row r="3644" spans="1:7" hidden="1" x14ac:dyDescent="0.35">
      <c r="A3644" s="131" t="s">
        <v>171</v>
      </c>
      <c r="B3644" s="131" t="s">
        <v>18</v>
      </c>
      <c r="C3644" s="131" t="s">
        <v>4476</v>
      </c>
      <c r="D3644" s="131">
        <v>1</v>
      </c>
      <c r="F3644" s="133" t="s">
        <v>18</v>
      </c>
      <c r="G3644" s="133" t="s">
        <v>1604</v>
      </c>
    </row>
    <row r="3645" spans="1:7" hidden="1" x14ac:dyDescent="0.35">
      <c r="A3645" s="131" t="s">
        <v>171</v>
      </c>
      <c r="B3645" s="131" t="s">
        <v>18</v>
      </c>
      <c r="C3645" s="131" t="s">
        <v>4476</v>
      </c>
      <c r="D3645" s="131">
        <v>2</v>
      </c>
      <c r="F3645" s="133" t="s">
        <v>18</v>
      </c>
      <c r="G3645" s="133" t="s">
        <v>1604</v>
      </c>
    </row>
    <row r="3646" spans="1:7" hidden="1" x14ac:dyDescent="0.35">
      <c r="A3646" s="131" t="s">
        <v>171</v>
      </c>
      <c r="B3646" s="131" t="s">
        <v>18</v>
      </c>
      <c r="C3646" s="131" t="s">
        <v>4476</v>
      </c>
      <c r="D3646" s="131">
        <v>1</v>
      </c>
      <c r="F3646" s="133" t="s">
        <v>18</v>
      </c>
      <c r="G3646" s="133" t="s">
        <v>1604</v>
      </c>
    </row>
    <row r="3647" spans="1:7" hidden="1" x14ac:dyDescent="0.35">
      <c r="A3647" s="131" t="s">
        <v>171</v>
      </c>
      <c r="B3647" s="131" t="s">
        <v>18</v>
      </c>
      <c r="C3647" s="131" t="s">
        <v>4477</v>
      </c>
      <c r="D3647" s="131">
        <v>1</v>
      </c>
      <c r="F3647" s="133" t="s">
        <v>18</v>
      </c>
      <c r="G3647" s="133" t="s">
        <v>1604</v>
      </c>
    </row>
    <row r="3648" spans="1:7" hidden="1" x14ac:dyDescent="0.35">
      <c r="A3648" s="131" t="s">
        <v>171</v>
      </c>
      <c r="B3648" s="131" t="s">
        <v>18</v>
      </c>
      <c r="C3648" s="131" t="s">
        <v>4477</v>
      </c>
      <c r="D3648" s="131">
        <v>1</v>
      </c>
      <c r="F3648" s="133" t="s">
        <v>18</v>
      </c>
      <c r="G3648" s="133" t="s">
        <v>1604</v>
      </c>
    </row>
    <row r="3649" spans="1:7" hidden="1" x14ac:dyDescent="0.35">
      <c r="A3649" s="131" t="s">
        <v>171</v>
      </c>
      <c r="B3649" s="131" t="s">
        <v>18</v>
      </c>
      <c r="C3649" s="131" t="s">
        <v>4478</v>
      </c>
      <c r="D3649" s="131">
        <v>1</v>
      </c>
      <c r="F3649" s="133" t="s">
        <v>18</v>
      </c>
      <c r="G3649" s="133" t="s">
        <v>1604</v>
      </c>
    </row>
    <row r="3650" spans="1:7" hidden="1" x14ac:dyDescent="0.35">
      <c r="A3650" s="131" t="s">
        <v>171</v>
      </c>
      <c r="B3650" s="131" t="s">
        <v>18</v>
      </c>
      <c r="C3650" s="131" t="s">
        <v>4478</v>
      </c>
      <c r="D3650" s="131">
        <v>2</v>
      </c>
      <c r="F3650" s="133" t="s">
        <v>18</v>
      </c>
      <c r="G3650" s="133" t="s">
        <v>1604</v>
      </c>
    </row>
    <row r="3651" spans="1:7" hidden="1" x14ac:dyDescent="0.35">
      <c r="A3651" s="131" t="s">
        <v>171</v>
      </c>
      <c r="B3651" s="131" t="s">
        <v>18</v>
      </c>
      <c r="C3651" s="131" t="s">
        <v>4479</v>
      </c>
      <c r="D3651" s="131">
        <v>1</v>
      </c>
      <c r="F3651" s="133" t="s">
        <v>18</v>
      </c>
      <c r="G3651" s="133" t="s">
        <v>1604</v>
      </c>
    </row>
    <row r="3652" spans="1:7" hidden="1" x14ac:dyDescent="0.35">
      <c r="A3652" s="131" t="s">
        <v>171</v>
      </c>
      <c r="B3652" s="131" t="s">
        <v>18</v>
      </c>
      <c r="C3652" s="133" t="s">
        <v>4480</v>
      </c>
      <c r="D3652" s="131">
        <v>1</v>
      </c>
      <c r="F3652" s="133" t="s">
        <v>47</v>
      </c>
      <c r="G3652" s="133" t="s">
        <v>2161</v>
      </c>
    </row>
    <row r="3653" spans="1:7" hidden="1" x14ac:dyDescent="0.35">
      <c r="A3653" s="131" t="s">
        <v>171</v>
      </c>
      <c r="B3653" s="131" t="s">
        <v>18</v>
      </c>
      <c r="C3653" s="133" t="s">
        <v>4480</v>
      </c>
      <c r="D3653" s="131">
        <v>1</v>
      </c>
      <c r="F3653" s="133" t="s">
        <v>47</v>
      </c>
      <c r="G3653" s="133" t="s">
        <v>2161</v>
      </c>
    </row>
    <row r="3654" spans="1:7" hidden="1" x14ac:dyDescent="0.35">
      <c r="A3654" s="131" t="s">
        <v>171</v>
      </c>
      <c r="B3654" s="131" t="s">
        <v>18</v>
      </c>
      <c r="C3654" s="131" t="s">
        <v>4481</v>
      </c>
      <c r="D3654" s="145">
        <v>1</v>
      </c>
      <c r="F3654" s="133" t="s">
        <v>47</v>
      </c>
      <c r="G3654" s="133" t="s">
        <v>2161</v>
      </c>
    </row>
    <row r="3655" spans="1:7" hidden="1" x14ac:dyDescent="0.35">
      <c r="A3655" s="131" t="s">
        <v>171</v>
      </c>
      <c r="B3655" s="131" t="s">
        <v>18</v>
      </c>
      <c r="C3655" s="131" t="s">
        <v>4482</v>
      </c>
      <c r="D3655" s="145">
        <v>1</v>
      </c>
      <c r="F3655" s="133" t="s">
        <v>47</v>
      </c>
      <c r="G3655" s="133" t="s">
        <v>2161</v>
      </c>
    </row>
    <row r="3656" spans="1:7" hidden="1" x14ac:dyDescent="0.35">
      <c r="A3656" s="131" t="s">
        <v>171</v>
      </c>
      <c r="B3656" s="131" t="s">
        <v>18</v>
      </c>
      <c r="C3656" s="131" t="s">
        <v>4483</v>
      </c>
      <c r="D3656" s="131">
        <v>2</v>
      </c>
      <c r="F3656" s="133" t="s">
        <v>47</v>
      </c>
      <c r="G3656" s="133" t="s">
        <v>2161</v>
      </c>
    </row>
    <row r="3657" spans="1:7" hidden="1" x14ac:dyDescent="0.35">
      <c r="A3657" s="131" t="s">
        <v>171</v>
      </c>
      <c r="B3657" s="131" t="s">
        <v>18</v>
      </c>
      <c r="C3657" s="131" t="s">
        <v>4483</v>
      </c>
      <c r="D3657" s="131">
        <v>1</v>
      </c>
      <c r="F3657" s="133" t="s">
        <v>47</v>
      </c>
      <c r="G3657" s="133" t="s">
        <v>2161</v>
      </c>
    </row>
    <row r="3658" spans="1:7" hidden="1" x14ac:dyDescent="0.35">
      <c r="A3658" s="131" t="s">
        <v>171</v>
      </c>
      <c r="B3658" s="131" t="s">
        <v>18</v>
      </c>
      <c r="C3658" s="131" t="s">
        <v>4483</v>
      </c>
      <c r="D3658" s="131">
        <v>4</v>
      </c>
      <c r="F3658" s="133" t="s">
        <v>47</v>
      </c>
      <c r="G3658" s="133" t="s">
        <v>2161</v>
      </c>
    </row>
    <row r="3659" spans="1:7" hidden="1" x14ac:dyDescent="0.35">
      <c r="A3659" s="131" t="s">
        <v>171</v>
      </c>
      <c r="B3659" s="131" t="s">
        <v>18</v>
      </c>
      <c r="C3659" s="131" t="s">
        <v>4483</v>
      </c>
      <c r="D3659" s="131">
        <v>1</v>
      </c>
      <c r="F3659" s="133" t="s">
        <v>47</v>
      </c>
      <c r="G3659" s="133" t="s">
        <v>2161</v>
      </c>
    </row>
    <row r="3660" spans="1:7" hidden="1" x14ac:dyDescent="0.35">
      <c r="A3660" s="131" t="s">
        <v>171</v>
      </c>
      <c r="B3660" s="131" t="s">
        <v>18</v>
      </c>
      <c r="C3660" s="131" t="s">
        <v>4483</v>
      </c>
      <c r="D3660" s="131">
        <v>2</v>
      </c>
      <c r="F3660" s="133" t="s">
        <v>47</v>
      </c>
      <c r="G3660" s="133" t="s">
        <v>2161</v>
      </c>
    </row>
    <row r="3661" spans="1:7" hidden="1" x14ac:dyDescent="0.35">
      <c r="A3661" s="131" t="s">
        <v>171</v>
      </c>
      <c r="B3661" s="131" t="s">
        <v>18</v>
      </c>
      <c r="C3661" s="131" t="s">
        <v>4483</v>
      </c>
      <c r="D3661" s="131">
        <v>3</v>
      </c>
      <c r="F3661" s="133" t="s">
        <v>47</v>
      </c>
      <c r="G3661" s="133" t="s">
        <v>2161</v>
      </c>
    </row>
    <row r="3662" spans="1:7" hidden="1" x14ac:dyDescent="0.35">
      <c r="A3662" s="131" t="s">
        <v>171</v>
      </c>
      <c r="B3662" s="131" t="s">
        <v>18</v>
      </c>
      <c r="C3662" s="133" t="s">
        <v>4483</v>
      </c>
      <c r="D3662" s="131">
        <v>18</v>
      </c>
      <c r="F3662" s="133" t="s">
        <v>47</v>
      </c>
      <c r="G3662" s="133" t="s">
        <v>2161</v>
      </c>
    </row>
    <row r="3663" spans="1:7" hidden="1" x14ac:dyDescent="0.35">
      <c r="A3663" s="131" t="s">
        <v>171</v>
      </c>
      <c r="B3663" s="131" t="s">
        <v>18</v>
      </c>
      <c r="C3663" s="133" t="s">
        <v>4484</v>
      </c>
      <c r="D3663" s="131">
        <v>1</v>
      </c>
      <c r="F3663" s="133" t="s">
        <v>47</v>
      </c>
      <c r="G3663" s="133" t="s">
        <v>2161</v>
      </c>
    </row>
    <row r="3664" spans="1:7" hidden="1" x14ac:dyDescent="0.35">
      <c r="A3664" s="131" t="s">
        <v>171</v>
      </c>
      <c r="B3664" s="131" t="s">
        <v>18</v>
      </c>
      <c r="C3664" s="133" t="s">
        <v>4484</v>
      </c>
      <c r="D3664" s="131">
        <v>1</v>
      </c>
      <c r="F3664" s="133" t="s">
        <v>47</v>
      </c>
      <c r="G3664" s="133" t="s">
        <v>2161</v>
      </c>
    </row>
    <row r="3665" spans="1:7" hidden="1" x14ac:dyDescent="0.35">
      <c r="A3665" s="131" t="s">
        <v>171</v>
      </c>
      <c r="B3665" s="131" t="s">
        <v>18</v>
      </c>
      <c r="C3665" s="133" t="s">
        <v>4484</v>
      </c>
      <c r="D3665" s="131">
        <v>2</v>
      </c>
      <c r="F3665" s="133" t="s">
        <v>47</v>
      </c>
      <c r="G3665" s="133" t="s">
        <v>2161</v>
      </c>
    </row>
    <row r="3666" spans="1:7" hidden="1" x14ac:dyDescent="0.35">
      <c r="A3666" s="131" t="s">
        <v>171</v>
      </c>
      <c r="B3666" s="131" t="s">
        <v>18</v>
      </c>
      <c r="C3666" s="131" t="s">
        <v>4484</v>
      </c>
      <c r="D3666" s="145">
        <v>4</v>
      </c>
      <c r="F3666" s="133" t="s">
        <v>47</v>
      </c>
      <c r="G3666" s="133" t="s">
        <v>2161</v>
      </c>
    </row>
    <row r="3667" spans="1:7" hidden="1" x14ac:dyDescent="0.35">
      <c r="A3667" s="131" t="s">
        <v>171</v>
      </c>
      <c r="B3667" s="131" t="s">
        <v>18</v>
      </c>
      <c r="C3667" s="131" t="s">
        <v>4484</v>
      </c>
      <c r="D3667" s="145">
        <v>1</v>
      </c>
      <c r="F3667" s="133" t="s">
        <v>47</v>
      </c>
      <c r="G3667" s="133" t="s">
        <v>2161</v>
      </c>
    </row>
    <row r="3668" spans="1:7" hidden="1" x14ac:dyDescent="0.35">
      <c r="A3668" s="131" t="s">
        <v>171</v>
      </c>
      <c r="B3668" s="131" t="s">
        <v>18</v>
      </c>
      <c r="C3668" s="131" t="s">
        <v>4484</v>
      </c>
      <c r="D3668" s="145">
        <v>2</v>
      </c>
      <c r="F3668" s="133" t="s">
        <v>47</v>
      </c>
      <c r="G3668" s="133" t="s">
        <v>2161</v>
      </c>
    </row>
    <row r="3669" spans="1:7" hidden="1" x14ac:dyDescent="0.35">
      <c r="A3669" s="131" t="s">
        <v>171</v>
      </c>
      <c r="B3669" s="131" t="s">
        <v>18</v>
      </c>
      <c r="C3669" s="131" t="s">
        <v>4484</v>
      </c>
      <c r="D3669" s="145">
        <v>1</v>
      </c>
      <c r="F3669" s="133" t="s">
        <v>47</v>
      </c>
      <c r="G3669" s="133" t="s">
        <v>2161</v>
      </c>
    </row>
    <row r="3670" spans="1:7" hidden="1" x14ac:dyDescent="0.35">
      <c r="A3670" s="131" t="s">
        <v>171</v>
      </c>
      <c r="B3670" s="131" t="s">
        <v>18</v>
      </c>
      <c r="C3670" s="131" t="s">
        <v>4484</v>
      </c>
      <c r="D3670" s="145">
        <v>1</v>
      </c>
      <c r="F3670" s="133" t="s">
        <v>47</v>
      </c>
      <c r="G3670" s="133" t="s">
        <v>2161</v>
      </c>
    </row>
    <row r="3671" spans="1:7" hidden="1" x14ac:dyDescent="0.35">
      <c r="A3671" s="131" t="s">
        <v>171</v>
      </c>
      <c r="B3671" s="131" t="s">
        <v>18</v>
      </c>
      <c r="C3671" s="131" t="s">
        <v>4484</v>
      </c>
      <c r="D3671" s="145">
        <v>1</v>
      </c>
      <c r="F3671" s="133" t="s">
        <v>47</v>
      </c>
      <c r="G3671" s="133" t="s">
        <v>2161</v>
      </c>
    </row>
    <row r="3672" spans="1:7" hidden="1" x14ac:dyDescent="0.35">
      <c r="A3672" s="131" t="s">
        <v>171</v>
      </c>
      <c r="B3672" s="131" t="s">
        <v>18</v>
      </c>
      <c r="C3672" s="131" t="s">
        <v>4484</v>
      </c>
      <c r="D3672" s="145">
        <v>2</v>
      </c>
      <c r="F3672" s="133" t="s">
        <v>47</v>
      </c>
      <c r="G3672" s="133" t="s">
        <v>2161</v>
      </c>
    </row>
    <row r="3673" spans="1:7" hidden="1" x14ac:dyDescent="0.35">
      <c r="A3673" s="131" t="s">
        <v>171</v>
      </c>
      <c r="B3673" s="131" t="s">
        <v>18</v>
      </c>
      <c r="C3673" s="131" t="s">
        <v>4484</v>
      </c>
      <c r="D3673" s="145">
        <v>2</v>
      </c>
      <c r="F3673" s="133" t="s">
        <v>47</v>
      </c>
      <c r="G3673" s="133" t="s">
        <v>2161</v>
      </c>
    </row>
    <row r="3674" spans="1:7" hidden="1" x14ac:dyDescent="0.35">
      <c r="A3674" s="131" t="s">
        <v>171</v>
      </c>
      <c r="B3674" s="131" t="s">
        <v>18</v>
      </c>
      <c r="C3674" s="131" t="s">
        <v>4484</v>
      </c>
      <c r="D3674" s="145">
        <v>2</v>
      </c>
      <c r="F3674" s="133" t="s">
        <v>47</v>
      </c>
      <c r="G3674" s="133" t="s">
        <v>2161</v>
      </c>
    </row>
    <row r="3675" spans="1:7" hidden="1" x14ac:dyDescent="0.35">
      <c r="A3675" s="131" t="s">
        <v>171</v>
      </c>
      <c r="B3675" s="131" t="s">
        <v>18</v>
      </c>
      <c r="C3675" s="131" t="s">
        <v>4484</v>
      </c>
      <c r="D3675" s="145">
        <v>1</v>
      </c>
      <c r="F3675" s="133" t="s">
        <v>47</v>
      </c>
      <c r="G3675" s="133" t="s">
        <v>2161</v>
      </c>
    </row>
    <row r="3676" spans="1:7" hidden="1" x14ac:dyDescent="0.35">
      <c r="A3676" s="131" t="s">
        <v>171</v>
      </c>
      <c r="B3676" s="131" t="s">
        <v>18</v>
      </c>
      <c r="C3676" s="131" t="s">
        <v>4484</v>
      </c>
      <c r="D3676" s="131">
        <v>1</v>
      </c>
      <c r="F3676" s="133" t="s">
        <v>47</v>
      </c>
      <c r="G3676" s="133" t="s">
        <v>2161</v>
      </c>
    </row>
    <row r="3677" spans="1:7" hidden="1" x14ac:dyDescent="0.35">
      <c r="A3677" s="131" t="s">
        <v>171</v>
      </c>
      <c r="B3677" s="131" t="s">
        <v>18</v>
      </c>
      <c r="C3677" s="131" t="s">
        <v>4484</v>
      </c>
      <c r="D3677" s="131">
        <v>1</v>
      </c>
      <c r="F3677" s="133" t="s">
        <v>47</v>
      </c>
      <c r="G3677" s="133" t="s">
        <v>2161</v>
      </c>
    </row>
    <row r="3678" spans="1:7" hidden="1" x14ac:dyDescent="0.35">
      <c r="A3678" s="131" t="s">
        <v>171</v>
      </c>
      <c r="B3678" s="131" t="s">
        <v>18</v>
      </c>
      <c r="C3678" s="131" t="s">
        <v>4484</v>
      </c>
      <c r="D3678" s="131">
        <v>2</v>
      </c>
      <c r="F3678" s="133" t="s">
        <v>47</v>
      </c>
      <c r="G3678" s="133" t="s">
        <v>2161</v>
      </c>
    </row>
    <row r="3679" spans="1:7" hidden="1" x14ac:dyDescent="0.35">
      <c r="A3679" s="131" t="s">
        <v>171</v>
      </c>
      <c r="B3679" s="131" t="s">
        <v>18</v>
      </c>
      <c r="C3679" s="131" t="s">
        <v>4484</v>
      </c>
      <c r="D3679" s="131">
        <v>1</v>
      </c>
      <c r="F3679" s="133" t="s">
        <v>47</v>
      </c>
      <c r="G3679" s="133" t="s">
        <v>2161</v>
      </c>
    </row>
    <row r="3680" spans="1:7" hidden="1" x14ac:dyDescent="0.35">
      <c r="A3680" s="131" t="s">
        <v>171</v>
      </c>
      <c r="B3680" s="131" t="s">
        <v>18</v>
      </c>
      <c r="C3680" s="131" t="s">
        <v>4484</v>
      </c>
      <c r="D3680" s="131">
        <v>1</v>
      </c>
      <c r="F3680" s="133" t="s">
        <v>47</v>
      </c>
      <c r="G3680" s="133" t="s">
        <v>2161</v>
      </c>
    </row>
    <row r="3681" spans="1:7" hidden="1" x14ac:dyDescent="0.35">
      <c r="A3681" s="131" t="s">
        <v>171</v>
      </c>
      <c r="B3681" s="131" t="s">
        <v>18</v>
      </c>
      <c r="C3681" s="133" t="s">
        <v>4484</v>
      </c>
      <c r="D3681" s="131">
        <v>2</v>
      </c>
      <c r="F3681" s="133" t="s">
        <v>47</v>
      </c>
      <c r="G3681" s="133" t="s">
        <v>2161</v>
      </c>
    </row>
    <row r="3682" spans="1:7" hidden="1" x14ac:dyDescent="0.35">
      <c r="A3682" s="131" t="s">
        <v>171</v>
      </c>
      <c r="B3682" s="131" t="s">
        <v>18</v>
      </c>
      <c r="C3682" s="131" t="s">
        <v>4484</v>
      </c>
      <c r="D3682" s="145">
        <v>1</v>
      </c>
      <c r="F3682" s="133" t="s">
        <v>47</v>
      </c>
      <c r="G3682" s="133" t="s">
        <v>2161</v>
      </c>
    </row>
    <row r="3683" spans="1:7" hidden="1" x14ac:dyDescent="0.35">
      <c r="A3683" s="131" t="s">
        <v>171</v>
      </c>
      <c r="B3683" s="131" t="s">
        <v>18</v>
      </c>
      <c r="C3683" s="131" t="s">
        <v>4485</v>
      </c>
      <c r="D3683" s="145">
        <v>1</v>
      </c>
      <c r="F3683" s="133" t="s">
        <v>47</v>
      </c>
      <c r="G3683" s="133" t="s">
        <v>2161</v>
      </c>
    </row>
    <row r="3684" spans="1:7" hidden="1" x14ac:dyDescent="0.35">
      <c r="A3684" s="131" t="s">
        <v>171</v>
      </c>
      <c r="B3684" s="131" t="s">
        <v>18</v>
      </c>
      <c r="C3684" s="131" t="s">
        <v>4485</v>
      </c>
      <c r="D3684" s="145">
        <v>1</v>
      </c>
      <c r="F3684" s="133" t="s">
        <v>47</v>
      </c>
      <c r="G3684" s="133" t="s">
        <v>2161</v>
      </c>
    </row>
    <row r="3685" spans="1:7" hidden="1" x14ac:dyDescent="0.35">
      <c r="A3685" s="131" t="s">
        <v>171</v>
      </c>
      <c r="B3685" s="131" t="s">
        <v>18</v>
      </c>
      <c r="C3685" s="131" t="s">
        <v>4485</v>
      </c>
      <c r="D3685" s="145">
        <v>1</v>
      </c>
      <c r="F3685" s="133" t="s">
        <v>47</v>
      </c>
      <c r="G3685" s="133" t="s">
        <v>2161</v>
      </c>
    </row>
    <row r="3686" spans="1:7" hidden="1" x14ac:dyDescent="0.35">
      <c r="A3686" s="131" t="s">
        <v>171</v>
      </c>
      <c r="B3686" s="131" t="s">
        <v>18</v>
      </c>
      <c r="C3686" s="131" t="s">
        <v>4485</v>
      </c>
      <c r="D3686" s="145">
        <v>8</v>
      </c>
      <c r="F3686" s="133" t="s">
        <v>47</v>
      </c>
      <c r="G3686" s="133" t="s">
        <v>2161</v>
      </c>
    </row>
    <row r="3687" spans="1:7" hidden="1" x14ac:dyDescent="0.35">
      <c r="A3687" s="131" t="s">
        <v>171</v>
      </c>
      <c r="B3687" s="131" t="s">
        <v>18</v>
      </c>
      <c r="C3687" s="131" t="s">
        <v>4485</v>
      </c>
      <c r="D3687" s="145">
        <v>3</v>
      </c>
      <c r="F3687" s="133" t="s">
        <v>47</v>
      </c>
      <c r="G3687" s="133" t="s">
        <v>2161</v>
      </c>
    </row>
    <row r="3688" spans="1:7" hidden="1" x14ac:dyDescent="0.35">
      <c r="A3688" s="131" t="s">
        <v>171</v>
      </c>
      <c r="B3688" s="131" t="s">
        <v>18</v>
      </c>
      <c r="C3688" s="131" t="s">
        <v>4485</v>
      </c>
      <c r="D3688" s="145">
        <v>1</v>
      </c>
      <c r="F3688" s="133" t="s">
        <v>47</v>
      </c>
      <c r="G3688" s="133" t="s">
        <v>2161</v>
      </c>
    </row>
    <row r="3689" spans="1:7" hidden="1" x14ac:dyDescent="0.35">
      <c r="A3689" s="131" t="s">
        <v>171</v>
      </c>
      <c r="B3689" s="131" t="s">
        <v>18</v>
      </c>
      <c r="C3689" s="131" t="s">
        <v>4485</v>
      </c>
      <c r="D3689" s="145">
        <v>2</v>
      </c>
      <c r="F3689" s="133" t="s">
        <v>47</v>
      </c>
      <c r="G3689" s="133" t="s">
        <v>2161</v>
      </c>
    </row>
    <row r="3690" spans="1:7" hidden="1" x14ac:dyDescent="0.35">
      <c r="A3690" s="131" t="s">
        <v>171</v>
      </c>
      <c r="B3690" s="131" t="s">
        <v>18</v>
      </c>
      <c r="C3690" s="131" t="s">
        <v>4485</v>
      </c>
      <c r="D3690" s="145">
        <v>2</v>
      </c>
      <c r="F3690" s="133" t="s">
        <v>47</v>
      </c>
      <c r="G3690" s="133" t="s">
        <v>2161</v>
      </c>
    </row>
    <row r="3691" spans="1:7" hidden="1" x14ac:dyDescent="0.35">
      <c r="A3691" s="131" t="s">
        <v>171</v>
      </c>
      <c r="B3691" s="131" t="s">
        <v>18</v>
      </c>
      <c r="C3691" s="131" t="s">
        <v>4486</v>
      </c>
      <c r="D3691" s="145">
        <v>1</v>
      </c>
      <c r="F3691" s="133" t="s">
        <v>47</v>
      </c>
      <c r="G3691" s="133" t="s">
        <v>1648</v>
      </c>
    </row>
    <row r="3692" spans="1:7" hidden="1" x14ac:dyDescent="0.35">
      <c r="A3692" s="131" t="s">
        <v>171</v>
      </c>
      <c r="B3692" s="131" t="s">
        <v>18</v>
      </c>
      <c r="C3692" s="131" t="s">
        <v>4486</v>
      </c>
      <c r="D3692" s="145">
        <v>1</v>
      </c>
      <c r="F3692" s="133" t="s">
        <v>47</v>
      </c>
      <c r="G3692" s="133" t="s">
        <v>1648</v>
      </c>
    </row>
    <row r="3693" spans="1:7" hidden="1" x14ac:dyDescent="0.35">
      <c r="A3693" s="131" t="s">
        <v>171</v>
      </c>
      <c r="B3693" s="131" t="s">
        <v>18</v>
      </c>
      <c r="C3693" s="131" t="s">
        <v>4486</v>
      </c>
      <c r="D3693" s="145">
        <v>4</v>
      </c>
      <c r="F3693" s="133" t="s">
        <v>47</v>
      </c>
      <c r="G3693" s="133" t="s">
        <v>1648</v>
      </c>
    </row>
    <row r="3694" spans="1:7" hidden="1" x14ac:dyDescent="0.35">
      <c r="A3694" s="131" t="s">
        <v>171</v>
      </c>
      <c r="B3694" s="131" t="s">
        <v>18</v>
      </c>
      <c r="C3694" s="131" t="s">
        <v>4486</v>
      </c>
      <c r="D3694" s="145">
        <v>1</v>
      </c>
      <c r="F3694" s="133" t="s">
        <v>47</v>
      </c>
      <c r="G3694" s="133" t="s">
        <v>1648</v>
      </c>
    </row>
    <row r="3695" spans="1:7" hidden="1" x14ac:dyDescent="0.35">
      <c r="A3695" s="131" t="s">
        <v>171</v>
      </c>
      <c r="B3695" s="131" t="s">
        <v>18</v>
      </c>
      <c r="C3695" s="131" t="s">
        <v>4486</v>
      </c>
      <c r="D3695" s="145">
        <v>1</v>
      </c>
      <c r="F3695" s="133" t="s">
        <v>47</v>
      </c>
      <c r="G3695" s="133" t="s">
        <v>1648</v>
      </c>
    </row>
    <row r="3696" spans="1:7" hidden="1" x14ac:dyDescent="0.35">
      <c r="A3696" s="131" t="s">
        <v>171</v>
      </c>
      <c r="B3696" s="131" t="s">
        <v>18</v>
      </c>
      <c r="C3696" s="131" t="s">
        <v>4486</v>
      </c>
      <c r="D3696" s="145">
        <v>1</v>
      </c>
      <c r="F3696" s="133" t="s">
        <v>47</v>
      </c>
      <c r="G3696" s="133" t="s">
        <v>1648</v>
      </c>
    </row>
    <row r="3697" spans="1:7" hidden="1" x14ac:dyDescent="0.35">
      <c r="A3697" s="131" t="s">
        <v>171</v>
      </c>
      <c r="B3697" s="131" t="s">
        <v>18</v>
      </c>
      <c r="C3697" s="131" t="s">
        <v>4486</v>
      </c>
      <c r="D3697" s="145">
        <v>1</v>
      </c>
      <c r="F3697" s="133" t="s">
        <v>47</v>
      </c>
      <c r="G3697" s="133" t="s">
        <v>1648</v>
      </c>
    </row>
    <row r="3698" spans="1:7" hidden="1" x14ac:dyDescent="0.35">
      <c r="A3698" s="131" t="s">
        <v>171</v>
      </c>
      <c r="B3698" s="131" t="s">
        <v>18</v>
      </c>
      <c r="C3698" s="131" t="s">
        <v>4486</v>
      </c>
      <c r="D3698" s="145">
        <v>7</v>
      </c>
      <c r="F3698" s="133" t="s">
        <v>47</v>
      </c>
      <c r="G3698" s="133" t="s">
        <v>1648</v>
      </c>
    </row>
    <row r="3699" spans="1:7" hidden="1" x14ac:dyDescent="0.35">
      <c r="A3699" s="131" t="s">
        <v>171</v>
      </c>
      <c r="B3699" s="131" t="s">
        <v>18</v>
      </c>
      <c r="C3699" s="131" t="s">
        <v>4486</v>
      </c>
      <c r="D3699" s="145">
        <v>5</v>
      </c>
      <c r="F3699" s="133" t="s">
        <v>47</v>
      </c>
      <c r="G3699" s="133" t="s">
        <v>1648</v>
      </c>
    </row>
    <row r="3700" spans="1:7" hidden="1" x14ac:dyDescent="0.35">
      <c r="A3700" s="131" t="s">
        <v>171</v>
      </c>
      <c r="B3700" s="131" t="s">
        <v>18</v>
      </c>
      <c r="C3700" s="131" t="s">
        <v>4486</v>
      </c>
      <c r="D3700" s="145">
        <v>6</v>
      </c>
      <c r="F3700" s="133" t="s">
        <v>47</v>
      </c>
      <c r="G3700" s="133" t="s">
        <v>1648</v>
      </c>
    </row>
    <row r="3701" spans="1:7" hidden="1" x14ac:dyDescent="0.35">
      <c r="A3701" s="131" t="s">
        <v>171</v>
      </c>
      <c r="B3701" s="131" t="s">
        <v>18</v>
      </c>
      <c r="C3701" s="131" t="s">
        <v>4486</v>
      </c>
      <c r="D3701" s="145">
        <v>1</v>
      </c>
      <c r="F3701" s="133" t="s">
        <v>47</v>
      </c>
      <c r="G3701" s="133" t="s">
        <v>1648</v>
      </c>
    </row>
    <row r="3702" spans="1:7" hidden="1" x14ac:dyDescent="0.35">
      <c r="A3702" s="131" t="s">
        <v>171</v>
      </c>
      <c r="B3702" s="131" t="s">
        <v>18</v>
      </c>
      <c r="C3702" s="131" t="s">
        <v>4486</v>
      </c>
      <c r="D3702" s="145">
        <v>3</v>
      </c>
      <c r="F3702" s="133" t="s">
        <v>47</v>
      </c>
      <c r="G3702" s="133" t="s">
        <v>1648</v>
      </c>
    </row>
    <row r="3703" spans="1:7" hidden="1" x14ac:dyDescent="0.35">
      <c r="A3703" s="131" t="s">
        <v>171</v>
      </c>
      <c r="B3703" s="131" t="s">
        <v>18</v>
      </c>
      <c r="C3703" s="131" t="s">
        <v>4486</v>
      </c>
      <c r="D3703" s="145">
        <v>1</v>
      </c>
      <c r="F3703" s="133" t="s">
        <v>47</v>
      </c>
      <c r="G3703" s="133" t="s">
        <v>1648</v>
      </c>
    </row>
    <row r="3704" spans="1:7" hidden="1" x14ac:dyDescent="0.35">
      <c r="A3704" s="131" t="s">
        <v>171</v>
      </c>
      <c r="B3704" s="131" t="s">
        <v>18</v>
      </c>
      <c r="C3704" s="131" t="s">
        <v>4487</v>
      </c>
      <c r="D3704" s="145">
        <v>2</v>
      </c>
      <c r="F3704" s="133" t="e">
        <v>#N/A</v>
      </c>
      <c r="G3704" s="133" t="e">
        <v>#N/A</v>
      </c>
    </row>
    <row r="3705" spans="1:7" hidden="1" x14ac:dyDescent="0.35">
      <c r="A3705" s="131" t="s">
        <v>171</v>
      </c>
      <c r="B3705" s="131" t="s">
        <v>18</v>
      </c>
      <c r="C3705" s="131" t="s">
        <v>4487</v>
      </c>
      <c r="D3705" s="145">
        <v>2</v>
      </c>
      <c r="F3705" s="133" t="e">
        <v>#N/A</v>
      </c>
      <c r="G3705" s="133" t="e">
        <v>#N/A</v>
      </c>
    </row>
    <row r="3706" spans="1:7" hidden="1" x14ac:dyDescent="0.35">
      <c r="A3706" s="131" t="s">
        <v>171</v>
      </c>
      <c r="B3706" s="131" t="s">
        <v>18</v>
      </c>
      <c r="C3706" s="131" t="s">
        <v>4487</v>
      </c>
      <c r="D3706" s="145">
        <v>1</v>
      </c>
      <c r="F3706" s="133" t="e">
        <v>#N/A</v>
      </c>
      <c r="G3706" s="133" t="e">
        <v>#N/A</v>
      </c>
    </row>
    <row r="3707" spans="1:7" hidden="1" x14ac:dyDescent="0.35">
      <c r="A3707" s="131" t="s">
        <v>171</v>
      </c>
      <c r="B3707" s="131" t="s">
        <v>18</v>
      </c>
      <c r="C3707" s="131" t="s">
        <v>4487</v>
      </c>
      <c r="D3707" s="145">
        <v>5</v>
      </c>
      <c r="F3707" s="133" t="e">
        <v>#N/A</v>
      </c>
      <c r="G3707" s="133" t="e">
        <v>#N/A</v>
      </c>
    </row>
    <row r="3708" spans="1:7" hidden="1" x14ac:dyDescent="0.35">
      <c r="A3708" s="131" t="s">
        <v>171</v>
      </c>
      <c r="B3708" s="131" t="s">
        <v>18</v>
      </c>
      <c r="C3708" s="131" t="s">
        <v>4487</v>
      </c>
      <c r="D3708" s="145">
        <v>3</v>
      </c>
      <c r="F3708" s="133" t="e">
        <v>#N/A</v>
      </c>
      <c r="G3708" s="133" t="e">
        <v>#N/A</v>
      </c>
    </row>
    <row r="3709" spans="1:7" hidden="1" x14ac:dyDescent="0.35">
      <c r="A3709" s="131" t="s">
        <v>171</v>
      </c>
      <c r="B3709" s="131" t="s">
        <v>18</v>
      </c>
      <c r="C3709" s="131" t="s">
        <v>4487</v>
      </c>
      <c r="D3709" s="145">
        <v>1</v>
      </c>
      <c r="F3709" s="133" t="e">
        <v>#N/A</v>
      </c>
      <c r="G3709" s="133" t="e">
        <v>#N/A</v>
      </c>
    </row>
    <row r="3710" spans="1:7" hidden="1" x14ac:dyDescent="0.35">
      <c r="A3710" s="131" t="s">
        <v>171</v>
      </c>
      <c r="B3710" s="131" t="s">
        <v>18</v>
      </c>
      <c r="C3710" s="131" t="s">
        <v>4487</v>
      </c>
      <c r="D3710" s="145">
        <v>2</v>
      </c>
      <c r="F3710" s="133" t="e">
        <v>#N/A</v>
      </c>
      <c r="G3710" s="133" t="e">
        <v>#N/A</v>
      </c>
    </row>
    <row r="3711" spans="1:7" hidden="1" x14ac:dyDescent="0.35">
      <c r="A3711" s="131" t="s">
        <v>171</v>
      </c>
      <c r="B3711" s="131" t="s">
        <v>18</v>
      </c>
      <c r="C3711" s="131" t="s">
        <v>4487</v>
      </c>
      <c r="D3711" s="145">
        <v>5</v>
      </c>
      <c r="F3711" s="133" t="e">
        <v>#N/A</v>
      </c>
      <c r="G3711" s="133" t="e">
        <v>#N/A</v>
      </c>
    </row>
    <row r="3712" spans="1:7" hidden="1" x14ac:dyDescent="0.35">
      <c r="A3712" s="131" t="s">
        <v>171</v>
      </c>
      <c r="B3712" s="131" t="s">
        <v>18</v>
      </c>
      <c r="C3712" s="131" t="s">
        <v>4487</v>
      </c>
      <c r="D3712" s="145">
        <v>1</v>
      </c>
      <c r="F3712" s="133" t="e">
        <v>#N/A</v>
      </c>
      <c r="G3712" s="133" t="e">
        <v>#N/A</v>
      </c>
    </row>
    <row r="3713" spans="1:7" hidden="1" x14ac:dyDescent="0.35">
      <c r="A3713" s="131" t="s">
        <v>171</v>
      </c>
      <c r="B3713" s="131" t="s">
        <v>18</v>
      </c>
      <c r="C3713" s="131" t="s">
        <v>4487</v>
      </c>
      <c r="D3713" s="145">
        <v>4</v>
      </c>
      <c r="F3713" s="133" t="e">
        <v>#N/A</v>
      </c>
      <c r="G3713" s="133" t="e">
        <v>#N/A</v>
      </c>
    </row>
    <row r="3714" spans="1:7" hidden="1" x14ac:dyDescent="0.35">
      <c r="A3714" s="131" t="s">
        <v>171</v>
      </c>
      <c r="B3714" s="131" t="s">
        <v>18</v>
      </c>
      <c r="C3714" s="131" t="s">
        <v>4488</v>
      </c>
      <c r="D3714" s="145">
        <v>1</v>
      </c>
      <c r="F3714" s="133" t="s">
        <v>47</v>
      </c>
      <c r="G3714" s="133" t="s">
        <v>1648</v>
      </c>
    </row>
    <row r="3715" spans="1:7" hidden="1" x14ac:dyDescent="0.35">
      <c r="A3715" s="131" t="s">
        <v>171</v>
      </c>
      <c r="B3715" s="131" t="s">
        <v>18</v>
      </c>
      <c r="C3715" s="131" t="s">
        <v>4488</v>
      </c>
      <c r="D3715" s="145">
        <v>2</v>
      </c>
      <c r="F3715" s="133" t="s">
        <v>47</v>
      </c>
      <c r="G3715" s="133" t="s">
        <v>1648</v>
      </c>
    </row>
    <row r="3716" spans="1:7" hidden="1" x14ac:dyDescent="0.35">
      <c r="A3716" s="131" t="s">
        <v>171</v>
      </c>
      <c r="B3716" s="131" t="s">
        <v>18</v>
      </c>
      <c r="C3716" s="131" t="s">
        <v>4489</v>
      </c>
      <c r="D3716" s="145">
        <v>1</v>
      </c>
      <c r="F3716" s="133" t="s">
        <v>47</v>
      </c>
      <c r="G3716" s="133" t="s">
        <v>1937</v>
      </c>
    </row>
    <row r="3717" spans="1:7" hidden="1" x14ac:dyDescent="0.35">
      <c r="A3717" s="131" t="s">
        <v>171</v>
      </c>
      <c r="B3717" s="131" t="s">
        <v>18</v>
      </c>
      <c r="C3717" s="131" t="s">
        <v>4490</v>
      </c>
      <c r="D3717" s="145">
        <v>2</v>
      </c>
      <c r="F3717" s="133" t="s">
        <v>47</v>
      </c>
      <c r="G3717" s="133" t="s">
        <v>1937</v>
      </c>
    </row>
    <row r="3718" spans="1:7" hidden="1" x14ac:dyDescent="0.35">
      <c r="A3718" s="131" t="s">
        <v>171</v>
      </c>
      <c r="B3718" s="131" t="s">
        <v>18</v>
      </c>
      <c r="C3718" s="131" t="s">
        <v>4490</v>
      </c>
      <c r="D3718" s="145">
        <v>2</v>
      </c>
      <c r="F3718" s="133" t="s">
        <v>47</v>
      </c>
      <c r="G3718" s="133" t="s">
        <v>1937</v>
      </c>
    </row>
    <row r="3719" spans="1:7" hidden="1" x14ac:dyDescent="0.35">
      <c r="A3719" s="131" t="s">
        <v>171</v>
      </c>
      <c r="B3719" s="131" t="s">
        <v>18</v>
      </c>
      <c r="C3719" s="131" t="s">
        <v>4490</v>
      </c>
      <c r="D3719" s="145">
        <v>1</v>
      </c>
      <c r="F3719" s="133" t="s">
        <v>47</v>
      </c>
      <c r="G3719" s="133" t="s">
        <v>1937</v>
      </c>
    </row>
    <row r="3720" spans="1:7" hidden="1" x14ac:dyDescent="0.35">
      <c r="A3720" s="131" t="s">
        <v>171</v>
      </c>
      <c r="B3720" s="131" t="s">
        <v>18</v>
      </c>
      <c r="C3720" s="131" t="s">
        <v>4490</v>
      </c>
      <c r="D3720" s="145">
        <v>1</v>
      </c>
      <c r="F3720" s="133" t="s">
        <v>47</v>
      </c>
      <c r="G3720" s="133" t="s">
        <v>1937</v>
      </c>
    </row>
    <row r="3721" spans="1:7" hidden="1" x14ac:dyDescent="0.35">
      <c r="A3721" s="131" t="s">
        <v>171</v>
      </c>
      <c r="B3721" s="131" t="s">
        <v>18</v>
      </c>
      <c r="C3721" s="131" t="s">
        <v>4491</v>
      </c>
      <c r="D3721" s="145">
        <v>20</v>
      </c>
      <c r="F3721" s="133" t="e">
        <v>#N/A</v>
      </c>
      <c r="G3721" s="133" t="e">
        <v>#N/A</v>
      </c>
    </row>
    <row r="3722" spans="1:7" hidden="1" x14ac:dyDescent="0.35">
      <c r="A3722" s="131" t="s">
        <v>171</v>
      </c>
      <c r="B3722" s="131" t="s">
        <v>18</v>
      </c>
      <c r="C3722" s="131" t="s">
        <v>4491</v>
      </c>
      <c r="D3722" s="145">
        <v>19</v>
      </c>
      <c r="F3722" s="133" t="e">
        <v>#N/A</v>
      </c>
      <c r="G3722" s="133" t="e">
        <v>#N/A</v>
      </c>
    </row>
    <row r="3723" spans="1:7" hidden="1" x14ac:dyDescent="0.35">
      <c r="A3723" s="131" t="s">
        <v>171</v>
      </c>
      <c r="B3723" s="131" t="s">
        <v>18</v>
      </c>
      <c r="C3723" s="131" t="s">
        <v>4491</v>
      </c>
      <c r="D3723" s="145">
        <v>19</v>
      </c>
      <c r="F3723" s="133" t="e">
        <v>#N/A</v>
      </c>
      <c r="G3723" s="133" t="e">
        <v>#N/A</v>
      </c>
    </row>
    <row r="3724" spans="1:7" hidden="1" x14ac:dyDescent="0.35">
      <c r="A3724" s="131" t="s">
        <v>171</v>
      </c>
      <c r="B3724" s="131" t="s">
        <v>18</v>
      </c>
      <c r="C3724" s="131" t="s">
        <v>4491</v>
      </c>
      <c r="D3724" s="145">
        <v>38</v>
      </c>
      <c r="F3724" s="133" t="e">
        <v>#N/A</v>
      </c>
      <c r="G3724" s="133" t="e">
        <v>#N/A</v>
      </c>
    </row>
    <row r="3725" spans="1:7" hidden="1" x14ac:dyDescent="0.35">
      <c r="A3725" s="131" t="s">
        <v>171</v>
      </c>
      <c r="B3725" s="131" t="s">
        <v>18</v>
      </c>
      <c r="C3725" s="131" t="s">
        <v>4491</v>
      </c>
      <c r="D3725" s="145">
        <v>20</v>
      </c>
      <c r="F3725" s="133" t="e">
        <v>#N/A</v>
      </c>
      <c r="G3725" s="133" t="e">
        <v>#N/A</v>
      </c>
    </row>
    <row r="3726" spans="1:7" hidden="1" x14ac:dyDescent="0.35">
      <c r="A3726" s="131" t="s">
        <v>171</v>
      </c>
      <c r="B3726" s="131" t="s">
        <v>18</v>
      </c>
      <c r="C3726" s="131" t="s">
        <v>4491</v>
      </c>
      <c r="D3726" s="145">
        <v>18</v>
      </c>
      <c r="F3726" s="133" t="e">
        <v>#N/A</v>
      </c>
      <c r="G3726" s="133" t="e">
        <v>#N/A</v>
      </c>
    </row>
    <row r="3727" spans="1:7" hidden="1" x14ac:dyDescent="0.35">
      <c r="A3727" s="131" t="s">
        <v>171</v>
      </c>
      <c r="B3727" s="131" t="s">
        <v>18</v>
      </c>
      <c r="C3727" s="131" t="s">
        <v>4491</v>
      </c>
      <c r="D3727" s="145">
        <v>4</v>
      </c>
      <c r="F3727" s="133" t="e">
        <v>#N/A</v>
      </c>
      <c r="G3727" s="133" t="e">
        <v>#N/A</v>
      </c>
    </row>
    <row r="3728" spans="1:7" hidden="1" x14ac:dyDescent="0.35">
      <c r="A3728" s="131" t="s">
        <v>171</v>
      </c>
      <c r="B3728" s="131" t="s">
        <v>18</v>
      </c>
      <c r="C3728" s="131" t="s">
        <v>4491</v>
      </c>
      <c r="D3728" s="145">
        <v>10</v>
      </c>
      <c r="F3728" s="133" t="e">
        <v>#N/A</v>
      </c>
      <c r="G3728" s="133" t="e">
        <v>#N/A</v>
      </c>
    </row>
    <row r="3729" spans="1:7" hidden="1" x14ac:dyDescent="0.35">
      <c r="A3729" s="131" t="s">
        <v>171</v>
      </c>
      <c r="B3729" s="131" t="s">
        <v>18</v>
      </c>
      <c r="C3729" s="131" t="s">
        <v>4491</v>
      </c>
      <c r="D3729" s="145">
        <v>1</v>
      </c>
      <c r="F3729" s="133" t="e">
        <v>#N/A</v>
      </c>
      <c r="G3729" s="133" t="e">
        <v>#N/A</v>
      </c>
    </row>
    <row r="3730" spans="1:7" hidden="1" x14ac:dyDescent="0.35">
      <c r="A3730" s="131" t="s">
        <v>171</v>
      </c>
      <c r="B3730" s="131" t="s">
        <v>18</v>
      </c>
      <c r="C3730" s="131" t="s">
        <v>4491</v>
      </c>
      <c r="D3730" s="145">
        <v>1</v>
      </c>
      <c r="F3730" s="133" t="e">
        <v>#N/A</v>
      </c>
      <c r="G3730" s="133" t="e">
        <v>#N/A</v>
      </c>
    </row>
    <row r="3731" spans="1:7" hidden="1" x14ac:dyDescent="0.35">
      <c r="A3731" s="131" t="s">
        <v>171</v>
      </c>
      <c r="B3731" s="131" t="s">
        <v>18</v>
      </c>
      <c r="C3731" s="131" t="s">
        <v>4491</v>
      </c>
      <c r="D3731" s="145">
        <v>1</v>
      </c>
      <c r="F3731" s="133" t="e">
        <v>#N/A</v>
      </c>
      <c r="G3731" s="133" t="e">
        <v>#N/A</v>
      </c>
    </row>
    <row r="3732" spans="1:7" hidden="1" x14ac:dyDescent="0.35">
      <c r="A3732" s="131" t="s">
        <v>171</v>
      </c>
      <c r="B3732" s="131" t="s">
        <v>18</v>
      </c>
      <c r="C3732" s="131" t="s">
        <v>4491</v>
      </c>
      <c r="D3732" s="145">
        <v>1</v>
      </c>
      <c r="F3732" s="133" t="e">
        <v>#N/A</v>
      </c>
      <c r="G3732" s="133" t="e">
        <v>#N/A</v>
      </c>
    </row>
    <row r="3733" spans="1:7" hidden="1" x14ac:dyDescent="0.35">
      <c r="A3733" s="131" t="s">
        <v>171</v>
      </c>
      <c r="B3733" s="131" t="s">
        <v>18</v>
      </c>
      <c r="C3733" s="131" t="s">
        <v>4491</v>
      </c>
      <c r="D3733" s="145">
        <v>5</v>
      </c>
      <c r="F3733" s="133" t="e">
        <v>#N/A</v>
      </c>
      <c r="G3733" s="133" t="e">
        <v>#N/A</v>
      </c>
    </row>
    <row r="3734" spans="1:7" hidden="1" x14ac:dyDescent="0.35">
      <c r="A3734" s="131" t="s">
        <v>171</v>
      </c>
      <c r="B3734" s="131" t="s">
        <v>18</v>
      </c>
      <c r="C3734" s="131" t="s">
        <v>4491</v>
      </c>
      <c r="D3734" s="145">
        <v>8</v>
      </c>
      <c r="F3734" s="133" t="e">
        <v>#N/A</v>
      </c>
      <c r="G3734" s="133" t="e">
        <v>#N/A</v>
      </c>
    </row>
    <row r="3735" spans="1:7" hidden="1" x14ac:dyDescent="0.35">
      <c r="A3735" s="131" t="s">
        <v>171</v>
      </c>
      <c r="B3735" s="131" t="s">
        <v>18</v>
      </c>
      <c r="C3735" s="131" t="s">
        <v>4491</v>
      </c>
      <c r="D3735" s="145">
        <v>15</v>
      </c>
      <c r="F3735" s="133" t="e">
        <v>#N/A</v>
      </c>
      <c r="G3735" s="133" t="e">
        <v>#N/A</v>
      </c>
    </row>
    <row r="3736" spans="1:7" hidden="1" x14ac:dyDescent="0.35">
      <c r="A3736" s="131" t="s">
        <v>171</v>
      </c>
      <c r="B3736" s="131" t="s">
        <v>18</v>
      </c>
      <c r="C3736" s="131" t="s">
        <v>4491</v>
      </c>
      <c r="D3736" s="145">
        <v>10</v>
      </c>
      <c r="F3736" s="133" t="e">
        <v>#N/A</v>
      </c>
      <c r="G3736" s="133" t="e">
        <v>#N/A</v>
      </c>
    </row>
    <row r="3737" spans="1:7" hidden="1" x14ac:dyDescent="0.35">
      <c r="A3737" s="131" t="s">
        <v>171</v>
      </c>
      <c r="B3737" s="131" t="s">
        <v>18</v>
      </c>
      <c r="C3737" s="131" t="s">
        <v>4492</v>
      </c>
      <c r="D3737" s="145">
        <v>10</v>
      </c>
      <c r="F3737" s="133" t="e">
        <v>#N/A</v>
      </c>
      <c r="G3737" s="133" t="e">
        <v>#N/A</v>
      </c>
    </row>
    <row r="3738" spans="1:7" hidden="1" x14ac:dyDescent="0.35">
      <c r="A3738" s="131" t="s">
        <v>171</v>
      </c>
      <c r="B3738" s="131" t="s">
        <v>18</v>
      </c>
      <c r="C3738" s="131" t="s">
        <v>4492</v>
      </c>
      <c r="D3738" s="145">
        <v>38</v>
      </c>
      <c r="F3738" s="133" t="e">
        <v>#N/A</v>
      </c>
      <c r="G3738" s="133" t="e">
        <v>#N/A</v>
      </c>
    </row>
    <row r="3739" spans="1:7" hidden="1" x14ac:dyDescent="0.35">
      <c r="A3739" s="131" t="s">
        <v>171</v>
      </c>
      <c r="B3739" s="131" t="s">
        <v>18</v>
      </c>
      <c r="C3739" s="131" t="s">
        <v>4492</v>
      </c>
      <c r="D3739" s="145">
        <v>76</v>
      </c>
      <c r="F3739" s="133" t="e">
        <v>#N/A</v>
      </c>
      <c r="G3739" s="133" t="e">
        <v>#N/A</v>
      </c>
    </row>
    <row r="3740" spans="1:7" hidden="1" x14ac:dyDescent="0.35">
      <c r="A3740" s="131" t="s">
        <v>171</v>
      </c>
      <c r="B3740" s="131" t="s">
        <v>18</v>
      </c>
      <c r="C3740" s="131" t="s">
        <v>4492</v>
      </c>
      <c r="D3740" s="145">
        <v>28</v>
      </c>
      <c r="F3740" s="133" t="e">
        <v>#N/A</v>
      </c>
      <c r="G3740" s="133" t="e">
        <v>#N/A</v>
      </c>
    </row>
    <row r="3741" spans="1:7" hidden="1" x14ac:dyDescent="0.35">
      <c r="A3741" s="131" t="s">
        <v>171</v>
      </c>
      <c r="B3741" s="131" t="s">
        <v>18</v>
      </c>
      <c r="C3741" s="131" t="s">
        <v>4493</v>
      </c>
      <c r="D3741" s="145">
        <v>2</v>
      </c>
      <c r="F3741" s="133" t="e">
        <v>#N/A</v>
      </c>
      <c r="G3741" s="133" t="e">
        <v>#N/A</v>
      </c>
    </row>
    <row r="3742" spans="1:7" hidden="1" x14ac:dyDescent="0.35">
      <c r="A3742" s="131" t="s">
        <v>171</v>
      </c>
      <c r="B3742" s="131" t="s">
        <v>18</v>
      </c>
      <c r="C3742" s="131" t="s">
        <v>4493</v>
      </c>
      <c r="D3742" s="145">
        <v>36</v>
      </c>
      <c r="F3742" s="133" t="e">
        <v>#N/A</v>
      </c>
      <c r="G3742" s="133" t="e">
        <v>#N/A</v>
      </c>
    </row>
    <row r="3743" spans="1:7" hidden="1" x14ac:dyDescent="0.35">
      <c r="A3743" s="131" t="s">
        <v>171</v>
      </c>
      <c r="B3743" s="131" t="s">
        <v>18</v>
      </c>
      <c r="C3743" s="131" t="s">
        <v>4494</v>
      </c>
      <c r="D3743" s="145">
        <v>13</v>
      </c>
      <c r="F3743" s="133" t="e">
        <v>#N/A</v>
      </c>
      <c r="G3743" s="133" t="e">
        <v>#N/A</v>
      </c>
    </row>
    <row r="3744" spans="1:7" hidden="1" x14ac:dyDescent="0.35">
      <c r="A3744" s="131" t="s">
        <v>171</v>
      </c>
      <c r="B3744" s="131" t="s">
        <v>18</v>
      </c>
      <c r="C3744" s="131" t="s">
        <v>4494</v>
      </c>
      <c r="D3744" s="145">
        <v>5</v>
      </c>
      <c r="F3744" s="133" t="e">
        <v>#N/A</v>
      </c>
      <c r="G3744" s="133" t="e">
        <v>#N/A</v>
      </c>
    </row>
    <row r="3745" spans="1:7" hidden="1" x14ac:dyDescent="0.35">
      <c r="A3745" s="131" t="s">
        <v>171</v>
      </c>
      <c r="B3745" s="131" t="s">
        <v>18</v>
      </c>
      <c r="C3745" s="131" t="s">
        <v>4494</v>
      </c>
      <c r="D3745" s="145">
        <v>20</v>
      </c>
      <c r="F3745" s="133" t="e">
        <v>#N/A</v>
      </c>
      <c r="G3745" s="133" t="e">
        <v>#N/A</v>
      </c>
    </row>
    <row r="3746" spans="1:7" hidden="1" x14ac:dyDescent="0.35">
      <c r="A3746" s="131" t="s">
        <v>171</v>
      </c>
      <c r="B3746" s="131" t="s">
        <v>18</v>
      </c>
      <c r="C3746" s="131" t="s">
        <v>4495</v>
      </c>
      <c r="D3746" s="145">
        <v>1</v>
      </c>
      <c r="F3746" s="133" t="e">
        <v>#N/A</v>
      </c>
      <c r="G3746" s="133" t="e">
        <v>#N/A</v>
      </c>
    </row>
    <row r="3747" spans="1:7" hidden="1" x14ac:dyDescent="0.35">
      <c r="A3747" s="131" t="s">
        <v>171</v>
      </c>
      <c r="B3747" s="131" t="s">
        <v>18</v>
      </c>
      <c r="C3747" s="131" t="s">
        <v>4495</v>
      </c>
      <c r="D3747" s="145">
        <v>38</v>
      </c>
      <c r="F3747" s="133" t="e">
        <v>#N/A</v>
      </c>
      <c r="G3747" s="133" t="e">
        <v>#N/A</v>
      </c>
    </row>
    <row r="3748" spans="1:7" hidden="1" x14ac:dyDescent="0.35">
      <c r="A3748" s="131" t="s">
        <v>171</v>
      </c>
      <c r="B3748" s="131" t="s">
        <v>18</v>
      </c>
      <c r="C3748" s="131" t="s">
        <v>4495</v>
      </c>
      <c r="D3748" s="145">
        <v>38</v>
      </c>
      <c r="F3748" s="133" t="e">
        <v>#N/A</v>
      </c>
      <c r="G3748" s="133" t="e">
        <v>#N/A</v>
      </c>
    </row>
    <row r="3749" spans="1:7" hidden="1" x14ac:dyDescent="0.35">
      <c r="A3749" s="131" t="s">
        <v>171</v>
      </c>
      <c r="B3749" s="131" t="s">
        <v>18</v>
      </c>
      <c r="C3749" s="131" t="s">
        <v>4495</v>
      </c>
      <c r="D3749" s="145">
        <v>10</v>
      </c>
      <c r="F3749" s="133" t="e">
        <v>#N/A</v>
      </c>
      <c r="G3749" s="133" t="e">
        <v>#N/A</v>
      </c>
    </row>
    <row r="3750" spans="1:7" hidden="1" x14ac:dyDescent="0.35">
      <c r="A3750" s="131" t="s">
        <v>171</v>
      </c>
      <c r="B3750" s="131" t="s">
        <v>18</v>
      </c>
      <c r="C3750" s="131" t="s">
        <v>4496</v>
      </c>
      <c r="D3750" s="145">
        <v>20</v>
      </c>
      <c r="F3750" s="133" t="e">
        <v>#N/A</v>
      </c>
      <c r="G3750" s="133" t="e">
        <v>#N/A</v>
      </c>
    </row>
    <row r="3751" spans="1:7" hidden="1" x14ac:dyDescent="0.35">
      <c r="A3751" s="131" t="s">
        <v>171</v>
      </c>
      <c r="B3751" s="131" t="s">
        <v>18</v>
      </c>
      <c r="C3751" s="131" t="s">
        <v>4496</v>
      </c>
      <c r="D3751" s="145">
        <v>20</v>
      </c>
      <c r="F3751" s="133" t="e">
        <v>#N/A</v>
      </c>
      <c r="G3751" s="133" t="e">
        <v>#N/A</v>
      </c>
    </row>
    <row r="3752" spans="1:7" hidden="1" x14ac:dyDescent="0.35">
      <c r="A3752" s="131" t="s">
        <v>171</v>
      </c>
      <c r="B3752" s="131" t="s">
        <v>18</v>
      </c>
      <c r="C3752" s="131" t="s">
        <v>4496</v>
      </c>
      <c r="D3752" s="145">
        <v>18</v>
      </c>
      <c r="F3752" s="133" t="e">
        <v>#N/A</v>
      </c>
      <c r="G3752" s="133" t="e">
        <v>#N/A</v>
      </c>
    </row>
    <row r="3753" spans="1:7" hidden="1" x14ac:dyDescent="0.35">
      <c r="A3753" s="131" t="s">
        <v>171</v>
      </c>
      <c r="B3753" s="131" t="s">
        <v>18</v>
      </c>
      <c r="C3753" s="131" t="s">
        <v>4496</v>
      </c>
      <c r="D3753" s="145">
        <v>10</v>
      </c>
      <c r="F3753" s="133" t="e">
        <v>#N/A</v>
      </c>
      <c r="G3753" s="133" t="e">
        <v>#N/A</v>
      </c>
    </row>
    <row r="3754" spans="1:7" hidden="1" x14ac:dyDescent="0.35">
      <c r="A3754" s="131" t="s">
        <v>171</v>
      </c>
      <c r="B3754" s="131" t="s">
        <v>18</v>
      </c>
      <c r="C3754" s="131" t="s">
        <v>4496</v>
      </c>
      <c r="D3754" s="145">
        <v>50</v>
      </c>
      <c r="F3754" s="133" t="e">
        <v>#N/A</v>
      </c>
      <c r="G3754" s="133" t="e">
        <v>#N/A</v>
      </c>
    </row>
    <row r="3755" spans="1:7" hidden="1" x14ac:dyDescent="0.35">
      <c r="A3755" s="131" t="s">
        <v>171</v>
      </c>
      <c r="B3755" s="131" t="s">
        <v>18</v>
      </c>
      <c r="C3755" s="131" t="s">
        <v>4497</v>
      </c>
      <c r="D3755" s="145">
        <v>50</v>
      </c>
      <c r="F3755" s="133" t="e">
        <v>#N/A</v>
      </c>
      <c r="G3755" s="133" t="e">
        <v>#N/A</v>
      </c>
    </row>
    <row r="3756" spans="1:7" hidden="1" x14ac:dyDescent="0.35">
      <c r="A3756" s="131" t="s">
        <v>171</v>
      </c>
      <c r="B3756" s="131" t="s">
        <v>18</v>
      </c>
      <c r="C3756" s="131" t="s">
        <v>4498</v>
      </c>
      <c r="D3756" s="145">
        <v>28</v>
      </c>
      <c r="F3756" s="133" t="e">
        <v>#N/A</v>
      </c>
      <c r="G3756" s="133" t="e">
        <v>#N/A</v>
      </c>
    </row>
    <row r="3757" spans="1:7" hidden="1" x14ac:dyDescent="0.35">
      <c r="A3757" s="131" t="s">
        <v>171</v>
      </c>
      <c r="B3757" s="131" t="s">
        <v>18</v>
      </c>
      <c r="C3757" s="131" t="s">
        <v>4498</v>
      </c>
      <c r="D3757" s="145">
        <v>10</v>
      </c>
      <c r="F3757" s="133" t="e">
        <v>#N/A</v>
      </c>
      <c r="G3757" s="133" t="e">
        <v>#N/A</v>
      </c>
    </row>
    <row r="3758" spans="1:7" hidden="1" x14ac:dyDescent="0.35">
      <c r="A3758" s="131" t="s">
        <v>171</v>
      </c>
      <c r="B3758" s="131" t="s">
        <v>18</v>
      </c>
      <c r="C3758" s="131" t="s">
        <v>4499</v>
      </c>
      <c r="D3758" s="145">
        <v>1</v>
      </c>
      <c r="F3758" s="133" t="s">
        <v>47</v>
      </c>
      <c r="G3758" s="133" t="s">
        <v>2046</v>
      </c>
    </row>
    <row r="3759" spans="1:7" hidden="1" x14ac:dyDescent="0.35">
      <c r="A3759" s="131" t="s">
        <v>171</v>
      </c>
      <c r="B3759" s="131" t="s">
        <v>18</v>
      </c>
      <c r="C3759" s="131" t="s">
        <v>4499</v>
      </c>
      <c r="D3759" s="145">
        <v>1</v>
      </c>
      <c r="F3759" s="133" t="s">
        <v>47</v>
      </c>
      <c r="G3759" s="133" t="s">
        <v>2046</v>
      </c>
    </row>
    <row r="3760" spans="1:7" hidden="1" x14ac:dyDescent="0.35">
      <c r="A3760" s="131" t="s">
        <v>171</v>
      </c>
      <c r="B3760" s="131" t="s">
        <v>18</v>
      </c>
      <c r="C3760" s="131" t="s">
        <v>4499</v>
      </c>
      <c r="D3760" s="145">
        <v>1</v>
      </c>
      <c r="F3760" s="133" t="s">
        <v>47</v>
      </c>
      <c r="G3760" s="133" t="s">
        <v>2046</v>
      </c>
    </row>
    <row r="3761" spans="1:7" hidden="1" x14ac:dyDescent="0.35">
      <c r="A3761" s="131" t="s">
        <v>171</v>
      </c>
      <c r="B3761" s="131" t="s">
        <v>18</v>
      </c>
      <c r="C3761" s="131" t="s">
        <v>4499</v>
      </c>
      <c r="D3761" s="145">
        <v>2</v>
      </c>
      <c r="F3761" s="133" t="s">
        <v>47</v>
      </c>
      <c r="G3761" s="133" t="s">
        <v>2046</v>
      </c>
    </row>
    <row r="3762" spans="1:7" hidden="1" x14ac:dyDescent="0.35">
      <c r="A3762" s="131" t="s">
        <v>171</v>
      </c>
      <c r="B3762" s="131" t="s">
        <v>18</v>
      </c>
      <c r="C3762" s="131" t="s">
        <v>4499</v>
      </c>
      <c r="D3762" s="145">
        <v>1</v>
      </c>
      <c r="F3762" s="133" t="s">
        <v>47</v>
      </c>
      <c r="G3762" s="133" t="s">
        <v>2046</v>
      </c>
    </row>
    <row r="3763" spans="1:7" hidden="1" x14ac:dyDescent="0.35">
      <c r="A3763" s="131" t="s">
        <v>171</v>
      </c>
      <c r="B3763" s="131" t="s">
        <v>18</v>
      </c>
      <c r="C3763" s="131" t="s">
        <v>4499</v>
      </c>
      <c r="D3763" s="145">
        <v>1</v>
      </c>
      <c r="F3763" s="133" t="s">
        <v>47</v>
      </c>
      <c r="G3763" s="133" t="s">
        <v>2046</v>
      </c>
    </row>
    <row r="3764" spans="1:7" hidden="1" x14ac:dyDescent="0.35">
      <c r="A3764" s="131" t="s">
        <v>171</v>
      </c>
      <c r="B3764" s="131" t="s">
        <v>18</v>
      </c>
      <c r="C3764" s="131" t="s">
        <v>4499</v>
      </c>
      <c r="D3764" s="145">
        <v>1</v>
      </c>
      <c r="F3764" s="133" t="s">
        <v>47</v>
      </c>
      <c r="G3764" s="133" t="s">
        <v>2046</v>
      </c>
    </row>
    <row r="3765" spans="1:7" hidden="1" x14ac:dyDescent="0.35">
      <c r="A3765" s="131" t="s">
        <v>171</v>
      </c>
      <c r="B3765" s="131" t="s">
        <v>18</v>
      </c>
      <c r="C3765" s="131" t="s">
        <v>4499</v>
      </c>
      <c r="D3765" s="145">
        <v>8</v>
      </c>
      <c r="F3765" s="133" t="s">
        <v>47</v>
      </c>
      <c r="G3765" s="133" t="s">
        <v>2046</v>
      </c>
    </row>
    <row r="3766" spans="1:7" hidden="1" x14ac:dyDescent="0.35">
      <c r="A3766" s="131" t="s">
        <v>171</v>
      </c>
      <c r="B3766" s="131" t="s">
        <v>18</v>
      </c>
      <c r="C3766" s="131" t="s">
        <v>4499</v>
      </c>
      <c r="D3766" s="145">
        <v>5</v>
      </c>
      <c r="F3766" s="133" t="s">
        <v>47</v>
      </c>
      <c r="G3766" s="133" t="s">
        <v>2046</v>
      </c>
    </row>
    <row r="3767" spans="1:7" hidden="1" x14ac:dyDescent="0.35">
      <c r="A3767" s="131" t="s">
        <v>171</v>
      </c>
      <c r="B3767" s="131" t="s">
        <v>18</v>
      </c>
      <c r="C3767" s="131" t="s">
        <v>4499</v>
      </c>
      <c r="D3767" s="145">
        <v>1</v>
      </c>
      <c r="F3767" s="133" t="s">
        <v>47</v>
      </c>
      <c r="G3767" s="133" t="s">
        <v>2046</v>
      </c>
    </row>
    <row r="3768" spans="1:7" hidden="1" x14ac:dyDescent="0.35">
      <c r="A3768" s="131" t="s">
        <v>171</v>
      </c>
      <c r="B3768" s="131" t="s">
        <v>18</v>
      </c>
      <c r="C3768" s="131" t="s">
        <v>4500</v>
      </c>
      <c r="D3768" s="145">
        <v>5</v>
      </c>
      <c r="F3768" s="133" t="s">
        <v>47</v>
      </c>
      <c r="G3768" s="133" t="s">
        <v>2046</v>
      </c>
    </row>
    <row r="3769" spans="1:7" hidden="1" x14ac:dyDescent="0.35">
      <c r="A3769" s="131" t="s">
        <v>171</v>
      </c>
      <c r="B3769" s="131" t="s">
        <v>18</v>
      </c>
      <c r="C3769" s="131" t="s">
        <v>4500</v>
      </c>
      <c r="D3769" s="145">
        <v>10</v>
      </c>
      <c r="F3769" s="133" t="s">
        <v>47</v>
      </c>
      <c r="G3769" s="133" t="s">
        <v>2046</v>
      </c>
    </row>
    <row r="3770" spans="1:7" hidden="1" x14ac:dyDescent="0.35">
      <c r="A3770" s="131" t="s">
        <v>171</v>
      </c>
      <c r="B3770" s="131" t="s">
        <v>18</v>
      </c>
      <c r="C3770" s="131" t="s">
        <v>4500</v>
      </c>
      <c r="D3770" s="145">
        <v>1</v>
      </c>
      <c r="F3770" s="133" t="s">
        <v>47</v>
      </c>
      <c r="G3770" s="133" t="s">
        <v>2046</v>
      </c>
    </row>
    <row r="3771" spans="1:7" hidden="1" x14ac:dyDescent="0.35">
      <c r="A3771" s="131" t="s">
        <v>171</v>
      </c>
      <c r="B3771" s="131" t="s">
        <v>18</v>
      </c>
      <c r="C3771" s="131" t="s">
        <v>4500</v>
      </c>
      <c r="D3771" s="145">
        <v>1</v>
      </c>
      <c r="F3771" s="133" t="s">
        <v>47</v>
      </c>
      <c r="G3771" s="133" t="s">
        <v>2046</v>
      </c>
    </row>
    <row r="3772" spans="1:7" hidden="1" x14ac:dyDescent="0.35">
      <c r="A3772" s="131" t="s">
        <v>171</v>
      </c>
      <c r="B3772" s="131" t="s">
        <v>18</v>
      </c>
      <c r="C3772" s="131" t="s">
        <v>4500</v>
      </c>
      <c r="D3772" s="145">
        <v>1</v>
      </c>
      <c r="F3772" s="133" t="s">
        <v>47</v>
      </c>
      <c r="G3772" s="133" t="s">
        <v>2046</v>
      </c>
    </row>
    <row r="3773" spans="1:7" hidden="1" x14ac:dyDescent="0.35">
      <c r="A3773" s="131" t="s">
        <v>171</v>
      </c>
      <c r="B3773" s="131" t="s">
        <v>18</v>
      </c>
      <c r="C3773" s="131" t="s">
        <v>4500</v>
      </c>
      <c r="D3773" s="145">
        <v>1</v>
      </c>
      <c r="F3773" s="133" t="s">
        <v>47</v>
      </c>
      <c r="G3773" s="133" t="s">
        <v>2046</v>
      </c>
    </row>
    <row r="3774" spans="1:7" hidden="1" x14ac:dyDescent="0.35">
      <c r="A3774" s="131" t="s">
        <v>171</v>
      </c>
      <c r="B3774" s="131" t="s">
        <v>18</v>
      </c>
      <c r="C3774" s="131" t="s">
        <v>4500</v>
      </c>
      <c r="D3774" s="145">
        <v>1</v>
      </c>
      <c r="F3774" s="133" t="s">
        <v>47</v>
      </c>
      <c r="G3774" s="133" t="s">
        <v>2046</v>
      </c>
    </row>
    <row r="3775" spans="1:7" hidden="1" x14ac:dyDescent="0.35">
      <c r="A3775" s="131" t="s">
        <v>171</v>
      </c>
      <c r="B3775" s="131" t="s">
        <v>18</v>
      </c>
      <c r="C3775" s="131" t="s">
        <v>4500</v>
      </c>
      <c r="D3775" s="145">
        <v>1</v>
      </c>
      <c r="F3775" s="133" t="s">
        <v>47</v>
      </c>
      <c r="G3775" s="133" t="s">
        <v>2046</v>
      </c>
    </row>
    <row r="3776" spans="1:7" hidden="1" x14ac:dyDescent="0.35">
      <c r="A3776" s="131" t="s">
        <v>171</v>
      </c>
      <c r="B3776" s="131" t="s">
        <v>18</v>
      </c>
      <c r="C3776" s="131" t="s">
        <v>4500</v>
      </c>
      <c r="D3776" s="145">
        <v>1</v>
      </c>
      <c r="F3776" s="133" t="s">
        <v>47</v>
      </c>
      <c r="G3776" s="133" t="s">
        <v>2046</v>
      </c>
    </row>
    <row r="3777" spans="1:7" hidden="1" x14ac:dyDescent="0.35">
      <c r="A3777" s="131" t="s">
        <v>171</v>
      </c>
      <c r="B3777" s="131" t="s">
        <v>18</v>
      </c>
      <c r="C3777" s="131" t="s">
        <v>4500</v>
      </c>
      <c r="D3777" s="145">
        <v>1</v>
      </c>
      <c r="F3777" s="133" t="s">
        <v>47</v>
      </c>
      <c r="G3777" s="133" t="s">
        <v>2046</v>
      </c>
    </row>
    <row r="3778" spans="1:7" hidden="1" x14ac:dyDescent="0.35">
      <c r="A3778" s="131" t="s">
        <v>171</v>
      </c>
      <c r="B3778" s="131" t="s">
        <v>18</v>
      </c>
      <c r="C3778" s="131" t="s">
        <v>4500</v>
      </c>
      <c r="D3778" s="145">
        <v>1</v>
      </c>
      <c r="F3778" s="133" t="s">
        <v>47</v>
      </c>
      <c r="G3778" s="133" t="s">
        <v>2046</v>
      </c>
    </row>
    <row r="3779" spans="1:7" hidden="1" x14ac:dyDescent="0.35">
      <c r="A3779" s="131" t="s">
        <v>171</v>
      </c>
      <c r="B3779" s="131" t="s">
        <v>18</v>
      </c>
      <c r="C3779" s="131" t="s">
        <v>4500</v>
      </c>
      <c r="D3779" s="145">
        <v>10</v>
      </c>
      <c r="F3779" s="133" t="s">
        <v>47</v>
      </c>
      <c r="G3779" s="133" t="s">
        <v>2046</v>
      </c>
    </row>
    <row r="3780" spans="1:7" hidden="1" x14ac:dyDescent="0.35">
      <c r="A3780" s="131" t="s">
        <v>171</v>
      </c>
      <c r="B3780" s="131" t="s">
        <v>18</v>
      </c>
      <c r="C3780" s="131" t="s">
        <v>4500</v>
      </c>
      <c r="D3780" s="145">
        <v>2</v>
      </c>
      <c r="F3780" s="133" t="s">
        <v>47</v>
      </c>
      <c r="G3780" s="133" t="s">
        <v>2046</v>
      </c>
    </row>
    <row r="3781" spans="1:7" hidden="1" x14ac:dyDescent="0.35">
      <c r="A3781" s="131" t="s">
        <v>171</v>
      </c>
      <c r="B3781" s="131" t="s">
        <v>18</v>
      </c>
      <c r="C3781" s="131" t="s">
        <v>4500</v>
      </c>
      <c r="D3781" s="145">
        <v>1</v>
      </c>
      <c r="F3781" s="133" t="s">
        <v>47</v>
      </c>
      <c r="G3781" s="133" t="s">
        <v>2046</v>
      </c>
    </row>
    <row r="3782" spans="1:7" hidden="1" x14ac:dyDescent="0.35">
      <c r="A3782" s="131" t="s">
        <v>171</v>
      </c>
      <c r="B3782" s="131" t="s">
        <v>18</v>
      </c>
      <c r="C3782" s="131" t="s">
        <v>4500</v>
      </c>
      <c r="D3782" s="145">
        <v>1</v>
      </c>
      <c r="F3782" s="133" t="s">
        <v>47</v>
      </c>
      <c r="G3782" s="133" t="s">
        <v>2046</v>
      </c>
    </row>
    <row r="3783" spans="1:7" hidden="1" x14ac:dyDescent="0.35">
      <c r="A3783" s="131" t="s">
        <v>171</v>
      </c>
      <c r="B3783" s="131" t="s">
        <v>18</v>
      </c>
      <c r="C3783" s="131" t="s">
        <v>4501</v>
      </c>
      <c r="D3783" s="145">
        <v>1</v>
      </c>
      <c r="F3783" s="133" t="s">
        <v>47</v>
      </c>
      <c r="G3783" s="133" t="s">
        <v>2046</v>
      </c>
    </row>
    <row r="3784" spans="1:7" hidden="1" x14ac:dyDescent="0.35">
      <c r="A3784" s="131" t="s">
        <v>171</v>
      </c>
      <c r="B3784" s="131" t="s">
        <v>18</v>
      </c>
      <c r="C3784" s="131" t="s">
        <v>4501</v>
      </c>
      <c r="D3784" s="145">
        <v>2</v>
      </c>
      <c r="F3784" s="133" t="s">
        <v>47</v>
      </c>
      <c r="G3784" s="133" t="s">
        <v>2046</v>
      </c>
    </row>
    <row r="3785" spans="1:7" hidden="1" x14ac:dyDescent="0.35">
      <c r="A3785" s="131" t="s">
        <v>171</v>
      </c>
      <c r="B3785" s="131" t="s">
        <v>18</v>
      </c>
      <c r="C3785" s="131" t="s">
        <v>4501</v>
      </c>
      <c r="D3785" s="145">
        <v>1</v>
      </c>
      <c r="F3785" s="133" t="s">
        <v>47</v>
      </c>
      <c r="G3785" s="133" t="s">
        <v>2046</v>
      </c>
    </row>
    <row r="3786" spans="1:7" hidden="1" x14ac:dyDescent="0.35">
      <c r="A3786" s="131" t="s">
        <v>171</v>
      </c>
      <c r="B3786" s="131" t="s">
        <v>18</v>
      </c>
      <c r="C3786" s="131" t="s">
        <v>4501</v>
      </c>
      <c r="D3786" s="145">
        <v>1</v>
      </c>
      <c r="F3786" s="133" t="s">
        <v>47</v>
      </c>
      <c r="G3786" s="133" t="s">
        <v>2046</v>
      </c>
    </row>
    <row r="3787" spans="1:7" hidden="1" x14ac:dyDescent="0.35">
      <c r="A3787" s="131" t="s">
        <v>171</v>
      </c>
      <c r="B3787" s="131" t="s">
        <v>18</v>
      </c>
      <c r="C3787" s="131" t="s">
        <v>4501</v>
      </c>
      <c r="D3787" s="145">
        <v>1</v>
      </c>
      <c r="F3787" s="133" t="s">
        <v>47</v>
      </c>
      <c r="G3787" s="133" t="s">
        <v>2046</v>
      </c>
    </row>
    <row r="3788" spans="1:7" hidden="1" x14ac:dyDescent="0.35">
      <c r="A3788" s="131" t="s">
        <v>171</v>
      </c>
      <c r="B3788" s="131" t="s">
        <v>18</v>
      </c>
      <c r="C3788" s="133" t="s">
        <v>4501</v>
      </c>
      <c r="D3788" s="131">
        <v>3</v>
      </c>
      <c r="F3788" s="133" t="s">
        <v>47</v>
      </c>
      <c r="G3788" s="133" t="s">
        <v>2046</v>
      </c>
    </row>
    <row r="3789" spans="1:7" hidden="1" x14ac:dyDescent="0.35">
      <c r="A3789" s="131" t="s">
        <v>171</v>
      </c>
      <c r="B3789" s="131" t="s">
        <v>18</v>
      </c>
      <c r="C3789" s="131" t="s">
        <v>4502</v>
      </c>
      <c r="D3789" s="131">
        <v>1</v>
      </c>
      <c r="F3789" s="133" t="s">
        <v>47</v>
      </c>
      <c r="G3789" s="133" t="s">
        <v>2046</v>
      </c>
    </row>
    <row r="3790" spans="1:7" hidden="1" x14ac:dyDescent="0.35">
      <c r="A3790" s="131" t="s">
        <v>171</v>
      </c>
      <c r="B3790" s="131" t="s">
        <v>18</v>
      </c>
      <c r="C3790" s="131" t="s">
        <v>4503</v>
      </c>
      <c r="D3790" s="131">
        <v>2</v>
      </c>
      <c r="F3790" s="133" t="s">
        <v>47</v>
      </c>
      <c r="G3790" s="133" t="s">
        <v>2046</v>
      </c>
    </row>
    <row r="3791" spans="1:7" hidden="1" x14ac:dyDescent="0.35">
      <c r="A3791" s="131" t="s">
        <v>171</v>
      </c>
      <c r="B3791" s="131" t="s">
        <v>18</v>
      </c>
      <c r="C3791" s="131" t="s">
        <v>4503</v>
      </c>
      <c r="D3791" s="131">
        <v>2</v>
      </c>
      <c r="F3791" s="133" t="s">
        <v>47</v>
      </c>
      <c r="G3791" s="133" t="s">
        <v>2046</v>
      </c>
    </row>
    <row r="3792" spans="1:7" hidden="1" x14ac:dyDescent="0.35">
      <c r="A3792" s="131" t="s">
        <v>171</v>
      </c>
      <c r="B3792" s="131" t="s">
        <v>18</v>
      </c>
      <c r="C3792" s="131" t="s">
        <v>4503</v>
      </c>
      <c r="D3792" s="131">
        <v>2</v>
      </c>
      <c r="F3792" s="133" t="s">
        <v>47</v>
      </c>
      <c r="G3792" s="133" t="s">
        <v>2046</v>
      </c>
    </row>
    <row r="3793" spans="1:7" hidden="1" x14ac:dyDescent="0.35">
      <c r="A3793" s="131" t="s">
        <v>171</v>
      </c>
      <c r="B3793" s="131" t="s">
        <v>18</v>
      </c>
      <c r="C3793" s="131" t="s">
        <v>4503</v>
      </c>
      <c r="D3793" s="131">
        <v>3</v>
      </c>
      <c r="F3793" s="133" t="s">
        <v>47</v>
      </c>
      <c r="G3793" s="133" t="s">
        <v>2046</v>
      </c>
    </row>
    <row r="3794" spans="1:7" hidden="1" x14ac:dyDescent="0.35">
      <c r="A3794" s="131" t="s">
        <v>171</v>
      </c>
      <c r="B3794" s="131" t="s">
        <v>18</v>
      </c>
      <c r="C3794" s="131" t="s">
        <v>4503</v>
      </c>
      <c r="D3794" s="145">
        <v>3</v>
      </c>
      <c r="F3794" s="133" t="s">
        <v>47</v>
      </c>
      <c r="G3794" s="133" t="s">
        <v>2046</v>
      </c>
    </row>
    <row r="3795" spans="1:7" hidden="1" x14ac:dyDescent="0.35">
      <c r="A3795" s="131" t="s">
        <v>171</v>
      </c>
      <c r="B3795" s="131" t="s">
        <v>18</v>
      </c>
      <c r="C3795" s="131" t="s">
        <v>4504</v>
      </c>
      <c r="D3795" s="145">
        <v>20</v>
      </c>
      <c r="F3795" s="133" t="e">
        <v>#N/A</v>
      </c>
      <c r="G3795" s="133" t="e">
        <v>#N/A</v>
      </c>
    </row>
    <row r="3796" spans="1:7" hidden="1" x14ac:dyDescent="0.35">
      <c r="A3796" s="131" t="s">
        <v>171</v>
      </c>
      <c r="B3796" s="131" t="s">
        <v>18</v>
      </c>
      <c r="C3796" s="131" t="s">
        <v>4504</v>
      </c>
      <c r="D3796" s="145">
        <v>8</v>
      </c>
      <c r="F3796" s="133" t="e">
        <v>#N/A</v>
      </c>
      <c r="G3796" s="133" t="e">
        <v>#N/A</v>
      </c>
    </row>
    <row r="3797" spans="1:7" hidden="1" x14ac:dyDescent="0.35">
      <c r="A3797" s="131" t="s">
        <v>171</v>
      </c>
      <c r="B3797" s="131" t="s">
        <v>18</v>
      </c>
      <c r="C3797" s="131" t="s">
        <v>4504</v>
      </c>
      <c r="D3797" s="145">
        <v>30</v>
      </c>
      <c r="F3797" s="133" t="e">
        <v>#N/A</v>
      </c>
      <c r="G3797" s="133" t="e">
        <v>#N/A</v>
      </c>
    </row>
    <row r="3798" spans="1:7" hidden="1" x14ac:dyDescent="0.35">
      <c r="A3798" s="131" t="s">
        <v>171</v>
      </c>
      <c r="B3798" s="131" t="s">
        <v>18</v>
      </c>
      <c r="C3798" s="131" t="s">
        <v>4504</v>
      </c>
      <c r="D3798" s="145">
        <v>10</v>
      </c>
      <c r="F3798" s="133" t="e">
        <v>#N/A</v>
      </c>
      <c r="G3798" s="133" t="e">
        <v>#N/A</v>
      </c>
    </row>
    <row r="3799" spans="1:7" hidden="1" x14ac:dyDescent="0.35">
      <c r="A3799" s="131" t="s">
        <v>171</v>
      </c>
      <c r="B3799" s="131" t="s">
        <v>18</v>
      </c>
      <c r="C3799" s="131" t="s">
        <v>4504</v>
      </c>
      <c r="D3799" s="145">
        <v>10</v>
      </c>
      <c r="F3799" s="133" t="e">
        <v>#N/A</v>
      </c>
      <c r="G3799" s="133" t="e">
        <v>#N/A</v>
      </c>
    </row>
    <row r="3800" spans="1:7" hidden="1" x14ac:dyDescent="0.35">
      <c r="A3800" s="131" t="s">
        <v>171</v>
      </c>
      <c r="B3800" s="131" t="s">
        <v>18</v>
      </c>
      <c r="C3800" s="131" t="s">
        <v>4504</v>
      </c>
      <c r="D3800" s="145">
        <v>1</v>
      </c>
      <c r="F3800" s="133" t="e">
        <v>#N/A</v>
      </c>
      <c r="G3800" s="133" t="e">
        <v>#N/A</v>
      </c>
    </row>
    <row r="3801" spans="1:7" hidden="1" x14ac:dyDescent="0.35">
      <c r="A3801" s="131" t="s">
        <v>171</v>
      </c>
      <c r="B3801" s="131" t="s">
        <v>18</v>
      </c>
      <c r="C3801" s="131" t="s">
        <v>4504</v>
      </c>
      <c r="D3801" s="145">
        <v>18</v>
      </c>
      <c r="F3801" s="133" t="e">
        <v>#N/A</v>
      </c>
      <c r="G3801" s="133" t="e">
        <v>#N/A</v>
      </c>
    </row>
    <row r="3802" spans="1:7" hidden="1" x14ac:dyDescent="0.35">
      <c r="A3802" s="131" t="s">
        <v>171</v>
      </c>
      <c r="B3802" s="131" t="s">
        <v>18</v>
      </c>
      <c r="C3802" s="131" t="s">
        <v>4504</v>
      </c>
      <c r="D3802" s="145">
        <v>5</v>
      </c>
      <c r="F3802" s="133" t="e">
        <v>#N/A</v>
      </c>
      <c r="G3802" s="133" t="e">
        <v>#N/A</v>
      </c>
    </row>
    <row r="3803" spans="1:7" hidden="1" x14ac:dyDescent="0.35">
      <c r="A3803" s="131" t="s">
        <v>171</v>
      </c>
      <c r="B3803" s="131" t="s">
        <v>18</v>
      </c>
      <c r="C3803" s="131" t="s">
        <v>4505</v>
      </c>
      <c r="D3803" s="145">
        <v>8</v>
      </c>
      <c r="F3803" s="133" t="e">
        <v>#N/A</v>
      </c>
      <c r="G3803" s="133" t="e">
        <v>#N/A</v>
      </c>
    </row>
    <row r="3804" spans="1:7" hidden="1" x14ac:dyDescent="0.35">
      <c r="A3804" s="131" t="s">
        <v>171</v>
      </c>
      <c r="B3804" s="131" t="s">
        <v>18</v>
      </c>
      <c r="C3804" s="131" t="s">
        <v>4505</v>
      </c>
      <c r="D3804" s="145">
        <v>65</v>
      </c>
      <c r="F3804" s="133" t="e">
        <v>#N/A</v>
      </c>
      <c r="G3804" s="133" t="e">
        <v>#N/A</v>
      </c>
    </row>
    <row r="3805" spans="1:7" hidden="1" x14ac:dyDescent="0.35">
      <c r="A3805" s="131" t="s">
        <v>171</v>
      </c>
      <c r="B3805" s="131" t="s">
        <v>18</v>
      </c>
      <c r="C3805" s="131" t="s">
        <v>4505</v>
      </c>
      <c r="D3805" s="145">
        <v>4</v>
      </c>
      <c r="F3805" s="133" t="e">
        <v>#N/A</v>
      </c>
      <c r="G3805" s="133" t="e">
        <v>#N/A</v>
      </c>
    </row>
    <row r="3806" spans="1:7" hidden="1" x14ac:dyDescent="0.35">
      <c r="A3806" s="131" t="s">
        <v>171</v>
      </c>
      <c r="B3806" s="131" t="s">
        <v>18</v>
      </c>
      <c r="C3806" s="131" t="s">
        <v>4505</v>
      </c>
      <c r="D3806" s="145">
        <v>1</v>
      </c>
      <c r="F3806" s="133" t="e">
        <v>#N/A</v>
      </c>
      <c r="G3806" s="133" t="e">
        <v>#N/A</v>
      </c>
    </row>
    <row r="3807" spans="1:7" hidden="1" x14ac:dyDescent="0.35">
      <c r="A3807" s="131" t="s">
        <v>171</v>
      </c>
      <c r="B3807" s="131" t="s">
        <v>18</v>
      </c>
      <c r="C3807" s="131" t="s">
        <v>4505</v>
      </c>
      <c r="D3807" s="145">
        <v>30</v>
      </c>
      <c r="F3807" s="133" t="e">
        <v>#N/A</v>
      </c>
      <c r="G3807" s="133" t="e">
        <v>#N/A</v>
      </c>
    </row>
    <row r="3808" spans="1:7" hidden="1" x14ac:dyDescent="0.35">
      <c r="A3808" s="131" t="s">
        <v>171</v>
      </c>
      <c r="B3808" s="131" t="s">
        <v>18</v>
      </c>
      <c r="C3808" s="131" t="s">
        <v>4505</v>
      </c>
      <c r="D3808" s="145">
        <v>6</v>
      </c>
      <c r="F3808" s="133" t="e">
        <v>#N/A</v>
      </c>
      <c r="G3808" s="133" t="e">
        <v>#N/A</v>
      </c>
    </row>
    <row r="3809" spans="1:7" hidden="1" x14ac:dyDescent="0.35">
      <c r="A3809" s="131" t="s">
        <v>171</v>
      </c>
      <c r="B3809" s="131" t="s">
        <v>18</v>
      </c>
      <c r="C3809" s="131" t="s">
        <v>4506</v>
      </c>
      <c r="D3809" s="145">
        <v>48</v>
      </c>
      <c r="F3809" s="133" t="e">
        <v>#N/A</v>
      </c>
      <c r="G3809" s="133" t="e">
        <v>#N/A</v>
      </c>
    </row>
    <row r="3810" spans="1:7" hidden="1" x14ac:dyDescent="0.35">
      <c r="A3810" s="131" t="s">
        <v>171</v>
      </c>
      <c r="B3810" s="131" t="s">
        <v>18</v>
      </c>
      <c r="C3810" s="131" t="s">
        <v>4506</v>
      </c>
      <c r="D3810" s="145">
        <v>38</v>
      </c>
      <c r="F3810" s="133" t="e">
        <v>#N/A</v>
      </c>
      <c r="G3810" s="133" t="e">
        <v>#N/A</v>
      </c>
    </row>
    <row r="3811" spans="1:7" hidden="1" x14ac:dyDescent="0.35">
      <c r="A3811" s="131" t="s">
        <v>171</v>
      </c>
      <c r="B3811" s="131" t="s">
        <v>18</v>
      </c>
      <c r="C3811" s="131" t="s">
        <v>4506</v>
      </c>
      <c r="D3811" s="145">
        <v>5</v>
      </c>
      <c r="F3811" s="133" t="e">
        <v>#N/A</v>
      </c>
      <c r="G3811" s="133" t="e">
        <v>#N/A</v>
      </c>
    </row>
    <row r="3812" spans="1:7" hidden="1" x14ac:dyDescent="0.35">
      <c r="A3812" s="131" t="s">
        <v>171</v>
      </c>
      <c r="B3812" s="131" t="s">
        <v>18</v>
      </c>
      <c r="C3812" s="131" t="s">
        <v>4506</v>
      </c>
      <c r="D3812" s="145">
        <v>5</v>
      </c>
      <c r="F3812" s="133" t="e">
        <v>#N/A</v>
      </c>
      <c r="G3812" s="133" t="e">
        <v>#N/A</v>
      </c>
    </row>
    <row r="3813" spans="1:7" hidden="1" x14ac:dyDescent="0.35">
      <c r="A3813" s="131" t="s">
        <v>171</v>
      </c>
      <c r="B3813" s="131" t="s">
        <v>18</v>
      </c>
      <c r="C3813" s="131" t="s">
        <v>4506</v>
      </c>
      <c r="D3813" s="145">
        <v>5</v>
      </c>
      <c r="F3813" s="133" t="e">
        <v>#N/A</v>
      </c>
      <c r="G3813" s="133" t="e">
        <v>#N/A</v>
      </c>
    </row>
    <row r="3814" spans="1:7" hidden="1" x14ac:dyDescent="0.35">
      <c r="A3814" s="131" t="s">
        <v>171</v>
      </c>
      <c r="B3814" s="131" t="s">
        <v>18</v>
      </c>
      <c r="C3814" s="131" t="s">
        <v>4507</v>
      </c>
      <c r="D3814" s="145">
        <v>1</v>
      </c>
      <c r="F3814" s="133" t="s">
        <v>47</v>
      </c>
      <c r="G3814" s="133" t="s">
        <v>2046</v>
      </c>
    </row>
    <row r="3815" spans="1:7" hidden="1" x14ac:dyDescent="0.35">
      <c r="A3815" s="131" t="s">
        <v>171</v>
      </c>
      <c r="B3815" s="131" t="s">
        <v>18</v>
      </c>
      <c r="C3815" s="131" t="s">
        <v>4507</v>
      </c>
      <c r="D3815" s="145">
        <v>1</v>
      </c>
      <c r="F3815" s="133" t="s">
        <v>47</v>
      </c>
      <c r="G3815" s="133" t="s">
        <v>2046</v>
      </c>
    </row>
    <row r="3816" spans="1:7" hidden="1" x14ac:dyDescent="0.35">
      <c r="A3816" s="131" t="s">
        <v>171</v>
      </c>
      <c r="B3816" s="131" t="s">
        <v>18</v>
      </c>
      <c r="C3816" s="131" t="s">
        <v>4507</v>
      </c>
      <c r="D3816" s="145">
        <v>38</v>
      </c>
      <c r="F3816" s="133" t="s">
        <v>47</v>
      </c>
      <c r="G3816" s="133" t="s">
        <v>2046</v>
      </c>
    </row>
    <row r="3817" spans="1:7" hidden="1" x14ac:dyDescent="0.35">
      <c r="A3817" s="131" t="s">
        <v>171</v>
      </c>
      <c r="B3817" s="131" t="s">
        <v>18</v>
      </c>
      <c r="C3817" s="131" t="s">
        <v>4507</v>
      </c>
      <c r="D3817" s="145">
        <v>3</v>
      </c>
      <c r="F3817" s="133" t="s">
        <v>47</v>
      </c>
      <c r="G3817" s="133" t="s">
        <v>2046</v>
      </c>
    </row>
    <row r="3818" spans="1:7" hidden="1" x14ac:dyDescent="0.35">
      <c r="A3818" s="131" t="s">
        <v>171</v>
      </c>
      <c r="B3818" s="131" t="s">
        <v>18</v>
      </c>
      <c r="C3818" s="131" t="s">
        <v>4507</v>
      </c>
      <c r="D3818" s="145">
        <v>1</v>
      </c>
      <c r="F3818" s="133" t="s">
        <v>47</v>
      </c>
      <c r="G3818" s="133" t="s">
        <v>2046</v>
      </c>
    </row>
    <row r="3819" spans="1:7" hidden="1" x14ac:dyDescent="0.35">
      <c r="A3819" s="131" t="s">
        <v>171</v>
      </c>
      <c r="B3819" s="131" t="s">
        <v>18</v>
      </c>
      <c r="C3819" s="131" t="s">
        <v>4507</v>
      </c>
      <c r="D3819" s="145">
        <v>2</v>
      </c>
      <c r="F3819" s="133" t="s">
        <v>47</v>
      </c>
      <c r="G3819" s="133" t="s">
        <v>2046</v>
      </c>
    </row>
    <row r="3820" spans="1:7" hidden="1" x14ac:dyDescent="0.35">
      <c r="A3820" s="131" t="s">
        <v>171</v>
      </c>
      <c r="B3820" s="131" t="s">
        <v>18</v>
      </c>
      <c r="C3820" s="131" t="s">
        <v>4507</v>
      </c>
      <c r="D3820" s="145">
        <v>1</v>
      </c>
      <c r="F3820" s="133" t="s">
        <v>47</v>
      </c>
      <c r="G3820" s="133" t="s">
        <v>2046</v>
      </c>
    </row>
    <row r="3821" spans="1:7" hidden="1" x14ac:dyDescent="0.35">
      <c r="A3821" s="131" t="s">
        <v>171</v>
      </c>
      <c r="B3821" s="131" t="s">
        <v>18</v>
      </c>
      <c r="C3821" s="131" t="s">
        <v>4507</v>
      </c>
      <c r="D3821" s="145">
        <v>5</v>
      </c>
      <c r="F3821" s="133" t="s">
        <v>47</v>
      </c>
      <c r="G3821" s="133" t="s">
        <v>2046</v>
      </c>
    </row>
    <row r="3822" spans="1:7" hidden="1" x14ac:dyDescent="0.35">
      <c r="A3822" s="131" t="s">
        <v>171</v>
      </c>
      <c r="B3822" s="131" t="s">
        <v>18</v>
      </c>
      <c r="C3822" s="131" t="s">
        <v>4507</v>
      </c>
      <c r="D3822" s="145">
        <v>1</v>
      </c>
      <c r="F3822" s="133" t="s">
        <v>47</v>
      </c>
      <c r="G3822" s="133" t="s">
        <v>2046</v>
      </c>
    </row>
    <row r="3823" spans="1:7" hidden="1" x14ac:dyDescent="0.35">
      <c r="A3823" s="131" t="s">
        <v>171</v>
      </c>
      <c r="B3823" s="131" t="s">
        <v>18</v>
      </c>
      <c r="C3823" s="131" t="s">
        <v>4507</v>
      </c>
      <c r="D3823" s="145">
        <v>4</v>
      </c>
      <c r="F3823" s="133" t="s">
        <v>47</v>
      </c>
      <c r="G3823" s="133" t="s">
        <v>2046</v>
      </c>
    </row>
    <row r="3824" spans="1:7" hidden="1" x14ac:dyDescent="0.35">
      <c r="A3824" s="131" t="s">
        <v>171</v>
      </c>
      <c r="B3824" s="131" t="s">
        <v>18</v>
      </c>
      <c r="C3824" s="131" t="s">
        <v>4507</v>
      </c>
      <c r="D3824" s="145">
        <v>1</v>
      </c>
      <c r="F3824" s="133" t="s">
        <v>47</v>
      </c>
      <c r="G3824" s="133" t="s">
        <v>2046</v>
      </c>
    </row>
    <row r="3825" spans="1:7" hidden="1" x14ac:dyDescent="0.35">
      <c r="A3825" s="131" t="s">
        <v>171</v>
      </c>
      <c r="B3825" s="131" t="s">
        <v>18</v>
      </c>
      <c r="C3825" s="131" t="s">
        <v>4507</v>
      </c>
      <c r="D3825" s="145">
        <v>1</v>
      </c>
      <c r="F3825" s="133" t="s">
        <v>47</v>
      </c>
      <c r="G3825" s="133" t="s">
        <v>2046</v>
      </c>
    </row>
    <row r="3826" spans="1:7" hidden="1" x14ac:dyDescent="0.35">
      <c r="A3826" s="131" t="s">
        <v>171</v>
      </c>
      <c r="B3826" s="131" t="s">
        <v>18</v>
      </c>
      <c r="C3826" s="131" t="s">
        <v>4507</v>
      </c>
      <c r="D3826" s="145">
        <v>2</v>
      </c>
      <c r="F3826" s="133" t="s">
        <v>47</v>
      </c>
      <c r="G3826" s="133" t="s">
        <v>2046</v>
      </c>
    </row>
    <row r="3827" spans="1:7" hidden="1" x14ac:dyDescent="0.35">
      <c r="A3827" s="131" t="s">
        <v>171</v>
      </c>
      <c r="B3827" s="131" t="s">
        <v>18</v>
      </c>
      <c r="C3827" s="131" t="s">
        <v>4507</v>
      </c>
      <c r="D3827" s="145">
        <v>4</v>
      </c>
      <c r="F3827" s="133" t="s">
        <v>47</v>
      </c>
      <c r="G3827" s="133" t="s">
        <v>2046</v>
      </c>
    </row>
    <row r="3828" spans="1:7" hidden="1" x14ac:dyDescent="0.35">
      <c r="A3828" s="131" t="s">
        <v>171</v>
      </c>
      <c r="B3828" s="131" t="s">
        <v>18</v>
      </c>
      <c r="C3828" s="131" t="s">
        <v>4507</v>
      </c>
      <c r="D3828" s="145">
        <v>1</v>
      </c>
      <c r="F3828" s="133" t="s">
        <v>47</v>
      </c>
      <c r="G3828" s="133" t="s">
        <v>2046</v>
      </c>
    </row>
    <row r="3829" spans="1:7" hidden="1" x14ac:dyDescent="0.35">
      <c r="A3829" s="131" t="s">
        <v>171</v>
      </c>
      <c r="B3829" s="131" t="s">
        <v>18</v>
      </c>
      <c r="C3829" s="131" t="s">
        <v>4507</v>
      </c>
      <c r="D3829" s="145">
        <v>1</v>
      </c>
      <c r="F3829" s="133" t="s">
        <v>47</v>
      </c>
      <c r="G3829" s="133" t="s">
        <v>2046</v>
      </c>
    </row>
    <row r="3830" spans="1:7" hidden="1" x14ac:dyDescent="0.35">
      <c r="A3830" s="131" t="s">
        <v>171</v>
      </c>
      <c r="B3830" s="131" t="s">
        <v>18</v>
      </c>
      <c r="C3830" s="131" t="s">
        <v>4507</v>
      </c>
      <c r="D3830" s="145">
        <v>1</v>
      </c>
      <c r="F3830" s="133" t="s">
        <v>47</v>
      </c>
      <c r="G3830" s="133" t="s">
        <v>2046</v>
      </c>
    </row>
    <row r="3831" spans="1:7" hidden="1" x14ac:dyDescent="0.35">
      <c r="A3831" s="131" t="s">
        <v>171</v>
      </c>
      <c r="B3831" s="131" t="s">
        <v>18</v>
      </c>
      <c r="C3831" s="131" t="s">
        <v>4507</v>
      </c>
      <c r="D3831" s="145">
        <v>1</v>
      </c>
      <c r="F3831" s="133" t="s">
        <v>47</v>
      </c>
      <c r="G3831" s="133" t="s">
        <v>2046</v>
      </c>
    </row>
    <row r="3832" spans="1:7" hidden="1" x14ac:dyDescent="0.35">
      <c r="A3832" s="131" t="s">
        <v>171</v>
      </c>
      <c r="B3832" s="131" t="s">
        <v>18</v>
      </c>
      <c r="C3832" s="131" t="s">
        <v>4507</v>
      </c>
      <c r="D3832" s="145">
        <v>2</v>
      </c>
      <c r="F3832" s="133" t="s">
        <v>47</v>
      </c>
      <c r="G3832" s="133" t="s">
        <v>2046</v>
      </c>
    </row>
    <row r="3833" spans="1:7" hidden="1" x14ac:dyDescent="0.35">
      <c r="A3833" s="131" t="s">
        <v>171</v>
      </c>
      <c r="B3833" s="131" t="s">
        <v>18</v>
      </c>
      <c r="C3833" s="131" t="s">
        <v>4507</v>
      </c>
      <c r="D3833" s="145">
        <v>1</v>
      </c>
      <c r="F3833" s="133" t="s">
        <v>47</v>
      </c>
      <c r="G3833" s="133" t="s">
        <v>2046</v>
      </c>
    </row>
    <row r="3834" spans="1:7" hidden="1" x14ac:dyDescent="0.35">
      <c r="A3834" s="131" t="s">
        <v>171</v>
      </c>
      <c r="B3834" s="131" t="s">
        <v>18</v>
      </c>
      <c r="C3834" s="131" t="s">
        <v>4507</v>
      </c>
      <c r="D3834" s="145">
        <v>1</v>
      </c>
      <c r="F3834" s="133" t="s">
        <v>47</v>
      </c>
      <c r="G3834" s="133" t="s">
        <v>2046</v>
      </c>
    </row>
    <row r="3835" spans="1:7" hidden="1" x14ac:dyDescent="0.35">
      <c r="A3835" s="131" t="s">
        <v>171</v>
      </c>
      <c r="B3835" s="131" t="s">
        <v>18</v>
      </c>
      <c r="C3835" s="131" t="s">
        <v>4507</v>
      </c>
      <c r="D3835" s="145">
        <v>1</v>
      </c>
      <c r="F3835" s="133" t="s">
        <v>47</v>
      </c>
      <c r="G3835" s="133" t="s">
        <v>2046</v>
      </c>
    </row>
    <row r="3836" spans="1:7" hidden="1" x14ac:dyDescent="0.35">
      <c r="A3836" s="131" t="s">
        <v>171</v>
      </c>
      <c r="B3836" s="131" t="s">
        <v>18</v>
      </c>
      <c r="C3836" s="131" t="s">
        <v>4507</v>
      </c>
      <c r="D3836" s="145">
        <v>2</v>
      </c>
      <c r="F3836" s="133" t="s">
        <v>47</v>
      </c>
      <c r="G3836" s="133" t="s">
        <v>2046</v>
      </c>
    </row>
    <row r="3837" spans="1:7" hidden="1" x14ac:dyDescent="0.35">
      <c r="A3837" s="131" t="s">
        <v>171</v>
      </c>
      <c r="B3837" s="131" t="s">
        <v>18</v>
      </c>
      <c r="C3837" s="131" t="s">
        <v>4507</v>
      </c>
      <c r="D3837" s="145">
        <v>1</v>
      </c>
      <c r="F3837" s="133" t="s">
        <v>47</v>
      </c>
      <c r="G3837" s="133" t="s">
        <v>2046</v>
      </c>
    </row>
    <row r="3838" spans="1:7" hidden="1" x14ac:dyDescent="0.35">
      <c r="A3838" s="131" t="s">
        <v>171</v>
      </c>
      <c r="B3838" s="131" t="s">
        <v>18</v>
      </c>
      <c r="C3838" s="131" t="s">
        <v>4507</v>
      </c>
      <c r="D3838" s="145">
        <v>1</v>
      </c>
      <c r="F3838" s="133" t="s">
        <v>47</v>
      </c>
      <c r="G3838" s="133" t="s">
        <v>2046</v>
      </c>
    </row>
    <row r="3839" spans="1:7" hidden="1" x14ac:dyDescent="0.35">
      <c r="A3839" s="131" t="s">
        <v>171</v>
      </c>
      <c r="B3839" s="131" t="s">
        <v>18</v>
      </c>
      <c r="C3839" s="131" t="s">
        <v>4507</v>
      </c>
      <c r="D3839" s="145">
        <v>10</v>
      </c>
      <c r="F3839" s="133" t="s">
        <v>47</v>
      </c>
      <c r="G3839" s="133" t="s">
        <v>2046</v>
      </c>
    </row>
    <row r="3840" spans="1:7" hidden="1" x14ac:dyDescent="0.35">
      <c r="A3840" s="131" t="s">
        <v>171</v>
      </c>
      <c r="B3840" s="131" t="s">
        <v>18</v>
      </c>
      <c r="C3840" s="131" t="s">
        <v>4507</v>
      </c>
      <c r="D3840" s="145">
        <v>1</v>
      </c>
      <c r="F3840" s="133" t="s">
        <v>47</v>
      </c>
      <c r="G3840" s="133" t="s">
        <v>2046</v>
      </c>
    </row>
    <row r="3841" spans="1:7" hidden="1" x14ac:dyDescent="0.35">
      <c r="A3841" s="131" t="s">
        <v>171</v>
      </c>
      <c r="B3841" s="131" t="s">
        <v>18</v>
      </c>
      <c r="C3841" s="131" t="s">
        <v>4507</v>
      </c>
      <c r="D3841" s="145">
        <v>3</v>
      </c>
      <c r="F3841" s="133" t="s">
        <v>47</v>
      </c>
      <c r="G3841" s="133" t="s">
        <v>2046</v>
      </c>
    </row>
    <row r="3842" spans="1:7" hidden="1" x14ac:dyDescent="0.35">
      <c r="A3842" s="131" t="s">
        <v>171</v>
      </c>
      <c r="B3842" s="131" t="s">
        <v>18</v>
      </c>
      <c r="C3842" s="131" t="s">
        <v>4507</v>
      </c>
      <c r="D3842" s="145">
        <v>1</v>
      </c>
      <c r="F3842" s="133" t="s">
        <v>47</v>
      </c>
      <c r="G3842" s="133" t="s">
        <v>2046</v>
      </c>
    </row>
    <row r="3843" spans="1:7" hidden="1" x14ac:dyDescent="0.35">
      <c r="A3843" s="131" t="s">
        <v>171</v>
      </c>
      <c r="B3843" s="131" t="s">
        <v>18</v>
      </c>
      <c r="C3843" s="131" t="s">
        <v>4508</v>
      </c>
      <c r="D3843" s="145">
        <v>1</v>
      </c>
      <c r="F3843" s="133" t="e">
        <v>#N/A</v>
      </c>
      <c r="G3843" s="133" t="e">
        <v>#N/A</v>
      </c>
    </row>
    <row r="3844" spans="1:7" hidden="1" x14ac:dyDescent="0.35">
      <c r="A3844" s="131" t="s">
        <v>171</v>
      </c>
      <c r="B3844" s="131" t="s">
        <v>18</v>
      </c>
      <c r="C3844" s="131" t="s">
        <v>4508</v>
      </c>
      <c r="D3844" s="145">
        <v>5</v>
      </c>
      <c r="F3844" s="133" t="e">
        <v>#N/A</v>
      </c>
      <c r="G3844" s="133" t="e">
        <v>#N/A</v>
      </c>
    </row>
    <row r="3845" spans="1:7" hidden="1" x14ac:dyDescent="0.35">
      <c r="A3845" s="131" t="s">
        <v>171</v>
      </c>
      <c r="B3845" s="131" t="s">
        <v>18</v>
      </c>
      <c r="C3845" s="131" t="s">
        <v>4508</v>
      </c>
      <c r="D3845" s="145">
        <v>5</v>
      </c>
      <c r="F3845" s="133" t="e">
        <v>#N/A</v>
      </c>
      <c r="G3845" s="133" t="e">
        <v>#N/A</v>
      </c>
    </row>
    <row r="3846" spans="1:7" hidden="1" x14ac:dyDescent="0.35">
      <c r="A3846" s="131" t="s">
        <v>171</v>
      </c>
      <c r="B3846" s="131" t="s">
        <v>18</v>
      </c>
      <c r="C3846" s="131" t="s">
        <v>4508</v>
      </c>
      <c r="D3846" s="145">
        <v>1</v>
      </c>
      <c r="F3846" s="133" t="e">
        <v>#N/A</v>
      </c>
      <c r="G3846" s="133" t="e">
        <v>#N/A</v>
      </c>
    </row>
    <row r="3847" spans="1:7" hidden="1" x14ac:dyDescent="0.35">
      <c r="A3847" s="131" t="s">
        <v>171</v>
      </c>
      <c r="B3847" s="131" t="s">
        <v>18</v>
      </c>
      <c r="C3847" s="131" t="s">
        <v>4508</v>
      </c>
      <c r="D3847" s="145">
        <v>1</v>
      </c>
      <c r="F3847" s="133" t="e">
        <v>#N/A</v>
      </c>
      <c r="G3847" s="133" t="e">
        <v>#N/A</v>
      </c>
    </row>
    <row r="3848" spans="1:7" hidden="1" x14ac:dyDescent="0.35">
      <c r="A3848" s="131" t="s">
        <v>171</v>
      </c>
      <c r="B3848" s="131" t="s">
        <v>18</v>
      </c>
      <c r="C3848" s="131" t="s">
        <v>4508</v>
      </c>
      <c r="D3848" s="145">
        <v>1</v>
      </c>
      <c r="F3848" s="133" t="e">
        <v>#N/A</v>
      </c>
      <c r="G3848" s="133" t="e">
        <v>#N/A</v>
      </c>
    </row>
    <row r="3849" spans="1:7" hidden="1" x14ac:dyDescent="0.35">
      <c r="A3849" s="131" t="s">
        <v>171</v>
      </c>
      <c r="B3849" s="131" t="s">
        <v>18</v>
      </c>
      <c r="C3849" s="131" t="s">
        <v>4508</v>
      </c>
      <c r="D3849" s="145">
        <v>1</v>
      </c>
      <c r="F3849" s="133" t="e">
        <v>#N/A</v>
      </c>
      <c r="G3849" s="133" t="e">
        <v>#N/A</v>
      </c>
    </row>
    <row r="3850" spans="1:7" hidden="1" x14ac:dyDescent="0.35">
      <c r="A3850" s="131" t="s">
        <v>171</v>
      </c>
      <c r="B3850" s="131" t="s">
        <v>18</v>
      </c>
      <c r="C3850" s="131" t="s">
        <v>4509</v>
      </c>
      <c r="D3850" s="145">
        <v>1</v>
      </c>
      <c r="F3850" s="133" t="e">
        <v>#N/A</v>
      </c>
      <c r="G3850" s="133" t="e">
        <v>#N/A</v>
      </c>
    </row>
    <row r="3851" spans="1:7" hidden="1" x14ac:dyDescent="0.35">
      <c r="A3851" s="131" t="s">
        <v>171</v>
      </c>
      <c r="B3851" s="131" t="s">
        <v>18</v>
      </c>
      <c r="C3851" s="131" t="s">
        <v>4509</v>
      </c>
      <c r="D3851" s="145">
        <v>5</v>
      </c>
      <c r="F3851" s="133" t="e">
        <v>#N/A</v>
      </c>
      <c r="G3851" s="133" t="e">
        <v>#N/A</v>
      </c>
    </row>
    <row r="3852" spans="1:7" hidden="1" x14ac:dyDescent="0.35">
      <c r="A3852" s="131" t="s">
        <v>171</v>
      </c>
      <c r="B3852" s="131" t="s">
        <v>18</v>
      </c>
      <c r="C3852" s="131" t="s">
        <v>4509</v>
      </c>
      <c r="D3852" s="145">
        <v>1</v>
      </c>
      <c r="F3852" s="133" t="e">
        <v>#N/A</v>
      </c>
      <c r="G3852" s="133" t="e">
        <v>#N/A</v>
      </c>
    </row>
    <row r="3853" spans="1:7" hidden="1" x14ac:dyDescent="0.35">
      <c r="A3853" s="131" t="s">
        <v>171</v>
      </c>
      <c r="B3853" s="131" t="s">
        <v>18</v>
      </c>
      <c r="C3853" s="131" t="s">
        <v>4509</v>
      </c>
      <c r="D3853" s="145">
        <v>1</v>
      </c>
      <c r="F3853" s="133" t="e">
        <v>#N/A</v>
      </c>
      <c r="G3853" s="133" t="e">
        <v>#N/A</v>
      </c>
    </row>
    <row r="3854" spans="1:7" hidden="1" x14ac:dyDescent="0.35">
      <c r="A3854" s="131" t="s">
        <v>171</v>
      </c>
      <c r="B3854" s="131" t="s">
        <v>18</v>
      </c>
      <c r="C3854" s="131" t="s">
        <v>4509</v>
      </c>
      <c r="D3854" s="145">
        <v>1</v>
      </c>
      <c r="F3854" s="133" t="e">
        <v>#N/A</v>
      </c>
      <c r="G3854" s="133" t="e">
        <v>#N/A</v>
      </c>
    </row>
    <row r="3855" spans="1:7" hidden="1" x14ac:dyDescent="0.35">
      <c r="A3855" s="131" t="s">
        <v>171</v>
      </c>
      <c r="B3855" s="131" t="s">
        <v>18</v>
      </c>
      <c r="C3855" s="131" t="s">
        <v>4509</v>
      </c>
      <c r="D3855" s="145">
        <v>1</v>
      </c>
      <c r="F3855" s="133" t="e">
        <v>#N/A</v>
      </c>
      <c r="G3855" s="133" t="e">
        <v>#N/A</v>
      </c>
    </row>
    <row r="3856" spans="1:7" hidden="1" x14ac:dyDescent="0.35">
      <c r="A3856" s="131" t="s">
        <v>171</v>
      </c>
      <c r="B3856" s="131" t="s">
        <v>18</v>
      </c>
      <c r="C3856" s="131" t="s">
        <v>4510</v>
      </c>
      <c r="D3856" s="145">
        <v>1</v>
      </c>
      <c r="F3856" s="133" t="s">
        <v>47</v>
      </c>
      <c r="G3856" s="133" t="s">
        <v>2046</v>
      </c>
    </row>
    <row r="3857" spans="1:7" hidden="1" x14ac:dyDescent="0.35">
      <c r="A3857" s="131" t="s">
        <v>171</v>
      </c>
      <c r="B3857" s="131" t="s">
        <v>18</v>
      </c>
      <c r="C3857" s="131" t="s">
        <v>4510</v>
      </c>
      <c r="D3857" s="145">
        <v>1</v>
      </c>
      <c r="F3857" s="133" t="s">
        <v>47</v>
      </c>
      <c r="G3857" s="133" t="s">
        <v>2046</v>
      </c>
    </row>
    <row r="3858" spans="1:7" hidden="1" x14ac:dyDescent="0.35">
      <c r="A3858" s="131" t="s">
        <v>171</v>
      </c>
      <c r="B3858" s="131" t="s">
        <v>18</v>
      </c>
      <c r="C3858" s="131" t="s">
        <v>4510</v>
      </c>
      <c r="D3858" s="145">
        <v>1</v>
      </c>
      <c r="F3858" s="133" t="s">
        <v>47</v>
      </c>
      <c r="G3858" s="133" t="s">
        <v>2046</v>
      </c>
    </row>
    <row r="3859" spans="1:7" hidden="1" x14ac:dyDescent="0.35">
      <c r="A3859" s="131" t="s">
        <v>171</v>
      </c>
      <c r="B3859" s="131" t="s">
        <v>18</v>
      </c>
      <c r="C3859" s="131" t="s">
        <v>4510</v>
      </c>
      <c r="D3859" s="145">
        <v>1</v>
      </c>
      <c r="F3859" s="133" t="s">
        <v>47</v>
      </c>
      <c r="G3859" s="133" t="s">
        <v>2046</v>
      </c>
    </row>
    <row r="3860" spans="1:7" hidden="1" x14ac:dyDescent="0.35">
      <c r="A3860" s="131" t="s">
        <v>171</v>
      </c>
      <c r="B3860" s="131" t="s">
        <v>18</v>
      </c>
      <c r="C3860" s="131" t="s">
        <v>4510</v>
      </c>
      <c r="D3860" s="145">
        <v>2</v>
      </c>
      <c r="F3860" s="133" t="s">
        <v>47</v>
      </c>
      <c r="G3860" s="133" t="s">
        <v>2046</v>
      </c>
    </row>
    <row r="3861" spans="1:7" hidden="1" x14ac:dyDescent="0.35">
      <c r="A3861" s="131" t="s">
        <v>171</v>
      </c>
      <c r="B3861" s="131" t="s">
        <v>18</v>
      </c>
      <c r="C3861" s="131" t="s">
        <v>4510</v>
      </c>
      <c r="D3861" s="145">
        <v>1</v>
      </c>
      <c r="F3861" s="133" t="s">
        <v>47</v>
      </c>
      <c r="G3861" s="133" t="s">
        <v>2046</v>
      </c>
    </row>
    <row r="3862" spans="1:7" hidden="1" x14ac:dyDescent="0.35">
      <c r="A3862" s="131" t="s">
        <v>171</v>
      </c>
      <c r="B3862" s="131" t="s">
        <v>18</v>
      </c>
      <c r="C3862" s="131" t="s">
        <v>4510</v>
      </c>
      <c r="D3862" s="145">
        <v>1</v>
      </c>
      <c r="F3862" s="133" t="s">
        <v>47</v>
      </c>
      <c r="G3862" s="133" t="s">
        <v>2046</v>
      </c>
    </row>
    <row r="3863" spans="1:7" hidden="1" x14ac:dyDescent="0.35">
      <c r="A3863" s="131" t="s">
        <v>171</v>
      </c>
      <c r="B3863" s="131" t="s">
        <v>18</v>
      </c>
      <c r="C3863" s="131" t="s">
        <v>4510</v>
      </c>
      <c r="D3863" s="145">
        <v>3</v>
      </c>
      <c r="F3863" s="133" t="s">
        <v>47</v>
      </c>
      <c r="G3863" s="133" t="s">
        <v>2046</v>
      </c>
    </row>
    <row r="3864" spans="1:7" hidden="1" x14ac:dyDescent="0.35">
      <c r="A3864" s="131" t="s">
        <v>171</v>
      </c>
      <c r="B3864" s="131" t="s">
        <v>18</v>
      </c>
      <c r="C3864" s="131" t="s">
        <v>4511</v>
      </c>
      <c r="D3864" s="145">
        <v>5</v>
      </c>
      <c r="F3864" s="133" t="e">
        <v>#N/A</v>
      </c>
      <c r="G3864" s="133" t="e">
        <v>#N/A</v>
      </c>
    </row>
    <row r="3865" spans="1:7" hidden="1" x14ac:dyDescent="0.35">
      <c r="A3865" s="131" t="s">
        <v>171</v>
      </c>
      <c r="B3865" s="131" t="s">
        <v>18</v>
      </c>
      <c r="C3865" s="131" t="s">
        <v>4511</v>
      </c>
      <c r="D3865" s="145">
        <v>1</v>
      </c>
      <c r="F3865" s="133" t="e">
        <v>#N/A</v>
      </c>
      <c r="G3865" s="133" t="e">
        <v>#N/A</v>
      </c>
    </row>
    <row r="3866" spans="1:7" hidden="1" x14ac:dyDescent="0.35">
      <c r="A3866" s="131" t="s">
        <v>171</v>
      </c>
      <c r="B3866" s="131" t="s">
        <v>18</v>
      </c>
      <c r="C3866" s="131" t="s">
        <v>4511</v>
      </c>
      <c r="D3866" s="145">
        <v>1</v>
      </c>
      <c r="F3866" s="133" t="e">
        <v>#N/A</v>
      </c>
      <c r="G3866" s="133" t="e">
        <v>#N/A</v>
      </c>
    </row>
    <row r="3867" spans="1:7" hidden="1" x14ac:dyDescent="0.35">
      <c r="A3867" s="131" t="s">
        <v>171</v>
      </c>
      <c r="B3867" s="131" t="s">
        <v>18</v>
      </c>
      <c r="C3867" s="133" t="s">
        <v>4511</v>
      </c>
      <c r="D3867" s="131">
        <v>1</v>
      </c>
      <c r="F3867" s="133" t="e">
        <v>#N/A</v>
      </c>
      <c r="G3867" s="133" t="e">
        <v>#N/A</v>
      </c>
    </row>
    <row r="3868" spans="1:7" hidden="1" x14ac:dyDescent="0.35">
      <c r="A3868" s="131" t="s">
        <v>171</v>
      </c>
      <c r="B3868" s="131" t="s">
        <v>18</v>
      </c>
      <c r="C3868" s="131" t="s">
        <v>4511</v>
      </c>
      <c r="D3868" s="131">
        <v>1</v>
      </c>
      <c r="F3868" s="133" t="e">
        <v>#N/A</v>
      </c>
      <c r="G3868" s="133" t="e">
        <v>#N/A</v>
      </c>
    </row>
    <row r="3869" spans="1:7" hidden="1" x14ac:dyDescent="0.35">
      <c r="A3869" s="131" t="s">
        <v>171</v>
      </c>
      <c r="B3869" s="131" t="s">
        <v>18</v>
      </c>
      <c r="C3869" s="131" t="s">
        <v>4512</v>
      </c>
      <c r="D3869" s="131">
        <v>1</v>
      </c>
      <c r="F3869" s="133" t="s">
        <v>47</v>
      </c>
      <c r="G3869" s="133" t="s">
        <v>2046</v>
      </c>
    </row>
    <row r="3870" spans="1:7" hidden="1" x14ac:dyDescent="0.35">
      <c r="A3870" s="131" t="s">
        <v>171</v>
      </c>
      <c r="B3870" s="131" t="s">
        <v>18</v>
      </c>
      <c r="C3870" s="131" t="s">
        <v>4512</v>
      </c>
      <c r="D3870" s="131">
        <v>2</v>
      </c>
      <c r="F3870" s="133" t="s">
        <v>47</v>
      </c>
      <c r="G3870" s="133" t="s">
        <v>2046</v>
      </c>
    </row>
    <row r="3871" spans="1:7" hidden="1" x14ac:dyDescent="0.35">
      <c r="A3871" s="131" t="s">
        <v>171</v>
      </c>
      <c r="B3871" s="131" t="s">
        <v>18</v>
      </c>
      <c r="C3871" s="131" t="s">
        <v>4512</v>
      </c>
      <c r="D3871" s="131">
        <v>1</v>
      </c>
      <c r="F3871" s="133" t="s">
        <v>47</v>
      </c>
      <c r="G3871" s="133" t="s">
        <v>2046</v>
      </c>
    </row>
    <row r="3872" spans="1:7" hidden="1" x14ac:dyDescent="0.35">
      <c r="A3872" s="131" t="s">
        <v>171</v>
      </c>
      <c r="B3872" s="131" t="s">
        <v>18</v>
      </c>
      <c r="C3872" s="131" t="s">
        <v>4512</v>
      </c>
      <c r="D3872" s="131">
        <v>3</v>
      </c>
      <c r="F3872" s="133" t="s">
        <v>47</v>
      </c>
      <c r="G3872" s="133" t="s">
        <v>2046</v>
      </c>
    </row>
    <row r="3873" spans="1:7" hidden="1" x14ac:dyDescent="0.35">
      <c r="A3873" s="131" t="s">
        <v>171</v>
      </c>
      <c r="B3873" s="131" t="s">
        <v>18</v>
      </c>
      <c r="C3873" s="131" t="s">
        <v>4512</v>
      </c>
      <c r="D3873" s="145">
        <v>1</v>
      </c>
      <c r="F3873" s="133" t="s">
        <v>47</v>
      </c>
      <c r="G3873" s="133" t="s">
        <v>2046</v>
      </c>
    </row>
    <row r="3874" spans="1:7" hidden="1" x14ac:dyDescent="0.35">
      <c r="A3874" s="131" t="s">
        <v>171</v>
      </c>
      <c r="B3874" s="131" t="s">
        <v>18</v>
      </c>
      <c r="C3874" s="131" t="s">
        <v>4512</v>
      </c>
      <c r="D3874" s="145">
        <v>1</v>
      </c>
      <c r="F3874" s="133" t="s">
        <v>47</v>
      </c>
      <c r="G3874" s="133" t="s">
        <v>2046</v>
      </c>
    </row>
    <row r="3875" spans="1:7" hidden="1" x14ac:dyDescent="0.35">
      <c r="A3875" s="131" t="s">
        <v>171</v>
      </c>
      <c r="B3875" s="131" t="s">
        <v>18</v>
      </c>
      <c r="C3875" s="131" t="s">
        <v>4512</v>
      </c>
      <c r="D3875" s="145">
        <v>10</v>
      </c>
      <c r="F3875" s="133" t="s">
        <v>47</v>
      </c>
      <c r="G3875" s="133" t="s">
        <v>2046</v>
      </c>
    </row>
    <row r="3876" spans="1:7" hidden="1" x14ac:dyDescent="0.35">
      <c r="A3876" s="131" t="s">
        <v>171</v>
      </c>
      <c r="B3876" s="131" t="s">
        <v>18</v>
      </c>
      <c r="C3876" s="131" t="s">
        <v>4512</v>
      </c>
      <c r="D3876" s="145">
        <v>1</v>
      </c>
      <c r="F3876" s="133" t="s">
        <v>47</v>
      </c>
      <c r="G3876" s="133" t="s">
        <v>2046</v>
      </c>
    </row>
    <row r="3877" spans="1:7" hidden="1" x14ac:dyDescent="0.35">
      <c r="A3877" s="131" t="s">
        <v>171</v>
      </c>
      <c r="B3877" s="131" t="s">
        <v>18</v>
      </c>
      <c r="C3877" s="131" t="s">
        <v>4513</v>
      </c>
      <c r="D3877" s="145">
        <v>1</v>
      </c>
      <c r="F3877" s="133" t="s">
        <v>47</v>
      </c>
      <c r="G3877" s="133" t="s">
        <v>2046</v>
      </c>
    </row>
    <row r="3878" spans="1:7" hidden="1" x14ac:dyDescent="0.35">
      <c r="A3878" s="131" t="s">
        <v>171</v>
      </c>
      <c r="B3878" s="131" t="s">
        <v>18</v>
      </c>
      <c r="C3878" s="131" t="s">
        <v>4513</v>
      </c>
      <c r="D3878" s="145">
        <v>1</v>
      </c>
      <c r="F3878" s="133" t="s">
        <v>47</v>
      </c>
      <c r="G3878" s="133" t="s">
        <v>2046</v>
      </c>
    </row>
    <row r="3879" spans="1:7" hidden="1" x14ac:dyDescent="0.35">
      <c r="A3879" s="131" t="s">
        <v>171</v>
      </c>
      <c r="B3879" s="131" t="s">
        <v>18</v>
      </c>
      <c r="C3879" s="131" t="s">
        <v>4513</v>
      </c>
      <c r="D3879" s="145">
        <v>2</v>
      </c>
      <c r="F3879" s="133" t="s">
        <v>47</v>
      </c>
      <c r="G3879" s="133" t="s">
        <v>2046</v>
      </c>
    </row>
    <row r="3880" spans="1:7" hidden="1" x14ac:dyDescent="0.35">
      <c r="A3880" s="131" t="s">
        <v>171</v>
      </c>
      <c r="B3880" s="131" t="s">
        <v>18</v>
      </c>
      <c r="C3880" s="131" t="s">
        <v>4513</v>
      </c>
      <c r="D3880" s="145">
        <v>1</v>
      </c>
      <c r="F3880" s="133" t="s">
        <v>47</v>
      </c>
      <c r="G3880" s="133" t="s">
        <v>2046</v>
      </c>
    </row>
    <row r="3881" spans="1:7" hidden="1" x14ac:dyDescent="0.35">
      <c r="A3881" s="131" t="s">
        <v>171</v>
      </c>
      <c r="B3881" s="131" t="s">
        <v>18</v>
      </c>
      <c r="C3881" s="131" t="s">
        <v>4513</v>
      </c>
      <c r="D3881" s="145">
        <v>1</v>
      </c>
      <c r="F3881" s="133" t="s">
        <v>47</v>
      </c>
      <c r="G3881" s="133" t="s">
        <v>2046</v>
      </c>
    </row>
    <row r="3882" spans="1:7" hidden="1" x14ac:dyDescent="0.35">
      <c r="A3882" s="131" t="s">
        <v>171</v>
      </c>
      <c r="B3882" s="131" t="s">
        <v>18</v>
      </c>
      <c r="C3882" s="131" t="s">
        <v>4513</v>
      </c>
      <c r="D3882" s="145">
        <v>4</v>
      </c>
      <c r="F3882" s="133" t="s">
        <v>47</v>
      </c>
      <c r="G3882" s="133" t="s">
        <v>2046</v>
      </c>
    </row>
    <row r="3883" spans="1:7" hidden="1" x14ac:dyDescent="0.35">
      <c r="A3883" s="131" t="s">
        <v>171</v>
      </c>
      <c r="B3883" s="131" t="s">
        <v>18</v>
      </c>
      <c r="C3883" s="131" t="s">
        <v>4513</v>
      </c>
      <c r="D3883" s="145">
        <v>1</v>
      </c>
      <c r="F3883" s="133" t="s">
        <v>47</v>
      </c>
      <c r="G3883" s="133" t="s">
        <v>2046</v>
      </c>
    </row>
    <row r="3884" spans="1:7" hidden="1" x14ac:dyDescent="0.35">
      <c r="A3884" s="131" t="s">
        <v>171</v>
      </c>
      <c r="B3884" s="131" t="s">
        <v>18</v>
      </c>
      <c r="C3884" s="131" t="s">
        <v>4513</v>
      </c>
      <c r="D3884" s="145">
        <v>3</v>
      </c>
      <c r="F3884" s="133" t="s">
        <v>47</v>
      </c>
      <c r="G3884" s="133" t="s">
        <v>2046</v>
      </c>
    </row>
    <row r="3885" spans="1:7" hidden="1" x14ac:dyDescent="0.35">
      <c r="A3885" s="131" t="s">
        <v>171</v>
      </c>
      <c r="B3885" s="131" t="s">
        <v>18</v>
      </c>
      <c r="C3885" s="131" t="s">
        <v>4513</v>
      </c>
      <c r="D3885" s="145">
        <v>1</v>
      </c>
      <c r="F3885" s="133" t="s">
        <v>47</v>
      </c>
      <c r="G3885" s="133" t="s">
        <v>2046</v>
      </c>
    </row>
    <row r="3886" spans="1:7" hidden="1" x14ac:dyDescent="0.35">
      <c r="A3886" s="131" t="s">
        <v>171</v>
      </c>
      <c r="B3886" s="131" t="s">
        <v>18</v>
      </c>
      <c r="C3886" s="131" t="s">
        <v>4513</v>
      </c>
      <c r="D3886" s="145">
        <v>1</v>
      </c>
      <c r="F3886" s="133" t="s">
        <v>47</v>
      </c>
      <c r="G3886" s="133" t="s">
        <v>2046</v>
      </c>
    </row>
    <row r="3887" spans="1:7" hidden="1" x14ac:dyDescent="0.35">
      <c r="A3887" s="131" t="s">
        <v>171</v>
      </c>
      <c r="B3887" s="131" t="s">
        <v>18</v>
      </c>
      <c r="C3887" s="131" t="s">
        <v>4513</v>
      </c>
      <c r="D3887" s="145">
        <v>3</v>
      </c>
      <c r="F3887" s="133" t="s">
        <v>47</v>
      </c>
      <c r="G3887" s="133" t="s">
        <v>2046</v>
      </c>
    </row>
    <row r="3888" spans="1:7" hidden="1" x14ac:dyDescent="0.35">
      <c r="A3888" s="131" t="s">
        <v>171</v>
      </c>
      <c r="B3888" s="131" t="s">
        <v>18</v>
      </c>
      <c r="C3888" s="131" t="s">
        <v>4513</v>
      </c>
      <c r="D3888" s="145">
        <v>1</v>
      </c>
      <c r="F3888" s="133" t="s">
        <v>47</v>
      </c>
      <c r="G3888" s="133" t="s">
        <v>2046</v>
      </c>
    </row>
    <row r="3889" spans="1:7" hidden="1" x14ac:dyDescent="0.35">
      <c r="A3889" s="131" t="s">
        <v>171</v>
      </c>
      <c r="B3889" s="131" t="s">
        <v>18</v>
      </c>
      <c r="C3889" s="131" t="s">
        <v>4513</v>
      </c>
      <c r="D3889" s="145">
        <v>5</v>
      </c>
      <c r="F3889" s="133" t="s">
        <v>47</v>
      </c>
      <c r="G3889" s="133" t="s">
        <v>2046</v>
      </c>
    </row>
    <row r="3890" spans="1:7" hidden="1" x14ac:dyDescent="0.35">
      <c r="A3890" s="131" t="s">
        <v>171</v>
      </c>
      <c r="B3890" s="131" t="s">
        <v>18</v>
      </c>
      <c r="C3890" s="133" t="s">
        <v>4513</v>
      </c>
      <c r="D3890" s="131">
        <v>1</v>
      </c>
      <c r="F3890" s="133" t="s">
        <v>47</v>
      </c>
      <c r="G3890" s="133" t="s">
        <v>2046</v>
      </c>
    </row>
    <row r="3891" spans="1:7" hidden="1" x14ac:dyDescent="0.35">
      <c r="A3891" s="131" t="s">
        <v>171</v>
      </c>
      <c r="B3891" s="131" t="s">
        <v>18</v>
      </c>
      <c r="C3891" s="133" t="s">
        <v>4513</v>
      </c>
      <c r="D3891" s="131">
        <v>1</v>
      </c>
      <c r="F3891" s="133" t="s">
        <v>47</v>
      </c>
      <c r="G3891" s="133" t="s">
        <v>2046</v>
      </c>
    </row>
    <row r="3892" spans="1:7" hidden="1" x14ac:dyDescent="0.35">
      <c r="A3892" s="131" t="s">
        <v>171</v>
      </c>
      <c r="B3892" s="131" t="s">
        <v>18</v>
      </c>
      <c r="C3892" s="131" t="s">
        <v>4513</v>
      </c>
      <c r="D3892" s="145">
        <v>3</v>
      </c>
      <c r="F3892" s="133" t="s">
        <v>47</v>
      </c>
      <c r="G3892" s="133" t="s">
        <v>2046</v>
      </c>
    </row>
    <row r="3893" spans="1:7" hidden="1" x14ac:dyDescent="0.35">
      <c r="A3893" s="131" t="s">
        <v>171</v>
      </c>
      <c r="B3893" s="131" t="s">
        <v>18</v>
      </c>
      <c r="C3893" s="131" t="s">
        <v>4514</v>
      </c>
      <c r="D3893" s="145">
        <v>5</v>
      </c>
      <c r="F3893" s="133" t="e">
        <v>#N/A</v>
      </c>
      <c r="G3893" s="133" t="e">
        <v>#N/A</v>
      </c>
    </row>
    <row r="3894" spans="1:7" hidden="1" x14ac:dyDescent="0.35">
      <c r="A3894" s="131" t="s">
        <v>171</v>
      </c>
      <c r="B3894" s="131" t="s">
        <v>18</v>
      </c>
      <c r="C3894" s="131" t="s">
        <v>4514</v>
      </c>
      <c r="D3894" s="145">
        <v>30</v>
      </c>
      <c r="F3894" s="133" t="e">
        <v>#N/A</v>
      </c>
      <c r="G3894" s="133" t="e">
        <v>#N/A</v>
      </c>
    </row>
    <row r="3895" spans="1:7" hidden="1" x14ac:dyDescent="0.35">
      <c r="A3895" s="131" t="s">
        <v>171</v>
      </c>
      <c r="B3895" s="131" t="s">
        <v>18</v>
      </c>
      <c r="C3895" s="131" t="s">
        <v>4514</v>
      </c>
      <c r="D3895" s="145">
        <v>2</v>
      </c>
      <c r="F3895" s="133" t="e">
        <v>#N/A</v>
      </c>
      <c r="G3895" s="133" t="e">
        <v>#N/A</v>
      </c>
    </row>
    <row r="3896" spans="1:7" hidden="1" x14ac:dyDescent="0.35">
      <c r="A3896" s="131" t="s">
        <v>171</v>
      </c>
      <c r="B3896" s="131" t="s">
        <v>18</v>
      </c>
      <c r="C3896" s="131" t="s">
        <v>4514</v>
      </c>
      <c r="D3896" s="145">
        <v>1</v>
      </c>
      <c r="F3896" s="133" t="e">
        <v>#N/A</v>
      </c>
      <c r="G3896" s="133" t="e">
        <v>#N/A</v>
      </c>
    </row>
    <row r="3897" spans="1:7" hidden="1" x14ac:dyDescent="0.35">
      <c r="A3897" s="131" t="s">
        <v>171</v>
      </c>
      <c r="B3897" s="131" t="s">
        <v>18</v>
      </c>
      <c r="C3897" s="131" t="s">
        <v>4514</v>
      </c>
      <c r="D3897" s="145">
        <v>1</v>
      </c>
      <c r="F3897" s="133" t="e">
        <v>#N/A</v>
      </c>
      <c r="G3897" s="133" t="e">
        <v>#N/A</v>
      </c>
    </row>
    <row r="3898" spans="1:7" hidden="1" x14ac:dyDescent="0.35">
      <c r="A3898" s="131" t="s">
        <v>171</v>
      </c>
      <c r="B3898" s="131" t="s">
        <v>18</v>
      </c>
      <c r="C3898" s="131" t="s">
        <v>4514</v>
      </c>
      <c r="D3898" s="145">
        <v>1</v>
      </c>
      <c r="F3898" s="133" t="e">
        <v>#N/A</v>
      </c>
      <c r="G3898" s="133" t="e">
        <v>#N/A</v>
      </c>
    </row>
    <row r="3899" spans="1:7" hidden="1" x14ac:dyDescent="0.35">
      <c r="A3899" s="131" t="s">
        <v>171</v>
      </c>
      <c r="B3899" s="131" t="s">
        <v>18</v>
      </c>
      <c r="C3899" s="131" t="s">
        <v>4514</v>
      </c>
      <c r="D3899" s="145">
        <v>1</v>
      </c>
      <c r="F3899" s="133" t="e">
        <v>#N/A</v>
      </c>
      <c r="G3899" s="133" t="e">
        <v>#N/A</v>
      </c>
    </row>
    <row r="3900" spans="1:7" hidden="1" x14ac:dyDescent="0.35">
      <c r="A3900" s="131" t="s">
        <v>171</v>
      </c>
      <c r="B3900" s="131" t="s">
        <v>18</v>
      </c>
      <c r="C3900" s="131" t="s">
        <v>4515</v>
      </c>
      <c r="D3900" s="145">
        <v>2</v>
      </c>
      <c r="F3900" s="133" t="s">
        <v>47</v>
      </c>
      <c r="G3900" s="133" t="s">
        <v>2047</v>
      </c>
    </row>
    <row r="3901" spans="1:7" hidden="1" x14ac:dyDescent="0.35">
      <c r="A3901" s="131" t="s">
        <v>171</v>
      </c>
      <c r="B3901" s="131" t="s">
        <v>18</v>
      </c>
      <c r="C3901" s="131" t="s">
        <v>4515</v>
      </c>
      <c r="D3901" s="145">
        <v>1</v>
      </c>
      <c r="F3901" s="133" t="s">
        <v>47</v>
      </c>
      <c r="G3901" s="133" t="s">
        <v>2047</v>
      </c>
    </row>
    <row r="3902" spans="1:7" hidden="1" x14ac:dyDescent="0.35">
      <c r="A3902" s="131" t="s">
        <v>171</v>
      </c>
      <c r="B3902" s="131" t="s">
        <v>18</v>
      </c>
      <c r="C3902" s="131" t="s">
        <v>4515</v>
      </c>
      <c r="D3902" s="145">
        <v>1</v>
      </c>
      <c r="F3902" s="133" t="s">
        <v>47</v>
      </c>
      <c r="G3902" s="133" t="s">
        <v>2047</v>
      </c>
    </row>
    <row r="3903" spans="1:7" hidden="1" x14ac:dyDescent="0.35">
      <c r="A3903" s="131" t="s">
        <v>171</v>
      </c>
      <c r="B3903" s="131" t="s">
        <v>18</v>
      </c>
      <c r="C3903" s="133" t="s">
        <v>4515</v>
      </c>
      <c r="D3903" s="131">
        <v>1</v>
      </c>
      <c r="F3903" s="133" t="s">
        <v>47</v>
      </c>
      <c r="G3903" s="133" t="s">
        <v>2047</v>
      </c>
    </row>
    <row r="3904" spans="1:7" hidden="1" x14ac:dyDescent="0.35">
      <c r="A3904" s="131" t="s">
        <v>171</v>
      </c>
      <c r="B3904" s="131" t="s">
        <v>18</v>
      </c>
      <c r="C3904" s="131" t="s">
        <v>4515</v>
      </c>
      <c r="D3904" s="131">
        <v>1</v>
      </c>
      <c r="F3904" s="133" t="s">
        <v>47</v>
      </c>
      <c r="G3904" s="133" t="s">
        <v>2047</v>
      </c>
    </row>
    <row r="3905" spans="1:7" hidden="1" x14ac:dyDescent="0.35">
      <c r="A3905" s="131" t="s">
        <v>171</v>
      </c>
      <c r="B3905" s="131" t="s">
        <v>18</v>
      </c>
      <c r="C3905" s="131" t="s">
        <v>4515</v>
      </c>
      <c r="D3905" s="131">
        <v>1</v>
      </c>
      <c r="F3905" s="133" t="s">
        <v>47</v>
      </c>
      <c r="G3905" s="133" t="s">
        <v>2047</v>
      </c>
    </row>
    <row r="3906" spans="1:7" hidden="1" x14ac:dyDescent="0.35">
      <c r="A3906" s="131" t="s">
        <v>171</v>
      </c>
      <c r="B3906" s="131" t="s">
        <v>18</v>
      </c>
      <c r="C3906" s="133" t="s">
        <v>4515</v>
      </c>
      <c r="D3906" s="131">
        <v>2</v>
      </c>
      <c r="F3906" s="133" t="s">
        <v>47</v>
      </c>
      <c r="G3906" s="133" t="s">
        <v>2047</v>
      </c>
    </row>
    <row r="3907" spans="1:7" hidden="1" x14ac:dyDescent="0.35">
      <c r="A3907" s="131" t="s">
        <v>171</v>
      </c>
      <c r="B3907" s="131" t="s">
        <v>18</v>
      </c>
      <c r="C3907" s="133" t="s">
        <v>4515</v>
      </c>
      <c r="D3907" s="131">
        <v>1</v>
      </c>
      <c r="F3907" s="133" t="s">
        <v>47</v>
      </c>
      <c r="G3907" s="133" t="s">
        <v>2047</v>
      </c>
    </row>
    <row r="3908" spans="1:7" hidden="1" x14ac:dyDescent="0.35">
      <c r="A3908" s="131" t="s">
        <v>171</v>
      </c>
      <c r="B3908" s="131" t="s">
        <v>18</v>
      </c>
      <c r="C3908" s="133" t="s">
        <v>4515</v>
      </c>
      <c r="D3908" s="131">
        <v>1</v>
      </c>
      <c r="F3908" s="133" t="s">
        <v>47</v>
      </c>
      <c r="G3908" s="133" t="s">
        <v>2047</v>
      </c>
    </row>
    <row r="3909" spans="1:7" hidden="1" x14ac:dyDescent="0.35">
      <c r="A3909" s="131" t="s">
        <v>171</v>
      </c>
      <c r="B3909" s="131" t="s">
        <v>18</v>
      </c>
      <c r="C3909" s="131" t="s">
        <v>4515</v>
      </c>
      <c r="D3909" s="133">
        <v>1</v>
      </c>
      <c r="F3909" s="133" t="s">
        <v>47</v>
      </c>
      <c r="G3909" s="133" t="s">
        <v>2047</v>
      </c>
    </row>
    <row r="3910" spans="1:7" hidden="1" x14ac:dyDescent="0.35">
      <c r="A3910" s="131" t="s">
        <v>171</v>
      </c>
      <c r="B3910" s="131" t="s">
        <v>18</v>
      </c>
      <c r="C3910" s="131" t="s">
        <v>4515</v>
      </c>
      <c r="D3910" s="133">
        <v>1</v>
      </c>
      <c r="F3910" s="133" t="s">
        <v>47</v>
      </c>
      <c r="G3910" s="133" t="s">
        <v>2047</v>
      </c>
    </row>
    <row r="3911" spans="1:7" hidden="1" x14ac:dyDescent="0.35">
      <c r="A3911" s="131" t="s">
        <v>171</v>
      </c>
      <c r="B3911" s="131" t="s">
        <v>18</v>
      </c>
      <c r="C3911" s="131" t="s">
        <v>4515</v>
      </c>
      <c r="D3911" s="133">
        <v>10</v>
      </c>
      <c r="F3911" s="133" t="s">
        <v>47</v>
      </c>
      <c r="G3911" s="133" t="s">
        <v>2047</v>
      </c>
    </row>
    <row r="3912" spans="1:7" hidden="1" x14ac:dyDescent="0.35">
      <c r="A3912" s="131" t="s">
        <v>171</v>
      </c>
      <c r="B3912" s="131" t="s">
        <v>18</v>
      </c>
      <c r="C3912" s="131" t="s">
        <v>4516</v>
      </c>
      <c r="D3912" s="133">
        <v>1</v>
      </c>
      <c r="F3912" s="133" t="s">
        <v>47</v>
      </c>
      <c r="G3912" s="133" t="s">
        <v>2047</v>
      </c>
    </row>
    <row r="3913" spans="1:7" hidden="1" x14ac:dyDescent="0.35">
      <c r="A3913" s="131" t="s">
        <v>171</v>
      </c>
      <c r="B3913" s="131" t="s">
        <v>18</v>
      </c>
      <c r="C3913" s="131" t="s">
        <v>4516</v>
      </c>
      <c r="D3913" s="133">
        <v>1</v>
      </c>
      <c r="F3913" s="133" t="s">
        <v>47</v>
      </c>
      <c r="G3913" s="133" t="s">
        <v>2047</v>
      </c>
    </row>
    <row r="3914" spans="1:7" hidden="1" x14ac:dyDescent="0.35">
      <c r="A3914" s="131" t="s">
        <v>171</v>
      </c>
      <c r="B3914" s="131" t="s">
        <v>18</v>
      </c>
      <c r="C3914" s="131" t="s">
        <v>4516</v>
      </c>
      <c r="D3914" s="133">
        <v>1</v>
      </c>
      <c r="F3914" s="133" t="s">
        <v>47</v>
      </c>
      <c r="G3914" s="133" t="s">
        <v>2047</v>
      </c>
    </row>
    <row r="3915" spans="1:7" hidden="1" x14ac:dyDescent="0.35">
      <c r="A3915" s="131" t="s">
        <v>171</v>
      </c>
      <c r="B3915" s="131" t="s">
        <v>18</v>
      </c>
      <c r="C3915" s="131" t="s">
        <v>4516</v>
      </c>
      <c r="D3915" s="133">
        <v>2</v>
      </c>
      <c r="F3915" s="133" t="s">
        <v>47</v>
      </c>
      <c r="G3915" s="133" t="s">
        <v>2047</v>
      </c>
    </row>
    <row r="3916" spans="1:7" hidden="1" x14ac:dyDescent="0.35">
      <c r="A3916" s="131" t="s">
        <v>171</v>
      </c>
      <c r="B3916" s="131" t="s">
        <v>18</v>
      </c>
      <c r="C3916" s="131" t="s">
        <v>4516</v>
      </c>
      <c r="D3916" s="133">
        <v>3</v>
      </c>
      <c r="F3916" s="133" t="s">
        <v>47</v>
      </c>
      <c r="G3916" s="133" t="s">
        <v>2047</v>
      </c>
    </row>
    <row r="3917" spans="1:7" hidden="1" x14ac:dyDescent="0.35">
      <c r="A3917" s="131" t="s">
        <v>171</v>
      </c>
      <c r="B3917" s="131" t="s">
        <v>18</v>
      </c>
      <c r="C3917" s="131" t="s">
        <v>4516</v>
      </c>
      <c r="D3917" s="133">
        <v>2</v>
      </c>
      <c r="F3917" s="133" t="s">
        <v>47</v>
      </c>
      <c r="G3917" s="133" t="s">
        <v>2047</v>
      </c>
    </row>
    <row r="3918" spans="1:7" hidden="1" x14ac:dyDescent="0.35">
      <c r="A3918" s="131" t="s">
        <v>171</v>
      </c>
      <c r="B3918" s="131" t="s">
        <v>18</v>
      </c>
      <c r="C3918" s="131" t="s">
        <v>4516</v>
      </c>
      <c r="D3918" s="133">
        <v>1</v>
      </c>
      <c r="F3918" s="133" t="s">
        <v>47</v>
      </c>
      <c r="G3918" s="133" t="s">
        <v>2047</v>
      </c>
    </row>
    <row r="3919" spans="1:7" hidden="1" x14ac:dyDescent="0.35">
      <c r="A3919" s="131" t="s">
        <v>171</v>
      </c>
      <c r="B3919" s="131" t="s">
        <v>18</v>
      </c>
      <c r="C3919" s="131" t="s">
        <v>4516</v>
      </c>
      <c r="D3919" s="133">
        <v>2</v>
      </c>
      <c r="F3919" s="133" t="s">
        <v>47</v>
      </c>
      <c r="G3919" s="133" t="s">
        <v>2047</v>
      </c>
    </row>
    <row r="3920" spans="1:7" hidden="1" x14ac:dyDescent="0.35">
      <c r="A3920" s="131" t="s">
        <v>171</v>
      </c>
      <c r="B3920" s="131" t="s">
        <v>18</v>
      </c>
      <c r="C3920" s="131" t="s">
        <v>4516</v>
      </c>
      <c r="D3920" s="133">
        <v>1</v>
      </c>
      <c r="F3920" s="133" t="s">
        <v>47</v>
      </c>
      <c r="G3920" s="133" t="s">
        <v>2047</v>
      </c>
    </row>
    <row r="3921" spans="1:7" hidden="1" x14ac:dyDescent="0.35">
      <c r="A3921" s="131" t="s">
        <v>171</v>
      </c>
      <c r="B3921" s="131" t="s">
        <v>18</v>
      </c>
      <c r="C3921" s="131" t="s">
        <v>4517</v>
      </c>
      <c r="D3921" s="133">
        <v>2</v>
      </c>
      <c r="F3921" s="133" t="s">
        <v>47</v>
      </c>
      <c r="G3921" s="133" t="s">
        <v>2047</v>
      </c>
    </row>
    <row r="3922" spans="1:7" hidden="1" x14ac:dyDescent="0.35">
      <c r="A3922" s="131" t="s">
        <v>171</v>
      </c>
      <c r="B3922" s="131" t="s">
        <v>18</v>
      </c>
      <c r="C3922" s="131" t="s">
        <v>4517</v>
      </c>
      <c r="D3922" s="133">
        <v>1</v>
      </c>
      <c r="F3922" s="133" t="s">
        <v>47</v>
      </c>
      <c r="G3922" s="133" t="s">
        <v>2047</v>
      </c>
    </row>
    <row r="3923" spans="1:7" hidden="1" x14ac:dyDescent="0.35">
      <c r="A3923" s="131" t="s">
        <v>171</v>
      </c>
      <c r="B3923" s="131" t="s">
        <v>18</v>
      </c>
      <c r="C3923" s="131" t="s">
        <v>4517</v>
      </c>
      <c r="D3923" s="133">
        <v>1</v>
      </c>
      <c r="F3923" s="133" t="s">
        <v>47</v>
      </c>
      <c r="G3923" s="133" t="s">
        <v>2047</v>
      </c>
    </row>
    <row r="3924" spans="1:7" hidden="1" x14ac:dyDescent="0.35">
      <c r="A3924" s="131" t="s">
        <v>171</v>
      </c>
      <c r="B3924" s="131" t="s">
        <v>18</v>
      </c>
      <c r="C3924" s="131" t="s">
        <v>4517</v>
      </c>
      <c r="D3924" s="133">
        <v>1</v>
      </c>
      <c r="F3924" s="133" t="s">
        <v>47</v>
      </c>
      <c r="G3924" s="133" t="s">
        <v>2047</v>
      </c>
    </row>
    <row r="3925" spans="1:7" hidden="1" x14ac:dyDescent="0.35">
      <c r="A3925" s="131" t="s">
        <v>171</v>
      </c>
      <c r="B3925" s="131" t="s">
        <v>18</v>
      </c>
      <c r="C3925" s="131" t="s">
        <v>4517</v>
      </c>
      <c r="D3925" s="133">
        <v>2</v>
      </c>
      <c r="F3925" s="133" t="s">
        <v>47</v>
      </c>
      <c r="G3925" s="133" t="s">
        <v>2047</v>
      </c>
    </row>
    <row r="3926" spans="1:7" hidden="1" x14ac:dyDescent="0.35">
      <c r="A3926" s="131" t="s">
        <v>171</v>
      </c>
      <c r="B3926" s="131" t="s">
        <v>18</v>
      </c>
      <c r="C3926" s="131" t="s">
        <v>4517</v>
      </c>
      <c r="D3926" s="133">
        <v>2</v>
      </c>
      <c r="F3926" s="133" t="s">
        <v>47</v>
      </c>
      <c r="G3926" s="133" t="s">
        <v>2047</v>
      </c>
    </row>
    <row r="3927" spans="1:7" hidden="1" x14ac:dyDescent="0.35">
      <c r="A3927" s="131" t="s">
        <v>171</v>
      </c>
      <c r="B3927" s="131" t="s">
        <v>18</v>
      </c>
      <c r="C3927" s="131" t="s">
        <v>4517</v>
      </c>
      <c r="D3927" s="133">
        <v>2</v>
      </c>
      <c r="F3927" s="133" t="s">
        <v>47</v>
      </c>
      <c r="G3927" s="133" t="s">
        <v>2047</v>
      </c>
    </row>
    <row r="3928" spans="1:7" hidden="1" x14ac:dyDescent="0.35">
      <c r="A3928" s="131" t="s">
        <v>171</v>
      </c>
      <c r="B3928" s="131" t="s">
        <v>18</v>
      </c>
      <c r="C3928" s="131" t="s">
        <v>4517</v>
      </c>
      <c r="D3928" s="133">
        <v>5</v>
      </c>
      <c r="F3928" s="133" t="s">
        <v>47</v>
      </c>
      <c r="G3928" s="133" t="s">
        <v>2047</v>
      </c>
    </row>
    <row r="3929" spans="1:7" hidden="1" x14ac:dyDescent="0.35">
      <c r="A3929" s="131" t="s">
        <v>171</v>
      </c>
      <c r="B3929" s="131" t="s">
        <v>18</v>
      </c>
      <c r="C3929" s="131" t="s">
        <v>4518</v>
      </c>
      <c r="D3929" s="133">
        <v>2</v>
      </c>
      <c r="F3929" s="133" t="s">
        <v>47</v>
      </c>
      <c r="G3929" s="133" t="s">
        <v>2047</v>
      </c>
    </row>
    <row r="3930" spans="1:7" hidden="1" x14ac:dyDescent="0.35">
      <c r="A3930" s="131" t="s">
        <v>171</v>
      </c>
      <c r="B3930" s="131" t="s">
        <v>18</v>
      </c>
      <c r="C3930" s="131" t="s">
        <v>4518</v>
      </c>
      <c r="D3930" s="133">
        <v>1</v>
      </c>
      <c r="F3930" s="133" t="s">
        <v>47</v>
      </c>
      <c r="G3930" s="133" t="s">
        <v>2047</v>
      </c>
    </row>
    <row r="3931" spans="1:7" hidden="1" x14ac:dyDescent="0.35">
      <c r="A3931" s="131" t="s">
        <v>171</v>
      </c>
      <c r="B3931" s="131" t="s">
        <v>18</v>
      </c>
      <c r="C3931" s="131" t="s">
        <v>4518</v>
      </c>
      <c r="D3931" s="133">
        <v>1</v>
      </c>
      <c r="F3931" s="133" t="s">
        <v>47</v>
      </c>
      <c r="G3931" s="133" t="s">
        <v>2047</v>
      </c>
    </row>
    <row r="3932" spans="1:7" hidden="1" x14ac:dyDescent="0.35">
      <c r="A3932" s="131" t="s">
        <v>171</v>
      </c>
      <c r="B3932" s="131" t="s">
        <v>18</v>
      </c>
      <c r="C3932" s="131" t="s">
        <v>4518</v>
      </c>
      <c r="D3932" s="133">
        <v>1</v>
      </c>
      <c r="F3932" s="133" t="s">
        <v>47</v>
      </c>
      <c r="G3932" s="133" t="s">
        <v>2047</v>
      </c>
    </row>
    <row r="3933" spans="1:7" hidden="1" x14ac:dyDescent="0.35">
      <c r="A3933" s="131" t="s">
        <v>171</v>
      </c>
      <c r="B3933" s="131" t="s">
        <v>18</v>
      </c>
      <c r="C3933" s="131" t="s">
        <v>4518</v>
      </c>
      <c r="D3933" s="133">
        <v>2</v>
      </c>
      <c r="F3933" s="133" t="s">
        <v>47</v>
      </c>
      <c r="G3933" s="133" t="s">
        <v>2047</v>
      </c>
    </row>
    <row r="3934" spans="1:7" hidden="1" x14ac:dyDescent="0.35">
      <c r="A3934" s="131" t="s">
        <v>171</v>
      </c>
      <c r="B3934" s="131" t="s">
        <v>18</v>
      </c>
      <c r="C3934" s="131" t="s">
        <v>4518</v>
      </c>
      <c r="D3934" s="133">
        <v>1</v>
      </c>
      <c r="F3934" s="133" t="s">
        <v>47</v>
      </c>
      <c r="G3934" s="133" t="s">
        <v>2047</v>
      </c>
    </row>
    <row r="3935" spans="1:7" hidden="1" x14ac:dyDescent="0.35">
      <c r="A3935" s="131" t="s">
        <v>171</v>
      </c>
      <c r="B3935" s="131" t="s">
        <v>18</v>
      </c>
      <c r="C3935" s="131" t="s">
        <v>4518</v>
      </c>
      <c r="D3935" s="133">
        <v>5</v>
      </c>
      <c r="F3935" s="133" t="s">
        <v>47</v>
      </c>
      <c r="G3935" s="133" t="s">
        <v>2047</v>
      </c>
    </row>
    <row r="3936" spans="1:7" hidden="1" x14ac:dyDescent="0.35">
      <c r="A3936" s="131" t="s">
        <v>171</v>
      </c>
      <c r="B3936" s="131" t="s">
        <v>18</v>
      </c>
      <c r="C3936" s="131" t="s">
        <v>4518</v>
      </c>
      <c r="D3936" s="133">
        <v>5</v>
      </c>
      <c r="F3936" s="133" t="s">
        <v>47</v>
      </c>
      <c r="G3936" s="133" t="s">
        <v>2047</v>
      </c>
    </row>
    <row r="3937" spans="1:7" hidden="1" x14ac:dyDescent="0.35">
      <c r="A3937" s="131" t="s">
        <v>171</v>
      </c>
      <c r="B3937" s="131" t="s">
        <v>18</v>
      </c>
      <c r="C3937" s="131" t="s">
        <v>4518</v>
      </c>
      <c r="D3937" s="133">
        <v>1</v>
      </c>
      <c r="F3937" s="133" t="s">
        <v>47</v>
      </c>
      <c r="G3937" s="133" t="s">
        <v>2047</v>
      </c>
    </row>
    <row r="3938" spans="1:7" hidden="1" x14ac:dyDescent="0.35">
      <c r="A3938" s="131" t="s">
        <v>171</v>
      </c>
      <c r="B3938" s="131" t="s">
        <v>18</v>
      </c>
      <c r="C3938" s="131" t="s">
        <v>4518</v>
      </c>
      <c r="D3938" s="133">
        <v>1</v>
      </c>
      <c r="F3938" s="133" t="s">
        <v>47</v>
      </c>
      <c r="G3938" s="133" t="s">
        <v>2047</v>
      </c>
    </row>
    <row r="3939" spans="1:7" hidden="1" x14ac:dyDescent="0.35">
      <c r="A3939" s="131" t="s">
        <v>171</v>
      </c>
      <c r="B3939" s="131" t="s">
        <v>18</v>
      </c>
      <c r="C3939" s="131" t="s">
        <v>4518</v>
      </c>
      <c r="D3939" s="133">
        <v>1</v>
      </c>
      <c r="F3939" s="133" t="s">
        <v>47</v>
      </c>
      <c r="G3939" s="133" t="s">
        <v>2047</v>
      </c>
    </row>
    <row r="3940" spans="1:7" hidden="1" x14ac:dyDescent="0.35">
      <c r="A3940" s="131" t="s">
        <v>171</v>
      </c>
      <c r="B3940" s="131" t="s">
        <v>18</v>
      </c>
      <c r="C3940" s="131" t="s">
        <v>4518</v>
      </c>
      <c r="D3940" s="133">
        <v>1</v>
      </c>
      <c r="F3940" s="133" t="s">
        <v>47</v>
      </c>
      <c r="G3940" s="133" t="s">
        <v>2047</v>
      </c>
    </row>
    <row r="3941" spans="1:7" hidden="1" x14ac:dyDescent="0.35">
      <c r="A3941" s="131" t="s">
        <v>171</v>
      </c>
      <c r="B3941" s="131" t="s">
        <v>18</v>
      </c>
      <c r="C3941" s="131" t="s">
        <v>4518</v>
      </c>
      <c r="D3941" s="133">
        <v>1</v>
      </c>
      <c r="F3941" s="133" t="s">
        <v>47</v>
      </c>
      <c r="G3941" s="133" t="s">
        <v>2047</v>
      </c>
    </row>
    <row r="3942" spans="1:7" hidden="1" x14ac:dyDescent="0.35">
      <c r="A3942" s="131" t="s">
        <v>171</v>
      </c>
      <c r="B3942" s="131" t="s">
        <v>18</v>
      </c>
      <c r="C3942" s="131" t="s">
        <v>4518</v>
      </c>
      <c r="D3942" s="133">
        <v>1</v>
      </c>
      <c r="F3942" s="133" t="s">
        <v>47</v>
      </c>
      <c r="G3942" s="133" t="s">
        <v>2047</v>
      </c>
    </row>
    <row r="3943" spans="1:7" hidden="1" x14ac:dyDescent="0.35">
      <c r="A3943" s="131" t="s">
        <v>171</v>
      </c>
      <c r="B3943" s="131" t="s">
        <v>18</v>
      </c>
      <c r="C3943" s="131" t="s">
        <v>4518</v>
      </c>
      <c r="D3943" s="133">
        <v>2</v>
      </c>
      <c r="F3943" s="133" t="s">
        <v>47</v>
      </c>
      <c r="G3943" s="133" t="s">
        <v>2047</v>
      </c>
    </row>
    <row r="3944" spans="1:7" hidden="1" x14ac:dyDescent="0.35">
      <c r="A3944" s="131" t="s">
        <v>171</v>
      </c>
      <c r="B3944" s="131" t="s">
        <v>18</v>
      </c>
      <c r="C3944" s="131" t="s">
        <v>4518</v>
      </c>
      <c r="D3944" s="133">
        <v>1</v>
      </c>
      <c r="F3944" s="133" t="s">
        <v>47</v>
      </c>
      <c r="G3944" s="133" t="s">
        <v>2047</v>
      </c>
    </row>
    <row r="3945" spans="1:7" hidden="1" x14ac:dyDescent="0.35">
      <c r="A3945" s="131" t="s">
        <v>171</v>
      </c>
      <c r="B3945" s="131" t="s">
        <v>18</v>
      </c>
      <c r="C3945" s="131" t="s">
        <v>4518</v>
      </c>
      <c r="D3945" s="133">
        <v>1</v>
      </c>
      <c r="F3945" s="133" t="s">
        <v>47</v>
      </c>
      <c r="G3945" s="133" t="s">
        <v>2047</v>
      </c>
    </row>
    <row r="3946" spans="1:7" hidden="1" x14ac:dyDescent="0.35">
      <c r="A3946" s="131" t="s">
        <v>171</v>
      </c>
      <c r="B3946" s="131" t="s">
        <v>18</v>
      </c>
      <c r="C3946" s="131" t="s">
        <v>4518</v>
      </c>
      <c r="D3946" s="133">
        <v>1</v>
      </c>
      <c r="F3946" s="133" t="s">
        <v>47</v>
      </c>
      <c r="G3946" s="133" t="s">
        <v>2047</v>
      </c>
    </row>
    <row r="3947" spans="1:7" hidden="1" x14ac:dyDescent="0.35">
      <c r="A3947" s="131" t="s">
        <v>171</v>
      </c>
      <c r="B3947" s="131" t="s">
        <v>18</v>
      </c>
      <c r="C3947" s="131" t="s">
        <v>4518</v>
      </c>
      <c r="D3947" s="133">
        <v>5</v>
      </c>
      <c r="F3947" s="133" t="s">
        <v>47</v>
      </c>
      <c r="G3947" s="133" t="s">
        <v>2047</v>
      </c>
    </row>
    <row r="3948" spans="1:7" hidden="1" x14ac:dyDescent="0.35">
      <c r="A3948" s="131" t="s">
        <v>171</v>
      </c>
      <c r="B3948" s="131" t="s">
        <v>18</v>
      </c>
      <c r="C3948" s="131" t="s">
        <v>4519</v>
      </c>
      <c r="D3948" s="133">
        <v>2</v>
      </c>
      <c r="F3948" s="133" t="s">
        <v>47</v>
      </c>
      <c r="G3948" s="133" t="s">
        <v>2047</v>
      </c>
    </row>
    <row r="3949" spans="1:7" hidden="1" x14ac:dyDescent="0.35">
      <c r="A3949" s="131" t="s">
        <v>171</v>
      </c>
      <c r="B3949" s="131" t="s">
        <v>18</v>
      </c>
      <c r="C3949" s="131" t="s">
        <v>4519</v>
      </c>
      <c r="D3949" s="133">
        <v>3</v>
      </c>
      <c r="F3949" s="133" t="s">
        <v>47</v>
      </c>
      <c r="G3949" s="133" t="s">
        <v>2047</v>
      </c>
    </row>
    <row r="3950" spans="1:7" hidden="1" x14ac:dyDescent="0.35">
      <c r="A3950" s="131" t="s">
        <v>171</v>
      </c>
      <c r="B3950" s="131" t="s">
        <v>18</v>
      </c>
      <c r="C3950" s="131" t="s">
        <v>4519</v>
      </c>
      <c r="D3950" s="133">
        <v>1</v>
      </c>
      <c r="F3950" s="133" t="s">
        <v>47</v>
      </c>
      <c r="G3950" s="133" t="s">
        <v>2047</v>
      </c>
    </row>
    <row r="3951" spans="1:7" hidden="1" x14ac:dyDescent="0.35">
      <c r="A3951" s="131" t="s">
        <v>171</v>
      </c>
      <c r="B3951" s="131" t="s">
        <v>18</v>
      </c>
      <c r="C3951" s="131" t="s">
        <v>4519</v>
      </c>
      <c r="D3951" s="133">
        <v>1</v>
      </c>
      <c r="F3951" s="133" t="s">
        <v>47</v>
      </c>
      <c r="G3951" s="133" t="s">
        <v>2047</v>
      </c>
    </row>
    <row r="3952" spans="1:7" hidden="1" x14ac:dyDescent="0.35">
      <c r="A3952" s="131" t="s">
        <v>171</v>
      </c>
      <c r="B3952" s="131" t="s">
        <v>18</v>
      </c>
      <c r="C3952" s="131" t="s">
        <v>4519</v>
      </c>
      <c r="D3952" s="133">
        <v>1</v>
      </c>
      <c r="F3952" s="133" t="s">
        <v>47</v>
      </c>
      <c r="G3952" s="133" t="s">
        <v>2047</v>
      </c>
    </row>
    <row r="3953" spans="1:7" hidden="1" x14ac:dyDescent="0.35">
      <c r="A3953" s="131" t="s">
        <v>171</v>
      </c>
      <c r="B3953" s="131" t="s">
        <v>18</v>
      </c>
      <c r="C3953" s="131" t="s">
        <v>4519</v>
      </c>
      <c r="D3953" s="133">
        <v>5</v>
      </c>
      <c r="F3953" s="133" t="s">
        <v>47</v>
      </c>
      <c r="G3953" s="133" t="s">
        <v>2047</v>
      </c>
    </row>
    <row r="3954" spans="1:7" hidden="1" x14ac:dyDescent="0.35">
      <c r="A3954" s="131" t="s">
        <v>171</v>
      </c>
      <c r="B3954" s="131" t="s">
        <v>18</v>
      </c>
      <c r="C3954" s="131" t="s">
        <v>4520</v>
      </c>
      <c r="D3954" s="133">
        <v>1</v>
      </c>
      <c r="F3954" s="133" t="s">
        <v>47</v>
      </c>
      <c r="G3954" s="133" t="s">
        <v>2047</v>
      </c>
    </row>
    <row r="3955" spans="1:7" hidden="1" x14ac:dyDescent="0.35">
      <c r="A3955" s="131" t="s">
        <v>171</v>
      </c>
      <c r="B3955" s="131" t="s">
        <v>18</v>
      </c>
      <c r="C3955" s="131" t="s">
        <v>4520</v>
      </c>
      <c r="D3955" s="133">
        <v>1</v>
      </c>
      <c r="F3955" s="133" t="s">
        <v>47</v>
      </c>
      <c r="G3955" s="133" t="s">
        <v>2047</v>
      </c>
    </row>
    <row r="3956" spans="1:7" hidden="1" x14ac:dyDescent="0.35">
      <c r="A3956" s="131" t="s">
        <v>171</v>
      </c>
      <c r="B3956" s="131" t="s">
        <v>18</v>
      </c>
      <c r="C3956" s="131" t="s">
        <v>4521</v>
      </c>
      <c r="D3956" s="133">
        <v>5</v>
      </c>
      <c r="F3956" s="133" t="e">
        <v>#N/A</v>
      </c>
      <c r="G3956" s="133" t="e">
        <v>#N/A</v>
      </c>
    </row>
    <row r="3957" spans="1:7" hidden="1" x14ac:dyDescent="0.35">
      <c r="A3957" s="131" t="s">
        <v>171</v>
      </c>
      <c r="B3957" s="131" t="s">
        <v>18</v>
      </c>
      <c r="C3957" s="131" t="s">
        <v>4521</v>
      </c>
      <c r="D3957" s="133">
        <v>5</v>
      </c>
      <c r="F3957" s="133" t="e">
        <v>#N/A</v>
      </c>
      <c r="G3957" s="133" t="e">
        <v>#N/A</v>
      </c>
    </row>
    <row r="3958" spans="1:7" hidden="1" x14ac:dyDescent="0.35">
      <c r="A3958" s="131" t="s">
        <v>171</v>
      </c>
      <c r="B3958" s="131" t="s">
        <v>18</v>
      </c>
      <c r="C3958" s="131" t="s">
        <v>4521</v>
      </c>
      <c r="D3958" s="131">
        <v>5</v>
      </c>
      <c r="F3958" s="133" t="e">
        <v>#N/A</v>
      </c>
      <c r="G3958" s="133" t="e">
        <v>#N/A</v>
      </c>
    </row>
    <row r="3959" spans="1:7" hidden="1" x14ac:dyDescent="0.35">
      <c r="A3959" s="131" t="s">
        <v>171</v>
      </c>
      <c r="B3959" s="131" t="s">
        <v>18</v>
      </c>
      <c r="C3959" s="131" t="s">
        <v>4521</v>
      </c>
      <c r="D3959" s="139">
        <v>2</v>
      </c>
      <c r="F3959" s="133" t="e">
        <v>#N/A</v>
      </c>
      <c r="G3959" s="133" t="e">
        <v>#N/A</v>
      </c>
    </row>
    <row r="3960" spans="1:7" hidden="1" x14ac:dyDescent="0.35">
      <c r="A3960" s="131" t="s">
        <v>171</v>
      </c>
      <c r="B3960" s="131" t="s">
        <v>18</v>
      </c>
      <c r="C3960" s="131" t="s">
        <v>4521</v>
      </c>
      <c r="D3960" s="131">
        <v>1</v>
      </c>
      <c r="F3960" s="133" t="e">
        <v>#N/A</v>
      </c>
      <c r="G3960" s="133" t="e">
        <v>#N/A</v>
      </c>
    </row>
    <row r="3961" spans="1:7" hidden="1" x14ac:dyDescent="0.35">
      <c r="A3961" s="131" t="s">
        <v>171</v>
      </c>
      <c r="B3961" s="131" t="s">
        <v>18</v>
      </c>
      <c r="C3961" s="131" t="s">
        <v>4521</v>
      </c>
      <c r="D3961" s="131">
        <v>15</v>
      </c>
      <c r="F3961" s="133" t="e">
        <v>#N/A</v>
      </c>
      <c r="G3961" s="133" t="e">
        <v>#N/A</v>
      </c>
    </row>
    <row r="3962" spans="1:7" hidden="1" x14ac:dyDescent="0.35">
      <c r="A3962" s="131" t="s">
        <v>171</v>
      </c>
      <c r="B3962" s="131" t="s">
        <v>18</v>
      </c>
      <c r="C3962" s="131" t="s">
        <v>4521</v>
      </c>
      <c r="D3962" s="131">
        <v>5</v>
      </c>
      <c r="F3962" s="133" t="e">
        <v>#N/A</v>
      </c>
      <c r="G3962" s="133" t="e">
        <v>#N/A</v>
      </c>
    </row>
    <row r="3963" spans="1:7" hidden="1" x14ac:dyDescent="0.35">
      <c r="A3963" s="131" t="s">
        <v>171</v>
      </c>
      <c r="B3963" s="131" t="s">
        <v>18</v>
      </c>
      <c r="C3963" s="131" t="s">
        <v>4522</v>
      </c>
      <c r="D3963" s="133">
        <v>5</v>
      </c>
      <c r="F3963" s="133" t="e">
        <v>#N/A</v>
      </c>
      <c r="G3963" s="133" t="e">
        <v>#N/A</v>
      </c>
    </row>
    <row r="3964" spans="1:7" hidden="1" x14ac:dyDescent="0.35">
      <c r="A3964" s="131" t="s">
        <v>171</v>
      </c>
      <c r="B3964" s="131" t="s">
        <v>18</v>
      </c>
      <c r="C3964" s="131" t="s">
        <v>4522</v>
      </c>
      <c r="D3964" s="131">
        <v>1</v>
      </c>
      <c r="F3964" s="133" t="e">
        <v>#N/A</v>
      </c>
      <c r="G3964" s="133" t="e">
        <v>#N/A</v>
      </c>
    </row>
    <row r="3965" spans="1:7" hidden="1" x14ac:dyDescent="0.35">
      <c r="A3965" s="131" t="s">
        <v>171</v>
      </c>
      <c r="B3965" s="131" t="s">
        <v>18</v>
      </c>
      <c r="C3965" s="131" t="s">
        <v>4522</v>
      </c>
      <c r="D3965" s="131">
        <v>27</v>
      </c>
      <c r="F3965" s="133" t="e">
        <v>#N/A</v>
      </c>
      <c r="G3965" s="133" t="e">
        <v>#N/A</v>
      </c>
    </row>
    <row r="3966" spans="1:7" hidden="1" x14ac:dyDescent="0.35">
      <c r="A3966" s="131" t="s">
        <v>171</v>
      </c>
      <c r="B3966" s="131" t="s">
        <v>18</v>
      </c>
      <c r="C3966" s="131" t="s">
        <v>4522</v>
      </c>
      <c r="D3966" s="131">
        <v>5</v>
      </c>
      <c r="F3966" s="133" t="e">
        <v>#N/A</v>
      </c>
      <c r="G3966" s="133" t="e">
        <v>#N/A</v>
      </c>
    </row>
    <row r="3967" spans="1:7" hidden="1" x14ac:dyDescent="0.35">
      <c r="A3967" s="131" t="s">
        <v>171</v>
      </c>
      <c r="B3967" s="131" t="s">
        <v>18</v>
      </c>
      <c r="C3967" s="131" t="s">
        <v>4523</v>
      </c>
      <c r="D3967" s="131">
        <v>5</v>
      </c>
      <c r="F3967" s="133" t="e">
        <v>#N/A</v>
      </c>
      <c r="G3967" s="133" t="e">
        <v>#N/A</v>
      </c>
    </row>
    <row r="3968" spans="1:7" hidden="1" x14ac:dyDescent="0.35">
      <c r="A3968" s="131" t="s">
        <v>171</v>
      </c>
      <c r="B3968" s="131" t="s">
        <v>18</v>
      </c>
      <c r="C3968" s="131" t="s">
        <v>4523</v>
      </c>
      <c r="D3968" s="131">
        <v>1</v>
      </c>
      <c r="F3968" s="133" t="e">
        <v>#N/A</v>
      </c>
      <c r="G3968" s="133" t="e">
        <v>#N/A</v>
      </c>
    </row>
    <row r="3969" spans="1:7" hidden="1" x14ac:dyDescent="0.35">
      <c r="A3969" s="131" t="s">
        <v>171</v>
      </c>
      <c r="B3969" s="131" t="s">
        <v>18</v>
      </c>
      <c r="C3969" s="131" t="s">
        <v>4523</v>
      </c>
      <c r="D3969" s="131">
        <v>27</v>
      </c>
      <c r="F3969" s="133" t="e">
        <v>#N/A</v>
      </c>
      <c r="G3969" s="133" t="e">
        <v>#N/A</v>
      </c>
    </row>
    <row r="3970" spans="1:7" hidden="1" x14ac:dyDescent="0.35">
      <c r="A3970" s="131" t="s">
        <v>171</v>
      </c>
      <c r="B3970" s="131" t="s">
        <v>18</v>
      </c>
      <c r="C3970" s="131" t="s">
        <v>4523</v>
      </c>
      <c r="D3970" s="131">
        <v>5</v>
      </c>
      <c r="F3970" s="133" t="e">
        <v>#N/A</v>
      </c>
      <c r="G3970" s="133" t="e">
        <v>#N/A</v>
      </c>
    </row>
    <row r="3971" spans="1:7" hidden="1" x14ac:dyDescent="0.35">
      <c r="A3971" s="131" t="s">
        <v>171</v>
      </c>
      <c r="B3971" s="131" t="s">
        <v>18</v>
      </c>
      <c r="C3971" s="131" t="s">
        <v>4524</v>
      </c>
      <c r="D3971" s="131">
        <v>1</v>
      </c>
      <c r="F3971" s="133" t="s">
        <v>47</v>
      </c>
      <c r="G3971" s="133" t="s">
        <v>1862</v>
      </c>
    </row>
    <row r="3972" spans="1:7" hidden="1" x14ac:dyDescent="0.35">
      <c r="A3972" s="131" t="s">
        <v>171</v>
      </c>
      <c r="B3972" s="131" t="s">
        <v>18</v>
      </c>
      <c r="C3972" s="131" t="s">
        <v>4524</v>
      </c>
      <c r="D3972" s="131">
        <v>1</v>
      </c>
      <c r="F3972" s="133" t="s">
        <v>47</v>
      </c>
      <c r="G3972" s="133" t="s">
        <v>1862</v>
      </c>
    </row>
    <row r="3973" spans="1:7" hidden="1" x14ac:dyDescent="0.35">
      <c r="A3973" s="131" t="s">
        <v>171</v>
      </c>
      <c r="B3973" s="131" t="s">
        <v>18</v>
      </c>
      <c r="C3973" s="131" t="s">
        <v>4524</v>
      </c>
      <c r="D3973" s="131">
        <v>5</v>
      </c>
      <c r="F3973" s="133" t="s">
        <v>47</v>
      </c>
      <c r="G3973" s="133" t="s">
        <v>1862</v>
      </c>
    </row>
    <row r="3974" spans="1:7" hidden="1" x14ac:dyDescent="0.35">
      <c r="A3974" s="131" t="s">
        <v>171</v>
      </c>
      <c r="B3974" s="131" t="s">
        <v>18</v>
      </c>
      <c r="C3974" s="131" t="s">
        <v>4524</v>
      </c>
      <c r="D3974" s="131">
        <v>2</v>
      </c>
      <c r="F3974" s="133" t="s">
        <v>47</v>
      </c>
      <c r="G3974" s="133" t="s">
        <v>1862</v>
      </c>
    </row>
    <row r="3975" spans="1:7" hidden="1" x14ac:dyDescent="0.35">
      <c r="A3975" s="131" t="s">
        <v>171</v>
      </c>
      <c r="B3975" s="131" t="s">
        <v>18</v>
      </c>
      <c r="C3975" s="131" t="s">
        <v>4524</v>
      </c>
      <c r="D3975" s="131">
        <v>2</v>
      </c>
      <c r="F3975" s="133" t="s">
        <v>47</v>
      </c>
      <c r="G3975" s="133" t="s">
        <v>1862</v>
      </c>
    </row>
    <row r="3976" spans="1:7" hidden="1" x14ac:dyDescent="0.35">
      <c r="A3976" s="131" t="s">
        <v>171</v>
      </c>
      <c r="B3976" s="131" t="s">
        <v>18</v>
      </c>
      <c r="C3976" s="131" t="s">
        <v>4524</v>
      </c>
      <c r="D3976" s="131">
        <v>1</v>
      </c>
      <c r="F3976" s="133" t="s">
        <v>47</v>
      </c>
      <c r="G3976" s="133" t="s">
        <v>1862</v>
      </c>
    </row>
    <row r="3977" spans="1:7" hidden="1" x14ac:dyDescent="0.35">
      <c r="A3977" s="131" t="s">
        <v>171</v>
      </c>
      <c r="B3977" s="131" t="s">
        <v>18</v>
      </c>
      <c r="C3977" s="131" t="s">
        <v>4524</v>
      </c>
      <c r="D3977" s="131">
        <v>2</v>
      </c>
      <c r="F3977" s="133" t="s">
        <v>47</v>
      </c>
      <c r="G3977" s="133" t="s">
        <v>1862</v>
      </c>
    </row>
    <row r="3978" spans="1:7" hidden="1" x14ac:dyDescent="0.35">
      <c r="A3978" s="131" t="s">
        <v>171</v>
      </c>
      <c r="B3978" s="131" t="s">
        <v>18</v>
      </c>
      <c r="C3978" s="131" t="s">
        <v>4524</v>
      </c>
      <c r="D3978" s="131">
        <v>1</v>
      </c>
      <c r="F3978" s="133" t="s">
        <v>47</v>
      </c>
      <c r="G3978" s="133" t="s">
        <v>1862</v>
      </c>
    </row>
    <row r="3979" spans="1:7" hidden="1" x14ac:dyDescent="0.35">
      <c r="A3979" s="131" t="s">
        <v>171</v>
      </c>
      <c r="B3979" s="131" t="s">
        <v>18</v>
      </c>
      <c r="C3979" s="131" t="s">
        <v>4524</v>
      </c>
      <c r="D3979" s="131">
        <v>3</v>
      </c>
      <c r="F3979" s="133" t="s">
        <v>47</v>
      </c>
      <c r="G3979" s="133" t="s">
        <v>1862</v>
      </c>
    </row>
    <row r="3980" spans="1:7" hidden="1" x14ac:dyDescent="0.35">
      <c r="A3980" s="131" t="s">
        <v>171</v>
      </c>
      <c r="B3980" s="131" t="s">
        <v>18</v>
      </c>
      <c r="C3980" s="131" t="s">
        <v>4524</v>
      </c>
      <c r="D3980" s="131">
        <v>1</v>
      </c>
      <c r="F3980" s="133" t="s">
        <v>47</v>
      </c>
      <c r="G3980" s="133" t="s">
        <v>1862</v>
      </c>
    </row>
    <row r="3981" spans="1:7" hidden="1" x14ac:dyDescent="0.35">
      <c r="A3981" s="131" t="s">
        <v>171</v>
      </c>
      <c r="B3981" s="131" t="s">
        <v>18</v>
      </c>
      <c r="C3981" s="131" t="s">
        <v>4524</v>
      </c>
      <c r="D3981" s="131">
        <v>1</v>
      </c>
      <c r="F3981" s="133" t="s">
        <v>47</v>
      </c>
      <c r="G3981" s="133" t="s">
        <v>1862</v>
      </c>
    </row>
    <row r="3982" spans="1:7" hidden="1" x14ac:dyDescent="0.35">
      <c r="A3982" s="131" t="s">
        <v>171</v>
      </c>
      <c r="B3982" s="131" t="s">
        <v>18</v>
      </c>
      <c r="C3982" s="131" t="s">
        <v>4524</v>
      </c>
      <c r="D3982" s="131">
        <v>1</v>
      </c>
      <c r="F3982" s="133" t="s">
        <v>47</v>
      </c>
      <c r="G3982" s="133" t="s">
        <v>1862</v>
      </c>
    </row>
    <row r="3983" spans="1:7" hidden="1" x14ac:dyDescent="0.35">
      <c r="A3983" s="131" t="s">
        <v>171</v>
      </c>
      <c r="B3983" s="131" t="s">
        <v>18</v>
      </c>
      <c r="C3983" s="131" t="s">
        <v>4524</v>
      </c>
      <c r="D3983" s="131">
        <v>1</v>
      </c>
      <c r="F3983" s="133" t="s">
        <v>47</v>
      </c>
      <c r="G3983" s="133" t="s">
        <v>1862</v>
      </c>
    </row>
    <row r="3984" spans="1:7" hidden="1" x14ac:dyDescent="0.35">
      <c r="A3984" s="131" t="s">
        <v>171</v>
      </c>
      <c r="B3984" s="131" t="s">
        <v>18</v>
      </c>
      <c r="C3984" s="131" t="s">
        <v>4524</v>
      </c>
      <c r="D3984" s="133">
        <v>1</v>
      </c>
      <c r="F3984" s="133" t="s">
        <v>47</v>
      </c>
      <c r="G3984" s="133" t="s">
        <v>1862</v>
      </c>
    </row>
    <row r="3985" spans="1:7" hidden="1" x14ac:dyDescent="0.35">
      <c r="A3985" s="131" t="s">
        <v>171</v>
      </c>
      <c r="B3985" s="131" t="s">
        <v>18</v>
      </c>
      <c r="C3985" s="138" t="s">
        <v>4524</v>
      </c>
      <c r="D3985" s="133">
        <v>20</v>
      </c>
      <c r="F3985" s="133" t="s">
        <v>47</v>
      </c>
      <c r="G3985" s="133" t="s">
        <v>1862</v>
      </c>
    </row>
    <row r="3986" spans="1:7" hidden="1" x14ac:dyDescent="0.35">
      <c r="A3986" s="131" t="s">
        <v>171</v>
      </c>
      <c r="B3986" s="131" t="s">
        <v>18</v>
      </c>
      <c r="C3986" s="138" t="s">
        <v>4524</v>
      </c>
      <c r="D3986" s="133">
        <v>1</v>
      </c>
      <c r="F3986" s="133" t="s">
        <v>47</v>
      </c>
      <c r="G3986" s="133" t="s">
        <v>1862</v>
      </c>
    </row>
    <row r="3987" spans="1:7" hidden="1" x14ac:dyDescent="0.35">
      <c r="A3987" s="131" t="s">
        <v>171</v>
      </c>
      <c r="B3987" s="131" t="s">
        <v>18</v>
      </c>
      <c r="C3987" s="138" t="s">
        <v>4524</v>
      </c>
      <c r="D3987" s="133">
        <v>1</v>
      </c>
      <c r="F3987" s="133" t="s">
        <v>47</v>
      </c>
      <c r="G3987" s="133" t="s">
        <v>1862</v>
      </c>
    </row>
    <row r="3988" spans="1:7" hidden="1" x14ac:dyDescent="0.35">
      <c r="A3988" s="131" t="s">
        <v>171</v>
      </c>
      <c r="B3988" s="131" t="s">
        <v>18</v>
      </c>
      <c r="C3988" s="138" t="s">
        <v>4524</v>
      </c>
      <c r="D3988" s="133">
        <v>1</v>
      </c>
      <c r="F3988" s="133" t="s">
        <v>47</v>
      </c>
      <c r="G3988" s="133" t="s">
        <v>1862</v>
      </c>
    </row>
    <row r="3989" spans="1:7" hidden="1" x14ac:dyDescent="0.35">
      <c r="A3989" s="131" t="s">
        <v>171</v>
      </c>
      <c r="B3989" s="131" t="s">
        <v>18</v>
      </c>
      <c r="C3989" s="138" t="s">
        <v>4524</v>
      </c>
      <c r="D3989" s="133">
        <v>1</v>
      </c>
      <c r="F3989" s="133" t="s">
        <v>47</v>
      </c>
      <c r="G3989" s="133" t="s">
        <v>1862</v>
      </c>
    </row>
    <row r="3990" spans="1:7" hidden="1" x14ac:dyDescent="0.35">
      <c r="A3990" s="131" t="s">
        <v>171</v>
      </c>
      <c r="B3990" s="131" t="s">
        <v>18</v>
      </c>
      <c r="C3990" s="131" t="s">
        <v>4524</v>
      </c>
      <c r="D3990" s="131">
        <v>1</v>
      </c>
      <c r="F3990" s="133" t="s">
        <v>47</v>
      </c>
      <c r="G3990" s="133" t="s">
        <v>1862</v>
      </c>
    </row>
    <row r="3991" spans="1:7" hidden="1" x14ac:dyDescent="0.35">
      <c r="A3991" s="131" t="s">
        <v>171</v>
      </c>
      <c r="B3991" s="131" t="s">
        <v>18</v>
      </c>
      <c r="C3991" s="131" t="s">
        <v>4524</v>
      </c>
      <c r="D3991" s="131">
        <v>1</v>
      </c>
      <c r="F3991" s="133" t="s">
        <v>47</v>
      </c>
      <c r="G3991" s="133" t="s">
        <v>1862</v>
      </c>
    </row>
    <row r="3992" spans="1:7" hidden="1" x14ac:dyDescent="0.35">
      <c r="A3992" s="131" t="s">
        <v>171</v>
      </c>
      <c r="B3992" s="131" t="s">
        <v>18</v>
      </c>
      <c r="C3992" s="131" t="s">
        <v>4524</v>
      </c>
      <c r="D3992" s="131">
        <v>1</v>
      </c>
      <c r="F3992" s="133" t="s">
        <v>47</v>
      </c>
      <c r="G3992" s="133" t="s">
        <v>1862</v>
      </c>
    </row>
    <row r="3993" spans="1:7" hidden="1" x14ac:dyDescent="0.35">
      <c r="A3993" s="131" t="s">
        <v>171</v>
      </c>
      <c r="B3993" s="131" t="s">
        <v>18</v>
      </c>
      <c r="C3993" s="131" t="s">
        <v>4524</v>
      </c>
      <c r="D3993" s="131">
        <v>1</v>
      </c>
      <c r="F3993" s="133" t="s">
        <v>47</v>
      </c>
      <c r="G3993" s="133" t="s">
        <v>1862</v>
      </c>
    </row>
    <row r="3994" spans="1:7" hidden="1" x14ac:dyDescent="0.35">
      <c r="A3994" s="131" t="s">
        <v>171</v>
      </c>
      <c r="B3994" s="131" t="s">
        <v>18</v>
      </c>
      <c r="C3994" s="131" t="s">
        <v>4524</v>
      </c>
      <c r="D3994" s="131">
        <v>3</v>
      </c>
      <c r="F3994" s="133" t="s">
        <v>47</v>
      </c>
      <c r="G3994" s="133" t="s">
        <v>1862</v>
      </c>
    </row>
    <row r="3995" spans="1:7" hidden="1" x14ac:dyDescent="0.35">
      <c r="A3995" s="131" t="s">
        <v>171</v>
      </c>
      <c r="B3995" s="131" t="s">
        <v>18</v>
      </c>
      <c r="C3995" s="131" t="s">
        <v>4524</v>
      </c>
      <c r="D3995" s="131">
        <v>6</v>
      </c>
      <c r="F3995" s="133" t="s">
        <v>47</v>
      </c>
      <c r="G3995" s="133" t="s">
        <v>1862</v>
      </c>
    </row>
    <row r="3996" spans="1:7" hidden="1" x14ac:dyDescent="0.35">
      <c r="A3996" s="131" t="s">
        <v>171</v>
      </c>
      <c r="B3996" s="131" t="s">
        <v>18</v>
      </c>
      <c r="C3996" s="131" t="s">
        <v>4524</v>
      </c>
      <c r="D3996" s="133">
        <v>2</v>
      </c>
      <c r="F3996" s="133" t="s">
        <v>47</v>
      </c>
      <c r="G3996" s="133" t="s">
        <v>1862</v>
      </c>
    </row>
    <row r="3997" spans="1:7" hidden="1" x14ac:dyDescent="0.35">
      <c r="A3997" s="131" t="s">
        <v>171</v>
      </c>
      <c r="B3997" s="131" t="s">
        <v>18</v>
      </c>
      <c r="C3997" s="138" t="s">
        <v>4524</v>
      </c>
      <c r="D3997" s="133">
        <v>5</v>
      </c>
      <c r="F3997" s="133" t="s">
        <v>47</v>
      </c>
      <c r="G3997" s="133" t="s">
        <v>1862</v>
      </c>
    </row>
    <row r="3998" spans="1:7" hidden="1" x14ac:dyDescent="0.35">
      <c r="A3998" s="131" t="s">
        <v>171</v>
      </c>
      <c r="B3998" s="131" t="s">
        <v>18</v>
      </c>
      <c r="C3998" s="131" t="s">
        <v>4524</v>
      </c>
      <c r="D3998" s="133">
        <v>5</v>
      </c>
      <c r="F3998" s="133" t="s">
        <v>47</v>
      </c>
      <c r="G3998" s="133" t="s">
        <v>1862</v>
      </c>
    </row>
    <row r="3999" spans="1:7" hidden="1" x14ac:dyDescent="0.35">
      <c r="A3999" s="131" t="s">
        <v>171</v>
      </c>
      <c r="B3999" s="131" t="s">
        <v>18</v>
      </c>
      <c r="C3999" s="131" t="s">
        <v>4524</v>
      </c>
      <c r="D3999" s="131">
        <v>1</v>
      </c>
      <c r="F3999" s="133" t="s">
        <v>47</v>
      </c>
      <c r="G3999" s="133" t="s">
        <v>1862</v>
      </c>
    </row>
    <row r="4000" spans="1:7" hidden="1" x14ac:dyDescent="0.35">
      <c r="A4000" s="131" t="s">
        <v>171</v>
      </c>
      <c r="B4000" s="131" t="s">
        <v>18</v>
      </c>
      <c r="C4000" s="131" t="s">
        <v>4524</v>
      </c>
      <c r="D4000" s="131">
        <v>1</v>
      </c>
      <c r="F4000" s="133" t="s">
        <v>47</v>
      </c>
      <c r="G4000" s="133" t="s">
        <v>1862</v>
      </c>
    </row>
    <row r="4001" spans="1:7" hidden="1" x14ac:dyDescent="0.35">
      <c r="A4001" s="131" t="s">
        <v>171</v>
      </c>
      <c r="B4001" s="131" t="s">
        <v>18</v>
      </c>
      <c r="C4001" s="131" t="s">
        <v>4524</v>
      </c>
      <c r="D4001" s="131">
        <v>2</v>
      </c>
      <c r="F4001" s="133" t="s">
        <v>47</v>
      </c>
      <c r="G4001" s="133" t="s">
        <v>1862</v>
      </c>
    </row>
    <row r="4002" spans="1:7" hidden="1" x14ac:dyDescent="0.35">
      <c r="A4002" s="131" t="s">
        <v>171</v>
      </c>
      <c r="B4002" s="131" t="s">
        <v>18</v>
      </c>
      <c r="C4002" s="131" t="s">
        <v>4524</v>
      </c>
      <c r="D4002" s="131">
        <v>1</v>
      </c>
      <c r="F4002" s="133" t="s">
        <v>47</v>
      </c>
      <c r="G4002" s="133" t="s">
        <v>1862</v>
      </c>
    </row>
    <row r="4003" spans="1:7" hidden="1" x14ac:dyDescent="0.35">
      <c r="A4003" s="131" t="s">
        <v>171</v>
      </c>
      <c r="B4003" s="131" t="s">
        <v>18</v>
      </c>
      <c r="C4003" s="131" t="s">
        <v>4525</v>
      </c>
      <c r="D4003" s="131">
        <v>1</v>
      </c>
      <c r="F4003" s="133" t="s">
        <v>47</v>
      </c>
      <c r="G4003" s="133" t="s">
        <v>1862</v>
      </c>
    </row>
    <row r="4004" spans="1:7" hidden="1" x14ac:dyDescent="0.35">
      <c r="A4004" s="131" t="s">
        <v>171</v>
      </c>
      <c r="B4004" s="131" t="s">
        <v>18</v>
      </c>
      <c r="C4004" s="131" t="s">
        <v>4525</v>
      </c>
      <c r="D4004" s="131">
        <v>1</v>
      </c>
      <c r="F4004" s="133" t="s">
        <v>47</v>
      </c>
      <c r="G4004" s="133" t="s">
        <v>1862</v>
      </c>
    </row>
    <row r="4005" spans="1:7" hidden="1" x14ac:dyDescent="0.35">
      <c r="A4005" s="131" t="s">
        <v>171</v>
      </c>
      <c r="B4005" s="131" t="s">
        <v>18</v>
      </c>
      <c r="C4005" s="131" t="s">
        <v>4525</v>
      </c>
      <c r="D4005" s="131">
        <v>1</v>
      </c>
      <c r="F4005" s="133" t="s">
        <v>47</v>
      </c>
      <c r="G4005" s="133" t="s">
        <v>1862</v>
      </c>
    </row>
    <row r="4006" spans="1:7" hidden="1" x14ac:dyDescent="0.35">
      <c r="A4006" s="131" t="s">
        <v>171</v>
      </c>
      <c r="B4006" s="131" t="s">
        <v>18</v>
      </c>
      <c r="C4006" s="131" t="s">
        <v>4525</v>
      </c>
      <c r="D4006" s="131">
        <v>1</v>
      </c>
      <c r="F4006" s="133" t="s">
        <v>47</v>
      </c>
      <c r="G4006" s="133" t="s">
        <v>1862</v>
      </c>
    </row>
    <row r="4007" spans="1:7" hidden="1" x14ac:dyDescent="0.35">
      <c r="A4007" s="131" t="s">
        <v>171</v>
      </c>
      <c r="B4007" s="131" t="s">
        <v>18</v>
      </c>
      <c r="C4007" s="131" t="s">
        <v>4525</v>
      </c>
      <c r="D4007" s="131">
        <v>2</v>
      </c>
      <c r="F4007" s="133" t="s">
        <v>47</v>
      </c>
      <c r="G4007" s="133" t="s">
        <v>1862</v>
      </c>
    </row>
    <row r="4008" spans="1:7" hidden="1" x14ac:dyDescent="0.35">
      <c r="A4008" s="131" t="s">
        <v>171</v>
      </c>
      <c r="B4008" s="131" t="s">
        <v>18</v>
      </c>
      <c r="C4008" s="131" t="s">
        <v>4525</v>
      </c>
      <c r="D4008" s="131">
        <v>1</v>
      </c>
      <c r="F4008" s="133" t="s">
        <v>47</v>
      </c>
      <c r="G4008" s="133" t="s">
        <v>1862</v>
      </c>
    </row>
    <row r="4009" spans="1:7" hidden="1" x14ac:dyDescent="0.35">
      <c r="A4009" s="131" t="s">
        <v>171</v>
      </c>
      <c r="B4009" s="131" t="s">
        <v>18</v>
      </c>
      <c r="C4009" s="131" t="s">
        <v>4525</v>
      </c>
      <c r="D4009" s="131">
        <v>1</v>
      </c>
      <c r="F4009" s="133" t="s">
        <v>47</v>
      </c>
      <c r="G4009" s="133" t="s">
        <v>1862</v>
      </c>
    </row>
    <row r="4010" spans="1:7" hidden="1" x14ac:dyDescent="0.35">
      <c r="A4010" s="131" t="s">
        <v>171</v>
      </c>
      <c r="B4010" s="131" t="s">
        <v>18</v>
      </c>
      <c r="C4010" s="131" t="s">
        <v>4525</v>
      </c>
      <c r="D4010" s="131">
        <v>1</v>
      </c>
      <c r="F4010" s="133" t="s">
        <v>47</v>
      </c>
      <c r="G4010" s="133" t="s">
        <v>1862</v>
      </c>
    </row>
    <row r="4011" spans="1:7" hidden="1" x14ac:dyDescent="0.35">
      <c r="A4011" s="131" t="s">
        <v>171</v>
      </c>
      <c r="B4011" s="131" t="s">
        <v>18</v>
      </c>
      <c r="C4011" s="131" t="s">
        <v>4525</v>
      </c>
      <c r="D4011" s="131">
        <v>1</v>
      </c>
      <c r="F4011" s="133" t="s">
        <v>47</v>
      </c>
      <c r="G4011" s="133" t="s">
        <v>1862</v>
      </c>
    </row>
    <row r="4012" spans="1:7" hidden="1" x14ac:dyDescent="0.35">
      <c r="A4012" s="131" t="s">
        <v>171</v>
      </c>
      <c r="B4012" s="131" t="s">
        <v>18</v>
      </c>
      <c r="C4012" s="131" t="s">
        <v>4525</v>
      </c>
      <c r="D4012" s="131">
        <v>1</v>
      </c>
      <c r="F4012" s="133" t="s">
        <v>47</v>
      </c>
      <c r="G4012" s="133" t="s">
        <v>1862</v>
      </c>
    </row>
    <row r="4013" spans="1:7" hidden="1" x14ac:dyDescent="0.35">
      <c r="A4013" s="131" t="s">
        <v>171</v>
      </c>
      <c r="B4013" s="131" t="s">
        <v>18</v>
      </c>
      <c r="C4013" s="131" t="s">
        <v>4525</v>
      </c>
      <c r="D4013" s="131">
        <v>1</v>
      </c>
      <c r="F4013" s="133" t="s">
        <v>47</v>
      </c>
      <c r="G4013" s="133" t="s">
        <v>1862</v>
      </c>
    </row>
    <row r="4014" spans="1:7" hidden="1" x14ac:dyDescent="0.35">
      <c r="A4014" s="131" t="s">
        <v>171</v>
      </c>
      <c r="B4014" s="131" t="s">
        <v>18</v>
      </c>
      <c r="C4014" s="131" t="s">
        <v>4525</v>
      </c>
      <c r="D4014" s="131">
        <v>1</v>
      </c>
      <c r="F4014" s="133" t="s">
        <v>47</v>
      </c>
      <c r="G4014" s="133" t="s">
        <v>1862</v>
      </c>
    </row>
    <row r="4015" spans="1:7" hidden="1" x14ac:dyDescent="0.35">
      <c r="A4015" s="131" t="s">
        <v>171</v>
      </c>
      <c r="B4015" s="131" t="s">
        <v>18</v>
      </c>
      <c r="C4015" s="131" t="s">
        <v>4525</v>
      </c>
      <c r="D4015" s="131">
        <v>1</v>
      </c>
      <c r="F4015" s="133" t="s">
        <v>47</v>
      </c>
      <c r="G4015" s="133" t="s">
        <v>1862</v>
      </c>
    </row>
    <row r="4016" spans="1:7" hidden="1" x14ac:dyDescent="0.35">
      <c r="A4016" s="131" t="s">
        <v>171</v>
      </c>
      <c r="B4016" s="131" t="s">
        <v>18</v>
      </c>
      <c r="C4016" s="131" t="s">
        <v>4525</v>
      </c>
      <c r="D4016" s="131">
        <v>20</v>
      </c>
      <c r="F4016" s="133" t="s">
        <v>47</v>
      </c>
      <c r="G4016" s="133" t="s">
        <v>1862</v>
      </c>
    </row>
    <row r="4017" spans="1:7" hidden="1" x14ac:dyDescent="0.35">
      <c r="A4017" s="131" t="s">
        <v>171</v>
      </c>
      <c r="B4017" s="131" t="s">
        <v>18</v>
      </c>
      <c r="C4017" s="131" t="s">
        <v>4525</v>
      </c>
      <c r="D4017" s="131">
        <v>1</v>
      </c>
      <c r="F4017" s="133" t="s">
        <v>47</v>
      </c>
      <c r="G4017" s="133" t="s">
        <v>1862</v>
      </c>
    </row>
    <row r="4018" spans="1:7" hidden="1" x14ac:dyDescent="0.35">
      <c r="A4018" s="131" t="s">
        <v>171</v>
      </c>
      <c r="B4018" s="131" t="s">
        <v>18</v>
      </c>
      <c r="C4018" s="131" t="s">
        <v>4525</v>
      </c>
      <c r="D4018" s="131">
        <v>1</v>
      </c>
      <c r="F4018" s="133" t="s">
        <v>47</v>
      </c>
      <c r="G4018" s="133" t="s">
        <v>1862</v>
      </c>
    </row>
    <row r="4019" spans="1:7" hidden="1" x14ac:dyDescent="0.35">
      <c r="A4019" s="131" t="s">
        <v>171</v>
      </c>
      <c r="B4019" s="131" t="s">
        <v>18</v>
      </c>
      <c r="C4019" s="131" t="s">
        <v>4525</v>
      </c>
      <c r="D4019" s="131">
        <v>1</v>
      </c>
      <c r="F4019" s="133" t="s">
        <v>47</v>
      </c>
      <c r="G4019" s="133" t="s">
        <v>1862</v>
      </c>
    </row>
    <row r="4020" spans="1:7" hidden="1" x14ac:dyDescent="0.35">
      <c r="A4020" s="131" t="s">
        <v>171</v>
      </c>
      <c r="B4020" s="131" t="s">
        <v>18</v>
      </c>
      <c r="C4020" s="138" t="s">
        <v>4525</v>
      </c>
      <c r="D4020" s="133">
        <v>1</v>
      </c>
      <c r="F4020" s="133" t="s">
        <v>47</v>
      </c>
      <c r="G4020" s="133" t="s">
        <v>1862</v>
      </c>
    </row>
    <row r="4021" spans="1:7" hidden="1" x14ac:dyDescent="0.35">
      <c r="A4021" s="131" t="s">
        <v>171</v>
      </c>
      <c r="B4021" s="131" t="s">
        <v>18</v>
      </c>
      <c r="C4021" s="138" t="s">
        <v>4525</v>
      </c>
      <c r="D4021" s="133">
        <v>1</v>
      </c>
      <c r="F4021" s="133" t="s">
        <v>47</v>
      </c>
      <c r="G4021" s="133" t="s">
        <v>1862</v>
      </c>
    </row>
    <row r="4022" spans="1:7" hidden="1" x14ac:dyDescent="0.35">
      <c r="A4022" s="131" t="s">
        <v>171</v>
      </c>
      <c r="B4022" s="131" t="s">
        <v>18</v>
      </c>
      <c r="C4022" s="138" t="s">
        <v>4525</v>
      </c>
      <c r="D4022" s="133">
        <v>1</v>
      </c>
      <c r="F4022" s="133" t="s">
        <v>47</v>
      </c>
      <c r="G4022" s="133" t="s">
        <v>1862</v>
      </c>
    </row>
    <row r="4023" spans="1:7" hidden="1" x14ac:dyDescent="0.35">
      <c r="A4023" s="131" t="s">
        <v>171</v>
      </c>
      <c r="B4023" s="131" t="s">
        <v>18</v>
      </c>
      <c r="C4023" s="138" t="s">
        <v>4525</v>
      </c>
      <c r="D4023" s="133">
        <v>1</v>
      </c>
      <c r="F4023" s="133" t="s">
        <v>47</v>
      </c>
      <c r="G4023" s="133" t="s">
        <v>1862</v>
      </c>
    </row>
    <row r="4024" spans="1:7" hidden="1" x14ac:dyDescent="0.35">
      <c r="A4024" s="131" t="s">
        <v>171</v>
      </c>
      <c r="B4024" s="131" t="s">
        <v>18</v>
      </c>
      <c r="C4024" s="131" t="s">
        <v>4525</v>
      </c>
      <c r="D4024" s="131">
        <v>1</v>
      </c>
      <c r="F4024" s="133" t="s">
        <v>47</v>
      </c>
      <c r="G4024" s="133" t="s">
        <v>1862</v>
      </c>
    </row>
    <row r="4025" spans="1:7" hidden="1" x14ac:dyDescent="0.35">
      <c r="A4025" s="131" t="s">
        <v>171</v>
      </c>
      <c r="B4025" s="131" t="s">
        <v>18</v>
      </c>
      <c r="C4025" s="131" t="s">
        <v>4525</v>
      </c>
      <c r="D4025" s="131">
        <v>1</v>
      </c>
      <c r="F4025" s="133" t="s">
        <v>47</v>
      </c>
      <c r="G4025" s="133" t="s">
        <v>1862</v>
      </c>
    </row>
    <row r="4026" spans="1:7" hidden="1" x14ac:dyDescent="0.35">
      <c r="A4026" s="131" t="s">
        <v>171</v>
      </c>
      <c r="B4026" s="131" t="s">
        <v>18</v>
      </c>
      <c r="C4026" s="131" t="s">
        <v>4525</v>
      </c>
      <c r="D4026" s="131">
        <v>1</v>
      </c>
      <c r="F4026" s="133" t="s">
        <v>47</v>
      </c>
      <c r="G4026" s="133" t="s">
        <v>1862</v>
      </c>
    </row>
    <row r="4027" spans="1:7" hidden="1" x14ac:dyDescent="0.35">
      <c r="A4027" s="131" t="s">
        <v>171</v>
      </c>
      <c r="B4027" s="131" t="s">
        <v>18</v>
      </c>
      <c r="C4027" s="131" t="s">
        <v>4525</v>
      </c>
      <c r="D4027" s="131">
        <v>1</v>
      </c>
      <c r="F4027" s="133" t="s">
        <v>47</v>
      </c>
      <c r="G4027" s="133" t="s">
        <v>1862</v>
      </c>
    </row>
    <row r="4028" spans="1:7" hidden="1" x14ac:dyDescent="0.35">
      <c r="A4028" s="131" t="s">
        <v>171</v>
      </c>
      <c r="B4028" s="131" t="s">
        <v>18</v>
      </c>
      <c r="C4028" s="131" t="s">
        <v>4525</v>
      </c>
      <c r="D4028" s="131">
        <v>1</v>
      </c>
      <c r="F4028" s="133" t="s">
        <v>47</v>
      </c>
      <c r="G4028" s="133" t="s">
        <v>1862</v>
      </c>
    </row>
    <row r="4029" spans="1:7" hidden="1" x14ac:dyDescent="0.35">
      <c r="A4029" s="131" t="s">
        <v>171</v>
      </c>
      <c r="B4029" s="131" t="s">
        <v>18</v>
      </c>
      <c r="C4029" s="131" t="s">
        <v>4525</v>
      </c>
      <c r="D4029" s="131">
        <v>2</v>
      </c>
      <c r="F4029" s="133" t="s">
        <v>47</v>
      </c>
      <c r="G4029" s="133" t="s">
        <v>1862</v>
      </c>
    </row>
    <row r="4030" spans="1:7" hidden="1" x14ac:dyDescent="0.35">
      <c r="A4030" s="131" t="s">
        <v>171</v>
      </c>
      <c r="B4030" s="131" t="s">
        <v>18</v>
      </c>
      <c r="C4030" s="131" t="s">
        <v>4525</v>
      </c>
      <c r="D4030" s="131">
        <v>1</v>
      </c>
      <c r="F4030" s="133" t="s">
        <v>47</v>
      </c>
      <c r="G4030" s="133" t="s">
        <v>1862</v>
      </c>
    </row>
    <row r="4031" spans="1:7" hidden="1" x14ac:dyDescent="0.35">
      <c r="A4031" s="131" t="s">
        <v>171</v>
      </c>
      <c r="B4031" s="131" t="s">
        <v>18</v>
      </c>
      <c r="C4031" s="131" t="s">
        <v>4525</v>
      </c>
      <c r="D4031" s="131">
        <v>2</v>
      </c>
      <c r="F4031" s="133" t="s">
        <v>47</v>
      </c>
      <c r="G4031" s="133" t="s">
        <v>1862</v>
      </c>
    </row>
    <row r="4032" spans="1:7" hidden="1" x14ac:dyDescent="0.35">
      <c r="A4032" s="131" t="s">
        <v>171</v>
      </c>
      <c r="B4032" s="131" t="s">
        <v>18</v>
      </c>
      <c r="C4032" s="131" t="s">
        <v>4525</v>
      </c>
      <c r="D4032" s="131">
        <v>1</v>
      </c>
      <c r="F4032" s="133" t="s">
        <v>47</v>
      </c>
      <c r="G4032" s="133" t="s">
        <v>1862</v>
      </c>
    </row>
    <row r="4033" spans="1:7" hidden="1" x14ac:dyDescent="0.35">
      <c r="A4033" s="131" t="s">
        <v>171</v>
      </c>
      <c r="B4033" s="131" t="s">
        <v>18</v>
      </c>
      <c r="C4033" s="131" t="s">
        <v>4525</v>
      </c>
      <c r="D4033" s="131">
        <v>5</v>
      </c>
      <c r="F4033" s="133" t="s">
        <v>47</v>
      </c>
      <c r="G4033" s="133" t="s">
        <v>1862</v>
      </c>
    </row>
    <row r="4034" spans="1:7" hidden="1" x14ac:dyDescent="0.35">
      <c r="A4034" s="131" t="s">
        <v>171</v>
      </c>
      <c r="B4034" s="131" t="s">
        <v>18</v>
      </c>
      <c r="C4034" s="131" t="s">
        <v>4525</v>
      </c>
      <c r="D4034" s="131">
        <v>2</v>
      </c>
      <c r="F4034" s="133" t="s">
        <v>47</v>
      </c>
      <c r="G4034" s="133" t="s">
        <v>1862</v>
      </c>
    </row>
    <row r="4035" spans="1:7" hidden="1" x14ac:dyDescent="0.35">
      <c r="A4035" s="131" t="s">
        <v>171</v>
      </c>
      <c r="B4035" s="131" t="s">
        <v>18</v>
      </c>
      <c r="C4035" s="131" t="s">
        <v>4526</v>
      </c>
      <c r="D4035" s="131">
        <v>1</v>
      </c>
      <c r="F4035" s="133" t="s">
        <v>47</v>
      </c>
      <c r="G4035" s="133" t="s">
        <v>1862</v>
      </c>
    </row>
    <row r="4036" spans="1:7" hidden="1" x14ac:dyDescent="0.35">
      <c r="A4036" s="131" t="s">
        <v>171</v>
      </c>
      <c r="B4036" s="131" t="s">
        <v>18</v>
      </c>
      <c r="C4036" s="131" t="s">
        <v>4526</v>
      </c>
      <c r="D4036" s="131">
        <v>1</v>
      </c>
      <c r="F4036" s="133" t="s">
        <v>47</v>
      </c>
      <c r="G4036" s="133" t="s">
        <v>1862</v>
      </c>
    </row>
    <row r="4037" spans="1:7" hidden="1" x14ac:dyDescent="0.35">
      <c r="A4037" s="131" t="s">
        <v>171</v>
      </c>
      <c r="B4037" s="131" t="s">
        <v>18</v>
      </c>
      <c r="C4037" s="131" t="s">
        <v>4526</v>
      </c>
      <c r="D4037" s="131">
        <v>1</v>
      </c>
      <c r="F4037" s="133" t="s">
        <v>47</v>
      </c>
      <c r="G4037" s="133" t="s">
        <v>1862</v>
      </c>
    </row>
    <row r="4038" spans="1:7" hidden="1" x14ac:dyDescent="0.35">
      <c r="A4038" s="131" t="s">
        <v>171</v>
      </c>
      <c r="B4038" s="131" t="s">
        <v>18</v>
      </c>
      <c r="C4038" s="131" t="s">
        <v>4526</v>
      </c>
      <c r="D4038" s="131">
        <v>1</v>
      </c>
      <c r="F4038" s="133" t="s">
        <v>47</v>
      </c>
      <c r="G4038" s="133" t="s">
        <v>1862</v>
      </c>
    </row>
    <row r="4039" spans="1:7" hidden="1" x14ac:dyDescent="0.35">
      <c r="A4039" s="131" t="s">
        <v>171</v>
      </c>
      <c r="B4039" s="131" t="s">
        <v>18</v>
      </c>
      <c r="C4039" s="131" t="s">
        <v>4526</v>
      </c>
      <c r="D4039" s="131">
        <v>1</v>
      </c>
      <c r="F4039" s="133" t="s">
        <v>47</v>
      </c>
      <c r="G4039" s="133" t="s">
        <v>1862</v>
      </c>
    </row>
    <row r="4040" spans="1:7" hidden="1" x14ac:dyDescent="0.35">
      <c r="A4040" s="131" t="s">
        <v>171</v>
      </c>
      <c r="B4040" s="131" t="s">
        <v>18</v>
      </c>
      <c r="C4040" s="131" t="s">
        <v>4526</v>
      </c>
      <c r="D4040" s="131">
        <v>1</v>
      </c>
      <c r="F4040" s="133" t="s">
        <v>47</v>
      </c>
      <c r="G4040" s="133" t="s">
        <v>1862</v>
      </c>
    </row>
    <row r="4041" spans="1:7" hidden="1" x14ac:dyDescent="0.35">
      <c r="A4041" s="131" t="s">
        <v>171</v>
      </c>
      <c r="B4041" s="131" t="s">
        <v>18</v>
      </c>
      <c r="C4041" s="131" t="s">
        <v>4526</v>
      </c>
      <c r="D4041" s="131">
        <v>3</v>
      </c>
      <c r="F4041" s="133" t="s">
        <v>47</v>
      </c>
      <c r="G4041" s="133" t="s">
        <v>1862</v>
      </c>
    </row>
    <row r="4042" spans="1:7" hidden="1" x14ac:dyDescent="0.35">
      <c r="A4042" s="131" t="s">
        <v>171</v>
      </c>
      <c r="B4042" s="131" t="s">
        <v>18</v>
      </c>
      <c r="C4042" s="131" t="s">
        <v>4526</v>
      </c>
      <c r="D4042" s="131">
        <v>1</v>
      </c>
      <c r="F4042" s="133" t="s">
        <v>47</v>
      </c>
      <c r="G4042" s="133" t="s">
        <v>1862</v>
      </c>
    </row>
    <row r="4043" spans="1:7" hidden="1" x14ac:dyDescent="0.35">
      <c r="A4043" s="131" t="s">
        <v>171</v>
      </c>
      <c r="B4043" s="131" t="s">
        <v>18</v>
      </c>
      <c r="C4043" s="131" t="s">
        <v>4526</v>
      </c>
      <c r="D4043" s="131">
        <v>1</v>
      </c>
      <c r="F4043" s="133" t="s">
        <v>47</v>
      </c>
      <c r="G4043" s="133" t="s">
        <v>1862</v>
      </c>
    </row>
    <row r="4044" spans="1:7" hidden="1" x14ac:dyDescent="0.35">
      <c r="A4044" s="131" t="s">
        <v>171</v>
      </c>
      <c r="B4044" s="131" t="s">
        <v>18</v>
      </c>
      <c r="C4044" s="131" t="s">
        <v>4526</v>
      </c>
      <c r="D4044" s="131">
        <v>1</v>
      </c>
      <c r="F4044" s="133" t="s">
        <v>47</v>
      </c>
      <c r="G4044" s="133" t="s">
        <v>1862</v>
      </c>
    </row>
    <row r="4045" spans="1:7" hidden="1" x14ac:dyDescent="0.35">
      <c r="A4045" s="131" t="s">
        <v>171</v>
      </c>
      <c r="B4045" s="131" t="s">
        <v>18</v>
      </c>
      <c r="C4045" s="131" t="s">
        <v>4526</v>
      </c>
      <c r="D4045" s="131">
        <v>1</v>
      </c>
      <c r="F4045" s="133" t="s">
        <v>47</v>
      </c>
      <c r="G4045" s="133" t="s">
        <v>1862</v>
      </c>
    </row>
    <row r="4046" spans="1:7" hidden="1" x14ac:dyDescent="0.35">
      <c r="A4046" s="131" t="s">
        <v>171</v>
      </c>
      <c r="B4046" s="131" t="s">
        <v>18</v>
      </c>
      <c r="C4046" s="131" t="s">
        <v>4526</v>
      </c>
      <c r="D4046" s="131">
        <v>1</v>
      </c>
      <c r="F4046" s="133" t="s">
        <v>47</v>
      </c>
      <c r="G4046" s="133" t="s">
        <v>1862</v>
      </c>
    </row>
    <row r="4047" spans="1:7" hidden="1" x14ac:dyDescent="0.35">
      <c r="A4047" s="131" t="s">
        <v>171</v>
      </c>
      <c r="B4047" s="131" t="s">
        <v>18</v>
      </c>
      <c r="C4047" s="131" t="s">
        <v>4526</v>
      </c>
      <c r="D4047" s="131">
        <v>1</v>
      </c>
      <c r="F4047" s="133" t="s">
        <v>47</v>
      </c>
      <c r="G4047" s="133" t="s">
        <v>1862</v>
      </c>
    </row>
    <row r="4048" spans="1:7" hidden="1" x14ac:dyDescent="0.35">
      <c r="A4048" s="131" t="s">
        <v>171</v>
      </c>
      <c r="B4048" s="131" t="s">
        <v>18</v>
      </c>
      <c r="C4048" s="131" t="s">
        <v>4526</v>
      </c>
      <c r="D4048" s="131">
        <v>1</v>
      </c>
      <c r="F4048" s="133" t="s">
        <v>47</v>
      </c>
      <c r="G4048" s="133" t="s">
        <v>1862</v>
      </c>
    </row>
    <row r="4049" spans="1:7" hidden="1" x14ac:dyDescent="0.35">
      <c r="A4049" s="131" t="s">
        <v>171</v>
      </c>
      <c r="B4049" s="131" t="s">
        <v>18</v>
      </c>
      <c r="C4049" s="131" t="s">
        <v>4526</v>
      </c>
      <c r="D4049" s="131">
        <v>1</v>
      </c>
      <c r="F4049" s="133" t="s">
        <v>47</v>
      </c>
      <c r="G4049" s="133" t="s">
        <v>1862</v>
      </c>
    </row>
    <row r="4050" spans="1:7" hidden="1" x14ac:dyDescent="0.35">
      <c r="A4050" s="131" t="s">
        <v>171</v>
      </c>
      <c r="B4050" s="131" t="s">
        <v>18</v>
      </c>
      <c r="C4050" s="131" t="s">
        <v>4526</v>
      </c>
      <c r="D4050" s="131">
        <v>1</v>
      </c>
      <c r="F4050" s="133" t="s">
        <v>47</v>
      </c>
      <c r="G4050" s="133" t="s">
        <v>1862</v>
      </c>
    </row>
    <row r="4051" spans="1:7" hidden="1" x14ac:dyDescent="0.35">
      <c r="A4051" s="131" t="s">
        <v>171</v>
      </c>
      <c r="B4051" s="131" t="s">
        <v>18</v>
      </c>
      <c r="C4051" s="131" t="s">
        <v>4526</v>
      </c>
      <c r="D4051" s="131">
        <v>1</v>
      </c>
      <c r="F4051" s="133" t="s">
        <v>47</v>
      </c>
      <c r="G4051" s="133" t="s">
        <v>1862</v>
      </c>
    </row>
    <row r="4052" spans="1:7" hidden="1" x14ac:dyDescent="0.35">
      <c r="A4052" s="131" t="s">
        <v>171</v>
      </c>
      <c r="B4052" s="131" t="s">
        <v>18</v>
      </c>
      <c r="C4052" s="131" t="s">
        <v>4526</v>
      </c>
      <c r="D4052" s="131">
        <v>5</v>
      </c>
      <c r="F4052" s="133" t="s">
        <v>47</v>
      </c>
      <c r="G4052" s="133" t="s">
        <v>1862</v>
      </c>
    </row>
    <row r="4053" spans="1:7" hidden="1" x14ac:dyDescent="0.35">
      <c r="A4053" s="131" t="s">
        <v>171</v>
      </c>
      <c r="B4053" s="131" t="s">
        <v>18</v>
      </c>
      <c r="C4053" s="131" t="s">
        <v>4526</v>
      </c>
      <c r="D4053" s="131">
        <v>20</v>
      </c>
      <c r="F4053" s="133" t="s">
        <v>47</v>
      </c>
      <c r="G4053" s="133" t="s">
        <v>1862</v>
      </c>
    </row>
    <row r="4054" spans="1:7" hidden="1" x14ac:dyDescent="0.35">
      <c r="A4054" s="131" t="s">
        <v>171</v>
      </c>
      <c r="B4054" s="131" t="s">
        <v>18</v>
      </c>
      <c r="C4054" s="131" t="s">
        <v>4526</v>
      </c>
      <c r="D4054" s="131">
        <v>1</v>
      </c>
      <c r="F4054" s="133" t="s">
        <v>47</v>
      </c>
      <c r="G4054" s="133" t="s">
        <v>1862</v>
      </c>
    </row>
    <row r="4055" spans="1:7" hidden="1" x14ac:dyDescent="0.35">
      <c r="A4055" s="131" t="s">
        <v>171</v>
      </c>
      <c r="B4055" s="131" t="s">
        <v>18</v>
      </c>
      <c r="C4055" s="131" t="s">
        <v>4526</v>
      </c>
      <c r="D4055" s="131">
        <v>1</v>
      </c>
      <c r="F4055" s="133" t="s">
        <v>47</v>
      </c>
      <c r="G4055" s="133" t="s">
        <v>1862</v>
      </c>
    </row>
    <row r="4056" spans="1:7" hidden="1" x14ac:dyDescent="0.35">
      <c r="A4056" s="131" t="s">
        <v>171</v>
      </c>
      <c r="B4056" s="131" t="s">
        <v>18</v>
      </c>
      <c r="C4056" s="131" t="s">
        <v>4526</v>
      </c>
      <c r="D4056" s="131">
        <v>1</v>
      </c>
      <c r="F4056" s="133" t="s">
        <v>47</v>
      </c>
      <c r="G4056" s="133" t="s">
        <v>1862</v>
      </c>
    </row>
    <row r="4057" spans="1:7" hidden="1" x14ac:dyDescent="0.35">
      <c r="A4057" s="131" t="s">
        <v>171</v>
      </c>
      <c r="B4057" s="131" t="s">
        <v>18</v>
      </c>
      <c r="C4057" s="131" t="s">
        <v>4526</v>
      </c>
      <c r="D4057" s="131">
        <v>1</v>
      </c>
      <c r="F4057" s="133" t="s">
        <v>47</v>
      </c>
      <c r="G4057" s="133" t="s">
        <v>1862</v>
      </c>
    </row>
    <row r="4058" spans="1:7" hidden="1" x14ac:dyDescent="0.35">
      <c r="A4058" s="131" t="s">
        <v>171</v>
      </c>
      <c r="B4058" s="131" t="s">
        <v>18</v>
      </c>
      <c r="C4058" s="131" t="s">
        <v>4526</v>
      </c>
      <c r="D4058" s="131">
        <v>1</v>
      </c>
      <c r="F4058" s="133" t="s">
        <v>47</v>
      </c>
      <c r="G4058" s="133" t="s">
        <v>1862</v>
      </c>
    </row>
    <row r="4059" spans="1:7" hidden="1" x14ac:dyDescent="0.35">
      <c r="A4059" s="131" t="s">
        <v>171</v>
      </c>
      <c r="B4059" s="131" t="s">
        <v>18</v>
      </c>
      <c r="C4059" s="131" t="s">
        <v>4526</v>
      </c>
      <c r="D4059" s="131">
        <v>1</v>
      </c>
      <c r="F4059" s="133" t="s">
        <v>47</v>
      </c>
      <c r="G4059" s="133" t="s">
        <v>1862</v>
      </c>
    </row>
    <row r="4060" spans="1:7" hidden="1" x14ac:dyDescent="0.35">
      <c r="A4060" s="131" t="s">
        <v>171</v>
      </c>
      <c r="B4060" s="131" t="s">
        <v>18</v>
      </c>
      <c r="C4060" s="131" t="s">
        <v>4526</v>
      </c>
      <c r="D4060" s="131">
        <v>1</v>
      </c>
      <c r="F4060" s="133" t="s">
        <v>47</v>
      </c>
      <c r="G4060" s="133" t="s">
        <v>1862</v>
      </c>
    </row>
    <row r="4061" spans="1:7" hidden="1" x14ac:dyDescent="0.35">
      <c r="A4061" s="131" t="s">
        <v>171</v>
      </c>
      <c r="B4061" s="131" t="s">
        <v>18</v>
      </c>
      <c r="C4061" s="131" t="s">
        <v>4526</v>
      </c>
      <c r="D4061" s="131">
        <v>5</v>
      </c>
      <c r="F4061" s="133" t="s">
        <v>47</v>
      </c>
      <c r="G4061" s="133" t="s">
        <v>1862</v>
      </c>
    </row>
    <row r="4062" spans="1:7" hidden="1" x14ac:dyDescent="0.35">
      <c r="A4062" s="131" t="s">
        <v>171</v>
      </c>
      <c r="B4062" s="131" t="s">
        <v>18</v>
      </c>
      <c r="C4062" s="131" t="s">
        <v>4526</v>
      </c>
      <c r="D4062" s="131">
        <v>1</v>
      </c>
      <c r="F4062" s="133" t="s">
        <v>47</v>
      </c>
      <c r="G4062" s="133" t="s">
        <v>1862</v>
      </c>
    </row>
    <row r="4063" spans="1:7" hidden="1" x14ac:dyDescent="0.35">
      <c r="A4063" s="131" t="s">
        <v>171</v>
      </c>
      <c r="B4063" s="131" t="s">
        <v>18</v>
      </c>
      <c r="C4063" s="131" t="s">
        <v>4526</v>
      </c>
      <c r="D4063" s="131">
        <v>5</v>
      </c>
      <c r="F4063" s="133" t="s">
        <v>47</v>
      </c>
      <c r="G4063" s="133" t="s">
        <v>1862</v>
      </c>
    </row>
    <row r="4064" spans="1:7" hidden="1" x14ac:dyDescent="0.35">
      <c r="A4064" s="131" t="s">
        <v>171</v>
      </c>
      <c r="B4064" s="131" t="s">
        <v>18</v>
      </c>
      <c r="C4064" s="131" t="s">
        <v>4526</v>
      </c>
      <c r="D4064" s="131">
        <v>2</v>
      </c>
      <c r="F4064" s="133" t="s">
        <v>47</v>
      </c>
      <c r="G4064" s="133" t="s">
        <v>1862</v>
      </c>
    </row>
    <row r="4065" spans="1:7" hidden="1" x14ac:dyDescent="0.35">
      <c r="A4065" s="131" t="s">
        <v>171</v>
      </c>
      <c r="B4065" s="131" t="s">
        <v>18</v>
      </c>
      <c r="C4065" s="131" t="s">
        <v>4526</v>
      </c>
      <c r="D4065" s="131">
        <v>1</v>
      </c>
      <c r="F4065" s="133" t="s">
        <v>47</v>
      </c>
      <c r="G4065" s="133" t="s">
        <v>1862</v>
      </c>
    </row>
    <row r="4066" spans="1:7" hidden="1" x14ac:dyDescent="0.35">
      <c r="A4066" s="131" t="s">
        <v>171</v>
      </c>
      <c r="B4066" s="131" t="s">
        <v>18</v>
      </c>
      <c r="C4066" s="131" t="s">
        <v>4526</v>
      </c>
      <c r="D4066" s="131">
        <v>1</v>
      </c>
      <c r="F4066" s="133" t="s">
        <v>47</v>
      </c>
      <c r="G4066" s="133" t="s">
        <v>1862</v>
      </c>
    </row>
    <row r="4067" spans="1:7" hidden="1" x14ac:dyDescent="0.35">
      <c r="A4067" s="131" t="s">
        <v>171</v>
      </c>
      <c r="B4067" s="131" t="s">
        <v>18</v>
      </c>
      <c r="C4067" s="131" t="s">
        <v>4526</v>
      </c>
      <c r="D4067" s="131">
        <v>1</v>
      </c>
      <c r="F4067" s="133" t="s">
        <v>47</v>
      </c>
      <c r="G4067" s="133" t="s">
        <v>1862</v>
      </c>
    </row>
    <row r="4068" spans="1:7" hidden="1" x14ac:dyDescent="0.35">
      <c r="A4068" s="131" t="s">
        <v>171</v>
      </c>
      <c r="B4068" s="131" t="s">
        <v>18</v>
      </c>
      <c r="C4068" s="131" t="s">
        <v>4526</v>
      </c>
      <c r="D4068" s="131">
        <v>2</v>
      </c>
      <c r="F4068" s="133" t="s">
        <v>47</v>
      </c>
      <c r="G4068" s="133" t="s">
        <v>1862</v>
      </c>
    </row>
    <row r="4069" spans="1:7" hidden="1" x14ac:dyDescent="0.35">
      <c r="A4069" s="131" t="s">
        <v>171</v>
      </c>
      <c r="B4069" s="131" t="s">
        <v>18</v>
      </c>
      <c r="C4069" s="138" t="s">
        <v>4526</v>
      </c>
      <c r="D4069" s="133">
        <v>1</v>
      </c>
      <c r="F4069" s="133" t="s">
        <v>47</v>
      </c>
      <c r="G4069" s="133" t="s">
        <v>1862</v>
      </c>
    </row>
    <row r="4070" spans="1:7" hidden="1" x14ac:dyDescent="0.35">
      <c r="A4070" s="131" t="s">
        <v>171</v>
      </c>
      <c r="B4070" s="131" t="s">
        <v>18</v>
      </c>
      <c r="C4070" s="131" t="s">
        <v>4526</v>
      </c>
      <c r="D4070" s="131">
        <v>2</v>
      </c>
      <c r="F4070" s="133" t="s">
        <v>47</v>
      </c>
      <c r="G4070" s="133" t="s">
        <v>1862</v>
      </c>
    </row>
    <row r="4071" spans="1:7" hidden="1" x14ac:dyDescent="0.35">
      <c r="A4071" s="131" t="s">
        <v>171</v>
      </c>
      <c r="B4071" s="131" t="s">
        <v>18</v>
      </c>
      <c r="C4071" s="131" t="s">
        <v>4526</v>
      </c>
      <c r="D4071" s="131">
        <v>2</v>
      </c>
      <c r="F4071" s="133" t="s">
        <v>47</v>
      </c>
      <c r="G4071" s="133" t="s">
        <v>1862</v>
      </c>
    </row>
    <row r="4072" spans="1:7" hidden="1" x14ac:dyDescent="0.35">
      <c r="A4072" s="131" t="s">
        <v>171</v>
      </c>
      <c r="B4072" s="131" t="s">
        <v>18</v>
      </c>
      <c r="C4072" s="131" t="s">
        <v>4526</v>
      </c>
      <c r="D4072" s="131">
        <v>5</v>
      </c>
      <c r="F4072" s="133" t="s">
        <v>47</v>
      </c>
      <c r="G4072" s="133" t="s">
        <v>1862</v>
      </c>
    </row>
    <row r="4073" spans="1:7" hidden="1" x14ac:dyDescent="0.35">
      <c r="A4073" s="131" t="s">
        <v>171</v>
      </c>
      <c r="B4073" s="131" t="s">
        <v>18</v>
      </c>
      <c r="C4073" s="131" t="s">
        <v>4527</v>
      </c>
      <c r="D4073" s="131">
        <v>38</v>
      </c>
      <c r="F4073" s="133" t="e">
        <v>#N/A</v>
      </c>
      <c r="G4073" s="133" t="e">
        <v>#N/A</v>
      </c>
    </row>
    <row r="4074" spans="1:7" hidden="1" x14ac:dyDescent="0.35">
      <c r="A4074" s="131" t="s">
        <v>171</v>
      </c>
      <c r="B4074" s="131" t="s">
        <v>18</v>
      </c>
      <c r="C4074" s="131" t="s">
        <v>4527</v>
      </c>
      <c r="D4074" s="131">
        <v>38</v>
      </c>
      <c r="F4074" s="133" t="e">
        <v>#N/A</v>
      </c>
      <c r="G4074" s="133" t="e">
        <v>#N/A</v>
      </c>
    </row>
    <row r="4075" spans="1:7" hidden="1" x14ac:dyDescent="0.35">
      <c r="A4075" s="131" t="s">
        <v>171</v>
      </c>
      <c r="B4075" s="131" t="s">
        <v>18</v>
      </c>
      <c r="C4075" s="131" t="s">
        <v>4528</v>
      </c>
      <c r="D4075" s="131">
        <v>38</v>
      </c>
      <c r="F4075" s="133" t="e">
        <v>#N/A</v>
      </c>
      <c r="G4075" s="133" t="e">
        <v>#N/A</v>
      </c>
    </row>
    <row r="4076" spans="1:7" hidden="1" x14ac:dyDescent="0.35">
      <c r="A4076" s="131" t="s">
        <v>171</v>
      </c>
      <c r="B4076" s="131" t="s">
        <v>18</v>
      </c>
      <c r="C4076" s="131" t="s">
        <v>4528</v>
      </c>
      <c r="D4076" s="131">
        <v>38</v>
      </c>
      <c r="F4076" s="133" t="e">
        <v>#N/A</v>
      </c>
      <c r="G4076" s="133" t="e">
        <v>#N/A</v>
      </c>
    </row>
    <row r="4077" spans="1:7" hidden="1" x14ac:dyDescent="0.35">
      <c r="A4077" s="131" t="s">
        <v>171</v>
      </c>
      <c r="B4077" s="131" t="s">
        <v>18</v>
      </c>
      <c r="C4077" s="131" t="s">
        <v>4529</v>
      </c>
      <c r="D4077" s="131">
        <v>10</v>
      </c>
      <c r="F4077" s="133" t="e">
        <v>#N/A</v>
      </c>
      <c r="G4077" s="133" t="e">
        <v>#N/A</v>
      </c>
    </row>
    <row r="4078" spans="1:7" hidden="1" x14ac:dyDescent="0.35">
      <c r="A4078" s="131" t="s">
        <v>171</v>
      </c>
      <c r="B4078" s="131" t="s">
        <v>18</v>
      </c>
      <c r="C4078" s="131" t="s">
        <v>4529</v>
      </c>
      <c r="D4078" s="131">
        <v>5</v>
      </c>
      <c r="F4078" s="133" t="e">
        <v>#N/A</v>
      </c>
      <c r="G4078" s="133" t="e">
        <v>#N/A</v>
      </c>
    </row>
    <row r="4079" spans="1:7" hidden="1" x14ac:dyDescent="0.35">
      <c r="A4079" s="131" t="s">
        <v>171</v>
      </c>
      <c r="B4079" s="131" t="s">
        <v>18</v>
      </c>
      <c r="C4079" s="131" t="s">
        <v>4529</v>
      </c>
      <c r="D4079" s="131">
        <v>5</v>
      </c>
      <c r="F4079" s="133" t="e">
        <v>#N/A</v>
      </c>
      <c r="G4079" s="133" t="e">
        <v>#N/A</v>
      </c>
    </row>
    <row r="4080" spans="1:7" hidden="1" x14ac:dyDescent="0.35">
      <c r="A4080" s="131" t="s">
        <v>171</v>
      </c>
      <c r="B4080" s="131" t="s">
        <v>18</v>
      </c>
      <c r="C4080" s="131" t="s">
        <v>4529</v>
      </c>
      <c r="D4080" s="131">
        <v>18</v>
      </c>
      <c r="F4080" s="133" t="e">
        <v>#N/A</v>
      </c>
      <c r="G4080" s="133" t="e">
        <v>#N/A</v>
      </c>
    </row>
    <row r="4081" spans="1:7" hidden="1" x14ac:dyDescent="0.35">
      <c r="A4081" s="131" t="s">
        <v>171</v>
      </c>
      <c r="B4081" s="131" t="s">
        <v>18</v>
      </c>
      <c r="C4081" s="131" t="s">
        <v>4530</v>
      </c>
      <c r="D4081" s="131">
        <v>2</v>
      </c>
      <c r="F4081" s="133" t="s">
        <v>47</v>
      </c>
      <c r="G4081" s="133" t="s">
        <v>1862</v>
      </c>
    </row>
    <row r="4082" spans="1:7" hidden="1" x14ac:dyDescent="0.35">
      <c r="A4082" s="131" t="s">
        <v>171</v>
      </c>
      <c r="B4082" s="131" t="s">
        <v>18</v>
      </c>
      <c r="C4082" s="131" t="s">
        <v>4530</v>
      </c>
      <c r="D4082" s="131">
        <v>2</v>
      </c>
      <c r="F4082" s="133" t="s">
        <v>47</v>
      </c>
      <c r="G4082" s="133" t="s">
        <v>1862</v>
      </c>
    </row>
    <row r="4083" spans="1:7" hidden="1" x14ac:dyDescent="0.35">
      <c r="A4083" s="131" t="s">
        <v>171</v>
      </c>
      <c r="B4083" s="131" t="s">
        <v>18</v>
      </c>
      <c r="C4083" s="131" t="s">
        <v>4530</v>
      </c>
      <c r="D4083" s="131">
        <v>1</v>
      </c>
      <c r="F4083" s="133" t="s">
        <v>47</v>
      </c>
      <c r="G4083" s="133" t="s">
        <v>1862</v>
      </c>
    </row>
    <row r="4084" spans="1:7" hidden="1" x14ac:dyDescent="0.35">
      <c r="A4084" s="131" t="s">
        <v>171</v>
      </c>
      <c r="B4084" s="131" t="s">
        <v>18</v>
      </c>
      <c r="C4084" s="131" t="s">
        <v>4530</v>
      </c>
      <c r="D4084" s="131">
        <v>1</v>
      </c>
      <c r="F4084" s="133" t="s">
        <v>47</v>
      </c>
      <c r="G4084" s="133" t="s">
        <v>1862</v>
      </c>
    </row>
    <row r="4085" spans="1:7" hidden="1" x14ac:dyDescent="0.35">
      <c r="A4085" s="131" t="s">
        <v>171</v>
      </c>
      <c r="B4085" s="131" t="s">
        <v>18</v>
      </c>
      <c r="C4085" s="131" t="s">
        <v>4530</v>
      </c>
      <c r="D4085" s="131">
        <v>1</v>
      </c>
      <c r="F4085" s="133" t="s">
        <v>47</v>
      </c>
      <c r="G4085" s="133" t="s">
        <v>1862</v>
      </c>
    </row>
    <row r="4086" spans="1:7" hidden="1" x14ac:dyDescent="0.35">
      <c r="A4086" s="131" t="s">
        <v>171</v>
      </c>
      <c r="B4086" s="131" t="s">
        <v>18</v>
      </c>
      <c r="C4086" s="131" t="s">
        <v>4530</v>
      </c>
      <c r="D4086" s="131">
        <v>1</v>
      </c>
      <c r="F4086" s="133" t="s">
        <v>47</v>
      </c>
      <c r="G4086" s="133" t="s">
        <v>1862</v>
      </c>
    </row>
    <row r="4087" spans="1:7" hidden="1" x14ac:dyDescent="0.35">
      <c r="A4087" s="131" t="s">
        <v>171</v>
      </c>
      <c r="B4087" s="131" t="s">
        <v>18</v>
      </c>
      <c r="C4087" s="131" t="s">
        <v>4530</v>
      </c>
      <c r="D4087" s="131">
        <v>1</v>
      </c>
      <c r="F4087" s="133" t="s">
        <v>47</v>
      </c>
      <c r="G4087" s="133" t="s">
        <v>1862</v>
      </c>
    </row>
    <row r="4088" spans="1:7" hidden="1" x14ac:dyDescent="0.35">
      <c r="A4088" s="131" t="s">
        <v>171</v>
      </c>
      <c r="B4088" s="131" t="s">
        <v>18</v>
      </c>
      <c r="C4088" s="131" t="s">
        <v>4530</v>
      </c>
      <c r="D4088" s="131">
        <v>1</v>
      </c>
      <c r="F4088" s="133" t="s">
        <v>47</v>
      </c>
      <c r="G4088" s="133" t="s">
        <v>1862</v>
      </c>
    </row>
    <row r="4089" spans="1:7" hidden="1" x14ac:dyDescent="0.35">
      <c r="A4089" s="131" t="s">
        <v>171</v>
      </c>
      <c r="B4089" s="131" t="s">
        <v>18</v>
      </c>
      <c r="C4089" s="131" t="s">
        <v>4530</v>
      </c>
      <c r="D4089" s="131">
        <v>11</v>
      </c>
      <c r="F4089" s="133" t="s">
        <v>47</v>
      </c>
      <c r="G4089" s="133" t="s">
        <v>1862</v>
      </c>
    </row>
    <row r="4090" spans="1:7" hidden="1" x14ac:dyDescent="0.35">
      <c r="A4090" s="131" t="s">
        <v>171</v>
      </c>
      <c r="B4090" s="131" t="s">
        <v>18</v>
      </c>
      <c r="C4090" s="131" t="s">
        <v>4530</v>
      </c>
      <c r="D4090" s="131">
        <v>1</v>
      </c>
      <c r="F4090" s="133" t="s">
        <v>47</v>
      </c>
      <c r="G4090" s="133" t="s">
        <v>1862</v>
      </c>
    </row>
    <row r="4091" spans="1:7" hidden="1" x14ac:dyDescent="0.35">
      <c r="A4091" s="131" t="s">
        <v>171</v>
      </c>
      <c r="B4091" s="131" t="s">
        <v>18</v>
      </c>
      <c r="C4091" s="131" t="s">
        <v>4531</v>
      </c>
      <c r="D4091" s="131">
        <v>1</v>
      </c>
      <c r="F4091" s="133" t="s">
        <v>47</v>
      </c>
      <c r="G4091" s="133" t="s">
        <v>1862</v>
      </c>
    </row>
    <row r="4092" spans="1:7" hidden="1" x14ac:dyDescent="0.35">
      <c r="A4092" s="131" t="s">
        <v>171</v>
      </c>
      <c r="B4092" s="131" t="s">
        <v>18</v>
      </c>
      <c r="C4092" s="131" t="s">
        <v>4532</v>
      </c>
      <c r="D4092" s="131">
        <v>1</v>
      </c>
      <c r="F4092" s="133" t="s">
        <v>47</v>
      </c>
      <c r="G4092" s="133" t="s">
        <v>1862</v>
      </c>
    </row>
    <row r="4093" spans="1:7" hidden="1" x14ac:dyDescent="0.35">
      <c r="A4093" s="131" t="s">
        <v>171</v>
      </c>
      <c r="B4093" s="131" t="s">
        <v>18</v>
      </c>
      <c r="C4093" s="131" t="s">
        <v>4532</v>
      </c>
      <c r="D4093" s="131">
        <v>2</v>
      </c>
      <c r="F4093" s="133" t="s">
        <v>47</v>
      </c>
      <c r="G4093" s="133" t="s">
        <v>1862</v>
      </c>
    </row>
    <row r="4094" spans="1:7" hidden="1" x14ac:dyDescent="0.35">
      <c r="A4094" s="131" t="s">
        <v>171</v>
      </c>
      <c r="B4094" s="131" t="s">
        <v>18</v>
      </c>
      <c r="C4094" s="131" t="s">
        <v>4532</v>
      </c>
      <c r="D4094" s="131">
        <v>1</v>
      </c>
      <c r="F4094" s="133" t="s">
        <v>47</v>
      </c>
      <c r="G4094" s="133" t="s">
        <v>1862</v>
      </c>
    </row>
    <row r="4095" spans="1:7" hidden="1" x14ac:dyDescent="0.35">
      <c r="A4095" s="131" t="s">
        <v>171</v>
      </c>
      <c r="B4095" s="131" t="s">
        <v>18</v>
      </c>
      <c r="C4095" s="131" t="s">
        <v>4532</v>
      </c>
      <c r="D4095" s="139">
        <v>1</v>
      </c>
      <c r="F4095" s="133" t="s">
        <v>47</v>
      </c>
      <c r="G4095" s="133" t="s">
        <v>1862</v>
      </c>
    </row>
    <row r="4096" spans="1:7" hidden="1" x14ac:dyDescent="0.35">
      <c r="A4096" s="131" t="s">
        <v>171</v>
      </c>
      <c r="B4096" s="131" t="s">
        <v>18</v>
      </c>
      <c r="C4096" s="138" t="s">
        <v>4532</v>
      </c>
      <c r="D4096" s="133">
        <v>1</v>
      </c>
      <c r="F4096" s="133" t="s">
        <v>47</v>
      </c>
      <c r="G4096" s="133" t="s">
        <v>1862</v>
      </c>
    </row>
    <row r="4097" spans="1:7" hidden="1" x14ac:dyDescent="0.35">
      <c r="A4097" s="131" t="s">
        <v>171</v>
      </c>
      <c r="B4097" s="131" t="s">
        <v>18</v>
      </c>
      <c r="C4097" s="138" t="s">
        <v>4532</v>
      </c>
      <c r="D4097" s="133">
        <v>2</v>
      </c>
      <c r="F4097" s="133" t="s">
        <v>47</v>
      </c>
      <c r="G4097" s="133" t="s">
        <v>1862</v>
      </c>
    </row>
    <row r="4098" spans="1:7" hidden="1" x14ac:dyDescent="0.35">
      <c r="A4098" s="131" t="s">
        <v>171</v>
      </c>
      <c r="B4098" s="131" t="s">
        <v>18</v>
      </c>
      <c r="C4098" s="131" t="s">
        <v>4532</v>
      </c>
      <c r="D4098" s="131">
        <v>1</v>
      </c>
      <c r="F4098" s="133" t="s">
        <v>47</v>
      </c>
      <c r="G4098" s="133" t="s">
        <v>1862</v>
      </c>
    </row>
    <row r="4099" spans="1:7" hidden="1" x14ac:dyDescent="0.35">
      <c r="A4099" s="131" t="s">
        <v>171</v>
      </c>
      <c r="B4099" s="131" t="s">
        <v>18</v>
      </c>
      <c r="C4099" s="131" t="s">
        <v>4532</v>
      </c>
      <c r="D4099" s="131">
        <v>2</v>
      </c>
      <c r="F4099" s="133" t="s">
        <v>47</v>
      </c>
      <c r="G4099" s="133" t="s">
        <v>1862</v>
      </c>
    </row>
    <row r="4100" spans="1:7" hidden="1" x14ac:dyDescent="0.35">
      <c r="A4100" s="131" t="s">
        <v>171</v>
      </c>
      <c r="B4100" s="131" t="s">
        <v>18</v>
      </c>
      <c r="C4100" s="131" t="s">
        <v>4532</v>
      </c>
      <c r="D4100" s="131">
        <v>2</v>
      </c>
      <c r="F4100" s="133" t="s">
        <v>47</v>
      </c>
      <c r="G4100" s="133" t="s">
        <v>1862</v>
      </c>
    </row>
    <row r="4101" spans="1:7" hidden="1" x14ac:dyDescent="0.35">
      <c r="A4101" s="131" t="s">
        <v>171</v>
      </c>
      <c r="B4101" s="131" t="s">
        <v>18</v>
      </c>
      <c r="C4101" s="131" t="s">
        <v>4533</v>
      </c>
      <c r="D4101" s="131">
        <v>38</v>
      </c>
      <c r="F4101" s="133" t="e">
        <v>#N/A</v>
      </c>
      <c r="G4101" s="133" t="e">
        <v>#N/A</v>
      </c>
    </row>
    <row r="4102" spans="1:7" hidden="1" x14ac:dyDescent="0.35">
      <c r="A4102" s="131" t="s">
        <v>171</v>
      </c>
      <c r="B4102" s="131" t="s">
        <v>18</v>
      </c>
      <c r="C4102" s="131" t="s">
        <v>4533</v>
      </c>
      <c r="D4102" s="131">
        <v>1</v>
      </c>
      <c r="F4102" s="133" t="e">
        <v>#N/A</v>
      </c>
      <c r="G4102" s="133" t="e">
        <v>#N/A</v>
      </c>
    </row>
    <row r="4103" spans="1:7" hidden="1" x14ac:dyDescent="0.35">
      <c r="A4103" s="131" t="s">
        <v>171</v>
      </c>
      <c r="B4103" s="131" t="s">
        <v>18</v>
      </c>
      <c r="C4103" s="131" t="s">
        <v>4534</v>
      </c>
      <c r="D4103" s="131">
        <v>38</v>
      </c>
      <c r="F4103" s="133" t="e">
        <v>#N/A</v>
      </c>
      <c r="G4103" s="133" t="e">
        <v>#N/A</v>
      </c>
    </row>
    <row r="4104" spans="1:7" hidden="1" x14ac:dyDescent="0.35">
      <c r="A4104" s="131" t="s">
        <v>171</v>
      </c>
      <c r="B4104" s="131" t="s">
        <v>18</v>
      </c>
      <c r="C4104" s="131" t="s">
        <v>4534</v>
      </c>
      <c r="D4104" s="131">
        <v>2</v>
      </c>
      <c r="F4104" s="133" t="e">
        <v>#N/A</v>
      </c>
      <c r="G4104" s="133" t="e">
        <v>#N/A</v>
      </c>
    </row>
    <row r="4105" spans="1:7" hidden="1" x14ac:dyDescent="0.35">
      <c r="A4105" s="131" t="s">
        <v>171</v>
      </c>
      <c r="B4105" s="131" t="s">
        <v>18</v>
      </c>
      <c r="C4105" s="131" t="s">
        <v>4534</v>
      </c>
      <c r="D4105" s="131">
        <v>1</v>
      </c>
      <c r="F4105" s="133" t="e">
        <v>#N/A</v>
      </c>
      <c r="G4105" s="133" t="e">
        <v>#N/A</v>
      </c>
    </row>
    <row r="4106" spans="1:7" hidden="1" x14ac:dyDescent="0.35">
      <c r="A4106" s="131" t="s">
        <v>171</v>
      </c>
      <c r="B4106" s="131" t="s">
        <v>18</v>
      </c>
      <c r="C4106" s="131" t="s">
        <v>4534</v>
      </c>
      <c r="D4106" s="131">
        <v>1</v>
      </c>
      <c r="F4106" s="133" t="e">
        <v>#N/A</v>
      </c>
      <c r="G4106" s="133" t="e">
        <v>#N/A</v>
      </c>
    </row>
    <row r="4107" spans="1:7" hidden="1" x14ac:dyDescent="0.35">
      <c r="A4107" s="131" t="s">
        <v>171</v>
      </c>
      <c r="B4107" s="131" t="s">
        <v>18</v>
      </c>
      <c r="C4107" s="138" t="s">
        <v>4534</v>
      </c>
      <c r="D4107" s="133">
        <v>1</v>
      </c>
      <c r="F4107" s="133" t="e">
        <v>#N/A</v>
      </c>
      <c r="G4107" s="133" t="e">
        <v>#N/A</v>
      </c>
    </row>
    <row r="4108" spans="1:7" hidden="1" x14ac:dyDescent="0.35">
      <c r="A4108" s="131" t="s">
        <v>171</v>
      </c>
      <c r="B4108" s="131" t="s">
        <v>18</v>
      </c>
      <c r="C4108" s="131" t="s">
        <v>4534</v>
      </c>
      <c r="D4108" s="131">
        <v>2</v>
      </c>
      <c r="F4108" s="133" t="e">
        <v>#N/A</v>
      </c>
      <c r="G4108" s="133" t="e">
        <v>#N/A</v>
      </c>
    </row>
    <row r="4109" spans="1:7" hidden="1" x14ac:dyDescent="0.35">
      <c r="A4109" s="131" t="s">
        <v>171</v>
      </c>
      <c r="B4109" s="131" t="s">
        <v>18</v>
      </c>
      <c r="C4109" s="131" t="s">
        <v>4534</v>
      </c>
      <c r="D4109" s="131">
        <v>1</v>
      </c>
      <c r="F4109" s="133" t="e">
        <v>#N/A</v>
      </c>
      <c r="G4109" s="133" t="e">
        <v>#N/A</v>
      </c>
    </row>
    <row r="4110" spans="1:7" hidden="1" x14ac:dyDescent="0.35">
      <c r="A4110" s="131" t="s">
        <v>171</v>
      </c>
      <c r="B4110" s="131" t="s">
        <v>18</v>
      </c>
      <c r="C4110" s="131" t="s">
        <v>4534</v>
      </c>
      <c r="D4110" s="131">
        <v>1</v>
      </c>
      <c r="F4110" s="133" t="e">
        <v>#N/A</v>
      </c>
      <c r="G4110" s="133" t="e">
        <v>#N/A</v>
      </c>
    </row>
    <row r="4111" spans="1:7" hidden="1" x14ac:dyDescent="0.35">
      <c r="A4111" s="131" t="s">
        <v>171</v>
      </c>
      <c r="B4111" s="131" t="s">
        <v>18</v>
      </c>
      <c r="C4111" s="131" t="s">
        <v>4534</v>
      </c>
      <c r="D4111" s="131">
        <v>1</v>
      </c>
      <c r="F4111" s="133" t="e">
        <v>#N/A</v>
      </c>
      <c r="G4111" s="133" t="e">
        <v>#N/A</v>
      </c>
    </row>
    <row r="4112" spans="1:7" hidden="1" x14ac:dyDescent="0.35">
      <c r="A4112" s="131" t="s">
        <v>171</v>
      </c>
      <c r="B4112" s="131" t="s">
        <v>18</v>
      </c>
      <c r="C4112" s="131" t="s">
        <v>4535</v>
      </c>
      <c r="D4112" s="131">
        <v>2</v>
      </c>
      <c r="F4112" s="133" t="e">
        <v>#N/A</v>
      </c>
      <c r="G4112" s="133" t="e">
        <v>#N/A</v>
      </c>
    </row>
    <row r="4113" spans="1:7" hidden="1" x14ac:dyDescent="0.35">
      <c r="A4113" s="131" t="s">
        <v>171</v>
      </c>
      <c r="B4113" s="131" t="s">
        <v>18</v>
      </c>
      <c r="C4113" s="131" t="s">
        <v>4535</v>
      </c>
      <c r="D4113" s="131">
        <v>10</v>
      </c>
      <c r="F4113" s="133" t="e">
        <v>#N/A</v>
      </c>
      <c r="G4113" s="133" t="e">
        <v>#N/A</v>
      </c>
    </row>
    <row r="4114" spans="1:7" hidden="1" x14ac:dyDescent="0.35">
      <c r="A4114" s="131" t="s">
        <v>171</v>
      </c>
      <c r="B4114" s="131" t="s">
        <v>18</v>
      </c>
      <c r="C4114" s="131" t="s">
        <v>4535</v>
      </c>
      <c r="D4114" s="131">
        <v>1</v>
      </c>
      <c r="F4114" s="133" t="e">
        <v>#N/A</v>
      </c>
      <c r="G4114" s="133" t="e">
        <v>#N/A</v>
      </c>
    </row>
    <row r="4115" spans="1:7" hidden="1" x14ac:dyDescent="0.35">
      <c r="A4115" s="131" t="s">
        <v>171</v>
      </c>
      <c r="B4115" s="131" t="s">
        <v>18</v>
      </c>
      <c r="C4115" s="131" t="s">
        <v>4535</v>
      </c>
      <c r="D4115" s="131">
        <v>2</v>
      </c>
      <c r="F4115" s="133" t="e">
        <v>#N/A</v>
      </c>
      <c r="G4115" s="133" t="e">
        <v>#N/A</v>
      </c>
    </row>
    <row r="4116" spans="1:7" hidden="1" x14ac:dyDescent="0.35">
      <c r="A4116" s="131" t="s">
        <v>171</v>
      </c>
      <c r="B4116" s="131" t="s">
        <v>18</v>
      </c>
      <c r="C4116" s="131" t="s">
        <v>4535</v>
      </c>
      <c r="D4116" s="131">
        <v>2</v>
      </c>
      <c r="F4116" s="133" t="e">
        <v>#N/A</v>
      </c>
      <c r="G4116" s="133" t="e">
        <v>#N/A</v>
      </c>
    </row>
    <row r="4117" spans="1:7" hidden="1" x14ac:dyDescent="0.35">
      <c r="A4117" s="131" t="s">
        <v>171</v>
      </c>
      <c r="B4117" s="131" t="s">
        <v>18</v>
      </c>
      <c r="C4117" s="131" t="s">
        <v>4535</v>
      </c>
      <c r="D4117" s="131">
        <v>1</v>
      </c>
      <c r="F4117" s="133" t="e">
        <v>#N/A</v>
      </c>
      <c r="G4117" s="133" t="e">
        <v>#N/A</v>
      </c>
    </row>
    <row r="4118" spans="1:7" hidden="1" x14ac:dyDescent="0.35">
      <c r="A4118" s="131" t="s">
        <v>171</v>
      </c>
      <c r="B4118" s="131" t="s">
        <v>18</v>
      </c>
      <c r="C4118" s="131" t="s">
        <v>4535</v>
      </c>
      <c r="D4118" s="131">
        <v>1</v>
      </c>
      <c r="F4118" s="133" t="e">
        <v>#N/A</v>
      </c>
      <c r="G4118" s="133" t="e">
        <v>#N/A</v>
      </c>
    </row>
    <row r="4119" spans="1:7" hidden="1" x14ac:dyDescent="0.35">
      <c r="A4119" s="131" t="s">
        <v>171</v>
      </c>
      <c r="B4119" s="131" t="s">
        <v>18</v>
      </c>
      <c r="C4119" s="131" t="s">
        <v>4535</v>
      </c>
      <c r="D4119" s="131">
        <v>1</v>
      </c>
      <c r="F4119" s="133" t="e">
        <v>#N/A</v>
      </c>
      <c r="G4119" s="133" t="e">
        <v>#N/A</v>
      </c>
    </row>
    <row r="4120" spans="1:7" hidden="1" x14ac:dyDescent="0.35">
      <c r="A4120" s="131" t="s">
        <v>171</v>
      </c>
      <c r="B4120" s="131" t="s">
        <v>18</v>
      </c>
      <c r="C4120" s="131" t="s">
        <v>4536</v>
      </c>
      <c r="D4120" s="131">
        <v>5</v>
      </c>
      <c r="F4120" s="133" t="e">
        <v>#N/A</v>
      </c>
      <c r="G4120" s="133" t="e">
        <v>#N/A</v>
      </c>
    </row>
    <row r="4121" spans="1:7" hidden="1" x14ac:dyDescent="0.35">
      <c r="A4121" s="131" t="s">
        <v>171</v>
      </c>
      <c r="B4121" s="131" t="s">
        <v>18</v>
      </c>
      <c r="C4121" s="131" t="s">
        <v>4536</v>
      </c>
      <c r="D4121" s="131">
        <v>10</v>
      </c>
      <c r="F4121" s="133" t="e">
        <v>#N/A</v>
      </c>
      <c r="G4121" s="133" t="e">
        <v>#N/A</v>
      </c>
    </row>
    <row r="4122" spans="1:7" hidden="1" x14ac:dyDescent="0.35">
      <c r="A4122" s="131" t="s">
        <v>171</v>
      </c>
      <c r="B4122" s="131" t="s">
        <v>18</v>
      </c>
      <c r="C4122" s="131" t="s">
        <v>4536</v>
      </c>
      <c r="D4122" s="131">
        <v>2</v>
      </c>
      <c r="F4122" s="133" t="e">
        <v>#N/A</v>
      </c>
      <c r="G4122" s="133" t="e">
        <v>#N/A</v>
      </c>
    </row>
    <row r="4123" spans="1:7" hidden="1" x14ac:dyDescent="0.35">
      <c r="A4123" s="131" t="s">
        <v>171</v>
      </c>
      <c r="B4123" s="131" t="s">
        <v>18</v>
      </c>
      <c r="C4123" s="131" t="s">
        <v>4536</v>
      </c>
      <c r="D4123" s="131">
        <v>1</v>
      </c>
      <c r="F4123" s="133" t="e">
        <v>#N/A</v>
      </c>
      <c r="G4123" s="133" t="e">
        <v>#N/A</v>
      </c>
    </row>
    <row r="4124" spans="1:7" hidden="1" x14ac:dyDescent="0.35">
      <c r="A4124" s="131" t="s">
        <v>171</v>
      </c>
      <c r="B4124" s="131" t="s">
        <v>18</v>
      </c>
      <c r="C4124" s="131" t="s">
        <v>4536</v>
      </c>
      <c r="D4124" s="131">
        <v>1</v>
      </c>
      <c r="F4124" s="133" t="e">
        <v>#N/A</v>
      </c>
      <c r="G4124" s="133" t="e">
        <v>#N/A</v>
      </c>
    </row>
    <row r="4125" spans="1:7" hidden="1" x14ac:dyDescent="0.35">
      <c r="A4125" s="131" t="s">
        <v>171</v>
      </c>
      <c r="B4125" s="131" t="s">
        <v>18</v>
      </c>
      <c r="C4125" s="131" t="s">
        <v>4536</v>
      </c>
      <c r="D4125" s="131">
        <v>1</v>
      </c>
      <c r="F4125" s="133" t="e">
        <v>#N/A</v>
      </c>
      <c r="G4125" s="133" t="e">
        <v>#N/A</v>
      </c>
    </row>
    <row r="4126" spans="1:7" hidden="1" x14ac:dyDescent="0.35">
      <c r="A4126" s="131" t="s">
        <v>171</v>
      </c>
      <c r="B4126" s="131" t="s">
        <v>18</v>
      </c>
      <c r="C4126" s="131" t="s">
        <v>4536</v>
      </c>
      <c r="D4126" s="131">
        <v>10</v>
      </c>
      <c r="F4126" s="133" t="e">
        <v>#N/A</v>
      </c>
      <c r="G4126" s="133" t="e">
        <v>#N/A</v>
      </c>
    </row>
    <row r="4127" spans="1:7" hidden="1" x14ac:dyDescent="0.35">
      <c r="A4127" s="131" t="s">
        <v>171</v>
      </c>
      <c r="B4127" s="131" t="s">
        <v>18</v>
      </c>
      <c r="C4127" s="131" t="s">
        <v>4536</v>
      </c>
      <c r="D4127" s="131">
        <v>3</v>
      </c>
      <c r="F4127" s="133" t="e">
        <v>#N/A</v>
      </c>
      <c r="G4127" s="133" t="e">
        <v>#N/A</v>
      </c>
    </row>
    <row r="4128" spans="1:7" hidden="1" x14ac:dyDescent="0.35">
      <c r="A4128" s="131" t="s">
        <v>171</v>
      </c>
      <c r="B4128" s="131" t="s">
        <v>18</v>
      </c>
      <c r="C4128" s="131" t="s">
        <v>4537</v>
      </c>
      <c r="D4128" s="131">
        <v>33</v>
      </c>
      <c r="F4128" s="133" t="e">
        <v>#N/A</v>
      </c>
      <c r="G4128" s="133" t="e">
        <v>#N/A</v>
      </c>
    </row>
    <row r="4129" spans="1:7" hidden="1" x14ac:dyDescent="0.35">
      <c r="A4129" s="131" t="s">
        <v>171</v>
      </c>
      <c r="B4129" s="131" t="s">
        <v>18</v>
      </c>
      <c r="C4129" s="131" t="s">
        <v>4537</v>
      </c>
      <c r="D4129" s="131">
        <v>50</v>
      </c>
      <c r="F4129" s="133" t="e">
        <v>#N/A</v>
      </c>
      <c r="G4129" s="133" t="e">
        <v>#N/A</v>
      </c>
    </row>
    <row r="4130" spans="1:7" hidden="1" x14ac:dyDescent="0.35">
      <c r="A4130" s="131" t="s">
        <v>171</v>
      </c>
      <c r="B4130" s="131" t="s">
        <v>18</v>
      </c>
      <c r="C4130" s="131" t="s">
        <v>4537</v>
      </c>
      <c r="D4130" s="131">
        <v>49</v>
      </c>
      <c r="F4130" s="133" t="e">
        <v>#N/A</v>
      </c>
      <c r="G4130" s="133" t="e">
        <v>#N/A</v>
      </c>
    </row>
    <row r="4131" spans="1:7" hidden="1" x14ac:dyDescent="0.35">
      <c r="A4131" s="131" t="s">
        <v>171</v>
      </c>
      <c r="B4131" s="131" t="s">
        <v>18</v>
      </c>
      <c r="C4131" s="131" t="s">
        <v>4537</v>
      </c>
      <c r="D4131" s="131">
        <v>66</v>
      </c>
      <c r="F4131" s="133" t="e">
        <v>#N/A</v>
      </c>
      <c r="G4131" s="133" t="e">
        <v>#N/A</v>
      </c>
    </row>
    <row r="4132" spans="1:7" hidden="1" x14ac:dyDescent="0.35">
      <c r="A4132" s="131" t="s">
        <v>171</v>
      </c>
      <c r="B4132" s="131" t="s">
        <v>18</v>
      </c>
      <c r="C4132" s="131" t="s">
        <v>4537</v>
      </c>
      <c r="D4132" s="131">
        <v>4</v>
      </c>
      <c r="F4132" s="133" t="e">
        <v>#N/A</v>
      </c>
      <c r="G4132" s="133" t="e">
        <v>#N/A</v>
      </c>
    </row>
    <row r="4133" spans="1:7" hidden="1" x14ac:dyDescent="0.35">
      <c r="A4133" s="131" t="s">
        <v>171</v>
      </c>
      <c r="B4133" s="131" t="s">
        <v>18</v>
      </c>
      <c r="C4133" s="131" t="s">
        <v>4537</v>
      </c>
      <c r="D4133" s="131">
        <v>10</v>
      </c>
      <c r="F4133" s="133" t="e">
        <v>#N/A</v>
      </c>
      <c r="G4133" s="133" t="e">
        <v>#N/A</v>
      </c>
    </row>
    <row r="4134" spans="1:7" hidden="1" x14ac:dyDescent="0.35">
      <c r="A4134" s="131" t="s">
        <v>171</v>
      </c>
      <c r="B4134" s="131" t="s">
        <v>18</v>
      </c>
      <c r="C4134" s="131" t="s">
        <v>4537</v>
      </c>
      <c r="D4134" s="131">
        <v>6</v>
      </c>
      <c r="F4134" s="133" t="e">
        <v>#N/A</v>
      </c>
      <c r="G4134" s="133" t="e">
        <v>#N/A</v>
      </c>
    </row>
    <row r="4135" spans="1:7" hidden="1" x14ac:dyDescent="0.35">
      <c r="A4135" s="131" t="s">
        <v>171</v>
      </c>
      <c r="B4135" s="131" t="s">
        <v>18</v>
      </c>
      <c r="C4135" s="131" t="s">
        <v>4537</v>
      </c>
      <c r="D4135" s="131">
        <v>15</v>
      </c>
      <c r="F4135" s="133" t="e">
        <v>#N/A</v>
      </c>
      <c r="G4135" s="133" t="e">
        <v>#N/A</v>
      </c>
    </row>
    <row r="4136" spans="1:7" hidden="1" x14ac:dyDescent="0.35">
      <c r="A4136" s="131" t="s">
        <v>171</v>
      </c>
      <c r="B4136" s="131" t="s">
        <v>18</v>
      </c>
      <c r="C4136" s="131" t="s">
        <v>4537</v>
      </c>
      <c r="D4136" s="131">
        <v>1</v>
      </c>
      <c r="F4136" s="133" t="e">
        <v>#N/A</v>
      </c>
      <c r="G4136" s="133" t="e">
        <v>#N/A</v>
      </c>
    </row>
    <row r="4137" spans="1:7" hidden="1" x14ac:dyDescent="0.35">
      <c r="A4137" s="131" t="s">
        <v>171</v>
      </c>
      <c r="B4137" s="131" t="s">
        <v>18</v>
      </c>
      <c r="C4137" s="131" t="s">
        <v>4537</v>
      </c>
      <c r="D4137" s="131">
        <v>5</v>
      </c>
      <c r="F4137" s="133" t="e">
        <v>#N/A</v>
      </c>
      <c r="G4137" s="133" t="e">
        <v>#N/A</v>
      </c>
    </row>
    <row r="4138" spans="1:7" hidden="1" x14ac:dyDescent="0.35">
      <c r="A4138" s="131" t="s">
        <v>171</v>
      </c>
      <c r="B4138" s="131" t="s">
        <v>18</v>
      </c>
      <c r="C4138" s="131" t="s">
        <v>4537</v>
      </c>
      <c r="D4138" s="131">
        <v>33</v>
      </c>
      <c r="F4138" s="133" t="e">
        <v>#N/A</v>
      </c>
      <c r="G4138" s="133" t="e">
        <v>#N/A</v>
      </c>
    </row>
    <row r="4139" spans="1:7" hidden="1" x14ac:dyDescent="0.35">
      <c r="A4139" s="131" t="s">
        <v>171</v>
      </c>
      <c r="B4139" s="131" t="s">
        <v>18</v>
      </c>
      <c r="C4139" s="131" t="s">
        <v>4537</v>
      </c>
      <c r="D4139" s="131">
        <v>66</v>
      </c>
      <c r="F4139" s="133" t="e">
        <v>#N/A</v>
      </c>
      <c r="G4139" s="133" t="e">
        <v>#N/A</v>
      </c>
    </row>
    <row r="4140" spans="1:7" hidden="1" x14ac:dyDescent="0.35">
      <c r="A4140" s="131" t="s">
        <v>171</v>
      </c>
      <c r="B4140" s="131" t="s">
        <v>18</v>
      </c>
      <c r="C4140" s="131" t="s">
        <v>4537</v>
      </c>
      <c r="D4140" s="131">
        <v>17</v>
      </c>
      <c r="F4140" s="133" t="e">
        <v>#N/A</v>
      </c>
      <c r="G4140" s="133" t="e">
        <v>#N/A</v>
      </c>
    </row>
    <row r="4141" spans="1:7" hidden="1" x14ac:dyDescent="0.35">
      <c r="A4141" s="131" t="s">
        <v>171</v>
      </c>
      <c r="B4141" s="131" t="s">
        <v>18</v>
      </c>
      <c r="C4141" s="131" t="s">
        <v>4537</v>
      </c>
      <c r="D4141" s="131">
        <v>12</v>
      </c>
      <c r="F4141" s="133" t="e">
        <v>#N/A</v>
      </c>
      <c r="G4141" s="133" t="e">
        <v>#N/A</v>
      </c>
    </row>
    <row r="4142" spans="1:7" hidden="1" x14ac:dyDescent="0.35">
      <c r="A4142" s="131" t="s">
        <v>171</v>
      </c>
      <c r="B4142" s="131" t="s">
        <v>18</v>
      </c>
      <c r="C4142" s="131" t="s">
        <v>4537</v>
      </c>
      <c r="D4142" s="131">
        <v>33</v>
      </c>
      <c r="F4142" s="133" t="e">
        <v>#N/A</v>
      </c>
      <c r="G4142" s="133" t="e">
        <v>#N/A</v>
      </c>
    </row>
    <row r="4143" spans="1:7" hidden="1" x14ac:dyDescent="0.35">
      <c r="A4143" s="131" t="s">
        <v>171</v>
      </c>
      <c r="B4143" s="131" t="s">
        <v>18</v>
      </c>
      <c r="C4143" s="131" t="s">
        <v>4537</v>
      </c>
      <c r="D4143" s="131">
        <v>4</v>
      </c>
      <c r="F4143" s="133" t="e">
        <v>#N/A</v>
      </c>
      <c r="G4143" s="133" t="e">
        <v>#N/A</v>
      </c>
    </row>
    <row r="4144" spans="1:7" hidden="1" x14ac:dyDescent="0.35">
      <c r="A4144" s="131" t="s">
        <v>171</v>
      </c>
      <c r="B4144" s="131" t="s">
        <v>18</v>
      </c>
      <c r="C4144" s="131" t="s">
        <v>4537</v>
      </c>
      <c r="D4144" s="131">
        <v>1</v>
      </c>
      <c r="F4144" s="133" t="e">
        <v>#N/A</v>
      </c>
      <c r="G4144" s="133" t="e">
        <v>#N/A</v>
      </c>
    </row>
    <row r="4145" spans="1:7" hidden="1" x14ac:dyDescent="0.35">
      <c r="A4145" s="131" t="s">
        <v>171</v>
      </c>
      <c r="B4145" s="131" t="s">
        <v>18</v>
      </c>
      <c r="C4145" s="131" t="s">
        <v>4537</v>
      </c>
      <c r="D4145" s="131">
        <v>1</v>
      </c>
      <c r="F4145" s="133" t="e">
        <v>#N/A</v>
      </c>
      <c r="G4145" s="133" t="e">
        <v>#N/A</v>
      </c>
    </row>
    <row r="4146" spans="1:7" hidden="1" x14ac:dyDescent="0.35">
      <c r="A4146" s="131" t="s">
        <v>171</v>
      </c>
      <c r="B4146" s="131" t="s">
        <v>18</v>
      </c>
      <c r="C4146" s="131" t="s">
        <v>4537</v>
      </c>
      <c r="D4146" s="131">
        <v>10</v>
      </c>
      <c r="F4146" s="133" t="e">
        <v>#N/A</v>
      </c>
      <c r="G4146" s="133" t="e">
        <v>#N/A</v>
      </c>
    </row>
    <row r="4147" spans="1:7" hidden="1" x14ac:dyDescent="0.35">
      <c r="A4147" s="131" t="s">
        <v>171</v>
      </c>
      <c r="B4147" s="131" t="s">
        <v>18</v>
      </c>
      <c r="C4147" s="131" t="s">
        <v>4537</v>
      </c>
      <c r="D4147" s="131">
        <v>1</v>
      </c>
      <c r="F4147" s="133" t="e">
        <v>#N/A</v>
      </c>
      <c r="G4147" s="133" t="e">
        <v>#N/A</v>
      </c>
    </row>
    <row r="4148" spans="1:7" hidden="1" x14ac:dyDescent="0.35">
      <c r="A4148" s="131" t="s">
        <v>171</v>
      </c>
      <c r="B4148" s="131" t="s">
        <v>18</v>
      </c>
      <c r="C4148" s="131" t="s">
        <v>4537</v>
      </c>
      <c r="D4148" s="131">
        <v>1</v>
      </c>
      <c r="F4148" s="133" t="e">
        <v>#N/A</v>
      </c>
      <c r="G4148" s="133" t="e">
        <v>#N/A</v>
      </c>
    </row>
    <row r="4149" spans="1:7" hidden="1" x14ac:dyDescent="0.35">
      <c r="A4149" s="131" t="s">
        <v>171</v>
      </c>
      <c r="B4149" s="131" t="s">
        <v>18</v>
      </c>
      <c r="C4149" s="131" t="s">
        <v>4537</v>
      </c>
      <c r="D4149" s="131">
        <v>1</v>
      </c>
      <c r="F4149" s="133" t="e">
        <v>#N/A</v>
      </c>
      <c r="G4149" s="133" t="e">
        <v>#N/A</v>
      </c>
    </row>
    <row r="4150" spans="1:7" hidden="1" x14ac:dyDescent="0.35">
      <c r="A4150" s="131" t="s">
        <v>171</v>
      </c>
      <c r="B4150" s="131" t="s">
        <v>18</v>
      </c>
      <c r="C4150" s="131" t="s">
        <v>4537</v>
      </c>
      <c r="D4150" s="131">
        <v>1</v>
      </c>
      <c r="F4150" s="133" t="e">
        <v>#N/A</v>
      </c>
      <c r="G4150" s="133" t="e">
        <v>#N/A</v>
      </c>
    </row>
    <row r="4151" spans="1:7" hidden="1" x14ac:dyDescent="0.35">
      <c r="A4151" s="131" t="s">
        <v>171</v>
      </c>
      <c r="B4151" s="131" t="s">
        <v>18</v>
      </c>
      <c r="C4151" s="131" t="s">
        <v>4537</v>
      </c>
      <c r="D4151" s="131">
        <v>9</v>
      </c>
      <c r="F4151" s="133" t="e">
        <v>#N/A</v>
      </c>
      <c r="G4151" s="133" t="e">
        <v>#N/A</v>
      </c>
    </row>
    <row r="4152" spans="1:7" hidden="1" x14ac:dyDescent="0.35">
      <c r="A4152" s="131" t="s">
        <v>171</v>
      </c>
      <c r="B4152" s="131" t="s">
        <v>18</v>
      </c>
      <c r="C4152" s="131" t="s">
        <v>4538</v>
      </c>
      <c r="D4152" s="131">
        <v>330</v>
      </c>
      <c r="F4152" s="133" t="e">
        <v>#N/A</v>
      </c>
      <c r="G4152" s="133" t="e">
        <v>#N/A</v>
      </c>
    </row>
    <row r="4153" spans="1:7" hidden="1" x14ac:dyDescent="0.35">
      <c r="A4153" s="131" t="s">
        <v>171</v>
      </c>
      <c r="B4153" s="131" t="s">
        <v>18</v>
      </c>
      <c r="C4153" s="131" t="s">
        <v>4539</v>
      </c>
      <c r="D4153" s="131">
        <v>891</v>
      </c>
      <c r="F4153" s="133" t="e">
        <v>#N/A</v>
      </c>
      <c r="G4153" s="133" t="e">
        <v>#N/A</v>
      </c>
    </row>
    <row r="4154" spans="1:7" hidden="1" x14ac:dyDescent="0.35">
      <c r="A4154" s="131" t="s">
        <v>171</v>
      </c>
      <c r="B4154" s="131" t="s">
        <v>18</v>
      </c>
      <c r="C4154" s="131" t="s">
        <v>4540</v>
      </c>
      <c r="D4154" s="131">
        <v>99</v>
      </c>
      <c r="F4154" s="133" t="e">
        <v>#N/A</v>
      </c>
      <c r="G4154" s="133" t="e">
        <v>#N/A</v>
      </c>
    </row>
    <row r="4155" spans="1:7" hidden="1" x14ac:dyDescent="0.35">
      <c r="A4155" s="131" t="s">
        <v>171</v>
      </c>
      <c r="B4155" s="131" t="s">
        <v>18</v>
      </c>
      <c r="C4155" s="131" t="s">
        <v>4540</v>
      </c>
      <c r="D4155" s="131">
        <v>33</v>
      </c>
      <c r="F4155" s="133" t="e">
        <v>#N/A</v>
      </c>
      <c r="G4155" s="133" t="e">
        <v>#N/A</v>
      </c>
    </row>
    <row r="4156" spans="1:7" hidden="1" x14ac:dyDescent="0.35">
      <c r="A4156" s="131" t="s">
        <v>171</v>
      </c>
      <c r="B4156" s="131" t="s">
        <v>18</v>
      </c>
      <c r="C4156" s="131" t="s">
        <v>4540</v>
      </c>
      <c r="D4156" s="131">
        <v>49</v>
      </c>
      <c r="F4156" s="133" t="e">
        <v>#N/A</v>
      </c>
      <c r="G4156" s="133" t="e">
        <v>#N/A</v>
      </c>
    </row>
    <row r="4157" spans="1:7" hidden="1" x14ac:dyDescent="0.35">
      <c r="A4157" s="131" t="s">
        <v>171</v>
      </c>
      <c r="B4157" s="131" t="s">
        <v>18</v>
      </c>
      <c r="C4157" s="131" t="s">
        <v>4540</v>
      </c>
      <c r="D4157" s="131">
        <v>50</v>
      </c>
      <c r="F4157" s="133" t="e">
        <v>#N/A</v>
      </c>
      <c r="G4157" s="133" t="e">
        <v>#N/A</v>
      </c>
    </row>
    <row r="4158" spans="1:7" hidden="1" x14ac:dyDescent="0.35">
      <c r="A4158" s="131" t="s">
        <v>171</v>
      </c>
      <c r="B4158" s="131" t="s">
        <v>18</v>
      </c>
      <c r="C4158" s="131" t="s">
        <v>4540</v>
      </c>
      <c r="D4158" s="131">
        <v>66</v>
      </c>
      <c r="F4158" s="133" t="e">
        <v>#N/A</v>
      </c>
      <c r="G4158" s="133" t="e">
        <v>#N/A</v>
      </c>
    </row>
    <row r="4159" spans="1:7" hidden="1" x14ac:dyDescent="0.35">
      <c r="A4159" s="131" t="s">
        <v>171</v>
      </c>
      <c r="B4159" s="131" t="s">
        <v>18</v>
      </c>
      <c r="C4159" s="131" t="s">
        <v>4540</v>
      </c>
      <c r="D4159" s="131">
        <v>4</v>
      </c>
      <c r="F4159" s="133" t="e">
        <v>#N/A</v>
      </c>
      <c r="G4159" s="133" t="e">
        <v>#N/A</v>
      </c>
    </row>
    <row r="4160" spans="1:7" hidden="1" x14ac:dyDescent="0.35">
      <c r="A4160" s="131" t="s">
        <v>171</v>
      </c>
      <c r="B4160" s="131" t="s">
        <v>18</v>
      </c>
      <c r="C4160" s="131" t="s">
        <v>4540</v>
      </c>
      <c r="D4160" s="131">
        <v>10</v>
      </c>
      <c r="F4160" s="133" t="e">
        <v>#N/A</v>
      </c>
      <c r="G4160" s="133" t="e">
        <v>#N/A</v>
      </c>
    </row>
    <row r="4161" spans="1:7" hidden="1" x14ac:dyDescent="0.35">
      <c r="A4161" s="131" t="s">
        <v>171</v>
      </c>
      <c r="B4161" s="131" t="s">
        <v>18</v>
      </c>
      <c r="C4161" s="131" t="s">
        <v>4540</v>
      </c>
      <c r="D4161" s="131">
        <v>2</v>
      </c>
      <c r="F4161" s="133" t="e">
        <v>#N/A</v>
      </c>
      <c r="G4161" s="133" t="e">
        <v>#N/A</v>
      </c>
    </row>
    <row r="4162" spans="1:7" hidden="1" x14ac:dyDescent="0.35">
      <c r="A4162" s="131" t="s">
        <v>171</v>
      </c>
      <c r="B4162" s="131" t="s">
        <v>18</v>
      </c>
      <c r="C4162" s="131" t="s">
        <v>4540</v>
      </c>
      <c r="D4162" s="131">
        <v>66</v>
      </c>
      <c r="F4162" s="133" t="e">
        <v>#N/A</v>
      </c>
      <c r="G4162" s="133" t="e">
        <v>#N/A</v>
      </c>
    </row>
    <row r="4163" spans="1:7" hidden="1" x14ac:dyDescent="0.35">
      <c r="A4163" s="131" t="s">
        <v>171</v>
      </c>
      <c r="B4163" s="131" t="s">
        <v>18</v>
      </c>
      <c r="C4163" s="131" t="s">
        <v>4540</v>
      </c>
      <c r="D4163" s="131">
        <v>33</v>
      </c>
      <c r="F4163" s="133" t="e">
        <v>#N/A</v>
      </c>
      <c r="G4163" s="133" t="e">
        <v>#N/A</v>
      </c>
    </row>
    <row r="4164" spans="1:7" hidden="1" x14ac:dyDescent="0.35">
      <c r="A4164" s="131" t="s">
        <v>171</v>
      </c>
      <c r="B4164" s="131" t="s">
        <v>18</v>
      </c>
      <c r="C4164" s="131" t="s">
        <v>4540</v>
      </c>
      <c r="D4164" s="131">
        <v>1</v>
      </c>
      <c r="F4164" s="133" t="e">
        <v>#N/A</v>
      </c>
      <c r="G4164" s="133" t="e">
        <v>#N/A</v>
      </c>
    </row>
    <row r="4165" spans="1:7" hidden="1" x14ac:dyDescent="0.35">
      <c r="A4165" s="131" t="s">
        <v>171</v>
      </c>
      <c r="B4165" s="131" t="s">
        <v>18</v>
      </c>
      <c r="C4165" s="131" t="s">
        <v>4540</v>
      </c>
      <c r="D4165" s="139">
        <v>40</v>
      </c>
      <c r="F4165" s="133" t="e">
        <v>#N/A</v>
      </c>
      <c r="G4165" s="133" t="e">
        <v>#N/A</v>
      </c>
    </row>
    <row r="4166" spans="1:7" hidden="1" x14ac:dyDescent="0.35">
      <c r="A4166" s="131" t="s">
        <v>171</v>
      </c>
      <c r="B4166" s="131" t="s">
        <v>18</v>
      </c>
      <c r="C4166" s="131" t="s">
        <v>4540</v>
      </c>
      <c r="D4166" s="131">
        <v>30</v>
      </c>
      <c r="F4166" s="133" t="e">
        <v>#N/A</v>
      </c>
      <c r="G4166" s="133" t="e">
        <v>#N/A</v>
      </c>
    </row>
    <row r="4167" spans="1:7" hidden="1" x14ac:dyDescent="0.35">
      <c r="A4167" s="131" t="s">
        <v>171</v>
      </c>
      <c r="B4167" s="131" t="s">
        <v>18</v>
      </c>
      <c r="C4167" s="131" t="s">
        <v>4540</v>
      </c>
      <c r="D4167" s="131">
        <v>6</v>
      </c>
      <c r="F4167" s="133" t="e">
        <v>#N/A</v>
      </c>
      <c r="G4167" s="133" t="e">
        <v>#N/A</v>
      </c>
    </row>
    <row r="4168" spans="1:7" hidden="1" x14ac:dyDescent="0.35">
      <c r="A4168" s="131" t="s">
        <v>171</v>
      </c>
      <c r="B4168" s="131" t="s">
        <v>18</v>
      </c>
      <c r="C4168" s="131" t="s">
        <v>4540</v>
      </c>
      <c r="D4168" s="131">
        <v>2</v>
      </c>
      <c r="F4168" s="133" t="e">
        <v>#N/A</v>
      </c>
      <c r="G4168" s="133" t="e">
        <v>#N/A</v>
      </c>
    </row>
    <row r="4169" spans="1:7" hidden="1" x14ac:dyDescent="0.35">
      <c r="A4169" s="131" t="s">
        <v>171</v>
      </c>
      <c r="B4169" s="131" t="s">
        <v>18</v>
      </c>
      <c r="C4169" s="131" t="s">
        <v>4540</v>
      </c>
      <c r="D4169" s="131">
        <v>10</v>
      </c>
      <c r="F4169" s="133" t="e">
        <v>#N/A</v>
      </c>
      <c r="G4169" s="133" t="e">
        <v>#N/A</v>
      </c>
    </row>
    <row r="4170" spans="1:7" hidden="1" x14ac:dyDescent="0.35">
      <c r="A4170" s="131" t="s">
        <v>171</v>
      </c>
      <c r="B4170" s="131" t="s">
        <v>18</v>
      </c>
      <c r="C4170" s="131" t="s">
        <v>4540</v>
      </c>
      <c r="D4170" s="131">
        <v>33</v>
      </c>
      <c r="F4170" s="133" t="e">
        <v>#N/A</v>
      </c>
      <c r="G4170" s="133" t="e">
        <v>#N/A</v>
      </c>
    </row>
    <row r="4171" spans="1:7" hidden="1" x14ac:dyDescent="0.35">
      <c r="A4171" s="131" t="s">
        <v>171</v>
      </c>
      <c r="B4171" s="131" t="s">
        <v>18</v>
      </c>
      <c r="C4171" s="131" t="s">
        <v>4540</v>
      </c>
      <c r="D4171" s="131">
        <v>1</v>
      </c>
      <c r="F4171" s="133" t="e">
        <v>#N/A</v>
      </c>
      <c r="G4171" s="133" t="e">
        <v>#N/A</v>
      </c>
    </row>
    <row r="4172" spans="1:7" hidden="1" x14ac:dyDescent="0.35">
      <c r="A4172" s="131" t="s">
        <v>171</v>
      </c>
      <c r="B4172" s="131" t="s">
        <v>18</v>
      </c>
      <c r="C4172" s="133" t="s">
        <v>4540</v>
      </c>
      <c r="D4172" s="133">
        <v>1</v>
      </c>
      <c r="F4172" s="133" t="e">
        <v>#N/A</v>
      </c>
      <c r="G4172" s="133" t="e">
        <v>#N/A</v>
      </c>
    </row>
    <row r="4173" spans="1:7" hidden="1" x14ac:dyDescent="0.35">
      <c r="A4173" s="131" t="s">
        <v>171</v>
      </c>
      <c r="B4173" s="131" t="s">
        <v>18</v>
      </c>
      <c r="C4173" s="131" t="s">
        <v>4540</v>
      </c>
      <c r="D4173" s="131">
        <v>2</v>
      </c>
      <c r="F4173" s="133" t="e">
        <v>#N/A</v>
      </c>
      <c r="G4173" s="133" t="e">
        <v>#N/A</v>
      </c>
    </row>
    <row r="4174" spans="1:7" hidden="1" x14ac:dyDescent="0.35">
      <c r="A4174" s="131" t="s">
        <v>171</v>
      </c>
      <c r="B4174" s="131" t="s">
        <v>18</v>
      </c>
      <c r="C4174" s="133" t="s">
        <v>4540</v>
      </c>
      <c r="D4174" s="133">
        <v>30</v>
      </c>
      <c r="F4174" s="133" t="e">
        <v>#N/A</v>
      </c>
      <c r="G4174" s="133" t="e">
        <v>#N/A</v>
      </c>
    </row>
    <row r="4175" spans="1:7" hidden="1" x14ac:dyDescent="0.35">
      <c r="A4175" s="131" t="s">
        <v>171</v>
      </c>
      <c r="B4175" s="131" t="s">
        <v>18</v>
      </c>
      <c r="C4175" s="131" t="s">
        <v>4540</v>
      </c>
      <c r="D4175" s="131">
        <v>2</v>
      </c>
      <c r="F4175" s="133" t="e">
        <v>#N/A</v>
      </c>
      <c r="G4175" s="133" t="e">
        <v>#N/A</v>
      </c>
    </row>
    <row r="4176" spans="1:7" hidden="1" x14ac:dyDescent="0.35">
      <c r="A4176" s="131" t="s">
        <v>171</v>
      </c>
      <c r="B4176" s="131" t="s">
        <v>18</v>
      </c>
      <c r="C4176" s="131" t="s">
        <v>4540</v>
      </c>
      <c r="D4176" s="131">
        <v>2</v>
      </c>
      <c r="F4176" s="133" t="e">
        <v>#N/A</v>
      </c>
      <c r="G4176" s="133" t="e">
        <v>#N/A</v>
      </c>
    </row>
    <row r="4177" spans="1:7" hidden="1" x14ac:dyDescent="0.35">
      <c r="A4177" s="131" t="s">
        <v>171</v>
      </c>
      <c r="B4177" s="131" t="s">
        <v>18</v>
      </c>
      <c r="C4177" s="131" t="s">
        <v>4540</v>
      </c>
      <c r="D4177" s="131">
        <v>15</v>
      </c>
      <c r="F4177" s="133" t="e">
        <v>#N/A</v>
      </c>
      <c r="G4177" s="133" t="e">
        <v>#N/A</v>
      </c>
    </row>
    <row r="4178" spans="1:7" hidden="1" x14ac:dyDescent="0.35">
      <c r="A4178" s="131" t="s">
        <v>171</v>
      </c>
      <c r="B4178" s="131" t="s">
        <v>18</v>
      </c>
      <c r="C4178" s="131" t="s">
        <v>4540</v>
      </c>
      <c r="D4178" s="131">
        <v>20</v>
      </c>
      <c r="F4178" s="133" t="e">
        <v>#N/A</v>
      </c>
      <c r="G4178" s="133" t="e">
        <v>#N/A</v>
      </c>
    </row>
    <row r="4179" spans="1:7" hidden="1" x14ac:dyDescent="0.35">
      <c r="A4179" s="131" t="s">
        <v>171</v>
      </c>
      <c r="B4179" s="131" t="s">
        <v>18</v>
      </c>
      <c r="C4179" s="131" t="s">
        <v>4540</v>
      </c>
      <c r="D4179" s="131">
        <v>5</v>
      </c>
      <c r="F4179" s="133" t="e">
        <v>#N/A</v>
      </c>
      <c r="G4179" s="133" t="e">
        <v>#N/A</v>
      </c>
    </row>
    <row r="4180" spans="1:7" hidden="1" x14ac:dyDescent="0.35">
      <c r="A4180" s="131" t="s">
        <v>171</v>
      </c>
      <c r="B4180" s="131" t="s">
        <v>18</v>
      </c>
      <c r="C4180" s="131" t="s">
        <v>4540</v>
      </c>
      <c r="D4180" s="131">
        <v>1</v>
      </c>
      <c r="F4180" s="133" t="e">
        <v>#N/A</v>
      </c>
      <c r="G4180" s="133" t="e">
        <v>#N/A</v>
      </c>
    </row>
    <row r="4181" spans="1:7" hidden="1" x14ac:dyDescent="0.35">
      <c r="A4181" s="131" t="s">
        <v>171</v>
      </c>
      <c r="B4181" s="131" t="s">
        <v>18</v>
      </c>
      <c r="C4181" s="138" t="s">
        <v>4540</v>
      </c>
      <c r="D4181" s="133">
        <v>3</v>
      </c>
      <c r="F4181" s="133" t="e">
        <v>#N/A</v>
      </c>
      <c r="G4181" s="133" t="e">
        <v>#N/A</v>
      </c>
    </row>
    <row r="4182" spans="1:7" hidden="1" x14ac:dyDescent="0.35">
      <c r="A4182" s="131" t="s">
        <v>171</v>
      </c>
      <c r="B4182" s="131" t="s">
        <v>18</v>
      </c>
      <c r="C4182" s="131" t="s">
        <v>4540</v>
      </c>
      <c r="D4182" s="131">
        <v>1</v>
      </c>
      <c r="F4182" s="133" t="e">
        <v>#N/A</v>
      </c>
      <c r="G4182" s="133" t="e">
        <v>#N/A</v>
      </c>
    </row>
    <row r="4183" spans="1:7" hidden="1" x14ac:dyDescent="0.35">
      <c r="A4183" s="131" t="s">
        <v>171</v>
      </c>
      <c r="B4183" s="131" t="s">
        <v>18</v>
      </c>
      <c r="C4183" s="131" t="s">
        <v>4541</v>
      </c>
      <c r="D4183" s="131">
        <v>198</v>
      </c>
      <c r="F4183" s="133" t="e">
        <v>#N/A</v>
      </c>
      <c r="G4183" s="133" t="e">
        <v>#N/A</v>
      </c>
    </row>
    <row r="4184" spans="1:7" hidden="1" x14ac:dyDescent="0.35">
      <c r="A4184" s="131" t="s">
        <v>171</v>
      </c>
      <c r="B4184" s="131" t="s">
        <v>18</v>
      </c>
      <c r="C4184" s="131" t="s">
        <v>4541</v>
      </c>
      <c r="D4184" s="131">
        <v>33</v>
      </c>
      <c r="F4184" s="133" t="e">
        <v>#N/A</v>
      </c>
      <c r="G4184" s="133" t="e">
        <v>#N/A</v>
      </c>
    </row>
    <row r="4185" spans="1:7" hidden="1" x14ac:dyDescent="0.35">
      <c r="A4185" s="131" t="s">
        <v>171</v>
      </c>
      <c r="B4185" s="131" t="s">
        <v>18</v>
      </c>
      <c r="C4185" s="131" t="s">
        <v>4541</v>
      </c>
      <c r="D4185" s="131">
        <v>50</v>
      </c>
      <c r="F4185" s="133" t="e">
        <v>#N/A</v>
      </c>
      <c r="G4185" s="133" t="e">
        <v>#N/A</v>
      </c>
    </row>
    <row r="4186" spans="1:7" hidden="1" x14ac:dyDescent="0.35">
      <c r="A4186" s="131" t="s">
        <v>171</v>
      </c>
      <c r="B4186" s="131" t="s">
        <v>18</v>
      </c>
      <c r="C4186" s="131" t="s">
        <v>4541</v>
      </c>
      <c r="D4186" s="131">
        <v>49</v>
      </c>
      <c r="F4186" s="133" t="e">
        <v>#N/A</v>
      </c>
      <c r="G4186" s="133" t="e">
        <v>#N/A</v>
      </c>
    </row>
    <row r="4187" spans="1:7" hidden="1" x14ac:dyDescent="0.35">
      <c r="A4187" s="131" t="s">
        <v>171</v>
      </c>
      <c r="B4187" s="131" t="s">
        <v>18</v>
      </c>
      <c r="C4187" s="131" t="s">
        <v>4541</v>
      </c>
      <c r="D4187" s="131">
        <v>33</v>
      </c>
      <c r="F4187" s="133" t="e">
        <v>#N/A</v>
      </c>
      <c r="G4187" s="133" t="e">
        <v>#N/A</v>
      </c>
    </row>
    <row r="4188" spans="1:7" hidden="1" x14ac:dyDescent="0.35">
      <c r="A4188" s="131" t="s">
        <v>171</v>
      </c>
      <c r="B4188" s="131" t="s">
        <v>18</v>
      </c>
      <c r="C4188" s="131" t="s">
        <v>4541</v>
      </c>
      <c r="D4188" s="131">
        <v>2</v>
      </c>
      <c r="F4188" s="133" t="e">
        <v>#N/A</v>
      </c>
      <c r="G4188" s="133" t="e">
        <v>#N/A</v>
      </c>
    </row>
    <row r="4189" spans="1:7" hidden="1" x14ac:dyDescent="0.35">
      <c r="A4189" s="131" t="s">
        <v>171</v>
      </c>
      <c r="B4189" s="131" t="s">
        <v>18</v>
      </c>
      <c r="C4189" s="131" t="s">
        <v>4541</v>
      </c>
      <c r="D4189" s="131">
        <v>10</v>
      </c>
      <c r="F4189" s="133" t="e">
        <v>#N/A</v>
      </c>
      <c r="G4189" s="133" t="e">
        <v>#N/A</v>
      </c>
    </row>
    <row r="4190" spans="1:7" hidden="1" x14ac:dyDescent="0.35">
      <c r="A4190" s="131" t="s">
        <v>171</v>
      </c>
      <c r="B4190" s="131" t="s">
        <v>18</v>
      </c>
      <c r="C4190" s="131" t="s">
        <v>4541</v>
      </c>
      <c r="D4190" s="131">
        <v>1</v>
      </c>
      <c r="F4190" s="133" t="e">
        <v>#N/A</v>
      </c>
      <c r="G4190" s="133" t="e">
        <v>#N/A</v>
      </c>
    </row>
    <row r="4191" spans="1:7" hidden="1" x14ac:dyDescent="0.35">
      <c r="A4191" s="131" t="s">
        <v>171</v>
      </c>
      <c r="B4191" s="131" t="s">
        <v>18</v>
      </c>
      <c r="C4191" s="131" t="s">
        <v>4541</v>
      </c>
      <c r="D4191" s="131">
        <v>10</v>
      </c>
      <c r="F4191" s="133" t="e">
        <v>#N/A</v>
      </c>
      <c r="G4191" s="133" t="e">
        <v>#N/A</v>
      </c>
    </row>
    <row r="4192" spans="1:7" hidden="1" x14ac:dyDescent="0.35">
      <c r="A4192" s="131" t="s">
        <v>171</v>
      </c>
      <c r="B4192" s="131" t="s">
        <v>18</v>
      </c>
      <c r="C4192" s="131" t="s">
        <v>4541</v>
      </c>
      <c r="D4192" s="131">
        <v>15</v>
      </c>
      <c r="F4192" s="133" t="e">
        <v>#N/A</v>
      </c>
      <c r="G4192" s="133" t="e">
        <v>#N/A</v>
      </c>
    </row>
    <row r="4193" spans="1:7" hidden="1" x14ac:dyDescent="0.35">
      <c r="A4193" s="131" t="s">
        <v>171</v>
      </c>
      <c r="B4193" s="131" t="s">
        <v>18</v>
      </c>
      <c r="C4193" s="131" t="s">
        <v>4541</v>
      </c>
      <c r="D4193" s="131">
        <v>50</v>
      </c>
      <c r="F4193" s="133" t="e">
        <v>#N/A</v>
      </c>
      <c r="G4193" s="133" t="e">
        <v>#N/A</v>
      </c>
    </row>
    <row r="4194" spans="1:7" hidden="1" x14ac:dyDescent="0.35">
      <c r="A4194" s="131" t="s">
        <v>171</v>
      </c>
      <c r="B4194" s="131" t="s">
        <v>18</v>
      </c>
      <c r="C4194" s="131" t="s">
        <v>4541</v>
      </c>
      <c r="D4194" s="131">
        <v>15</v>
      </c>
      <c r="F4194" s="133" t="e">
        <v>#N/A</v>
      </c>
      <c r="G4194" s="133" t="e">
        <v>#N/A</v>
      </c>
    </row>
    <row r="4195" spans="1:7" hidden="1" x14ac:dyDescent="0.35">
      <c r="A4195" s="131" t="s">
        <v>171</v>
      </c>
      <c r="B4195" s="131" t="s">
        <v>18</v>
      </c>
      <c r="C4195" s="131" t="s">
        <v>4541</v>
      </c>
      <c r="D4195" s="131">
        <v>66</v>
      </c>
      <c r="F4195" s="133" t="e">
        <v>#N/A</v>
      </c>
      <c r="G4195" s="133" t="e">
        <v>#N/A</v>
      </c>
    </row>
    <row r="4196" spans="1:7" hidden="1" x14ac:dyDescent="0.35">
      <c r="A4196" s="131" t="s">
        <v>171</v>
      </c>
      <c r="B4196" s="131" t="s">
        <v>18</v>
      </c>
      <c r="C4196" s="131" t="s">
        <v>4541</v>
      </c>
      <c r="D4196" s="131">
        <v>6</v>
      </c>
      <c r="F4196" s="133" t="e">
        <v>#N/A</v>
      </c>
      <c r="G4196" s="133" t="e">
        <v>#N/A</v>
      </c>
    </row>
    <row r="4197" spans="1:7" hidden="1" x14ac:dyDescent="0.35">
      <c r="A4197" s="131" t="s">
        <v>171</v>
      </c>
      <c r="B4197" s="131" t="s">
        <v>18</v>
      </c>
      <c r="C4197" s="131" t="s">
        <v>4541</v>
      </c>
      <c r="D4197" s="131">
        <v>23</v>
      </c>
      <c r="F4197" s="133" t="e">
        <v>#N/A</v>
      </c>
      <c r="G4197" s="133" t="e">
        <v>#N/A</v>
      </c>
    </row>
    <row r="4198" spans="1:7" hidden="1" x14ac:dyDescent="0.35">
      <c r="A4198" s="131" t="s">
        <v>171</v>
      </c>
      <c r="B4198" s="131" t="s">
        <v>18</v>
      </c>
      <c r="C4198" s="131" t="s">
        <v>4542</v>
      </c>
      <c r="D4198" s="131">
        <v>1</v>
      </c>
      <c r="F4198" s="133" t="s">
        <v>18</v>
      </c>
      <c r="G4198" s="133" t="s">
        <v>732</v>
      </c>
    </row>
    <row r="4199" spans="1:7" hidden="1" x14ac:dyDescent="0.35">
      <c r="A4199" s="131" t="s">
        <v>171</v>
      </c>
      <c r="B4199" s="131" t="s">
        <v>18</v>
      </c>
      <c r="C4199" s="133" t="s">
        <v>4542</v>
      </c>
      <c r="D4199" s="133">
        <v>3</v>
      </c>
      <c r="F4199" s="133" t="s">
        <v>18</v>
      </c>
      <c r="G4199" s="133" t="s">
        <v>732</v>
      </c>
    </row>
    <row r="4200" spans="1:7" hidden="1" x14ac:dyDescent="0.35">
      <c r="A4200" s="131" t="s">
        <v>171</v>
      </c>
      <c r="B4200" s="131" t="s">
        <v>18</v>
      </c>
      <c r="C4200" s="133" t="s">
        <v>4542</v>
      </c>
      <c r="D4200" s="133">
        <v>2</v>
      </c>
      <c r="F4200" s="133" t="s">
        <v>18</v>
      </c>
      <c r="G4200" s="133" t="s">
        <v>732</v>
      </c>
    </row>
    <row r="4201" spans="1:7" hidden="1" x14ac:dyDescent="0.35">
      <c r="A4201" s="131" t="s">
        <v>171</v>
      </c>
      <c r="B4201" s="131" t="s">
        <v>18</v>
      </c>
      <c r="C4201" s="133" t="s">
        <v>4542</v>
      </c>
      <c r="D4201" s="133">
        <v>20</v>
      </c>
      <c r="F4201" s="133" t="s">
        <v>18</v>
      </c>
      <c r="G4201" s="133" t="s">
        <v>732</v>
      </c>
    </row>
    <row r="4202" spans="1:7" hidden="1" x14ac:dyDescent="0.35">
      <c r="A4202" s="131" t="s">
        <v>171</v>
      </c>
      <c r="B4202" s="131" t="s">
        <v>18</v>
      </c>
      <c r="C4202" s="131" t="s">
        <v>4542</v>
      </c>
      <c r="D4202" s="131">
        <v>1</v>
      </c>
      <c r="F4202" s="133" t="s">
        <v>18</v>
      </c>
      <c r="G4202" s="133" t="s">
        <v>732</v>
      </c>
    </row>
    <row r="4203" spans="1:7" hidden="1" x14ac:dyDescent="0.35">
      <c r="A4203" s="131" t="s">
        <v>171</v>
      </c>
      <c r="B4203" s="131" t="s">
        <v>18</v>
      </c>
      <c r="C4203" s="131" t="s">
        <v>4542</v>
      </c>
      <c r="D4203" s="131">
        <v>1</v>
      </c>
      <c r="F4203" s="133" t="s">
        <v>18</v>
      </c>
      <c r="G4203" s="133" t="s">
        <v>732</v>
      </c>
    </row>
    <row r="4204" spans="1:7" hidden="1" x14ac:dyDescent="0.35">
      <c r="A4204" s="131" t="s">
        <v>171</v>
      </c>
      <c r="B4204" s="131" t="s">
        <v>18</v>
      </c>
      <c r="C4204" s="131" t="s">
        <v>4542</v>
      </c>
      <c r="D4204" s="131">
        <v>2</v>
      </c>
      <c r="F4204" s="133" t="s">
        <v>18</v>
      </c>
      <c r="G4204" s="133" t="s">
        <v>732</v>
      </c>
    </row>
    <row r="4205" spans="1:7" hidden="1" x14ac:dyDescent="0.35">
      <c r="A4205" s="131" t="s">
        <v>171</v>
      </c>
      <c r="B4205" s="131" t="s">
        <v>18</v>
      </c>
      <c r="C4205" s="131" t="s">
        <v>4542</v>
      </c>
      <c r="D4205" s="131">
        <v>2</v>
      </c>
      <c r="F4205" s="133" t="s">
        <v>18</v>
      </c>
      <c r="G4205" s="133" t="s">
        <v>732</v>
      </c>
    </row>
    <row r="4206" spans="1:7" hidden="1" x14ac:dyDescent="0.35">
      <c r="A4206" s="131" t="s">
        <v>171</v>
      </c>
      <c r="B4206" s="131" t="s">
        <v>18</v>
      </c>
      <c r="C4206" s="131" t="s">
        <v>4542</v>
      </c>
      <c r="D4206" s="131">
        <v>5</v>
      </c>
      <c r="F4206" s="133" t="s">
        <v>18</v>
      </c>
      <c r="G4206" s="133" t="s">
        <v>732</v>
      </c>
    </row>
    <row r="4207" spans="1:7" hidden="1" x14ac:dyDescent="0.35">
      <c r="A4207" s="131" t="s">
        <v>171</v>
      </c>
      <c r="B4207" s="131" t="s">
        <v>18</v>
      </c>
      <c r="C4207" s="131" t="s">
        <v>4542</v>
      </c>
      <c r="D4207" s="131">
        <v>5</v>
      </c>
      <c r="F4207" s="133" t="s">
        <v>18</v>
      </c>
      <c r="G4207" s="133" t="s">
        <v>732</v>
      </c>
    </row>
    <row r="4208" spans="1:7" hidden="1" x14ac:dyDescent="0.35">
      <c r="A4208" s="131" t="s">
        <v>171</v>
      </c>
      <c r="B4208" s="131" t="s">
        <v>18</v>
      </c>
      <c r="C4208" s="131" t="s">
        <v>4542</v>
      </c>
      <c r="D4208" s="131">
        <v>1</v>
      </c>
      <c r="F4208" s="133" t="s">
        <v>18</v>
      </c>
      <c r="G4208" s="133" t="s">
        <v>732</v>
      </c>
    </row>
    <row r="4209" spans="1:7" hidden="1" x14ac:dyDescent="0.35">
      <c r="A4209" s="131" t="s">
        <v>171</v>
      </c>
      <c r="B4209" s="131" t="s">
        <v>18</v>
      </c>
      <c r="C4209" s="131" t="s">
        <v>4542</v>
      </c>
      <c r="D4209" s="131">
        <v>2</v>
      </c>
      <c r="F4209" s="133" t="s">
        <v>18</v>
      </c>
      <c r="G4209" s="133" t="s">
        <v>732</v>
      </c>
    </row>
    <row r="4210" spans="1:7" hidden="1" x14ac:dyDescent="0.35">
      <c r="A4210" s="131" t="s">
        <v>171</v>
      </c>
      <c r="B4210" s="131" t="s">
        <v>18</v>
      </c>
      <c r="C4210" s="131" t="s">
        <v>4542</v>
      </c>
      <c r="D4210" s="131">
        <v>2</v>
      </c>
      <c r="F4210" s="133" t="s">
        <v>18</v>
      </c>
      <c r="G4210" s="133" t="s">
        <v>732</v>
      </c>
    </row>
    <row r="4211" spans="1:7" hidden="1" x14ac:dyDescent="0.35">
      <c r="A4211" s="131" t="s">
        <v>171</v>
      </c>
      <c r="B4211" s="131" t="s">
        <v>18</v>
      </c>
      <c r="C4211" s="131" t="s">
        <v>4543</v>
      </c>
      <c r="D4211" s="131">
        <v>5</v>
      </c>
      <c r="F4211" s="133" t="s">
        <v>47</v>
      </c>
      <c r="G4211" s="133" t="s">
        <v>1938</v>
      </c>
    </row>
    <row r="4212" spans="1:7" hidden="1" x14ac:dyDescent="0.35">
      <c r="A4212" s="131" t="s">
        <v>171</v>
      </c>
      <c r="B4212" s="131" t="s">
        <v>18</v>
      </c>
      <c r="C4212" s="131" t="s">
        <v>4543</v>
      </c>
      <c r="D4212" s="131">
        <v>7</v>
      </c>
      <c r="F4212" s="133" t="s">
        <v>47</v>
      </c>
      <c r="G4212" s="133" t="s">
        <v>1938</v>
      </c>
    </row>
    <row r="4213" spans="1:7" hidden="1" x14ac:dyDescent="0.35">
      <c r="A4213" s="131" t="s">
        <v>171</v>
      </c>
      <c r="B4213" s="131" t="s">
        <v>18</v>
      </c>
      <c r="C4213" s="131" t="s">
        <v>4543</v>
      </c>
      <c r="D4213" s="131">
        <v>1</v>
      </c>
      <c r="F4213" s="133" t="s">
        <v>47</v>
      </c>
      <c r="G4213" s="133" t="s">
        <v>1938</v>
      </c>
    </row>
    <row r="4214" spans="1:7" hidden="1" x14ac:dyDescent="0.35">
      <c r="A4214" s="131" t="s">
        <v>171</v>
      </c>
      <c r="B4214" s="131" t="s">
        <v>18</v>
      </c>
      <c r="C4214" s="131" t="s">
        <v>4543</v>
      </c>
      <c r="D4214" s="131">
        <v>20</v>
      </c>
      <c r="F4214" s="133" t="s">
        <v>47</v>
      </c>
      <c r="G4214" s="133" t="s">
        <v>1938</v>
      </c>
    </row>
    <row r="4215" spans="1:7" hidden="1" x14ac:dyDescent="0.35">
      <c r="A4215" s="131" t="s">
        <v>171</v>
      </c>
      <c r="B4215" s="131" t="s">
        <v>18</v>
      </c>
      <c r="C4215" s="131" t="s">
        <v>4544</v>
      </c>
      <c r="D4215" s="131">
        <v>3</v>
      </c>
      <c r="F4215" s="133" t="s">
        <v>47</v>
      </c>
      <c r="G4215" s="133" t="s">
        <v>1938</v>
      </c>
    </row>
    <row r="4216" spans="1:7" hidden="1" x14ac:dyDescent="0.35">
      <c r="A4216" s="131" t="s">
        <v>171</v>
      </c>
      <c r="B4216" s="131" t="s">
        <v>18</v>
      </c>
      <c r="C4216" s="131" t="s">
        <v>4544</v>
      </c>
      <c r="D4216" s="131">
        <v>1</v>
      </c>
      <c r="F4216" s="133" t="s">
        <v>47</v>
      </c>
      <c r="G4216" s="133" t="s">
        <v>1938</v>
      </c>
    </row>
    <row r="4217" spans="1:7" hidden="1" x14ac:dyDescent="0.35">
      <c r="A4217" s="131" t="s">
        <v>171</v>
      </c>
      <c r="B4217" s="131" t="s">
        <v>18</v>
      </c>
      <c r="C4217" s="131" t="s">
        <v>4544</v>
      </c>
      <c r="D4217" s="131">
        <v>1</v>
      </c>
      <c r="F4217" s="133" t="s">
        <v>47</v>
      </c>
      <c r="G4217" s="133" t="s">
        <v>1938</v>
      </c>
    </row>
    <row r="4218" spans="1:7" hidden="1" x14ac:dyDescent="0.35">
      <c r="A4218" s="131" t="s">
        <v>171</v>
      </c>
      <c r="B4218" s="131" t="s">
        <v>18</v>
      </c>
      <c r="C4218" s="131" t="s">
        <v>4545</v>
      </c>
      <c r="D4218" s="131">
        <v>1</v>
      </c>
      <c r="F4218" s="133" t="s">
        <v>47</v>
      </c>
      <c r="G4218" s="133" t="s">
        <v>1938</v>
      </c>
    </row>
    <row r="4219" spans="1:7" hidden="1" x14ac:dyDescent="0.35">
      <c r="A4219" s="131" t="s">
        <v>171</v>
      </c>
      <c r="B4219" s="131" t="s">
        <v>18</v>
      </c>
      <c r="C4219" s="131" t="s">
        <v>4545</v>
      </c>
      <c r="D4219" s="131">
        <v>1</v>
      </c>
      <c r="F4219" s="133" t="s">
        <v>47</v>
      </c>
      <c r="G4219" s="133" t="s">
        <v>1938</v>
      </c>
    </row>
    <row r="4220" spans="1:7" hidden="1" x14ac:dyDescent="0.35">
      <c r="A4220" s="131" t="s">
        <v>171</v>
      </c>
      <c r="B4220" s="131" t="s">
        <v>18</v>
      </c>
      <c r="C4220" s="131" t="s">
        <v>4545</v>
      </c>
      <c r="D4220" s="131">
        <v>5</v>
      </c>
      <c r="F4220" s="133" t="s">
        <v>47</v>
      </c>
      <c r="G4220" s="133" t="s">
        <v>1938</v>
      </c>
    </row>
    <row r="4221" spans="1:7" hidden="1" x14ac:dyDescent="0.35">
      <c r="A4221" s="131" t="s">
        <v>171</v>
      </c>
      <c r="B4221" s="131" t="s">
        <v>18</v>
      </c>
      <c r="C4221" s="131" t="s">
        <v>4545</v>
      </c>
      <c r="D4221" s="131">
        <v>1</v>
      </c>
      <c r="F4221" s="133" t="s">
        <v>47</v>
      </c>
      <c r="G4221" s="133" t="s">
        <v>1938</v>
      </c>
    </row>
    <row r="4222" spans="1:7" hidden="1" x14ac:dyDescent="0.35">
      <c r="A4222" s="131" t="s">
        <v>171</v>
      </c>
      <c r="B4222" s="131" t="s">
        <v>18</v>
      </c>
      <c r="C4222" s="131" t="s">
        <v>4546</v>
      </c>
      <c r="D4222" s="131">
        <v>1</v>
      </c>
      <c r="F4222" s="133" t="s">
        <v>47</v>
      </c>
      <c r="G4222" s="133" t="s">
        <v>1938</v>
      </c>
    </row>
    <row r="4223" spans="1:7" hidden="1" x14ac:dyDescent="0.35">
      <c r="A4223" s="131" t="s">
        <v>171</v>
      </c>
      <c r="B4223" s="131" t="s">
        <v>18</v>
      </c>
      <c r="C4223" s="131" t="s">
        <v>4547</v>
      </c>
      <c r="D4223" s="131">
        <v>1</v>
      </c>
      <c r="F4223" s="133" t="e">
        <v>#N/A</v>
      </c>
      <c r="G4223" s="133" t="e">
        <v>#N/A</v>
      </c>
    </row>
    <row r="4224" spans="1:7" hidden="1" x14ac:dyDescent="0.35">
      <c r="A4224" s="131" t="s">
        <v>171</v>
      </c>
      <c r="B4224" s="131" t="s">
        <v>18</v>
      </c>
      <c r="C4224" s="131" t="s">
        <v>4548</v>
      </c>
      <c r="D4224" s="131">
        <v>20</v>
      </c>
      <c r="F4224" s="133" t="e">
        <v>#N/A</v>
      </c>
      <c r="G4224" s="133" t="e">
        <v>#N/A</v>
      </c>
    </row>
    <row r="4225" spans="1:7" hidden="1" x14ac:dyDescent="0.35">
      <c r="A4225" s="131" t="s">
        <v>171</v>
      </c>
      <c r="B4225" s="131" t="s">
        <v>18</v>
      </c>
      <c r="C4225" s="131" t="s">
        <v>4548</v>
      </c>
      <c r="D4225" s="131">
        <v>49</v>
      </c>
      <c r="F4225" s="133" t="e">
        <v>#N/A</v>
      </c>
      <c r="G4225" s="133" t="e">
        <v>#N/A</v>
      </c>
    </row>
    <row r="4226" spans="1:7" hidden="1" x14ac:dyDescent="0.35">
      <c r="A4226" s="131" t="s">
        <v>171</v>
      </c>
      <c r="B4226" s="131" t="s">
        <v>18</v>
      </c>
      <c r="C4226" s="131" t="s">
        <v>4548</v>
      </c>
      <c r="D4226" s="131">
        <v>50</v>
      </c>
      <c r="F4226" s="133" t="e">
        <v>#N/A</v>
      </c>
      <c r="G4226" s="133" t="e">
        <v>#N/A</v>
      </c>
    </row>
    <row r="4227" spans="1:7" hidden="1" x14ac:dyDescent="0.35">
      <c r="A4227" s="131" t="s">
        <v>171</v>
      </c>
      <c r="B4227" s="131" t="s">
        <v>18</v>
      </c>
      <c r="C4227" s="131" t="s">
        <v>4548</v>
      </c>
      <c r="D4227" s="131">
        <v>51</v>
      </c>
      <c r="F4227" s="133" t="e">
        <v>#N/A</v>
      </c>
      <c r="G4227" s="133" t="e">
        <v>#N/A</v>
      </c>
    </row>
    <row r="4228" spans="1:7" hidden="1" x14ac:dyDescent="0.35">
      <c r="A4228" s="131" t="s">
        <v>171</v>
      </c>
      <c r="B4228" s="131" t="s">
        <v>18</v>
      </c>
      <c r="C4228" s="131" t="s">
        <v>4548</v>
      </c>
      <c r="D4228" s="131">
        <v>15</v>
      </c>
      <c r="F4228" s="133" t="e">
        <v>#N/A</v>
      </c>
      <c r="G4228" s="133" t="e">
        <v>#N/A</v>
      </c>
    </row>
    <row r="4229" spans="1:7" hidden="1" x14ac:dyDescent="0.35">
      <c r="A4229" s="131" t="s">
        <v>171</v>
      </c>
      <c r="B4229" s="131" t="s">
        <v>18</v>
      </c>
      <c r="C4229" s="131" t="s">
        <v>4548</v>
      </c>
      <c r="D4229" s="131">
        <v>7</v>
      </c>
      <c r="F4229" s="133" t="e">
        <v>#N/A</v>
      </c>
      <c r="G4229" s="133" t="e">
        <v>#N/A</v>
      </c>
    </row>
    <row r="4230" spans="1:7" hidden="1" x14ac:dyDescent="0.35">
      <c r="A4230" s="131" t="s">
        <v>171</v>
      </c>
      <c r="B4230" s="131" t="s">
        <v>18</v>
      </c>
      <c r="C4230" s="131" t="s">
        <v>4548</v>
      </c>
      <c r="D4230" s="131">
        <v>15</v>
      </c>
      <c r="F4230" s="133" t="e">
        <v>#N/A</v>
      </c>
      <c r="G4230" s="133" t="e">
        <v>#N/A</v>
      </c>
    </row>
    <row r="4231" spans="1:7" hidden="1" x14ac:dyDescent="0.35">
      <c r="A4231" s="131" t="s">
        <v>171</v>
      </c>
      <c r="B4231" s="131" t="s">
        <v>18</v>
      </c>
      <c r="C4231" s="131" t="s">
        <v>4548</v>
      </c>
      <c r="D4231" s="131">
        <v>8</v>
      </c>
      <c r="F4231" s="133" t="e">
        <v>#N/A</v>
      </c>
      <c r="G4231" s="133" t="e">
        <v>#N/A</v>
      </c>
    </row>
    <row r="4232" spans="1:7" hidden="1" x14ac:dyDescent="0.35">
      <c r="A4232" s="131" t="s">
        <v>171</v>
      </c>
      <c r="B4232" s="131" t="s">
        <v>18</v>
      </c>
      <c r="C4232" s="131" t="s">
        <v>4548</v>
      </c>
      <c r="D4232" s="131">
        <v>5</v>
      </c>
      <c r="F4232" s="133" t="e">
        <v>#N/A</v>
      </c>
      <c r="G4232" s="133" t="e">
        <v>#N/A</v>
      </c>
    </row>
    <row r="4233" spans="1:7" hidden="1" x14ac:dyDescent="0.35">
      <c r="A4233" s="131" t="s">
        <v>171</v>
      </c>
      <c r="B4233" s="131" t="s">
        <v>18</v>
      </c>
      <c r="C4233" s="131" t="s">
        <v>4548</v>
      </c>
      <c r="D4233" s="131">
        <v>13</v>
      </c>
      <c r="F4233" s="133" t="e">
        <v>#N/A</v>
      </c>
      <c r="G4233" s="133" t="e">
        <v>#N/A</v>
      </c>
    </row>
    <row r="4234" spans="1:7" hidden="1" x14ac:dyDescent="0.35">
      <c r="A4234" s="131" t="s">
        <v>171</v>
      </c>
      <c r="B4234" s="131" t="s">
        <v>18</v>
      </c>
      <c r="C4234" s="131" t="s">
        <v>4548</v>
      </c>
      <c r="D4234" s="131">
        <v>10</v>
      </c>
      <c r="F4234" s="133" t="e">
        <v>#N/A</v>
      </c>
      <c r="G4234" s="133" t="e">
        <v>#N/A</v>
      </c>
    </row>
    <row r="4235" spans="1:7" hidden="1" x14ac:dyDescent="0.35">
      <c r="A4235" s="131" t="s">
        <v>171</v>
      </c>
      <c r="B4235" s="131" t="s">
        <v>18</v>
      </c>
      <c r="C4235" s="131" t="s">
        <v>4548</v>
      </c>
      <c r="D4235" s="131">
        <v>6</v>
      </c>
      <c r="F4235" s="133" t="e">
        <v>#N/A</v>
      </c>
      <c r="G4235" s="133" t="e">
        <v>#N/A</v>
      </c>
    </row>
    <row r="4236" spans="1:7" hidden="1" x14ac:dyDescent="0.35">
      <c r="A4236" s="131" t="s">
        <v>171</v>
      </c>
      <c r="B4236" s="131" t="s">
        <v>18</v>
      </c>
      <c r="C4236" s="131" t="s">
        <v>4549</v>
      </c>
      <c r="D4236" s="131">
        <v>2</v>
      </c>
      <c r="F4236" s="133" t="s">
        <v>47</v>
      </c>
      <c r="G4236" s="133" t="s">
        <v>1938</v>
      </c>
    </row>
    <row r="4237" spans="1:7" hidden="1" x14ac:dyDescent="0.35">
      <c r="A4237" s="131" t="s">
        <v>171</v>
      </c>
      <c r="B4237" s="131" t="s">
        <v>18</v>
      </c>
      <c r="C4237" s="131" t="s">
        <v>4550</v>
      </c>
      <c r="D4237" s="131">
        <v>2</v>
      </c>
      <c r="F4237" s="133" t="e">
        <v>#N/A</v>
      </c>
      <c r="G4237" s="133" t="e">
        <v>#N/A</v>
      </c>
    </row>
    <row r="4238" spans="1:7" hidden="1" x14ac:dyDescent="0.35">
      <c r="A4238" s="131" t="s">
        <v>171</v>
      </c>
      <c r="B4238" s="131" t="s">
        <v>18</v>
      </c>
      <c r="C4238" s="131" t="s">
        <v>4550</v>
      </c>
      <c r="D4238" s="131">
        <v>2</v>
      </c>
      <c r="F4238" s="133" t="e">
        <v>#N/A</v>
      </c>
      <c r="G4238" s="133" t="e">
        <v>#N/A</v>
      </c>
    </row>
    <row r="4239" spans="1:7" hidden="1" x14ac:dyDescent="0.35">
      <c r="A4239" s="131" t="s">
        <v>171</v>
      </c>
      <c r="B4239" s="131" t="s">
        <v>18</v>
      </c>
      <c r="C4239" s="131" t="s">
        <v>4550</v>
      </c>
      <c r="D4239" s="131">
        <v>1</v>
      </c>
      <c r="F4239" s="133" t="e">
        <v>#N/A</v>
      </c>
      <c r="G4239" s="133" t="e">
        <v>#N/A</v>
      </c>
    </row>
    <row r="4240" spans="1:7" hidden="1" x14ac:dyDescent="0.35">
      <c r="A4240" s="131" t="s">
        <v>171</v>
      </c>
      <c r="B4240" s="131" t="s">
        <v>18</v>
      </c>
      <c r="C4240" s="131" t="s">
        <v>4550</v>
      </c>
      <c r="D4240" s="131">
        <v>1</v>
      </c>
      <c r="F4240" s="133" t="e">
        <v>#N/A</v>
      </c>
      <c r="G4240" s="133" t="e">
        <v>#N/A</v>
      </c>
    </row>
    <row r="4241" spans="1:7" hidden="1" x14ac:dyDescent="0.35">
      <c r="A4241" s="131" t="s">
        <v>171</v>
      </c>
      <c r="B4241" s="131" t="s">
        <v>18</v>
      </c>
      <c r="C4241" s="131" t="s">
        <v>4550</v>
      </c>
      <c r="D4241" s="131">
        <v>1</v>
      </c>
      <c r="F4241" s="133" t="e">
        <v>#N/A</v>
      </c>
      <c r="G4241" s="133" t="e">
        <v>#N/A</v>
      </c>
    </row>
    <row r="4242" spans="1:7" hidden="1" x14ac:dyDescent="0.35">
      <c r="A4242" s="131" t="s">
        <v>171</v>
      </c>
      <c r="B4242" s="131" t="s">
        <v>18</v>
      </c>
      <c r="C4242" s="131" t="s">
        <v>4551</v>
      </c>
      <c r="D4242" s="131">
        <v>1</v>
      </c>
      <c r="F4242" s="133" t="s">
        <v>18</v>
      </c>
      <c r="G4242" s="133" t="s">
        <v>1346</v>
      </c>
    </row>
    <row r="4243" spans="1:7" hidden="1" x14ac:dyDescent="0.35">
      <c r="A4243" s="131" t="s">
        <v>171</v>
      </c>
      <c r="B4243" s="131" t="s">
        <v>18</v>
      </c>
      <c r="C4243" s="131" t="s">
        <v>4551</v>
      </c>
      <c r="D4243" s="131">
        <v>1</v>
      </c>
      <c r="F4243" s="133" t="s">
        <v>18</v>
      </c>
      <c r="G4243" s="133" t="s">
        <v>1346</v>
      </c>
    </row>
    <row r="4244" spans="1:7" hidden="1" x14ac:dyDescent="0.35">
      <c r="A4244" s="131" t="s">
        <v>171</v>
      </c>
      <c r="B4244" s="131" t="s">
        <v>18</v>
      </c>
      <c r="C4244" s="131" t="s">
        <v>4551</v>
      </c>
      <c r="D4244" s="131">
        <v>1</v>
      </c>
      <c r="F4244" s="133" t="s">
        <v>18</v>
      </c>
      <c r="G4244" s="133" t="s">
        <v>1346</v>
      </c>
    </row>
    <row r="4245" spans="1:7" hidden="1" x14ac:dyDescent="0.35">
      <c r="A4245" s="131" t="s">
        <v>171</v>
      </c>
      <c r="B4245" s="131" t="s">
        <v>18</v>
      </c>
      <c r="C4245" s="131" t="s">
        <v>4551</v>
      </c>
      <c r="D4245" s="131">
        <v>12</v>
      </c>
      <c r="F4245" s="133" t="s">
        <v>18</v>
      </c>
      <c r="G4245" s="133" t="s">
        <v>1346</v>
      </c>
    </row>
    <row r="4246" spans="1:7" hidden="1" x14ac:dyDescent="0.35">
      <c r="A4246" s="131" t="s">
        <v>171</v>
      </c>
      <c r="B4246" s="131" t="s">
        <v>18</v>
      </c>
      <c r="C4246" s="131" t="s">
        <v>4551</v>
      </c>
      <c r="D4246" s="131">
        <v>5</v>
      </c>
      <c r="F4246" s="133" t="s">
        <v>18</v>
      </c>
      <c r="G4246" s="133" t="s">
        <v>1346</v>
      </c>
    </row>
    <row r="4247" spans="1:7" hidden="1" x14ac:dyDescent="0.35">
      <c r="A4247" s="131" t="s">
        <v>171</v>
      </c>
      <c r="B4247" s="131" t="s">
        <v>18</v>
      </c>
      <c r="C4247" s="131" t="s">
        <v>4551</v>
      </c>
      <c r="D4247" s="131">
        <v>4</v>
      </c>
      <c r="F4247" s="133" t="s">
        <v>18</v>
      </c>
      <c r="G4247" s="133" t="s">
        <v>1346</v>
      </c>
    </row>
    <row r="4248" spans="1:7" hidden="1" x14ac:dyDescent="0.35">
      <c r="A4248" s="131" t="s">
        <v>171</v>
      </c>
      <c r="B4248" s="131" t="s">
        <v>18</v>
      </c>
      <c r="C4248" s="131" t="s">
        <v>4551</v>
      </c>
      <c r="D4248" s="131">
        <v>1</v>
      </c>
      <c r="F4248" s="133" t="s">
        <v>18</v>
      </c>
      <c r="G4248" s="133" t="s">
        <v>1346</v>
      </c>
    </row>
    <row r="4249" spans="1:7" hidden="1" x14ac:dyDescent="0.35">
      <c r="A4249" s="131" t="s">
        <v>171</v>
      </c>
      <c r="B4249" s="131" t="s">
        <v>18</v>
      </c>
      <c r="C4249" s="131" t="s">
        <v>4551</v>
      </c>
      <c r="D4249" s="131">
        <v>1</v>
      </c>
      <c r="F4249" s="133" t="s">
        <v>18</v>
      </c>
      <c r="G4249" s="133" t="s">
        <v>1346</v>
      </c>
    </row>
    <row r="4250" spans="1:7" hidden="1" x14ac:dyDescent="0.35">
      <c r="A4250" s="131" t="s">
        <v>171</v>
      </c>
      <c r="B4250" s="131" t="s">
        <v>18</v>
      </c>
      <c r="C4250" s="131" t="s">
        <v>4551</v>
      </c>
      <c r="D4250" s="131">
        <v>2</v>
      </c>
      <c r="F4250" s="133" t="s">
        <v>18</v>
      </c>
      <c r="G4250" s="133" t="s">
        <v>1346</v>
      </c>
    </row>
    <row r="4251" spans="1:7" hidden="1" x14ac:dyDescent="0.35">
      <c r="A4251" s="131" t="s">
        <v>171</v>
      </c>
      <c r="B4251" s="131" t="s">
        <v>18</v>
      </c>
      <c r="C4251" s="131" t="s">
        <v>4551</v>
      </c>
      <c r="D4251" s="131">
        <v>3</v>
      </c>
      <c r="F4251" s="133" t="s">
        <v>18</v>
      </c>
      <c r="G4251" s="133" t="s">
        <v>1346</v>
      </c>
    </row>
    <row r="4252" spans="1:7" hidden="1" x14ac:dyDescent="0.35">
      <c r="A4252" s="131" t="s">
        <v>171</v>
      </c>
      <c r="B4252" s="131" t="s">
        <v>18</v>
      </c>
      <c r="C4252" s="131" t="s">
        <v>4551</v>
      </c>
      <c r="D4252" s="131">
        <v>2</v>
      </c>
      <c r="F4252" s="133" t="s">
        <v>18</v>
      </c>
      <c r="G4252" s="133" t="s">
        <v>1346</v>
      </c>
    </row>
    <row r="4253" spans="1:7" hidden="1" x14ac:dyDescent="0.35">
      <c r="A4253" s="131" t="s">
        <v>171</v>
      </c>
      <c r="B4253" s="131" t="s">
        <v>18</v>
      </c>
      <c r="C4253" s="133" t="s">
        <v>4551</v>
      </c>
      <c r="D4253" s="133">
        <v>3</v>
      </c>
      <c r="F4253" s="133" t="s">
        <v>18</v>
      </c>
      <c r="G4253" s="133" t="s">
        <v>1346</v>
      </c>
    </row>
    <row r="4254" spans="1:7" hidden="1" x14ac:dyDescent="0.35">
      <c r="A4254" s="131" t="s">
        <v>171</v>
      </c>
      <c r="B4254" s="131" t="s">
        <v>18</v>
      </c>
      <c r="C4254" s="133" t="s">
        <v>4551</v>
      </c>
      <c r="D4254" s="133">
        <v>2</v>
      </c>
      <c r="F4254" s="133" t="s">
        <v>18</v>
      </c>
      <c r="G4254" s="133" t="s">
        <v>1346</v>
      </c>
    </row>
    <row r="4255" spans="1:7" hidden="1" x14ac:dyDescent="0.35">
      <c r="A4255" s="131" t="s">
        <v>171</v>
      </c>
      <c r="B4255" s="131" t="s">
        <v>18</v>
      </c>
      <c r="C4255" s="131" t="s">
        <v>4551</v>
      </c>
      <c r="D4255" s="131">
        <v>1</v>
      </c>
      <c r="F4255" s="133" t="s">
        <v>18</v>
      </c>
      <c r="G4255" s="133" t="s">
        <v>1346</v>
      </c>
    </row>
    <row r="4256" spans="1:7" hidden="1" x14ac:dyDescent="0.35">
      <c r="A4256" s="131" t="s">
        <v>171</v>
      </c>
      <c r="B4256" s="131" t="s">
        <v>18</v>
      </c>
      <c r="C4256" s="131" t="s">
        <v>4551</v>
      </c>
      <c r="D4256" s="131">
        <v>1</v>
      </c>
      <c r="F4256" s="133" t="s">
        <v>18</v>
      </c>
      <c r="G4256" s="133" t="s">
        <v>1346</v>
      </c>
    </row>
    <row r="4257" spans="1:11" hidden="1" x14ac:dyDescent="0.35">
      <c r="A4257" s="131" t="s">
        <v>171</v>
      </c>
      <c r="B4257" s="131" t="s">
        <v>18</v>
      </c>
      <c r="C4257" s="131" t="s">
        <v>4551</v>
      </c>
      <c r="D4257" s="131">
        <v>2</v>
      </c>
      <c r="F4257" s="133" t="s">
        <v>18</v>
      </c>
      <c r="G4257" s="133" t="s">
        <v>1346</v>
      </c>
    </row>
    <row r="4258" spans="1:11" hidden="1" x14ac:dyDescent="0.35">
      <c r="A4258" s="131" t="s">
        <v>171</v>
      </c>
      <c r="B4258" s="131" t="s">
        <v>18</v>
      </c>
      <c r="C4258" s="131" t="s">
        <v>4552</v>
      </c>
      <c r="D4258" s="131">
        <v>1</v>
      </c>
      <c r="F4258" s="133" t="e">
        <v>#N/A</v>
      </c>
      <c r="G4258" s="133" t="e">
        <v>#N/A</v>
      </c>
    </row>
    <row r="4259" spans="1:11" hidden="1" x14ac:dyDescent="0.35">
      <c r="A4259" s="131" t="s">
        <v>171</v>
      </c>
      <c r="B4259" s="131" t="s">
        <v>18</v>
      </c>
      <c r="C4259" s="131" t="s">
        <v>4552</v>
      </c>
      <c r="D4259" s="131">
        <v>20</v>
      </c>
      <c r="F4259" s="133" t="e">
        <v>#N/A</v>
      </c>
      <c r="G4259" s="133" t="e">
        <v>#N/A</v>
      </c>
    </row>
    <row r="4260" spans="1:11" hidden="1" x14ac:dyDescent="0.35">
      <c r="A4260" s="131" t="s">
        <v>171</v>
      </c>
      <c r="B4260" s="131" t="s">
        <v>18</v>
      </c>
      <c r="C4260" s="131" t="s">
        <v>4552</v>
      </c>
      <c r="D4260" s="131">
        <v>6</v>
      </c>
      <c r="F4260" s="133" t="e">
        <v>#N/A</v>
      </c>
      <c r="G4260" s="133" t="e">
        <v>#N/A</v>
      </c>
    </row>
    <row r="4261" spans="1:11" hidden="1" x14ac:dyDescent="0.35">
      <c r="A4261" s="131" t="s">
        <v>171</v>
      </c>
      <c r="B4261" s="131" t="s">
        <v>18</v>
      </c>
      <c r="C4261" s="131" t="s">
        <v>4553</v>
      </c>
      <c r="D4261" s="131">
        <v>1</v>
      </c>
      <c r="F4261" s="133" t="s">
        <v>47</v>
      </c>
      <c r="G4261" s="133" t="s">
        <v>1059</v>
      </c>
    </row>
    <row r="4262" spans="1:11" hidden="1" x14ac:dyDescent="0.35">
      <c r="A4262" s="131" t="s">
        <v>171</v>
      </c>
      <c r="B4262" s="131" t="s">
        <v>18</v>
      </c>
      <c r="C4262" s="131" t="s">
        <v>4553</v>
      </c>
      <c r="D4262" s="131">
        <v>1</v>
      </c>
      <c r="F4262" s="133" t="s">
        <v>47</v>
      </c>
      <c r="G4262" s="133" t="s">
        <v>1059</v>
      </c>
    </row>
    <row r="4263" spans="1:11" hidden="1" x14ac:dyDescent="0.35">
      <c r="A4263" s="131" t="s">
        <v>171</v>
      </c>
      <c r="B4263" s="131" t="s">
        <v>18</v>
      </c>
      <c r="C4263" s="131" t="s">
        <v>4553</v>
      </c>
      <c r="D4263" s="131">
        <v>1</v>
      </c>
      <c r="F4263" s="133" t="s">
        <v>47</v>
      </c>
      <c r="G4263" s="133" t="s">
        <v>1059</v>
      </c>
    </row>
    <row r="4264" spans="1:11" hidden="1" x14ac:dyDescent="0.35">
      <c r="A4264" s="131" t="s">
        <v>171</v>
      </c>
      <c r="B4264" s="131" t="s">
        <v>18</v>
      </c>
      <c r="C4264" s="131" t="s">
        <v>4553</v>
      </c>
      <c r="D4264" s="131">
        <v>1</v>
      </c>
      <c r="F4264" s="133" t="s">
        <v>47</v>
      </c>
      <c r="G4264" s="133" t="s">
        <v>1059</v>
      </c>
    </row>
    <row r="4265" spans="1:11" s="137" customFormat="1" hidden="1" x14ac:dyDescent="0.35">
      <c r="A4265" s="131" t="s">
        <v>171</v>
      </c>
      <c r="B4265" s="131" t="s">
        <v>18</v>
      </c>
      <c r="C4265" s="131" t="s">
        <v>4553</v>
      </c>
      <c r="D4265" s="131">
        <v>1</v>
      </c>
      <c r="E4265" s="133"/>
      <c r="F4265" s="133" t="s">
        <v>47</v>
      </c>
      <c r="G4265" s="133" t="s">
        <v>1059</v>
      </c>
      <c r="H4265" s="133"/>
      <c r="I4265" s="133"/>
      <c r="J4265" s="133"/>
      <c r="K4265" s="133"/>
    </row>
    <row r="4266" spans="1:11" hidden="1" x14ac:dyDescent="0.35">
      <c r="A4266" s="131" t="s">
        <v>171</v>
      </c>
      <c r="B4266" s="131" t="s">
        <v>18</v>
      </c>
      <c r="C4266" s="131" t="s">
        <v>4553</v>
      </c>
      <c r="D4266" s="131">
        <v>2</v>
      </c>
      <c r="F4266" s="133" t="s">
        <v>47</v>
      </c>
      <c r="G4266" s="133" t="s">
        <v>1059</v>
      </c>
    </row>
    <row r="4267" spans="1:11" hidden="1" x14ac:dyDescent="0.35">
      <c r="A4267" s="131" t="s">
        <v>171</v>
      </c>
      <c r="B4267" s="131" t="s">
        <v>18</v>
      </c>
      <c r="C4267" s="131" t="s">
        <v>4553</v>
      </c>
      <c r="D4267" s="131">
        <v>1</v>
      </c>
      <c r="F4267" s="133" t="s">
        <v>47</v>
      </c>
      <c r="G4267" s="133" t="s">
        <v>1059</v>
      </c>
    </row>
    <row r="4268" spans="1:11" hidden="1" x14ac:dyDescent="0.35">
      <c r="A4268" s="131" t="s">
        <v>171</v>
      </c>
      <c r="B4268" s="131" t="s">
        <v>18</v>
      </c>
      <c r="C4268" s="131" t="s">
        <v>4553</v>
      </c>
      <c r="D4268" s="131">
        <v>1</v>
      </c>
      <c r="F4268" s="133" t="s">
        <v>47</v>
      </c>
      <c r="G4268" s="133" t="s">
        <v>1059</v>
      </c>
    </row>
    <row r="4269" spans="1:11" hidden="1" x14ac:dyDescent="0.35">
      <c r="A4269" s="131" t="s">
        <v>171</v>
      </c>
      <c r="B4269" s="131" t="s">
        <v>18</v>
      </c>
      <c r="C4269" s="131" t="s">
        <v>4553</v>
      </c>
      <c r="D4269" s="131">
        <v>1</v>
      </c>
      <c r="F4269" s="133" t="s">
        <v>47</v>
      </c>
      <c r="G4269" s="133" t="s">
        <v>1059</v>
      </c>
    </row>
    <row r="4270" spans="1:11" hidden="1" x14ac:dyDescent="0.35">
      <c r="A4270" s="131" t="s">
        <v>171</v>
      </c>
      <c r="B4270" s="131" t="s">
        <v>18</v>
      </c>
      <c r="C4270" s="131" t="s">
        <v>4553</v>
      </c>
      <c r="D4270" s="131">
        <v>1</v>
      </c>
      <c r="F4270" s="133" t="s">
        <v>47</v>
      </c>
      <c r="G4270" s="133" t="s">
        <v>1059</v>
      </c>
    </row>
    <row r="4271" spans="1:11" hidden="1" x14ac:dyDescent="0.35">
      <c r="A4271" s="131" t="s">
        <v>171</v>
      </c>
      <c r="B4271" s="131" t="s">
        <v>18</v>
      </c>
      <c r="C4271" s="131" t="s">
        <v>4553</v>
      </c>
      <c r="D4271" s="131">
        <v>1</v>
      </c>
      <c r="F4271" s="133" t="s">
        <v>47</v>
      </c>
      <c r="G4271" s="133" t="s">
        <v>1059</v>
      </c>
    </row>
    <row r="4272" spans="1:11" hidden="1" x14ac:dyDescent="0.35">
      <c r="A4272" s="131" t="s">
        <v>171</v>
      </c>
      <c r="B4272" s="131" t="s">
        <v>18</v>
      </c>
      <c r="C4272" s="131" t="s">
        <v>4553</v>
      </c>
      <c r="D4272" s="131">
        <v>1</v>
      </c>
      <c r="F4272" s="133" t="s">
        <v>47</v>
      </c>
      <c r="G4272" s="133" t="s">
        <v>1059</v>
      </c>
    </row>
    <row r="4273" spans="1:7" hidden="1" x14ac:dyDescent="0.35">
      <c r="A4273" s="131" t="s">
        <v>171</v>
      </c>
      <c r="B4273" s="131" t="s">
        <v>18</v>
      </c>
      <c r="C4273" s="131" t="s">
        <v>4553</v>
      </c>
      <c r="D4273" s="131">
        <v>1</v>
      </c>
      <c r="F4273" s="133" t="s">
        <v>47</v>
      </c>
      <c r="G4273" s="133" t="s">
        <v>1059</v>
      </c>
    </row>
    <row r="4274" spans="1:7" hidden="1" x14ac:dyDescent="0.35">
      <c r="A4274" s="131" t="s">
        <v>171</v>
      </c>
      <c r="B4274" s="131" t="s">
        <v>18</v>
      </c>
      <c r="C4274" s="131" t="s">
        <v>4553</v>
      </c>
      <c r="D4274" s="131">
        <v>1</v>
      </c>
      <c r="F4274" s="133" t="s">
        <v>47</v>
      </c>
      <c r="G4274" s="133" t="s">
        <v>1059</v>
      </c>
    </row>
    <row r="4275" spans="1:7" hidden="1" x14ac:dyDescent="0.35">
      <c r="A4275" s="131" t="s">
        <v>171</v>
      </c>
      <c r="B4275" s="131" t="s">
        <v>18</v>
      </c>
      <c r="C4275" s="131" t="s">
        <v>4553</v>
      </c>
      <c r="D4275" s="131">
        <v>1</v>
      </c>
      <c r="F4275" s="133" t="s">
        <v>47</v>
      </c>
      <c r="G4275" s="133" t="s">
        <v>1059</v>
      </c>
    </row>
    <row r="4276" spans="1:7" hidden="1" x14ac:dyDescent="0.35">
      <c r="A4276" s="131" t="s">
        <v>171</v>
      </c>
      <c r="B4276" s="131" t="s">
        <v>18</v>
      </c>
      <c r="C4276" s="131" t="s">
        <v>4553</v>
      </c>
      <c r="D4276" s="131">
        <v>1</v>
      </c>
      <c r="F4276" s="133" t="s">
        <v>47</v>
      </c>
      <c r="G4276" s="133" t="s">
        <v>1059</v>
      </c>
    </row>
    <row r="4277" spans="1:7" hidden="1" x14ac:dyDescent="0.35">
      <c r="A4277" s="131" t="s">
        <v>171</v>
      </c>
      <c r="B4277" s="131" t="s">
        <v>18</v>
      </c>
      <c r="C4277" s="138" t="s">
        <v>4553</v>
      </c>
      <c r="D4277" s="133">
        <v>1</v>
      </c>
      <c r="F4277" s="133" t="s">
        <v>47</v>
      </c>
      <c r="G4277" s="133" t="s">
        <v>1059</v>
      </c>
    </row>
    <row r="4278" spans="1:7" hidden="1" x14ac:dyDescent="0.35">
      <c r="A4278" s="131" t="s">
        <v>171</v>
      </c>
      <c r="B4278" s="131" t="s">
        <v>18</v>
      </c>
      <c r="C4278" s="138" t="s">
        <v>4553</v>
      </c>
      <c r="D4278" s="133">
        <v>2</v>
      </c>
      <c r="F4278" s="133" t="s">
        <v>47</v>
      </c>
      <c r="G4278" s="133" t="s">
        <v>1059</v>
      </c>
    </row>
    <row r="4279" spans="1:7" hidden="1" x14ac:dyDescent="0.35">
      <c r="A4279" s="131" t="s">
        <v>171</v>
      </c>
      <c r="B4279" s="131" t="s">
        <v>18</v>
      </c>
      <c r="C4279" s="138" t="s">
        <v>4553</v>
      </c>
      <c r="D4279" s="133">
        <v>2</v>
      </c>
      <c r="F4279" s="133" t="s">
        <v>47</v>
      </c>
      <c r="G4279" s="133" t="s">
        <v>1059</v>
      </c>
    </row>
    <row r="4280" spans="1:7" hidden="1" x14ac:dyDescent="0.35">
      <c r="A4280" s="131" t="s">
        <v>171</v>
      </c>
      <c r="B4280" s="131" t="s">
        <v>18</v>
      </c>
      <c r="C4280" s="138" t="s">
        <v>4553</v>
      </c>
      <c r="D4280" s="133">
        <v>1</v>
      </c>
      <c r="F4280" s="133" t="s">
        <v>47</v>
      </c>
      <c r="G4280" s="133" t="s">
        <v>1059</v>
      </c>
    </row>
    <row r="4281" spans="1:7" hidden="1" x14ac:dyDescent="0.35">
      <c r="A4281" s="131" t="s">
        <v>171</v>
      </c>
      <c r="B4281" s="131" t="s">
        <v>18</v>
      </c>
      <c r="C4281" s="131" t="s">
        <v>4553</v>
      </c>
      <c r="D4281" s="131">
        <v>4</v>
      </c>
      <c r="F4281" s="133" t="s">
        <v>47</v>
      </c>
      <c r="G4281" s="133" t="s">
        <v>1059</v>
      </c>
    </row>
    <row r="4282" spans="1:7" hidden="1" x14ac:dyDescent="0.35">
      <c r="A4282" s="131" t="s">
        <v>171</v>
      </c>
      <c r="B4282" s="131" t="s">
        <v>18</v>
      </c>
      <c r="C4282" s="131" t="s">
        <v>4553</v>
      </c>
      <c r="D4282" s="131">
        <v>1</v>
      </c>
      <c r="F4282" s="133" t="s">
        <v>47</v>
      </c>
      <c r="G4282" s="133" t="s">
        <v>1059</v>
      </c>
    </row>
    <row r="4283" spans="1:7" hidden="1" x14ac:dyDescent="0.35">
      <c r="A4283" s="131" t="s">
        <v>171</v>
      </c>
      <c r="B4283" s="131" t="s">
        <v>18</v>
      </c>
      <c r="C4283" s="131" t="s">
        <v>4553</v>
      </c>
      <c r="D4283" s="131">
        <v>1</v>
      </c>
      <c r="F4283" s="133" t="s">
        <v>47</v>
      </c>
      <c r="G4283" s="133" t="s">
        <v>1059</v>
      </c>
    </row>
    <row r="4284" spans="1:7" hidden="1" x14ac:dyDescent="0.35">
      <c r="A4284" s="131" t="s">
        <v>171</v>
      </c>
      <c r="B4284" s="131" t="s">
        <v>18</v>
      </c>
      <c r="C4284" s="131" t="s">
        <v>4553</v>
      </c>
      <c r="D4284" s="131">
        <v>2</v>
      </c>
      <c r="F4284" s="133" t="s">
        <v>47</v>
      </c>
      <c r="G4284" s="133" t="s">
        <v>1059</v>
      </c>
    </row>
    <row r="4285" spans="1:7" hidden="1" x14ac:dyDescent="0.35">
      <c r="A4285" s="131" t="s">
        <v>171</v>
      </c>
      <c r="B4285" s="131" t="s">
        <v>18</v>
      </c>
      <c r="C4285" s="131" t="s">
        <v>4553</v>
      </c>
      <c r="D4285" s="131">
        <v>4</v>
      </c>
      <c r="F4285" s="133" t="s">
        <v>47</v>
      </c>
      <c r="G4285" s="133" t="s">
        <v>1059</v>
      </c>
    </row>
    <row r="4286" spans="1:7" hidden="1" x14ac:dyDescent="0.35">
      <c r="A4286" s="131" t="s">
        <v>171</v>
      </c>
      <c r="B4286" s="131" t="s">
        <v>18</v>
      </c>
      <c r="C4286" s="131" t="s">
        <v>4553</v>
      </c>
      <c r="D4286" s="131">
        <v>2</v>
      </c>
      <c r="F4286" s="133" t="s">
        <v>47</v>
      </c>
      <c r="G4286" s="133" t="s">
        <v>1059</v>
      </c>
    </row>
    <row r="4287" spans="1:7" hidden="1" x14ac:dyDescent="0.35">
      <c r="A4287" s="131" t="s">
        <v>171</v>
      </c>
      <c r="B4287" s="131" t="s">
        <v>18</v>
      </c>
      <c r="C4287" s="131" t="s">
        <v>4553</v>
      </c>
      <c r="D4287" s="131">
        <v>1</v>
      </c>
      <c r="F4287" s="133" t="s">
        <v>47</v>
      </c>
      <c r="G4287" s="133" t="s">
        <v>1059</v>
      </c>
    </row>
    <row r="4288" spans="1:7" hidden="1" x14ac:dyDescent="0.35">
      <c r="A4288" s="131" t="s">
        <v>171</v>
      </c>
      <c r="B4288" s="131" t="s">
        <v>18</v>
      </c>
      <c r="C4288" s="131" t="s">
        <v>4553</v>
      </c>
      <c r="D4288" s="131">
        <v>5</v>
      </c>
      <c r="F4288" s="133" t="s">
        <v>47</v>
      </c>
      <c r="G4288" s="133" t="s">
        <v>1059</v>
      </c>
    </row>
    <row r="4289" spans="1:7" hidden="1" x14ac:dyDescent="0.35">
      <c r="A4289" s="131" t="s">
        <v>171</v>
      </c>
      <c r="B4289" s="131" t="s">
        <v>18</v>
      </c>
      <c r="C4289" s="131" t="s">
        <v>4553</v>
      </c>
      <c r="D4289" s="131">
        <v>1</v>
      </c>
      <c r="F4289" s="133" t="s">
        <v>47</v>
      </c>
      <c r="G4289" s="133" t="s">
        <v>1059</v>
      </c>
    </row>
    <row r="4290" spans="1:7" hidden="1" x14ac:dyDescent="0.35">
      <c r="A4290" s="131" t="s">
        <v>171</v>
      </c>
      <c r="B4290" s="131" t="s">
        <v>18</v>
      </c>
      <c r="C4290" s="131" t="s">
        <v>4553</v>
      </c>
      <c r="D4290" s="131">
        <v>4</v>
      </c>
      <c r="F4290" s="133" t="s">
        <v>47</v>
      </c>
      <c r="G4290" s="133" t="s">
        <v>1059</v>
      </c>
    </row>
    <row r="4291" spans="1:7" hidden="1" x14ac:dyDescent="0.35">
      <c r="A4291" s="131" t="s">
        <v>171</v>
      </c>
      <c r="B4291" s="131" t="s">
        <v>18</v>
      </c>
      <c r="C4291" s="131" t="s">
        <v>4553</v>
      </c>
      <c r="D4291" s="131">
        <v>1</v>
      </c>
      <c r="F4291" s="133" t="s">
        <v>47</v>
      </c>
      <c r="G4291" s="133" t="s">
        <v>1059</v>
      </c>
    </row>
    <row r="4292" spans="1:7" hidden="1" x14ac:dyDescent="0.35">
      <c r="A4292" s="131" t="s">
        <v>171</v>
      </c>
      <c r="B4292" s="131" t="s">
        <v>18</v>
      </c>
      <c r="C4292" s="131" t="s">
        <v>4553</v>
      </c>
      <c r="D4292" s="131">
        <v>1</v>
      </c>
      <c r="F4292" s="133" t="s">
        <v>47</v>
      </c>
      <c r="G4292" s="133" t="s">
        <v>1059</v>
      </c>
    </row>
    <row r="4293" spans="1:7" hidden="1" x14ac:dyDescent="0.35">
      <c r="A4293" s="131" t="s">
        <v>171</v>
      </c>
      <c r="B4293" s="131" t="s">
        <v>18</v>
      </c>
      <c r="C4293" s="131" t="s">
        <v>4553</v>
      </c>
      <c r="D4293" s="131">
        <v>3</v>
      </c>
      <c r="F4293" s="133" t="s">
        <v>47</v>
      </c>
      <c r="G4293" s="133" t="s">
        <v>1059</v>
      </c>
    </row>
    <row r="4294" spans="1:7" hidden="1" x14ac:dyDescent="0.35">
      <c r="A4294" s="131" t="s">
        <v>171</v>
      </c>
      <c r="B4294" s="131" t="s">
        <v>18</v>
      </c>
      <c r="C4294" s="131" t="s">
        <v>4553</v>
      </c>
      <c r="D4294" s="131">
        <v>1</v>
      </c>
      <c r="F4294" s="133" t="s">
        <v>47</v>
      </c>
      <c r="G4294" s="133" t="s">
        <v>1059</v>
      </c>
    </row>
    <row r="4295" spans="1:7" hidden="1" x14ac:dyDescent="0.35">
      <c r="A4295" s="131" t="s">
        <v>171</v>
      </c>
      <c r="B4295" s="131" t="s">
        <v>18</v>
      </c>
      <c r="C4295" s="131" t="s">
        <v>4553</v>
      </c>
      <c r="D4295" s="131">
        <v>1</v>
      </c>
      <c r="F4295" s="133" t="s">
        <v>47</v>
      </c>
      <c r="G4295" s="133" t="s">
        <v>1059</v>
      </c>
    </row>
    <row r="4296" spans="1:7" hidden="1" x14ac:dyDescent="0.35">
      <c r="A4296" s="131" t="s">
        <v>171</v>
      </c>
      <c r="B4296" s="131" t="s">
        <v>18</v>
      </c>
      <c r="C4296" s="131" t="s">
        <v>4553</v>
      </c>
      <c r="D4296" s="131">
        <v>1</v>
      </c>
      <c r="F4296" s="133" t="s">
        <v>47</v>
      </c>
      <c r="G4296" s="133" t="s">
        <v>1059</v>
      </c>
    </row>
    <row r="4297" spans="1:7" hidden="1" x14ac:dyDescent="0.35">
      <c r="A4297" s="131" t="s">
        <v>171</v>
      </c>
      <c r="B4297" s="131" t="s">
        <v>18</v>
      </c>
      <c r="C4297" s="131" t="s">
        <v>4553</v>
      </c>
      <c r="D4297" s="131">
        <v>1</v>
      </c>
      <c r="F4297" s="133" t="s">
        <v>47</v>
      </c>
      <c r="G4297" s="133" t="s">
        <v>1059</v>
      </c>
    </row>
    <row r="4298" spans="1:7" hidden="1" x14ac:dyDescent="0.35">
      <c r="A4298" s="131" t="s">
        <v>171</v>
      </c>
      <c r="B4298" s="131" t="s">
        <v>18</v>
      </c>
      <c r="C4298" s="131" t="s">
        <v>4553</v>
      </c>
      <c r="D4298" s="131">
        <v>1</v>
      </c>
      <c r="F4298" s="133" t="s">
        <v>47</v>
      </c>
      <c r="G4298" s="133" t="s">
        <v>1059</v>
      </c>
    </row>
    <row r="4299" spans="1:7" hidden="1" x14ac:dyDescent="0.35">
      <c r="A4299" s="131" t="s">
        <v>171</v>
      </c>
      <c r="B4299" s="131" t="s">
        <v>18</v>
      </c>
      <c r="C4299" s="133" t="s">
        <v>4553</v>
      </c>
      <c r="D4299" s="133">
        <v>1</v>
      </c>
      <c r="F4299" s="133" t="s">
        <v>47</v>
      </c>
      <c r="G4299" s="133" t="s">
        <v>1059</v>
      </c>
    </row>
    <row r="4300" spans="1:7" hidden="1" x14ac:dyDescent="0.35">
      <c r="A4300" s="131" t="s">
        <v>171</v>
      </c>
      <c r="B4300" s="131" t="s">
        <v>18</v>
      </c>
      <c r="C4300" s="131" t="s">
        <v>4553</v>
      </c>
      <c r="D4300" s="131">
        <v>1</v>
      </c>
      <c r="F4300" s="133" t="s">
        <v>47</v>
      </c>
      <c r="G4300" s="133" t="s">
        <v>1059</v>
      </c>
    </row>
    <row r="4301" spans="1:7" hidden="1" x14ac:dyDescent="0.35">
      <c r="A4301" s="131" t="s">
        <v>171</v>
      </c>
      <c r="B4301" s="131" t="s">
        <v>18</v>
      </c>
      <c r="C4301" s="133" t="s">
        <v>4553</v>
      </c>
      <c r="D4301" s="133">
        <v>2</v>
      </c>
      <c r="F4301" s="133" t="s">
        <v>47</v>
      </c>
      <c r="G4301" s="133" t="s">
        <v>1059</v>
      </c>
    </row>
    <row r="4302" spans="1:7" hidden="1" x14ac:dyDescent="0.35">
      <c r="A4302" s="131" t="s">
        <v>171</v>
      </c>
      <c r="B4302" s="131" t="s">
        <v>18</v>
      </c>
      <c r="C4302" s="133" t="s">
        <v>4553</v>
      </c>
      <c r="D4302" s="133">
        <v>5</v>
      </c>
      <c r="F4302" s="133" t="s">
        <v>47</v>
      </c>
      <c r="G4302" s="133" t="s">
        <v>1059</v>
      </c>
    </row>
    <row r="4303" spans="1:7" hidden="1" x14ac:dyDescent="0.35">
      <c r="A4303" s="131" t="s">
        <v>171</v>
      </c>
      <c r="B4303" s="131" t="s">
        <v>18</v>
      </c>
      <c r="C4303" s="133" t="s">
        <v>4553</v>
      </c>
      <c r="D4303" s="133">
        <v>8</v>
      </c>
      <c r="F4303" s="133" t="s">
        <v>47</v>
      </c>
      <c r="G4303" s="133" t="s">
        <v>1059</v>
      </c>
    </row>
    <row r="4304" spans="1:7" hidden="1" x14ac:dyDescent="0.35">
      <c r="A4304" s="131" t="s">
        <v>171</v>
      </c>
      <c r="B4304" s="131" t="s">
        <v>18</v>
      </c>
      <c r="C4304" s="131" t="s">
        <v>4553</v>
      </c>
      <c r="D4304" s="131">
        <v>5</v>
      </c>
      <c r="F4304" s="133" t="s">
        <v>47</v>
      </c>
      <c r="G4304" s="133" t="s">
        <v>1059</v>
      </c>
    </row>
    <row r="4305" spans="1:7" hidden="1" x14ac:dyDescent="0.35">
      <c r="A4305" s="131" t="s">
        <v>171</v>
      </c>
      <c r="B4305" s="131" t="s">
        <v>18</v>
      </c>
      <c r="C4305" s="133" t="s">
        <v>4553</v>
      </c>
      <c r="D4305" s="133">
        <v>1</v>
      </c>
      <c r="F4305" s="133" t="s">
        <v>47</v>
      </c>
      <c r="G4305" s="133" t="s">
        <v>1059</v>
      </c>
    </row>
    <row r="4306" spans="1:7" hidden="1" x14ac:dyDescent="0.35">
      <c r="A4306" s="131" t="s">
        <v>171</v>
      </c>
      <c r="B4306" s="131" t="s">
        <v>18</v>
      </c>
      <c r="C4306" s="133" t="s">
        <v>4553</v>
      </c>
      <c r="D4306" s="133">
        <v>12</v>
      </c>
      <c r="F4306" s="133" t="s">
        <v>47</v>
      </c>
      <c r="G4306" s="133" t="s">
        <v>1059</v>
      </c>
    </row>
    <row r="4307" spans="1:7" hidden="1" x14ac:dyDescent="0.35">
      <c r="A4307" s="131" t="s">
        <v>171</v>
      </c>
      <c r="B4307" s="131" t="s">
        <v>18</v>
      </c>
      <c r="C4307" s="133" t="s">
        <v>4553</v>
      </c>
      <c r="D4307" s="133">
        <v>1</v>
      </c>
      <c r="F4307" s="133" t="s">
        <v>47</v>
      </c>
      <c r="G4307" s="133" t="s">
        <v>1059</v>
      </c>
    </row>
    <row r="4308" spans="1:7" hidden="1" x14ac:dyDescent="0.35">
      <c r="A4308" s="131" t="s">
        <v>171</v>
      </c>
      <c r="B4308" s="131" t="s">
        <v>18</v>
      </c>
      <c r="C4308" s="133" t="s">
        <v>4553</v>
      </c>
      <c r="D4308" s="133">
        <v>1</v>
      </c>
      <c r="F4308" s="133" t="s">
        <v>47</v>
      </c>
      <c r="G4308" s="133" t="s">
        <v>1059</v>
      </c>
    </row>
    <row r="4309" spans="1:7" hidden="1" x14ac:dyDescent="0.35">
      <c r="A4309" s="131" t="s">
        <v>171</v>
      </c>
      <c r="B4309" s="131" t="s">
        <v>18</v>
      </c>
      <c r="C4309" s="133" t="s">
        <v>4553</v>
      </c>
      <c r="D4309" s="133">
        <v>1</v>
      </c>
      <c r="F4309" s="133" t="s">
        <v>47</v>
      </c>
      <c r="G4309" s="133" t="s">
        <v>1059</v>
      </c>
    </row>
    <row r="4310" spans="1:7" hidden="1" x14ac:dyDescent="0.35">
      <c r="A4310" s="131" t="s">
        <v>171</v>
      </c>
      <c r="B4310" s="131" t="s">
        <v>18</v>
      </c>
      <c r="C4310" s="131" t="s">
        <v>4553</v>
      </c>
      <c r="D4310" s="131">
        <v>5</v>
      </c>
      <c r="F4310" s="133" t="s">
        <v>47</v>
      </c>
      <c r="G4310" s="133" t="s">
        <v>1059</v>
      </c>
    </row>
    <row r="4311" spans="1:7" hidden="1" x14ac:dyDescent="0.35">
      <c r="A4311" s="131" t="s">
        <v>171</v>
      </c>
      <c r="B4311" s="131" t="s">
        <v>18</v>
      </c>
      <c r="C4311" s="131" t="s">
        <v>4554</v>
      </c>
      <c r="D4311" s="131">
        <v>2</v>
      </c>
      <c r="F4311" s="133" t="s">
        <v>47</v>
      </c>
      <c r="G4311" s="133" t="s">
        <v>1059</v>
      </c>
    </row>
    <row r="4312" spans="1:7" hidden="1" x14ac:dyDescent="0.35">
      <c r="A4312" s="131" t="s">
        <v>171</v>
      </c>
      <c r="B4312" s="131" t="s">
        <v>18</v>
      </c>
      <c r="C4312" s="131" t="s">
        <v>4554</v>
      </c>
      <c r="D4312" s="131">
        <v>1</v>
      </c>
      <c r="F4312" s="133" t="s">
        <v>47</v>
      </c>
      <c r="G4312" s="133" t="s">
        <v>1059</v>
      </c>
    </row>
    <row r="4313" spans="1:7" hidden="1" x14ac:dyDescent="0.35">
      <c r="A4313" s="131" t="s">
        <v>171</v>
      </c>
      <c r="B4313" s="131" t="s">
        <v>18</v>
      </c>
      <c r="C4313" s="131" t="s">
        <v>4554</v>
      </c>
      <c r="D4313" s="131">
        <v>2</v>
      </c>
      <c r="F4313" s="133" t="s">
        <v>47</v>
      </c>
      <c r="G4313" s="133" t="s">
        <v>1059</v>
      </c>
    </row>
    <row r="4314" spans="1:7" hidden="1" x14ac:dyDescent="0.35">
      <c r="A4314" s="131" t="s">
        <v>171</v>
      </c>
      <c r="B4314" s="131" t="s">
        <v>18</v>
      </c>
      <c r="C4314" s="131" t="s">
        <v>4554</v>
      </c>
      <c r="D4314" s="131">
        <v>1</v>
      </c>
      <c r="F4314" s="133" t="s">
        <v>47</v>
      </c>
      <c r="G4314" s="133" t="s">
        <v>1059</v>
      </c>
    </row>
    <row r="4315" spans="1:7" hidden="1" x14ac:dyDescent="0.35">
      <c r="A4315" s="131" t="s">
        <v>171</v>
      </c>
      <c r="B4315" s="131" t="s">
        <v>18</v>
      </c>
      <c r="C4315" s="131" t="s">
        <v>4554</v>
      </c>
      <c r="D4315" s="131">
        <v>1</v>
      </c>
      <c r="F4315" s="133" t="s">
        <v>47</v>
      </c>
      <c r="G4315" s="133" t="s">
        <v>1059</v>
      </c>
    </row>
    <row r="4316" spans="1:7" hidden="1" x14ac:dyDescent="0.35">
      <c r="A4316" s="131" t="s">
        <v>171</v>
      </c>
      <c r="B4316" s="131" t="s">
        <v>18</v>
      </c>
      <c r="C4316" s="131" t="s">
        <v>4554</v>
      </c>
      <c r="D4316" s="131">
        <v>1</v>
      </c>
      <c r="F4316" s="133" t="s">
        <v>47</v>
      </c>
      <c r="G4316" s="133" t="s">
        <v>1059</v>
      </c>
    </row>
    <row r="4317" spans="1:7" hidden="1" x14ac:dyDescent="0.35">
      <c r="A4317" s="131" t="s">
        <v>171</v>
      </c>
      <c r="B4317" s="131" t="s">
        <v>18</v>
      </c>
      <c r="C4317" s="131" t="s">
        <v>4554</v>
      </c>
      <c r="D4317" s="131">
        <v>1</v>
      </c>
      <c r="F4317" s="133" t="s">
        <v>47</v>
      </c>
      <c r="G4317" s="133" t="s">
        <v>1059</v>
      </c>
    </row>
    <row r="4318" spans="1:7" hidden="1" x14ac:dyDescent="0.35">
      <c r="A4318" s="131" t="s">
        <v>171</v>
      </c>
      <c r="B4318" s="131" t="s">
        <v>18</v>
      </c>
      <c r="C4318" s="131" t="s">
        <v>4554</v>
      </c>
      <c r="D4318" s="131">
        <v>1</v>
      </c>
      <c r="F4318" s="133" t="s">
        <v>47</v>
      </c>
      <c r="G4318" s="133" t="s">
        <v>1059</v>
      </c>
    </row>
    <row r="4319" spans="1:7" hidden="1" x14ac:dyDescent="0.35">
      <c r="A4319" s="131" t="s">
        <v>171</v>
      </c>
      <c r="B4319" s="131" t="s">
        <v>18</v>
      </c>
      <c r="C4319" s="131" t="s">
        <v>4554</v>
      </c>
      <c r="D4319" s="131">
        <v>2</v>
      </c>
      <c r="F4319" s="133" t="s">
        <v>47</v>
      </c>
      <c r="G4319" s="133" t="s">
        <v>1059</v>
      </c>
    </row>
    <row r="4320" spans="1:7" hidden="1" x14ac:dyDescent="0.35">
      <c r="A4320" s="131" t="s">
        <v>171</v>
      </c>
      <c r="B4320" s="131" t="s">
        <v>18</v>
      </c>
      <c r="C4320" s="131" t="s">
        <v>4554</v>
      </c>
      <c r="D4320" s="131">
        <v>1</v>
      </c>
      <c r="F4320" s="133" t="s">
        <v>47</v>
      </c>
      <c r="G4320" s="133" t="s">
        <v>1059</v>
      </c>
    </row>
    <row r="4321" spans="1:7" hidden="1" x14ac:dyDescent="0.35">
      <c r="A4321" s="131" t="s">
        <v>171</v>
      </c>
      <c r="B4321" s="131" t="s">
        <v>18</v>
      </c>
      <c r="C4321" s="133" t="s">
        <v>4554</v>
      </c>
      <c r="D4321" s="133">
        <v>2</v>
      </c>
      <c r="F4321" s="133" t="s">
        <v>47</v>
      </c>
      <c r="G4321" s="133" t="s">
        <v>1059</v>
      </c>
    </row>
    <row r="4322" spans="1:7" hidden="1" x14ac:dyDescent="0.35">
      <c r="A4322" s="131" t="s">
        <v>171</v>
      </c>
      <c r="B4322" s="131" t="s">
        <v>18</v>
      </c>
      <c r="C4322" s="133" t="s">
        <v>4554</v>
      </c>
      <c r="D4322" s="133">
        <v>2</v>
      </c>
      <c r="F4322" s="133" t="s">
        <v>47</v>
      </c>
      <c r="G4322" s="133" t="s">
        <v>1059</v>
      </c>
    </row>
    <row r="4323" spans="1:7" hidden="1" x14ac:dyDescent="0.35">
      <c r="A4323" s="131" t="s">
        <v>171</v>
      </c>
      <c r="B4323" s="131" t="s">
        <v>18</v>
      </c>
      <c r="C4323" s="133" t="s">
        <v>4554</v>
      </c>
      <c r="D4323" s="133">
        <v>1</v>
      </c>
      <c r="F4323" s="133" t="s">
        <v>47</v>
      </c>
      <c r="G4323" s="133" t="s">
        <v>1059</v>
      </c>
    </row>
    <row r="4324" spans="1:7" hidden="1" x14ac:dyDescent="0.35">
      <c r="A4324" s="131" t="s">
        <v>171</v>
      </c>
      <c r="B4324" s="131" t="s">
        <v>18</v>
      </c>
      <c r="C4324" s="131" t="s">
        <v>4554</v>
      </c>
      <c r="D4324" s="131">
        <v>1</v>
      </c>
      <c r="F4324" s="133" t="s">
        <v>47</v>
      </c>
      <c r="G4324" s="133" t="s">
        <v>1059</v>
      </c>
    </row>
    <row r="4325" spans="1:7" hidden="1" x14ac:dyDescent="0.35">
      <c r="A4325" s="131" t="s">
        <v>171</v>
      </c>
      <c r="B4325" s="131" t="s">
        <v>18</v>
      </c>
      <c r="C4325" s="133" t="s">
        <v>4554</v>
      </c>
      <c r="D4325" s="133">
        <v>5</v>
      </c>
      <c r="F4325" s="133" t="s">
        <v>47</v>
      </c>
      <c r="G4325" s="133" t="s">
        <v>1059</v>
      </c>
    </row>
    <row r="4326" spans="1:7" hidden="1" x14ac:dyDescent="0.35">
      <c r="A4326" s="131" t="s">
        <v>171</v>
      </c>
      <c r="B4326" s="131" t="s">
        <v>18</v>
      </c>
      <c r="C4326" s="133" t="s">
        <v>4554</v>
      </c>
      <c r="D4326" s="133">
        <v>1</v>
      </c>
      <c r="F4326" s="133" t="s">
        <v>47</v>
      </c>
      <c r="G4326" s="133" t="s">
        <v>1059</v>
      </c>
    </row>
    <row r="4327" spans="1:7" hidden="1" x14ac:dyDescent="0.35">
      <c r="A4327" s="131" t="s">
        <v>171</v>
      </c>
      <c r="B4327" s="131" t="s">
        <v>18</v>
      </c>
      <c r="C4327" s="133" t="s">
        <v>4554</v>
      </c>
      <c r="D4327" s="133">
        <v>4</v>
      </c>
      <c r="F4327" s="133" t="s">
        <v>47</v>
      </c>
      <c r="G4327" s="133" t="s">
        <v>1059</v>
      </c>
    </row>
    <row r="4328" spans="1:7" hidden="1" x14ac:dyDescent="0.35">
      <c r="A4328" s="131" t="s">
        <v>171</v>
      </c>
      <c r="B4328" s="131" t="s">
        <v>18</v>
      </c>
      <c r="C4328" s="131" t="s">
        <v>4554</v>
      </c>
      <c r="D4328" s="131">
        <v>1</v>
      </c>
      <c r="F4328" s="133" t="s">
        <v>47</v>
      </c>
      <c r="G4328" s="133" t="s">
        <v>1059</v>
      </c>
    </row>
    <row r="4329" spans="1:7" hidden="1" x14ac:dyDescent="0.35">
      <c r="A4329" s="131" t="s">
        <v>171</v>
      </c>
      <c r="B4329" s="131" t="s">
        <v>18</v>
      </c>
      <c r="C4329" s="131" t="s">
        <v>4554</v>
      </c>
      <c r="D4329" s="131">
        <v>1</v>
      </c>
      <c r="F4329" s="133" t="s">
        <v>47</v>
      </c>
      <c r="G4329" s="133" t="s">
        <v>1059</v>
      </c>
    </row>
    <row r="4330" spans="1:7" hidden="1" x14ac:dyDescent="0.35">
      <c r="A4330" s="131" t="s">
        <v>171</v>
      </c>
      <c r="B4330" s="131" t="s">
        <v>18</v>
      </c>
      <c r="C4330" s="131" t="s">
        <v>4554</v>
      </c>
      <c r="D4330" s="131">
        <v>1</v>
      </c>
      <c r="F4330" s="133" t="s">
        <v>47</v>
      </c>
      <c r="G4330" s="133" t="s">
        <v>1059</v>
      </c>
    </row>
    <row r="4331" spans="1:7" hidden="1" x14ac:dyDescent="0.35">
      <c r="A4331" s="131" t="s">
        <v>171</v>
      </c>
      <c r="B4331" s="131" t="s">
        <v>18</v>
      </c>
      <c r="C4331" s="131" t="s">
        <v>4554</v>
      </c>
      <c r="D4331" s="131">
        <v>1</v>
      </c>
      <c r="F4331" s="133" t="s">
        <v>47</v>
      </c>
      <c r="G4331" s="133" t="s">
        <v>1059</v>
      </c>
    </row>
    <row r="4332" spans="1:7" hidden="1" x14ac:dyDescent="0.35">
      <c r="A4332" s="131" t="s">
        <v>171</v>
      </c>
      <c r="B4332" s="131" t="s">
        <v>18</v>
      </c>
      <c r="C4332" s="131" t="s">
        <v>4554</v>
      </c>
      <c r="D4332" s="131">
        <v>1</v>
      </c>
      <c r="F4332" s="133" t="s">
        <v>47</v>
      </c>
      <c r="G4332" s="133" t="s">
        <v>1059</v>
      </c>
    </row>
    <row r="4333" spans="1:7" hidden="1" x14ac:dyDescent="0.35">
      <c r="A4333" s="131" t="s">
        <v>171</v>
      </c>
      <c r="B4333" s="131" t="s">
        <v>18</v>
      </c>
      <c r="C4333" s="131" t="s">
        <v>4554</v>
      </c>
      <c r="D4333" s="131">
        <v>1</v>
      </c>
      <c r="F4333" s="133" t="s">
        <v>47</v>
      </c>
      <c r="G4333" s="133" t="s">
        <v>1059</v>
      </c>
    </row>
    <row r="4334" spans="1:7" hidden="1" x14ac:dyDescent="0.35">
      <c r="A4334" s="131" t="s">
        <v>171</v>
      </c>
      <c r="B4334" s="131" t="s">
        <v>18</v>
      </c>
      <c r="C4334" s="131" t="s">
        <v>4554</v>
      </c>
      <c r="D4334" s="131">
        <v>1</v>
      </c>
      <c r="F4334" s="133" t="s">
        <v>47</v>
      </c>
      <c r="G4334" s="133" t="s">
        <v>1059</v>
      </c>
    </row>
    <row r="4335" spans="1:7" hidden="1" x14ac:dyDescent="0.35">
      <c r="A4335" s="131" t="s">
        <v>171</v>
      </c>
      <c r="B4335" s="131" t="s">
        <v>18</v>
      </c>
      <c r="C4335" s="133" t="s">
        <v>4554</v>
      </c>
      <c r="D4335" s="133">
        <v>1</v>
      </c>
      <c r="F4335" s="133" t="s">
        <v>47</v>
      </c>
      <c r="G4335" s="133" t="s">
        <v>1059</v>
      </c>
    </row>
    <row r="4336" spans="1:7" hidden="1" x14ac:dyDescent="0.35">
      <c r="A4336" s="131" t="s">
        <v>171</v>
      </c>
      <c r="B4336" s="131" t="s">
        <v>18</v>
      </c>
      <c r="C4336" s="133" t="s">
        <v>4554</v>
      </c>
      <c r="D4336" s="133">
        <v>1</v>
      </c>
      <c r="F4336" s="133" t="s">
        <v>47</v>
      </c>
      <c r="G4336" s="133" t="s">
        <v>1059</v>
      </c>
    </row>
    <row r="4337" spans="1:7" hidden="1" x14ac:dyDescent="0.35">
      <c r="A4337" s="131" t="s">
        <v>171</v>
      </c>
      <c r="B4337" s="131" t="s">
        <v>18</v>
      </c>
      <c r="C4337" s="133" t="s">
        <v>4554</v>
      </c>
      <c r="D4337" s="133">
        <v>1</v>
      </c>
      <c r="F4337" s="133" t="s">
        <v>47</v>
      </c>
      <c r="G4337" s="133" t="s">
        <v>1059</v>
      </c>
    </row>
    <row r="4338" spans="1:7" hidden="1" x14ac:dyDescent="0.35">
      <c r="A4338" s="131" t="s">
        <v>171</v>
      </c>
      <c r="B4338" s="131" t="s">
        <v>18</v>
      </c>
      <c r="C4338" s="133" t="s">
        <v>4554</v>
      </c>
      <c r="D4338" s="133">
        <v>1</v>
      </c>
      <c r="F4338" s="133" t="s">
        <v>47</v>
      </c>
      <c r="G4338" s="133" t="s">
        <v>1059</v>
      </c>
    </row>
    <row r="4339" spans="1:7" hidden="1" x14ac:dyDescent="0.35">
      <c r="A4339" s="131" t="s">
        <v>171</v>
      </c>
      <c r="B4339" s="131" t="s">
        <v>18</v>
      </c>
      <c r="C4339" s="131" t="s">
        <v>4554</v>
      </c>
      <c r="D4339" s="131">
        <v>2</v>
      </c>
      <c r="F4339" s="133" t="s">
        <v>47</v>
      </c>
      <c r="G4339" s="133" t="s">
        <v>1059</v>
      </c>
    </row>
    <row r="4340" spans="1:7" hidden="1" x14ac:dyDescent="0.35">
      <c r="A4340" s="131" t="s">
        <v>171</v>
      </c>
      <c r="B4340" s="131" t="s">
        <v>18</v>
      </c>
      <c r="C4340" s="133" t="s">
        <v>4554</v>
      </c>
      <c r="D4340" s="133">
        <v>5</v>
      </c>
      <c r="F4340" s="133" t="s">
        <v>47</v>
      </c>
      <c r="G4340" s="133" t="s">
        <v>1059</v>
      </c>
    </row>
    <row r="4341" spans="1:7" hidden="1" x14ac:dyDescent="0.35">
      <c r="A4341" s="131" t="s">
        <v>171</v>
      </c>
      <c r="B4341" s="131" t="s">
        <v>18</v>
      </c>
      <c r="C4341" s="133" t="s">
        <v>4554</v>
      </c>
      <c r="D4341" s="133">
        <v>8</v>
      </c>
      <c r="F4341" s="133" t="s">
        <v>47</v>
      </c>
      <c r="G4341" s="133" t="s">
        <v>1059</v>
      </c>
    </row>
    <row r="4342" spans="1:7" hidden="1" x14ac:dyDescent="0.35">
      <c r="A4342" s="131" t="s">
        <v>171</v>
      </c>
      <c r="B4342" s="131" t="s">
        <v>18</v>
      </c>
      <c r="C4342" s="133" t="s">
        <v>4554</v>
      </c>
      <c r="D4342" s="133">
        <v>1</v>
      </c>
      <c r="F4342" s="133" t="s">
        <v>47</v>
      </c>
      <c r="G4342" s="133" t="s">
        <v>1059</v>
      </c>
    </row>
    <row r="4343" spans="1:7" hidden="1" x14ac:dyDescent="0.35">
      <c r="A4343" s="131" t="s">
        <v>171</v>
      </c>
      <c r="B4343" s="131" t="s">
        <v>18</v>
      </c>
      <c r="C4343" s="133" t="s">
        <v>4554</v>
      </c>
      <c r="D4343" s="133">
        <v>20</v>
      </c>
      <c r="F4343" s="133" t="s">
        <v>47</v>
      </c>
      <c r="G4343" s="133" t="s">
        <v>1059</v>
      </c>
    </row>
    <row r="4344" spans="1:7" hidden="1" x14ac:dyDescent="0.35">
      <c r="A4344" s="131" t="s">
        <v>171</v>
      </c>
      <c r="B4344" s="131" t="s">
        <v>18</v>
      </c>
      <c r="C4344" s="133" t="s">
        <v>4554</v>
      </c>
      <c r="D4344" s="133">
        <v>2</v>
      </c>
      <c r="F4344" s="133" t="s">
        <v>47</v>
      </c>
      <c r="G4344" s="133" t="s">
        <v>1059</v>
      </c>
    </row>
    <row r="4345" spans="1:7" hidden="1" x14ac:dyDescent="0.35">
      <c r="A4345" s="131" t="s">
        <v>171</v>
      </c>
      <c r="B4345" s="131" t="s">
        <v>18</v>
      </c>
      <c r="C4345" s="133" t="s">
        <v>4554</v>
      </c>
      <c r="D4345" s="133">
        <v>2</v>
      </c>
      <c r="F4345" s="133" t="s">
        <v>47</v>
      </c>
      <c r="G4345" s="133" t="s">
        <v>1059</v>
      </c>
    </row>
    <row r="4346" spans="1:7" hidden="1" x14ac:dyDescent="0.35">
      <c r="A4346" s="131" t="s">
        <v>171</v>
      </c>
      <c r="B4346" s="131" t="s">
        <v>18</v>
      </c>
      <c r="C4346" s="131" t="s">
        <v>4554</v>
      </c>
      <c r="D4346" s="131">
        <v>1</v>
      </c>
      <c r="F4346" s="133" t="s">
        <v>47</v>
      </c>
      <c r="G4346" s="133" t="s">
        <v>1059</v>
      </c>
    </row>
    <row r="4347" spans="1:7" hidden="1" x14ac:dyDescent="0.35">
      <c r="A4347" s="131" t="s">
        <v>171</v>
      </c>
      <c r="B4347" s="131" t="s">
        <v>18</v>
      </c>
      <c r="C4347" s="131" t="s">
        <v>4554</v>
      </c>
      <c r="D4347" s="131">
        <v>5</v>
      </c>
      <c r="F4347" s="133" t="s">
        <v>47</v>
      </c>
      <c r="G4347" s="133" t="s">
        <v>1059</v>
      </c>
    </row>
    <row r="4348" spans="1:7" hidden="1" x14ac:dyDescent="0.35">
      <c r="A4348" s="131" t="s">
        <v>171</v>
      </c>
      <c r="B4348" s="131" t="s">
        <v>18</v>
      </c>
      <c r="C4348" s="131" t="s">
        <v>4555</v>
      </c>
      <c r="D4348" s="131">
        <v>1</v>
      </c>
      <c r="F4348" s="133" t="s">
        <v>47</v>
      </c>
      <c r="G4348" s="133" t="s">
        <v>1059</v>
      </c>
    </row>
    <row r="4349" spans="1:7" hidden="1" x14ac:dyDescent="0.35">
      <c r="A4349" s="131" t="s">
        <v>171</v>
      </c>
      <c r="B4349" s="131" t="s">
        <v>18</v>
      </c>
      <c r="C4349" s="131" t="s">
        <v>4555</v>
      </c>
      <c r="D4349" s="131">
        <v>1</v>
      </c>
      <c r="F4349" s="133" t="s">
        <v>47</v>
      </c>
      <c r="G4349" s="133" t="s">
        <v>1059</v>
      </c>
    </row>
    <row r="4350" spans="1:7" hidden="1" x14ac:dyDescent="0.35">
      <c r="A4350" s="131" t="s">
        <v>171</v>
      </c>
      <c r="B4350" s="131" t="s">
        <v>18</v>
      </c>
      <c r="C4350" s="131" t="s">
        <v>4555</v>
      </c>
      <c r="D4350" s="131">
        <v>1</v>
      </c>
      <c r="F4350" s="133" t="s">
        <v>47</v>
      </c>
      <c r="G4350" s="133" t="s">
        <v>1059</v>
      </c>
    </row>
    <row r="4351" spans="1:7" hidden="1" x14ac:dyDescent="0.35">
      <c r="A4351" s="131" t="s">
        <v>171</v>
      </c>
      <c r="B4351" s="131" t="s">
        <v>18</v>
      </c>
      <c r="C4351" s="131" t="s">
        <v>4555</v>
      </c>
      <c r="D4351" s="131">
        <v>1</v>
      </c>
      <c r="F4351" s="133" t="s">
        <v>47</v>
      </c>
      <c r="G4351" s="133" t="s">
        <v>1059</v>
      </c>
    </row>
    <row r="4352" spans="1:7" hidden="1" x14ac:dyDescent="0.35">
      <c r="A4352" s="131" t="s">
        <v>171</v>
      </c>
      <c r="B4352" s="131" t="s">
        <v>18</v>
      </c>
      <c r="C4352" s="131" t="s">
        <v>4555</v>
      </c>
      <c r="D4352" s="131">
        <v>1</v>
      </c>
      <c r="F4352" s="133" t="s">
        <v>47</v>
      </c>
      <c r="G4352" s="133" t="s">
        <v>1059</v>
      </c>
    </row>
    <row r="4353" spans="1:7" hidden="1" x14ac:dyDescent="0.35">
      <c r="A4353" s="131" t="s">
        <v>171</v>
      </c>
      <c r="B4353" s="131" t="s">
        <v>18</v>
      </c>
      <c r="C4353" s="131" t="s">
        <v>4556</v>
      </c>
      <c r="D4353" s="131">
        <v>1</v>
      </c>
      <c r="F4353" s="133" t="s">
        <v>47</v>
      </c>
      <c r="G4353" s="133" t="s">
        <v>1059</v>
      </c>
    </row>
    <row r="4354" spans="1:7" hidden="1" x14ac:dyDescent="0.35">
      <c r="A4354" s="131" t="s">
        <v>171</v>
      </c>
      <c r="B4354" s="131" t="s">
        <v>18</v>
      </c>
      <c r="C4354" s="131" t="s">
        <v>4556</v>
      </c>
      <c r="D4354" s="131">
        <v>1</v>
      </c>
      <c r="F4354" s="133" t="s">
        <v>47</v>
      </c>
      <c r="G4354" s="133" t="s">
        <v>1059</v>
      </c>
    </row>
    <row r="4355" spans="1:7" hidden="1" x14ac:dyDescent="0.35">
      <c r="A4355" s="131" t="s">
        <v>171</v>
      </c>
      <c r="B4355" s="131" t="s">
        <v>18</v>
      </c>
      <c r="C4355" s="131" t="s">
        <v>4556</v>
      </c>
      <c r="D4355" s="131">
        <v>1</v>
      </c>
      <c r="F4355" s="133" t="s">
        <v>47</v>
      </c>
      <c r="G4355" s="133" t="s">
        <v>1059</v>
      </c>
    </row>
    <row r="4356" spans="1:7" hidden="1" x14ac:dyDescent="0.35">
      <c r="A4356" s="131" t="s">
        <v>171</v>
      </c>
      <c r="B4356" s="131" t="s">
        <v>18</v>
      </c>
      <c r="C4356" s="131" t="s">
        <v>4556</v>
      </c>
      <c r="D4356" s="131">
        <v>1</v>
      </c>
      <c r="F4356" s="133" t="s">
        <v>47</v>
      </c>
      <c r="G4356" s="133" t="s">
        <v>1059</v>
      </c>
    </row>
    <row r="4357" spans="1:7" hidden="1" x14ac:dyDescent="0.35">
      <c r="A4357" s="131" t="s">
        <v>171</v>
      </c>
      <c r="B4357" s="131" t="s">
        <v>18</v>
      </c>
      <c r="C4357" s="131" t="s">
        <v>4556</v>
      </c>
      <c r="D4357" s="131">
        <v>2</v>
      </c>
      <c r="F4357" s="133" t="s">
        <v>47</v>
      </c>
      <c r="G4357" s="133" t="s">
        <v>1059</v>
      </c>
    </row>
    <row r="4358" spans="1:7" hidden="1" x14ac:dyDescent="0.35">
      <c r="A4358" s="131" t="s">
        <v>171</v>
      </c>
      <c r="B4358" s="131" t="s">
        <v>18</v>
      </c>
      <c r="C4358" s="131" t="s">
        <v>4556</v>
      </c>
      <c r="D4358" s="131">
        <v>1</v>
      </c>
      <c r="F4358" s="133" t="s">
        <v>47</v>
      </c>
      <c r="G4358" s="133" t="s">
        <v>1059</v>
      </c>
    </row>
    <row r="4359" spans="1:7" hidden="1" x14ac:dyDescent="0.35">
      <c r="A4359" s="131" t="s">
        <v>171</v>
      </c>
      <c r="B4359" s="131" t="s">
        <v>18</v>
      </c>
      <c r="C4359" s="138" t="s">
        <v>4557</v>
      </c>
      <c r="D4359" s="133">
        <v>1</v>
      </c>
      <c r="F4359" s="133" t="s">
        <v>47</v>
      </c>
      <c r="G4359" s="133" t="s">
        <v>1059</v>
      </c>
    </row>
    <row r="4360" spans="1:7" hidden="1" x14ac:dyDescent="0.35">
      <c r="A4360" s="131" t="s">
        <v>171</v>
      </c>
      <c r="B4360" s="131" t="s">
        <v>18</v>
      </c>
      <c r="C4360" s="131" t="s">
        <v>4557</v>
      </c>
      <c r="D4360" s="131">
        <v>1</v>
      </c>
      <c r="F4360" s="133" t="s">
        <v>47</v>
      </c>
      <c r="G4360" s="133" t="s">
        <v>1059</v>
      </c>
    </row>
    <row r="4361" spans="1:7" hidden="1" x14ac:dyDescent="0.35">
      <c r="A4361" s="131" t="s">
        <v>171</v>
      </c>
      <c r="B4361" s="131" t="s">
        <v>18</v>
      </c>
      <c r="C4361" s="131" t="s">
        <v>4557</v>
      </c>
      <c r="D4361" s="131">
        <v>2</v>
      </c>
      <c r="F4361" s="133" t="s">
        <v>47</v>
      </c>
      <c r="G4361" s="133" t="s">
        <v>1059</v>
      </c>
    </row>
    <row r="4362" spans="1:7" hidden="1" x14ac:dyDescent="0.35">
      <c r="A4362" s="131" t="s">
        <v>171</v>
      </c>
      <c r="B4362" s="131" t="s">
        <v>18</v>
      </c>
      <c r="C4362" s="131" t="s">
        <v>4557</v>
      </c>
      <c r="D4362" s="131">
        <v>1</v>
      </c>
      <c r="F4362" s="133" t="s">
        <v>47</v>
      </c>
      <c r="G4362" s="133" t="s">
        <v>1059</v>
      </c>
    </row>
    <row r="4363" spans="1:7" hidden="1" x14ac:dyDescent="0.35">
      <c r="A4363" s="131" t="s">
        <v>171</v>
      </c>
      <c r="B4363" s="131" t="s">
        <v>18</v>
      </c>
      <c r="C4363" s="131" t="s">
        <v>4557</v>
      </c>
      <c r="D4363" s="131">
        <v>3</v>
      </c>
      <c r="F4363" s="133" t="s">
        <v>47</v>
      </c>
      <c r="G4363" s="133" t="s">
        <v>1059</v>
      </c>
    </row>
    <row r="4364" spans="1:7" hidden="1" x14ac:dyDescent="0.35">
      <c r="A4364" s="131" t="s">
        <v>171</v>
      </c>
      <c r="B4364" s="131" t="s">
        <v>18</v>
      </c>
      <c r="C4364" s="131" t="s">
        <v>4557</v>
      </c>
      <c r="D4364" s="131">
        <v>1</v>
      </c>
      <c r="F4364" s="133" t="s">
        <v>47</v>
      </c>
      <c r="G4364" s="133" t="s">
        <v>1059</v>
      </c>
    </row>
    <row r="4365" spans="1:7" hidden="1" x14ac:dyDescent="0.35">
      <c r="A4365" s="131" t="s">
        <v>171</v>
      </c>
      <c r="B4365" s="131" t="s">
        <v>18</v>
      </c>
      <c r="C4365" s="131" t="s">
        <v>4557</v>
      </c>
      <c r="D4365" s="131">
        <v>1</v>
      </c>
      <c r="F4365" s="133" t="s">
        <v>47</v>
      </c>
      <c r="G4365" s="133" t="s">
        <v>1059</v>
      </c>
    </row>
    <row r="4366" spans="1:7" hidden="1" x14ac:dyDescent="0.35">
      <c r="A4366" s="131" t="s">
        <v>171</v>
      </c>
      <c r="B4366" s="131" t="s">
        <v>18</v>
      </c>
      <c r="C4366" s="131" t="s">
        <v>4558</v>
      </c>
      <c r="D4366" s="131">
        <v>1</v>
      </c>
      <c r="F4366" s="133" t="s">
        <v>47</v>
      </c>
      <c r="G4366" s="133" t="s">
        <v>1059</v>
      </c>
    </row>
    <row r="4367" spans="1:7" hidden="1" x14ac:dyDescent="0.35">
      <c r="A4367" s="131" t="s">
        <v>171</v>
      </c>
      <c r="B4367" s="131" t="s">
        <v>18</v>
      </c>
      <c r="C4367" s="131" t="s">
        <v>4558</v>
      </c>
      <c r="D4367" s="131">
        <v>2</v>
      </c>
      <c r="F4367" s="133" t="s">
        <v>47</v>
      </c>
      <c r="G4367" s="133" t="s">
        <v>1059</v>
      </c>
    </row>
    <row r="4368" spans="1:7" hidden="1" x14ac:dyDescent="0.35">
      <c r="A4368" s="131" t="s">
        <v>171</v>
      </c>
      <c r="B4368" s="131" t="s">
        <v>18</v>
      </c>
      <c r="C4368" s="133" t="s">
        <v>4558</v>
      </c>
      <c r="D4368" s="133">
        <v>2</v>
      </c>
      <c r="F4368" s="133" t="s">
        <v>47</v>
      </c>
      <c r="G4368" s="133" t="s">
        <v>1059</v>
      </c>
    </row>
    <row r="4369" spans="1:7" hidden="1" x14ac:dyDescent="0.35">
      <c r="A4369" s="131" t="s">
        <v>171</v>
      </c>
      <c r="B4369" s="131" t="s">
        <v>18</v>
      </c>
      <c r="C4369" s="133" t="s">
        <v>4558</v>
      </c>
      <c r="D4369" s="133">
        <v>1</v>
      </c>
      <c r="F4369" s="133" t="s">
        <v>47</v>
      </c>
      <c r="G4369" s="133" t="s">
        <v>1059</v>
      </c>
    </row>
    <row r="4370" spans="1:7" hidden="1" x14ac:dyDescent="0.35">
      <c r="A4370" s="131" t="s">
        <v>171</v>
      </c>
      <c r="B4370" s="131" t="s">
        <v>18</v>
      </c>
      <c r="C4370" s="133" t="s">
        <v>4558</v>
      </c>
      <c r="D4370" s="133">
        <v>1</v>
      </c>
      <c r="F4370" s="133" t="s">
        <v>47</v>
      </c>
      <c r="G4370" s="133" t="s">
        <v>1059</v>
      </c>
    </row>
    <row r="4371" spans="1:7" hidden="1" x14ac:dyDescent="0.35">
      <c r="A4371" s="131" t="s">
        <v>171</v>
      </c>
      <c r="B4371" s="131" t="s">
        <v>18</v>
      </c>
      <c r="C4371" s="133" t="s">
        <v>4558</v>
      </c>
      <c r="D4371" s="133">
        <v>2</v>
      </c>
      <c r="F4371" s="133" t="s">
        <v>47</v>
      </c>
      <c r="G4371" s="133" t="s">
        <v>1059</v>
      </c>
    </row>
    <row r="4372" spans="1:7" hidden="1" x14ac:dyDescent="0.35">
      <c r="A4372" s="131" t="s">
        <v>171</v>
      </c>
      <c r="B4372" s="131" t="s">
        <v>18</v>
      </c>
      <c r="C4372" s="133" t="s">
        <v>4558</v>
      </c>
      <c r="D4372" s="133">
        <v>2</v>
      </c>
      <c r="F4372" s="133" t="s">
        <v>47</v>
      </c>
      <c r="G4372" s="133" t="s">
        <v>1059</v>
      </c>
    </row>
    <row r="4373" spans="1:7" hidden="1" x14ac:dyDescent="0.35">
      <c r="A4373" s="131" t="s">
        <v>171</v>
      </c>
      <c r="B4373" s="131" t="s">
        <v>18</v>
      </c>
      <c r="C4373" s="131" t="s">
        <v>4558</v>
      </c>
      <c r="D4373" s="131">
        <v>1</v>
      </c>
      <c r="F4373" s="133" t="s">
        <v>47</v>
      </c>
      <c r="G4373" s="133" t="s">
        <v>1059</v>
      </c>
    </row>
    <row r="4374" spans="1:7" hidden="1" x14ac:dyDescent="0.35">
      <c r="A4374" s="131" t="s">
        <v>171</v>
      </c>
      <c r="B4374" s="131" t="s">
        <v>18</v>
      </c>
      <c r="C4374" s="133" t="s">
        <v>4558</v>
      </c>
      <c r="D4374" s="133">
        <v>1</v>
      </c>
      <c r="F4374" s="133" t="s">
        <v>47</v>
      </c>
      <c r="G4374" s="133" t="s">
        <v>1059</v>
      </c>
    </row>
    <row r="4375" spans="1:7" hidden="1" x14ac:dyDescent="0.35">
      <c r="A4375" s="131" t="s">
        <v>171</v>
      </c>
      <c r="B4375" s="131" t="s">
        <v>18</v>
      </c>
      <c r="C4375" s="133" t="s">
        <v>4558</v>
      </c>
      <c r="D4375" s="133">
        <v>1</v>
      </c>
      <c r="F4375" s="133" t="s">
        <v>47</v>
      </c>
      <c r="G4375" s="133" t="s">
        <v>1059</v>
      </c>
    </row>
    <row r="4376" spans="1:7" hidden="1" x14ac:dyDescent="0.35">
      <c r="A4376" s="131" t="s">
        <v>171</v>
      </c>
      <c r="B4376" s="131" t="s">
        <v>18</v>
      </c>
      <c r="C4376" s="133" t="s">
        <v>4558</v>
      </c>
      <c r="D4376" s="133">
        <v>4</v>
      </c>
      <c r="F4376" s="133" t="s">
        <v>47</v>
      </c>
      <c r="G4376" s="133" t="s">
        <v>1059</v>
      </c>
    </row>
    <row r="4377" spans="1:7" hidden="1" x14ac:dyDescent="0.35">
      <c r="A4377" s="131" t="s">
        <v>171</v>
      </c>
      <c r="B4377" s="131" t="s">
        <v>18</v>
      </c>
      <c r="C4377" s="131" t="s">
        <v>4558</v>
      </c>
      <c r="D4377" s="133">
        <v>10</v>
      </c>
      <c r="F4377" s="133" t="s">
        <v>47</v>
      </c>
      <c r="G4377" s="133" t="s">
        <v>1059</v>
      </c>
    </row>
    <row r="4378" spans="1:7" hidden="1" x14ac:dyDescent="0.35">
      <c r="A4378" s="131" t="s">
        <v>171</v>
      </c>
      <c r="B4378" s="131" t="s">
        <v>18</v>
      </c>
      <c r="C4378" s="131" t="s">
        <v>4558</v>
      </c>
      <c r="D4378" s="134">
        <v>1</v>
      </c>
      <c r="F4378" s="133" t="s">
        <v>47</v>
      </c>
      <c r="G4378" s="133" t="s">
        <v>1059</v>
      </c>
    </row>
    <row r="4379" spans="1:7" hidden="1" x14ac:dyDescent="0.35">
      <c r="A4379" s="131" t="s">
        <v>171</v>
      </c>
      <c r="B4379" s="131" t="s">
        <v>18</v>
      </c>
      <c r="C4379" s="131" t="s">
        <v>4558</v>
      </c>
      <c r="D4379" s="134">
        <v>1</v>
      </c>
      <c r="F4379" s="133" t="s">
        <v>47</v>
      </c>
      <c r="G4379" s="133" t="s">
        <v>1059</v>
      </c>
    </row>
    <row r="4380" spans="1:7" hidden="1" x14ac:dyDescent="0.35">
      <c r="A4380" s="131" t="s">
        <v>171</v>
      </c>
      <c r="B4380" s="131" t="s">
        <v>18</v>
      </c>
      <c r="C4380" s="131" t="s">
        <v>4558</v>
      </c>
      <c r="D4380" s="134">
        <v>1</v>
      </c>
      <c r="F4380" s="133" t="s">
        <v>47</v>
      </c>
      <c r="G4380" s="133" t="s">
        <v>1059</v>
      </c>
    </row>
    <row r="4381" spans="1:7" hidden="1" x14ac:dyDescent="0.35">
      <c r="A4381" s="131" t="s">
        <v>171</v>
      </c>
      <c r="B4381" s="131" t="s">
        <v>18</v>
      </c>
      <c r="C4381" s="131" t="s">
        <v>4558</v>
      </c>
      <c r="D4381" s="134">
        <v>1</v>
      </c>
      <c r="F4381" s="133" t="s">
        <v>47</v>
      </c>
      <c r="G4381" s="133" t="s">
        <v>1059</v>
      </c>
    </row>
    <row r="4382" spans="1:7" hidden="1" x14ac:dyDescent="0.35">
      <c r="A4382" s="131" t="s">
        <v>171</v>
      </c>
      <c r="B4382" s="131" t="s">
        <v>18</v>
      </c>
      <c r="C4382" s="131" t="s">
        <v>4558</v>
      </c>
      <c r="D4382" s="134">
        <v>1</v>
      </c>
      <c r="F4382" s="133" t="s">
        <v>47</v>
      </c>
      <c r="G4382" s="133" t="s">
        <v>1059</v>
      </c>
    </row>
    <row r="4383" spans="1:7" hidden="1" x14ac:dyDescent="0.35">
      <c r="A4383" s="131" t="s">
        <v>171</v>
      </c>
      <c r="B4383" s="131" t="s">
        <v>18</v>
      </c>
      <c r="C4383" s="131" t="s">
        <v>4558</v>
      </c>
      <c r="D4383" s="133">
        <v>1</v>
      </c>
      <c r="F4383" s="133" t="s">
        <v>47</v>
      </c>
      <c r="G4383" s="133" t="s">
        <v>1059</v>
      </c>
    </row>
    <row r="4384" spans="1:7" hidden="1" x14ac:dyDescent="0.35">
      <c r="A4384" s="131" t="s">
        <v>171</v>
      </c>
      <c r="B4384" s="131" t="s">
        <v>18</v>
      </c>
      <c r="C4384" s="131" t="s">
        <v>4558</v>
      </c>
      <c r="D4384" s="131">
        <v>1</v>
      </c>
      <c r="F4384" s="133" t="s">
        <v>47</v>
      </c>
      <c r="G4384" s="133" t="s">
        <v>1059</v>
      </c>
    </row>
    <row r="4385" spans="1:7" hidden="1" x14ac:dyDescent="0.35">
      <c r="A4385" s="131" t="s">
        <v>171</v>
      </c>
      <c r="B4385" s="131" t="s">
        <v>18</v>
      </c>
      <c r="C4385" s="131" t="s">
        <v>4558</v>
      </c>
      <c r="D4385" s="131">
        <v>2</v>
      </c>
      <c r="F4385" s="133" t="s">
        <v>47</v>
      </c>
      <c r="G4385" s="133" t="s">
        <v>1059</v>
      </c>
    </row>
    <row r="4386" spans="1:7" hidden="1" x14ac:dyDescent="0.35">
      <c r="A4386" s="131" t="s">
        <v>171</v>
      </c>
      <c r="B4386" s="131" t="s">
        <v>18</v>
      </c>
      <c r="C4386" s="131" t="s">
        <v>4558</v>
      </c>
      <c r="D4386" s="131">
        <v>1</v>
      </c>
      <c r="F4386" s="133" t="s">
        <v>47</v>
      </c>
      <c r="G4386" s="133" t="s">
        <v>1059</v>
      </c>
    </row>
    <row r="4387" spans="1:7" hidden="1" x14ac:dyDescent="0.35">
      <c r="A4387" s="131" t="s">
        <v>171</v>
      </c>
      <c r="B4387" s="131" t="s">
        <v>18</v>
      </c>
      <c r="C4387" s="131" t="s">
        <v>4558</v>
      </c>
      <c r="D4387" s="131">
        <v>1</v>
      </c>
      <c r="F4387" s="133" t="s">
        <v>47</v>
      </c>
      <c r="G4387" s="133" t="s">
        <v>1059</v>
      </c>
    </row>
    <row r="4388" spans="1:7" hidden="1" x14ac:dyDescent="0.35">
      <c r="A4388" s="131" t="s">
        <v>171</v>
      </c>
      <c r="B4388" s="131" t="s">
        <v>18</v>
      </c>
      <c r="C4388" s="131" t="s">
        <v>4558</v>
      </c>
      <c r="D4388" s="131">
        <v>1</v>
      </c>
      <c r="F4388" s="133" t="s">
        <v>47</v>
      </c>
      <c r="G4388" s="133" t="s">
        <v>1059</v>
      </c>
    </row>
    <row r="4389" spans="1:7" hidden="1" x14ac:dyDescent="0.35">
      <c r="A4389" s="131" t="s">
        <v>171</v>
      </c>
      <c r="B4389" s="131" t="s">
        <v>18</v>
      </c>
      <c r="C4389" s="131" t="s">
        <v>4558</v>
      </c>
      <c r="D4389" s="131">
        <v>5</v>
      </c>
      <c r="F4389" s="133" t="s">
        <v>47</v>
      </c>
      <c r="G4389" s="133" t="s">
        <v>1059</v>
      </c>
    </row>
    <row r="4390" spans="1:7" hidden="1" x14ac:dyDescent="0.35">
      <c r="A4390" s="131" t="s">
        <v>171</v>
      </c>
      <c r="B4390" s="131" t="s">
        <v>18</v>
      </c>
      <c r="C4390" s="131" t="s">
        <v>4558</v>
      </c>
      <c r="D4390" s="131">
        <v>2</v>
      </c>
      <c r="F4390" s="133" t="s">
        <v>47</v>
      </c>
      <c r="G4390" s="133" t="s">
        <v>1059</v>
      </c>
    </row>
    <row r="4391" spans="1:7" hidden="1" x14ac:dyDescent="0.35">
      <c r="A4391" s="131" t="s">
        <v>171</v>
      </c>
      <c r="B4391" s="131" t="s">
        <v>18</v>
      </c>
      <c r="C4391" s="131" t="s">
        <v>4558</v>
      </c>
      <c r="D4391" s="131">
        <v>9</v>
      </c>
      <c r="F4391" s="133" t="s">
        <v>47</v>
      </c>
      <c r="G4391" s="133" t="s">
        <v>1059</v>
      </c>
    </row>
    <row r="4392" spans="1:7" hidden="1" x14ac:dyDescent="0.35">
      <c r="A4392" s="131" t="s">
        <v>171</v>
      </c>
      <c r="B4392" s="131" t="s">
        <v>18</v>
      </c>
      <c r="C4392" s="131" t="s">
        <v>4558</v>
      </c>
      <c r="D4392" s="131">
        <v>2</v>
      </c>
      <c r="F4392" s="133" t="s">
        <v>47</v>
      </c>
      <c r="G4392" s="133" t="s">
        <v>1059</v>
      </c>
    </row>
    <row r="4393" spans="1:7" hidden="1" x14ac:dyDescent="0.35">
      <c r="A4393" s="131" t="s">
        <v>171</v>
      </c>
      <c r="B4393" s="131" t="s">
        <v>18</v>
      </c>
      <c r="C4393" s="131" t="s">
        <v>4558</v>
      </c>
      <c r="D4393" s="131">
        <v>2</v>
      </c>
      <c r="F4393" s="133" t="s">
        <v>47</v>
      </c>
      <c r="G4393" s="133" t="s">
        <v>1059</v>
      </c>
    </row>
    <row r="4394" spans="1:7" hidden="1" x14ac:dyDescent="0.35">
      <c r="A4394" s="131" t="s">
        <v>171</v>
      </c>
      <c r="B4394" s="131" t="s">
        <v>18</v>
      </c>
      <c r="C4394" s="131" t="s">
        <v>4558</v>
      </c>
      <c r="D4394" s="131">
        <v>2</v>
      </c>
      <c r="F4394" s="133" t="s">
        <v>47</v>
      </c>
      <c r="G4394" s="133" t="s">
        <v>1059</v>
      </c>
    </row>
    <row r="4395" spans="1:7" hidden="1" x14ac:dyDescent="0.35">
      <c r="A4395" s="131" t="s">
        <v>171</v>
      </c>
      <c r="B4395" s="131" t="s">
        <v>18</v>
      </c>
      <c r="C4395" s="131" t="s">
        <v>4558</v>
      </c>
      <c r="D4395" s="131">
        <v>1</v>
      </c>
      <c r="F4395" s="133" t="s">
        <v>47</v>
      </c>
      <c r="G4395" s="133" t="s">
        <v>1059</v>
      </c>
    </row>
    <row r="4396" spans="1:7" hidden="1" x14ac:dyDescent="0.35">
      <c r="A4396" s="131" t="s">
        <v>171</v>
      </c>
      <c r="B4396" s="131" t="s">
        <v>18</v>
      </c>
      <c r="C4396" s="131" t="s">
        <v>4558</v>
      </c>
      <c r="D4396" s="131">
        <v>5</v>
      </c>
      <c r="F4396" s="133" t="s">
        <v>47</v>
      </c>
      <c r="G4396" s="133" t="s">
        <v>1059</v>
      </c>
    </row>
    <row r="4397" spans="1:7" hidden="1" x14ac:dyDescent="0.35">
      <c r="A4397" s="131" t="s">
        <v>171</v>
      </c>
      <c r="B4397" s="131" t="s">
        <v>18</v>
      </c>
      <c r="C4397" s="131" t="s">
        <v>4559</v>
      </c>
      <c r="D4397" s="131">
        <v>1</v>
      </c>
      <c r="F4397" s="133" t="s">
        <v>47</v>
      </c>
      <c r="G4397" s="133" t="s">
        <v>1059</v>
      </c>
    </row>
    <row r="4398" spans="1:7" hidden="1" x14ac:dyDescent="0.35">
      <c r="A4398" s="131" t="s">
        <v>171</v>
      </c>
      <c r="B4398" s="131" t="s">
        <v>18</v>
      </c>
      <c r="C4398" s="131" t="s">
        <v>4559</v>
      </c>
      <c r="D4398" s="131">
        <v>1</v>
      </c>
      <c r="F4398" s="133" t="s">
        <v>47</v>
      </c>
      <c r="G4398" s="133" t="s">
        <v>1059</v>
      </c>
    </row>
    <row r="4399" spans="1:7" hidden="1" x14ac:dyDescent="0.35">
      <c r="A4399" s="131" t="s">
        <v>171</v>
      </c>
      <c r="B4399" s="131" t="s">
        <v>18</v>
      </c>
      <c r="C4399" s="131" t="s">
        <v>4559</v>
      </c>
      <c r="D4399" s="133">
        <v>1</v>
      </c>
      <c r="F4399" s="133" t="s">
        <v>47</v>
      </c>
      <c r="G4399" s="133" t="s">
        <v>1059</v>
      </c>
    </row>
    <row r="4400" spans="1:7" hidden="1" x14ac:dyDescent="0.35">
      <c r="A4400" s="131" t="s">
        <v>171</v>
      </c>
      <c r="B4400" s="131" t="s">
        <v>18</v>
      </c>
      <c r="C4400" s="131" t="s">
        <v>4559</v>
      </c>
      <c r="D4400" s="133">
        <v>1</v>
      </c>
      <c r="F4400" s="133" t="s">
        <v>47</v>
      </c>
      <c r="G4400" s="133" t="s">
        <v>1059</v>
      </c>
    </row>
    <row r="4401" spans="1:7" hidden="1" x14ac:dyDescent="0.35">
      <c r="A4401" s="131" t="s">
        <v>171</v>
      </c>
      <c r="B4401" s="131" t="s">
        <v>18</v>
      </c>
      <c r="C4401" s="131" t="s">
        <v>4559</v>
      </c>
      <c r="D4401" s="133">
        <v>2</v>
      </c>
      <c r="F4401" s="133" t="s">
        <v>47</v>
      </c>
      <c r="G4401" s="133" t="s">
        <v>1059</v>
      </c>
    </row>
    <row r="4402" spans="1:7" hidden="1" x14ac:dyDescent="0.35">
      <c r="A4402" s="131" t="s">
        <v>171</v>
      </c>
      <c r="B4402" s="131" t="s">
        <v>18</v>
      </c>
      <c r="C4402" s="131" t="s">
        <v>4559</v>
      </c>
      <c r="D4402" s="133">
        <v>1</v>
      </c>
      <c r="F4402" s="133" t="s">
        <v>47</v>
      </c>
      <c r="G4402" s="133" t="s">
        <v>1059</v>
      </c>
    </row>
    <row r="4403" spans="1:7" hidden="1" x14ac:dyDescent="0.35">
      <c r="A4403" s="131" t="s">
        <v>171</v>
      </c>
      <c r="B4403" s="131" t="s">
        <v>18</v>
      </c>
      <c r="C4403" s="131" t="s">
        <v>4559</v>
      </c>
      <c r="D4403" s="133">
        <v>1</v>
      </c>
      <c r="F4403" s="133" t="s">
        <v>47</v>
      </c>
      <c r="G4403" s="133" t="s">
        <v>1059</v>
      </c>
    </row>
    <row r="4404" spans="1:7" hidden="1" x14ac:dyDescent="0.35">
      <c r="A4404" s="131" t="s">
        <v>171</v>
      </c>
      <c r="B4404" s="131" t="s">
        <v>18</v>
      </c>
      <c r="C4404" s="131" t="s">
        <v>4559</v>
      </c>
      <c r="D4404" s="133">
        <v>2</v>
      </c>
      <c r="F4404" s="133" t="s">
        <v>47</v>
      </c>
      <c r="G4404" s="133" t="s">
        <v>1059</v>
      </c>
    </row>
    <row r="4405" spans="1:7" hidden="1" x14ac:dyDescent="0.35">
      <c r="A4405" s="131" t="s">
        <v>171</v>
      </c>
      <c r="B4405" s="131" t="s">
        <v>18</v>
      </c>
      <c r="C4405" s="131" t="s">
        <v>4559</v>
      </c>
      <c r="D4405" s="131">
        <v>2</v>
      </c>
      <c r="F4405" s="133" t="s">
        <v>47</v>
      </c>
      <c r="G4405" s="133" t="s">
        <v>1059</v>
      </c>
    </row>
    <row r="4406" spans="1:7" hidden="1" x14ac:dyDescent="0.35">
      <c r="A4406" s="131" t="s">
        <v>171</v>
      </c>
      <c r="B4406" s="131" t="s">
        <v>18</v>
      </c>
      <c r="C4406" s="131" t="s">
        <v>4559</v>
      </c>
      <c r="D4406" s="133">
        <v>1</v>
      </c>
      <c r="F4406" s="133" t="s">
        <v>47</v>
      </c>
      <c r="G4406" s="133" t="s">
        <v>1059</v>
      </c>
    </row>
    <row r="4407" spans="1:7" hidden="1" x14ac:dyDescent="0.35">
      <c r="A4407" s="131" t="s">
        <v>171</v>
      </c>
      <c r="B4407" s="131" t="s">
        <v>18</v>
      </c>
      <c r="C4407" s="131" t="s">
        <v>4559</v>
      </c>
      <c r="D4407" s="133">
        <v>1</v>
      </c>
      <c r="F4407" s="133" t="s">
        <v>47</v>
      </c>
      <c r="G4407" s="133" t="s">
        <v>1059</v>
      </c>
    </row>
    <row r="4408" spans="1:7" hidden="1" x14ac:dyDescent="0.35">
      <c r="A4408" s="131" t="s">
        <v>171</v>
      </c>
      <c r="B4408" s="131" t="s">
        <v>18</v>
      </c>
      <c r="C4408" s="131" t="s">
        <v>4559</v>
      </c>
      <c r="D4408" s="131">
        <v>5</v>
      </c>
      <c r="F4408" s="133" t="s">
        <v>47</v>
      </c>
      <c r="G4408" s="133" t="s">
        <v>1059</v>
      </c>
    </row>
    <row r="4409" spans="1:7" hidden="1" x14ac:dyDescent="0.35">
      <c r="A4409" s="131" t="s">
        <v>171</v>
      </c>
      <c r="B4409" s="131" t="s">
        <v>18</v>
      </c>
      <c r="C4409" s="131" t="s">
        <v>4559</v>
      </c>
      <c r="D4409" s="131">
        <v>1</v>
      </c>
      <c r="F4409" s="133" t="s">
        <v>47</v>
      </c>
      <c r="G4409" s="133" t="s">
        <v>1059</v>
      </c>
    </row>
    <row r="4410" spans="1:7" hidden="1" x14ac:dyDescent="0.35">
      <c r="A4410" s="131" t="s">
        <v>171</v>
      </c>
      <c r="B4410" s="131" t="s">
        <v>18</v>
      </c>
      <c r="C4410" s="131" t="s">
        <v>4559</v>
      </c>
      <c r="D4410" s="131">
        <v>10</v>
      </c>
      <c r="F4410" s="133" t="s">
        <v>47</v>
      </c>
      <c r="G4410" s="133" t="s">
        <v>1059</v>
      </c>
    </row>
    <row r="4411" spans="1:7" hidden="1" x14ac:dyDescent="0.35">
      <c r="A4411" s="131" t="s">
        <v>171</v>
      </c>
      <c r="B4411" s="131" t="s">
        <v>18</v>
      </c>
      <c r="C4411" s="131" t="s">
        <v>4559</v>
      </c>
      <c r="D4411" s="131">
        <v>2</v>
      </c>
      <c r="F4411" s="133" t="s">
        <v>47</v>
      </c>
      <c r="G4411" s="133" t="s">
        <v>1059</v>
      </c>
    </row>
    <row r="4412" spans="1:7" hidden="1" x14ac:dyDescent="0.35">
      <c r="A4412" s="131" t="s">
        <v>171</v>
      </c>
      <c r="B4412" s="131" t="s">
        <v>18</v>
      </c>
      <c r="C4412" s="131" t="s">
        <v>4559</v>
      </c>
      <c r="D4412" s="131">
        <v>1</v>
      </c>
      <c r="F4412" s="133" t="s">
        <v>47</v>
      </c>
      <c r="G4412" s="133" t="s">
        <v>1059</v>
      </c>
    </row>
    <row r="4413" spans="1:7" hidden="1" x14ac:dyDescent="0.35">
      <c r="A4413" s="131" t="s">
        <v>171</v>
      </c>
      <c r="B4413" s="131" t="s">
        <v>18</v>
      </c>
      <c r="C4413" s="131" t="s">
        <v>4559</v>
      </c>
      <c r="D4413" s="131">
        <v>1</v>
      </c>
      <c r="F4413" s="133" t="s">
        <v>47</v>
      </c>
      <c r="G4413" s="133" t="s">
        <v>1059</v>
      </c>
    </row>
    <row r="4414" spans="1:7" hidden="1" x14ac:dyDescent="0.35">
      <c r="A4414" s="131" t="s">
        <v>171</v>
      </c>
      <c r="B4414" s="131" t="s">
        <v>18</v>
      </c>
      <c r="C4414" s="138" t="s">
        <v>4559</v>
      </c>
      <c r="D4414" s="133">
        <v>1</v>
      </c>
      <c r="F4414" s="133" t="s">
        <v>47</v>
      </c>
      <c r="G4414" s="133" t="s">
        <v>1059</v>
      </c>
    </row>
    <row r="4415" spans="1:7" hidden="1" x14ac:dyDescent="0.35">
      <c r="A4415" s="131" t="s">
        <v>171</v>
      </c>
      <c r="B4415" s="131" t="s">
        <v>18</v>
      </c>
      <c r="C4415" s="131" t="s">
        <v>4559</v>
      </c>
      <c r="D4415" s="133">
        <v>1</v>
      </c>
      <c r="F4415" s="133" t="s">
        <v>47</v>
      </c>
      <c r="G4415" s="133" t="s">
        <v>1059</v>
      </c>
    </row>
    <row r="4416" spans="1:7" hidden="1" x14ac:dyDescent="0.35">
      <c r="A4416" s="131" t="s">
        <v>171</v>
      </c>
      <c r="B4416" s="131" t="s">
        <v>18</v>
      </c>
      <c r="C4416" s="131" t="s">
        <v>4559</v>
      </c>
      <c r="D4416" s="133">
        <v>1</v>
      </c>
      <c r="F4416" s="133" t="s">
        <v>47</v>
      </c>
      <c r="G4416" s="133" t="s">
        <v>1059</v>
      </c>
    </row>
    <row r="4417" spans="1:7" hidden="1" x14ac:dyDescent="0.35">
      <c r="A4417" s="131" t="s">
        <v>171</v>
      </c>
      <c r="B4417" s="131" t="s">
        <v>18</v>
      </c>
      <c r="C4417" s="131" t="s">
        <v>4559</v>
      </c>
      <c r="D4417" s="133">
        <v>2</v>
      </c>
      <c r="F4417" s="133" t="s">
        <v>47</v>
      </c>
      <c r="G4417" s="133" t="s">
        <v>1059</v>
      </c>
    </row>
    <row r="4418" spans="1:7" hidden="1" x14ac:dyDescent="0.35">
      <c r="A4418" s="131" t="s">
        <v>171</v>
      </c>
      <c r="B4418" s="131" t="s">
        <v>18</v>
      </c>
      <c r="C4418" s="131" t="s">
        <v>4559</v>
      </c>
      <c r="D4418" s="133">
        <v>1</v>
      </c>
      <c r="F4418" s="133" t="s">
        <v>47</v>
      </c>
      <c r="G4418" s="133" t="s">
        <v>1059</v>
      </c>
    </row>
    <row r="4419" spans="1:7" hidden="1" x14ac:dyDescent="0.35">
      <c r="A4419" s="131" t="s">
        <v>171</v>
      </c>
      <c r="B4419" s="131" t="s">
        <v>18</v>
      </c>
      <c r="C4419" s="131" t="s">
        <v>4559</v>
      </c>
      <c r="D4419" s="131">
        <v>1</v>
      </c>
      <c r="F4419" s="133" t="s">
        <v>47</v>
      </c>
      <c r="G4419" s="133" t="s">
        <v>1059</v>
      </c>
    </row>
    <row r="4420" spans="1:7" hidden="1" x14ac:dyDescent="0.35">
      <c r="A4420" s="131" t="s">
        <v>171</v>
      </c>
      <c r="B4420" s="131" t="s">
        <v>18</v>
      </c>
      <c r="C4420" s="131" t="s">
        <v>4559</v>
      </c>
      <c r="D4420" s="133">
        <v>3</v>
      </c>
      <c r="F4420" s="133" t="s">
        <v>47</v>
      </c>
      <c r="G4420" s="133" t="s">
        <v>1059</v>
      </c>
    </row>
    <row r="4421" spans="1:7" hidden="1" x14ac:dyDescent="0.35">
      <c r="A4421" s="131" t="s">
        <v>171</v>
      </c>
      <c r="B4421" s="131" t="s">
        <v>18</v>
      </c>
      <c r="C4421" s="131" t="s">
        <v>4559</v>
      </c>
      <c r="D4421" s="133">
        <v>20</v>
      </c>
      <c r="F4421" s="133" t="s">
        <v>47</v>
      </c>
      <c r="G4421" s="133" t="s">
        <v>1059</v>
      </c>
    </row>
    <row r="4422" spans="1:7" hidden="1" x14ac:dyDescent="0.35">
      <c r="A4422" s="131" t="s">
        <v>171</v>
      </c>
      <c r="B4422" s="131" t="s">
        <v>18</v>
      </c>
      <c r="C4422" s="131" t="s">
        <v>4559</v>
      </c>
      <c r="D4422" s="133">
        <v>3</v>
      </c>
      <c r="F4422" s="133" t="s">
        <v>47</v>
      </c>
      <c r="G4422" s="133" t="s">
        <v>1059</v>
      </c>
    </row>
    <row r="4423" spans="1:7" hidden="1" x14ac:dyDescent="0.35">
      <c r="A4423" s="131" t="s">
        <v>171</v>
      </c>
      <c r="B4423" s="131" t="s">
        <v>18</v>
      </c>
      <c r="C4423" s="131" t="s">
        <v>4559</v>
      </c>
      <c r="D4423" s="133">
        <v>2</v>
      </c>
      <c r="F4423" s="133" t="s">
        <v>47</v>
      </c>
      <c r="G4423" s="133" t="s">
        <v>1059</v>
      </c>
    </row>
    <row r="4424" spans="1:7" hidden="1" x14ac:dyDescent="0.35">
      <c r="A4424" s="131" t="s">
        <v>171</v>
      </c>
      <c r="B4424" s="131" t="s">
        <v>18</v>
      </c>
      <c r="C4424" s="131" t="s">
        <v>4559</v>
      </c>
      <c r="D4424" s="131">
        <v>1</v>
      </c>
      <c r="F4424" s="133" t="s">
        <v>47</v>
      </c>
      <c r="G4424" s="133" t="s">
        <v>1059</v>
      </c>
    </row>
    <row r="4425" spans="1:7" hidden="1" x14ac:dyDescent="0.35">
      <c r="A4425" s="131" t="s">
        <v>171</v>
      </c>
      <c r="B4425" s="131" t="s">
        <v>18</v>
      </c>
      <c r="C4425" s="131" t="s">
        <v>4559</v>
      </c>
      <c r="D4425" s="131">
        <v>1</v>
      </c>
      <c r="F4425" s="133" t="s">
        <v>47</v>
      </c>
      <c r="G4425" s="133" t="s">
        <v>1059</v>
      </c>
    </row>
    <row r="4426" spans="1:7" hidden="1" x14ac:dyDescent="0.35">
      <c r="A4426" s="131" t="s">
        <v>171</v>
      </c>
      <c r="B4426" s="131" t="s">
        <v>18</v>
      </c>
      <c r="C4426" s="131" t="s">
        <v>4559</v>
      </c>
      <c r="D4426" s="133">
        <v>4</v>
      </c>
      <c r="F4426" s="133" t="s">
        <v>47</v>
      </c>
      <c r="G4426" s="133" t="s">
        <v>1059</v>
      </c>
    </row>
    <row r="4427" spans="1:7" hidden="1" x14ac:dyDescent="0.35">
      <c r="A4427" s="131" t="s">
        <v>171</v>
      </c>
      <c r="B4427" s="131" t="s">
        <v>18</v>
      </c>
      <c r="C4427" s="131" t="s">
        <v>4560</v>
      </c>
      <c r="D4427" s="133">
        <v>2</v>
      </c>
      <c r="F4427" s="133" t="s">
        <v>47</v>
      </c>
      <c r="G4427" s="133" t="s">
        <v>1059</v>
      </c>
    </row>
    <row r="4428" spans="1:7" hidden="1" x14ac:dyDescent="0.35">
      <c r="A4428" s="131" t="s">
        <v>171</v>
      </c>
      <c r="B4428" s="131" t="s">
        <v>18</v>
      </c>
      <c r="C4428" s="131" t="s">
        <v>4560</v>
      </c>
      <c r="D4428" s="131">
        <v>1</v>
      </c>
      <c r="F4428" s="133" t="s">
        <v>47</v>
      </c>
      <c r="G4428" s="133" t="s">
        <v>1059</v>
      </c>
    </row>
    <row r="4429" spans="1:7" hidden="1" x14ac:dyDescent="0.35">
      <c r="A4429" s="131" t="s">
        <v>171</v>
      </c>
      <c r="B4429" s="131" t="s">
        <v>18</v>
      </c>
      <c r="C4429" s="131" t="s">
        <v>4560</v>
      </c>
      <c r="D4429" s="133">
        <v>1</v>
      </c>
      <c r="F4429" s="133" t="s">
        <v>47</v>
      </c>
      <c r="G4429" s="133" t="s">
        <v>1059</v>
      </c>
    </row>
    <row r="4430" spans="1:7" hidden="1" x14ac:dyDescent="0.35">
      <c r="A4430" s="131" t="s">
        <v>171</v>
      </c>
      <c r="B4430" s="131" t="s">
        <v>18</v>
      </c>
      <c r="C4430" s="131" t="s">
        <v>4560</v>
      </c>
      <c r="D4430" s="131">
        <v>1</v>
      </c>
      <c r="F4430" s="133" t="s">
        <v>47</v>
      </c>
      <c r="G4430" s="133" t="s">
        <v>1059</v>
      </c>
    </row>
    <row r="4431" spans="1:7" hidden="1" x14ac:dyDescent="0.35">
      <c r="A4431" s="131" t="s">
        <v>171</v>
      </c>
      <c r="B4431" s="131" t="s">
        <v>18</v>
      </c>
      <c r="C4431" s="131" t="s">
        <v>4560</v>
      </c>
      <c r="D4431" s="131">
        <v>1</v>
      </c>
      <c r="F4431" s="133" t="s">
        <v>47</v>
      </c>
      <c r="G4431" s="133" t="s">
        <v>1059</v>
      </c>
    </row>
    <row r="4432" spans="1:7" hidden="1" x14ac:dyDescent="0.35">
      <c r="A4432" s="131" t="s">
        <v>171</v>
      </c>
      <c r="B4432" s="131" t="s">
        <v>18</v>
      </c>
      <c r="C4432" s="131" t="s">
        <v>4560</v>
      </c>
      <c r="D4432" s="131">
        <v>1</v>
      </c>
      <c r="F4432" s="133" t="s">
        <v>47</v>
      </c>
      <c r="G4432" s="133" t="s">
        <v>1059</v>
      </c>
    </row>
    <row r="4433" spans="1:7" hidden="1" x14ac:dyDescent="0.35">
      <c r="A4433" s="131" t="s">
        <v>171</v>
      </c>
      <c r="B4433" s="131" t="s">
        <v>18</v>
      </c>
      <c r="C4433" s="131" t="s">
        <v>4560</v>
      </c>
      <c r="D4433" s="131">
        <v>2</v>
      </c>
      <c r="F4433" s="133" t="s">
        <v>47</v>
      </c>
      <c r="G4433" s="133" t="s">
        <v>1059</v>
      </c>
    </row>
    <row r="4434" spans="1:7" hidden="1" x14ac:dyDescent="0.35">
      <c r="A4434" s="131" t="s">
        <v>171</v>
      </c>
      <c r="B4434" s="131" t="s">
        <v>18</v>
      </c>
      <c r="C4434" s="131" t="s">
        <v>4560</v>
      </c>
      <c r="D4434" s="133">
        <v>1</v>
      </c>
      <c r="F4434" s="133" t="s">
        <v>47</v>
      </c>
      <c r="G4434" s="133" t="s">
        <v>1059</v>
      </c>
    </row>
    <row r="4435" spans="1:7" hidden="1" x14ac:dyDescent="0.35">
      <c r="A4435" s="131" t="s">
        <v>171</v>
      </c>
      <c r="B4435" s="131" t="s">
        <v>18</v>
      </c>
      <c r="C4435" s="131" t="s">
        <v>4560</v>
      </c>
      <c r="D4435" s="133">
        <v>2</v>
      </c>
      <c r="F4435" s="133" t="s">
        <v>47</v>
      </c>
      <c r="G4435" s="133" t="s">
        <v>1059</v>
      </c>
    </row>
    <row r="4436" spans="1:7" hidden="1" x14ac:dyDescent="0.35">
      <c r="A4436" s="131" t="s">
        <v>171</v>
      </c>
      <c r="B4436" s="131" t="s">
        <v>18</v>
      </c>
      <c r="C4436" s="131" t="s">
        <v>4560</v>
      </c>
      <c r="D4436" s="131">
        <v>1</v>
      </c>
      <c r="F4436" s="133" t="s">
        <v>47</v>
      </c>
      <c r="G4436" s="133" t="s">
        <v>1059</v>
      </c>
    </row>
    <row r="4437" spans="1:7" hidden="1" x14ac:dyDescent="0.35">
      <c r="A4437" s="131" t="s">
        <v>171</v>
      </c>
      <c r="B4437" s="131" t="s">
        <v>18</v>
      </c>
      <c r="C4437" s="131" t="s">
        <v>4560</v>
      </c>
      <c r="D4437" s="131">
        <v>1</v>
      </c>
      <c r="F4437" s="133" t="s">
        <v>47</v>
      </c>
      <c r="G4437" s="133" t="s">
        <v>1059</v>
      </c>
    </row>
    <row r="4438" spans="1:7" hidden="1" x14ac:dyDescent="0.35">
      <c r="A4438" s="131" t="s">
        <v>171</v>
      </c>
      <c r="B4438" s="131" t="s">
        <v>18</v>
      </c>
      <c r="C4438" s="131" t="s">
        <v>4560</v>
      </c>
      <c r="D4438" s="131">
        <v>5</v>
      </c>
      <c r="F4438" s="133" t="s">
        <v>47</v>
      </c>
      <c r="G4438" s="133" t="s">
        <v>1059</v>
      </c>
    </row>
    <row r="4439" spans="1:7" hidden="1" x14ac:dyDescent="0.35">
      <c r="A4439" s="131" t="s">
        <v>171</v>
      </c>
      <c r="B4439" s="131" t="s">
        <v>18</v>
      </c>
      <c r="C4439" s="131" t="s">
        <v>4560</v>
      </c>
      <c r="D4439" s="131">
        <v>1</v>
      </c>
      <c r="F4439" s="133" t="s">
        <v>47</v>
      </c>
      <c r="G4439" s="133" t="s">
        <v>1059</v>
      </c>
    </row>
    <row r="4440" spans="1:7" hidden="1" x14ac:dyDescent="0.35">
      <c r="A4440" s="131" t="s">
        <v>171</v>
      </c>
      <c r="B4440" s="131" t="s">
        <v>18</v>
      </c>
      <c r="C4440" s="131" t="s">
        <v>4560</v>
      </c>
      <c r="D4440" s="131">
        <v>1</v>
      </c>
      <c r="F4440" s="133" t="s">
        <v>47</v>
      </c>
      <c r="G4440" s="133" t="s">
        <v>1059</v>
      </c>
    </row>
    <row r="4441" spans="1:7" hidden="1" x14ac:dyDescent="0.35">
      <c r="A4441" s="131" t="s">
        <v>171</v>
      </c>
      <c r="B4441" s="131" t="s">
        <v>18</v>
      </c>
      <c r="C4441" s="138" t="s">
        <v>4560</v>
      </c>
      <c r="D4441" s="133">
        <v>3</v>
      </c>
      <c r="F4441" s="133" t="s">
        <v>47</v>
      </c>
      <c r="G4441" s="133" t="s">
        <v>1059</v>
      </c>
    </row>
    <row r="4442" spans="1:7" hidden="1" x14ac:dyDescent="0.35">
      <c r="A4442" s="131" t="s">
        <v>171</v>
      </c>
      <c r="B4442" s="131" t="s">
        <v>18</v>
      </c>
      <c r="C4442" s="138" t="s">
        <v>4560</v>
      </c>
      <c r="D4442" s="133">
        <v>1</v>
      </c>
      <c r="F4442" s="133" t="s">
        <v>47</v>
      </c>
      <c r="G4442" s="133" t="s">
        <v>1059</v>
      </c>
    </row>
    <row r="4443" spans="1:7" hidden="1" x14ac:dyDescent="0.35">
      <c r="A4443" s="131" t="s">
        <v>171</v>
      </c>
      <c r="B4443" s="131" t="s">
        <v>18</v>
      </c>
      <c r="C4443" s="131" t="s">
        <v>4560</v>
      </c>
      <c r="D4443" s="133">
        <v>4</v>
      </c>
      <c r="F4443" s="133" t="s">
        <v>47</v>
      </c>
      <c r="G4443" s="133" t="s">
        <v>1059</v>
      </c>
    </row>
    <row r="4444" spans="1:7" hidden="1" x14ac:dyDescent="0.35">
      <c r="A4444" s="131" t="s">
        <v>171</v>
      </c>
      <c r="B4444" s="131" t="s">
        <v>18</v>
      </c>
      <c r="C4444" s="131" t="s">
        <v>4560</v>
      </c>
      <c r="D4444" s="133">
        <v>1</v>
      </c>
      <c r="F4444" s="133" t="s">
        <v>47</v>
      </c>
      <c r="G4444" s="133" t="s">
        <v>1059</v>
      </c>
    </row>
    <row r="4445" spans="1:7" hidden="1" x14ac:dyDescent="0.35">
      <c r="A4445" s="131" t="s">
        <v>171</v>
      </c>
      <c r="B4445" s="131" t="s">
        <v>18</v>
      </c>
      <c r="C4445" s="131" t="s">
        <v>4560</v>
      </c>
      <c r="D4445" s="131">
        <v>1</v>
      </c>
      <c r="F4445" s="133" t="s">
        <v>47</v>
      </c>
      <c r="G4445" s="133" t="s">
        <v>1059</v>
      </c>
    </row>
    <row r="4446" spans="1:7" hidden="1" x14ac:dyDescent="0.35">
      <c r="A4446" s="131" t="s">
        <v>171</v>
      </c>
      <c r="B4446" s="131" t="s">
        <v>18</v>
      </c>
      <c r="C4446" s="131" t="s">
        <v>4560</v>
      </c>
      <c r="D4446" s="133">
        <v>1</v>
      </c>
      <c r="F4446" s="133" t="s">
        <v>47</v>
      </c>
      <c r="G4446" s="133" t="s">
        <v>1059</v>
      </c>
    </row>
    <row r="4447" spans="1:7" hidden="1" x14ac:dyDescent="0.35">
      <c r="A4447" s="131" t="s">
        <v>171</v>
      </c>
      <c r="B4447" s="131" t="s">
        <v>18</v>
      </c>
      <c r="C4447" s="131" t="s">
        <v>4560</v>
      </c>
      <c r="D4447" s="131">
        <v>1</v>
      </c>
      <c r="F4447" s="133" t="s">
        <v>47</v>
      </c>
      <c r="G4447" s="133" t="s">
        <v>1059</v>
      </c>
    </row>
    <row r="4448" spans="1:7" hidden="1" x14ac:dyDescent="0.35">
      <c r="A4448" s="131" t="s">
        <v>171</v>
      </c>
      <c r="B4448" s="131" t="s">
        <v>18</v>
      </c>
      <c r="C4448" s="131" t="s">
        <v>4560</v>
      </c>
      <c r="D4448" s="131">
        <v>1</v>
      </c>
      <c r="F4448" s="133" t="s">
        <v>47</v>
      </c>
      <c r="G4448" s="133" t="s">
        <v>1059</v>
      </c>
    </row>
    <row r="4449" spans="1:7" hidden="1" x14ac:dyDescent="0.35">
      <c r="A4449" s="131" t="s">
        <v>171</v>
      </c>
      <c r="B4449" s="131" t="s">
        <v>18</v>
      </c>
      <c r="C4449" s="131" t="s">
        <v>4560</v>
      </c>
      <c r="D4449" s="131">
        <v>2</v>
      </c>
      <c r="F4449" s="133" t="s">
        <v>47</v>
      </c>
      <c r="G4449" s="133" t="s">
        <v>1059</v>
      </c>
    </row>
    <row r="4450" spans="1:7" hidden="1" x14ac:dyDescent="0.35">
      <c r="A4450" s="131" t="s">
        <v>171</v>
      </c>
      <c r="B4450" s="131" t="s">
        <v>18</v>
      </c>
      <c r="C4450" s="131" t="s">
        <v>4560</v>
      </c>
      <c r="D4450" s="131">
        <v>1</v>
      </c>
      <c r="F4450" s="133" t="s">
        <v>47</v>
      </c>
      <c r="G4450" s="133" t="s">
        <v>1059</v>
      </c>
    </row>
    <row r="4451" spans="1:7" hidden="1" x14ac:dyDescent="0.35">
      <c r="A4451" s="131" t="s">
        <v>171</v>
      </c>
      <c r="B4451" s="131" t="s">
        <v>18</v>
      </c>
      <c r="C4451" s="131" t="s">
        <v>4560</v>
      </c>
      <c r="D4451" s="131">
        <v>1</v>
      </c>
      <c r="F4451" s="133" t="s">
        <v>47</v>
      </c>
      <c r="G4451" s="133" t="s">
        <v>1059</v>
      </c>
    </row>
    <row r="4452" spans="1:7" hidden="1" x14ac:dyDescent="0.35">
      <c r="A4452" s="131" t="s">
        <v>171</v>
      </c>
      <c r="B4452" s="131" t="s">
        <v>18</v>
      </c>
      <c r="C4452" s="131" t="s">
        <v>4560</v>
      </c>
      <c r="D4452" s="133">
        <v>5</v>
      </c>
      <c r="F4452" s="133" t="s">
        <v>47</v>
      </c>
      <c r="G4452" s="133" t="s">
        <v>1059</v>
      </c>
    </row>
    <row r="4453" spans="1:7" hidden="1" x14ac:dyDescent="0.35">
      <c r="A4453" s="131" t="s">
        <v>171</v>
      </c>
      <c r="B4453" s="131" t="s">
        <v>18</v>
      </c>
      <c r="C4453" s="131" t="s">
        <v>4560</v>
      </c>
      <c r="D4453" s="133">
        <v>1</v>
      </c>
      <c r="F4453" s="133" t="s">
        <v>47</v>
      </c>
      <c r="G4453" s="133" t="s">
        <v>1059</v>
      </c>
    </row>
    <row r="4454" spans="1:7" hidden="1" x14ac:dyDescent="0.35">
      <c r="A4454" s="131" t="s">
        <v>171</v>
      </c>
      <c r="B4454" s="131" t="s">
        <v>18</v>
      </c>
      <c r="C4454" s="131" t="s">
        <v>4560</v>
      </c>
      <c r="D4454" s="131">
        <v>1</v>
      </c>
      <c r="F4454" s="133" t="s">
        <v>47</v>
      </c>
      <c r="G4454" s="133" t="s">
        <v>1059</v>
      </c>
    </row>
    <row r="4455" spans="1:7" hidden="1" x14ac:dyDescent="0.35">
      <c r="A4455" s="131" t="s">
        <v>171</v>
      </c>
      <c r="B4455" s="131" t="s">
        <v>18</v>
      </c>
      <c r="C4455" s="131" t="s">
        <v>4560</v>
      </c>
      <c r="D4455" s="131">
        <v>1</v>
      </c>
      <c r="F4455" s="133" t="s">
        <v>47</v>
      </c>
      <c r="G4455" s="133" t="s">
        <v>1059</v>
      </c>
    </row>
    <row r="4456" spans="1:7" hidden="1" x14ac:dyDescent="0.35">
      <c r="A4456" s="131" t="s">
        <v>171</v>
      </c>
      <c r="B4456" s="131" t="s">
        <v>18</v>
      </c>
      <c r="C4456" s="131" t="s">
        <v>4560</v>
      </c>
      <c r="D4456" s="131">
        <v>1</v>
      </c>
      <c r="F4456" s="133" t="s">
        <v>47</v>
      </c>
      <c r="G4456" s="133" t="s">
        <v>1059</v>
      </c>
    </row>
    <row r="4457" spans="1:7" hidden="1" x14ac:dyDescent="0.35">
      <c r="A4457" s="131" t="s">
        <v>171</v>
      </c>
      <c r="B4457" s="131" t="s">
        <v>18</v>
      </c>
      <c r="C4457" s="131" t="s">
        <v>4560</v>
      </c>
      <c r="D4457" s="131">
        <v>1</v>
      </c>
      <c r="F4457" s="133" t="s">
        <v>47</v>
      </c>
      <c r="G4457" s="133" t="s">
        <v>1059</v>
      </c>
    </row>
    <row r="4458" spans="1:7" hidden="1" x14ac:dyDescent="0.35">
      <c r="A4458" s="131" t="s">
        <v>171</v>
      </c>
      <c r="B4458" s="131" t="s">
        <v>18</v>
      </c>
      <c r="C4458" s="131" t="s">
        <v>4561</v>
      </c>
      <c r="D4458" s="131">
        <v>1</v>
      </c>
      <c r="F4458" s="133" t="s">
        <v>47</v>
      </c>
      <c r="G4458" s="133" t="s">
        <v>1059</v>
      </c>
    </row>
    <row r="4459" spans="1:7" hidden="1" x14ac:dyDescent="0.35">
      <c r="A4459" s="131" t="s">
        <v>171</v>
      </c>
      <c r="B4459" s="131" t="s">
        <v>18</v>
      </c>
      <c r="C4459" s="131" t="s">
        <v>4561</v>
      </c>
      <c r="D4459" s="131">
        <v>1</v>
      </c>
      <c r="F4459" s="133" t="s">
        <v>47</v>
      </c>
      <c r="G4459" s="133" t="s">
        <v>1059</v>
      </c>
    </row>
    <row r="4460" spans="1:7" hidden="1" x14ac:dyDescent="0.35">
      <c r="A4460" s="131" t="s">
        <v>171</v>
      </c>
      <c r="B4460" s="131" t="s">
        <v>18</v>
      </c>
      <c r="C4460" s="131" t="s">
        <v>4561</v>
      </c>
      <c r="D4460" s="131">
        <v>1</v>
      </c>
      <c r="F4460" s="133" t="s">
        <v>47</v>
      </c>
      <c r="G4460" s="133" t="s">
        <v>1059</v>
      </c>
    </row>
    <row r="4461" spans="1:7" hidden="1" x14ac:dyDescent="0.35">
      <c r="A4461" s="131" t="s">
        <v>171</v>
      </c>
      <c r="B4461" s="131" t="s">
        <v>18</v>
      </c>
      <c r="C4461" s="131" t="s">
        <v>4561</v>
      </c>
      <c r="D4461" s="131">
        <v>1</v>
      </c>
      <c r="F4461" s="133" t="s">
        <v>47</v>
      </c>
      <c r="G4461" s="133" t="s">
        <v>1059</v>
      </c>
    </row>
    <row r="4462" spans="1:7" hidden="1" x14ac:dyDescent="0.35">
      <c r="A4462" s="131" t="s">
        <v>171</v>
      </c>
      <c r="B4462" s="131" t="s">
        <v>18</v>
      </c>
      <c r="C4462" s="133" t="s">
        <v>4561</v>
      </c>
      <c r="D4462" s="131">
        <v>1</v>
      </c>
      <c r="F4462" s="133" t="s">
        <v>47</v>
      </c>
      <c r="G4462" s="133" t="s">
        <v>1059</v>
      </c>
    </row>
    <row r="4463" spans="1:7" hidden="1" x14ac:dyDescent="0.35">
      <c r="A4463" s="131" t="s">
        <v>171</v>
      </c>
      <c r="B4463" s="131" t="s">
        <v>18</v>
      </c>
      <c r="C4463" s="131" t="s">
        <v>4561</v>
      </c>
      <c r="D4463" s="131">
        <v>1</v>
      </c>
      <c r="F4463" s="133" t="s">
        <v>47</v>
      </c>
      <c r="G4463" s="133" t="s">
        <v>1059</v>
      </c>
    </row>
    <row r="4464" spans="1:7" hidden="1" x14ac:dyDescent="0.35">
      <c r="A4464" s="131" t="s">
        <v>171</v>
      </c>
      <c r="B4464" s="131" t="s">
        <v>18</v>
      </c>
      <c r="C4464" s="133" t="s">
        <v>4561</v>
      </c>
      <c r="D4464" s="139">
        <v>1</v>
      </c>
      <c r="F4464" s="133" t="s">
        <v>47</v>
      </c>
      <c r="G4464" s="133" t="s">
        <v>1059</v>
      </c>
    </row>
    <row r="4465" spans="1:7" hidden="1" x14ac:dyDescent="0.35">
      <c r="A4465" s="131" t="s">
        <v>171</v>
      </c>
      <c r="B4465" s="131" t="s">
        <v>18</v>
      </c>
      <c r="C4465" s="131" t="s">
        <v>4561</v>
      </c>
      <c r="D4465" s="131">
        <v>1</v>
      </c>
      <c r="F4465" s="133" t="s">
        <v>47</v>
      </c>
      <c r="G4465" s="133" t="s">
        <v>1059</v>
      </c>
    </row>
    <row r="4466" spans="1:7" hidden="1" x14ac:dyDescent="0.35">
      <c r="A4466" s="131" t="s">
        <v>171</v>
      </c>
      <c r="B4466" s="131" t="s">
        <v>18</v>
      </c>
      <c r="C4466" s="131" t="s">
        <v>4561</v>
      </c>
      <c r="D4466" s="131">
        <v>2</v>
      </c>
      <c r="F4466" s="133" t="s">
        <v>47</v>
      </c>
      <c r="G4466" s="133" t="s">
        <v>1059</v>
      </c>
    </row>
    <row r="4467" spans="1:7" hidden="1" x14ac:dyDescent="0.35">
      <c r="A4467" s="131" t="s">
        <v>171</v>
      </c>
      <c r="B4467" s="131" t="s">
        <v>18</v>
      </c>
      <c r="C4467" s="131" t="s">
        <v>4561</v>
      </c>
      <c r="D4467" s="131">
        <v>2</v>
      </c>
      <c r="F4467" s="133" t="s">
        <v>47</v>
      </c>
      <c r="G4467" s="133" t="s">
        <v>1059</v>
      </c>
    </row>
    <row r="4468" spans="1:7" hidden="1" x14ac:dyDescent="0.35">
      <c r="A4468" s="131" t="s">
        <v>171</v>
      </c>
      <c r="B4468" s="131" t="s">
        <v>18</v>
      </c>
      <c r="C4468" s="131" t="s">
        <v>4561</v>
      </c>
      <c r="D4468" s="131">
        <v>1</v>
      </c>
      <c r="F4468" s="133" t="s">
        <v>47</v>
      </c>
      <c r="G4468" s="133" t="s">
        <v>1059</v>
      </c>
    </row>
    <row r="4469" spans="1:7" hidden="1" x14ac:dyDescent="0.35">
      <c r="A4469" s="131" t="s">
        <v>171</v>
      </c>
      <c r="B4469" s="131" t="s">
        <v>18</v>
      </c>
      <c r="C4469" s="131" t="s">
        <v>4561</v>
      </c>
      <c r="D4469" s="131">
        <v>2</v>
      </c>
      <c r="F4469" s="133" t="s">
        <v>47</v>
      </c>
      <c r="G4469" s="133" t="s">
        <v>1059</v>
      </c>
    </row>
    <row r="4470" spans="1:7" hidden="1" x14ac:dyDescent="0.35">
      <c r="A4470" s="131" t="s">
        <v>171</v>
      </c>
      <c r="B4470" s="131" t="s">
        <v>18</v>
      </c>
      <c r="C4470" s="131" t="s">
        <v>4561</v>
      </c>
      <c r="D4470" s="131">
        <v>1</v>
      </c>
      <c r="F4470" s="133" t="s">
        <v>47</v>
      </c>
      <c r="G4470" s="133" t="s">
        <v>1059</v>
      </c>
    </row>
    <row r="4471" spans="1:7" hidden="1" x14ac:dyDescent="0.35">
      <c r="A4471" s="131" t="s">
        <v>171</v>
      </c>
      <c r="B4471" s="131" t="s">
        <v>18</v>
      </c>
      <c r="C4471" s="131" t="s">
        <v>4561</v>
      </c>
      <c r="D4471" s="131">
        <v>1</v>
      </c>
      <c r="F4471" s="133" t="s">
        <v>47</v>
      </c>
      <c r="G4471" s="133" t="s">
        <v>1059</v>
      </c>
    </row>
    <row r="4472" spans="1:7" hidden="1" x14ac:dyDescent="0.35">
      <c r="A4472" s="131" t="s">
        <v>171</v>
      </c>
      <c r="B4472" s="131" t="s">
        <v>18</v>
      </c>
      <c r="C4472" s="131" t="s">
        <v>4561</v>
      </c>
      <c r="D4472" s="131">
        <v>1</v>
      </c>
      <c r="F4472" s="133" t="s">
        <v>47</v>
      </c>
      <c r="G4472" s="133" t="s">
        <v>1059</v>
      </c>
    </row>
    <row r="4473" spans="1:7" hidden="1" x14ac:dyDescent="0.35">
      <c r="A4473" s="131" t="s">
        <v>171</v>
      </c>
      <c r="B4473" s="131" t="s">
        <v>18</v>
      </c>
      <c r="C4473" s="131" t="s">
        <v>4561</v>
      </c>
      <c r="D4473" s="131">
        <v>3</v>
      </c>
      <c r="F4473" s="133" t="s">
        <v>47</v>
      </c>
      <c r="G4473" s="133" t="s">
        <v>1059</v>
      </c>
    </row>
    <row r="4474" spans="1:7" hidden="1" x14ac:dyDescent="0.35">
      <c r="A4474" s="131" t="s">
        <v>171</v>
      </c>
      <c r="B4474" s="131" t="s">
        <v>18</v>
      </c>
      <c r="C4474" s="133" t="s">
        <v>4561</v>
      </c>
      <c r="D4474" s="139">
        <v>1</v>
      </c>
      <c r="F4474" s="133" t="s">
        <v>47</v>
      </c>
      <c r="G4474" s="133" t="s">
        <v>1059</v>
      </c>
    </row>
    <row r="4475" spans="1:7" hidden="1" x14ac:dyDescent="0.35">
      <c r="A4475" s="131" t="s">
        <v>171</v>
      </c>
      <c r="B4475" s="131" t="s">
        <v>18</v>
      </c>
      <c r="C4475" s="133" t="s">
        <v>4561</v>
      </c>
      <c r="D4475" s="131">
        <v>1</v>
      </c>
      <c r="F4475" s="133" t="s">
        <v>47</v>
      </c>
      <c r="G4475" s="133" t="s">
        <v>1059</v>
      </c>
    </row>
    <row r="4476" spans="1:7" hidden="1" x14ac:dyDescent="0.35">
      <c r="A4476" s="131" t="s">
        <v>171</v>
      </c>
      <c r="B4476" s="131" t="s">
        <v>18</v>
      </c>
      <c r="C4476" s="133" t="s">
        <v>4561</v>
      </c>
      <c r="D4476" s="131">
        <v>4</v>
      </c>
      <c r="F4476" s="133" t="s">
        <v>47</v>
      </c>
      <c r="G4476" s="133" t="s">
        <v>1059</v>
      </c>
    </row>
    <row r="4477" spans="1:7" hidden="1" x14ac:dyDescent="0.35">
      <c r="A4477" s="131" t="s">
        <v>171</v>
      </c>
      <c r="B4477" s="131" t="s">
        <v>18</v>
      </c>
      <c r="C4477" s="131" t="s">
        <v>4561</v>
      </c>
      <c r="D4477" s="131">
        <v>5</v>
      </c>
      <c r="F4477" s="133" t="s">
        <v>47</v>
      </c>
      <c r="G4477" s="133" t="s">
        <v>1059</v>
      </c>
    </row>
    <row r="4478" spans="1:7" hidden="1" x14ac:dyDescent="0.35">
      <c r="A4478" s="131" t="s">
        <v>171</v>
      </c>
      <c r="B4478" s="131" t="s">
        <v>18</v>
      </c>
      <c r="C4478" s="133" t="s">
        <v>4561</v>
      </c>
      <c r="D4478" s="131">
        <v>1</v>
      </c>
      <c r="F4478" s="133" t="s">
        <v>47</v>
      </c>
      <c r="G4478" s="133" t="s">
        <v>1059</v>
      </c>
    </row>
    <row r="4479" spans="1:7" hidden="1" x14ac:dyDescent="0.35">
      <c r="A4479" s="131" t="s">
        <v>171</v>
      </c>
      <c r="B4479" s="131" t="s">
        <v>18</v>
      </c>
      <c r="C4479" s="131" t="s">
        <v>4561</v>
      </c>
      <c r="D4479" s="131">
        <v>1</v>
      </c>
      <c r="F4479" s="133" t="s">
        <v>47</v>
      </c>
      <c r="G4479" s="133" t="s">
        <v>1059</v>
      </c>
    </row>
    <row r="4480" spans="1:7" hidden="1" x14ac:dyDescent="0.35">
      <c r="A4480" s="131" t="s">
        <v>171</v>
      </c>
      <c r="B4480" s="131" t="s">
        <v>18</v>
      </c>
      <c r="C4480" s="131" t="s">
        <v>4561</v>
      </c>
      <c r="D4480" s="131">
        <v>1</v>
      </c>
      <c r="F4480" s="133" t="s">
        <v>47</v>
      </c>
      <c r="G4480" s="133" t="s">
        <v>1059</v>
      </c>
    </row>
    <row r="4481" spans="1:7" hidden="1" x14ac:dyDescent="0.35">
      <c r="A4481" s="131" t="s">
        <v>171</v>
      </c>
      <c r="B4481" s="131" t="s">
        <v>18</v>
      </c>
      <c r="C4481" s="131" t="s">
        <v>4561</v>
      </c>
      <c r="D4481" s="131">
        <v>3</v>
      </c>
      <c r="F4481" s="133" t="s">
        <v>47</v>
      </c>
      <c r="G4481" s="133" t="s">
        <v>1059</v>
      </c>
    </row>
    <row r="4482" spans="1:7" hidden="1" x14ac:dyDescent="0.35">
      <c r="A4482" s="131" t="s">
        <v>171</v>
      </c>
      <c r="B4482" s="131" t="s">
        <v>18</v>
      </c>
      <c r="C4482" s="131" t="s">
        <v>4561</v>
      </c>
      <c r="D4482" s="131">
        <v>1</v>
      </c>
      <c r="F4482" s="133" t="s">
        <v>47</v>
      </c>
      <c r="G4482" s="133" t="s">
        <v>1059</v>
      </c>
    </row>
    <row r="4483" spans="1:7" hidden="1" x14ac:dyDescent="0.35">
      <c r="A4483" s="131" t="s">
        <v>171</v>
      </c>
      <c r="B4483" s="131" t="s">
        <v>18</v>
      </c>
      <c r="C4483" s="131" t="s">
        <v>4561</v>
      </c>
      <c r="D4483" s="131">
        <v>3</v>
      </c>
      <c r="F4483" s="133" t="s">
        <v>47</v>
      </c>
      <c r="G4483" s="133" t="s">
        <v>1059</v>
      </c>
    </row>
    <row r="4484" spans="1:7" hidden="1" x14ac:dyDescent="0.35">
      <c r="A4484" s="131" t="s">
        <v>171</v>
      </c>
      <c r="B4484" s="131" t="s">
        <v>18</v>
      </c>
      <c r="C4484" s="131" t="s">
        <v>4561</v>
      </c>
      <c r="D4484" s="131">
        <v>1</v>
      </c>
      <c r="F4484" s="133" t="s">
        <v>47</v>
      </c>
      <c r="G4484" s="133" t="s">
        <v>1059</v>
      </c>
    </row>
    <row r="4485" spans="1:7" hidden="1" x14ac:dyDescent="0.35">
      <c r="A4485" s="131" t="s">
        <v>171</v>
      </c>
      <c r="B4485" s="131" t="s">
        <v>18</v>
      </c>
      <c r="C4485" s="131" t="s">
        <v>4561</v>
      </c>
      <c r="D4485" s="131">
        <v>1</v>
      </c>
      <c r="F4485" s="133" t="s">
        <v>47</v>
      </c>
      <c r="G4485" s="133" t="s">
        <v>1059</v>
      </c>
    </row>
    <row r="4486" spans="1:7" hidden="1" x14ac:dyDescent="0.35">
      <c r="A4486" s="131" t="s">
        <v>171</v>
      </c>
      <c r="B4486" s="131" t="s">
        <v>18</v>
      </c>
      <c r="C4486" s="131" t="s">
        <v>4562</v>
      </c>
      <c r="D4486" s="131">
        <v>1</v>
      </c>
      <c r="F4486" s="133" t="s">
        <v>47</v>
      </c>
      <c r="G4486" s="133" t="s">
        <v>1978</v>
      </c>
    </row>
    <row r="4487" spans="1:7" hidden="1" x14ac:dyDescent="0.35">
      <c r="A4487" s="131" t="s">
        <v>171</v>
      </c>
      <c r="B4487" s="131" t="s">
        <v>18</v>
      </c>
      <c r="C4487" s="131" t="s">
        <v>4562</v>
      </c>
      <c r="D4487" s="131">
        <v>1</v>
      </c>
      <c r="F4487" s="133" t="s">
        <v>47</v>
      </c>
      <c r="G4487" s="133" t="s">
        <v>1978</v>
      </c>
    </row>
    <row r="4488" spans="1:7" hidden="1" x14ac:dyDescent="0.35">
      <c r="A4488" s="131" t="s">
        <v>171</v>
      </c>
      <c r="B4488" s="131" t="s">
        <v>18</v>
      </c>
      <c r="C4488" s="133" t="s">
        <v>4562</v>
      </c>
      <c r="D4488" s="131">
        <v>13</v>
      </c>
      <c r="F4488" s="133" t="s">
        <v>47</v>
      </c>
      <c r="G4488" s="133" t="s">
        <v>1978</v>
      </c>
    </row>
    <row r="4489" spans="1:7" hidden="1" x14ac:dyDescent="0.35">
      <c r="A4489" s="131" t="s">
        <v>171</v>
      </c>
      <c r="B4489" s="131" t="s">
        <v>18</v>
      </c>
      <c r="C4489" s="133" t="s">
        <v>4563</v>
      </c>
      <c r="D4489" s="139">
        <v>1</v>
      </c>
      <c r="F4489" s="133" t="s">
        <v>47</v>
      </c>
      <c r="G4489" s="133" t="s">
        <v>1978</v>
      </c>
    </row>
    <row r="4490" spans="1:7" hidden="1" x14ac:dyDescent="0.35">
      <c r="A4490" s="131" t="s">
        <v>171</v>
      </c>
      <c r="B4490" s="131" t="s">
        <v>18</v>
      </c>
      <c r="C4490" s="133" t="s">
        <v>4563</v>
      </c>
      <c r="D4490" s="131">
        <v>1</v>
      </c>
      <c r="F4490" s="133" t="s">
        <v>47</v>
      </c>
      <c r="G4490" s="133" t="s">
        <v>1978</v>
      </c>
    </row>
    <row r="4491" spans="1:7" hidden="1" x14ac:dyDescent="0.35">
      <c r="A4491" s="131" t="s">
        <v>171</v>
      </c>
      <c r="B4491" s="131" t="s">
        <v>18</v>
      </c>
      <c r="C4491" s="131" t="s">
        <v>4563</v>
      </c>
      <c r="D4491" s="131">
        <v>1</v>
      </c>
      <c r="F4491" s="133" t="s">
        <v>47</v>
      </c>
      <c r="G4491" s="133" t="s">
        <v>1978</v>
      </c>
    </row>
    <row r="4492" spans="1:7" hidden="1" x14ac:dyDescent="0.35">
      <c r="A4492" s="131" t="s">
        <v>171</v>
      </c>
      <c r="B4492" s="131" t="s">
        <v>18</v>
      </c>
      <c r="C4492" s="131" t="s">
        <v>4563</v>
      </c>
      <c r="D4492" s="131">
        <v>1</v>
      </c>
      <c r="F4492" s="133" t="s">
        <v>47</v>
      </c>
      <c r="G4492" s="133" t="s">
        <v>1978</v>
      </c>
    </row>
    <row r="4493" spans="1:7" hidden="1" x14ac:dyDescent="0.35">
      <c r="A4493" s="131" t="s">
        <v>171</v>
      </c>
      <c r="B4493" s="131" t="s">
        <v>18</v>
      </c>
      <c r="C4493" s="131" t="s">
        <v>4563</v>
      </c>
      <c r="D4493" s="131">
        <v>1</v>
      </c>
      <c r="F4493" s="133" t="s">
        <v>47</v>
      </c>
      <c r="G4493" s="133" t="s">
        <v>1978</v>
      </c>
    </row>
    <row r="4494" spans="1:7" hidden="1" x14ac:dyDescent="0.35">
      <c r="A4494" s="131" t="s">
        <v>171</v>
      </c>
      <c r="B4494" s="131" t="s">
        <v>18</v>
      </c>
      <c r="C4494" s="131" t="s">
        <v>4563</v>
      </c>
      <c r="D4494" s="131">
        <v>1</v>
      </c>
      <c r="F4494" s="133" t="s">
        <v>47</v>
      </c>
      <c r="G4494" s="133" t="s">
        <v>1978</v>
      </c>
    </row>
    <row r="4495" spans="1:7" hidden="1" x14ac:dyDescent="0.35">
      <c r="A4495" s="131" t="s">
        <v>171</v>
      </c>
      <c r="B4495" s="131" t="s">
        <v>18</v>
      </c>
      <c r="C4495" s="133" t="s">
        <v>4563</v>
      </c>
      <c r="D4495" s="136">
        <v>2</v>
      </c>
      <c r="F4495" s="133" t="s">
        <v>47</v>
      </c>
      <c r="G4495" s="133" t="s">
        <v>1978</v>
      </c>
    </row>
    <row r="4496" spans="1:7" hidden="1" x14ac:dyDescent="0.35">
      <c r="A4496" s="131" t="s">
        <v>171</v>
      </c>
      <c r="B4496" s="131" t="s">
        <v>18</v>
      </c>
      <c r="C4496" s="133" t="s">
        <v>4563</v>
      </c>
      <c r="D4496" s="136">
        <v>1</v>
      </c>
      <c r="F4496" s="133" t="s">
        <v>47</v>
      </c>
      <c r="G4496" s="133" t="s">
        <v>1978</v>
      </c>
    </row>
    <row r="4497" spans="1:7" hidden="1" x14ac:dyDescent="0.35">
      <c r="A4497" s="131" t="s">
        <v>171</v>
      </c>
      <c r="B4497" s="131" t="s">
        <v>18</v>
      </c>
      <c r="C4497" s="133" t="s">
        <v>4563</v>
      </c>
      <c r="D4497" s="136">
        <v>1</v>
      </c>
      <c r="F4497" s="133" t="s">
        <v>47</v>
      </c>
      <c r="G4497" s="133" t="s">
        <v>1978</v>
      </c>
    </row>
    <row r="4498" spans="1:7" hidden="1" x14ac:dyDescent="0.35">
      <c r="A4498" s="131" t="s">
        <v>171</v>
      </c>
      <c r="B4498" s="131" t="s">
        <v>18</v>
      </c>
      <c r="C4498" s="131" t="s">
        <v>4563</v>
      </c>
      <c r="D4498" s="131">
        <v>1</v>
      </c>
      <c r="F4498" s="133" t="s">
        <v>47</v>
      </c>
      <c r="G4498" s="133" t="s">
        <v>1978</v>
      </c>
    </row>
    <row r="4499" spans="1:7" hidden="1" x14ac:dyDescent="0.35">
      <c r="A4499" s="131" t="s">
        <v>171</v>
      </c>
      <c r="B4499" s="131" t="s">
        <v>18</v>
      </c>
      <c r="C4499" s="133" t="s">
        <v>4563</v>
      </c>
      <c r="D4499" s="131">
        <v>1</v>
      </c>
      <c r="F4499" s="133" t="s">
        <v>47</v>
      </c>
      <c r="G4499" s="133" t="s">
        <v>1978</v>
      </c>
    </row>
    <row r="4500" spans="1:7" hidden="1" x14ac:dyDescent="0.35">
      <c r="A4500" s="131" t="s">
        <v>171</v>
      </c>
      <c r="B4500" s="131" t="s">
        <v>18</v>
      </c>
      <c r="C4500" s="131" t="s">
        <v>4563</v>
      </c>
      <c r="D4500" s="131">
        <v>1</v>
      </c>
      <c r="F4500" s="133" t="s">
        <v>47</v>
      </c>
      <c r="G4500" s="133" t="s">
        <v>1978</v>
      </c>
    </row>
    <row r="4501" spans="1:7" hidden="1" x14ac:dyDescent="0.35">
      <c r="A4501" s="131" t="s">
        <v>171</v>
      </c>
      <c r="B4501" s="131" t="s">
        <v>18</v>
      </c>
      <c r="C4501" s="131" t="s">
        <v>4563</v>
      </c>
      <c r="D4501" s="131">
        <v>2</v>
      </c>
      <c r="F4501" s="133" t="s">
        <v>47</v>
      </c>
      <c r="G4501" s="133" t="s">
        <v>1978</v>
      </c>
    </row>
    <row r="4502" spans="1:7" hidden="1" x14ac:dyDescent="0.35">
      <c r="A4502" s="131" t="s">
        <v>171</v>
      </c>
      <c r="B4502" s="131" t="s">
        <v>12</v>
      </c>
      <c r="C4502" s="131" t="s">
        <v>5037</v>
      </c>
      <c r="D4502" s="131">
        <v>1</v>
      </c>
      <c r="F4502" s="133" t="e">
        <v>#N/A</v>
      </c>
      <c r="G4502" s="133" t="e">
        <v>#N/A</v>
      </c>
    </row>
    <row r="4503" spans="1:7" hidden="1" x14ac:dyDescent="0.35">
      <c r="A4503" s="131" t="s">
        <v>171</v>
      </c>
      <c r="B4503" s="131" t="s">
        <v>12</v>
      </c>
      <c r="C4503" s="138" t="s">
        <v>5038</v>
      </c>
      <c r="D4503" s="133">
        <v>1</v>
      </c>
      <c r="F4503" s="133" t="e">
        <v>#N/A</v>
      </c>
      <c r="G4503" s="133" t="e">
        <v>#N/A</v>
      </c>
    </row>
    <row r="4504" spans="1:7" hidden="1" x14ac:dyDescent="0.35">
      <c r="A4504" s="131" t="s">
        <v>171</v>
      </c>
      <c r="B4504" s="131" t="s">
        <v>12</v>
      </c>
      <c r="C4504" s="133" t="s">
        <v>5039</v>
      </c>
      <c r="D4504" s="131">
        <v>1</v>
      </c>
      <c r="F4504" s="133" t="e">
        <v>#N/A</v>
      </c>
      <c r="G4504" s="133" t="e">
        <v>#N/A</v>
      </c>
    </row>
    <row r="4505" spans="1:7" hidden="1" x14ac:dyDescent="0.35">
      <c r="A4505" s="131" t="s">
        <v>171</v>
      </c>
      <c r="B4505" s="131" t="s">
        <v>12</v>
      </c>
      <c r="C4505" s="133" t="s">
        <v>5040</v>
      </c>
      <c r="D4505" s="131">
        <v>1</v>
      </c>
      <c r="F4505" s="133" t="e">
        <v>#N/A</v>
      </c>
      <c r="G4505" s="133" t="e">
        <v>#N/A</v>
      </c>
    </row>
    <row r="4506" spans="1:7" hidden="1" x14ac:dyDescent="0.35">
      <c r="A4506" s="131" t="s">
        <v>171</v>
      </c>
      <c r="B4506" s="131" t="s">
        <v>12</v>
      </c>
      <c r="C4506" s="133" t="s">
        <v>5041</v>
      </c>
      <c r="D4506" s="131">
        <v>1</v>
      </c>
      <c r="F4506" s="133" t="e">
        <v>#N/A</v>
      </c>
      <c r="G4506" s="133" t="e">
        <v>#N/A</v>
      </c>
    </row>
    <row r="4507" spans="1:7" hidden="1" x14ac:dyDescent="0.35">
      <c r="A4507" s="131" t="s">
        <v>171</v>
      </c>
      <c r="B4507" s="131" t="s">
        <v>12</v>
      </c>
      <c r="C4507" s="133" t="s">
        <v>5042</v>
      </c>
      <c r="D4507" s="131">
        <v>1</v>
      </c>
      <c r="F4507" s="133" t="e">
        <v>#N/A</v>
      </c>
      <c r="G4507" s="133" t="e">
        <v>#N/A</v>
      </c>
    </row>
    <row r="4508" spans="1:7" hidden="1" x14ac:dyDescent="0.35">
      <c r="A4508" s="131" t="s">
        <v>171</v>
      </c>
      <c r="B4508" s="131" t="s">
        <v>12</v>
      </c>
      <c r="C4508" s="133" t="s">
        <v>5043</v>
      </c>
      <c r="D4508" s="131">
        <v>1</v>
      </c>
      <c r="F4508" s="133" t="e">
        <v>#N/A</v>
      </c>
      <c r="G4508" s="133" t="e">
        <v>#N/A</v>
      </c>
    </row>
    <row r="4509" spans="1:7" hidden="1" x14ac:dyDescent="0.35">
      <c r="A4509" s="131" t="s">
        <v>171</v>
      </c>
      <c r="B4509" s="131" t="s">
        <v>12</v>
      </c>
      <c r="C4509" s="131" t="s">
        <v>5043</v>
      </c>
      <c r="D4509" s="131">
        <v>1</v>
      </c>
      <c r="F4509" s="133" t="e">
        <v>#N/A</v>
      </c>
      <c r="G4509" s="133" t="e">
        <v>#N/A</v>
      </c>
    </row>
    <row r="4510" spans="1:7" hidden="1" x14ac:dyDescent="0.35">
      <c r="A4510" s="131" t="s">
        <v>171</v>
      </c>
      <c r="B4510" s="131" t="s">
        <v>12</v>
      </c>
      <c r="C4510" s="138" t="s">
        <v>5044</v>
      </c>
      <c r="D4510" s="133">
        <v>1</v>
      </c>
      <c r="F4510" s="133" t="e">
        <v>#N/A</v>
      </c>
      <c r="G4510" s="133" t="e">
        <v>#N/A</v>
      </c>
    </row>
    <row r="4511" spans="1:7" hidden="1" x14ac:dyDescent="0.35">
      <c r="A4511" s="131" t="s">
        <v>171</v>
      </c>
      <c r="B4511" s="131" t="s">
        <v>12</v>
      </c>
      <c r="C4511" s="138" t="s">
        <v>5044</v>
      </c>
      <c r="D4511" s="133">
        <v>1</v>
      </c>
      <c r="F4511" s="133" t="e">
        <v>#N/A</v>
      </c>
      <c r="G4511" s="133" t="e">
        <v>#N/A</v>
      </c>
    </row>
    <row r="4512" spans="1:7" hidden="1" x14ac:dyDescent="0.35">
      <c r="A4512" s="131" t="s">
        <v>171</v>
      </c>
      <c r="B4512" s="131" t="s">
        <v>12</v>
      </c>
      <c r="C4512" s="138" t="s">
        <v>5044</v>
      </c>
      <c r="D4512" s="133">
        <v>1</v>
      </c>
      <c r="F4512" s="133" t="e">
        <v>#N/A</v>
      </c>
      <c r="G4512" s="133" t="e">
        <v>#N/A</v>
      </c>
    </row>
    <row r="4513" spans="1:7" hidden="1" x14ac:dyDescent="0.35">
      <c r="A4513" s="131" t="s">
        <v>171</v>
      </c>
      <c r="B4513" s="131" t="s">
        <v>12</v>
      </c>
      <c r="C4513" s="138" t="s">
        <v>5044</v>
      </c>
      <c r="D4513" s="133">
        <v>3</v>
      </c>
      <c r="F4513" s="133" t="e">
        <v>#N/A</v>
      </c>
      <c r="G4513" s="133" t="e">
        <v>#N/A</v>
      </c>
    </row>
    <row r="4514" spans="1:7" hidden="1" x14ac:dyDescent="0.35">
      <c r="A4514" s="131" t="s">
        <v>171</v>
      </c>
      <c r="B4514" s="131" t="s">
        <v>12</v>
      </c>
      <c r="C4514" s="138" t="s">
        <v>5044</v>
      </c>
      <c r="D4514" s="133">
        <v>1</v>
      </c>
      <c r="F4514" s="133" t="e">
        <v>#N/A</v>
      </c>
      <c r="G4514" s="133" t="e">
        <v>#N/A</v>
      </c>
    </row>
    <row r="4515" spans="1:7" hidden="1" x14ac:dyDescent="0.35">
      <c r="A4515" s="131" t="s">
        <v>171</v>
      </c>
      <c r="B4515" s="131" t="s">
        <v>12</v>
      </c>
      <c r="C4515" s="138" t="s">
        <v>5044</v>
      </c>
      <c r="D4515" s="133">
        <v>1</v>
      </c>
      <c r="F4515" s="133" t="e">
        <v>#N/A</v>
      </c>
      <c r="G4515" s="133" t="e">
        <v>#N/A</v>
      </c>
    </row>
    <row r="4516" spans="1:7" hidden="1" x14ac:dyDescent="0.35">
      <c r="A4516" s="131" t="s">
        <v>171</v>
      </c>
      <c r="B4516" s="131" t="s">
        <v>12</v>
      </c>
      <c r="C4516" s="138" t="s">
        <v>5044</v>
      </c>
      <c r="D4516" s="133">
        <v>1</v>
      </c>
      <c r="F4516" s="133" t="e">
        <v>#N/A</v>
      </c>
      <c r="G4516" s="133" t="e">
        <v>#N/A</v>
      </c>
    </row>
    <row r="4517" spans="1:7" hidden="1" x14ac:dyDescent="0.35">
      <c r="A4517" s="131" t="s">
        <v>171</v>
      </c>
      <c r="B4517" s="131" t="s">
        <v>12</v>
      </c>
      <c r="C4517" s="138" t="s">
        <v>5044</v>
      </c>
      <c r="D4517" s="133">
        <v>4</v>
      </c>
      <c r="F4517" s="133" t="e">
        <v>#N/A</v>
      </c>
      <c r="G4517" s="133" t="e">
        <v>#N/A</v>
      </c>
    </row>
    <row r="4518" spans="1:7" hidden="1" x14ac:dyDescent="0.35">
      <c r="A4518" s="131" t="s">
        <v>171</v>
      </c>
      <c r="B4518" s="131" t="s">
        <v>12</v>
      </c>
      <c r="C4518" s="138" t="s">
        <v>5044</v>
      </c>
      <c r="D4518" s="133">
        <v>2</v>
      </c>
      <c r="F4518" s="133" t="e">
        <v>#N/A</v>
      </c>
      <c r="G4518" s="133" t="e">
        <v>#N/A</v>
      </c>
    </row>
    <row r="4519" spans="1:7" hidden="1" x14ac:dyDescent="0.35">
      <c r="A4519" s="131" t="s">
        <v>171</v>
      </c>
      <c r="B4519" s="131" t="s">
        <v>12</v>
      </c>
      <c r="C4519" s="138" t="s">
        <v>5045</v>
      </c>
      <c r="D4519" s="133">
        <v>1</v>
      </c>
      <c r="F4519" s="133" t="e">
        <v>#N/A</v>
      </c>
      <c r="G4519" s="133" t="e">
        <v>#N/A</v>
      </c>
    </row>
    <row r="4520" spans="1:7" hidden="1" x14ac:dyDescent="0.35">
      <c r="A4520" s="131" t="s">
        <v>171</v>
      </c>
      <c r="B4520" s="131" t="s">
        <v>12</v>
      </c>
      <c r="C4520" s="138" t="s">
        <v>5045</v>
      </c>
      <c r="D4520" s="133">
        <v>1</v>
      </c>
      <c r="F4520" s="133" t="e">
        <v>#N/A</v>
      </c>
      <c r="G4520" s="133" t="e">
        <v>#N/A</v>
      </c>
    </row>
    <row r="4521" spans="1:7" hidden="1" x14ac:dyDescent="0.35">
      <c r="A4521" s="131" t="s">
        <v>171</v>
      </c>
      <c r="B4521" s="131" t="s">
        <v>12</v>
      </c>
      <c r="C4521" s="138" t="s">
        <v>5045</v>
      </c>
      <c r="D4521" s="133">
        <v>1</v>
      </c>
      <c r="F4521" s="133" t="e">
        <v>#N/A</v>
      </c>
      <c r="G4521" s="133" t="e">
        <v>#N/A</v>
      </c>
    </row>
    <row r="4522" spans="1:7" hidden="1" x14ac:dyDescent="0.35">
      <c r="A4522" s="131" t="s">
        <v>171</v>
      </c>
      <c r="B4522" s="131" t="s">
        <v>12</v>
      </c>
      <c r="C4522" s="138" t="s">
        <v>5045</v>
      </c>
      <c r="D4522" s="133">
        <v>1</v>
      </c>
      <c r="F4522" s="133" t="e">
        <v>#N/A</v>
      </c>
      <c r="G4522" s="133" t="e">
        <v>#N/A</v>
      </c>
    </row>
    <row r="4523" spans="1:7" hidden="1" x14ac:dyDescent="0.35">
      <c r="A4523" s="131" t="s">
        <v>171</v>
      </c>
      <c r="B4523" s="131" t="s">
        <v>12</v>
      </c>
      <c r="C4523" s="138" t="s">
        <v>5045</v>
      </c>
      <c r="D4523" s="133">
        <v>3</v>
      </c>
      <c r="F4523" s="133" t="e">
        <v>#N/A</v>
      </c>
      <c r="G4523" s="133" t="e">
        <v>#N/A</v>
      </c>
    </row>
    <row r="4524" spans="1:7" hidden="1" x14ac:dyDescent="0.35">
      <c r="A4524" s="131" t="s">
        <v>171</v>
      </c>
      <c r="B4524" s="131" t="s">
        <v>12</v>
      </c>
      <c r="C4524" s="138" t="s">
        <v>5045</v>
      </c>
      <c r="D4524" s="133">
        <v>1</v>
      </c>
      <c r="F4524" s="133" t="e">
        <v>#N/A</v>
      </c>
      <c r="G4524" s="133" t="e">
        <v>#N/A</v>
      </c>
    </row>
    <row r="4525" spans="1:7" hidden="1" x14ac:dyDescent="0.35">
      <c r="A4525" s="131" t="s">
        <v>171</v>
      </c>
      <c r="B4525" s="131" t="s">
        <v>12</v>
      </c>
      <c r="C4525" s="138" t="s">
        <v>5045</v>
      </c>
      <c r="D4525" s="133">
        <v>1</v>
      </c>
      <c r="F4525" s="133" t="e">
        <v>#N/A</v>
      </c>
      <c r="G4525" s="133" t="e">
        <v>#N/A</v>
      </c>
    </row>
    <row r="4526" spans="1:7" hidden="1" x14ac:dyDescent="0.35">
      <c r="A4526" s="131" t="s">
        <v>171</v>
      </c>
      <c r="B4526" s="131" t="s">
        <v>12</v>
      </c>
      <c r="C4526" s="138" t="s">
        <v>5046</v>
      </c>
      <c r="D4526" s="133">
        <v>1</v>
      </c>
      <c r="F4526" s="133" t="e">
        <v>#N/A</v>
      </c>
      <c r="G4526" s="133" t="e">
        <v>#N/A</v>
      </c>
    </row>
    <row r="4527" spans="1:7" hidden="1" x14ac:dyDescent="0.35">
      <c r="A4527" s="131" t="s">
        <v>171</v>
      </c>
      <c r="B4527" s="131" t="s">
        <v>12</v>
      </c>
      <c r="C4527" s="138" t="s">
        <v>5046</v>
      </c>
      <c r="D4527" s="133">
        <v>1</v>
      </c>
      <c r="F4527" s="133" t="e">
        <v>#N/A</v>
      </c>
      <c r="G4527" s="133" t="e">
        <v>#N/A</v>
      </c>
    </row>
    <row r="4528" spans="1:7" hidden="1" x14ac:dyDescent="0.35">
      <c r="A4528" s="131" t="s">
        <v>171</v>
      </c>
      <c r="B4528" s="131" t="s">
        <v>12</v>
      </c>
      <c r="C4528" s="138" t="s">
        <v>5046</v>
      </c>
      <c r="D4528" s="133">
        <v>1</v>
      </c>
      <c r="F4528" s="133" t="e">
        <v>#N/A</v>
      </c>
      <c r="G4528" s="133" t="e">
        <v>#N/A</v>
      </c>
    </row>
    <row r="4529" spans="1:7" hidden="1" x14ac:dyDescent="0.35">
      <c r="A4529" s="131" t="s">
        <v>171</v>
      </c>
      <c r="B4529" s="131" t="s">
        <v>12</v>
      </c>
      <c r="C4529" s="138" t="s">
        <v>5046</v>
      </c>
      <c r="D4529" s="133">
        <v>1</v>
      </c>
      <c r="F4529" s="133" t="e">
        <v>#N/A</v>
      </c>
      <c r="G4529" s="133" t="e">
        <v>#N/A</v>
      </c>
    </row>
    <row r="4530" spans="1:7" hidden="1" x14ac:dyDescent="0.35">
      <c r="A4530" s="131" t="s">
        <v>171</v>
      </c>
      <c r="B4530" s="131" t="s">
        <v>12</v>
      </c>
      <c r="C4530" s="138" t="s">
        <v>5046</v>
      </c>
      <c r="D4530" s="133">
        <v>1</v>
      </c>
      <c r="F4530" s="133" t="e">
        <v>#N/A</v>
      </c>
      <c r="G4530" s="133" t="e">
        <v>#N/A</v>
      </c>
    </row>
    <row r="4531" spans="1:7" hidden="1" x14ac:dyDescent="0.35">
      <c r="A4531" s="131" t="s">
        <v>171</v>
      </c>
      <c r="B4531" s="131" t="s">
        <v>12</v>
      </c>
      <c r="C4531" s="138" t="s">
        <v>5046</v>
      </c>
      <c r="D4531" s="133">
        <v>1</v>
      </c>
      <c r="F4531" s="133" t="e">
        <v>#N/A</v>
      </c>
      <c r="G4531" s="133" t="e">
        <v>#N/A</v>
      </c>
    </row>
    <row r="4532" spans="1:7" hidden="1" x14ac:dyDescent="0.35">
      <c r="A4532" s="131" t="s">
        <v>171</v>
      </c>
      <c r="B4532" s="131" t="s">
        <v>12</v>
      </c>
      <c r="C4532" s="138" t="s">
        <v>5046</v>
      </c>
      <c r="D4532" s="133">
        <v>1</v>
      </c>
      <c r="F4532" s="133" t="e">
        <v>#N/A</v>
      </c>
      <c r="G4532" s="133" t="e">
        <v>#N/A</v>
      </c>
    </row>
    <row r="4533" spans="1:7" hidden="1" x14ac:dyDescent="0.35">
      <c r="A4533" s="131" t="s">
        <v>171</v>
      </c>
      <c r="B4533" s="131" t="s">
        <v>12</v>
      </c>
      <c r="C4533" s="138" t="s">
        <v>5046</v>
      </c>
      <c r="D4533" s="133">
        <v>1</v>
      </c>
      <c r="F4533" s="133" t="e">
        <v>#N/A</v>
      </c>
      <c r="G4533" s="133" t="e">
        <v>#N/A</v>
      </c>
    </row>
    <row r="4534" spans="1:7" hidden="1" x14ac:dyDescent="0.35">
      <c r="A4534" s="131" t="s">
        <v>171</v>
      </c>
      <c r="B4534" s="131" t="s">
        <v>12</v>
      </c>
      <c r="C4534" s="138" t="s">
        <v>5046</v>
      </c>
      <c r="D4534" s="133">
        <v>1</v>
      </c>
      <c r="F4534" s="133" t="e">
        <v>#N/A</v>
      </c>
      <c r="G4534" s="133" t="e">
        <v>#N/A</v>
      </c>
    </row>
    <row r="4535" spans="1:7" hidden="1" x14ac:dyDescent="0.35">
      <c r="A4535" s="131" t="s">
        <v>171</v>
      </c>
      <c r="B4535" s="131" t="s">
        <v>12</v>
      </c>
      <c r="C4535" s="138" t="s">
        <v>5046</v>
      </c>
      <c r="D4535" s="133">
        <v>1</v>
      </c>
      <c r="F4535" s="133" t="e">
        <v>#N/A</v>
      </c>
      <c r="G4535" s="133" t="e">
        <v>#N/A</v>
      </c>
    </row>
    <row r="4536" spans="1:7" hidden="1" x14ac:dyDescent="0.35">
      <c r="A4536" s="131" t="s">
        <v>171</v>
      </c>
      <c r="B4536" s="131" t="s">
        <v>12</v>
      </c>
      <c r="C4536" s="138" t="s">
        <v>5047</v>
      </c>
      <c r="D4536" s="133">
        <v>1</v>
      </c>
      <c r="F4536" s="133" t="e">
        <v>#N/A</v>
      </c>
      <c r="G4536" s="133" t="e">
        <v>#N/A</v>
      </c>
    </row>
    <row r="4537" spans="1:7" hidden="1" x14ac:dyDescent="0.35">
      <c r="A4537" s="131" t="s">
        <v>171</v>
      </c>
      <c r="B4537" s="131" t="s">
        <v>12</v>
      </c>
      <c r="C4537" s="138" t="s">
        <v>5048</v>
      </c>
      <c r="D4537" s="133">
        <v>1</v>
      </c>
      <c r="F4537" s="133" t="e">
        <v>#N/A</v>
      </c>
      <c r="G4537" s="133" t="e">
        <v>#N/A</v>
      </c>
    </row>
    <row r="4538" spans="1:7" hidden="1" x14ac:dyDescent="0.35">
      <c r="A4538" s="131" t="s">
        <v>171</v>
      </c>
      <c r="B4538" s="131" t="s">
        <v>12</v>
      </c>
      <c r="C4538" s="138" t="s">
        <v>5049</v>
      </c>
      <c r="D4538" s="133">
        <v>1</v>
      </c>
      <c r="F4538" s="133" t="e">
        <v>#N/A</v>
      </c>
      <c r="G4538" s="133" t="e">
        <v>#N/A</v>
      </c>
    </row>
    <row r="4539" spans="1:7" hidden="1" x14ac:dyDescent="0.35">
      <c r="A4539" s="131" t="s">
        <v>171</v>
      </c>
      <c r="B4539" s="131" t="s">
        <v>12</v>
      </c>
      <c r="C4539" s="138" t="s">
        <v>5050</v>
      </c>
      <c r="D4539" s="133">
        <v>12</v>
      </c>
      <c r="F4539" s="133" t="e">
        <v>#N/A</v>
      </c>
      <c r="G4539" s="133" t="e">
        <v>#N/A</v>
      </c>
    </row>
    <row r="4540" spans="1:7" hidden="1" x14ac:dyDescent="0.35">
      <c r="A4540" s="131" t="s">
        <v>171</v>
      </c>
      <c r="B4540" s="131" t="s">
        <v>12</v>
      </c>
      <c r="C4540" s="138" t="s">
        <v>5051</v>
      </c>
      <c r="D4540" s="133">
        <v>1</v>
      </c>
      <c r="F4540" s="133" t="e">
        <v>#N/A</v>
      </c>
      <c r="G4540" s="133" t="e">
        <v>#N/A</v>
      </c>
    </row>
    <row r="4541" spans="1:7" hidden="1" x14ac:dyDescent="0.35">
      <c r="A4541" s="131" t="s">
        <v>171</v>
      </c>
      <c r="B4541" s="131" t="s">
        <v>12</v>
      </c>
      <c r="C4541" s="138" t="s">
        <v>5052</v>
      </c>
      <c r="D4541" s="133">
        <v>1</v>
      </c>
      <c r="F4541" s="133" t="e">
        <v>#N/A</v>
      </c>
      <c r="G4541" s="133" t="e">
        <v>#N/A</v>
      </c>
    </row>
    <row r="4542" spans="1:7" hidden="1" x14ac:dyDescent="0.35">
      <c r="A4542" s="131" t="s">
        <v>171</v>
      </c>
      <c r="B4542" s="131" t="s">
        <v>12</v>
      </c>
      <c r="C4542" s="138" t="s">
        <v>5052</v>
      </c>
      <c r="D4542" s="133">
        <v>1</v>
      </c>
      <c r="F4542" s="133" t="e">
        <v>#N/A</v>
      </c>
      <c r="G4542" s="133" t="e">
        <v>#N/A</v>
      </c>
    </row>
    <row r="4543" spans="1:7" hidden="1" x14ac:dyDescent="0.35">
      <c r="A4543" s="131" t="s">
        <v>171</v>
      </c>
      <c r="B4543" s="131" t="s">
        <v>12</v>
      </c>
      <c r="C4543" s="138" t="s">
        <v>5052</v>
      </c>
      <c r="D4543" s="133">
        <v>1</v>
      </c>
      <c r="F4543" s="133" t="e">
        <v>#N/A</v>
      </c>
      <c r="G4543" s="133" t="e">
        <v>#N/A</v>
      </c>
    </row>
    <row r="4544" spans="1:7" hidden="1" x14ac:dyDescent="0.35">
      <c r="A4544" s="131" t="s">
        <v>171</v>
      </c>
      <c r="B4544" s="131" t="s">
        <v>12</v>
      </c>
      <c r="C4544" s="138" t="s">
        <v>5052</v>
      </c>
      <c r="D4544" s="133">
        <v>1</v>
      </c>
      <c r="F4544" s="133" t="e">
        <v>#N/A</v>
      </c>
      <c r="G4544" s="133" t="e">
        <v>#N/A</v>
      </c>
    </row>
    <row r="4545" spans="1:7" hidden="1" x14ac:dyDescent="0.35">
      <c r="A4545" s="131" t="s">
        <v>171</v>
      </c>
      <c r="B4545" s="131" t="s">
        <v>12</v>
      </c>
      <c r="C4545" s="138" t="s">
        <v>5052</v>
      </c>
      <c r="D4545" s="133">
        <v>1</v>
      </c>
      <c r="F4545" s="133" t="e">
        <v>#N/A</v>
      </c>
      <c r="G4545" s="133" t="e">
        <v>#N/A</v>
      </c>
    </row>
    <row r="4546" spans="1:7" hidden="1" x14ac:dyDescent="0.35">
      <c r="A4546" s="131" t="s">
        <v>171</v>
      </c>
      <c r="B4546" s="131" t="s">
        <v>12</v>
      </c>
      <c r="C4546" s="138" t="s">
        <v>5053</v>
      </c>
      <c r="D4546" s="133">
        <v>1</v>
      </c>
      <c r="F4546" s="133" t="e">
        <v>#N/A</v>
      </c>
      <c r="G4546" s="133" t="e">
        <v>#N/A</v>
      </c>
    </row>
    <row r="4547" spans="1:7" hidden="1" x14ac:dyDescent="0.35">
      <c r="A4547" s="131" t="s">
        <v>171</v>
      </c>
      <c r="B4547" s="131" t="s">
        <v>12</v>
      </c>
      <c r="C4547" s="138" t="s">
        <v>5054</v>
      </c>
      <c r="D4547" s="133">
        <v>1</v>
      </c>
      <c r="F4547" s="133" t="e">
        <v>#N/A</v>
      </c>
      <c r="G4547" s="133" t="e">
        <v>#N/A</v>
      </c>
    </row>
    <row r="4548" spans="1:7" hidden="1" x14ac:dyDescent="0.35">
      <c r="A4548" s="131" t="s">
        <v>171</v>
      </c>
      <c r="B4548" s="131" t="s">
        <v>12</v>
      </c>
      <c r="C4548" s="138" t="s">
        <v>5054</v>
      </c>
      <c r="D4548" s="133">
        <v>1</v>
      </c>
      <c r="F4548" s="133" t="e">
        <v>#N/A</v>
      </c>
      <c r="G4548" s="133" t="e">
        <v>#N/A</v>
      </c>
    </row>
    <row r="4549" spans="1:7" hidden="1" x14ac:dyDescent="0.35">
      <c r="A4549" s="131" t="s">
        <v>171</v>
      </c>
      <c r="B4549" s="131" t="s">
        <v>12</v>
      </c>
      <c r="C4549" s="138" t="s">
        <v>5054</v>
      </c>
      <c r="D4549" s="133">
        <v>3</v>
      </c>
      <c r="F4549" s="133" t="e">
        <v>#N/A</v>
      </c>
      <c r="G4549" s="133" t="e">
        <v>#N/A</v>
      </c>
    </row>
    <row r="4550" spans="1:7" hidden="1" x14ac:dyDescent="0.35">
      <c r="A4550" s="131" t="s">
        <v>171</v>
      </c>
      <c r="B4550" s="131" t="s">
        <v>12</v>
      </c>
      <c r="C4550" s="138" t="s">
        <v>5054</v>
      </c>
      <c r="D4550" s="133">
        <v>5</v>
      </c>
      <c r="F4550" s="133" t="e">
        <v>#N/A</v>
      </c>
      <c r="G4550" s="133" t="e">
        <v>#N/A</v>
      </c>
    </row>
    <row r="4551" spans="1:7" hidden="1" x14ac:dyDescent="0.35">
      <c r="A4551" s="131" t="s">
        <v>171</v>
      </c>
      <c r="B4551" s="131" t="s">
        <v>12</v>
      </c>
      <c r="C4551" s="138" t="s">
        <v>5054</v>
      </c>
      <c r="D4551" s="133">
        <v>1</v>
      </c>
      <c r="F4551" s="133" t="e">
        <v>#N/A</v>
      </c>
      <c r="G4551" s="133" t="e">
        <v>#N/A</v>
      </c>
    </row>
    <row r="4552" spans="1:7" hidden="1" x14ac:dyDescent="0.35">
      <c r="A4552" s="131" t="s">
        <v>171</v>
      </c>
      <c r="B4552" s="131" t="s">
        <v>12</v>
      </c>
      <c r="C4552" s="138" t="s">
        <v>5055</v>
      </c>
      <c r="D4552" s="133">
        <v>3</v>
      </c>
      <c r="F4552" s="133" t="e">
        <v>#N/A</v>
      </c>
      <c r="G4552" s="133" t="e">
        <v>#N/A</v>
      </c>
    </row>
    <row r="4553" spans="1:7" hidden="1" x14ac:dyDescent="0.35">
      <c r="A4553" s="131" t="s">
        <v>171</v>
      </c>
      <c r="B4553" s="131" t="s">
        <v>12</v>
      </c>
      <c r="C4553" s="138" t="s">
        <v>5056</v>
      </c>
      <c r="D4553" s="133">
        <v>1</v>
      </c>
      <c r="F4553" s="133" t="e">
        <v>#N/A</v>
      </c>
      <c r="G4553" s="133" t="e">
        <v>#N/A</v>
      </c>
    </row>
    <row r="4554" spans="1:7" hidden="1" x14ac:dyDescent="0.35">
      <c r="A4554" s="131" t="s">
        <v>171</v>
      </c>
      <c r="B4554" s="131" t="s">
        <v>12</v>
      </c>
      <c r="C4554" s="138" t="s">
        <v>5056</v>
      </c>
      <c r="D4554" s="133">
        <v>1</v>
      </c>
      <c r="F4554" s="133" t="e">
        <v>#N/A</v>
      </c>
      <c r="G4554" s="133" t="e">
        <v>#N/A</v>
      </c>
    </row>
    <row r="4555" spans="1:7" hidden="1" x14ac:dyDescent="0.35">
      <c r="A4555" s="131" t="s">
        <v>171</v>
      </c>
      <c r="B4555" s="131" t="s">
        <v>12</v>
      </c>
      <c r="C4555" s="138" t="s">
        <v>5056</v>
      </c>
      <c r="D4555" s="133">
        <v>1</v>
      </c>
      <c r="F4555" s="133" t="e">
        <v>#N/A</v>
      </c>
      <c r="G4555" s="133" t="e">
        <v>#N/A</v>
      </c>
    </row>
    <row r="4556" spans="1:7" hidden="1" x14ac:dyDescent="0.35">
      <c r="A4556" s="131" t="s">
        <v>171</v>
      </c>
      <c r="B4556" s="131" t="s">
        <v>12</v>
      </c>
      <c r="C4556" s="138" t="s">
        <v>5056</v>
      </c>
      <c r="D4556" s="133">
        <v>1</v>
      </c>
      <c r="F4556" s="133" t="e">
        <v>#N/A</v>
      </c>
      <c r="G4556" s="133" t="e">
        <v>#N/A</v>
      </c>
    </row>
    <row r="4557" spans="1:7" hidden="1" x14ac:dyDescent="0.35">
      <c r="A4557" s="131" t="s">
        <v>171</v>
      </c>
      <c r="B4557" s="131" t="s">
        <v>12</v>
      </c>
      <c r="C4557" s="138" t="s">
        <v>5056</v>
      </c>
      <c r="D4557" s="133">
        <v>1</v>
      </c>
      <c r="F4557" s="133" t="e">
        <v>#N/A</v>
      </c>
      <c r="G4557" s="133" t="e">
        <v>#N/A</v>
      </c>
    </row>
    <row r="4558" spans="1:7" hidden="1" x14ac:dyDescent="0.35">
      <c r="A4558" s="131" t="s">
        <v>171</v>
      </c>
      <c r="B4558" s="131" t="s">
        <v>12</v>
      </c>
      <c r="C4558" s="138" t="s">
        <v>5056</v>
      </c>
      <c r="D4558" s="133">
        <v>1</v>
      </c>
      <c r="F4558" s="133" t="e">
        <v>#N/A</v>
      </c>
      <c r="G4558" s="133" t="e">
        <v>#N/A</v>
      </c>
    </row>
    <row r="4559" spans="1:7" hidden="1" x14ac:dyDescent="0.35">
      <c r="A4559" s="131" t="s">
        <v>171</v>
      </c>
      <c r="B4559" s="131" t="s">
        <v>12</v>
      </c>
      <c r="C4559" s="138" t="s">
        <v>5057</v>
      </c>
      <c r="D4559" s="133">
        <v>3</v>
      </c>
      <c r="F4559" s="133" t="e">
        <v>#N/A</v>
      </c>
      <c r="G4559" s="133" t="e">
        <v>#N/A</v>
      </c>
    </row>
    <row r="4560" spans="1:7" hidden="1" x14ac:dyDescent="0.35">
      <c r="A4560" s="131" t="s">
        <v>171</v>
      </c>
      <c r="B4560" s="131" t="s">
        <v>12</v>
      </c>
      <c r="C4560" s="138" t="s">
        <v>5058</v>
      </c>
      <c r="D4560" s="133">
        <v>2</v>
      </c>
      <c r="F4560" s="133" t="e">
        <v>#N/A</v>
      </c>
      <c r="G4560" s="133" t="e">
        <v>#N/A</v>
      </c>
    </row>
    <row r="4561" spans="1:7" hidden="1" x14ac:dyDescent="0.35">
      <c r="A4561" s="131" t="s">
        <v>171</v>
      </c>
      <c r="B4561" s="131" t="s">
        <v>12</v>
      </c>
      <c r="C4561" s="138" t="s">
        <v>5059</v>
      </c>
      <c r="D4561" s="133">
        <v>2</v>
      </c>
      <c r="F4561" s="133" t="e">
        <v>#N/A</v>
      </c>
      <c r="G4561" s="133" t="e">
        <v>#N/A</v>
      </c>
    </row>
    <row r="4562" spans="1:7" hidden="1" x14ac:dyDescent="0.35">
      <c r="A4562" s="131" t="s">
        <v>171</v>
      </c>
      <c r="B4562" s="131" t="s">
        <v>12</v>
      </c>
      <c r="C4562" s="138" t="s">
        <v>5059</v>
      </c>
      <c r="D4562" s="133">
        <v>1</v>
      </c>
      <c r="F4562" s="133" t="e">
        <v>#N/A</v>
      </c>
      <c r="G4562" s="133" t="e">
        <v>#N/A</v>
      </c>
    </row>
    <row r="4563" spans="1:7" hidden="1" x14ac:dyDescent="0.35">
      <c r="A4563" s="131" t="s">
        <v>171</v>
      </c>
      <c r="B4563" s="131" t="s">
        <v>12</v>
      </c>
      <c r="C4563" s="138" t="s">
        <v>5060</v>
      </c>
      <c r="D4563" s="133">
        <v>2</v>
      </c>
      <c r="F4563" s="133" t="e">
        <v>#N/A</v>
      </c>
      <c r="G4563" s="133" t="e">
        <v>#N/A</v>
      </c>
    </row>
    <row r="4564" spans="1:7" hidden="1" x14ac:dyDescent="0.35">
      <c r="A4564" s="131" t="s">
        <v>171</v>
      </c>
      <c r="B4564" s="131" t="s">
        <v>12</v>
      </c>
      <c r="C4564" s="138" t="s">
        <v>5061</v>
      </c>
      <c r="D4564" s="133">
        <v>1</v>
      </c>
      <c r="F4564" s="133" t="e">
        <v>#N/A</v>
      </c>
      <c r="G4564" s="133" t="e">
        <v>#N/A</v>
      </c>
    </row>
    <row r="4565" spans="1:7" hidden="1" x14ac:dyDescent="0.35">
      <c r="A4565" s="131" t="s">
        <v>171</v>
      </c>
      <c r="B4565" s="131" t="s">
        <v>12</v>
      </c>
      <c r="C4565" s="138" t="s">
        <v>5062</v>
      </c>
      <c r="D4565" s="133">
        <v>1</v>
      </c>
      <c r="F4565" s="133" t="e">
        <v>#N/A</v>
      </c>
      <c r="G4565" s="133" t="e">
        <v>#N/A</v>
      </c>
    </row>
    <row r="4566" spans="1:7" hidden="1" x14ac:dyDescent="0.35">
      <c r="A4566" s="131" t="s">
        <v>171</v>
      </c>
      <c r="B4566" s="131" t="s">
        <v>12</v>
      </c>
      <c r="C4566" s="138" t="s">
        <v>5062</v>
      </c>
      <c r="D4566" s="133">
        <v>1</v>
      </c>
      <c r="F4566" s="133" t="e">
        <v>#N/A</v>
      </c>
      <c r="G4566" s="133" t="e">
        <v>#N/A</v>
      </c>
    </row>
    <row r="4567" spans="1:7" hidden="1" x14ac:dyDescent="0.35">
      <c r="A4567" s="131" t="s">
        <v>171</v>
      </c>
      <c r="B4567" s="131" t="s">
        <v>12</v>
      </c>
      <c r="C4567" s="138" t="s">
        <v>5063</v>
      </c>
      <c r="D4567" s="133">
        <v>1</v>
      </c>
      <c r="F4567" s="133" t="e">
        <v>#N/A</v>
      </c>
      <c r="G4567" s="133" t="e">
        <v>#N/A</v>
      </c>
    </row>
    <row r="4568" spans="1:7" hidden="1" x14ac:dyDescent="0.35">
      <c r="A4568" s="131" t="s">
        <v>171</v>
      </c>
      <c r="B4568" s="131" t="s">
        <v>12</v>
      </c>
      <c r="C4568" s="138" t="s">
        <v>5063</v>
      </c>
      <c r="D4568" s="133">
        <v>1</v>
      </c>
      <c r="F4568" s="133" t="e">
        <v>#N/A</v>
      </c>
      <c r="G4568" s="133" t="e">
        <v>#N/A</v>
      </c>
    </row>
    <row r="4569" spans="1:7" hidden="1" x14ac:dyDescent="0.35">
      <c r="A4569" s="131" t="s">
        <v>171</v>
      </c>
      <c r="B4569" s="131" t="s">
        <v>12</v>
      </c>
      <c r="C4569" s="138" t="s">
        <v>5063</v>
      </c>
      <c r="D4569" s="133">
        <v>10</v>
      </c>
      <c r="F4569" s="133" t="e">
        <v>#N/A</v>
      </c>
      <c r="G4569" s="133" t="e">
        <v>#N/A</v>
      </c>
    </row>
    <row r="4570" spans="1:7" hidden="1" x14ac:dyDescent="0.35">
      <c r="A4570" s="131" t="s">
        <v>171</v>
      </c>
      <c r="B4570" s="131" t="s">
        <v>12</v>
      </c>
      <c r="C4570" s="138" t="s">
        <v>5064</v>
      </c>
      <c r="D4570" s="133">
        <v>1</v>
      </c>
      <c r="F4570" s="133" t="e">
        <v>#N/A</v>
      </c>
      <c r="G4570" s="133" t="e">
        <v>#N/A</v>
      </c>
    </row>
    <row r="4571" spans="1:7" hidden="1" x14ac:dyDescent="0.35">
      <c r="A4571" s="131" t="s">
        <v>171</v>
      </c>
      <c r="B4571" s="131" t="s">
        <v>12</v>
      </c>
      <c r="C4571" s="138" t="s">
        <v>5064</v>
      </c>
      <c r="D4571" s="133">
        <v>3</v>
      </c>
      <c r="F4571" s="133" t="e">
        <v>#N/A</v>
      </c>
      <c r="G4571" s="133" t="e">
        <v>#N/A</v>
      </c>
    </row>
    <row r="4572" spans="1:7" hidden="1" x14ac:dyDescent="0.35">
      <c r="A4572" s="131" t="s">
        <v>171</v>
      </c>
      <c r="B4572" s="131" t="s">
        <v>12</v>
      </c>
      <c r="C4572" s="138" t="s">
        <v>5064</v>
      </c>
      <c r="D4572" s="133">
        <v>1</v>
      </c>
      <c r="F4572" s="133" t="e">
        <v>#N/A</v>
      </c>
      <c r="G4572" s="133" t="e">
        <v>#N/A</v>
      </c>
    </row>
    <row r="4573" spans="1:7" hidden="1" x14ac:dyDescent="0.35">
      <c r="A4573" s="131" t="s">
        <v>171</v>
      </c>
      <c r="B4573" s="131" t="s">
        <v>12</v>
      </c>
      <c r="C4573" s="138" t="s">
        <v>5064</v>
      </c>
      <c r="D4573" s="133">
        <v>5</v>
      </c>
      <c r="F4573" s="133" t="e">
        <v>#N/A</v>
      </c>
      <c r="G4573" s="133" t="e">
        <v>#N/A</v>
      </c>
    </row>
    <row r="4574" spans="1:7" hidden="1" x14ac:dyDescent="0.35">
      <c r="A4574" s="131" t="s">
        <v>171</v>
      </c>
      <c r="B4574" s="131" t="s">
        <v>12</v>
      </c>
      <c r="C4574" s="138" t="s">
        <v>5065</v>
      </c>
      <c r="D4574" s="133">
        <v>1</v>
      </c>
      <c r="F4574" s="133" t="e">
        <v>#N/A</v>
      </c>
      <c r="G4574" s="133" t="e">
        <v>#N/A</v>
      </c>
    </row>
    <row r="4575" spans="1:7" hidden="1" x14ac:dyDescent="0.35">
      <c r="A4575" s="131" t="s">
        <v>171</v>
      </c>
      <c r="B4575" s="131" t="s">
        <v>12</v>
      </c>
      <c r="C4575" s="138" t="s">
        <v>5065</v>
      </c>
      <c r="D4575" s="133">
        <v>1</v>
      </c>
      <c r="F4575" s="133" t="e">
        <v>#N/A</v>
      </c>
      <c r="G4575" s="133" t="e">
        <v>#N/A</v>
      </c>
    </row>
    <row r="4576" spans="1:7" hidden="1" x14ac:dyDescent="0.35">
      <c r="A4576" s="131" t="s">
        <v>171</v>
      </c>
      <c r="B4576" s="131" t="s">
        <v>12</v>
      </c>
      <c r="C4576" s="138" t="s">
        <v>5066</v>
      </c>
      <c r="D4576" s="133">
        <v>3</v>
      </c>
      <c r="F4576" s="133" t="e">
        <v>#N/A</v>
      </c>
      <c r="G4576" s="133" t="e">
        <v>#N/A</v>
      </c>
    </row>
    <row r="4577" spans="1:7" hidden="1" x14ac:dyDescent="0.35">
      <c r="A4577" s="131" t="s">
        <v>171</v>
      </c>
      <c r="B4577" s="131" t="s">
        <v>12</v>
      </c>
      <c r="C4577" s="138" t="s">
        <v>5067</v>
      </c>
      <c r="D4577" s="133">
        <v>2</v>
      </c>
      <c r="F4577" s="133" t="e">
        <v>#N/A</v>
      </c>
      <c r="G4577" s="133" t="e">
        <v>#N/A</v>
      </c>
    </row>
    <row r="4578" spans="1:7" hidden="1" x14ac:dyDescent="0.35">
      <c r="A4578" s="131" t="s">
        <v>171</v>
      </c>
      <c r="B4578" s="131" t="s">
        <v>12</v>
      </c>
      <c r="C4578" s="138" t="s">
        <v>5068</v>
      </c>
      <c r="D4578" s="133">
        <v>2</v>
      </c>
      <c r="F4578" s="133" t="e">
        <v>#N/A</v>
      </c>
      <c r="G4578" s="133" t="e">
        <v>#N/A</v>
      </c>
    </row>
    <row r="4579" spans="1:7" hidden="1" x14ac:dyDescent="0.35">
      <c r="A4579" s="131" t="s">
        <v>171</v>
      </c>
      <c r="B4579" s="131" t="s">
        <v>12</v>
      </c>
      <c r="C4579" s="138" t="s">
        <v>5068</v>
      </c>
      <c r="D4579" s="133">
        <v>4</v>
      </c>
      <c r="F4579" s="133" t="e">
        <v>#N/A</v>
      </c>
      <c r="G4579" s="133" t="e">
        <v>#N/A</v>
      </c>
    </row>
    <row r="4580" spans="1:7" hidden="1" x14ac:dyDescent="0.35">
      <c r="A4580" s="131" t="s">
        <v>171</v>
      </c>
      <c r="B4580" s="131" t="s">
        <v>12</v>
      </c>
      <c r="C4580" s="138" t="s">
        <v>5069</v>
      </c>
      <c r="D4580" s="133">
        <v>4</v>
      </c>
      <c r="F4580" s="133" t="e">
        <v>#N/A</v>
      </c>
      <c r="G4580" s="133" t="e">
        <v>#N/A</v>
      </c>
    </row>
    <row r="4581" spans="1:7" hidden="1" x14ac:dyDescent="0.35">
      <c r="A4581" s="131" t="s">
        <v>171</v>
      </c>
      <c r="B4581" s="131" t="s">
        <v>12</v>
      </c>
      <c r="C4581" s="138" t="s">
        <v>5070</v>
      </c>
      <c r="D4581" s="133">
        <v>1</v>
      </c>
      <c r="F4581" s="133" t="e">
        <v>#N/A</v>
      </c>
      <c r="G4581" s="133" t="e">
        <v>#N/A</v>
      </c>
    </row>
    <row r="4582" spans="1:7" hidden="1" x14ac:dyDescent="0.35">
      <c r="A4582" s="131" t="s">
        <v>171</v>
      </c>
      <c r="B4582" s="131" t="s">
        <v>12</v>
      </c>
      <c r="C4582" s="138" t="s">
        <v>5071</v>
      </c>
      <c r="D4582" s="133">
        <v>1</v>
      </c>
      <c r="F4582" s="133" t="e">
        <v>#N/A</v>
      </c>
      <c r="G4582" s="133" t="e">
        <v>#N/A</v>
      </c>
    </row>
    <row r="4583" spans="1:7" hidden="1" x14ac:dyDescent="0.35">
      <c r="A4583" s="131" t="s">
        <v>171</v>
      </c>
      <c r="B4583" s="131" t="s">
        <v>12</v>
      </c>
      <c r="C4583" s="138" t="s">
        <v>5071</v>
      </c>
      <c r="D4583" s="133">
        <v>1</v>
      </c>
      <c r="F4583" s="133" t="e">
        <v>#N/A</v>
      </c>
      <c r="G4583" s="133" t="e">
        <v>#N/A</v>
      </c>
    </row>
    <row r="4584" spans="1:7" hidden="1" x14ac:dyDescent="0.35">
      <c r="A4584" s="131" t="s">
        <v>171</v>
      </c>
      <c r="B4584" s="131" t="s">
        <v>12</v>
      </c>
      <c r="C4584" s="138" t="s">
        <v>5072</v>
      </c>
      <c r="D4584" s="133">
        <v>3</v>
      </c>
      <c r="F4584" s="133" t="e">
        <v>#N/A</v>
      </c>
      <c r="G4584" s="133" t="e">
        <v>#N/A</v>
      </c>
    </row>
    <row r="4585" spans="1:7" hidden="1" x14ac:dyDescent="0.35">
      <c r="A4585" s="131" t="s">
        <v>171</v>
      </c>
      <c r="B4585" s="131" t="s">
        <v>12</v>
      </c>
      <c r="C4585" s="138" t="s">
        <v>5073</v>
      </c>
      <c r="D4585" s="133">
        <v>2</v>
      </c>
      <c r="F4585" s="133" t="e">
        <v>#N/A</v>
      </c>
      <c r="G4585" s="133" t="e">
        <v>#N/A</v>
      </c>
    </row>
    <row r="4586" spans="1:7" hidden="1" x14ac:dyDescent="0.35">
      <c r="A4586" s="131" t="s">
        <v>171</v>
      </c>
      <c r="B4586" s="131" t="s">
        <v>12</v>
      </c>
      <c r="C4586" s="138" t="s">
        <v>5074</v>
      </c>
      <c r="D4586" s="133">
        <v>4</v>
      </c>
      <c r="F4586" s="133" t="e">
        <v>#N/A</v>
      </c>
      <c r="G4586" s="133" t="e">
        <v>#N/A</v>
      </c>
    </row>
    <row r="4587" spans="1:7" hidden="1" x14ac:dyDescent="0.35">
      <c r="A4587" s="131" t="s">
        <v>171</v>
      </c>
      <c r="B4587" s="131" t="s">
        <v>12</v>
      </c>
      <c r="C4587" s="138" t="s">
        <v>5075</v>
      </c>
      <c r="D4587" s="133">
        <v>4</v>
      </c>
      <c r="F4587" s="133" t="e">
        <v>#N/A</v>
      </c>
      <c r="G4587" s="133" t="e">
        <v>#N/A</v>
      </c>
    </row>
    <row r="4588" spans="1:7" hidden="1" x14ac:dyDescent="0.35">
      <c r="A4588" s="131" t="s">
        <v>171</v>
      </c>
      <c r="B4588" s="131" t="s">
        <v>12</v>
      </c>
      <c r="C4588" s="138" t="s">
        <v>5076</v>
      </c>
      <c r="D4588" s="133">
        <v>1</v>
      </c>
      <c r="F4588" s="133" t="e">
        <v>#N/A</v>
      </c>
      <c r="G4588" s="133" t="e">
        <v>#N/A</v>
      </c>
    </row>
    <row r="4589" spans="1:7" hidden="1" x14ac:dyDescent="0.35">
      <c r="A4589" s="131" t="s">
        <v>171</v>
      </c>
      <c r="B4589" s="131" t="s">
        <v>12</v>
      </c>
      <c r="C4589" s="138" t="s">
        <v>5077</v>
      </c>
      <c r="D4589" s="133">
        <v>2</v>
      </c>
      <c r="F4589" s="133" t="e">
        <v>#N/A</v>
      </c>
      <c r="G4589" s="133" t="e">
        <v>#N/A</v>
      </c>
    </row>
    <row r="4590" spans="1:7" hidden="1" x14ac:dyDescent="0.35">
      <c r="A4590" s="131" t="s">
        <v>171</v>
      </c>
      <c r="B4590" s="131" t="s">
        <v>12</v>
      </c>
      <c r="C4590" s="138" t="s">
        <v>5077</v>
      </c>
      <c r="D4590" s="133">
        <v>1</v>
      </c>
      <c r="F4590" s="133" t="e">
        <v>#N/A</v>
      </c>
      <c r="G4590" s="133" t="e">
        <v>#N/A</v>
      </c>
    </row>
    <row r="4591" spans="1:7" hidden="1" x14ac:dyDescent="0.35">
      <c r="A4591" s="131" t="s">
        <v>171</v>
      </c>
      <c r="B4591" s="131" t="s">
        <v>12</v>
      </c>
      <c r="C4591" s="138" t="s">
        <v>5077</v>
      </c>
      <c r="D4591" s="133">
        <v>2</v>
      </c>
      <c r="F4591" s="133" t="e">
        <v>#N/A</v>
      </c>
      <c r="G4591" s="133" t="e">
        <v>#N/A</v>
      </c>
    </row>
    <row r="4592" spans="1:7" hidden="1" x14ac:dyDescent="0.35">
      <c r="A4592" s="131" t="s">
        <v>171</v>
      </c>
      <c r="B4592" s="131" t="s">
        <v>12</v>
      </c>
      <c r="C4592" s="138" t="s">
        <v>5077</v>
      </c>
      <c r="D4592" s="133">
        <v>1</v>
      </c>
      <c r="F4592" s="133" t="e">
        <v>#N/A</v>
      </c>
      <c r="G4592" s="133" t="e">
        <v>#N/A</v>
      </c>
    </row>
    <row r="4593" spans="1:7" hidden="1" x14ac:dyDescent="0.35">
      <c r="A4593" s="131" t="s">
        <v>171</v>
      </c>
      <c r="B4593" s="131" t="s">
        <v>12</v>
      </c>
      <c r="C4593" s="138" t="s">
        <v>5077</v>
      </c>
      <c r="D4593" s="133">
        <v>2</v>
      </c>
      <c r="F4593" s="133" t="e">
        <v>#N/A</v>
      </c>
      <c r="G4593" s="133" t="e">
        <v>#N/A</v>
      </c>
    </row>
    <row r="4594" spans="1:7" hidden="1" x14ac:dyDescent="0.35">
      <c r="A4594" s="131" t="s">
        <v>171</v>
      </c>
      <c r="B4594" s="131" t="s">
        <v>12</v>
      </c>
      <c r="C4594" s="138" t="s">
        <v>5077</v>
      </c>
      <c r="D4594" s="133">
        <v>1</v>
      </c>
      <c r="F4594" s="133" t="e">
        <v>#N/A</v>
      </c>
      <c r="G4594" s="133" t="e">
        <v>#N/A</v>
      </c>
    </row>
    <row r="4595" spans="1:7" hidden="1" x14ac:dyDescent="0.35">
      <c r="A4595" s="131" t="s">
        <v>171</v>
      </c>
      <c r="B4595" s="131" t="s">
        <v>12</v>
      </c>
      <c r="C4595" s="138" t="s">
        <v>5077</v>
      </c>
      <c r="D4595" s="133">
        <v>1</v>
      </c>
      <c r="F4595" s="133" t="e">
        <v>#N/A</v>
      </c>
      <c r="G4595" s="133" t="e">
        <v>#N/A</v>
      </c>
    </row>
    <row r="4596" spans="1:7" hidden="1" x14ac:dyDescent="0.35">
      <c r="A4596" s="131" t="s">
        <v>171</v>
      </c>
      <c r="B4596" s="131" t="s">
        <v>12</v>
      </c>
      <c r="C4596" s="138" t="s">
        <v>5077</v>
      </c>
      <c r="D4596" s="133">
        <v>1</v>
      </c>
      <c r="F4596" s="133" t="e">
        <v>#N/A</v>
      </c>
      <c r="G4596" s="133" t="e">
        <v>#N/A</v>
      </c>
    </row>
    <row r="4597" spans="1:7" hidden="1" x14ac:dyDescent="0.35">
      <c r="A4597" s="131" t="s">
        <v>171</v>
      </c>
      <c r="B4597" s="131" t="s">
        <v>12</v>
      </c>
      <c r="C4597" s="131" t="s">
        <v>5077</v>
      </c>
      <c r="D4597" s="131">
        <v>2</v>
      </c>
      <c r="F4597" s="133" t="e">
        <v>#N/A</v>
      </c>
      <c r="G4597" s="133" t="e">
        <v>#N/A</v>
      </c>
    </row>
    <row r="4598" spans="1:7" hidden="1" x14ac:dyDescent="0.35">
      <c r="A4598" s="131" t="s">
        <v>171</v>
      </c>
      <c r="B4598" s="131" t="s">
        <v>12</v>
      </c>
      <c r="C4598" s="131" t="s">
        <v>5077</v>
      </c>
      <c r="D4598" s="131">
        <v>1</v>
      </c>
      <c r="F4598" s="133" t="e">
        <v>#N/A</v>
      </c>
      <c r="G4598" s="133" t="e">
        <v>#N/A</v>
      </c>
    </row>
    <row r="4599" spans="1:7" hidden="1" x14ac:dyDescent="0.35">
      <c r="A4599" s="131" t="s">
        <v>171</v>
      </c>
      <c r="B4599" s="131" t="s">
        <v>12</v>
      </c>
      <c r="C4599" s="131" t="s">
        <v>5077</v>
      </c>
      <c r="D4599" s="131">
        <v>1</v>
      </c>
      <c r="F4599" s="133" t="e">
        <v>#N/A</v>
      </c>
      <c r="G4599" s="133" t="e">
        <v>#N/A</v>
      </c>
    </row>
    <row r="4600" spans="1:7" hidden="1" x14ac:dyDescent="0.35">
      <c r="A4600" s="131" t="s">
        <v>171</v>
      </c>
      <c r="B4600" s="131" t="s">
        <v>12</v>
      </c>
      <c r="C4600" s="131" t="s">
        <v>5078</v>
      </c>
      <c r="D4600" s="131">
        <v>2</v>
      </c>
      <c r="F4600" s="133" t="e">
        <v>#N/A</v>
      </c>
      <c r="G4600" s="133" t="e">
        <v>#N/A</v>
      </c>
    </row>
    <row r="4601" spans="1:7" hidden="1" x14ac:dyDescent="0.35">
      <c r="A4601" s="131" t="s">
        <v>171</v>
      </c>
      <c r="B4601" s="131" t="s">
        <v>12</v>
      </c>
      <c r="C4601" s="131" t="s">
        <v>5078</v>
      </c>
      <c r="D4601" s="131">
        <v>1</v>
      </c>
      <c r="F4601" s="133" t="e">
        <v>#N/A</v>
      </c>
      <c r="G4601" s="133" t="e">
        <v>#N/A</v>
      </c>
    </row>
    <row r="4602" spans="1:7" hidden="1" x14ac:dyDescent="0.35">
      <c r="A4602" s="131" t="s">
        <v>171</v>
      </c>
      <c r="B4602" s="131" t="s">
        <v>12</v>
      </c>
      <c r="C4602" s="131" t="s">
        <v>5078</v>
      </c>
      <c r="D4602" s="131">
        <v>1</v>
      </c>
      <c r="F4602" s="133" t="e">
        <v>#N/A</v>
      </c>
      <c r="G4602" s="133" t="e">
        <v>#N/A</v>
      </c>
    </row>
    <row r="4603" spans="1:7" hidden="1" x14ac:dyDescent="0.35">
      <c r="A4603" s="131" t="s">
        <v>171</v>
      </c>
      <c r="B4603" s="131" t="s">
        <v>12</v>
      </c>
      <c r="C4603" s="131" t="s">
        <v>5078</v>
      </c>
      <c r="D4603" s="131">
        <v>1</v>
      </c>
      <c r="F4603" s="133" t="e">
        <v>#N/A</v>
      </c>
      <c r="G4603" s="133" t="e">
        <v>#N/A</v>
      </c>
    </row>
    <row r="4604" spans="1:7" hidden="1" x14ac:dyDescent="0.35">
      <c r="A4604" s="131" t="s">
        <v>171</v>
      </c>
      <c r="B4604" s="131" t="s">
        <v>12</v>
      </c>
      <c r="C4604" s="131" t="s">
        <v>5078</v>
      </c>
      <c r="D4604" s="131">
        <v>1</v>
      </c>
      <c r="F4604" s="133" t="e">
        <v>#N/A</v>
      </c>
      <c r="G4604" s="133" t="e">
        <v>#N/A</v>
      </c>
    </row>
    <row r="4605" spans="1:7" hidden="1" x14ac:dyDescent="0.35">
      <c r="A4605" s="131" t="s">
        <v>171</v>
      </c>
      <c r="B4605" s="131" t="s">
        <v>12</v>
      </c>
      <c r="C4605" s="131" t="s">
        <v>5078</v>
      </c>
      <c r="D4605" s="131">
        <v>2</v>
      </c>
      <c r="F4605" s="133" t="e">
        <v>#N/A</v>
      </c>
      <c r="G4605" s="133" t="e">
        <v>#N/A</v>
      </c>
    </row>
    <row r="4606" spans="1:7" hidden="1" x14ac:dyDescent="0.35">
      <c r="A4606" s="131" t="s">
        <v>171</v>
      </c>
      <c r="B4606" s="131" t="s">
        <v>12</v>
      </c>
      <c r="C4606" s="131" t="s">
        <v>5078</v>
      </c>
      <c r="D4606" s="131">
        <v>1</v>
      </c>
      <c r="F4606" s="133" t="e">
        <v>#N/A</v>
      </c>
      <c r="G4606" s="133" t="e">
        <v>#N/A</v>
      </c>
    </row>
    <row r="4607" spans="1:7" hidden="1" x14ac:dyDescent="0.35">
      <c r="A4607" s="131" t="s">
        <v>171</v>
      </c>
      <c r="B4607" s="131" t="s">
        <v>12</v>
      </c>
      <c r="C4607" s="131" t="s">
        <v>5078</v>
      </c>
      <c r="D4607" s="131">
        <v>1</v>
      </c>
      <c r="F4607" s="133" t="e">
        <v>#N/A</v>
      </c>
      <c r="G4607" s="133" t="e">
        <v>#N/A</v>
      </c>
    </row>
    <row r="4608" spans="1:7" hidden="1" x14ac:dyDescent="0.35">
      <c r="A4608" s="131" t="s">
        <v>171</v>
      </c>
      <c r="B4608" s="131" t="s">
        <v>12</v>
      </c>
      <c r="C4608" s="131" t="s">
        <v>5078</v>
      </c>
      <c r="D4608" s="131">
        <v>1</v>
      </c>
      <c r="F4608" s="133" t="e">
        <v>#N/A</v>
      </c>
      <c r="G4608" s="133" t="e">
        <v>#N/A</v>
      </c>
    </row>
    <row r="4609" spans="1:7" hidden="1" x14ac:dyDescent="0.35">
      <c r="A4609" s="131" t="s">
        <v>171</v>
      </c>
      <c r="B4609" s="131" t="s">
        <v>12</v>
      </c>
      <c r="C4609" s="131" t="s">
        <v>5078</v>
      </c>
      <c r="D4609" s="131">
        <v>1</v>
      </c>
      <c r="F4609" s="133" t="e">
        <v>#N/A</v>
      </c>
      <c r="G4609" s="133" t="e">
        <v>#N/A</v>
      </c>
    </row>
    <row r="4610" spans="1:7" hidden="1" x14ac:dyDescent="0.35">
      <c r="A4610" s="131" t="s">
        <v>171</v>
      </c>
      <c r="B4610" s="131" t="s">
        <v>12</v>
      </c>
      <c r="C4610" s="131" t="s">
        <v>5079</v>
      </c>
      <c r="D4610" s="131">
        <v>3</v>
      </c>
      <c r="F4610" s="133" t="e">
        <v>#N/A</v>
      </c>
      <c r="G4610" s="133" t="e">
        <v>#N/A</v>
      </c>
    </row>
    <row r="4611" spans="1:7" hidden="1" x14ac:dyDescent="0.35">
      <c r="A4611" s="131" t="s">
        <v>171</v>
      </c>
      <c r="B4611" s="131" t="s">
        <v>12</v>
      </c>
      <c r="C4611" s="131" t="s">
        <v>5079</v>
      </c>
      <c r="D4611" s="131">
        <v>2</v>
      </c>
      <c r="F4611" s="133" t="e">
        <v>#N/A</v>
      </c>
      <c r="G4611" s="133" t="e">
        <v>#N/A</v>
      </c>
    </row>
    <row r="4612" spans="1:7" hidden="1" x14ac:dyDescent="0.35">
      <c r="A4612" s="131" t="s">
        <v>171</v>
      </c>
      <c r="B4612" s="131" t="s">
        <v>12</v>
      </c>
      <c r="C4612" s="131" t="s">
        <v>5079</v>
      </c>
      <c r="D4612" s="131">
        <v>1</v>
      </c>
      <c r="F4612" s="133" t="e">
        <v>#N/A</v>
      </c>
      <c r="G4612" s="133" t="e">
        <v>#N/A</v>
      </c>
    </row>
    <row r="4613" spans="1:7" hidden="1" x14ac:dyDescent="0.35">
      <c r="A4613" s="131" t="s">
        <v>171</v>
      </c>
      <c r="B4613" s="131" t="s">
        <v>12</v>
      </c>
      <c r="C4613" s="131" t="s">
        <v>5079</v>
      </c>
      <c r="D4613" s="131">
        <v>1</v>
      </c>
      <c r="F4613" s="133" t="e">
        <v>#N/A</v>
      </c>
      <c r="G4613" s="133" t="e">
        <v>#N/A</v>
      </c>
    </row>
    <row r="4614" spans="1:7" hidden="1" x14ac:dyDescent="0.35">
      <c r="A4614" s="131" t="s">
        <v>171</v>
      </c>
      <c r="B4614" s="131" t="s">
        <v>12</v>
      </c>
      <c r="C4614" s="131" t="s">
        <v>5079</v>
      </c>
      <c r="D4614" s="131">
        <v>1</v>
      </c>
      <c r="F4614" s="133" t="e">
        <v>#N/A</v>
      </c>
      <c r="G4614" s="133" t="e">
        <v>#N/A</v>
      </c>
    </row>
    <row r="4615" spans="1:7" hidden="1" x14ac:dyDescent="0.35">
      <c r="A4615" s="131" t="s">
        <v>171</v>
      </c>
      <c r="B4615" s="131" t="s">
        <v>12</v>
      </c>
      <c r="C4615" s="131" t="s">
        <v>5079</v>
      </c>
      <c r="D4615" s="131">
        <v>1</v>
      </c>
      <c r="F4615" s="133" t="e">
        <v>#N/A</v>
      </c>
      <c r="G4615" s="133" t="e">
        <v>#N/A</v>
      </c>
    </row>
    <row r="4616" spans="1:7" hidden="1" x14ac:dyDescent="0.35">
      <c r="A4616" s="131" t="s">
        <v>171</v>
      </c>
      <c r="B4616" s="131" t="s">
        <v>12</v>
      </c>
      <c r="C4616" s="131" t="s">
        <v>5079</v>
      </c>
      <c r="D4616" s="131">
        <v>2</v>
      </c>
      <c r="F4616" s="133" t="e">
        <v>#N/A</v>
      </c>
      <c r="G4616" s="133" t="e">
        <v>#N/A</v>
      </c>
    </row>
    <row r="4617" spans="1:7" hidden="1" x14ac:dyDescent="0.35">
      <c r="A4617" s="131" t="s">
        <v>171</v>
      </c>
      <c r="B4617" s="131" t="s">
        <v>12</v>
      </c>
      <c r="C4617" s="131" t="s">
        <v>5079</v>
      </c>
      <c r="D4617" s="131">
        <v>2</v>
      </c>
      <c r="F4617" s="133" t="e">
        <v>#N/A</v>
      </c>
      <c r="G4617" s="133" t="e">
        <v>#N/A</v>
      </c>
    </row>
    <row r="4618" spans="1:7" hidden="1" x14ac:dyDescent="0.35">
      <c r="A4618" s="131" t="s">
        <v>171</v>
      </c>
      <c r="B4618" s="131" t="s">
        <v>12</v>
      </c>
      <c r="C4618" s="131" t="s">
        <v>5079</v>
      </c>
      <c r="D4618" s="131">
        <v>2</v>
      </c>
      <c r="F4618" s="133" t="e">
        <v>#N/A</v>
      </c>
      <c r="G4618" s="133" t="e">
        <v>#N/A</v>
      </c>
    </row>
    <row r="4619" spans="1:7" hidden="1" x14ac:dyDescent="0.35">
      <c r="A4619" s="131" t="s">
        <v>171</v>
      </c>
      <c r="B4619" s="131" t="s">
        <v>12</v>
      </c>
      <c r="C4619" s="131" t="s">
        <v>5079</v>
      </c>
      <c r="D4619" s="131">
        <v>1</v>
      </c>
      <c r="F4619" s="133" t="e">
        <v>#N/A</v>
      </c>
      <c r="G4619" s="133" t="e">
        <v>#N/A</v>
      </c>
    </row>
    <row r="4620" spans="1:7" hidden="1" x14ac:dyDescent="0.35">
      <c r="A4620" s="131" t="s">
        <v>171</v>
      </c>
      <c r="B4620" s="131" t="s">
        <v>12</v>
      </c>
      <c r="C4620" s="131" t="s">
        <v>5079</v>
      </c>
      <c r="D4620" s="131">
        <v>1</v>
      </c>
      <c r="F4620" s="133" t="e">
        <v>#N/A</v>
      </c>
      <c r="G4620" s="133" t="e">
        <v>#N/A</v>
      </c>
    </row>
    <row r="4621" spans="1:7" hidden="1" x14ac:dyDescent="0.35">
      <c r="A4621" s="131" t="s">
        <v>171</v>
      </c>
      <c r="B4621" s="131" t="s">
        <v>12</v>
      </c>
      <c r="C4621" s="131" t="s">
        <v>5079</v>
      </c>
      <c r="D4621" s="131">
        <v>1</v>
      </c>
      <c r="F4621" s="133" t="e">
        <v>#N/A</v>
      </c>
      <c r="G4621" s="133" t="e">
        <v>#N/A</v>
      </c>
    </row>
    <row r="4622" spans="1:7" hidden="1" x14ac:dyDescent="0.35">
      <c r="A4622" s="131" t="s">
        <v>171</v>
      </c>
      <c r="B4622" s="131" t="s">
        <v>12</v>
      </c>
      <c r="C4622" s="131" t="s">
        <v>5079</v>
      </c>
      <c r="D4622" s="131">
        <v>1</v>
      </c>
      <c r="F4622" s="133" t="e">
        <v>#N/A</v>
      </c>
      <c r="G4622" s="133" t="e">
        <v>#N/A</v>
      </c>
    </row>
    <row r="4623" spans="1:7" hidden="1" x14ac:dyDescent="0.35">
      <c r="A4623" s="131" t="s">
        <v>171</v>
      </c>
      <c r="B4623" s="131" t="s">
        <v>12</v>
      </c>
      <c r="C4623" s="131" t="s">
        <v>5079</v>
      </c>
      <c r="D4623" s="131">
        <v>1</v>
      </c>
      <c r="F4623" s="133" t="e">
        <v>#N/A</v>
      </c>
      <c r="G4623" s="133" t="e">
        <v>#N/A</v>
      </c>
    </row>
    <row r="4624" spans="1:7" hidden="1" x14ac:dyDescent="0.35">
      <c r="A4624" s="131" t="s">
        <v>171</v>
      </c>
      <c r="B4624" s="131" t="s">
        <v>12</v>
      </c>
      <c r="C4624" s="131" t="s">
        <v>5079</v>
      </c>
      <c r="D4624" s="131">
        <v>1</v>
      </c>
      <c r="F4624" s="133" t="e">
        <v>#N/A</v>
      </c>
      <c r="G4624" s="133" t="e">
        <v>#N/A</v>
      </c>
    </row>
    <row r="4625" spans="1:7" hidden="1" x14ac:dyDescent="0.35">
      <c r="A4625" s="131" t="s">
        <v>171</v>
      </c>
      <c r="B4625" s="131" t="s">
        <v>12</v>
      </c>
      <c r="C4625" s="131" t="s">
        <v>5079</v>
      </c>
      <c r="D4625" s="131">
        <v>1</v>
      </c>
      <c r="F4625" s="133" t="e">
        <v>#N/A</v>
      </c>
      <c r="G4625" s="133" t="e">
        <v>#N/A</v>
      </c>
    </row>
    <row r="4626" spans="1:7" hidden="1" x14ac:dyDescent="0.35">
      <c r="A4626" s="131" t="s">
        <v>171</v>
      </c>
      <c r="B4626" s="131" t="s">
        <v>3</v>
      </c>
      <c r="C4626" s="131" t="s">
        <v>6465</v>
      </c>
      <c r="D4626" s="131">
        <v>2</v>
      </c>
      <c r="F4626" s="133" t="s">
        <v>3</v>
      </c>
      <c r="G4626" s="133" t="s">
        <v>1298</v>
      </c>
    </row>
    <row r="4627" spans="1:7" hidden="1" x14ac:dyDescent="0.35">
      <c r="A4627" s="131" t="s">
        <v>171</v>
      </c>
      <c r="B4627" s="131" t="s">
        <v>3</v>
      </c>
      <c r="C4627" s="131" t="s">
        <v>6466</v>
      </c>
      <c r="D4627" s="131">
        <v>3</v>
      </c>
      <c r="F4627" s="133" t="e">
        <v>#N/A</v>
      </c>
      <c r="G4627" s="133" t="e">
        <v>#N/A</v>
      </c>
    </row>
    <row r="4628" spans="1:7" hidden="1" x14ac:dyDescent="0.35">
      <c r="A4628" s="131" t="s">
        <v>171</v>
      </c>
      <c r="B4628" s="131" t="s">
        <v>3</v>
      </c>
      <c r="C4628" s="131" t="s">
        <v>6467</v>
      </c>
      <c r="D4628" s="131">
        <v>1</v>
      </c>
      <c r="F4628" s="133" t="s">
        <v>3</v>
      </c>
      <c r="G4628" s="133" t="s">
        <v>1298</v>
      </c>
    </row>
    <row r="4629" spans="1:7" hidden="1" x14ac:dyDescent="0.35">
      <c r="A4629" s="131" t="s">
        <v>171</v>
      </c>
      <c r="B4629" s="131" t="s">
        <v>3</v>
      </c>
      <c r="C4629" s="131" t="s">
        <v>6467</v>
      </c>
      <c r="D4629" s="131">
        <v>1</v>
      </c>
      <c r="F4629" s="133" t="s">
        <v>3</v>
      </c>
      <c r="G4629" s="133" t="s">
        <v>1298</v>
      </c>
    </row>
    <row r="4630" spans="1:7" hidden="1" x14ac:dyDescent="0.35">
      <c r="A4630" s="131" t="s">
        <v>171</v>
      </c>
      <c r="B4630" s="131" t="s">
        <v>3</v>
      </c>
      <c r="C4630" s="131" t="s">
        <v>6467</v>
      </c>
      <c r="D4630" s="131">
        <v>1</v>
      </c>
      <c r="F4630" s="133" t="s">
        <v>3</v>
      </c>
      <c r="G4630" s="133" t="s">
        <v>1298</v>
      </c>
    </row>
    <row r="4631" spans="1:7" hidden="1" x14ac:dyDescent="0.35">
      <c r="A4631" s="131" t="s">
        <v>171</v>
      </c>
      <c r="B4631" s="131" t="s">
        <v>3</v>
      </c>
      <c r="C4631" s="131" t="s">
        <v>6467</v>
      </c>
      <c r="D4631" s="131">
        <v>4</v>
      </c>
      <c r="F4631" s="133" t="s">
        <v>3</v>
      </c>
      <c r="G4631" s="133" t="s">
        <v>1298</v>
      </c>
    </row>
    <row r="4632" spans="1:7" hidden="1" x14ac:dyDescent="0.35">
      <c r="A4632" s="131" t="s">
        <v>171</v>
      </c>
      <c r="B4632" s="131" t="s">
        <v>3</v>
      </c>
      <c r="C4632" s="131" t="s">
        <v>6468</v>
      </c>
      <c r="D4632" s="131">
        <v>1</v>
      </c>
      <c r="F4632" s="133" t="e">
        <v>#N/A</v>
      </c>
      <c r="G4632" s="133" t="e">
        <v>#N/A</v>
      </c>
    </row>
    <row r="4633" spans="1:7" hidden="1" x14ac:dyDescent="0.35">
      <c r="A4633" s="131" t="s">
        <v>171</v>
      </c>
      <c r="B4633" s="131" t="s">
        <v>3</v>
      </c>
      <c r="C4633" s="131" t="s">
        <v>6469</v>
      </c>
      <c r="D4633" s="131">
        <v>2</v>
      </c>
      <c r="F4633" s="133" t="e">
        <v>#N/A</v>
      </c>
      <c r="G4633" s="133" t="e">
        <v>#N/A</v>
      </c>
    </row>
    <row r="4634" spans="1:7" hidden="1" x14ac:dyDescent="0.35">
      <c r="A4634" s="131" t="s">
        <v>171</v>
      </c>
      <c r="B4634" s="131" t="s">
        <v>3</v>
      </c>
      <c r="C4634" s="131" t="s">
        <v>6470</v>
      </c>
      <c r="D4634" s="131">
        <v>1</v>
      </c>
      <c r="F4634" s="133" t="e">
        <v>#N/A</v>
      </c>
      <c r="G4634" s="133" t="e">
        <v>#N/A</v>
      </c>
    </row>
    <row r="4635" spans="1:7" hidden="1" x14ac:dyDescent="0.35">
      <c r="A4635" s="131" t="s">
        <v>171</v>
      </c>
      <c r="B4635" s="131" t="s">
        <v>3</v>
      </c>
      <c r="C4635" s="131" t="s">
        <v>6471</v>
      </c>
      <c r="D4635" s="131">
        <v>2</v>
      </c>
      <c r="F4635" s="133" t="s">
        <v>3</v>
      </c>
      <c r="G4635" s="133" t="s">
        <v>2071</v>
      </c>
    </row>
    <row r="4636" spans="1:7" hidden="1" x14ac:dyDescent="0.35">
      <c r="A4636" s="131" t="s">
        <v>171</v>
      </c>
      <c r="B4636" s="131" t="s">
        <v>3</v>
      </c>
      <c r="C4636" s="131" t="s">
        <v>6472</v>
      </c>
      <c r="D4636" s="131">
        <v>1</v>
      </c>
      <c r="F4636" s="133" t="e">
        <v>#N/A</v>
      </c>
      <c r="G4636" s="133" t="e">
        <v>#N/A</v>
      </c>
    </row>
    <row r="4637" spans="1:7" hidden="1" x14ac:dyDescent="0.35">
      <c r="A4637" s="131" t="s">
        <v>171</v>
      </c>
      <c r="B4637" s="131" t="s">
        <v>3</v>
      </c>
      <c r="C4637" s="131" t="s">
        <v>6472</v>
      </c>
      <c r="D4637" s="131">
        <v>3</v>
      </c>
      <c r="F4637" s="133" t="e">
        <v>#N/A</v>
      </c>
      <c r="G4637" s="133" t="e">
        <v>#N/A</v>
      </c>
    </row>
    <row r="4638" spans="1:7" hidden="1" x14ac:dyDescent="0.35">
      <c r="A4638" s="131" t="s">
        <v>171</v>
      </c>
      <c r="B4638" s="131" t="s">
        <v>3</v>
      </c>
      <c r="C4638" s="131" t="s">
        <v>6472</v>
      </c>
      <c r="D4638" s="131">
        <v>1</v>
      </c>
      <c r="F4638" s="133" t="e">
        <v>#N/A</v>
      </c>
      <c r="G4638" s="133" t="e">
        <v>#N/A</v>
      </c>
    </row>
    <row r="4639" spans="1:7" hidden="1" x14ac:dyDescent="0.35">
      <c r="A4639" s="131" t="s">
        <v>171</v>
      </c>
      <c r="B4639" s="131" t="s">
        <v>3</v>
      </c>
      <c r="C4639" s="131" t="s">
        <v>6473</v>
      </c>
      <c r="D4639" s="131">
        <v>1</v>
      </c>
      <c r="F4639" s="133" t="e">
        <v>#N/A</v>
      </c>
      <c r="G4639" s="133" t="e">
        <v>#N/A</v>
      </c>
    </row>
    <row r="4640" spans="1:7" hidden="1" x14ac:dyDescent="0.35">
      <c r="A4640" s="131" t="s">
        <v>171</v>
      </c>
      <c r="B4640" s="131" t="s">
        <v>3</v>
      </c>
      <c r="C4640" s="131" t="s">
        <v>6473</v>
      </c>
      <c r="D4640" s="131">
        <v>1</v>
      </c>
      <c r="F4640" s="133" t="e">
        <v>#N/A</v>
      </c>
      <c r="G4640" s="133" t="e">
        <v>#N/A</v>
      </c>
    </row>
    <row r="4641" spans="1:7" hidden="1" x14ac:dyDescent="0.35">
      <c r="A4641" s="131" t="s">
        <v>171</v>
      </c>
      <c r="B4641" s="131" t="s">
        <v>3</v>
      </c>
      <c r="C4641" s="131" t="s">
        <v>6474</v>
      </c>
      <c r="D4641" s="131">
        <v>6</v>
      </c>
      <c r="F4641" s="133" t="e">
        <v>#N/A</v>
      </c>
      <c r="G4641" s="133" t="e">
        <v>#N/A</v>
      </c>
    </row>
    <row r="4642" spans="1:7" hidden="1" x14ac:dyDescent="0.35">
      <c r="A4642" s="131" t="s">
        <v>171</v>
      </c>
      <c r="B4642" s="131" t="s">
        <v>3</v>
      </c>
      <c r="C4642" s="131" t="s">
        <v>6475</v>
      </c>
      <c r="D4642" s="131">
        <v>1</v>
      </c>
      <c r="F4642" s="133" t="e">
        <v>#N/A</v>
      </c>
      <c r="G4642" s="133" t="e">
        <v>#N/A</v>
      </c>
    </row>
    <row r="4643" spans="1:7" hidden="1" x14ac:dyDescent="0.35">
      <c r="A4643" s="131" t="s">
        <v>171</v>
      </c>
      <c r="B4643" s="131" t="s">
        <v>3</v>
      </c>
      <c r="C4643" s="131" t="s">
        <v>6475</v>
      </c>
      <c r="D4643" s="131">
        <v>2</v>
      </c>
      <c r="F4643" s="133" t="e">
        <v>#N/A</v>
      </c>
      <c r="G4643" s="133" t="e">
        <v>#N/A</v>
      </c>
    </row>
    <row r="4644" spans="1:7" hidden="1" x14ac:dyDescent="0.35">
      <c r="A4644" s="131" t="s">
        <v>171</v>
      </c>
      <c r="B4644" s="131" t="s">
        <v>3</v>
      </c>
      <c r="C4644" s="131" t="s">
        <v>6476</v>
      </c>
      <c r="D4644" s="131">
        <v>1</v>
      </c>
      <c r="F4644" s="133" t="e">
        <v>#N/A</v>
      </c>
      <c r="G4644" s="133" t="e">
        <v>#N/A</v>
      </c>
    </row>
    <row r="4645" spans="1:7" hidden="1" x14ac:dyDescent="0.35">
      <c r="A4645" s="131" t="s">
        <v>171</v>
      </c>
      <c r="B4645" s="131" t="s">
        <v>3</v>
      </c>
      <c r="C4645" s="131" t="s">
        <v>6476</v>
      </c>
      <c r="D4645" s="131">
        <v>1</v>
      </c>
      <c r="F4645" s="133" t="e">
        <v>#N/A</v>
      </c>
      <c r="G4645" s="133" t="e">
        <v>#N/A</v>
      </c>
    </row>
    <row r="4646" spans="1:7" hidden="1" x14ac:dyDescent="0.35">
      <c r="A4646" s="131" t="s">
        <v>171</v>
      </c>
      <c r="B4646" s="131" t="s">
        <v>3</v>
      </c>
      <c r="C4646" s="131" t="s">
        <v>6477</v>
      </c>
      <c r="D4646" s="131">
        <v>1</v>
      </c>
      <c r="F4646" s="133" t="s">
        <v>3</v>
      </c>
      <c r="G4646" s="133" t="s">
        <v>1410</v>
      </c>
    </row>
    <row r="4647" spans="1:7" hidden="1" x14ac:dyDescent="0.35">
      <c r="A4647" s="131" t="s">
        <v>171</v>
      </c>
      <c r="B4647" s="131" t="s">
        <v>3</v>
      </c>
      <c r="C4647" s="131" t="s">
        <v>6477</v>
      </c>
      <c r="D4647" s="131">
        <v>1</v>
      </c>
      <c r="F4647" s="133" t="s">
        <v>3</v>
      </c>
      <c r="G4647" s="133" t="s">
        <v>1410</v>
      </c>
    </row>
    <row r="4648" spans="1:7" hidden="1" x14ac:dyDescent="0.35">
      <c r="A4648" s="131" t="s">
        <v>171</v>
      </c>
      <c r="B4648" s="131" t="s">
        <v>3</v>
      </c>
      <c r="C4648" s="131" t="s">
        <v>6477</v>
      </c>
      <c r="D4648" s="131">
        <v>1</v>
      </c>
      <c r="F4648" s="133" t="s">
        <v>3</v>
      </c>
      <c r="G4648" s="133" t="s">
        <v>1410</v>
      </c>
    </row>
    <row r="4649" spans="1:7" hidden="1" x14ac:dyDescent="0.35">
      <c r="A4649" s="131" t="s">
        <v>171</v>
      </c>
      <c r="B4649" s="131" t="s">
        <v>3</v>
      </c>
      <c r="C4649" s="131" t="s">
        <v>6477</v>
      </c>
      <c r="D4649" s="131">
        <v>3</v>
      </c>
      <c r="F4649" s="133" t="s">
        <v>3</v>
      </c>
      <c r="G4649" s="133" t="s">
        <v>1410</v>
      </c>
    </row>
    <row r="4650" spans="1:7" hidden="1" x14ac:dyDescent="0.35">
      <c r="A4650" s="131" t="s">
        <v>171</v>
      </c>
      <c r="B4650" s="131" t="s">
        <v>3</v>
      </c>
      <c r="C4650" s="131" t="s">
        <v>6477</v>
      </c>
      <c r="D4650" s="131">
        <v>3</v>
      </c>
      <c r="F4650" s="133" t="s">
        <v>3</v>
      </c>
      <c r="G4650" s="133" t="s">
        <v>1410</v>
      </c>
    </row>
    <row r="4651" spans="1:7" hidden="1" x14ac:dyDescent="0.35">
      <c r="A4651" s="131" t="s">
        <v>171</v>
      </c>
      <c r="B4651" s="131" t="s">
        <v>3</v>
      </c>
      <c r="C4651" s="131" t="s">
        <v>6477</v>
      </c>
      <c r="D4651" s="131">
        <v>1</v>
      </c>
      <c r="F4651" s="133" t="s">
        <v>3</v>
      </c>
      <c r="G4651" s="133" t="s">
        <v>1410</v>
      </c>
    </row>
    <row r="4652" spans="1:7" hidden="1" x14ac:dyDescent="0.35">
      <c r="A4652" s="131" t="s">
        <v>171</v>
      </c>
      <c r="B4652" s="131" t="s">
        <v>3</v>
      </c>
      <c r="C4652" s="131" t="s">
        <v>6477</v>
      </c>
      <c r="D4652" s="131">
        <v>1</v>
      </c>
      <c r="F4652" s="133" t="s">
        <v>3</v>
      </c>
      <c r="G4652" s="133" t="s">
        <v>1410</v>
      </c>
    </row>
    <row r="4653" spans="1:7" hidden="1" x14ac:dyDescent="0.35">
      <c r="A4653" s="131" t="s">
        <v>171</v>
      </c>
      <c r="B4653" s="131" t="s">
        <v>3</v>
      </c>
      <c r="C4653" s="131" t="s">
        <v>6477</v>
      </c>
      <c r="D4653" s="131">
        <v>5</v>
      </c>
      <c r="F4653" s="133" t="s">
        <v>3</v>
      </c>
      <c r="G4653" s="133" t="s">
        <v>1410</v>
      </c>
    </row>
    <row r="4654" spans="1:7" hidden="1" x14ac:dyDescent="0.35">
      <c r="A4654" s="131" t="s">
        <v>171</v>
      </c>
      <c r="B4654" s="131" t="s">
        <v>3</v>
      </c>
      <c r="C4654" s="131" t="s">
        <v>6477</v>
      </c>
      <c r="D4654" s="131">
        <v>2</v>
      </c>
      <c r="F4654" s="133" t="s">
        <v>3</v>
      </c>
      <c r="G4654" s="133" t="s">
        <v>1410</v>
      </c>
    </row>
    <row r="4655" spans="1:7" hidden="1" x14ac:dyDescent="0.35">
      <c r="A4655" s="131" t="s">
        <v>171</v>
      </c>
      <c r="B4655" s="131" t="s">
        <v>3</v>
      </c>
      <c r="C4655" s="131" t="s">
        <v>6477</v>
      </c>
      <c r="D4655" s="131">
        <v>1</v>
      </c>
      <c r="F4655" s="133" t="s">
        <v>3</v>
      </c>
      <c r="G4655" s="133" t="s">
        <v>1410</v>
      </c>
    </row>
    <row r="4656" spans="1:7" hidden="1" x14ac:dyDescent="0.35">
      <c r="A4656" s="131" t="s">
        <v>171</v>
      </c>
      <c r="B4656" s="131" t="s">
        <v>3</v>
      </c>
      <c r="C4656" s="131" t="s">
        <v>6477</v>
      </c>
      <c r="D4656" s="131">
        <v>3</v>
      </c>
      <c r="F4656" s="133" t="s">
        <v>3</v>
      </c>
      <c r="G4656" s="133" t="s">
        <v>1410</v>
      </c>
    </row>
    <row r="4657" spans="1:7" hidden="1" x14ac:dyDescent="0.35">
      <c r="A4657" s="131" t="s">
        <v>171</v>
      </c>
      <c r="B4657" s="131" t="s">
        <v>3</v>
      </c>
      <c r="C4657" s="131" t="s">
        <v>6477</v>
      </c>
      <c r="D4657" s="131">
        <v>5</v>
      </c>
      <c r="F4657" s="133" t="s">
        <v>3</v>
      </c>
      <c r="G4657" s="133" t="s">
        <v>1410</v>
      </c>
    </row>
    <row r="4658" spans="1:7" hidden="1" x14ac:dyDescent="0.35">
      <c r="A4658" s="131" t="s">
        <v>171</v>
      </c>
      <c r="B4658" s="131" t="s">
        <v>3</v>
      </c>
      <c r="C4658" s="131" t="s">
        <v>6477</v>
      </c>
      <c r="D4658" s="131">
        <v>5</v>
      </c>
      <c r="F4658" s="133" t="s">
        <v>3</v>
      </c>
      <c r="G4658" s="133" t="s">
        <v>1410</v>
      </c>
    </row>
    <row r="4659" spans="1:7" hidden="1" x14ac:dyDescent="0.35">
      <c r="A4659" s="131" t="s">
        <v>171</v>
      </c>
      <c r="B4659" s="131" t="s">
        <v>3</v>
      </c>
      <c r="C4659" s="131" t="s">
        <v>6477</v>
      </c>
      <c r="D4659" s="131">
        <v>2</v>
      </c>
      <c r="F4659" s="133" t="s">
        <v>3</v>
      </c>
      <c r="G4659" s="133" t="s">
        <v>1410</v>
      </c>
    </row>
    <row r="4660" spans="1:7" hidden="1" x14ac:dyDescent="0.35">
      <c r="A4660" s="131" t="s">
        <v>171</v>
      </c>
      <c r="B4660" s="131" t="s">
        <v>3</v>
      </c>
      <c r="C4660" s="131" t="s">
        <v>6477</v>
      </c>
      <c r="D4660" s="131">
        <v>5</v>
      </c>
      <c r="F4660" s="133" t="s">
        <v>3</v>
      </c>
      <c r="G4660" s="133" t="s">
        <v>1410</v>
      </c>
    </row>
    <row r="4661" spans="1:7" hidden="1" x14ac:dyDescent="0.35">
      <c r="A4661" s="131" t="s">
        <v>171</v>
      </c>
      <c r="B4661" s="131" t="s">
        <v>3</v>
      </c>
      <c r="C4661" s="131" t="s">
        <v>6478</v>
      </c>
      <c r="D4661" s="131">
        <v>1</v>
      </c>
      <c r="F4661" s="133" t="s">
        <v>3</v>
      </c>
      <c r="G4661" s="133" t="s">
        <v>1410</v>
      </c>
    </row>
    <row r="4662" spans="1:7" hidden="1" x14ac:dyDescent="0.35">
      <c r="A4662" s="131" t="s">
        <v>171</v>
      </c>
      <c r="B4662" s="131" t="s">
        <v>3</v>
      </c>
      <c r="C4662" s="131" t="s">
        <v>6478</v>
      </c>
      <c r="D4662" s="131">
        <v>2</v>
      </c>
      <c r="F4662" s="133" t="s">
        <v>3</v>
      </c>
      <c r="G4662" s="133" t="s">
        <v>1410</v>
      </c>
    </row>
    <row r="4663" spans="1:7" hidden="1" x14ac:dyDescent="0.35">
      <c r="A4663" s="131" t="s">
        <v>171</v>
      </c>
      <c r="B4663" s="131" t="s">
        <v>3</v>
      </c>
      <c r="C4663" s="131" t="s">
        <v>6478</v>
      </c>
      <c r="D4663" s="131">
        <v>5</v>
      </c>
      <c r="F4663" s="133" t="s">
        <v>3</v>
      </c>
      <c r="G4663" s="133" t="s">
        <v>1410</v>
      </c>
    </row>
    <row r="4664" spans="1:7" hidden="1" x14ac:dyDescent="0.35">
      <c r="A4664" s="131" t="s">
        <v>171</v>
      </c>
      <c r="B4664" s="131" t="s">
        <v>3</v>
      </c>
      <c r="C4664" s="131" t="s">
        <v>6478</v>
      </c>
      <c r="D4664" s="131">
        <v>1</v>
      </c>
      <c r="F4664" s="133" t="s">
        <v>3</v>
      </c>
      <c r="G4664" s="133" t="s">
        <v>1410</v>
      </c>
    </row>
    <row r="4665" spans="1:7" hidden="1" x14ac:dyDescent="0.35">
      <c r="A4665" s="131" t="s">
        <v>171</v>
      </c>
      <c r="B4665" s="131" t="s">
        <v>3</v>
      </c>
      <c r="C4665" s="131" t="s">
        <v>6478</v>
      </c>
      <c r="D4665" s="131">
        <v>3</v>
      </c>
      <c r="F4665" s="133" t="s">
        <v>3</v>
      </c>
      <c r="G4665" s="133" t="s">
        <v>1410</v>
      </c>
    </row>
    <row r="4666" spans="1:7" hidden="1" x14ac:dyDescent="0.35">
      <c r="A4666" s="131" t="s">
        <v>171</v>
      </c>
      <c r="B4666" s="131" t="s">
        <v>3</v>
      </c>
      <c r="C4666" s="131" t="s">
        <v>6478</v>
      </c>
      <c r="D4666" s="131">
        <v>12</v>
      </c>
      <c r="F4666" s="133" t="s">
        <v>3</v>
      </c>
      <c r="G4666" s="133" t="s">
        <v>1410</v>
      </c>
    </row>
    <row r="4667" spans="1:7" hidden="1" x14ac:dyDescent="0.35">
      <c r="A4667" s="131" t="s">
        <v>171</v>
      </c>
      <c r="B4667" s="131" t="s">
        <v>3</v>
      </c>
      <c r="C4667" s="131" t="s">
        <v>6478</v>
      </c>
      <c r="D4667" s="131">
        <v>12</v>
      </c>
      <c r="F4667" s="133" t="s">
        <v>3</v>
      </c>
      <c r="G4667" s="133" t="s">
        <v>1410</v>
      </c>
    </row>
    <row r="4668" spans="1:7" hidden="1" x14ac:dyDescent="0.35">
      <c r="A4668" s="131" t="s">
        <v>171</v>
      </c>
      <c r="B4668" s="131" t="s">
        <v>3</v>
      </c>
      <c r="C4668" s="131" t="s">
        <v>6478</v>
      </c>
      <c r="D4668" s="131">
        <v>5</v>
      </c>
      <c r="F4668" s="133" t="s">
        <v>3</v>
      </c>
      <c r="G4668" s="133" t="s">
        <v>1410</v>
      </c>
    </row>
    <row r="4669" spans="1:7" hidden="1" x14ac:dyDescent="0.35">
      <c r="A4669" s="131" t="s">
        <v>171</v>
      </c>
      <c r="B4669" s="131" t="s">
        <v>3</v>
      </c>
      <c r="C4669" s="131" t="s">
        <v>6478</v>
      </c>
      <c r="D4669" s="131">
        <v>5</v>
      </c>
      <c r="F4669" s="133" t="s">
        <v>3</v>
      </c>
      <c r="G4669" s="133" t="s">
        <v>1410</v>
      </c>
    </row>
    <row r="4670" spans="1:7" hidden="1" x14ac:dyDescent="0.35">
      <c r="A4670" s="131" t="s">
        <v>171</v>
      </c>
      <c r="B4670" s="131" t="s">
        <v>3</v>
      </c>
      <c r="C4670" s="131" t="s">
        <v>6478</v>
      </c>
      <c r="D4670" s="131">
        <v>5</v>
      </c>
      <c r="F4670" s="133" t="s">
        <v>3</v>
      </c>
      <c r="G4670" s="133" t="s">
        <v>1410</v>
      </c>
    </row>
    <row r="4671" spans="1:7" hidden="1" x14ac:dyDescent="0.35">
      <c r="A4671" s="131" t="s">
        <v>171</v>
      </c>
      <c r="B4671" s="131" t="s">
        <v>3</v>
      </c>
      <c r="C4671" s="131" t="s">
        <v>6479</v>
      </c>
      <c r="D4671" s="131">
        <v>4</v>
      </c>
      <c r="F4671" s="133" t="s">
        <v>3</v>
      </c>
      <c r="G4671" s="133" t="s">
        <v>1410</v>
      </c>
    </row>
    <row r="4672" spans="1:7" hidden="1" x14ac:dyDescent="0.35">
      <c r="A4672" s="131" t="s">
        <v>171</v>
      </c>
      <c r="B4672" s="131" t="s">
        <v>3</v>
      </c>
      <c r="C4672" s="131" t="s">
        <v>6479</v>
      </c>
      <c r="D4672" s="131">
        <v>6</v>
      </c>
      <c r="F4672" s="133" t="s">
        <v>3</v>
      </c>
      <c r="G4672" s="133" t="s">
        <v>1410</v>
      </c>
    </row>
    <row r="4673" spans="1:7" hidden="1" x14ac:dyDescent="0.35">
      <c r="A4673" s="131" t="s">
        <v>171</v>
      </c>
      <c r="B4673" s="131" t="s">
        <v>3</v>
      </c>
      <c r="C4673" s="131" t="s">
        <v>6479</v>
      </c>
      <c r="D4673" s="131">
        <v>50</v>
      </c>
      <c r="F4673" s="133" t="s">
        <v>3</v>
      </c>
      <c r="G4673" s="133" t="s">
        <v>1410</v>
      </c>
    </row>
    <row r="4674" spans="1:7" hidden="1" x14ac:dyDescent="0.35">
      <c r="A4674" s="131" t="s">
        <v>171</v>
      </c>
      <c r="B4674" s="131" t="s">
        <v>3</v>
      </c>
      <c r="C4674" s="131" t="s">
        <v>6479</v>
      </c>
      <c r="D4674" s="131">
        <v>3</v>
      </c>
      <c r="F4674" s="133" t="s">
        <v>3</v>
      </c>
      <c r="G4674" s="133" t="s">
        <v>1410</v>
      </c>
    </row>
    <row r="4675" spans="1:7" hidden="1" x14ac:dyDescent="0.35">
      <c r="A4675" s="131" t="s">
        <v>171</v>
      </c>
      <c r="B4675" s="131" t="s">
        <v>3</v>
      </c>
      <c r="C4675" s="131" t="s">
        <v>6479</v>
      </c>
      <c r="D4675" s="131">
        <v>2</v>
      </c>
      <c r="F4675" s="133" t="s">
        <v>3</v>
      </c>
      <c r="G4675" s="133" t="s">
        <v>1410</v>
      </c>
    </row>
    <row r="4676" spans="1:7" hidden="1" x14ac:dyDescent="0.35">
      <c r="A4676" s="131" t="s">
        <v>171</v>
      </c>
      <c r="B4676" s="131" t="s">
        <v>3</v>
      </c>
      <c r="C4676" s="131" t="s">
        <v>6479</v>
      </c>
      <c r="D4676" s="131">
        <v>3</v>
      </c>
      <c r="F4676" s="133" t="s">
        <v>3</v>
      </c>
      <c r="G4676" s="133" t="s">
        <v>1410</v>
      </c>
    </row>
    <row r="4677" spans="1:7" hidden="1" x14ac:dyDescent="0.35">
      <c r="A4677" s="131" t="s">
        <v>171</v>
      </c>
      <c r="B4677" s="131" t="s">
        <v>3</v>
      </c>
      <c r="C4677" s="131" t="s">
        <v>6479</v>
      </c>
      <c r="D4677" s="131">
        <v>4</v>
      </c>
      <c r="F4677" s="133" t="s">
        <v>3</v>
      </c>
      <c r="G4677" s="133" t="s">
        <v>1410</v>
      </c>
    </row>
    <row r="4678" spans="1:7" hidden="1" x14ac:dyDescent="0.35">
      <c r="A4678" s="131" t="s">
        <v>171</v>
      </c>
      <c r="B4678" s="131" t="s">
        <v>3</v>
      </c>
      <c r="C4678" s="131" t="s">
        <v>6479</v>
      </c>
      <c r="D4678" s="131">
        <v>10</v>
      </c>
      <c r="F4678" s="133" t="s">
        <v>3</v>
      </c>
      <c r="G4678" s="133" t="s">
        <v>1410</v>
      </c>
    </row>
    <row r="4679" spans="1:7" hidden="1" x14ac:dyDescent="0.35">
      <c r="A4679" s="131" t="s">
        <v>171</v>
      </c>
      <c r="B4679" s="131" t="s">
        <v>3</v>
      </c>
      <c r="C4679" s="131" t="s">
        <v>6479</v>
      </c>
      <c r="D4679" s="131">
        <v>18</v>
      </c>
      <c r="F4679" s="133" t="s">
        <v>3</v>
      </c>
      <c r="G4679" s="133" t="s">
        <v>1410</v>
      </c>
    </row>
    <row r="4680" spans="1:7" hidden="1" x14ac:dyDescent="0.35">
      <c r="A4680" s="131" t="s">
        <v>171</v>
      </c>
      <c r="B4680" s="131" t="s">
        <v>3</v>
      </c>
      <c r="C4680" s="131" t="s">
        <v>6479</v>
      </c>
      <c r="D4680" s="131">
        <v>4</v>
      </c>
      <c r="F4680" s="133" t="s">
        <v>3</v>
      </c>
      <c r="G4680" s="133" t="s">
        <v>1410</v>
      </c>
    </row>
    <row r="4681" spans="1:7" hidden="1" x14ac:dyDescent="0.35">
      <c r="A4681" s="131" t="s">
        <v>171</v>
      </c>
      <c r="B4681" s="131" t="s">
        <v>3</v>
      </c>
      <c r="C4681" s="131" t="s">
        <v>6480</v>
      </c>
      <c r="D4681" s="131">
        <v>10</v>
      </c>
      <c r="F4681" s="133" t="e">
        <v>#N/A</v>
      </c>
      <c r="G4681" s="133" t="e">
        <v>#N/A</v>
      </c>
    </row>
    <row r="4682" spans="1:7" hidden="1" x14ac:dyDescent="0.35">
      <c r="A4682" s="131" t="s">
        <v>171</v>
      </c>
      <c r="B4682" s="131" t="s">
        <v>3</v>
      </c>
      <c r="C4682" s="131" t="s">
        <v>6480</v>
      </c>
      <c r="D4682" s="131">
        <v>15</v>
      </c>
      <c r="F4682" s="133" t="e">
        <v>#N/A</v>
      </c>
      <c r="G4682" s="133" t="e">
        <v>#N/A</v>
      </c>
    </row>
    <row r="4683" spans="1:7" hidden="1" x14ac:dyDescent="0.35">
      <c r="A4683" s="131" t="s">
        <v>171</v>
      </c>
      <c r="B4683" s="131" t="s">
        <v>3</v>
      </c>
      <c r="C4683" s="131" t="s">
        <v>6481</v>
      </c>
      <c r="D4683" s="131">
        <v>3</v>
      </c>
      <c r="F4683" s="133" t="e">
        <v>#N/A</v>
      </c>
      <c r="G4683" s="133" t="e">
        <v>#N/A</v>
      </c>
    </row>
    <row r="4684" spans="1:7" hidden="1" x14ac:dyDescent="0.35">
      <c r="A4684" s="131" t="s">
        <v>171</v>
      </c>
      <c r="B4684" s="131" t="s">
        <v>3</v>
      </c>
      <c r="C4684" s="131" t="s">
        <v>6481</v>
      </c>
      <c r="D4684" s="131">
        <v>2</v>
      </c>
      <c r="F4684" s="133" t="e">
        <v>#N/A</v>
      </c>
      <c r="G4684" s="133" t="e">
        <v>#N/A</v>
      </c>
    </row>
    <row r="4685" spans="1:7" hidden="1" x14ac:dyDescent="0.35">
      <c r="A4685" s="131" t="s">
        <v>171</v>
      </c>
      <c r="B4685" s="131" t="s">
        <v>3</v>
      </c>
      <c r="C4685" s="131" t="s">
        <v>6482</v>
      </c>
      <c r="D4685" s="131">
        <v>1</v>
      </c>
      <c r="F4685" s="133" t="s">
        <v>3</v>
      </c>
      <c r="G4685" s="133" t="s">
        <v>2566</v>
      </c>
    </row>
    <row r="4686" spans="1:7" hidden="1" x14ac:dyDescent="0.35">
      <c r="A4686" s="131" t="s">
        <v>171</v>
      </c>
      <c r="B4686" s="131" t="s">
        <v>3</v>
      </c>
      <c r="C4686" s="131" t="s">
        <v>6482</v>
      </c>
      <c r="D4686" s="131">
        <v>3</v>
      </c>
      <c r="F4686" s="133" t="s">
        <v>3</v>
      </c>
      <c r="G4686" s="133" t="s">
        <v>2566</v>
      </c>
    </row>
    <row r="4687" spans="1:7" hidden="1" x14ac:dyDescent="0.35">
      <c r="A4687" s="131" t="s">
        <v>171</v>
      </c>
      <c r="B4687" s="131" t="s">
        <v>3</v>
      </c>
      <c r="C4687" s="131" t="s">
        <v>6482</v>
      </c>
      <c r="D4687" s="131">
        <v>1</v>
      </c>
      <c r="F4687" s="133" t="s">
        <v>3</v>
      </c>
      <c r="G4687" s="133" t="s">
        <v>2566</v>
      </c>
    </row>
    <row r="4688" spans="1:7" hidden="1" x14ac:dyDescent="0.35">
      <c r="A4688" s="131" t="s">
        <v>171</v>
      </c>
      <c r="B4688" s="131" t="s">
        <v>3</v>
      </c>
      <c r="C4688" s="131" t="s">
        <v>6483</v>
      </c>
      <c r="D4688" s="131">
        <v>1</v>
      </c>
      <c r="F4688" s="133" t="s">
        <v>3</v>
      </c>
      <c r="G4688" s="133" t="s">
        <v>2566</v>
      </c>
    </row>
    <row r="4689" spans="1:7" hidden="1" x14ac:dyDescent="0.35">
      <c r="A4689" s="131" t="s">
        <v>171</v>
      </c>
      <c r="B4689" s="131" t="s">
        <v>3</v>
      </c>
      <c r="C4689" s="131" t="s">
        <v>6483</v>
      </c>
      <c r="D4689" s="131">
        <v>1</v>
      </c>
      <c r="F4689" s="133" t="s">
        <v>3</v>
      </c>
      <c r="G4689" s="133" t="s">
        <v>2566</v>
      </c>
    </row>
    <row r="4690" spans="1:7" hidden="1" x14ac:dyDescent="0.35">
      <c r="A4690" s="131" t="s">
        <v>171</v>
      </c>
      <c r="B4690" s="131" t="s">
        <v>3</v>
      </c>
      <c r="C4690" s="131" t="s">
        <v>6483</v>
      </c>
      <c r="D4690" s="131">
        <v>5</v>
      </c>
      <c r="F4690" s="133" t="s">
        <v>3</v>
      </c>
      <c r="G4690" s="133" t="s">
        <v>2566</v>
      </c>
    </row>
    <row r="4691" spans="1:7" hidden="1" x14ac:dyDescent="0.35">
      <c r="A4691" s="131" t="s">
        <v>171</v>
      </c>
      <c r="B4691" s="131" t="s">
        <v>3</v>
      </c>
      <c r="C4691" s="131" t="s">
        <v>6483</v>
      </c>
      <c r="D4691" s="131">
        <v>3</v>
      </c>
      <c r="F4691" s="133" t="s">
        <v>3</v>
      </c>
      <c r="G4691" s="133" t="s">
        <v>2566</v>
      </c>
    </row>
    <row r="4692" spans="1:7" hidden="1" x14ac:dyDescent="0.35">
      <c r="A4692" s="131" t="s">
        <v>171</v>
      </c>
      <c r="B4692" s="131" t="s">
        <v>3</v>
      </c>
      <c r="C4692" s="131" t="s">
        <v>6483</v>
      </c>
      <c r="D4692" s="131">
        <v>2</v>
      </c>
      <c r="F4692" s="133" t="s">
        <v>3</v>
      </c>
      <c r="G4692" s="133" t="s">
        <v>2566</v>
      </c>
    </row>
    <row r="4693" spans="1:7" hidden="1" x14ac:dyDescent="0.35">
      <c r="A4693" s="131" t="s">
        <v>171</v>
      </c>
      <c r="B4693" s="131" t="s">
        <v>3</v>
      </c>
      <c r="C4693" s="131" t="s">
        <v>6483</v>
      </c>
      <c r="D4693" s="131">
        <v>1</v>
      </c>
      <c r="F4693" s="133" t="s">
        <v>3</v>
      </c>
      <c r="G4693" s="133" t="s">
        <v>2566</v>
      </c>
    </row>
    <row r="4694" spans="1:7" hidden="1" x14ac:dyDescent="0.35">
      <c r="A4694" s="131" t="s">
        <v>171</v>
      </c>
      <c r="B4694" s="131" t="s">
        <v>3</v>
      </c>
      <c r="C4694" s="131" t="s">
        <v>6483</v>
      </c>
      <c r="D4694" s="131">
        <v>2</v>
      </c>
      <c r="F4694" s="133" t="s">
        <v>3</v>
      </c>
      <c r="G4694" s="133" t="s">
        <v>2566</v>
      </c>
    </row>
    <row r="4695" spans="1:7" hidden="1" x14ac:dyDescent="0.35">
      <c r="A4695" s="131" t="s">
        <v>171</v>
      </c>
      <c r="B4695" s="131" t="s">
        <v>3</v>
      </c>
      <c r="C4695" s="131" t="s">
        <v>6483</v>
      </c>
      <c r="D4695" s="131">
        <v>2</v>
      </c>
      <c r="F4695" s="133" t="s">
        <v>3</v>
      </c>
      <c r="G4695" s="133" t="s">
        <v>2566</v>
      </c>
    </row>
    <row r="4696" spans="1:7" hidden="1" x14ac:dyDescent="0.35">
      <c r="A4696" s="131" t="s">
        <v>171</v>
      </c>
      <c r="B4696" s="131" t="s">
        <v>3</v>
      </c>
      <c r="C4696" s="131" t="s">
        <v>6484</v>
      </c>
      <c r="D4696" s="131">
        <v>1</v>
      </c>
      <c r="F4696" s="133" t="s">
        <v>3</v>
      </c>
      <c r="G4696" s="133" t="s">
        <v>2566</v>
      </c>
    </row>
    <row r="4697" spans="1:7" hidden="1" x14ac:dyDescent="0.35">
      <c r="A4697" s="131" t="s">
        <v>171</v>
      </c>
      <c r="B4697" s="131" t="s">
        <v>3</v>
      </c>
      <c r="C4697" s="131" t="s">
        <v>6484</v>
      </c>
      <c r="D4697" s="131">
        <v>2</v>
      </c>
      <c r="F4697" s="133" t="s">
        <v>3</v>
      </c>
      <c r="G4697" s="133" t="s">
        <v>2566</v>
      </c>
    </row>
    <row r="4698" spans="1:7" hidden="1" x14ac:dyDescent="0.35">
      <c r="A4698" s="131" t="s">
        <v>171</v>
      </c>
      <c r="B4698" s="131" t="s">
        <v>3</v>
      </c>
      <c r="C4698" s="131" t="s">
        <v>6484</v>
      </c>
      <c r="D4698" s="131">
        <v>1</v>
      </c>
      <c r="F4698" s="133" t="s">
        <v>3</v>
      </c>
      <c r="G4698" s="133" t="s">
        <v>2566</v>
      </c>
    </row>
    <row r="4699" spans="1:7" hidden="1" x14ac:dyDescent="0.35">
      <c r="A4699" s="131" t="s">
        <v>171</v>
      </c>
      <c r="B4699" s="131" t="s">
        <v>3</v>
      </c>
      <c r="C4699" s="131" t="s">
        <v>6484</v>
      </c>
      <c r="D4699" s="131">
        <v>2</v>
      </c>
      <c r="F4699" s="133" t="s">
        <v>3</v>
      </c>
      <c r="G4699" s="133" t="s">
        <v>2566</v>
      </c>
    </row>
    <row r="4700" spans="1:7" hidden="1" x14ac:dyDescent="0.35">
      <c r="A4700" s="131" t="s">
        <v>171</v>
      </c>
      <c r="B4700" s="131" t="s">
        <v>3</v>
      </c>
      <c r="C4700" s="131" t="s">
        <v>6484</v>
      </c>
      <c r="D4700" s="131">
        <v>1</v>
      </c>
      <c r="F4700" s="133" t="s">
        <v>3</v>
      </c>
      <c r="G4700" s="133" t="s">
        <v>2566</v>
      </c>
    </row>
    <row r="4701" spans="1:7" hidden="1" x14ac:dyDescent="0.35">
      <c r="A4701" s="131" t="s">
        <v>171</v>
      </c>
      <c r="B4701" s="131" t="s">
        <v>3</v>
      </c>
      <c r="C4701" s="131" t="s">
        <v>6484</v>
      </c>
      <c r="D4701" s="131">
        <v>1</v>
      </c>
      <c r="F4701" s="133" t="s">
        <v>3</v>
      </c>
      <c r="G4701" s="133" t="s">
        <v>2566</v>
      </c>
    </row>
    <row r="4702" spans="1:7" hidden="1" x14ac:dyDescent="0.35">
      <c r="A4702" s="131" t="s">
        <v>171</v>
      </c>
      <c r="B4702" s="131" t="s">
        <v>3</v>
      </c>
      <c r="C4702" s="131" t="s">
        <v>6484</v>
      </c>
      <c r="D4702" s="131">
        <v>3</v>
      </c>
      <c r="F4702" s="133" t="s">
        <v>3</v>
      </c>
      <c r="G4702" s="133" t="s">
        <v>2566</v>
      </c>
    </row>
    <row r="4703" spans="1:7" hidden="1" x14ac:dyDescent="0.35">
      <c r="A4703" s="131" t="s">
        <v>171</v>
      </c>
      <c r="B4703" s="131" t="s">
        <v>3</v>
      </c>
      <c r="C4703" s="131" t="s">
        <v>6484</v>
      </c>
      <c r="D4703" s="131">
        <v>3</v>
      </c>
      <c r="F4703" s="133" t="s">
        <v>3</v>
      </c>
      <c r="G4703" s="133" t="s">
        <v>2566</v>
      </c>
    </row>
    <row r="4704" spans="1:7" hidden="1" x14ac:dyDescent="0.35">
      <c r="A4704" s="131" t="s">
        <v>171</v>
      </c>
      <c r="B4704" s="131" t="s">
        <v>3</v>
      </c>
      <c r="C4704" s="131" t="s">
        <v>6484</v>
      </c>
      <c r="D4704" s="131">
        <v>16</v>
      </c>
      <c r="F4704" s="133" t="s">
        <v>3</v>
      </c>
      <c r="G4704" s="133" t="s">
        <v>2566</v>
      </c>
    </row>
    <row r="4705" spans="1:7" hidden="1" x14ac:dyDescent="0.35">
      <c r="A4705" s="131" t="s">
        <v>171</v>
      </c>
      <c r="B4705" s="131" t="s">
        <v>3</v>
      </c>
      <c r="C4705" s="131" t="s">
        <v>6485</v>
      </c>
      <c r="D4705" s="131">
        <v>1</v>
      </c>
      <c r="F4705" s="133" t="s">
        <v>3</v>
      </c>
      <c r="G4705" s="133" t="s">
        <v>2566</v>
      </c>
    </row>
    <row r="4706" spans="1:7" hidden="1" x14ac:dyDescent="0.35">
      <c r="A4706" s="131" t="s">
        <v>171</v>
      </c>
      <c r="B4706" s="131" t="s">
        <v>3</v>
      </c>
      <c r="C4706" s="131" t="s">
        <v>6485</v>
      </c>
      <c r="D4706" s="131">
        <v>4</v>
      </c>
      <c r="F4706" s="133" t="s">
        <v>3</v>
      </c>
      <c r="G4706" s="133" t="s">
        <v>2566</v>
      </c>
    </row>
    <row r="4707" spans="1:7" hidden="1" x14ac:dyDescent="0.35">
      <c r="A4707" s="131" t="s">
        <v>171</v>
      </c>
      <c r="B4707" s="131" t="s">
        <v>3</v>
      </c>
      <c r="C4707" s="131" t="s">
        <v>6485</v>
      </c>
      <c r="D4707" s="131">
        <v>1</v>
      </c>
      <c r="F4707" s="133" t="s">
        <v>3</v>
      </c>
      <c r="G4707" s="133" t="s">
        <v>2566</v>
      </c>
    </row>
    <row r="4708" spans="1:7" hidden="1" x14ac:dyDescent="0.35">
      <c r="A4708" s="131" t="s">
        <v>171</v>
      </c>
      <c r="B4708" s="131" t="s">
        <v>3</v>
      </c>
      <c r="C4708" s="131" t="s">
        <v>6485</v>
      </c>
      <c r="D4708" s="131">
        <v>1</v>
      </c>
      <c r="F4708" s="133" t="s">
        <v>3</v>
      </c>
      <c r="G4708" s="133" t="s">
        <v>2566</v>
      </c>
    </row>
    <row r="4709" spans="1:7" hidden="1" x14ac:dyDescent="0.35">
      <c r="A4709" s="131" t="s">
        <v>171</v>
      </c>
      <c r="B4709" s="131" t="s">
        <v>3</v>
      </c>
      <c r="C4709" s="131" t="s">
        <v>6485</v>
      </c>
      <c r="D4709" s="131">
        <v>3</v>
      </c>
      <c r="F4709" s="133" t="s">
        <v>3</v>
      </c>
      <c r="G4709" s="133" t="s">
        <v>2566</v>
      </c>
    </row>
    <row r="4710" spans="1:7" hidden="1" x14ac:dyDescent="0.35">
      <c r="A4710" s="131" t="s">
        <v>171</v>
      </c>
      <c r="B4710" s="131" t="s">
        <v>3</v>
      </c>
      <c r="C4710" s="131" t="s">
        <v>6485</v>
      </c>
      <c r="D4710" s="131">
        <v>1</v>
      </c>
      <c r="F4710" s="133" t="s">
        <v>3</v>
      </c>
      <c r="G4710" s="133" t="s">
        <v>2566</v>
      </c>
    </row>
    <row r="4711" spans="1:7" hidden="1" x14ac:dyDescent="0.35">
      <c r="A4711" s="131" t="s">
        <v>171</v>
      </c>
      <c r="B4711" s="131" t="s">
        <v>3</v>
      </c>
      <c r="C4711" s="131" t="s">
        <v>6486</v>
      </c>
      <c r="D4711" s="131">
        <v>5</v>
      </c>
      <c r="F4711" s="133" t="s">
        <v>3</v>
      </c>
      <c r="G4711" s="133" t="s">
        <v>2566</v>
      </c>
    </row>
    <row r="4712" spans="1:7" hidden="1" x14ac:dyDescent="0.35">
      <c r="A4712" s="131" t="s">
        <v>171</v>
      </c>
      <c r="B4712" s="131" t="s">
        <v>3</v>
      </c>
      <c r="C4712" s="131" t="s">
        <v>6486</v>
      </c>
      <c r="D4712" s="131">
        <v>3</v>
      </c>
      <c r="F4712" s="133" t="s">
        <v>3</v>
      </c>
      <c r="G4712" s="133" t="s">
        <v>2566</v>
      </c>
    </row>
    <row r="4713" spans="1:7" hidden="1" x14ac:dyDescent="0.35">
      <c r="A4713" s="131" t="s">
        <v>171</v>
      </c>
      <c r="B4713" s="131" t="s">
        <v>3</v>
      </c>
      <c r="C4713" s="131" t="s">
        <v>6486</v>
      </c>
      <c r="D4713" s="131">
        <v>1</v>
      </c>
      <c r="F4713" s="133" t="s">
        <v>3</v>
      </c>
      <c r="G4713" s="133" t="s">
        <v>2566</v>
      </c>
    </row>
    <row r="4714" spans="1:7" hidden="1" x14ac:dyDescent="0.35">
      <c r="A4714" s="131" t="s">
        <v>171</v>
      </c>
      <c r="B4714" s="131" t="s">
        <v>3</v>
      </c>
      <c r="C4714" s="131" t="s">
        <v>6486</v>
      </c>
      <c r="D4714" s="131">
        <v>2</v>
      </c>
      <c r="F4714" s="133" t="s">
        <v>3</v>
      </c>
      <c r="G4714" s="133" t="s">
        <v>2566</v>
      </c>
    </row>
    <row r="4715" spans="1:7" hidden="1" x14ac:dyDescent="0.35">
      <c r="A4715" s="131" t="s">
        <v>171</v>
      </c>
      <c r="B4715" s="131" t="s">
        <v>3</v>
      </c>
      <c r="C4715" s="131" t="s">
        <v>6486</v>
      </c>
      <c r="D4715" s="131">
        <v>5</v>
      </c>
      <c r="F4715" s="133" t="s">
        <v>3</v>
      </c>
      <c r="G4715" s="133" t="s">
        <v>2566</v>
      </c>
    </row>
    <row r="4716" spans="1:7" hidden="1" x14ac:dyDescent="0.35">
      <c r="A4716" s="131" t="s">
        <v>171</v>
      </c>
      <c r="B4716" s="131" t="s">
        <v>3</v>
      </c>
      <c r="C4716" s="131" t="s">
        <v>6487</v>
      </c>
      <c r="D4716" s="131">
        <v>1</v>
      </c>
      <c r="F4716" s="133" t="s">
        <v>3</v>
      </c>
      <c r="G4716" s="133" t="s">
        <v>2566</v>
      </c>
    </row>
    <row r="4717" spans="1:7" hidden="1" x14ac:dyDescent="0.35">
      <c r="A4717" s="131" t="s">
        <v>171</v>
      </c>
      <c r="B4717" s="131" t="s">
        <v>3</v>
      </c>
      <c r="C4717" s="131" t="s">
        <v>6487</v>
      </c>
      <c r="D4717" s="131">
        <v>2</v>
      </c>
      <c r="F4717" s="133" t="s">
        <v>3</v>
      </c>
      <c r="G4717" s="133" t="s">
        <v>2566</v>
      </c>
    </row>
    <row r="4718" spans="1:7" hidden="1" x14ac:dyDescent="0.35">
      <c r="A4718" s="131" t="s">
        <v>171</v>
      </c>
      <c r="B4718" s="131" t="s">
        <v>3</v>
      </c>
      <c r="C4718" s="131" t="s">
        <v>6487</v>
      </c>
      <c r="D4718" s="131">
        <v>1</v>
      </c>
      <c r="F4718" s="133" t="s">
        <v>3</v>
      </c>
      <c r="G4718" s="133" t="s">
        <v>2566</v>
      </c>
    </row>
    <row r="4719" spans="1:7" hidden="1" x14ac:dyDescent="0.35">
      <c r="A4719" s="131" t="s">
        <v>171</v>
      </c>
      <c r="B4719" s="131" t="s">
        <v>3</v>
      </c>
      <c r="C4719" s="131" t="s">
        <v>6487</v>
      </c>
      <c r="D4719" s="131">
        <v>1</v>
      </c>
      <c r="F4719" s="133" t="s">
        <v>3</v>
      </c>
      <c r="G4719" s="133" t="s">
        <v>2566</v>
      </c>
    </row>
    <row r="4720" spans="1:7" hidden="1" x14ac:dyDescent="0.35">
      <c r="A4720" s="131" t="s">
        <v>171</v>
      </c>
      <c r="B4720" s="131" t="s">
        <v>3</v>
      </c>
      <c r="C4720" s="131" t="s">
        <v>6487</v>
      </c>
      <c r="D4720" s="131">
        <v>5</v>
      </c>
      <c r="F4720" s="133" t="s">
        <v>3</v>
      </c>
      <c r="G4720" s="133" t="s">
        <v>2566</v>
      </c>
    </row>
    <row r="4721" spans="1:7" hidden="1" x14ac:dyDescent="0.35">
      <c r="A4721" s="131" t="s">
        <v>171</v>
      </c>
      <c r="B4721" s="131" t="s">
        <v>3</v>
      </c>
      <c r="C4721" s="131" t="s">
        <v>6487</v>
      </c>
      <c r="D4721" s="131">
        <v>1</v>
      </c>
      <c r="F4721" s="133" t="s">
        <v>3</v>
      </c>
      <c r="G4721" s="133" t="s">
        <v>2566</v>
      </c>
    </row>
    <row r="4722" spans="1:7" hidden="1" x14ac:dyDescent="0.35">
      <c r="A4722" s="131" t="s">
        <v>171</v>
      </c>
      <c r="B4722" s="131" t="s">
        <v>3</v>
      </c>
      <c r="C4722" s="131" t="s">
        <v>6487</v>
      </c>
      <c r="D4722" s="131">
        <v>3</v>
      </c>
      <c r="F4722" s="133" t="s">
        <v>3</v>
      </c>
      <c r="G4722" s="133" t="s">
        <v>2566</v>
      </c>
    </row>
    <row r="4723" spans="1:7" hidden="1" x14ac:dyDescent="0.35">
      <c r="A4723" s="131" t="s">
        <v>171</v>
      </c>
      <c r="B4723" s="131" t="s">
        <v>3</v>
      </c>
      <c r="C4723" s="131" t="s">
        <v>6487</v>
      </c>
      <c r="D4723" s="131">
        <v>1</v>
      </c>
      <c r="F4723" s="133" t="s">
        <v>3</v>
      </c>
      <c r="G4723" s="133" t="s">
        <v>2566</v>
      </c>
    </row>
    <row r="4724" spans="1:7" hidden="1" x14ac:dyDescent="0.35">
      <c r="A4724" s="131" t="s">
        <v>171</v>
      </c>
      <c r="B4724" s="131" t="s">
        <v>3</v>
      </c>
      <c r="C4724" s="131" t="s">
        <v>6487</v>
      </c>
      <c r="D4724" s="131">
        <v>1</v>
      </c>
      <c r="F4724" s="133" t="s">
        <v>3</v>
      </c>
      <c r="G4724" s="133" t="s">
        <v>2566</v>
      </c>
    </row>
    <row r="4725" spans="1:7" hidden="1" x14ac:dyDescent="0.35">
      <c r="A4725" s="131" t="s">
        <v>171</v>
      </c>
      <c r="B4725" s="131" t="s">
        <v>3</v>
      </c>
      <c r="C4725" s="131" t="s">
        <v>6488</v>
      </c>
      <c r="D4725" s="131">
        <v>1</v>
      </c>
      <c r="F4725" s="133" t="s">
        <v>3</v>
      </c>
      <c r="G4725" s="133" t="s">
        <v>2566</v>
      </c>
    </row>
    <row r="4726" spans="1:7" hidden="1" x14ac:dyDescent="0.35">
      <c r="A4726" s="131" t="s">
        <v>171</v>
      </c>
      <c r="B4726" s="131" t="s">
        <v>3</v>
      </c>
      <c r="C4726" s="131" t="s">
        <v>6488</v>
      </c>
      <c r="D4726" s="131">
        <v>1</v>
      </c>
      <c r="F4726" s="133" t="s">
        <v>3</v>
      </c>
      <c r="G4726" s="133" t="s">
        <v>2566</v>
      </c>
    </row>
    <row r="4727" spans="1:7" hidden="1" x14ac:dyDescent="0.35">
      <c r="A4727" s="131" t="s">
        <v>171</v>
      </c>
      <c r="B4727" s="131" t="s">
        <v>3</v>
      </c>
      <c r="C4727" s="131" t="s">
        <v>6488</v>
      </c>
      <c r="D4727" s="131">
        <v>1</v>
      </c>
      <c r="F4727" s="133" t="s">
        <v>3</v>
      </c>
      <c r="G4727" s="133" t="s">
        <v>2566</v>
      </c>
    </row>
    <row r="4728" spans="1:7" hidden="1" x14ac:dyDescent="0.35">
      <c r="A4728" s="131" t="s">
        <v>171</v>
      </c>
      <c r="B4728" s="131" t="s">
        <v>3</v>
      </c>
      <c r="C4728" s="131" t="s">
        <v>6488</v>
      </c>
      <c r="D4728" s="131">
        <v>9</v>
      </c>
      <c r="F4728" s="133" t="s">
        <v>3</v>
      </c>
      <c r="G4728" s="133" t="s">
        <v>2566</v>
      </c>
    </row>
    <row r="4729" spans="1:7" hidden="1" x14ac:dyDescent="0.35">
      <c r="A4729" s="131" t="s">
        <v>171</v>
      </c>
      <c r="B4729" s="131" t="s">
        <v>3</v>
      </c>
      <c r="C4729" s="131" t="s">
        <v>6488</v>
      </c>
      <c r="D4729" s="131">
        <v>2</v>
      </c>
      <c r="F4729" s="133" t="s">
        <v>3</v>
      </c>
      <c r="G4729" s="133" t="s">
        <v>2566</v>
      </c>
    </row>
    <row r="4730" spans="1:7" hidden="1" x14ac:dyDescent="0.35">
      <c r="A4730" s="131" t="s">
        <v>171</v>
      </c>
      <c r="B4730" s="131" t="s">
        <v>3</v>
      </c>
      <c r="C4730" s="131" t="s">
        <v>6488</v>
      </c>
      <c r="D4730" s="131">
        <v>2</v>
      </c>
      <c r="F4730" s="133" t="s">
        <v>3</v>
      </c>
      <c r="G4730" s="133" t="s">
        <v>2566</v>
      </c>
    </row>
    <row r="4731" spans="1:7" hidden="1" x14ac:dyDescent="0.35">
      <c r="A4731" s="131" t="s">
        <v>171</v>
      </c>
      <c r="B4731" s="131" t="s">
        <v>3</v>
      </c>
      <c r="C4731" s="131" t="s">
        <v>6488</v>
      </c>
      <c r="D4731" s="131">
        <v>3</v>
      </c>
      <c r="F4731" s="133" t="s">
        <v>3</v>
      </c>
      <c r="G4731" s="133" t="s">
        <v>2566</v>
      </c>
    </row>
    <row r="4732" spans="1:7" hidden="1" x14ac:dyDescent="0.35">
      <c r="A4732" s="131" t="s">
        <v>171</v>
      </c>
      <c r="B4732" s="131" t="s">
        <v>3</v>
      </c>
      <c r="C4732" s="131" t="s">
        <v>6488</v>
      </c>
      <c r="D4732" s="131">
        <v>1</v>
      </c>
      <c r="F4732" s="133" t="s">
        <v>3</v>
      </c>
      <c r="G4732" s="133" t="s">
        <v>2566</v>
      </c>
    </row>
    <row r="4733" spans="1:7" hidden="1" x14ac:dyDescent="0.35">
      <c r="A4733" s="131" t="s">
        <v>171</v>
      </c>
      <c r="B4733" s="131" t="s">
        <v>3</v>
      </c>
      <c r="C4733" s="131" t="s">
        <v>6488</v>
      </c>
      <c r="D4733" s="131">
        <v>2</v>
      </c>
      <c r="F4733" s="133" t="s">
        <v>3</v>
      </c>
      <c r="G4733" s="133" t="s">
        <v>2566</v>
      </c>
    </row>
    <row r="4734" spans="1:7" hidden="1" x14ac:dyDescent="0.35">
      <c r="A4734" s="131" t="s">
        <v>171</v>
      </c>
      <c r="B4734" s="131" t="s">
        <v>3</v>
      </c>
      <c r="C4734" s="131" t="s">
        <v>6488</v>
      </c>
      <c r="D4734" s="131">
        <v>4</v>
      </c>
      <c r="F4734" s="133" t="s">
        <v>3</v>
      </c>
      <c r="G4734" s="133" t="s">
        <v>2566</v>
      </c>
    </row>
    <row r="4735" spans="1:7" hidden="1" x14ac:dyDescent="0.35">
      <c r="A4735" s="131" t="s">
        <v>171</v>
      </c>
      <c r="B4735" s="131" t="s">
        <v>3</v>
      </c>
      <c r="C4735" s="131" t="s">
        <v>6488</v>
      </c>
      <c r="D4735" s="131">
        <v>1</v>
      </c>
      <c r="F4735" s="133" t="s">
        <v>3</v>
      </c>
      <c r="G4735" s="133" t="s">
        <v>2566</v>
      </c>
    </row>
    <row r="4736" spans="1:7" hidden="1" x14ac:dyDescent="0.35">
      <c r="A4736" s="131" t="s">
        <v>171</v>
      </c>
      <c r="B4736" s="131" t="s">
        <v>3</v>
      </c>
      <c r="C4736" s="131" t="s">
        <v>6489</v>
      </c>
      <c r="D4736" s="131">
        <v>4</v>
      </c>
      <c r="F4736" s="133" t="s">
        <v>3</v>
      </c>
      <c r="G4736" s="133" t="s">
        <v>2566</v>
      </c>
    </row>
    <row r="4737" spans="1:7" hidden="1" x14ac:dyDescent="0.35">
      <c r="A4737" s="131" t="s">
        <v>171</v>
      </c>
      <c r="B4737" s="131" t="s">
        <v>3</v>
      </c>
      <c r="C4737" s="131" t="s">
        <v>6490</v>
      </c>
      <c r="D4737" s="131">
        <v>2</v>
      </c>
      <c r="F4737" s="133" t="s">
        <v>3</v>
      </c>
      <c r="G4737" s="133" t="s">
        <v>2566</v>
      </c>
    </row>
    <row r="4738" spans="1:7" hidden="1" x14ac:dyDescent="0.35">
      <c r="A4738" s="131" t="s">
        <v>171</v>
      </c>
      <c r="B4738" s="131" t="s">
        <v>3</v>
      </c>
      <c r="C4738" s="131" t="s">
        <v>6490</v>
      </c>
      <c r="D4738" s="131">
        <v>1</v>
      </c>
      <c r="F4738" s="133" t="s">
        <v>3</v>
      </c>
      <c r="G4738" s="133" t="s">
        <v>2566</v>
      </c>
    </row>
    <row r="4739" spans="1:7" hidden="1" x14ac:dyDescent="0.35">
      <c r="A4739" s="131" t="s">
        <v>171</v>
      </c>
      <c r="B4739" s="131" t="s">
        <v>3</v>
      </c>
      <c r="C4739" s="131" t="s">
        <v>6490</v>
      </c>
      <c r="D4739" s="131">
        <v>3</v>
      </c>
      <c r="F4739" s="133" t="s">
        <v>3</v>
      </c>
      <c r="G4739" s="133" t="s">
        <v>2566</v>
      </c>
    </row>
    <row r="4740" spans="1:7" hidden="1" x14ac:dyDescent="0.35">
      <c r="A4740" s="131" t="s">
        <v>171</v>
      </c>
      <c r="B4740" s="131" t="s">
        <v>3</v>
      </c>
      <c r="C4740" s="131" t="s">
        <v>6491</v>
      </c>
      <c r="D4740" s="131">
        <v>2</v>
      </c>
      <c r="F4740" s="133" t="s">
        <v>3</v>
      </c>
      <c r="G4740" s="133" t="s">
        <v>2177</v>
      </c>
    </row>
    <row r="4741" spans="1:7" hidden="1" x14ac:dyDescent="0.35">
      <c r="A4741" s="131" t="s">
        <v>171</v>
      </c>
      <c r="B4741" s="131" t="s">
        <v>3</v>
      </c>
      <c r="C4741" s="131" t="s">
        <v>6491</v>
      </c>
      <c r="D4741" s="131">
        <v>2</v>
      </c>
      <c r="F4741" s="133" t="s">
        <v>3</v>
      </c>
      <c r="G4741" s="133" t="s">
        <v>2177</v>
      </c>
    </row>
    <row r="4742" spans="1:7" hidden="1" x14ac:dyDescent="0.35">
      <c r="A4742" s="131" t="s">
        <v>171</v>
      </c>
      <c r="B4742" s="131" t="s">
        <v>3</v>
      </c>
      <c r="C4742" s="131" t="s">
        <v>6491</v>
      </c>
      <c r="D4742" s="131">
        <v>6</v>
      </c>
      <c r="F4742" s="133" t="s">
        <v>3</v>
      </c>
      <c r="G4742" s="133" t="s">
        <v>2177</v>
      </c>
    </row>
    <row r="4743" spans="1:7" hidden="1" x14ac:dyDescent="0.35">
      <c r="A4743" s="131" t="s">
        <v>171</v>
      </c>
      <c r="B4743" s="131" t="s">
        <v>3</v>
      </c>
      <c r="C4743" s="131" t="s">
        <v>6491</v>
      </c>
      <c r="D4743" s="131">
        <v>5</v>
      </c>
      <c r="F4743" s="133" t="s">
        <v>3</v>
      </c>
      <c r="G4743" s="133" t="s">
        <v>2177</v>
      </c>
    </row>
    <row r="4744" spans="1:7" hidden="1" x14ac:dyDescent="0.35">
      <c r="A4744" s="131" t="s">
        <v>171</v>
      </c>
      <c r="B4744" s="131" t="s">
        <v>3</v>
      </c>
      <c r="C4744" s="131" t="s">
        <v>6491</v>
      </c>
      <c r="D4744" s="131">
        <v>10</v>
      </c>
      <c r="F4744" s="133" t="s">
        <v>3</v>
      </c>
      <c r="G4744" s="133" t="s">
        <v>2177</v>
      </c>
    </row>
    <row r="4745" spans="1:7" hidden="1" x14ac:dyDescent="0.35">
      <c r="A4745" s="131" t="s">
        <v>171</v>
      </c>
      <c r="B4745" s="131" t="s">
        <v>3</v>
      </c>
      <c r="C4745" s="131" t="s">
        <v>6492</v>
      </c>
      <c r="D4745" s="131">
        <v>1</v>
      </c>
      <c r="F4745" s="133" t="e">
        <v>#N/A</v>
      </c>
      <c r="G4745" s="133" t="e">
        <v>#N/A</v>
      </c>
    </row>
    <row r="4746" spans="1:7" hidden="1" x14ac:dyDescent="0.35">
      <c r="A4746" s="131" t="s">
        <v>171</v>
      </c>
      <c r="B4746" s="131" t="s">
        <v>3</v>
      </c>
      <c r="C4746" s="131" t="s">
        <v>6492</v>
      </c>
      <c r="D4746" s="131">
        <v>2</v>
      </c>
      <c r="F4746" s="133" t="e">
        <v>#N/A</v>
      </c>
      <c r="G4746" s="133" t="e">
        <v>#N/A</v>
      </c>
    </row>
    <row r="4747" spans="1:7" hidden="1" x14ac:dyDescent="0.35">
      <c r="A4747" s="131" t="s">
        <v>171</v>
      </c>
      <c r="B4747" s="131" t="s">
        <v>3</v>
      </c>
      <c r="C4747" s="131" t="s">
        <v>6492</v>
      </c>
      <c r="D4747" s="131">
        <v>1</v>
      </c>
      <c r="F4747" s="133" t="e">
        <v>#N/A</v>
      </c>
      <c r="G4747" s="133" t="e">
        <v>#N/A</v>
      </c>
    </row>
    <row r="4748" spans="1:7" hidden="1" x14ac:dyDescent="0.35">
      <c r="A4748" s="131" t="s">
        <v>171</v>
      </c>
      <c r="B4748" s="131" t="s">
        <v>3</v>
      </c>
      <c r="C4748" s="131" t="s">
        <v>6492</v>
      </c>
      <c r="D4748" s="131">
        <v>3</v>
      </c>
      <c r="F4748" s="133" t="e">
        <v>#N/A</v>
      </c>
      <c r="G4748" s="133" t="e">
        <v>#N/A</v>
      </c>
    </row>
    <row r="4749" spans="1:7" hidden="1" x14ac:dyDescent="0.35">
      <c r="A4749" s="131" t="s">
        <v>171</v>
      </c>
      <c r="B4749" s="131" t="s">
        <v>3</v>
      </c>
      <c r="C4749" s="131" t="s">
        <v>6492</v>
      </c>
      <c r="D4749" s="131">
        <v>1</v>
      </c>
      <c r="F4749" s="133" t="e">
        <v>#N/A</v>
      </c>
      <c r="G4749" s="133" t="e">
        <v>#N/A</v>
      </c>
    </row>
    <row r="4750" spans="1:7" hidden="1" x14ac:dyDescent="0.35">
      <c r="A4750" s="131" t="s">
        <v>171</v>
      </c>
      <c r="B4750" s="131" t="s">
        <v>3</v>
      </c>
      <c r="C4750" s="131" t="s">
        <v>6492</v>
      </c>
      <c r="D4750" s="131">
        <v>1</v>
      </c>
      <c r="F4750" s="133" t="e">
        <v>#N/A</v>
      </c>
      <c r="G4750" s="133" t="e">
        <v>#N/A</v>
      </c>
    </row>
    <row r="4751" spans="1:7" hidden="1" x14ac:dyDescent="0.35">
      <c r="A4751" s="131" t="s">
        <v>171</v>
      </c>
      <c r="B4751" s="131" t="s">
        <v>3</v>
      </c>
      <c r="C4751" s="131" t="s">
        <v>6492</v>
      </c>
      <c r="D4751" s="131">
        <v>1</v>
      </c>
      <c r="F4751" s="133" t="e">
        <v>#N/A</v>
      </c>
      <c r="G4751" s="133" t="e">
        <v>#N/A</v>
      </c>
    </row>
    <row r="4752" spans="1:7" hidden="1" x14ac:dyDescent="0.35">
      <c r="A4752" s="131" t="s">
        <v>171</v>
      </c>
      <c r="B4752" s="131" t="s">
        <v>3</v>
      </c>
      <c r="C4752" s="131" t="s">
        <v>6492</v>
      </c>
      <c r="D4752" s="131">
        <v>1</v>
      </c>
      <c r="F4752" s="133" t="e">
        <v>#N/A</v>
      </c>
      <c r="G4752" s="133" t="e">
        <v>#N/A</v>
      </c>
    </row>
    <row r="4753" spans="1:7" hidden="1" x14ac:dyDescent="0.35">
      <c r="A4753" s="131" t="s">
        <v>171</v>
      </c>
      <c r="B4753" s="131" t="s">
        <v>3</v>
      </c>
      <c r="C4753" s="131" t="s">
        <v>6493</v>
      </c>
      <c r="D4753" s="131">
        <v>1</v>
      </c>
      <c r="F4753" s="133" t="s">
        <v>3</v>
      </c>
      <c r="G4753" s="133" t="s">
        <v>2177</v>
      </c>
    </row>
    <row r="4754" spans="1:7" hidden="1" x14ac:dyDescent="0.35">
      <c r="A4754" s="131" t="s">
        <v>171</v>
      </c>
      <c r="B4754" s="131" t="s">
        <v>3</v>
      </c>
      <c r="C4754" s="131" t="s">
        <v>6493</v>
      </c>
      <c r="D4754" s="131">
        <v>1</v>
      </c>
      <c r="F4754" s="133" t="s">
        <v>3</v>
      </c>
      <c r="G4754" s="133" t="s">
        <v>2177</v>
      </c>
    </row>
    <row r="4755" spans="1:7" hidden="1" x14ac:dyDescent="0.35">
      <c r="A4755" s="131" t="s">
        <v>171</v>
      </c>
      <c r="B4755" s="131" t="s">
        <v>3</v>
      </c>
      <c r="C4755" s="131" t="s">
        <v>6493</v>
      </c>
      <c r="D4755" s="131">
        <v>2</v>
      </c>
      <c r="F4755" s="133" t="s">
        <v>3</v>
      </c>
      <c r="G4755" s="133" t="s">
        <v>2177</v>
      </c>
    </row>
    <row r="4756" spans="1:7" hidden="1" x14ac:dyDescent="0.35">
      <c r="A4756" s="131" t="s">
        <v>171</v>
      </c>
      <c r="B4756" s="131" t="s">
        <v>3</v>
      </c>
      <c r="C4756" s="131" t="s">
        <v>6493</v>
      </c>
      <c r="D4756" s="131">
        <v>3</v>
      </c>
      <c r="F4756" s="133" t="s">
        <v>3</v>
      </c>
      <c r="G4756" s="133" t="s">
        <v>2177</v>
      </c>
    </row>
    <row r="4757" spans="1:7" hidden="1" x14ac:dyDescent="0.35">
      <c r="A4757" s="131" t="s">
        <v>171</v>
      </c>
      <c r="B4757" s="131" t="s">
        <v>3</v>
      </c>
      <c r="C4757" s="131" t="s">
        <v>6493</v>
      </c>
      <c r="D4757" s="131">
        <v>1</v>
      </c>
      <c r="F4757" s="133" t="s">
        <v>3</v>
      </c>
      <c r="G4757" s="133" t="s">
        <v>2177</v>
      </c>
    </row>
    <row r="4758" spans="1:7" hidden="1" x14ac:dyDescent="0.35">
      <c r="A4758" s="131" t="s">
        <v>171</v>
      </c>
      <c r="B4758" s="131" t="s">
        <v>3</v>
      </c>
      <c r="C4758" s="131" t="s">
        <v>6493</v>
      </c>
      <c r="D4758" s="131">
        <v>1</v>
      </c>
      <c r="F4758" s="133" t="s">
        <v>3</v>
      </c>
      <c r="G4758" s="133" t="s">
        <v>2177</v>
      </c>
    </row>
    <row r="4759" spans="1:7" hidden="1" x14ac:dyDescent="0.35">
      <c r="A4759" s="131" t="s">
        <v>171</v>
      </c>
      <c r="B4759" s="131" t="s">
        <v>3</v>
      </c>
      <c r="C4759" s="131" t="s">
        <v>6494</v>
      </c>
      <c r="D4759" s="131">
        <v>2</v>
      </c>
      <c r="F4759" s="133" t="s">
        <v>3</v>
      </c>
      <c r="G4759" s="133" t="s">
        <v>2177</v>
      </c>
    </row>
    <row r="4760" spans="1:7" hidden="1" x14ac:dyDescent="0.35">
      <c r="A4760" s="131" t="s">
        <v>171</v>
      </c>
      <c r="B4760" s="131" t="s">
        <v>3</v>
      </c>
      <c r="C4760" s="131" t="s">
        <v>6494</v>
      </c>
      <c r="D4760" s="131">
        <v>2</v>
      </c>
      <c r="F4760" s="133" t="s">
        <v>3</v>
      </c>
      <c r="G4760" s="133" t="s">
        <v>2177</v>
      </c>
    </row>
    <row r="4761" spans="1:7" hidden="1" x14ac:dyDescent="0.35">
      <c r="A4761" s="131" t="s">
        <v>171</v>
      </c>
      <c r="B4761" s="131" t="s">
        <v>3</v>
      </c>
      <c r="C4761" s="131" t="s">
        <v>6494</v>
      </c>
      <c r="D4761" s="131">
        <v>2</v>
      </c>
      <c r="F4761" s="133" t="s">
        <v>3</v>
      </c>
      <c r="G4761" s="133" t="s">
        <v>2177</v>
      </c>
    </row>
    <row r="4762" spans="1:7" hidden="1" x14ac:dyDescent="0.35">
      <c r="A4762" s="131" t="s">
        <v>171</v>
      </c>
      <c r="B4762" s="131" t="s">
        <v>3</v>
      </c>
      <c r="C4762" s="131" t="s">
        <v>6494</v>
      </c>
      <c r="D4762" s="131">
        <v>2</v>
      </c>
      <c r="F4762" s="133" t="s">
        <v>3</v>
      </c>
      <c r="G4762" s="133" t="s">
        <v>2177</v>
      </c>
    </row>
    <row r="4763" spans="1:7" hidden="1" x14ac:dyDescent="0.35">
      <c r="A4763" s="131" t="s">
        <v>171</v>
      </c>
      <c r="B4763" s="131" t="s">
        <v>3</v>
      </c>
      <c r="C4763" s="131" t="s">
        <v>6494</v>
      </c>
      <c r="D4763" s="131">
        <v>2</v>
      </c>
      <c r="F4763" s="133" t="s">
        <v>3</v>
      </c>
      <c r="G4763" s="133" t="s">
        <v>2177</v>
      </c>
    </row>
    <row r="4764" spans="1:7" hidden="1" x14ac:dyDescent="0.35">
      <c r="A4764" s="131" t="s">
        <v>171</v>
      </c>
      <c r="B4764" s="131" t="s">
        <v>3</v>
      </c>
      <c r="C4764" s="131" t="s">
        <v>6494</v>
      </c>
      <c r="D4764" s="131">
        <v>2</v>
      </c>
      <c r="F4764" s="133" t="s">
        <v>3</v>
      </c>
      <c r="G4764" s="133" t="s">
        <v>2177</v>
      </c>
    </row>
    <row r="4765" spans="1:7" hidden="1" x14ac:dyDescent="0.35">
      <c r="A4765" s="131" t="s">
        <v>171</v>
      </c>
      <c r="B4765" s="131" t="s">
        <v>3</v>
      </c>
      <c r="C4765" s="131" t="s">
        <v>6494</v>
      </c>
      <c r="D4765" s="131">
        <v>3</v>
      </c>
      <c r="F4765" s="133" t="s">
        <v>3</v>
      </c>
      <c r="G4765" s="133" t="s">
        <v>2177</v>
      </c>
    </row>
    <row r="4766" spans="1:7" hidden="1" x14ac:dyDescent="0.35">
      <c r="A4766" s="131" t="s">
        <v>171</v>
      </c>
      <c r="B4766" s="131" t="s">
        <v>3</v>
      </c>
      <c r="C4766" s="131" t="s">
        <v>6494</v>
      </c>
      <c r="D4766" s="131">
        <v>2</v>
      </c>
      <c r="F4766" s="133" t="s">
        <v>3</v>
      </c>
      <c r="G4766" s="133" t="s">
        <v>2177</v>
      </c>
    </row>
    <row r="4767" spans="1:7" hidden="1" x14ac:dyDescent="0.35">
      <c r="A4767" s="131" t="s">
        <v>171</v>
      </c>
      <c r="B4767" s="131" t="s">
        <v>3</v>
      </c>
      <c r="C4767" s="131" t="s">
        <v>6494</v>
      </c>
      <c r="D4767" s="131">
        <v>3</v>
      </c>
      <c r="F4767" s="133" t="s">
        <v>3</v>
      </c>
      <c r="G4767" s="133" t="s">
        <v>2177</v>
      </c>
    </row>
    <row r="4768" spans="1:7" hidden="1" x14ac:dyDescent="0.35">
      <c r="A4768" s="131" t="s">
        <v>171</v>
      </c>
      <c r="B4768" s="131" t="s">
        <v>3</v>
      </c>
      <c r="C4768" s="131" t="s">
        <v>6495</v>
      </c>
      <c r="D4768" s="131">
        <v>1</v>
      </c>
      <c r="F4768" s="133" t="s">
        <v>3</v>
      </c>
      <c r="G4768" s="133" t="s">
        <v>2177</v>
      </c>
    </row>
    <row r="4769" spans="1:7" hidden="1" x14ac:dyDescent="0.35">
      <c r="A4769" s="131" t="s">
        <v>171</v>
      </c>
      <c r="B4769" s="131" t="s">
        <v>3</v>
      </c>
      <c r="C4769" s="131" t="s">
        <v>6495</v>
      </c>
      <c r="D4769" s="131">
        <v>1</v>
      </c>
      <c r="F4769" s="133" t="s">
        <v>3</v>
      </c>
      <c r="G4769" s="133" t="s">
        <v>2177</v>
      </c>
    </row>
    <row r="4770" spans="1:7" hidden="1" x14ac:dyDescent="0.35">
      <c r="A4770" s="131" t="s">
        <v>171</v>
      </c>
      <c r="B4770" s="131" t="s">
        <v>3</v>
      </c>
      <c r="C4770" s="131" t="s">
        <v>6495</v>
      </c>
      <c r="D4770" s="131">
        <v>1</v>
      </c>
      <c r="F4770" s="133" t="s">
        <v>3</v>
      </c>
      <c r="G4770" s="133" t="s">
        <v>2177</v>
      </c>
    </row>
    <row r="4771" spans="1:7" hidden="1" x14ac:dyDescent="0.35">
      <c r="A4771" s="131" t="s">
        <v>171</v>
      </c>
      <c r="B4771" s="131" t="s">
        <v>3</v>
      </c>
      <c r="C4771" s="131" t="s">
        <v>6495</v>
      </c>
      <c r="D4771" s="131">
        <v>2</v>
      </c>
      <c r="F4771" s="133" t="s">
        <v>3</v>
      </c>
      <c r="G4771" s="133" t="s">
        <v>2177</v>
      </c>
    </row>
    <row r="4772" spans="1:7" hidden="1" x14ac:dyDescent="0.35">
      <c r="A4772" s="131" t="s">
        <v>171</v>
      </c>
      <c r="B4772" s="131" t="s">
        <v>3</v>
      </c>
      <c r="C4772" s="131" t="s">
        <v>6495</v>
      </c>
      <c r="D4772" s="131">
        <v>1</v>
      </c>
      <c r="F4772" s="133" t="s">
        <v>3</v>
      </c>
      <c r="G4772" s="133" t="s">
        <v>2177</v>
      </c>
    </row>
    <row r="4773" spans="1:7" hidden="1" x14ac:dyDescent="0.35">
      <c r="A4773" s="131" t="s">
        <v>171</v>
      </c>
      <c r="B4773" s="131" t="s">
        <v>3</v>
      </c>
      <c r="C4773" s="131" t="s">
        <v>6495</v>
      </c>
      <c r="D4773" s="131">
        <v>2</v>
      </c>
      <c r="F4773" s="133" t="s">
        <v>3</v>
      </c>
      <c r="G4773" s="133" t="s">
        <v>2177</v>
      </c>
    </row>
    <row r="4774" spans="1:7" hidden="1" x14ac:dyDescent="0.35">
      <c r="A4774" s="131" t="s">
        <v>171</v>
      </c>
      <c r="B4774" s="131" t="s">
        <v>3</v>
      </c>
      <c r="C4774" s="131" t="s">
        <v>6495</v>
      </c>
      <c r="D4774" s="131">
        <v>3</v>
      </c>
      <c r="F4774" s="133" t="s">
        <v>3</v>
      </c>
      <c r="G4774" s="133" t="s">
        <v>2177</v>
      </c>
    </row>
    <row r="4775" spans="1:7" hidden="1" x14ac:dyDescent="0.35">
      <c r="A4775" s="131" t="s">
        <v>171</v>
      </c>
      <c r="B4775" s="131" t="s">
        <v>3</v>
      </c>
      <c r="C4775" s="131" t="s">
        <v>6495</v>
      </c>
      <c r="D4775" s="131">
        <v>1</v>
      </c>
      <c r="F4775" s="133" t="s">
        <v>3</v>
      </c>
      <c r="G4775" s="133" t="s">
        <v>2177</v>
      </c>
    </row>
    <row r="4776" spans="1:7" hidden="1" x14ac:dyDescent="0.35">
      <c r="A4776" s="131" t="s">
        <v>171</v>
      </c>
      <c r="B4776" s="131" t="s">
        <v>3</v>
      </c>
      <c r="C4776" s="131" t="s">
        <v>6495</v>
      </c>
      <c r="D4776" s="131">
        <v>1</v>
      </c>
      <c r="F4776" s="133" t="s">
        <v>3</v>
      </c>
      <c r="G4776" s="133" t="s">
        <v>2177</v>
      </c>
    </row>
    <row r="4777" spans="1:7" hidden="1" x14ac:dyDescent="0.35">
      <c r="A4777" s="131" t="s">
        <v>171</v>
      </c>
      <c r="B4777" s="131" t="s">
        <v>3</v>
      </c>
      <c r="C4777" s="131" t="s">
        <v>6496</v>
      </c>
      <c r="D4777" s="131">
        <v>1</v>
      </c>
      <c r="F4777" s="133" t="s">
        <v>3</v>
      </c>
      <c r="G4777" s="133" t="s">
        <v>2177</v>
      </c>
    </row>
    <row r="4778" spans="1:7" hidden="1" x14ac:dyDescent="0.35">
      <c r="A4778" s="131" t="s">
        <v>171</v>
      </c>
      <c r="B4778" s="131" t="s">
        <v>3</v>
      </c>
      <c r="C4778" s="131" t="s">
        <v>6496</v>
      </c>
      <c r="D4778" s="131">
        <v>1</v>
      </c>
      <c r="F4778" s="133" t="s">
        <v>3</v>
      </c>
      <c r="G4778" s="133" t="s">
        <v>2177</v>
      </c>
    </row>
    <row r="4779" spans="1:7" hidden="1" x14ac:dyDescent="0.35">
      <c r="A4779" s="131" t="s">
        <v>171</v>
      </c>
      <c r="B4779" s="131" t="s">
        <v>3</v>
      </c>
      <c r="C4779" s="131" t="s">
        <v>6496</v>
      </c>
      <c r="D4779" s="131">
        <v>1</v>
      </c>
      <c r="F4779" s="133" t="s">
        <v>3</v>
      </c>
      <c r="G4779" s="133" t="s">
        <v>2177</v>
      </c>
    </row>
    <row r="4780" spans="1:7" hidden="1" x14ac:dyDescent="0.35">
      <c r="A4780" s="131" t="s">
        <v>171</v>
      </c>
      <c r="B4780" s="131" t="s">
        <v>3</v>
      </c>
      <c r="C4780" s="131" t="s">
        <v>6496</v>
      </c>
      <c r="D4780" s="131">
        <v>1</v>
      </c>
      <c r="F4780" s="133" t="s">
        <v>3</v>
      </c>
      <c r="G4780" s="133" t="s">
        <v>2177</v>
      </c>
    </row>
    <row r="4781" spans="1:7" hidden="1" x14ac:dyDescent="0.35">
      <c r="A4781" s="131" t="s">
        <v>171</v>
      </c>
      <c r="B4781" s="131" t="s">
        <v>3</v>
      </c>
      <c r="C4781" s="131" t="s">
        <v>6496</v>
      </c>
      <c r="D4781" s="131">
        <v>1</v>
      </c>
      <c r="F4781" s="133" t="s">
        <v>3</v>
      </c>
      <c r="G4781" s="133" t="s">
        <v>2177</v>
      </c>
    </row>
    <row r="4782" spans="1:7" hidden="1" x14ac:dyDescent="0.35">
      <c r="A4782" s="131" t="s">
        <v>171</v>
      </c>
      <c r="B4782" s="131" t="s">
        <v>3</v>
      </c>
      <c r="C4782" s="131" t="s">
        <v>6496</v>
      </c>
      <c r="D4782" s="131">
        <v>1</v>
      </c>
      <c r="F4782" s="133" t="s">
        <v>3</v>
      </c>
      <c r="G4782" s="133" t="s">
        <v>2177</v>
      </c>
    </row>
    <row r="4783" spans="1:7" hidden="1" x14ac:dyDescent="0.35">
      <c r="A4783" s="131" t="s">
        <v>171</v>
      </c>
      <c r="B4783" s="131" t="s">
        <v>3</v>
      </c>
      <c r="C4783" s="131" t="s">
        <v>6496</v>
      </c>
      <c r="D4783" s="131">
        <v>2</v>
      </c>
      <c r="F4783" s="133" t="s">
        <v>3</v>
      </c>
      <c r="G4783" s="133" t="s">
        <v>2177</v>
      </c>
    </row>
    <row r="4784" spans="1:7" hidden="1" x14ac:dyDescent="0.35">
      <c r="A4784" s="131" t="s">
        <v>171</v>
      </c>
      <c r="B4784" s="131" t="s">
        <v>3</v>
      </c>
      <c r="C4784" s="131" t="s">
        <v>6496</v>
      </c>
      <c r="D4784" s="131">
        <v>1</v>
      </c>
      <c r="F4784" s="133" t="s">
        <v>3</v>
      </c>
      <c r="G4784" s="133" t="s">
        <v>2177</v>
      </c>
    </row>
    <row r="4785" spans="1:7" hidden="1" x14ac:dyDescent="0.35">
      <c r="A4785" s="131" t="s">
        <v>171</v>
      </c>
      <c r="B4785" s="131" t="s">
        <v>3</v>
      </c>
      <c r="C4785" s="131" t="s">
        <v>6496</v>
      </c>
      <c r="D4785" s="131">
        <v>1</v>
      </c>
      <c r="F4785" s="133" t="s">
        <v>3</v>
      </c>
      <c r="G4785" s="133" t="s">
        <v>2177</v>
      </c>
    </row>
    <row r="4786" spans="1:7" hidden="1" x14ac:dyDescent="0.35">
      <c r="A4786" s="131" t="s">
        <v>171</v>
      </c>
      <c r="B4786" s="131" t="s">
        <v>3</v>
      </c>
      <c r="C4786" s="131" t="s">
        <v>6496</v>
      </c>
      <c r="D4786" s="131">
        <v>1</v>
      </c>
      <c r="F4786" s="133" t="s">
        <v>3</v>
      </c>
      <c r="G4786" s="133" t="s">
        <v>2177</v>
      </c>
    </row>
    <row r="4787" spans="1:7" hidden="1" x14ac:dyDescent="0.35">
      <c r="A4787" s="131" t="s">
        <v>171</v>
      </c>
      <c r="B4787" s="131" t="s">
        <v>3</v>
      </c>
      <c r="C4787" s="131" t="s">
        <v>6496</v>
      </c>
      <c r="D4787" s="131">
        <v>2</v>
      </c>
      <c r="F4787" s="133" t="s">
        <v>3</v>
      </c>
      <c r="G4787" s="133" t="s">
        <v>2177</v>
      </c>
    </row>
    <row r="4788" spans="1:7" hidden="1" x14ac:dyDescent="0.35">
      <c r="A4788" s="131" t="s">
        <v>171</v>
      </c>
      <c r="B4788" s="131" t="s">
        <v>3</v>
      </c>
      <c r="C4788" s="131" t="s">
        <v>6496</v>
      </c>
      <c r="D4788" s="131">
        <v>3</v>
      </c>
      <c r="F4788" s="133" t="s">
        <v>3</v>
      </c>
      <c r="G4788" s="133" t="s">
        <v>2177</v>
      </c>
    </row>
    <row r="4789" spans="1:7" hidden="1" x14ac:dyDescent="0.35">
      <c r="A4789" s="131" t="s">
        <v>171</v>
      </c>
      <c r="B4789" s="131" t="s">
        <v>3</v>
      </c>
      <c r="C4789" s="131" t="s">
        <v>6496</v>
      </c>
      <c r="D4789" s="131">
        <v>1</v>
      </c>
      <c r="F4789" s="133" t="s">
        <v>3</v>
      </c>
      <c r="G4789" s="133" t="s">
        <v>2177</v>
      </c>
    </row>
    <row r="4790" spans="1:7" hidden="1" x14ac:dyDescent="0.35">
      <c r="A4790" s="131" t="s">
        <v>171</v>
      </c>
      <c r="B4790" s="131" t="s">
        <v>3</v>
      </c>
      <c r="C4790" s="131" t="s">
        <v>6496</v>
      </c>
      <c r="D4790" s="131">
        <v>1</v>
      </c>
      <c r="F4790" s="133" t="s">
        <v>3</v>
      </c>
      <c r="G4790" s="133" t="s">
        <v>2177</v>
      </c>
    </row>
    <row r="4791" spans="1:7" hidden="1" x14ac:dyDescent="0.35">
      <c r="A4791" s="131" t="s">
        <v>171</v>
      </c>
      <c r="B4791" s="131" t="s">
        <v>3</v>
      </c>
      <c r="C4791" s="131" t="s">
        <v>6497</v>
      </c>
      <c r="D4791" s="131">
        <v>2</v>
      </c>
      <c r="F4791" s="133" t="s">
        <v>3</v>
      </c>
      <c r="G4791" s="133" t="s">
        <v>2177</v>
      </c>
    </row>
    <row r="4792" spans="1:7" hidden="1" x14ac:dyDescent="0.35">
      <c r="A4792" s="131" t="s">
        <v>171</v>
      </c>
      <c r="B4792" s="131" t="s">
        <v>3</v>
      </c>
      <c r="C4792" s="131" t="s">
        <v>6497</v>
      </c>
      <c r="D4792" s="131">
        <v>1</v>
      </c>
      <c r="F4792" s="133" t="s">
        <v>3</v>
      </c>
      <c r="G4792" s="133" t="s">
        <v>2177</v>
      </c>
    </row>
    <row r="4793" spans="1:7" hidden="1" x14ac:dyDescent="0.35">
      <c r="A4793" s="131" t="s">
        <v>171</v>
      </c>
      <c r="B4793" s="131" t="s">
        <v>3</v>
      </c>
      <c r="C4793" s="131" t="s">
        <v>6497</v>
      </c>
      <c r="D4793" s="131">
        <v>1</v>
      </c>
      <c r="F4793" s="133" t="s">
        <v>3</v>
      </c>
      <c r="G4793" s="133" t="s">
        <v>2177</v>
      </c>
    </row>
    <row r="4794" spans="1:7" hidden="1" x14ac:dyDescent="0.35">
      <c r="A4794" s="131" t="s">
        <v>171</v>
      </c>
      <c r="B4794" s="131" t="s">
        <v>3</v>
      </c>
      <c r="C4794" s="131" t="s">
        <v>6497</v>
      </c>
      <c r="D4794" s="131">
        <v>1</v>
      </c>
      <c r="F4794" s="133" t="s">
        <v>3</v>
      </c>
      <c r="G4794" s="133" t="s">
        <v>2177</v>
      </c>
    </row>
    <row r="4795" spans="1:7" hidden="1" x14ac:dyDescent="0.35">
      <c r="A4795" s="131" t="s">
        <v>171</v>
      </c>
      <c r="B4795" s="131" t="s">
        <v>3</v>
      </c>
      <c r="C4795" s="131" t="s">
        <v>6497</v>
      </c>
      <c r="D4795" s="131">
        <v>1</v>
      </c>
      <c r="F4795" s="133" t="s">
        <v>3</v>
      </c>
      <c r="G4795" s="133" t="s">
        <v>2177</v>
      </c>
    </row>
    <row r="4796" spans="1:7" hidden="1" x14ac:dyDescent="0.35">
      <c r="A4796" s="131" t="s">
        <v>171</v>
      </c>
      <c r="B4796" s="131" t="s">
        <v>3</v>
      </c>
      <c r="C4796" s="131" t="s">
        <v>6497</v>
      </c>
      <c r="D4796" s="131">
        <v>5</v>
      </c>
      <c r="F4796" s="133" t="s">
        <v>3</v>
      </c>
      <c r="G4796" s="133" t="s">
        <v>2177</v>
      </c>
    </row>
    <row r="4797" spans="1:7" hidden="1" x14ac:dyDescent="0.35">
      <c r="A4797" s="131" t="s">
        <v>171</v>
      </c>
      <c r="B4797" s="131" t="s">
        <v>3</v>
      </c>
      <c r="C4797" s="131" t="s">
        <v>6497</v>
      </c>
      <c r="D4797" s="131">
        <v>1</v>
      </c>
      <c r="F4797" s="133" t="s">
        <v>3</v>
      </c>
      <c r="G4797" s="133" t="s">
        <v>2177</v>
      </c>
    </row>
    <row r="4798" spans="1:7" hidden="1" x14ac:dyDescent="0.35">
      <c r="A4798" s="131" t="s">
        <v>171</v>
      </c>
      <c r="B4798" s="131" t="s">
        <v>3</v>
      </c>
      <c r="C4798" s="131" t="s">
        <v>6497</v>
      </c>
      <c r="D4798" s="131">
        <v>1</v>
      </c>
      <c r="F4798" s="133" t="s">
        <v>3</v>
      </c>
      <c r="G4798" s="133" t="s">
        <v>2177</v>
      </c>
    </row>
    <row r="4799" spans="1:7" hidden="1" x14ac:dyDescent="0.35">
      <c r="A4799" s="131" t="s">
        <v>171</v>
      </c>
      <c r="B4799" s="131" t="s">
        <v>3</v>
      </c>
      <c r="C4799" s="131" t="s">
        <v>6497</v>
      </c>
      <c r="D4799" s="131">
        <v>12</v>
      </c>
      <c r="F4799" s="133" t="s">
        <v>3</v>
      </c>
      <c r="G4799" s="133" t="s">
        <v>2177</v>
      </c>
    </row>
    <row r="4800" spans="1:7" hidden="1" x14ac:dyDescent="0.35">
      <c r="A4800" s="131" t="s">
        <v>171</v>
      </c>
      <c r="B4800" s="131" t="s">
        <v>3</v>
      </c>
      <c r="C4800" s="131" t="s">
        <v>6498</v>
      </c>
      <c r="D4800" s="131">
        <v>1</v>
      </c>
      <c r="F4800" s="133" t="s">
        <v>3</v>
      </c>
      <c r="G4800" s="133" t="s">
        <v>2177</v>
      </c>
    </row>
    <row r="4801" spans="1:7" hidden="1" x14ac:dyDescent="0.35">
      <c r="A4801" s="131" t="s">
        <v>171</v>
      </c>
      <c r="B4801" s="131" t="s">
        <v>3</v>
      </c>
      <c r="C4801" s="131" t="s">
        <v>6498</v>
      </c>
      <c r="D4801" s="131">
        <v>2</v>
      </c>
      <c r="F4801" s="133" t="s">
        <v>3</v>
      </c>
      <c r="G4801" s="133" t="s">
        <v>2177</v>
      </c>
    </row>
    <row r="4802" spans="1:7" hidden="1" x14ac:dyDescent="0.35">
      <c r="A4802" s="131" t="s">
        <v>171</v>
      </c>
      <c r="B4802" s="131" t="s">
        <v>3</v>
      </c>
      <c r="C4802" s="131" t="s">
        <v>6498</v>
      </c>
      <c r="D4802" s="131">
        <v>1</v>
      </c>
      <c r="F4802" s="133" t="s">
        <v>3</v>
      </c>
      <c r="G4802" s="133" t="s">
        <v>2177</v>
      </c>
    </row>
    <row r="4803" spans="1:7" hidden="1" x14ac:dyDescent="0.35">
      <c r="A4803" s="131" t="s">
        <v>171</v>
      </c>
      <c r="B4803" s="131" t="s">
        <v>3</v>
      </c>
      <c r="C4803" s="131" t="s">
        <v>6498</v>
      </c>
      <c r="D4803" s="131">
        <v>1</v>
      </c>
      <c r="F4803" s="133" t="s">
        <v>3</v>
      </c>
      <c r="G4803" s="133" t="s">
        <v>2177</v>
      </c>
    </row>
    <row r="4804" spans="1:7" hidden="1" x14ac:dyDescent="0.35">
      <c r="A4804" s="131" t="s">
        <v>171</v>
      </c>
      <c r="B4804" s="131" t="s">
        <v>3</v>
      </c>
      <c r="C4804" s="131" t="s">
        <v>6498</v>
      </c>
      <c r="D4804" s="131">
        <v>2</v>
      </c>
      <c r="F4804" s="133" t="s">
        <v>3</v>
      </c>
      <c r="G4804" s="133" t="s">
        <v>2177</v>
      </c>
    </row>
    <row r="4805" spans="1:7" hidden="1" x14ac:dyDescent="0.35">
      <c r="A4805" s="131" t="s">
        <v>171</v>
      </c>
      <c r="B4805" s="131" t="s">
        <v>3</v>
      </c>
      <c r="C4805" s="131" t="s">
        <v>6498</v>
      </c>
      <c r="D4805" s="131">
        <v>2</v>
      </c>
      <c r="F4805" s="133" t="s">
        <v>3</v>
      </c>
      <c r="G4805" s="133" t="s">
        <v>2177</v>
      </c>
    </row>
    <row r="4806" spans="1:7" hidden="1" x14ac:dyDescent="0.35">
      <c r="A4806" s="131" t="s">
        <v>171</v>
      </c>
      <c r="B4806" s="131" t="s">
        <v>3</v>
      </c>
      <c r="C4806" s="131" t="s">
        <v>6498</v>
      </c>
      <c r="D4806" s="131">
        <v>1</v>
      </c>
      <c r="F4806" s="133" t="s">
        <v>3</v>
      </c>
      <c r="G4806" s="133" t="s">
        <v>2177</v>
      </c>
    </row>
    <row r="4807" spans="1:7" hidden="1" x14ac:dyDescent="0.35">
      <c r="A4807" s="131" t="s">
        <v>171</v>
      </c>
      <c r="B4807" s="131" t="s">
        <v>3</v>
      </c>
      <c r="C4807" s="131" t="s">
        <v>6498</v>
      </c>
      <c r="D4807" s="131">
        <v>1</v>
      </c>
      <c r="F4807" s="133" t="s">
        <v>3</v>
      </c>
      <c r="G4807" s="133" t="s">
        <v>2177</v>
      </c>
    </row>
    <row r="4808" spans="1:7" hidden="1" x14ac:dyDescent="0.35">
      <c r="A4808" s="131" t="s">
        <v>171</v>
      </c>
      <c r="B4808" s="131" t="s">
        <v>3</v>
      </c>
      <c r="C4808" s="138" t="s">
        <v>6498</v>
      </c>
      <c r="D4808" s="133">
        <v>5</v>
      </c>
      <c r="F4808" s="133" t="s">
        <v>3</v>
      </c>
      <c r="G4808" s="133" t="s">
        <v>2177</v>
      </c>
    </row>
    <row r="4809" spans="1:7" hidden="1" x14ac:dyDescent="0.35">
      <c r="A4809" s="131" t="s">
        <v>171</v>
      </c>
      <c r="B4809" s="131" t="s">
        <v>3</v>
      </c>
      <c r="C4809" s="138" t="s">
        <v>6498</v>
      </c>
      <c r="D4809" s="133">
        <v>1</v>
      </c>
      <c r="F4809" s="133" t="s">
        <v>3</v>
      </c>
      <c r="G4809" s="133" t="s">
        <v>2177</v>
      </c>
    </row>
    <row r="4810" spans="1:7" hidden="1" x14ac:dyDescent="0.35">
      <c r="A4810" s="131" t="s">
        <v>171</v>
      </c>
      <c r="B4810" s="131" t="s">
        <v>3</v>
      </c>
      <c r="C4810" s="138" t="s">
        <v>6498</v>
      </c>
      <c r="D4810" s="133">
        <v>2</v>
      </c>
      <c r="F4810" s="133" t="s">
        <v>3</v>
      </c>
      <c r="G4810" s="133" t="s">
        <v>2177</v>
      </c>
    </row>
    <row r="4811" spans="1:7" hidden="1" x14ac:dyDescent="0.35">
      <c r="A4811" s="131" t="s">
        <v>171</v>
      </c>
      <c r="B4811" s="131" t="s">
        <v>3</v>
      </c>
      <c r="C4811" s="138" t="s">
        <v>6498</v>
      </c>
      <c r="D4811" s="133">
        <v>7</v>
      </c>
      <c r="F4811" s="133" t="s">
        <v>3</v>
      </c>
      <c r="G4811" s="133" t="s">
        <v>2177</v>
      </c>
    </row>
    <row r="4812" spans="1:7" hidden="1" x14ac:dyDescent="0.35">
      <c r="A4812" s="131" t="s">
        <v>171</v>
      </c>
      <c r="B4812" s="131" t="s">
        <v>3</v>
      </c>
      <c r="C4812" s="138" t="s">
        <v>6498</v>
      </c>
      <c r="D4812" s="133">
        <v>1</v>
      </c>
      <c r="F4812" s="133" t="s">
        <v>3</v>
      </c>
      <c r="G4812" s="133" t="s">
        <v>2177</v>
      </c>
    </row>
    <row r="4813" spans="1:7" hidden="1" x14ac:dyDescent="0.35">
      <c r="A4813" s="131" t="s">
        <v>171</v>
      </c>
      <c r="B4813" s="131" t="s">
        <v>3</v>
      </c>
      <c r="C4813" s="138" t="s">
        <v>6498</v>
      </c>
      <c r="D4813" s="133">
        <v>6</v>
      </c>
      <c r="F4813" s="133" t="s">
        <v>3</v>
      </c>
      <c r="G4813" s="133" t="s">
        <v>2177</v>
      </c>
    </row>
    <row r="4814" spans="1:7" hidden="1" x14ac:dyDescent="0.35">
      <c r="A4814" s="131" t="s">
        <v>171</v>
      </c>
      <c r="B4814" s="131" t="s">
        <v>3</v>
      </c>
      <c r="C4814" s="138" t="s">
        <v>6499</v>
      </c>
      <c r="D4814" s="133">
        <v>1</v>
      </c>
      <c r="F4814" s="133" t="s">
        <v>3</v>
      </c>
      <c r="G4814" s="133" t="s">
        <v>2177</v>
      </c>
    </row>
    <row r="4815" spans="1:7" hidden="1" x14ac:dyDescent="0.35">
      <c r="A4815" s="131" t="s">
        <v>171</v>
      </c>
      <c r="B4815" s="131" t="s">
        <v>3</v>
      </c>
      <c r="C4815" s="138" t="s">
        <v>6499</v>
      </c>
      <c r="D4815" s="133">
        <v>2</v>
      </c>
      <c r="F4815" s="133" t="s">
        <v>3</v>
      </c>
      <c r="G4815" s="133" t="s">
        <v>2177</v>
      </c>
    </row>
    <row r="4816" spans="1:7" hidden="1" x14ac:dyDescent="0.35">
      <c r="A4816" s="131" t="s">
        <v>171</v>
      </c>
      <c r="B4816" s="131" t="s">
        <v>3</v>
      </c>
      <c r="C4816" s="138" t="s">
        <v>6499</v>
      </c>
      <c r="D4816" s="133">
        <v>2</v>
      </c>
      <c r="F4816" s="133" t="s">
        <v>3</v>
      </c>
      <c r="G4816" s="133" t="s">
        <v>2177</v>
      </c>
    </row>
    <row r="4817" spans="1:7" hidden="1" x14ac:dyDescent="0.35">
      <c r="A4817" s="131" t="s">
        <v>171</v>
      </c>
      <c r="B4817" s="131" t="s">
        <v>3</v>
      </c>
      <c r="C4817" s="138" t="s">
        <v>6499</v>
      </c>
      <c r="D4817" s="133">
        <v>1</v>
      </c>
      <c r="F4817" s="133" t="s">
        <v>3</v>
      </c>
      <c r="G4817" s="133" t="s">
        <v>2177</v>
      </c>
    </row>
    <row r="4818" spans="1:7" hidden="1" x14ac:dyDescent="0.35">
      <c r="A4818" s="131" t="s">
        <v>171</v>
      </c>
      <c r="B4818" s="131" t="s">
        <v>3</v>
      </c>
      <c r="C4818" s="138" t="s">
        <v>6499</v>
      </c>
      <c r="D4818" s="133">
        <v>1</v>
      </c>
      <c r="F4818" s="133" t="s">
        <v>3</v>
      </c>
      <c r="G4818" s="133" t="s">
        <v>2177</v>
      </c>
    </row>
    <row r="4819" spans="1:7" hidden="1" x14ac:dyDescent="0.35">
      <c r="A4819" s="131" t="s">
        <v>171</v>
      </c>
      <c r="B4819" s="131" t="s">
        <v>3</v>
      </c>
      <c r="C4819" s="138" t="s">
        <v>6500</v>
      </c>
      <c r="D4819" s="133">
        <v>3</v>
      </c>
      <c r="F4819" s="133" t="s">
        <v>3</v>
      </c>
      <c r="G4819" s="133" t="s">
        <v>2072</v>
      </c>
    </row>
    <row r="4820" spans="1:7" hidden="1" x14ac:dyDescent="0.35">
      <c r="A4820" s="131" t="s">
        <v>171</v>
      </c>
      <c r="B4820" s="131" t="s">
        <v>3</v>
      </c>
      <c r="C4820" s="138" t="s">
        <v>6500</v>
      </c>
      <c r="D4820" s="133">
        <v>1</v>
      </c>
      <c r="F4820" s="133" t="s">
        <v>3</v>
      </c>
      <c r="G4820" s="133" t="s">
        <v>2072</v>
      </c>
    </row>
    <row r="4821" spans="1:7" hidden="1" x14ac:dyDescent="0.35">
      <c r="A4821" s="131" t="s">
        <v>171</v>
      </c>
      <c r="B4821" s="131" t="s">
        <v>3</v>
      </c>
      <c r="C4821" s="138" t="s">
        <v>6500</v>
      </c>
      <c r="D4821" s="133">
        <v>1</v>
      </c>
      <c r="F4821" s="133" t="s">
        <v>3</v>
      </c>
      <c r="G4821" s="133" t="s">
        <v>2072</v>
      </c>
    </row>
    <row r="4822" spans="1:7" hidden="1" x14ac:dyDescent="0.35">
      <c r="A4822" s="131" t="s">
        <v>171</v>
      </c>
      <c r="B4822" s="131" t="s">
        <v>3</v>
      </c>
      <c r="C4822" s="138" t="s">
        <v>6501</v>
      </c>
      <c r="D4822" s="133">
        <v>1</v>
      </c>
      <c r="F4822" s="133" t="e">
        <v>#N/A</v>
      </c>
      <c r="G4822" s="133" t="e">
        <v>#N/A</v>
      </c>
    </row>
    <row r="4823" spans="1:7" hidden="1" x14ac:dyDescent="0.35">
      <c r="A4823" s="131" t="s">
        <v>171</v>
      </c>
      <c r="B4823" s="131" t="s">
        <v>3</v>
      </c>
      <c r="C4823" s="138" t="s">
        <v>6501</v>
      </c>
      <c r="D4823" s="133">
        <v>3</v>
      </c>
      <c r="F4823" s="133" t="e">
        <v>#N/A</v>
      </c>
      <c r="G4823" s="133" t="e">
        <v>#N/A</v>
      </c>
    </row>
    <row r="4824" spans="1:7" hidden="1" x14ac:dyDescent="0.35">
      <c r="A4824" s="131" t="s">
        <v>171</v>
      </c>
      <c r="B4824" s="131" t="s">
        <v>3</v>
      </c>
      <c r="C4824" s="138" t="s">
        <v>6501</v>
      </c>
      <c r="D4824" s="133">
        <v>2</v>
      </c>
      <c r="F4824" s="133" t="e">
        <v>#N/A</v>
      </c>
      <c r="G4824" s="133" t="e">
        <v>#N/A</v>
      </c>
    </row>
    <row r="4825" spans="1:7" hidden="1" x14ac:dyDescent="0.35">
      <c r="A4825" s="131" t="s">
        <v>171</v>
      </c>
      <c r="B4825" s="131" t="s">
        <v>3</v>
      </c>
      <c r="C4825" s="138" t="s">
        <v>6501</v>
      </c>
      <c r="D4825" s="133">
        <v>1</v>
      </c>
      <c r="F4825" s="133" t="e">
        <v>#N/A</v>
      </c>
      <c r="G4825" s="133" t="e">
        <v>#N/A</v>
      </c>
    </row>
    <row r="4826" spans="1:7" hidden="1" x14ac:dyDescent="0.35">
      <c r="A4826" s="131" t="s">
        <v>171</v>
      </c>
      <c r="B4826" s="131" t="s">
        <v>3</v>
      </c>
      <c r="C4826" s="138" t="s">
        <v>6501</v>
      </c>
      <c r="D4826" s="133">
        <v>1</v>
      </c>
      <c r="F4826" s="133" t="e">
        <v>#N/A</v>
      </c>
      <c r="G4826" s="133" t="e">
        <v>#N/A</v>
      </c>
    </row>
    <row r="4827" spans="1:7" hidden="1" x14ac:dyDescent="0.35">
      <c r="A4827" s="131" t="s">
        <v>171</v>
      </c>
      <c r="B4827" s="131" t="s">
        <v>3</v>
      </c>
      <c r="C4827" s="131" t="s">
        <v>6502</v>
      </c>
      <c r="D4827" s="131">
        <v>1</v>
      </c>
      <c r="F4827" s="133" t="s">
        <v>3</v>
      </c>
      <c r="G4827" s="133" t="s">
        <v>1299</v>
      </c>
    </row>
    <row r="4828" spans="1:7" hidden="1" x14ac:dyDescent="0.35">
      <c r="A4828" s="131" t="s">
        <v>171</v>
      </c>
      <c r="B4828" s="131" t="s">
        <v>3</v>
      </c>
      <c r="C4828" s="131" t="s">
        <v>6502</v>
      </c>
      <c r="D4828" s="131">
        <v>1</v>
      </c>
      <c r="F4828" s="133" t="s">
        <v>3</v>
      </c>
      <c r="G4828" s="133" t="s">
        <v>1299</v>
      </c>
    </row>
    <row r="4829" spans="1:7" hidden="1" x14ac:dyDescent="0.35">
      <c r="A4829" s="131" t="s">
        <v>171</v>
      </c>
      <c r="B4829" s="131" t="s">
        <v>3</v>
      </c>
      <c r="C4829" s="131" t="s">
        <v>6503</v>
      </c>
      <c r="D4829" s="131">
        <v>1</v>
      </c>
      <c r="F4829" s="133" t="s">
        <v>3</v>
      </c>
      <c r="G4829" s="133" t="s">
        <v>1299</v>
      </c>
    </row>
    <row r="4830" spans="1:7" hidden="1" x14ac:dyDescent="0.35">
      <c r="A4830" s="131" t="s">
        <v>171</v>
      </c>
      <c r="B4830" s="131" t="s">
        <v>3</v>
      </c>
      <c r="C4830" s="131" t="s">
        <v>6504</v>
      </c>
      <c r="D4830" s="131">
        <v>1</v>
      </c>
      <c r="F4830" s="133" t="s">
        <v>3</v>
      </c>
      <c r="G4830" s="133" t="s">
        <v>1299</v>
      </c>
    </row>
    <row r="4831" spans="1:7" hidden="1" x14ac:dyDescent="0.35">
      <c r="A4831" s="131" t="s">
        <v>171</v>
      </c>
      <c r="B4831" s="131" t="s">
        <v>3</v>
      </c>
      <c r="C4831" s="131" t="s">
        <v>6504</v>
      </c>
      <c r="D4831" s="131">
        <v>1</v>
      </c>
      <c r="F4831" s="133" t="s">
        <v>3</v>
      </c>
      <c r="G4831" s="133" t="s">
        <v>1299</v>
      </c>
    </row>
    <row r="4832" spans="1:7" hidden="1" x14ac:dyDescent="0.35">
      <c r="A4832" s="131" t="s">
        <v>171</v>
      </c>
      <c r="B4832" s="131" t="s">
        <v>3</v>
      </c>
      <c r="C4832" s="131" t="s">
        <v>6505</v>
      </c>
      <c r="D4832" s="131">
        <v>1</v>
      </c>
      <c r="F4832" s="133" t="e">
        <v>#N/A</v>
      </c>
      <c r="G4832" s="133" t="e">
        <v>#N/A</v>
      </c>
    </row>
    <row r="4833" spans="1:7" hidden="1" x14ac:dyDescent="0.35">
      <c r="A4833" s="131" t="s">
        <v>171</v>
      </c>
      <c r="B4833" s="131" t="s">
        <v>3</v>
      </c>
      <c r="C4833" s="131" t="s">
        <v>6506</v>
      </c>
      <c r="D4833" s="131">
        <v>1</v>
      </c>
      <c r="F4833" s="133" t="s">
        <v>3</v>
      </c>
      <c r="G4833" s="133" t="s">
        <v>1299</v>
      </c>
    </row>
    <row r="4834" spans="1:7" hidden="1" x14ac:dyDescent="0.35">
      <c r="A4834" s="131" t="s">
        <v>171</v>
      </c>
      <c r="B4834" s="131" t="s">
        <v>3</v>
      </c>
      <c r="C4834" s="131" t="s">
        <v>6507</v>
      </c>
      <c r="D4834" s="131">
        <v>1</v>
      </c>
      <c r="F4834" s="133" t="s">
        <v>3</v>
      </c>
      <c r="G4834" s="133" t="s">
        <v>1806</v>
      </c>
    </row>
    <row r="4835" spans="1:7" hidden="1" x14ac:dyDescent="0.35">
      <c r="A4835" s="131" t="s">
        <v>171</v>
      </c>
      <c r="B4835" s="131" t="s">
        <v>3</v>
      </c>
      <c r="C4835" s="131" t="s">
        <v>6508</v>
      </c>
      <c r="D4835" s="131">
        <v>1</v>
      </c>
      <c r="F4835" s="133" t="s">
        <v>3</v>
      </c>
      <c r="G4835" s="133" t="s">
        <v>1806</v>
      </c>
    </row>
    <row r="4836" spans="1:7" hidden="1" x14ac:dyDescent="0.35">
      <c r="A4836" s="131" t="s">
        <v>171</v>
      </c>
      <c r="B4836" s="131" t="s">
        <v>3</v>
      </c>
      <c r="C4836" s="131" t="s">
        <v>6508</v>
      </c>
      <c r="D4836" s="131">
        <v>2</v>
      </c>
      <c r="F4836" s="133" t="s">
        <v>3</v>
      </c>
      <c r="G4836" s="133" t="s">
        <v>1806</v>
      </c>
    </row>
    <row r="4837" spans="1:7" hidden="1" x14ac:dyDescent="0.35">
      <c r="A4837" s="131" t="s">
        <v>171</v>
      </c>
      <c r="B4837" s="131" t="s">
        <v>3</v>
      </c>
      <c r="C4837" s="131" t="s">
        <v>6508</v>
      </c>
      <c r="D4837" s="131">
        <v>2</v>
      </c>
      <c r="F4837" s="133" t="s">
        <v>3</v>
      </c>
      <c r="G4837" s="133" t="s">
        <v>1806</v>
      </c>
    </row>
    <row r="4838" spans="1:7" hidden="1" x14ac:dyDescent="0.35">
      <c r="A4838" s="131" t="s">
        <v>171</v>
      </c>
      <c r="B4838" s="131" t="s">
        <v>3</v>
      </c>
      <c r="C4838" s="131" t="s">
        <v>6508</v>
      </c>
      <c r="D4838" s="131">
        <v>2</v>
      </c>
      <c r="F4838" s="133" t="s">
        <v>3</v>
      </c>
      <c r="G4838" s="133" t="s">
        <v>1806</v>
      </c>
    </row>
    <row r="4839" spans="1:7" hidden="1" x14ac:dyDescent="0.35">
      <c r="A4839" s="131" t="s">
        <v>171</v>
      </c>
      <c r="B4839" s="131" t="s">
        <v>3</v>
      </c>
      <c r="C4839" s="131" t="s">
        <v>6508</v>
      </c>
      <c r="D4839" s="131">
        <v>4</v>
      </c>
      <c r="F4839" s="133" t="s">
        <v>3</v>
      </c>
      <c r="G4839" s="133" t="s">
        <v>1806</v>
      </c>
    </row>
    <row r="4840" spans="1:7" hidden="1" x14ac:dyDescent="0.35">
      <c r="A4840" s="131" t="s">
        <v>171</v>
      </c>
      <c r="B4840" s="131" t="s">
        <v>3</v>
      </c>
      <c r="C4840" s="131" t="s">
        <v>6509</v>
      </c>
      <c r="D4840" s="131">
        <v>2</v>
      </c>
      <c r="F4840" s="133" t="s">
        <v>3</v>
      </c>
      <c r="G4840" s="133" t="s">
        <v>1806</v>
      </c>
    </row>
    <row r="4841" spans="1:7" hidden="1" x14ac:dyDescent="0.35">
      <c r="A4841" s="131" t="s">
        <v>171</v>
      </c>
      <c r="B4841" s="131" t="s">
        <v>3</v>
      </c>
      <c r="C4841" s="131" t="s">
        <v>6509</v>
      </c>
      <c r="D4841" s="131">
        <v>1</v>
      </c>
      <c r="F4841" s="133" t="s">
        <v>3</v>
      </c>
      <c r="G4841" s="133" t="s">
        <v>1806</v>
      </c>
    </row>
    <row r="4842" spans="1:7" hidden="1" x14ac:dyDescent="0.35">
      <c r="A4842" s="131" t="s">
        <v>171</v>
      </c>
      <c r="B4842" s="131" t="s">
        <v>3</v>
      </c>
      <c r="C4842" s="138" t="s">
        <v>6510</v>
      </c>
      <c r="D4842" s="133">
        <v>1</v>
      </c>
      <c r="F4842" s="133" t="s">
        <v>3</v>
      </c>
      <c r="G4842" s="133" t="s">
        <v>1806</v>
      </c>
    </row>
    <row r="4843" spans="1:7" hidden="1" x14ac:dyDescent="0.35">
      <c r="A4843" s="131" t="s">
        <v>171</v>
      </c>
      <c r="B4843" s="131" t="s">
        <v>3</v>
      </c>
      <c r="C4843" s="138" t="s">
        <v>6510</v>
      </c>
      <c r="D4843" s="133">
        <v>1</v>
      </c>
      <c r="F4843" s="133" t="s">
        <v>3</v>
      </c>
      <c r="G4843" s="133" t="s">
        <v>1806</v>
      </c>
    </row>
    <row r="4844" spans="1:7" hidden="1" x14ac:dyDescent="0.35">
      <c r="A4844" s="131" t="s">
        <v>171</v>
      </c>
      <c r="B4844" s="131" t="s">
        <v>3</v>
      </c>
      <c r="C4844" s="138" t="s">
        <v>6510</v>
      </c>
      <c r="D4844" s="133">
        <v>1</v>
      </c>
      <c r="F4844" s="133" t="s">
        <v>3</v>
      </c>
      <c r="G4844" s="133" t="s">
        <v>1806</v>
      </c>
    </row>
    <row r="4845" spans="1:7" hidden="1" x14ac:dyDescent="0.35">
      <c r="A4845" s="131" t="s">
        <v>171</v>
      </c>
      <c r="B4845" s="131" t="s">
        <v>3</v>
      </c>
      <c r="C4845" s="138" t="s">
        <v>6510</v>
      </c>
      <c r="D4845" s="133">
        <v>1</v>
      </c>
      <c r="F4845" s="133" t="s">
        <v>3</v>
      </c>
      <c r="G4845" s="133" t="s">
        <v>1806</v>
      </c>
    </row>
    <row r="4846" spans="1:7" hidden="1" x14ac:dyDescent="0.35">
      <c r="A4846" s="131" t="s">
        <v>171</v>
      </c>
      <c r="B4846" s="131" t="s">
        <v>3</v>
      </c>
      <c r="C4846" s="138" t="s">
        <v>6510</v>
      </c>
      <c r="D4846" s="133">
        <v>1</v>
      </c>
      <c r="F4846" s="133" t="s">
        <v>3</v>
      </c>
      <c r="G4846" s="133" t="s">
        <v>1806</v>
      </c>
    </row>
    <row r="4847" spans="1:7" hidden="1" x14ac:dyDescent="0.35">
      <c r="A4847" s="131" t="s">
        <v>171</v>
      </c>
      <c r="B4847" s="131" t="s">
        <v>3</v>
      </c>
      <c r="C4847" s="138" t="s">
        <v>6510</v>
      </c>
      <c r="D4847" s="133">
        <v>1</v>
      </c>
      <c r="F4847" s="133" t="s">
        <v>3</v>
      </c>
      <c r="G4847" s="133" t="s">
        <v>1806</v>
      </c>
    </row>
    <row r="4848" spans="1:7" hidden="1" x14ac:dyDescent="0.35">
      <c r="A4848" s="131" t="s">
        <v>171</v>
      </c>
      <c r="B4848" s="131" t="s">
        <v>3</v>
      </c>
      <c r="C4848" s="138" t="s">
        <v>6511</v>
      </c>
      <c r="D4848" s="133">
        <v>1</v>
      </c>
      <c r="F4848" s="133" t="s">
        <v>3</v>
      </c>
      <c r="G4848" s="133" t="s">
        <v>1300</v>
      </c>
    </row>
    <row r="4849" spans="1:7" hidden="1" x14ac:dyDescent="0.35">
      <c r="A4849" s="131" t="s">
        <v>171</v>
      </c>
      <c r="B4849" s="131" t="s">
        <v>3</v>
      </c>
      <c r="C4849" s="138" t="s">
        <v>6512</v>
      </c>
      <c r="D4849" s="133">
        <v>1</v>
      </c>
      <c r="F4849" s="133" t="e">
        <v>#N/A</v>
      </c>
      <c r="G4849" s="133" t="e">
        <v>#N/A</v>
      </c>
    </row>
    <row r="4850" spans="1:7" hidden="1" x14ac:dyDescent="0.35">
      <c r="A4850" s="131" t="s">
        <v>171</v>
      </c>
      <c r="B4850" s="131" t="s">
        <v>3</v>
      </c>
      <c r="C4850" s="138" t="s">
        <v>6513</v>
      </c>
      <c r="D4850" s="133">
        <v>1</v>
      </c>
      <c r="F4850" s="133" t="s">
        <v>3</v>
      </c>
      <c r="G4850" s="133" t="s">
        <v>2179</v>
      </c>
    </row>
    <row r="4851" spans="1:7" hidden="1" x14ac:dyDescent="0.35">
      <c r="A4851" s="131" t="s">
        <v>171</v>
      </c>
      <c r="B4851" s="131" t="s">
        <v>3</v>
      </c>
      <c r="C4851" s="138" t="s">
        <v>6513</v>
      </c>
      <c r="D4851" s="133">
        <v>1</v>
      </c>
      <c r="F4851" s="133" t="s">
        <v>3</v>
      </c>
      <c r="G4851" s="133" t="s">
        <v>2179</v>
      </c>
    </row>
    <row r="4852" spans="1:7" hidden="1" x14ac:dyDescent="0.35">
      <c r="A4852" s="131" t="s">
        <v>171</v>
      </c>
      <c r="B4852" s="131" t="s">
        <v>3</v>
      </c>
      <c r="C4852" s="138" t="s">
        <v>6514</v>
      </c>
      <c r="D4852" s="133">
        <v>1</v>
      </c>
      <c r="F4852" s="133" t="s">
        <v>3</v>
      </c>
      <c r="G4852" s="133" t="s">
        <v>2179</v>
      </c>
    </row>
    <row r="4853" spans="1:7" hidden="1" x14ac:dyDescent="0.35">
      <c r="A4853" s="131" t="s">
        <v>171</v>
      </c>
      <c r="B4853" s="131" t="s">
        <v>3</v>
      </c>
      <c r="C4853" s="138" t="s">
        <v>6514</v>
      </c>
      <c r="D4853" s="133">
        <v>1</v>
      </c>
      <c r="F4853" s="133" t="s">
        <v>3</v>
      </c>
      <c r="G4853" s="133" t="s">
        <v>2179</v>
      </c>
    </row>
    <row r="4854" spans="1:7" hidden="1" x14ac:dyDescent="0.35">
      <c r="A4854" s="131" t="s">
        <v>171</v>
      </c>
      <c r="B4854" s="131" t="s">
        <v>3</v>
      </c>
      <c r="C4854" s="138" t="s">
        <v>6515</v>
      </c>
      <c r="D4854" s="133">
        <v>4</v>
      </c>
      <c r="F4854" s="133" t="s">
        <v>2568</v>
      </c>
      <c r="G4854" s="133" t="s">
        <v>2569</v>
      </c>
    </row>
    <row r="4855" spans="1:7" hidden="1" x14ac:dyDescent="0.35">
      <c r="A4855" s="131" t="s">
        <v>171</v>
      </c>
      <c r="B4855" s="131" t="s">
        <v>3</v>
      </c>
      <c r="C4855" s="138" t="s">
        <v>6515</v>
      </c>
      <c r="D4855" s="133">
        <v>2</v>
      </c>
      <c r="F4855" s="133" t="s">
        <v>2568</v>
      </c>
      <c r="G4855" s="133" t="s">
        <v>2569</v>
      </c>
    </row>
    <row r="4856" spans="1:7" hidden="1" x14ac:dyDescent="0.35">
      <c r="A4856" s="131" t="s">
        <v>171</v>
      </c>
      <c r="B4856" s="131" t="s">
        <v>3</v>
      </c>
      <c r="C4856" s="138" t="s">
        <v>6516</v>
      </c>
      <c r="D4856" s="133">
        <v>50</v>
      </c>
      <c r="F4856" s="133" t="e">
        <v>#N/A</v>
      </c>
      <c r="G4856" s="133" t="e">
        <v>#N/A</v>
      </c>
    </row>
    <row r="4857" spans="1:7" hidden="1" x14ac:dyDescent="0.35">
      <c r="A4857" s="131" t="s">
        <v>171</v>
      </c>
      <c r="B4857" s="131" t="s">
        <v>3</v>
      </c>
      <c r="C4857" s="138" t="s">
        <v>6517</v>
      </c>
      <c r="D4857" s="133">
        <v>2</v>
      </c>
      <c r="F4857" s="133" t="e">
        <v>#N/A</v>
      </c>
      <c r="G4857" s="133" t="e">
        <v>#N/A</v>
      </c>
    </row>
    <row r="4858" spans="1:7" hidden="1" x14ac:dyDescent="0.35">
      <c r="A4858" s="131" t="s">
        <v>171</v>
      </c>
      <c r="B4858" s="131" t="s">
        <v>3</v>
      </c>
      <c r="C4858" s="138" t="s">
        <v>6518</v>
      </c>
      <c r="D4858" s="133">
        <v>1</v>
      </c>
      <c r="F4858" s="133" t="e">
        <v>#N/A</v>
      </c>
      <c r="G4858" s="133" t="e">
        <v>#N/A</v>
      </c>
    </row>
    <row r="4859" spans="1:7" hidden="1" x14ac:dyDescent="0.35">
      <c r="A4859" s="131" t="s">
        <v>171</v>
      </c>
      <c r="B4859" s="131" t="s">
        <v>3</v>
      </c>
      <c r="C4859" s="138" t="s">
        <v>6518</v>
      </c>
      <c r="D4859" s="133">
        <v>1</v>
      </c>
      <c r="F4859" s="133" t="e">
        <v>#N/A</v>
      </c>
      <c r="G4859" s="133" t="e">
        <v>#N/A</v>
      </c>
    </row>
    <row r="4860" spans="1:7" hidden="1" x14ac:dyDescent="0.35">
      <c r="A4860" s="131" t="s">
        <v>171</v>
      </c>
      <c r="B4860" s="131" t="s">
        <v>3</v>
      </c>
      <c r="C4860" s="138" t="s">
        <v>6518</v>
      </c>
      <c r="D4860" s="133">
        <v>2</v>
      </c>
      <c r="F4860" s="133" t="e">
        <v>#N/A</v>
      </c>
      <c r="G4860" s="133" t="e">
        <v>#N/A</v>
      </c>
    </row>
    <row r="4861" spans="1:7" hidden="1" x14ac:dyDescent="0.35">
      <c r="A4861" s="131" t="s">
        <v>171</v>
      </c>
      <c r="B4861" s="131" t="s">
        <v>3</v>
      </c>
      <c r="C4861" s="138" t="s">
        <v>6519</v>
      </c>
      <c r="D4861" s="133">
        <v>1</v>
      </c>
      <c r="F4861" s="133" t="s">
        <v>3</v>
      </c>
      <c r="G4861" s="133" t="s">
        <v>1614</v>
      </c>
    </row>
    <row r="4862" spans="1:7" hidden="1" x14ac:dyDescent="0.35">
      <c r="A4862" s="131" t="s">
        <v>171</v>
      </c>
      <c r="B4862" s="131" t="s">
        <v>3</v>
      </c>
      <c r="C4862" s="131" t="s">
        <v>6519</v>
      </c>
      <c r="D4862" s="131">
        <v>1</v>
      </c>
      <c r="F4862" s="133" t="s">
        <v>3</v>
      </c>
      <c r="G4862" s="133" t="s">
        <v>1614</v>
      </c>
    </row>
    <row r="4863" spans="1:7" hidden="1" x14ac:dyDescent="0.35">
      <c r="A4863" s="131" t="s">
        <v>171</v>
      </c>
      <c r="B4863" s="131" t="s">
        <v>3</v>
      </c>
      <c r="C4863" s="138" t="s">
        <v>6519</v>
      </c>
      <c r="D4863" s="133">
        <v>1</v>
      </c>
      <c r="F4863" s="133" t="s">
        <v>3</v>
      </c>
      <c r="G4863" s="133" t="s">
        <v>1614</v>
      </c>
    </row>
    <row r="4864" spans="1:7" hidden="1" x14ac:dyDescent="0.35">
      <c r="A4864" s="131" t="s">
        <v>171</v>
      </c>
      <c r="B4864" s="131" t="s">
        <v>3</v>
      </c>
      <c r="C4864" s="138" t="s">
        <v>6520</v>
      </c>
      <c r="D4864" s="133">
        <v>1</v>
      </c>
      <c r="F4864" s="133" t="s">
        <v>3</v>
      </c>
      <c r="G4864" s="133" t="s">
        <v>1917</v>
      </c>
    </row>
    <row r="4865" spans="1:7" hidden="1" x14ac:dyDescent="0.35">
      <c r="A4865" s="131" t="s">
        <v>171</v>
      </c>
      <c r="B4865" s="131" t="s">
        <v>3</v>
      </c>
      <c r="C4865" s="138" t="s">
        <v>6520</v>
      </c>
      <c r="D4865" s="133">
        <v>1</v>
      </c>
      <c r="F4865" s="133" t="s">
        <v>3</v>
      </c>
      <c r="G4865" s="133" t="s">
        <v>1917</v>
      </c>
    </row>
    <row r="4866" spans="1:7" hidden="1" x14ac:dyDescent="0.35">
      <c r="A4866" s="131" t="s">
        <v>171</v>
      </c>
      <c r="B4866" s="131" t="s">
        <v>3</v>
      </c>
      <c r="C4866" s="138" t="s">
        <v>6520</v>
      </c>
      <c r="D4866" s="133">
        <v>4</v>
      </c>
      <c r="F4866" s="133" t="s">
        <v>3</v>
      </c>
      <c r="G4866" s="133" t="s">
        <v>1917</v>
      </c>
    </row>
    <row r="4867" spans="1:7" hidden="1" x14ac:dyDescent="0.35">
      <c r="A4867" s="131" t="s">
        <v>171</v>
      </c>
      <c r="B4867" s="131" t="s">
        <v>3</v>
      </c>
      <c r="C4867" s="138" t="s">
        <v>6521</v>
      </c>
      <c r="D4867" s="133">
        <v>1</v>
      </c>
      <c r="F4867" s="133" t="s">
        <v>3</v>
      </c>
      <c r="G4867" s="133" t="s">
        <v>1917</v>
      </c>
    </row>
    <row r="4868" spans="1:7" hidden="1" x14ac:dyDescent="0.35">
      <c r="A4868" s="131" t="s">
        <v>171</v>
      </c>
      <c r="B4868" s="131" t="s">
        <v>3</v>
      </c>
      <c r="C4868" s="138" t="s">
        <v>6521</v>
      </c>
      <c r="D4868" s="133">
        <v>1</v>
      </c>
      <c r="F4868" s="133" t="s">
        <v>3</v>
      </c>
      <c r="G4868" s="133" t="s">
        <v>1917</v>
      </c>
    </row>
    <row r="4869" spans="1:7" hidden="1" x14ac:dyDescent="0.35">
      <c r="A4869" s="131" t="s">
        <v>171</v>
      </c>
      <c r="B4869" s="131" t="s">
        <v>3</v>
      </c>
      <c r="C4869" s="138" t="s">
        <v>6521</v>
      </c>
      <c r="D4869" s="133">
        <v>1</v>
      </c>
      <c r="F4869" s="133" t="s">
        <v>3</v>
      </c>
      <c r="G4869" s="133" t="s">
        <v>1917</v>
      </c>
    </row>
    <row r="4870" spans="1:7" hidden="1" x14ac:dyDescent="0.35">
      <c r="A4870" s="131" t="s">
        <v>171</v>
      </c>
      <c r="B4870" s="131" t="s">
        <v>3</v>
      </c>
      <c r="C4870" s="138" t="s">
        <v>6521</v>
      </c>
      <c r="D4870" s="133">
        <v>2</v>
      </c>
      <c r="F4870" s="133" t="s">
        <v>3</v>
      </c>
      <c r="G4870" s="133" t="s">
        <v>1917</v>
      </c>
    </row>
    <row r="4871" spans="1:7" hidden="1" x14ac:dyDescent="0.35">
      <c r="A4871" s="131" t="s">
        <v>171</v>
      </c>
      <c r="B4871" s="131" t="s">
        <v>3</v>
      </c>
      <c r="C4871" s="138" t="s">
        <v>6522</v>
      </c>
      <c r="D4871" s="133">
        <v>3</v>
      </c>
      <c r="F4871" s="133" t="e">
        <v>#N/A</v>
      </c>
      <c r="G4871" s="133" t="e">
        <v>#N/A</v>
      </c>
    </row>
    <row r="4872" spans="1:7" hidden="1" x14ac:dyDescent="0.35">
      <c r="A4872" s="131" t="s">
        <v>171</v>
      </c>
      <c r="B4872" s="131" t="s">
        <v>3</v>
      </c>
      <c r="C4872" s="138" t="s">
        <v>6522</v>
      </c>
      <c r="D4872" s="133">
        <v>1</v>
      </c>
      <c r="F4872" s="133" t="e">
        <v>#N/A</v>
      </c>
      <c r="G4872" s="133" t="e">
        <v>#N/A</v>
      </c>
    </row>
    <row r="4873" spans="1:7" hidden="1" x14ac:dyDescent="0.35">
      <c r="A4873" s="131" t="s">
        <v>171</v>
      </c>
      <c r="B4873" s="131" t="s">
        <v>3</v>
      </c>
      <c r="C4873" s="133" t="s">
        <v>6522</v>
      </c>
      <c r="D4873" s="131">
        <v>2</v>
      </c>
      <c r="F4873" s="133" t="e">
        <v>#N/A</v>
      </c>
      <c r="G4873" s="133" t="e">
        <v>#N/A</v>
      </c>
    </row>
    <row r="4874" spans="1:7" hidden="1" x14ac:dyDescent="0.35">
      <c r="A4874" s="131" t="s">
        <v>171</v>
      </c>
      <c r="B4874" s="131" t="s">
        <v>3</v>
      </c>
      <c r="C4874" s="133" t="s">
        <v>6523</v>
      </c>
      <c r="D4874" s="131">
        <v>1</v>
      </c>
      <c r="F4874" s="133" t="e">
        <v>#N/A</v>
      </c>
      <c r="G4874" s="133" t="e">
        <v>#N/A</v>
      </c>
    </row>
    <row r="4875" spans="1:7" hidden="1" x14ac:dyDescent="0.35">
      <c r="A4875" s="131" t="s">
        <v>171</v>
      </c>
      <c r="B4875" s="131" t="s">
        <v>3</v>
      </c>
      <c r="C4875" s="133" t="s">
        <v>6523</v>
      </c>
      <c r="D4875" s="131">
        <v>4</v>
      </c>
      <c r="F4875" s="133" t="e">
        <v>#N/A</v>
      </c>
      <c r="G4875" s="133" t="e">
        <v>#N/A</v>
      </c>
    </row>
    <row r="4876" spans="1:7" hidden="1" x14ac:dyDescent="0.35">
      <c r="A4876" s="131" t="s">
        <v>171</v>
      </c>
      <c r="B4876" s="131" t="s">
        <v>3</v>
      </c>
      <c r="C4876" s="133" t="s">
        <v>6524</v>
      </c>
      <c r="D4876" s="131">
        <v>3</v>
      </c>
      <c r="F4876" s="133" t="e">
        <v>#N/A</v>
      </c>
      <c r="G4876" s="133" t="e">
        <v>#N/A</v>
      </c>
    </row>
    <row r="4877" spans="1:7" hidden="1" x14ac:dyDescent="0.35">
      <c r="A4877" s="131" t="s">
        <v>171</v>
      </c>
      <c r="B4877" s="131" t="s">
        <v>3</v>
      </c>
      <c r="C4877" s="133" t="s">
        <v>6524</v>
      </c>
      <c r="D4877" s="131">
        <v>1</v>
      </c>
      <c r="F4877" s="133" t="e">
        <v>#N/A</v>
      </c>
      <c r="G4877" s="133" t="e">
        <v>#N/A</v>
      </c>
    </row>
    <row r="4878" spans="1:7" hidden="1" x14ac:dyDescent="0.35">
      <c r="A4878" s="131" t="s">
        <v>171</v>
      </c>
      <c r="B4878" s="131" t="s">
        <v>3</v>
      </c>
      <c r="C4878" s="133" t="s">
        <v>6524</v>
      </c>
      <c r="D4878" s="131">
        <v>1</v>
      </c>
      <c r="F4878" s="133" t="e">
        <v>#N/A</v>
      </c>
      <c r="G4878" s="133" t="e">
        <v>#N/A</v>
      </c>
    </row>
    <row r="4879" spans="1:7" hidden="1" x14ac:dyDescent="0.35">
      <c r="A4879" s="131" t="s">
        <v>171</v>
      </c>
      <c r="B4879" s="131" t="s">
        <v>3</v>
      </c>
      <c r="C4879" s="131" t="s">
        <v>6524</v>
      </c>
      <c r="D4879" s="131">
        <v>3</v>
      </c>
      <c r="F4879" s="133" t="e">
        <v>#N/A</v>
      </c>
      <c r="G4879" s="133" t="e">
        <v>#N/A</v>
      </c>
    </row>
    <row r="4880" spans="1:7" hidden="1" x14ac:dyDescent="0.35">
      <c r="A4880" s="131" t="s">
        <v>171</v>
      </c>
      <c r="B4880" s="131" t="s">
        <v>3</v>
      </c>
      <c r="C4880" s="133" t="s">
        <v>6525</v>
      </c>
      <c r="D4880" s="131">
        <v>1</v>
      </c>
      <c r="F4880" s="133" t="e">
        <v>#N/A</v>
      </c>
      <c r="G4880" s="133" t="e">
        <v>#N/A</v>
      </c>
    </row>
    <row r="4881" spans="1:7" hidden="1" x14ac:dyDescent="0.35">
      <c r="A4881" s="131" t="s">
        <v>171</v>
      </c>
      <c r="B4881" s="131" t="s">
        <v>3</v>
      </c>
      <c r="C4881" s="138" t="s">
        <v>6525</v>
      </c>
      <c r="D4881" s="133">
        <v>5</v>
      </c>
      <c r="F4881" s="133" t="e">
        <v>#N/A</v>
      </c>
      <c r="G4881" s="133" t="e">
        <v>#N/A</v>
      </c>
    </row>
    <row r="4882" spans="1:7" hidden="1" x14ac:dyDescent="0.35">
      <c r="A4882" s="131" t="s">
        <v>171</v>
      </c>
      <c r="B4882" s="131" t="s">
        <v>3</v>
      </c>
      <c r="C4882" s="138" t="s">
        <v>6525</v>
      </c>
      <c r="D4882" s="133">
        <v>1</v>
      </c>
      <c r="F4882" s="133" t="e">
        <v>#N/A</v>
      </c>
      <c r="G4882" s="133" t="e">
        <v>#N/A</v>
      </c>
    </row>
    <row r="4883" spans="1:7" hidden="1" x14ac:dyDescent="0.35">
      <c r="A4883" s="131" t="s">
        <v>171</v>
      </c>
      <c r="B4883" s="131" t="s">
        <v>3</v>
      </c>
      <c r="C4883" s="138" t="s">
        <v>6525</v>
      </c>
      <c r="D4883" s="133">
        <v>3</v>
      </c>
      <c r="F4883" s="133" t="e">
        <v>#N/A</v>
      </c>
      <c r="G4883" s="133" t="e">
        <v>#N/A</v>
      </c>
    </row>
    <row r="4884" spans="1:7" hidden="1" x14ac:dyDescent="0.35">
      <c r="A4884" s="131" t="s">
        <v>171</v>
      </c>
      <c r="B4884" s="131" t="s">
        <v>3</v>
      </c>
      <c r="C4884" s="133" t="s">
        <v>6526</v>
      </c>
      <c r="D4884" s="131">
        <v>1</v>
      </c>
      <c r="F4884" s="133" t="e">
        <v>#N/A</v>
      </c>
      <c r="G4884" s="133" t="e">
        <v>#N/A</v>
      </c>
    </row>
    <row r="4885" spans="1:7" hidden="1" x14ac:dyDescent="0.35">
      <c r="A4885" s="131" t="s">
        <v>171</v>
      </c>
      <c r="B4885" s="131" t="s">
        <v>3</v>
      </c>
      <c r="C4885" s="133" t="s">
        <v>6526</v>
      </c>
      <c r="D4885" s="142">
        <v>2</v>
      </c>
      <c r="F4885" s="133" t="e">
        <v>#N/A</v>
      </c>
      <c r="G4885" s="133" t="e">
        <v>#N/A</v>
      </c>
    </row>
    <row r="4886" spans="1:7" hidden="1" x14ac:dyDescent="0.35">
      <c r="A4886" s="131" t="s">
        <v>171</v>
      </c>
      <c r="B4886" s="131" t="s">
        <v>14</v>
      </c>
      <c r="C4886" s="131" t="s">
        <v>3033</v>
      </c>
      <c r="D4886" s="131">
        <v>1</v>
      </c>
      <c r="F4886" s="133" t="e">
        <v>#N/A</v>
      </c>
      <c r="G4886" s="133" t="e">
        <v>#N/A</v>
      </c>
    </row>
    <row r="4887" spans="1:7" hidden="1" x14ac:dyDescent="0.35">
      <c r="A4887" s="131" t="s">
        <v>171</v>
      </c>
      <c r="B4887" s="131" t="s">
        <v>14</v>
      </c>
      <c r="C4887" s="138" t="s">
        <v>3033</v>
      </c>
      <c r="D4887" s="133">
        <v>1</v>
      </c>
      <c r="F4887" s="133" t="e">
        <v>#N/A</v>
      </c>
      <c r="G4887" s="133" t="e">
        <v>#N/A</v>
      </c>
    </row>
    <row r="4888" spans="1:7" hidden="1" x14ac:dyDescent="0.35">
      <c r="A4888" s="131" t="s">
        <v>171</v>
      </c>
      <c r="B4888" s="131" t="s">
        <v>14</v>
      </c>
      <c r="C4888" s="138" t="s">
        <v>3033</v>
      </c>
      <c r="D4888" s="133">
        <v>1</v>
      </c>
      <c r="F4888" s="133" t="e">
        <v>#N/A</v>
      </c>
      <c r="G4888" s="133" t="e">
        <v>#N/A</v>
      </c>
    </row>
    <row r="4889" spans="1:7" hidden="1" x14ac:dyDescent="0.35">
      <c r="A4889" s="131" t="s">
        <v>171</v>
      </c>
      <c r="B4889" s="131" t="s">
        <v>14</v>
      </c>
      <c r="C4889" s="138" t="s">
        <v>3033</v>
      </c>
      <c r="D4889" s="133">
        <v>1</v>
      </c>
      <c r="F4889" s="133" t="e">
        <v>#N/A</v>
      </c>
      <c r="G4889" s="133" t="e">
        <v>#N/A</v>
      </c>
    </row>
    <row r="4890" spans="1:7" hidden="1" x14ac:dyDescent="0.35">
      <c r="A4890" s="133" t="s">
        <v>170</v>
      </c>
      <c r="B4890" s="133" t="s">
        <v>48</v>
      </c>
      <c r="C4890" s="138" t="s">
        <v>5080</v>
      </c>
      <c r="D4890" s="133">
        <v>7</v>
      </c>
      <c r="F4890" s="133" t="e">
        <v>#N/A</v>
      </c>
      <c r="G4890" s="133" t="e">
        <v>#N/A</v>
      </c>
    </row>
    <row r="4891" spans="1:7" hidden="1" x14ac:dyDescent="0.35">
      <c r="A4891" s="133" t="s">
        <v>170</v>
      </c>
      <c r="B4891" s="133" t="s">
        <v>48</v>
      </c>
      <c r="C4891" s="138" t="s">
        <v>5081</v>
      </c>
      <c r="D4891" s="133">
        <v>2</v>
      </c>
      <c r="F4891" s="133" t="e">
        <v>#N/A</v>
      </c>
      <c r="G4891" s="133" t="e">
        <v>#N/A</v>
      </c>
    </row>
    <row r="4892" spans="1:7" hidden="1" x14ac:dyDescent="0.35">
      <c r="A4892" s="133" t="s">
        <v>170</v>
      </c>
      <c r="B4892" s="133" t="s">
        <v>48</v>
      </c>
      <c r="C4892" s="138" t="s">
        <v>5082</v>
      </c>
      <c r="D4892" s="133">
        <v>9</v>
      </c>
      <c r="F4892" s="133" t="s">
        <v>40</v>
      </c>
      <c r="G4892" s="133">
        <v>3400</v>
      </c>
    </row>
    <row r="4893" spans="1:7" hidden="1" x14ac:dyDescent="0.35">
      <c r="A4893" s="133" t="s">
        <v>170</v>
      </c>
      <c r="B4893" s="131" t="s">
        <v>48</v>
      </c>
      <c r="C4893" s="133" t="s">
        <v>5083</v>
      </c>
      <c r="D4893" s="133">
        <v>2</v>
      </c>
      <c r="F4893" s="133" t="e">
        <v>#N/A</v>
      </c>
      <c r="G4893" s="133" t="e">
        <v>#N/A</v>
      </c>
    </row>
    <row r="4894" spans="1:7" hidden="1" x14ac:dyDescent="0.35">
      <c r="A4894" s="133" t="s">
        <v>170</v>
      </c>
      <c r="B4894" s="133" t="s">
        <v>48</v>
      </c>
      <c r="C4894" s="138" t="s">
        <v>5084</v>
      </c>
      <c r="D4894" s="133">
        <v>4</v>
      </c>
      <c r="F4894" s="133" t="s">
        <v>40</v>
      </c>
      <c r="G4894" s="133">
        <v>3400</v>
      </c>
    </row>
    <row r="4895" spans="1:7" hidden="1" x14ac:dyDescent="0.35">
      <c r="A4895" s="133" t="s">
        <v>170</v>
      </c>
      <c r="B4895" s="133" t="s">
        <v>48</v>
      </c>
      <c r="C4895" s="138" t="s">
        <v>5085</v>
      </c>
      <c r="D4895" s="133">
        <v>20</v>
      </c>
      <c r="F4895" s="133" t="s">
        <v>40</v>
      </c>
      <c r="G4895" s="133">
        <v>3400</v>
      </c>
    </row>
    <row r="4896" spans="1:7" hidden="1" x14ac:dyDescent="0.35">
      <c r="A4896" s="133" t="s">
        <v>170</v>
      </c>
      <c r="B4896" s="131" t="s">
        <v>48</v>
      </c>
      <c r="C4896" s="131" t="s">
        <v>5086</v>
      </c>
      <c r="D4896" s="133">
        <v>10</v>
      </c>
      <c r="F4896" s="133" t="s">
        <v>40</v>
      </c>
      <c r="G4896" s="133">
        <v>3400</v>
      </c>
    </row>
    <row r="4897" spans="1:7" hidden="1" x14ac:dyDescent="0.35">
      <c r="A4897" s="133" t="s">
        <v>170</v>
      </c>
      <c r="B4897" s="131" t="s">
        <v>48</v>
      </c>
      <c r="C4897" s="131" t="s">
        <v>5087</v>
      </c>
      <c r="D4897" s="133">
        <v>3</v>
      </c>
      <c r="F4897" s="133" t="e">
        <v>#N/A</v>
      </c>
      <c r="G4897" s="133" t="e">
        <v>#N/A</v>
      </c>
    </row>
    <row r="4898" spans="1:7" hidden="1" x14ac:dyDescent="0.35">
      <c r="A4898" s="133" t="s">
        <v>170</v>
      </c>
      <c r="B4898" s="142" t="s">
        <v>48</v>
      </c>
      <c r="C4898" s="133" t="s">
        <v>5088</v>
      </c>
      <c r="D4898" s="133">
        <v>58</v>
      </c>
      <c r="F4898" s="133" t="s">
        <v>40</v>
      </c>
      <c r="G4898" s="133">
        <v>3400</v>
      </c>
    </row>
    <row r="4899" spans="1:7" hidden="1" x14ac:dyDescent="0.35">
      <c r="A4899" s="133" t="s">
        <v>170</v>
      </c>
      <c r="B4899" s="131" t="s">
        <v>48</v>
      </c>
      <c r="C4899" s="133" t="s">
        <v>5089</v>
      </c>
      <c r="D4899" s="133">
        <v>3</v>
      </c>
      <c r="F4899" s="133" t="s">
        <v>40</v>
      </c>
      <c r="G4899" s="133" t="s">
        <v>2138</v>
      </c>
    </row>
    <row r="4900" spans="1:7" hidden="1" x14ac:dyDescent="0.35">
      <c r="A4900" s="133" t="s">
        <v>170</v>
      </c>
      <c r="B4900" s="131" t="s">
        <v>48</v>
      </c>
      <c r="C4900" s="133" t="s">
        <v>5090</v>
      </c>
      <c r="D4900" s="133">
        <v>1</v>
      </c>
      <c r="F4900" s="133" t="s">
        <v>40</v>
      </c>
      <c r="G4900" s="133">
        <v>3500</v>
      </c>
    </row>
    <row r="4901" spans="1:7" hidden="1" x14ac:dyDescent="0.35">
      <c r="A4901" s="133" t="s">
        <v>170</v>
      </c>
      <c r="B4901" s="133" t="s">
        <v>48</v>
      </c>
      <c r="C4901" s="138" t="s">
        <v>5091</v>
      </c>
      <c r="D4901" s="133">
        <v>3</v>
      </c>
      <c r="F4901" s="133" t="s">
        <v>40</v>
      </c>
      <c r="G4901" s="133">
        <v>3500</v>
      </c>
    </row>
    <row r="4902" spans="1:7" hidden="1" x14ac:dyDescent="0.35">
      <c r="A4902" s="133" t="s">
        <v>170</v>
      </c>
      <c r="B4902" s="133" t="s">
        <v>48</v>
      </c>
      <c r="C4902" s="138" t="s">
        <v>5092</v>
      </c>
      <c r="D4902" s="133">
        <v>2</v>
      </c>
      <c r="F4902" s="133" t="s">
        <v>40</v>
      </c>
      <c r="G4902" s="133">
        <v>3500</v>
      </c>
    </row>
    <row r="4903" spans="1:7" hidden="1" x14ac:dyDescent="0.35">
      <c r="A4903" s="133" t="s">
        <v>170</v>
      </c>
      <c r="B4903" s="131" t="s">
        <v>48</v>
      </c>
      <c r="C4903" s="133" t="s">
        <v>5093</v>
      </c>
      <c r="D4903" s="133">
        <v>5</v>
      </c>
      <c r="F4903" s="133" t="s">
        <v>40</v>
      </c>
      <c r="G4903" s="133">
        <v>3500</v>
      </c>
    </row>
    <row r="4904" spans="1:7" hidden="1" x14ac:dyDescent="0.35">
      <c r="A4904" s="133" t="s">
        <v>170</v>
      </c>
      <c r="B4904" s="131" t="s">
        <v>48</v>
      </c>
      <c r="C4904" s="131" t="s">
        <v>5094</v>
      </c>
      <c r="D4904" s="133">
        <v>1</v>
      </c>
      <c r="F4904" s="133" t="s">
        <v>40</v>
      </c>
      <c r="G4904" s="133">
        <v>3500</v>
      </c>
    </row>
    <row r="4905" spans="1:7" hidden="1" x14ac:dyDescent="0.35">
      <c r="A4905" s="133" t="s">
        <v>170</v>
      </c>
      <c r="B4905" s="133" t="s">
        <v>48</v>
      </c>
      <c r="C4905" s="138" t="s">
        <v>5095</v>
      </c>
      <c r="D4905" s="133">
        <v>6</v>
      </c>
      <c r="F4905" s="133" t="s">
        <v>40</v>
      </c>
      <c r="G4905" s="133">
        <v>3500</v>
      </c>
    </row>
    <row r="4906" spans="1:7" hidden="1" x14ac:dyDescent="0.35">
      <c r="A4906" s="133" t="s">
        <v>170</v>
      </c>
      <c r="B4906" s="133" t="s">
        <v>48</v>
      </c>
      <c r="C4906" s="138" t="s">
        <v>5096</v>
      </c>
      <c r="D4906" s="133">
        <v>1</v>
      </c>
      <c r="F4906" s="133" t="e">
        <v>#N/A</v>
      </c>
      <c r="G4906" s="133" t="e">
        <v>#N/A</v>
      </c>
    </row>
    <row r="4907" spans="1:7" hidden="1" x14ac:dyDescent="0.35">
      <c r="A4907" s="133" t="s">
        <v>170</v>
      </c>
      <c r="B4907" s="133" t="s">
        <v>48</v>
      </c>
      <c r="C4907" s="138" t="s">
        <v>5097</v>
      </c>
      <c r="D4907" s="133">
        <v>3</v>
      </c>
      <c r="F4907" s="133" t="s">
        <v>40</v>
      </c>
      <c r="G4907" s="133">
        <v>3590</v>
      </c>
    </row>
    <row r="4908" spans="1:7" hidden="1" x14ac:dyDescent="0.35">
      <c r="A4908" s="133" t="s">
        <v>170</v>
      </c>
      <c r="B4908" s="133" t="s">
        <v>48</v>
      </c>
      <c r="C4908" s="138" t="s">
        <v>5098</v>
      </c>
      <c r="D4908" s="133">
        <v>1</v>
      </c>
      <c r="F4908" s="133" t="e">
        <v>#N/A</v>
      </c>
      <c r="G4908" s="133" t="e">
        <v>#N/A</v>
      </c>
    </row>
    <row r="4909" spans="1:7" hidden="1" x14ac:dyDescent="0.35">
      <c r="A4909" s="133" t="s">
        <v>170</v>
      </c>
      <c r="B4909" s="133" t="s">
        <v>48</v>
      </c>
      <c r="C4909" s="138" t="s">
        <v>5099</v>
      </c>
      <c r="D4909" s="133">
        <v>3</v>
      </c>
      <c r="F4909" s="133" t="s">
        <v>40</v>
      </c>
      <c r="G4909" s="133">
        <v>5290</v>
      </c>
    </row>
    <row r="4910" spans="1:7" hidden="1" x14ac:dyDescent="0.35">
      <c r="A4910" s="133" t="s">
        <v>170</v>
      </c>
      <c r="B4910" s="133" t="s">
        <v>48</v>
      </c>
      <c r="C4910" s="138" t="s">
        <v>5100</v>
      </c>
      <c r="D4910" s="133">
        <v>1</v>
      </c>
      <c r="F4910" s="133" t="s">
        <v>40</v>
      </c>
      <c r="G4910" s="133">
        <v>5290</v>
      </c>
    </row>
    <row r="4911" spans="1:7" hidden="1" x14ac:dyDescent="0.35">
      <c r="A4911" s="133" t="s">
        <v>170</v>
      </c>
      <c r="B4911" s="133" t="s">
        <v>48</v>
      </c>
      <c r="C4911" s="138" t="s">
        <v>5101</v>
      </c>
      <c r="D4911" s="133">
        <v>2</v>
      </c>
      <c r="F4911" s="133" t="s">
        <v>40</v>
      </c>
      <c r="G4911" s="133">
        <v>5300</v>
      </c>
    </row>
    <row r="4912" spans="1:7" hidden="1" x14ac:dyDescent="0.35">
      <c r="A4912" s="133" t="s">
        <v>170</v>
      </c>
      <c r="B4912" s="133" t="s">
        <v>48</v>
      </c>
      <c r="C4912" s="138" t="s">
        <v>5102</v>
      </c>
      <c r="D4912" s="133">
        <v>4</v>
      </c>
      <c r="F4912" s="133" t="s">
        <v>40</v>
      </c>
      <c r="G4912" s="133">
        <v>5300</v>
      </c>
    </row>
    <row r="4913" spans="1:7" hidden="1" x14ac:dyDescent="0.35">
      <c r="A4913" s="133" t="s">
        <v>170</v>
      </c>
      <c r="B4913" s="131" t="s">
        <v>48</v>
      </c>
      <c r="C4913" s="131" t="s">
        <v>5103</v>
      </c>
      <c r="D4913" s="133">
        <v>3</v>
      </c>
      <c r="F4913" s="133" t="s">
        <v>40</v>
      </c>
      <c r="G4913" s="133">
        <v>5300</v>
      </c>
    </row>
    <row r="4914" spans="1:7" hidden="1" x14ac:dyDescent="0.35">
      <c r="A4914" s="133" t="s">
        <v>170</v>
      </c>
      <c r="B4914" s="131" t="s">
        <v>48</v>
      </c>
      <c r="C4914" s="131" t="s">
        <v>5104</v>
      </c>
      <c r="D4914" s="133">
        <v>5</v>
      </c>
      <c r="F4914" s="133" t="s">
        <v>40</v>
      </c>
      <c r="G4914" s="133">
        <v>5300</v>
      </c>
    </row>
    <row r="4915" spans="1:7" hidden="1" x14ac:dyDescent="0.35">
      <c r="A4915" s="133" t="s">
        <v>170</v>
      </c>
      <c r="B4915" s="131" t="s">
        <v>48</v>
      </c>
      <c r="C4915" s="131" t="s">
        <v>5105</v>
      </c>
      <c r="D4915" s="133">
        <v>2</v>
      </c>
      <c r="F4915" s="133" t="s">
        <v>40</v>
      </c>
      <c r="G4915" s="133">
        <v>5400</v>
      </c>
    </row>
    <row r="4916" spans="1:7" hidden="1" x14ac:dyDescent="0.35">
      <c r="A4916" s="133" t="s">
        <v>170</v>
      </c>
      <c r="B4916" s="133" t="s">
        <v>48</v>
      </c>
      <c r="C4916" s="138" t="s">
        <v>5106</v>
      </c>
      <c r="D4916" s="133">
        <v>17</v>
      </c>
      <c r="F4916" s="133" t="e">
        <v>#N/A</v>
      </c>
      <c r="G4916" s="133" t="e">
        <v>#N/A</v>
      </c>
    </row>
    <row r="4917" spans="1:7" hidden="1" x14ac:dyDescent="0.35">
      <c r="A4917" s="133" t="s">
        <v>170</v>
      </c>
      <c r="B4917" s="133" t="s">
        <v>48</v>
      </c>
      <c r="C4917" s="138" t="s">
        <v>5107</v>
      </c>
      <c r="D4917" s="133">
        <v>5</v>
      </c>
      <c r="F4917" s="133" t="s">
        <v>40</v>
      </c>
      <c r="G4917" s="133">
        <v>5400</v>
      </c>
    </row>
    <row r="4918" spans="1:7" hidden="1" x14ac:dyDescent="0.35">
      <c r="A4918" s="133" t="s">
        <v>170</v>
      </c>
      <c r="B4918" s="133" t="s">
        <v>48</v>
      </c>
      <c r="C4918" s="138" t="s">
        <v>5108</v>
      </c>
      <c r="D4918" s="133">
        <v>3</v>
      </c>
      <c r="F4918" s="133" t="s">
        <v>40</v>
      </c>
      <c r="G4918" s="133">
        <v>5400</v>
      </c>
    </row>
    <row r="4919" spans="1:7" hidden="1" x14ac:dyDescent="0.35">
      <c r="A4919" s="133" t="s">
        <v>170</v>
      </c>
      <c r="B4919" s="133" t="s">
        <v>48</v>
      </c>
      <c r="C4919" s="138" t="s">
        <v>5109</v>
      </c>
      <c r="D4919" s="133">
        <v>7</v>
      </c>
      <c r="F4919" s="133" t="s">
        <v>40</v>
      </c>
      <c r="G4919" s="133">
        <v>5400</v>
      </c>
    </row>
    <row r="4920" spans="1:7" hidden="1" x14ac:dyDescent="0.35">
      <c r="A4920" s="133" t="s">
        <v>170</v>
      </c>
      <c r="B4920" s="131" t="s">
        <v>48</v>
      </c>
      <c r="C4920" s="133" t="s">
        <v>5110</v>
      </c>
      <c r="D4920" s="133">
        <v>10</v>
      </c>
      <c r="F4920" s="133" t="s">
        <v>40</v>
      </c>
      <c r="G4920" s="133">
        <v>5401</v>
      </c>
    </row>
    <row r="4921" spans="1:7" hidden="1" x14ac:dyDescent="0.35">
      <c r="A4921" s="133" t="s">
        <v>170</v>
      </c>
      <c r="B4921" s="131" t="s">
        <v>48</v>
      </c>
      <c r="C4921" s="133" t="s">
        <v>5111</v>
      </c>
      <c r="D4921" s="133">
        <v>7</v>
      </c>
      <c r="F4921" s="133" t="s">
        <v>40</v>
      </c>
      <c r="G4921" s="133">
        <v>5401</v>
      </c>
    </row>
    <row r="4922" spans="1:7" hidden="1" x14ac:dyDescent="0.35">
      <c r="A4922" s="133" t="s">
        <v>170</v>
      </c>
      <c r="B4922" s="142" t="s">
        <v>48</v>
      </c>
      <c r="C4922" s="133" t="s">
        <v>5112</v>
      </c>
      <c r="D4922" s="133">
        <v>8</v>
      </c>
      <c r="F4922" s="133" t="s">
        <v>40</v>
      </c>
      <c r="G4922" s="133">
        <v>5401</v>
      </c>
    </row>
    <row r="4923" spans="1:7" hidden="1" x14ac:dyDescent="0.35">
      <c r="A4923" s="133" t="s">
        <v>170</v>
      </c>
      <c r="B4923" s="139" t="s">
        <v>48</v>
      </c>
      <c r="C4923" s="133" t="s">
        <v>5113</v>
      </c>
      <c r="D4923" s="133">
        <v>2</v>
      </c>
      <c r="F4923" s="133" t="s">
        <v>40</v>
      </c>
      <c r="G4923" s="133">
        <v>5401</v>
      </c>
    </row>
    <row r="4924" spans="1:7" hidden="1" x14ac:dyDescent="0.35">
      <c r="A4924" s="133" t="s">
        <v>170</v>
      </c>
      <c r="B4924" s="131" t="s">
        <v>48</v>
      </c>
      <c r="C4924" s="131" t="s">
        <v>5114</v>
      </c>
      <c r="D4924" s="133">
        <v>4</v>
      </c>
      <c r="F4924" s="133" t="s">
        <v>40</v>
      </c>
      <c r="G4924" s="133">
        <v>5401</v>
      </c>
    </row>
    <row r="4925" spans="1:7" hidden="1" x14ac:dyDescent="0.35">
      <c r="A4925" s="133" t="s">
        <v>170</v>
      </c>
      <c r="B4925" s="131" t="s">
        <v>48</v>
      </c>
      <c r="C4925" s="133" t="s">
        <v>5115</v>
      </c>
      <c r="D4925" s="133">
        <v>8</v>
      </c>
      <c r="F4925" s="133" t="s">
        <v>40</v>
      </c>
      <c r="G4925" s="133">
        <v>5490</v>
      </c>
    </row>
    <row r="4926" spans="1:7" hidden="1" x14ac:dyDescent="0.35">
      <c r="A4926" s="133" t="s">
        <v>170</v>
      </c>
      <c r="B4926" s="131" t="s">
        <v>48</v>
      </c>
      <c r="C4926" s="131" t="s">
        <v>5116</v>
      </c>
      <c r="D4926" s="133">
        <v>14</v>
      </c>
      <c r="F4926" s="133" t="e">
        <v>#N/A</v>
      </c>
      <c r="G4926" s="133" t="e">
        <v>#N/A</v>
      </c>
    </row>
    <row r="4927" spans="1:7" hidden="1" x14ac:dyDescent="0.35">
      <c r="A4927" s="133" t="s">
        <v>170</v>
      </c>
      <c r="B4927" s="131" t="s">
        <v>48</v>
      </c>
      <c r="C4927" s="131" t="s">
        <v>5117</v>
      </c>
      <c r="D4927" s="133">
        <v>8</v>
      </c>
      <c r="F4927" s="133" t="s">
        <v>40</v>
      </c>
      <c r="G4927" s="133">
        <v>5491</v>
      </c>
    </row>
    <row r="4928" spans="1:7" hidden="1" x14ac:dyDescent="0.35">
      <c r="A4928" s="133" t="s">
        <v>170</v>
      </c>
      <c r="B4928" s="133" t="s">
        <v>48</v>
      </c>
      <c r="C4928" s="138" t="s">
        <v>5118</v>
      </c>
      <c r="D4928" s="133">
        <v>5</v>
      </c>
      <c r="F4928" s="133" t="s">
        <v>40</v>
      </c>
      <c r="G4928" s="133">
        <v>5491</v>
      </c>
    </row>
    <row r="4929" spans="1:7" hidden="1" x14ac:dyDescent="0.35">
      <c r="A4929" s="133" t="s">
        <v>170</v>
      </c>
      <c r="B4929" s="131" t="s">
        <v>48</v>
      </c>
      <c r="C4929" s="131" t="s">
        <v>5119</v>
      </c>
      <c r="D4929" s="133">
        <v>1</v>
      </c>
      <c r="F4929" s="133" t="s">
        <v>40</v>
      </c>
      <c r="G4929" s="133">
        <v>5491</v>
      </c>
    </row>
    <row r="4930" spans="1:7" hidden="1" x14ac:dyDescent="0.35">
      <c r="A4930" s="133" t="s">
        <v>170</v>
      </c>
      <c r="B4930" s="131" t="s">
        <v>48</v>
      </c>
      <c r="C4930" s="131" t="s">
        <v>5120</v>
      </c>
      <c r="D4930" s="133">
        <v>5</v>
      </c>
      <c r="F4930" s="133" t="s">
        <v>40</v>
      </c>
      <c r="G4930" s="133" t="s">
        <v>2143</v>
      </c>
    </row>
    <row r="4931" spans="1:7" hidden="1" x14ac:dyDescent="0.35">
      <c r="A4931" s="133" t="s">
        <v>170</v>
      </c>
      <c r="B4931" s="136" t="s">
        <v>48</v>
      </c>
      <c r="C4931" s="133" t="s">
        <v>5121</v>
      </c>
      <c r="D4931" s="133">
        <v>12</v>
      </c>
      <c r="F4931" s="133" t="s">
        <v>40</v>
      </c>
      <c r="G4931" s="133">
        <v>5500</v>
      </c>
    </row>
    <row r="4932" spans="1:7" hidden="1" x14ac:dyDescent="0.35">
      <c r="A4932" s="133" t="s">
        <v>170</v>
      </c>
      <c r="B4932" s="131" t="s">
        <v>48</v>
      </c>
      <c r="C4932" s="131" t="s">
        <v>5122</v>
      </c>
      <c r="D4932" s="133">
        <v>5</v>
      </c>
      <c r="F4932" s="133" t="s">
        <v>40</v>
      </c>
      <c r="G4932" s="133">
        <v>5500</v>
      </c>
    </row>
    <row r="4933" spans="1:7" hidden="1" x14ac:dyDescent="0.35">
      <c r="A4933" s="133" t="s">
        <v>170</v>
      </c>
      <c r="B4933" s="131" t="s">
        <v>48</v>
      </c>
      <c r="C4933" s="133" t="s">
        <v>5123</v>
      </c>
      <c r="D4933" s="133">
        <v>1</v>
      </c>
      <c r="F4933" s="133" t="s">
        <v>40</v>
      </c>
      <c r="G4933" s="133">
        <v>5500</v>
      </c>
    </row>
    <row r="4934" spans="1:7" hidden="1" x14ac:dyDescent="0.35">
      <c r="A4934" s="133" t="s">
        <v>170</v>
      </c>
      <c r="B4934" s="131" t="s">
        <v>48</v>
      </c>
      <c r="C4934" s="131" t="s">
        <v>5124</v>
      </c>
      <c r="D4934" s="133">
        <v>5</v>
      </c>
      <c r="F4934" s="133" t="e">
        <v>#N/A</v>
      </c>
      <c r="G4934" s="133" t="e">
        <v>#N/A</v>
      </c>
    </row>
    <row r="4935" spans="1:7" hidden="1" x14ac:dyDescent="0.35">
      <c r="A4935" s="133" t="s">
        <v>170</v>
      </c>
      <c r="B4935" s="131" t="s">
        <v>48</v>
      </c>
      <c r="C4935" s="131" t="s">
        <v>5125</v>
      </c>
      <c r="D4935" s="133">
        <v>1</v>
      </c>
      <c r="F4935" s="133" t="s">
        <v>40</v>
      </c>
      <c r="G4935" s="133">
        <v>5500</v>
      </c>
    </row>
    <row r="4936" spans="1:7" hidden="1" x14ac:dyDescent="0.35">
      <c r="A4936" s="133" t="s">
        <v>170</v>
      </c>
      <c r="B4936" s="131" t="s">
        <v>48</v>
      </c>
      <c r="C4936" s="131" t="s">
        <v>5126</v>
      </c>
      <c r="D4936" s="133">
        <v>8</v>
      </c>
      <c r="F4936" s="133" t="s">
        <v>40</v>
      </c>
      <c r="G4936" s="133">
        <v>5501</v>
      </c>
    </row>
    <row r="4937" spans="1:7" hidden="1" x14ac:dyDescent="0.35">
      <c r="A4937" s="133" t="s">
        <v>170</v>
      </c>
      <c r="B4937" s="131" t="s">
        <v>48</v>
      </c>
      <c r="C4937" s="131" t="s">
        <v>5127</v>
      </c>
      <c r="D4937" s="133">
        <v>4</v>
      </c>
      <c r="F4937" s="133" t="s">
        <v>40</v>
      </c>
      <c r="G4937" s="133">
        <v>5501</v>
      </c>
    </row>
    <row r="4938" spans="1:7" hidden="1" x14ac:dyDescent="0.35">
      <c r="A4938" s="133" t="s">
        <v>170</v>
      </c>
      <c r="B4938" s="131" t="s">
        <v>48</v>
      </c>
      <c r="C4938" s="131" t="s">
        <v>5128</v>
      </c>
      <c r="D4938" s="133">
        <v>5</v>
      </c>
      <c r="F4938" s="133" t="e">
        <v>#N/A</v>
      </c>
      <c r="G4938" s="133" t="e">
        <v>#N/A</v>
      </c>
    </row>
    <row r="4939" spans="1:7" hidden="1" x14ac:dyDescent="0.35">
      <c r="A4939" s="133" t="s">
        <v>170</v>
      </c>
      <c r="B4939" s="131" t="s">
        <v>48</v>
      </c>
      <c r="C4939" s="138" t="s">
        <v>5129</v>
      </c>
      <c r="D4939" s="133">
        <v>15</v>
      </c>
      <c r="F4939" s="133" t="s">
        <v>40</v>
      </c>
      <c r="G4939" s="133">
        <v>5501</v>
      </c>
    </row>
    <row r="4940" spans="1:7" hidden="1" x14ac:dyDescent="0.35">
      <c r="A4940" s="133" t="s">
        <v>170</v>
      </c>
      <c r="B4940" s="133" t="s">
        <v>48</v>
      </c>
      <c r="C4940" s="131" t="s">
        <v>5130</v>
      </c>
      <c r="D4940" s="133">
        <v>1</v>
      </c>
      <c r="F4940" s="133" t="s">
        <v>40</v>
      </c>
      <c r="G4940" s="133">
        <v>5590</v>
      </c>
    </row>
    <row r="4941" spans="1:7" hidden="1" x14ac:dyDescent="0.35">
      <c r="A4941" s="133" t="s">
        <v>170</v>
      </c>
      <c r="B4941" s="131" t="s">
        <v>48</v>
      </c>
      <c r="C4941" s="133" t="s">
        <v>5131</v>
      </c>
      <c r="D4941" s="133">
        <v>15</v>
      </c>
      <c r="F4941" s="133" t="s">
        <v>40</v>
      </c>
      <c r="G4941" s="133">
        <v>5590</v>
      </c>
    </row>
    <row r="4942" spans="1:7" hidden="1" x14ac:dyDescent="0.35">
      <c r="A4942" s="133" t="s">
        <v>170</v>
      </c>
      <c r="B4942" s="131" t="s">
        <v>48</v>
      </c>
      <c r="C4942" s="133" t="s">
        <v>5132</v>
      </c>
      <c r="D4942" s="133">
        <v>14</v>
      </c>
      <c r="F4942" s="133" t="s">
        <v>40</v>
      </c>
      <c r="G4942" s="133">
        <v>5590</v>
      </c>
    </row>
    <row r="4943" spans="1:7" hidden="1" x14ac:dyDescent="0.35">
      <c r="A4943" s="133" t="s">
        <v>170</v>
      </c>
      <c r="B4943" s="131" t="s">
        <v>48</v>
      </c>
      <c r="C4943" s="131" t="s">
        <v>5133</v>
      </c>
      <c r="D4943" s="133">
        <v>9</v>
      </c>
      <c r="F4943" s="133" t="s">
        <v>40</v>
      </c>
      <c r="G4943" s="133">
        <v>5590</v>
      </c>
    </row>
    <row r="4944" spans="1:7" hidden="1" x14ac:dyDescent="0.35">
      <c r="A4944" s="133" t="s">
        <v>170</v>
      </c>
      <c r="B4944" s="139" t="s">
        <v>48</v>
      </c>
      <c r="C4944" s="133" t="s">
        <v>5134</v>
      </c>
      <c r="D4944" s="133">
        <v>10</v>
      </c>
      <c r="F4944" s="133" t="s">
        <v>40</v>
      </c>
      <c r="G4944" s="133">
        <v>5591</v>
      </c>
    </row>
    <row r="4945" spans="1:7" hidden="1" x14ac:dyDescent="0.35">
      <c r="A4945" s="133" t="s">
        <v>170</v>
      </c>
      <c r="B4945" s="131" t="s">
        <v>48</v>
      </c>
      <c r="C4945" s="131" t="s">
        <v>5135</v>
      </c>
      <c r="D4945" s="133">
        <v>1</v>
      </c>
      <c r="F4945" s="133" t="s">
        <v>40</v>
      </c>
      <c r="G4945" s="133">
        <v>7290</v>
      </c>
    </row>
    <row r="4946" spans="1:7" hidden="1" x14ac:dyDescent="0.35">
      <c r="A4946" s="133" t="s">
        <v>170</v>
      </c>
      <c r="B4946" s="131" t="s">
        <v>48</v>
      </c>
      <c r="C4946" s="131" t="s">
        <v>5136</v>
      </c>
      <c r="D4946" s="133">
        <v>6</v>
      </c>
      <c r="F4946" s="133" t="s">
        <v>40</v>
      </c>
      <c r="G4946" s="133">
        <v>7390</v>
      </c>
    </row>
    <row r="4947" spans="1:7" hidden="1" x14ac:dyDescent="0.35">
      <c r="A4947" s="133" t="s">
        <v>170</v>
      </c>
      <c r="B4947" s="131" t="s">
        <v>48</v>
      </c>
      <c r="C4947" s="133" t="s">
        <v>5137</v>
      </c>
      <c r="D4947" s="133">
        <v>1</v>
      </c>
      <c r="F4947" s="133" t="s">
        <v>40</v>
      </c>
      <c r="G4947" s="133">
        <v>7390</v>
      </c>
    </row>
    <row r="4948" spans="1:7" hidden="1" x14ac:dyDescent="0.35">
      <c r="A4948" s="133" t="s">
        <v>170</v>
      </c>
      <c r="B4948" s="131" t="s">
        <v>48</v>
      </c>
      <c r="C4948" s="133" t="s">
        <v>5138</v>
      </c>
      <c r="D4948" s="133">
        <v>4</v>
      </c>
      <c r="F4948" s="133" t="s">
        <v>40</v>
      </c>
      <c r="G4948" s="133">
        <v>7390</v>
      </c>
    </row>
    <row r="4949" spans="1:7" hidden="1" x14ac:dyDescent="0.35">
      <c r="A4949" s="133" t="s">
        <v>170</v>
      </c>
      <c r="B4949" s="131" t="s">
        <v>48</v>
      </c>
      <c r="C4949" s="133" t="s">
        <v>5139</v>
      </c>
      <c r="D4949" s="133">
        <v>1</v>
      </c>
      <c r="F4949" s="133" t="e">
        <v>#N/A</v>
      </c>
      <c r="G4949" s="133" t="e">
        <v>#N/A</v>
      </c>
    </row>
    <row r="4950" spans="1:7" hidden="1" x14ac:dyDescent="0.35">
      <c r="A4950" s="133" t="s">
        <v>170</v>
      </c>
      <c r="B4950" s="142" t="s">
        <v>48</v>
      </c>
      <c r="C4950" s="133" t="s">
        <v>5140</v>
      </c>
      <c r="D4950" s="133">
        <v>4</v>
      </c>
      <c r="F4950" s="133" t="e">
        <v>#N/A</v>
      </c>
      <c r="G4950" s="133" t="e">
        <v>#N/A</v>
      </c>
    </row>
    <row r="4951" spans="1:7" hidden="1" x14ac:dyDescent="0.35">
      <c r="A4951" s="133" t="s">
        <v>170</v>
      </c>
      <c r="B4951" s="131" t="s">
        <v>48</v>
      </c>
      <c r="C4951" s="133" t="s">
        <v>5141</v>
      </c>
      <c r="D4951" s="133">
        <v>1</v>
      </c>
      <c r="F4951" s="133" t="s">
        <v>40</v>
      </c>
      <c r="G4951" s="133" t="s">
        <v>2147</v>
      </c>
    </row>
    <row r="4952" spans="1:7" hidden="1" x14ac:dyDescent="0.35">
      <c r="A4952" s="133" t="s">
        <v>170</v>
      </c>
      <c r="B4952" s="131" t="s">
        <v>48</v>
      </c>
      <c r="C4952" s="131" t="s">
        <v>5142</v>
      </c>
      <c r="D4952" s="133">
        <v>8</v>
      </c>
      <c r="F4952" s="133" t="s">
        <v>40</v>
      </c>
      <c r="G4952" s="133" t="s">
        <v>2147</v>
      </c>
    </row>
    <row r="4953" spans="1:7" hidden="1" x14ac:dyDescent="0.35">
      <c r="A4953" s="133" t="s">
        <v>170</v>
      </c>
      <c r="B4953" s="131" t="s">
        <v>48</v>
      </c>
      <c r="C4953" s="133" t="s">
        <v>5143</v>
      </c>
      <c r="D4953" s="133">
        <v>4</v>
      </c>
      <c r="F4953" s="133" t="e">
        <v>#N/A</v>
      </c>
      <c r="G4953" s="133" t="e">
        <v>#N/A</v>
      </c>
    </row>
    <row r="4954" spans="1:7" hidden="1" x14ac:dyDescent="0.35">
      <c r="A4954" s="133" t="s">
        <v>170</v>
      </c>
      <c r="B4954" s="131" t="s">
        <v>48</v>
      </c>
      <c r="C4954" s="131" t="s">
        <v>5144</v>
      </c>
      <c r="D4954" s="133">
        <v>1</v>
      </c>
      <c r="F4954" s="133" t="s">
        <v>40</v>
      </c>
      <c r="G4954" s="133" t="s">
        <v>2147</v>
      </c>
    </row>
    <row r="4955" spans="1:7" hidden="1" x14ac:dyDescent="0.35">
      <c r="A4955" s="133" t="s">
        <v>170</v>
      </c>
      <c r="B4955" s="131" t="s">
        <v>48</v>
      </c>
      <c r="C4955" s="133" t="s">
        <v>5145</v>
      </c>
      <c r="D4955" s="133">
        <v>1</v>
      </c>
      <c r="F4955" s="133" t="e">
        <v>#N/A</v>
      </c>
      <c r="G4955" s="133" t="e">
        <v>#N/A</v>
      </c>
    </row>
    <row r="4956" spans="1:7" hidden="1" x14ac:dyDescent="0.35">
      <c r="A4956" s="133" t="s">
        <v>170</v>
      </c>
      <c r="B4956" s="133" t="s">
        <v>48</v>
      </c>
      <c r="C4956" s="131" t="s">
        <v>5146</v>
      </c>
      <c r="D4956" s="133">
        <v>3</v>
      </c>
      <c r="F4956" s="133" t="s">
        <v>40</v>
      </c>
      <c r="G4956" s="133" t="s">
        <v>2148</v>
      </c>
    </row>
    <row r="4957" spans="1:7" hidden="1" x14ac:dyDescent="0.35">
      <c r="A4957" s="133" t="s">
        <v>170</v>
      </c>
      <c r="B4957" s="131" t="s">
        <v>48</v>
      </c>
      <c r="C4957" s="131" t="s">
        <v>5147</v>
      </c>
      <c r="D4957" s="133">
        <v>13</v>
      </c>
      <c r="F4957" s="133" t="s">
        <v>40</v>
      </c>
      <c r="G4957" s="133" t="s">
        <v>2148</v>
      </c>
    </row>
    <row r="4958" spans="1:7" hidden="1" x14ac:dyDescent="0.35">
      <c r="A4958" s="133" t="s">
        <v>170</v>
      </c>
      <c r="B4958" s="131" t="s">
        <v>48</v>
      </c>
      <c r="C4958" s="131" t="s">
        <v>5148</v>
      </c>
      <c r="D4958" s="133">
        <v>1</v>
      </c>
      <c r="F4958" s="133" t="e">
        <v>#N/A</v>
      </c>
      <c r="G4958" s="133" t="e">
        <v>#N/A</v>
      </c>
    </row>
    <row r="4959" spans="1:7" hidden="1" x14ac:dyDescent="0.35">
      <c r="A4959" s="133" t="s">
        <v>170</v>
      </c>
      <c r="B4959" s="133" t="s">
        <v>48</v>
      </c>
      <c r="C4959" s="131" t="s">
        <v>5149</v>
      </c>
      <c r="D4959" s="133">
        <v>1</v>
      </c>
      <c r="F4959" s="133" t="s">
        <v>41</v>
      </c>
      <c r="G4959" s="133">
        <v>5530</v>
      </c>
    </row>
    <row r="4960" spans="1:7" hidden="1" x14ac:dyDescent="0.35">
      <c r="A4960" s="133" t="s">
        <v>170</v>
      </c>
      <c r="B4960" s="133" t="s">
        <v>48</v>
      </c>
      <c r="C4960" s="131" t="s">
        <v>5150</v>
      </c>
      <c r="D4960" s="133">
        <v>2</v>
      </c>
      <c r="F4960" s="133" t="e">
        <v>#N/A</v>
      </c>
      <c r="G4960" s="133" t="e">
        <v>#N/A</v>
      </c>
    </row>
    <row r="4961" spans="1:7" hidden="1" x14ac:dyDescent="0.35">
      <c r="A4961" s="133" t="s">
        <v>170</v>
      </c>
      <c r="B4961" s="131" t="s">
        <v>48</v>
      </c>
      <c r="C4961" s="131" t="s">
        <v>5151</v>
      </c>
      <c r="D4961" s="133">
        <v>1</v>
      </c>
      <c r="F4961" s="133" t="e">
        <v>#N/A</v>
      </c>
      <c r="G4961" s="133" t="e">
        <v>#N/A</v>
      </c>
    </row>
    <row r="4962" spans="1:7" hidden="1" x14ac:dyDescent="0.35">
      <c r="A4962" s="133" t="s">
        <v>170</v>
      </c>
      <c r="B4962" s="133" t="s">
        <v>48</v>
      </c>
      <c r="C4962" s="131" t="s">
        <v>5152</v>
      </c>
      <c r="D4962" s="133">
        <v>2</v>
      </c>
      <c r="F4962" s="133" t="e">
        <v>#N/A</v>
      </c>
      <c r="G4962" s="133" t="e">
        <v>#N/A</v>
      </c>
    </row>
    <row r="4963" spans="1:7" hidden="1" x14ac:dyDescent="0.35">
      <c r="A4963" s="133" t="s">
        <v>170</v>
      </c>
      <c r="B4963" s="133" t="s">
        <v>48</v>
      </c>
      <c r="C4963" s="131" t="s">
        <v>5153</v>
      </c>
      <c r="D4963" s="133">
        <v>1</v>
      </c>
      <c r="F4963" s="133" t="e">
        <v>#N/A</v>
      </c>
      <c r="G4963" s="133" t="e">
        <v>#N/A</v>
      </c>
    </row>
    <row r="4964" spans="1:7" hidden="1" x14ac:dyDescent="0.35">
      <c r="A4964" s="133" t="s">
        <v>170</v>
      </c>
      <c r="B4964" s="133" t="s">
        <v>48</v>
      </c>
      <c r="C4964" s="131" t="s">
        <v>5154</v>
      </c>
      <c r="D4964" s="133">
        <v>1</v>
      </c>
      <c r="F4964" s="133" t="e">
        <v>#N/A</v>
      </c>
      <c r="G4964" s="133" t="e">
        <v>#N/A</v>
      </c>
    </row>
    <row r="4965" spans="1:7" hidden="1" x14ac:dyDescent="0.35">
      <c r="A4965" s="133" t="s">
        <v>170</v>
      </c>
      <c r="B4965" s="131" t="s">
        <v>48</v>
      </c>
      <c r="C4965" s="131" t="s">
        <v>5155</v>
      </c>
      <c r="D4965" s="133">
        <v>1</v>
      </c>
      <c r="F4965" s="133" t="s">
        <v>41</v>
      </c>
      <c r="G4965" s="133">
        <v>7540</v>
      </c>
    </row>
    <row r="4966" spans="1:7" hidden="1" x14ac:dyDescent="0.35">
      <c r="A4966" s="133" t="s">
        <v>170</v>
      </c>
      <c r="B4966" s="133" t="s">
        <v>48</v>
      </c>
      <c r="C4966" s="131" t="s">
        <v>5156</v>
      </c>
      <c r="D4966" s="133">
        <v>1</v>
      </c>
      <c r="F4966" s="133" t="s">
        <v>41</v>
      </c>
      <c r="G4966" s="133">
        <v>7730</v>
      </c>
    </row>
    <row r="4967" spans="1:7" hidden="1" x14ac:dyDescent="0.35">
      <c r="A4967" s="133" t="s">
        <v>170</v>
      </c>
      <c r="B4967" s="133" t="s">
        <v>48</v>
      </c>
      <c r="C4967" s="131" t="s">
        <v>5157</v>
      </c>
      <c r="D4967" s="133">
        <v>1</v>
      </c>
      <c r="F4967" s="133" t="s">
        <v>41</v>
      </c>
      <c r="G4967" s="133">
        <v>7730</v>
      </c>
    </row>
    <row r="4968" spans="1:7" hidden="1" x14ac:dyDescent="0.35">
      <c r="A4968" s="133" t="s">
        <v>170</v>
      </c>
      <c r="B4968" s="133" t="s">
        <v>48</v>
      </c>
      <c r="C4968" s="131" t="s">
        <v>5158</v>
      </c>
      <c r="D4968" s="133">
        <v>1</v>
      </c>
      <c r="F4968" s="133" t="e">
        <v>#N/A</v>
      </c>
      <c r="G4968" s="133" t="e">
        <v>#N/A</v>
      </c>
    </row>
    <row r="4969" spans="1:7" hidden="1" x14ac:dyDescent="0.35">
      <c r="A4969" s="133" t="s">
        <v>170</v>
      </c>
      <c r="B4969" s="136" t="s">
        <v>48</v>
      </c>
      <c r="C4969" s="133" t="s">
        <v>5159</v>
      </c>
      <c r="D4969" s="133">
        <v>10</v>
      </c>
      <c r="F4969" s="133" t="s">
        <v>32</v>
      </c>
      <c r="G4969" s="133">
        <v>3480</v>
      </c>
    </row>
    <row r="4970" spans="1:7" hidden="1" x14ac:dyDescent="0.35">
      <c r="A4970" s="133" t="s">
        <v>170</v>
      </c>
      <c r="B4970" s="131" t="s">
        <v>48</v>
      </c>
      <c r="C4970" s="131" t="s">
        <v>5160</v>
      </c>
      <c r="D4970" s="133">
        <v>2</v>
      </c>
      <c r="F4970" s="133" t="s">
        <v>32</v>
      </c>
      <c r="G4970" s="133">
        <v>3480</v>
      </c>
    </row>
    <row r="4971" spans="1:7" hidden="1" x14ac:dyDescent="0.35">
      <c r="A4971" s="133" t="s">
        <v>170</v>
      </c>
      <c r="B4971" s="136" t="s">
        <v>48</v>
      </c>
      <c r="C4971" s="133" t="s">
        <v>5160</v>
      </c>
      <c r="D4971" s="133">
        <v>3</v>
      </c>
      <c r="F4971" s="133" t="s">
        <v>32</v>
      </c>
      <c r="G4971" s="133">
        <v>3480</v>
      </c>
    </row>
    <row r="4972" spans="1:7" hidden="1" x14ac:dyDescent="0.35">
      <c r="A4972" s="133" t="s">
        <v>170</v>
      </c>
      <c r="B4972" s="136" t="s">
        <v>48</v>
      </c>
      <c r="C4972" s="133" t="s">
        <v>5161</v>
      </c>
      <c r="D4972" s="133">
        <v>12</v>
      </c>
      <c r="F4972" s="133" t="s">
        <v>32</v>
      </c>
      <c r="G4972" s="133">
        <v>3480</v>
      </c>
    </row>
    <row r="4973" spans="1:7" hidden="1" x14ac:dyDescent="0.35">
      <c r="A4973" s="133" t="s">
        <v>170</v>
      </c>
      <c r="B4973" s="136" t="s">
        <v>48</v>
      </c>
      <c r="C4973" s="133" t="s">
        <v>5162</v>
      </c>
      <c r="D4973" s="133">
        <v>4</v>
      </c>
      <c r="F4973" s="133" t="e">
        <v>#N/A</v>
      </c>
      <c r="G4973" s="133" t="e">
        <v>#N/A</v>
      </c>
    </row>
    <row r="4974" spans="1:7" hidden="1" x14ac:dyDescent="0.35">
      <c r="A4974" s="133" t="s">
        <v>170</v>
      </c>
      <c r="B4974" s="136" t="s">
        <v>48</v>
      </c>
      <c r="C4974" s="133" t="s">
        <v>5163</v>
      </c>
      <c r="D4974" s="133">
        <v>1</v>
      </c>
      <c r="F4974" s="133" t="s">
        <v>32</v>
      </c>
      <c r="G4974" s="133">
        <v>3480</v>
      </c>
    </row>
    <row r="4975" spans="1:7" hidden="1" x14ac:dyDescent="0.35">
      <c r="A4975" s="133" t="s">
        <v>170</v>
      </c>
      <c r="B4975" s="131" t="s">
        <v>48</v>
      </c>
      <c r="C4975" s="131" t="s">
        <v>5164</v>
      </c>
      <c r="D4975" s="133">
        <v>8</v>
      </c>
      <c r="F4975" s="133" t="s">
        <v>32</v>
      </c>
      <c r="G4975" s="133">
        <v>3480</v>
      </c>
    </row>
    <row r="4976" spans="1:7" hidden="1" x14ac:dyDescent="0.35">
      <c r="A4976" s="133" t="s">
        <v>170</v>
      </c>
      <c r="B4976" s="133" t="s">
        <v>48</v>
      </c>
      <c r="C4976" s="131" t="s">
        <v>5165</v>
      </c>
      <c r="D4976" s="133">
        <v>7</v>
      </c>
      <c r="F4976" s="133" t="s">
        <v>32</v>
      </c>
      <c r="G4976" s="133">
        <v>3480</v>
      </c>
    </row>
    <row r="4977" spans="1:7" hidden="1" x14ac:dyDescent="0.35">
      <c r="A4977" s="133" t="s">
        <v>170</v>
      </c>
      <c r="B4977" s="133" t="s">
        <v>48</v>
      </c>
      <c r="C4977" s="131" t="s">
        <v>5166</v>
      </c>
      <c r="D4977" s="133">
        <v>4</v>
      </c>
      <c r="F4977" s="133" t="s">
        <v>32</v>
      </c>
      <c r="G4977" s="133">
        <v>3480</v>
      </c>
    </row>
    <row r="4978" spans="1:7" hidden="1" x14ac:dyDescent="0.35">
      <c r="A4978" s="133" t="s">
        <v>170</v>
      </c>
      <c r="B4978" s="133" t="s">
        <v>48</v>
      </c>
      <c r="C4978" s="131" t="s">
        <v>5167</v>
      </c>
      <c r="D4978" s="133">
        <v>20</v>
      </c>
      <c r="F4978" s="133" t="e">
        <v>#N/A</v>
      </c>
      <c r="G4978" s="133" t="e">
        <v>#N/A</v>
      </c>
    </row>
    <row r="4979" spans="1:7" hidden="1" x14ac:dyDescent="0.35">
      <c r="A4979" s="133" t="s">
        <v>170</v>
      </c>
      <c r="B4979" s="133" t="s">
        <v>48</v>
      </c>
      <c r="C4979" s="131" t="s">
        <v>5168</v>
      </c>
      <c r="D4979" s="133">
        <v>14</v>
      </c>
      <c r="F4979" s="133" t="e">
        <v>#N/A</v>
      </c>
      <c r="G4979" s="133" t="e">
        <v>#N/A</v>
      </c>
    </row>
    <row r="4980" spans="1:7" hidden="1" x14ac:dyDescent="0.35">
      <c r="A4980" s="133" t="s">
        <v>170</v>
      </c>
      <c r="B4980" s="133" t="s">
        <v>48</v>
      </c>
      <c r="C4980" s="131" t="s">
        <v>5169</v>
      </c>
      <c r="D4980" s="133">
        <v>1</v>
      </c>
      <c r="F4980" s="133" t="e">
        <v>#N/A</v>
      </c>
      <c r="G4980" s="133" t="e">
        <v>#N/A</v>
      </c>
    </row>
    <row r="4981" spans="1:7" hidden="1" x14ac:dyDescent="0.35">
      <c r="A4981" s="133" t="s">
        <v>170</v>
      </c>
      <c r="B4981" s="133" t="s">
        <v>48</v>
      </c>
      <c r="C4981" s="131" t="s">
        <v>5170</v>
      </c>
      <c r="D4981" s="133">
        <v>18</v>
      </c>
      <c r="F4981" s="133" t="s">
        <v>32</v>
      </c>
      <c r="G4981" s="133">
        <v>3481</v>
      </c>
    </row>
    <row r="4982" spans="1:7" hidden="1" x14ac:dyDescent="0.35">
      <c r="A4982" s="133" t="s">
        <v>170</v>
      </c>
      <c r="B4982" s="133" t="s">
        <v>48</v>
      </c>
      <c r="C4982" s="131" t="s">
        <v>5171</v>
      </c>
      <c r="D4982" s="133">
        <v>2</v>
      </c>
      <c r="F4982" s="133" t="e">
        <v>#N/A</v>
      </c>
      <c r="G4982" s="133" t="e">
        <v>#N/A</v>
      </c>
    </row>
    <row r="4983" spans="1:7" hidden="1" x14ac:dyDescent="0.35">
      <c r="A4983" s="133" t="s">
        <v>170</v>
      </c>
      <c r="B4983" s="136" t="s">
        <v>48</v>
      </c>
      <c r="C4983" s="133" t="s">
        <v>5172</v>
      </c>
      <c r="D4983" s="133">
        <v>4</v>
      </c>
      <c r="F4983" s="133" t="s">
        <v>32</v>
      </c>
      <c r="G4983" s="133">
        <v>3481</v>
      </c>
    </row>
    <row r="4984" spans="1:7" hidden="1" x14ac:dyDescent="0.35">
      <c r="A4984" s="133" t="s">
        <v>170</v>
      </c>
      <c r="B4984" s="131" t="s">
        <v>48</v>
      </c>
      <c r="C4984" s="131" t="s">
        <v>5173</v>
      </c>
      <c r="D4984" s="133">
        <v>3</v>
      </c>
      <c r="F4984" s="133" t="s">
        <v>32</v>
      </c>
      <c r="G4984" s="133">
        <v>3481</v>
      </c>
    </row>
    <row r="4985" spans="1:7" hidden="1" x14ac:dyDescent="0.35">
      <c r="A4985" s="133" t="s">
        <v>170</v>
      </c>
      <c r="B4985" s="133" t="s">
        <v>48</v>
      </c>
      <c r="C4985" s="133" t="s">
        <v>5174</v>
      </c>
      <c r="D4985" s="133">
        <v>54</v>
      </c>
      <c r="F4985" s="133" t="s">
        <v>32</v>
      </c>
      <c r="G4985" s="133">
        <v>3481</v>
      </c>
    </row>
    <row r="4986" spans="1:7" hidden="1" x14ac:dyDescent="0.35">
      <c r="A4986" s="133" t="s">
        <v>170</v>
      </c>
      <c r="B4986" s="136" t="s">
        <v>48</v>
      </c>
      <c r="C4986" s="133" t="s">
        <v>5175</v>
      </c>
      <c r="D4986" s="133">
        <v>1</v>
      </c>
      <c r="F4986" s="133" t="s">
        <v>32</v>
      </c>
      <c r="G4986" s="133">
        <v>3568</v>
      </c>
    </row>
    <row r="4987" spans="1:7" hidden="1" x14ac:dyDescent="0.35">
      <c r="A4987" s="133" t="s">
        <v>170</v>
      </c>
      <c r="B4987" s="133" t="s">
        <v>48</v>
      </c>
      <c r="C4987" s="133" t="s">
        <v>5176</v>
      </c>
      <c r="D4987" s="133">
        <v>2</v>
      </c>
      <c r="F4987" s="133" t="s">
        <v>32</v>
      </c>
      <c r="G4987" s="133">
        <v>3568</v>
      </c>
    </row>
    <row r="4988" spans="1:7" hidden="1" x14ac:dyDescent="0.35">
      <c r="A4988" s="133" t="s">
        <v>170</v>
      </c>
      <c r="B4988" s="133" t="s">
        <v>48</v>
      </c>
      <c r="C4988" s="133" t="s">
        <v>5177</v>
      </c>
      <c r="D4988" s="133">
        <v>1</v>
      </c>
      <c r="F4988" s="133" t="e">
        <v>#N/A</v>
      </c>
      <c r="G4988" s="133" t="e">
        <v>#N/A</v>
      </c>
    </row>
    <row r="4989" spans="1:7" hidden="1" x14ac:dyDescent="0.35">
      <c r="A4989" s="133" t="s">
        <v>170</v>
      </c>
      <c r="B4989" s="136" t="s">
        <v>48</v>
      </c>
      <c r="C4989" s="133" t="s">
        <v>5178</v>
      </c>
      <c r="D4989" s="133">
        <v>2</v>
      </c>
      <c r="F4989" s="133" t="s">
        <v>32</v>
      </c>
      <c r="G4989" s="133">
        <v>3578</v>
      </c>
    </row>
    <row r="4990" spans="1:7" hidden="1" x14ac:dyDescent="0.35">
      <c r="A4990" s="133" t="s">
        <v>170</v>
      </c>
      <c r="B4990" s="133" t="s">
        <v>48</v>
      </c>
      <c r="C4990" s="133" t="s">
        <v>5179</v>
      </c>
      <c r="D4990" s="133">
        <v>5</v>
      </c>
      <c r="F4990" s="133" t="s">
        <v>32</v>
      </c>
      <c r="G4990" s="133">
        <v>3580</v>
      </c>
    </row>
    <row r="4991" spans="1:7" hidden="1" x14ac:dyDescent="0.35">
      <c r="A4991" s="133" t="s">
        <v>170</v>
      </c>
      <c r="B4991" s="133" t="s">
        <v>48</v>
      </c>
      <c r="C4991" s="133" t="s">
        <v>5180</v>
      </c>
      <c r="D4991" s="133">
        <v>5</v>
      </c>
      <c r="F4991" s="133" t="s">
        <v>32</v>
      </c>
      <c r="G4991" s="133">
        <v>3580</v>
      </c>
    </row>
    <row r="4992" spans="1:7" hidden="1" x14ac:dyDescent="0.35">
      <c r="A4992" s="133" t="s">
        <v>170</v>
      </c>
      <c r="B4992" s="136" t="s">
        <v>48</v>
      </c>
      <c r="C4992" s="133" t="s">
        <v>5181</v>
      </c>
      <c r="D4992" s="133">
        <v>1</v>
      </c>
      <c r="F4992" s="133" t="s">
        <v>32</v>
      </c>
      <c r="G4992" s="133">
        <v>3580</v>
      </c>
    </row>
    <row r="4993" spans="1:7" hidden="1" x14ac:dyDescent="0.35">
      <c r="A4993" s="133" t="s">
        <v>170</v>
      </c>
      <c r="B4993" s="133" t="s">
        <v>48</v>
      </c>
      <c r="C4993" s="133" t="s">
        <v>5182</v>
      </c>
      <c r="D4993" s="133">
        <v>4</v>
      </c>
      <c r="F4993" s="133" t="e">
        <v>#N/A</v>
      </c>
      <c r="G4993" s="133" t="e">
        <v>#N/A</v>
      </c>
    </row>
    <row r="4994" spans="1:7" hidden="1" x14ac:dyDescent="0.35">
      <c r="A4994" s="133" t="s">
        <v>170</v>
      </c>
      <c r="B4994" s="136" t="s">
        <v>48</v>
      </c>
      <c r="C4994" s="133" t="s">
        <v>5183</v>
      </c>
      <c r="D4994" s="133">
        <v>1</v>
      </c>
      <c r="F4994" s="133" t="e">
        <v>#N/A</v>
      </c>
      <c r="G4994" s="133" t="e">
        <v>#N/A</v>
      </c>
    </row>
    <row r="4995" spans="1:7" hidden="1" x14ac:dyDescent="0.35">
      <c r="A4995" s="133" t="s">
        <v>170</v>
      </c>
      <c r="B4995" s="133" t="s">
        <v>48</v>
      </c>
      <c r="C4995" s="133" t="s">
        <v>5184</v>
      </c>
      <c r="D4995" s="133">
        <v>5</v>
      </c>
      <c r="F4995" s="133" t="s">
        <v>32</v>
      </c>
      <c r="G4995" s="133">
        <v>3580</v>
      </c>
    </row>
    <row r="4996" spans="1:7" hidden="1" x14ac:dyDescent="0.35">
      <c r="A4996" s="133" t="s">
        <v>170</v>
      </c>
      <c r="B4996" s="133" t="s">
        <v>48</v>
      </c>
      <c r="C4996" s="131" t="s">
        <v>5184</v>
      </c>
      <c r="D4996" s="133">
        <v>1</v>
      </c>
      <c r="F4996" s="133" t="s">
        <v>32</v>
      </c>
      <c r="G4996" s="133">
        <v>3580</v>
      </c>
    </row>
    <row r="4997" spans="1:7" hidden="1" x14ac:dyDescent="0.35">
      <c r="A4997" s="133" t="s">
        <v>170</v>
      </c>
      <c r="B4997" s="133" t="s">
        <v>48</v>
      </c>
      <c r="C4997" s="131" t="s">
        <v>5185</v>
      </c>
      <c r="D4997" s="133">
        <v>2</v>
      </c>
      <c r="F4997" s="133" t="s">
        <v>32</v>
      </c>
      <c r="G4997" s="133">
        <v>3580</v>
      </c>
    </row>
    <row r="4998" spans="1:7" hidden="1" x14ac:dyDescent="0.35">
      <c r="A4998" s="133" t="s">
        <v>170</v>
      </c>
      <c r="B4998" s="133" t="s">
        <v>48</v>
      </c>
      <c r="C4998" s="131" t="s">
        <v>5186</v>
      </c>
      <c r="D4998" s="133">
        <v>11</v>
      </c>
      <c r="F4998" s="133" t="s">
        <v>32</v>
      </c>
      <c r="G4998" s="133">
        <v>3580</v>
      </c>
    </row>
    <row r="4999" spans="1:7" hidden="1" x14ac:dyDescent="0.35">
      <c r="A4999" s="133" t="s">
        <v>170</v>
      </c>
      <c r="B4999" s="133" t="s">
        <v>48</v>
      </c>
      <c r="C4999" s="131" t="s">
        <v>5186</v>
      </c>
      <c r="D4999" s="133">
        <v>4</v>
      </c>
      <c r="F4999" s="133" t="s">
        <v>32</v>
      </c>
      <c r="G4999" s="133">
        <v>3580</v>
      </c>
    </row>
    <row r="5000" spans="1:7" hidden="1" x14ac:dyDescent="0.35">
      <c r="A5000" s="133" t="s">
        <v>170</v>
      </c>
      <c r="B5000" s="133" t="s">
        <v>48</v>
      </c>
      <c r="C5000" s="131" t="s">
        <v>5187</v>
      </c>
      <c r="D5000" s="133">
        <v>1</v>
      </c>
      <c r="F5000" s="133" t="s">
        <v>32</v>
      </c>
      <c r="G5000" s="133">
        <v>3580</v>
      </c>
    </row>
    <row r="5001" spans="1:7" hidden="1" x14ac:dyDescent="0.35">
      <c r="A5001" s="133" t="s">
        <v>170</v>
      </c>
      <c r="B5001" s="136" t="s">
        <v>48</v>
      </c>
      <c r="C5001" s="133" t="s">
        <v>5188</v>
      </c>
      <c r="D5001" s="133">
        <v>4</v>
      </c>
      <c r="F5001" s="133" t="s">
        <v>32</v>
      </c>
      <c r="G5001" s="133">
        <v>3580</v>
      </c>
    </row>
    <row r="5002" spans="1:7" hidden="1" x14ac:dyDescent="0.35">
      <c r="A5002" s="133" t="s">
        <v>170</v>
      </c>
      <c r="B5002" s="133" t="s">
        <v>48</v>
      </c>
      <c r="C5002" s="131" t="s">
        <v>5189</v>
      </c>
      <c r="D5002" s="133">
        <v>4</v>
      </c>
      <c r="F5002" s="133" t="s">
        <v>32</v>
      </c>
      <c r="G5002" s="133">
        <v>3580</v>
      </c>
    </row>
    <row r="5003" spans="1:7" hidden="1" x14ac:dyDescent="0.35">
      <c r="A5003" s="133" t="s">
        <v>170</v>
      </c>
      <c r="B5003" s="136" t="s">
        <v>48</v>
      </c>
      <c r="C5003" s="133" t="s">
        <v>5190</v>
      </c>
      <c r="D5003" s="133">
        <v>2</v>
      </c>
      <c r="F5003" s="133" t="s">
        <v>32</v>
      </c>
      <c r="G5003" s="133">
        <v>3580</v>
      </c>
    </row>
    <row r="5004" spans="1:7" hidden="1" x14ac:dyDescent="0.35">
      <c r="A5004" s="133" t="s">
        <v>170</v>
      </c>
      <c r="B5004" s="133" t="s">
        <v>48</v>
      </c>
      <c r="C5004" s="131" t="s">
        <v>5190</v>
      </c>
      <c r="D5004" s="133">
        <v>4</v>
      </c>
      <c r="F5004" s="133" t="s">
        <v>32</v>
      </c>
      <c r="G5004" s="133">
        <v>3580</v>
      </c>
    </row>
    <row r="5005" spans="1:7" hidden="1" x14ac:dyDescent="0.35">
      <c r="A5005" s="133" t="s">
        <v>170</v>
      </c>
      <c r="B5005" s="133" t="s">
        <v>48</v>
      </c>
      <c r="C5005" s="131" t="s">
        <v>5191</v>
      </c>
      <c r="D5005" s="133">
        <v>1</v>
      </c>
      <c r="F5005" s="133" t="s">
        <v>32</v>
      </c>
      <c r="G5005" s="133">
        <v>3580</v>
      </c>
    </row>
    <row r="5006" spans="1:7" hidden="1" x14ac:dyDescent="0.35">
      <c r="A5006" s="133" t="s">
        <v>170</v>
      </c>
      <c r="B5006" s="136" t="s">
        <v>48</v>
      </c>
      <c r="C5006" s="133" t="s">
        <v>5192</v>
      </c>
      <c r="D5006" s="133">
        <v>1</v>
      </c>
      <c r="F5006" s="133" t="s">
        <v>32</v>
      </c>
      <c r="G5006" s="133">
        <v>3580</v>
      </c>
    </row>
    <row r="5007" spans="1:7" hidden="1" x14ac:dyDescent="0.35">
      <c r="A5007" s="133" t="s">
        <v>170</v>
      </c>
      <c r="B5007" s="136" t="s">
        <v>48</v>
      </c>
      <c r="C5007" s="133" t="s">
        <v>5193</v>
      </c>
      <c r="D5007" s="133">
        <v>4</v>
      </c>
      <c r="F5007" s="133" t="e">
        <v>#N/A</v>
      </c>
      <c r="G5007" s="133" t="e">
        <v>#N/A</v>
      </c>
    </row>
    <row r="5008" spans="1:7" hidden="1" x14ac:dyDescent="0.35">
      <c r="A5008" s="133" t="s">
        <v>170</v>
      </c>
      <c r="B5008" s="133" t="s">
        <v>48</v>
      </c>
      <c r="C5008" s="131" t="s">
        <v>5194</v>
      </c>
      <c r="D5008" s="133">
        <v>5</v>
      </c>
      <c r="F5008" s="133" t="s">
        <v>32</v>
      </c>
      <c r="G5008" s="133">
        <v>3580</v>
      </c>
    </row>
    <row r="5009" spans="1:7" hidden="1" x14ac:dyDescent="0.35">
      <c r="A5009" s="133" t="s">
        <v>170</v>
      </c>
      <c r="B5009" s="133" t="s">
        <v>48</v>
      </c>
      <c r="C5009" s="131" t="s">
        <v>5195</v>
      </c>
      <c r="D5009" s="133">
        <v>1</v>
      </c>
      <c r="F5009" s="133" t="s">
        <v>32</v>
      </c>
      <c r="G5009" s="133">
        <v>3580</v>
      </c>
    </row>
    <row r="5010" spans="1:7" hidden="1" x14ac:dyDescent="0.35">
      <c r="A5010" s="133" t="s">
        <v>170</v>
      </c>
      <c r="B5010" s="136" t="s">
        <v>48</v>
      </c>
      <c r="C5010" s="133" t="s">
        <v>5196</v>
      </c>
      <c r="D5010" s="133">
        <v>7</v>
      </c>
      <c r="F5010" s="133" t="s">
        <v>32</v>
      </c>
      <c r="G5010" s="133">
        <v>3580</v>
      </c>
    </row>
    <row r="5011" spans="1:7" hidden="1" x14ac:dyDescent="0.35">
      <c r="A5011" s="133" t="s">
        <v>170</v>
      </c>
      <c r="B5011" s="133" t="s">
        <v>48</v>
      </c>
      <c r="C5011" s="131" t="s">
        <v>5197</v>
      </c>
      <c r="D5011" s="133">
        <v>5</v>
      </c>
      <c r="F5011" s="133" t="s">
        <v>32</v>
      </c>
      <c r="G5011" s="133">
        <v>3580</v>
      </c>
    </row>
    <row r="5012" spans="1:7" hidden="1" x14ac:dyDescent="0.35">
      <c r="A5012" s="133" t="s">
        <v>170</v>
      </c>
      <c r="B5012" s="133" t="s">
        <v>48</v>
      </c>
      <c r="C5012" s="131" t="s">
        <v>5198</v>
      </c>
      <c r="D5012" s="133">
        <v>3</v>
      </c>
      <c r="F5012" s="133" t="s">
        <v>32</v>
      </c>
      <c r="G5012" s="133">
        <v>3580</v>
      </c>
    </row>
    <row r="5013" spans="1:7" hidden="1" x14ac:dyDescent="0.35">
      <c r="A5013" s="133" t="s">
        <v>170</v>
      </c>
      <c r="B5013" s="133" t="s">
        <v>48</v>
      </c>
      <c r="C5013" s="131" t="s">
        <v>5199</v>
      </c>
      <c r="D5013" s="133">
        <v>6</v>
      </c>
      <c r="F5013" s="133" t="s">
        <v>32</v>
      </c>
      <c r="G5013" s="133">
        <v>3580</v>
      </c>
    </row>
    <row r="5014" spans="1:7" hidden="1" x14ac:dyDescent="0.35">
      <c r="A5014" s="133" t="s">
        <v>170</v>
      </c>
      <c r="B5014" s="133" t="s">
        <v>48</v>
      </c>
      <c r="C5014" s="131" t="s">
        <v>5199</v>
      </c>
      <c r="D5014" s="133">
        <v>10</v>
      </c>
      <c r="F5014" s="133" t="s">
        <v>32</v>
      </c>
      <c r="G5014" s="133">
        <v>3580</v>
      </c>
    </row>
    <row r="5015" spans="1:7" hidden="1" x14ac:dyDescent="0.35">
      <c r="A5015" s="133" t="s">
        <v>170</v>
      </c>
      <c r="B5015" s="133" t="s">
        <v>48</v>
      </c>
      <c r="C5015" s="131" t="s">
        <v>5200</v>
      </c>
      <c r="D5015" s="133">
        <v>6</v>
      </c>
      <c r="F5015" s="133" t="s">
        <v>32</v>
      </c>
      <c r="G5015" s="133">
        <v>3580</v>
      </c>
    </row>
    <row r="5016" spans="1:7" hidden="1" x14ac:dyDescent="0.35">
      <c r="A5016" s="133" t="s">
        <v>170</v>
      </c>
      <c r="B5016" s="133" t="s">
        <v>48</v>
      </c>
      <c r="C5016" s="131" t="s">
        <v>5201</v>
      </c>
      <c r="D5016" s="133">
        <v>1</v>
      </c>
      <c r="F5016" s="133" t="s">
        <v>32</v>
      </c>
      <c r="G5016" s="133">
        <v>3580</v>
      </c>
    </row>
    <row r="5017" spans="1:7" hidden="1" x14ac:dyDescent="0.35">
      <c r="A5017" s="133" t="s">
        <v>170</v>
      </c>
      <c r="B5017" s="133" t="s">
        <v>48</v>
      </c>
      <c r="C5017" s="131" t="s">
        <v>5202</v>
      </c>
      <c r="D5017" s="133">
        <v>7</v>
      </c>
      <c r="F5017" s="133" t="s">
        <v>32</v>
      </c>
      <c r="G5017" s="133">
        <v>3580</v>
      </c>
    </row>
    <row r="5018" spans="1:7" hidden="1" x14ac:dyDescent="0.35">
      <c r="A5018" s="133" t="s">
        <v>170</v>
      </c>
      <c r="B5018" s="133" t="s">
        <v>48</v>
      </c>
      <c r="C5018" s="131" t="s">
        <v>5203</v>
      </c>
      <c r="D5018" s="133">
        <v>1</v>
      </c>
      <c r="F5018" s="133" t="e">
        <v>#N/A</v>
      </c>
      <c r="G5018" s="133" t="e">
        <v>#N/A</v>
      </c>
    </row>
    <row r="5019" spans="1:7" hidden="1" x14ac:dyDescent="0.35">
      <c r="A5019" s="133" t="s">
        <v>170</v>
      </c>
      <c r="B5019" s="133" t="s">
        <v>48</v>
      </c>
      <c r="C5019" s="131" t="s">
        <v>5204</v>
      </c>
      <c r="D5019" s="133">
        <v>7</v>
      </c>
      <c r="F5019" s="133" t="e">
        <v>#N/A</v>
      </c>
      <c r="G5019" s="133" t="e">
        <v>#N/A</v>
      </c>
    </row>
    <row r="5020" spans="1:7" hidden="1" x14ac:dyDescent="0.35">
      <c r="A5020" s="133" t="s">
        <v>170</v>
      </c>
      <c r="B5020" s="133" t="s">
        <v>48</v>
      </c>
      <c r="C5020" s="131" t="s">
        <v>5205</v>
      </c>
      <c r="D5020" s="133">
        <v>6</v>
      </c>
      <c r="F5020" s="133" t="s">
        <v>32</v>
      </c>
      <c r="G5020" s="133">
        <v>3581</v>
      </c>
    </row>
    <row r="5021" spans="1:7" hidden="1" x14ac:dyDescent="0.35">
      <c r="A5021" s="133" t="s">
        <v>170</v>
      </c>
      <c r="B5021" s="133" t="s">
        <v>48</v>
      </c>
      <c r="C5021" s="131" t="s">
        <v>5206</v>
      </c>
      <c r="D5021" s="133">
        <v>2</v>
      </c>
      <c r="F5021" s="133" t="s">
        <v>32</v>
      </c>
      <c r="G5021" s="133">
        <v>3581</v>
      </c>
    </row>
    <row r="5022" spans="1:7" hidden="1" x14ac:dyDescent="0.35">
      <c r="A5022" s="133" t="s">
        <v>170</v>
      </c>
      <c r="B5022" s="133" t="s">
        <v>48</v>
      </c>
      <c r="C5022" s="131" t="s">
        <v>5207</v>
      </c>
      <c r="D5022" s="133">
        <v>12</v>
      </c>
      <c r="F5022" s="133" t="s">
        <v>32</v>
      </c>
      <c r="G5022" s="133">
        <v>3581</v>
      </c>
    </row>
    <row r="5023" spans="1:7" hidden="1" x14ac:dyDescent="0.35">
      <c r="A5023" s="133" t="s">
        <v>170</v>
      </c>
      <c r="B5023" s="133" t="s">
        <v>48</v>
      </c>
      <c r="C5023" s="131" t="s">
        <v>5208</v>
      </c>
      <c r="D5023" s="133">
        <v>11</v>
      </c>
      <c r="F5023" s="133" t="s">
        <v>32</v>
      </c>
      <c r="G5023" s="133">
        <v>3581</v>
      </c>
    </row>
    <row r="5024" spans="1:7" hidden="1" x14ac:dyDescent="0.35">
      <c r="A5024" s="133" t="s">
        <v>170</v>
      </c>
      <c r="B5024" s="133" t="s">
        <v>48</v>
      </c>
      <c r="C5024" s="131" t="s">
        <v>5209</v>
      </c>
      <c r="D5024" s="133">
        <v>4</v>
      </c>
      <c r="F5024" s="133" t="s">
        <v>32</v>
      </c>
      <c r="G5024" s="133">
        <v>3581</v>
      </c>
    </row>
    <row r="5025" spans="1:7" hidden="1" x14ac:dyDescent="0.35">
      <c r="A5025" s="133" t="s">
        <v>170</v>
      </c>
      <c r="B5025" s="131" t="s">
        <v>48</v>
      </c>
      <c r="C5025" s="131" t="s">
        <v>5210</v>
      </c>
      <c r="D5025" s="133">
        <v>5</v>
      </c>
      <c r="F5025" s="133" t="s">
        <v>32</v>
      </c>
      <c r="G5025" s="133">
        <v>3581</v>
      </c>
    </row>
    <row r="5026" spans="1:7" hidden="1" x14ac:dyDescent="0.35">
      <c r="A5026" s="133" t="s">
        <v>170</v>
      </c>
      <c r="B5026" s="136" t="s">
        <v>48</v>
      </c>
      <c r="C5026" s="133" t="s">
        <v>5211</v>
      </c>
      <c r="D5026" s="133">
        <v>4</v>
      </c>
      <c r="F5026" s="133" t="s">
        <v>32</v>
      </c>
      <c r="G5026" s="133">
        <v>3583</v>
      </c>
    </row>
    <row r="5027" spans="1:7" hidden="1" x14ac:dyDescent="0.35">
      <c r="A5027" s="133" t="s">
        <v>170</v>
      </c>
      <c r="B5027" s="131" t="s">
        <v>48</v>
      </c>
      <c r="C5027" s="133" t="s">
        <v>5212</v>
      </c>
      <c r="D5027" s="133">
        <v>1</v>
      </c>
      <c r="F5027" s="133" t="s">
        <v>32</v>
      </c>
      <c r="G5027" s="133">
        <v>3583</v>
      </c>
    </row>
    <row r="5028" spans="1:7" hidden="1" x14ac:dyDescent="0.35">
      <c r="A5028" s="133" t="s">
        <v>170</v>
      </c>
      <c r="B5028" s="131" t="s">
        <v>48</v>
      </c>
      <c r="C5028" s="133" t="s">
        <v>5213</v>
      </c>
      <c r="D5028" s="133">
        <v>2</v>
      </c>
      <c r="F5028" s="133" t="s">
        <v>32</v>
      </c>
      <c r="G5028" s="133">
        <v>3583</v>
      </c>
    </row>
    <row r="5029" spans="1:7" hidden="1" x14ac:dyDescent="0.35">
      <c r="A5029" s="133" t="s">
        <v>170</v>
      </c>
      <c r="B5029" s="131" t="s">
        <v>48</v>
      </c>
      <c r="C5029" s="133" t="s">
        <v>5214</v>
      </c>
      <c r="D5029" s="133">
        <v>6</v>
      </c>
      <c r="F5029" s="133" t="s">
        <v>32</v>
      </c>
      <c r="G5029" s="133">
        <v>3583</v>
      </c>
    </row>
    <row r="5030" spans="1:7" hidden="1" x14ac:dyDescent="0.35">
      <c r="A5030" s="133" t="s">
        <v>170</v>
      </c>
      <c r="B5030" s="136" t="s">
        <v>48</v>
      </c>
      <c r="C5030" s="133" t="s">
        <v>5215</v>
      </c>
      <c r="D5030" s="133">
        <v>1</v>
      </c>
      <c r="F5030" s="133" t="s">
        <v>32</v>
      </c>
      <c r="G5030" s="133">
        <v>3583</v>
      </c>
    </row>
    <row r="5031" spans="1:7" hidden="1" x14ac:dyDescent="0.35">
      <c r="A5031" s="133" t="s">
        <v>170</v>
      </c>
      <c r="B5031" s="136" t="s">
        <v>48</v>
      </c>
      <c r="C5031" s="133" t="s">
        <v>5216</v>
      </c>
      <c r="D5031" s="133">
        <v>2</v>
      </c>
      <c r="F5031" s="133" t="s">
        <v>32</v>
      </c>
      <c r="G5031" s="133">
        <v>3583</v>
      </c>
    </row>
    <row r="5032" spans="1:7" hidden="1" x14ac:dyDescent="0.35">
      <c r="A5032" s="133" t="s">
        <v>170</v>
      </c>
      <c r="B5032" s="136" t="s">
        <v>48</v>
      </c>
      <c r="C5032" s="133" t="s">
        <v>5217</v>
      </c>
      <c r="D5032" s="133">
        <v>18</v>
      </c>
      <c r="F5032" s="133" t="e">
        <v>#N/A</v>
      </c>
      <c r="G5032" s="133" t="e">
        <v>#N/A</v>
      </c>
    </row>
    <row r="5033" spans="1:7" hidden="1" x14ac:dyDescent="0.35">
      <c r="A5033" s="133" t="s">
        <v>170</v>
      </c>
      <c r="B5033" s="131" t="s">
        <v>48</v>
      </c>
      <c r="C5033" s="131" t="s">
        <v>5218</v>
      </c>
      <c r="D5033" s="133">
        <v>91</v>
      </c>
      <c r="F5033" s="133" t="s">
        <v>32</v>
      </c>
      <c r="G5033" s="133">
        <v>3583</v>
      </c>
    </row>
    <row r="5034" spans="1:7" hidden="1" x14ac:dyDescent="0.35">
      <c r="A5034" s="133" t="s">
        <v>170</v>
      </c>
      <c r="B5034" s="133" t="s">
        <v>48</v>
      </c>
      <c r="C5034" s="131" t="s">
        <v>5219</v>
      </c>
      <c r="D5034" s="133">
        <v>25</v>
      </c>
      <c r="F5034" s="133" t="s">
        <v>32</v>
      </c>
      <c r="G5034" s="133">
        <v>3583</v>
      </c>
    </row>
    <row r="5035" spans="1:7" hidden="1" x14ac:dyDescent="0.35">
      <c r="A5035" s="133" t="s">
        <v>170</v>
      </c>
      <c r="B5035" s="133" t="s">
        <v>48</v>
      </c>
      <c r="C5035" s="131" t="s">
        <v>5220</v>
      </c>
      <c r="D5035" s="133">
        <v>58</v>
      </c>
      <c r="F5035" s="133" t="s">
        <v>32</v>
      </c>
      <c r="G5035" s="133">
        <v>3583</v>
      </c>
    </row>
    <row r="5036" spans="1:7" hidden="1" x14ac:dyDescent="0.35">
      <c r="A5036" s="133" t="s">
        <v>170</v>
      </c>
      <c r="B5036" s="136" t="s">
        <v>48</v>
      </c>
      <c r="C5036" s="131" t="s">
        <v>5221</v>
      </c>
      <c r="D5036" s="133">
        <v>11</v>
      </c>
      <c r="F5036" s="133" t="s">
        <v>32</v>
      </c>
      <c r="G5036" s="133">
        <v>3583</v>
      </c>
    </row>
    <row r="5037" spans="1:7" hidden="1" x14ac:dyDescent="0.35">
      <c r="A5037" s="133" t="s">
        <v>170</v>
      </c>
      <c r="B5037" s="133" t="s">
        <v>48</v>
      </c>
      <c r="C5037" s="131" t="s">
        <v>5222</v>
      </c>
      <c r="D5037" s="133">
        <v>10</v>
      </c>
      <c r="F5037" s="133" t="e">
        <v>#N/A</v>
      </c>
      <c r="G5037" s="133" t="e">
        <v>#N/A</v>
      </c>
    </row>
    <row r="5038" spans="1:7" hidden="1" x14ac:dyDescent="0.35">
      <c r="A5038" s="133" t="s">
        <v>170</v>
      </c>
      <c r="B5038" s="131" t="s">
        <v>48</v>
      </c>
      <c r="C5038" s="133" t="s">
        <v>5223</v>
      </c>
      <c r="D5038" s="133">
        <v>2</v>
      </c>
      <c r="F5038" s="133" t="s">
        <v>32</v>
      </c>
      <c r="G5038" s="133">
        <v>3583</v>
      </c>
    </row>
    <row r="5039" spans="1:7" hidden="1" x14ac:dyDescent="0.35">
      <c r="A5039" s="133" t="s">
        <v>170</v>
      </c>
      <c r="B5039" s="131" t="s">
        <v>48</v>
      </c>
      <c r="C5039" s="133" t="s">
        <v>5224</v>
      </c>
      <c r="D5039" s="133">
        <v>1</v>
      </c>
      <c r="F5039" s="133" t="s">
        <v>32</v>
      </c>
      <c r="G5039" s="133">
        <v>3584</v>
      </c>
    </row>
    <row r="5040" spans="1:7" hidden="1" x14ac:dyDescent="0.35">
      <c r="A5040" s="133" t="s">
        <v>170</v>
      </c>
      <c r="B5040" s="131" t="s">
        <v>48</v>
      </c>
      <c r="C5040" s="133" t="s">
        <v>5225</v>
      </c>
      <c r="D5040" s="133">
        <v>4</v>
      </c>
      <c r="F5040" s="133" t="s">
        <v>32</v>
      </c>
      <c r="G5040" s="133">
        <v>3584</v>
      </c>
    </row>
    <row r="5041" spans="1:7" hidden="1" x14ac:dyDescent="0.35">
      <c r="A5041" s="133" t="s">
        <v>170</v>
      </c>
      <c r="B5041" s="136" t="s">
        <v>48</v>
      </c>
      <c r="C5041" s="131" t="s">
        <v>5226</v>
      </c>
      <c r="D5041" s="133">
        <v>108</v>
      </c>
      <c r="F5041" s="133" t="s">
        <v>32</v>
      </c>
      <c r="G5041" s="133">
        <v>3584</v>
      </c>
    </row>
    <row r="5042" spans="1:7" hidden="1" x14ac:dyDescent="0.35">
      <c r="A5042" s="133" t="s">
        <v>170</v>
      </c>
      <c r="B5042" s="133" t="s">
        <v>48</v>
      </c>
      <c r="C5042" s="131" t="s">
        <v>5227</v>
      </c>
      <c r="D5042" s="133">
        <v>73</v>
      </c>
      <c r="F5042" s="133" t="s">
        <v>32</v>
      </c>
      <c r="G5042" s="133">
        <v>3584</v>
      </c>
    </row>
    <row r="5043" spans="1:7" hidden="1" x14ac:dyDescent="0.35">
      <c r="A5043" s="133" t="s">
        <v>170</v>
      </c>
      <c r="B5043" s="136" t="s">
        <v>48</v>
      </c>
      <c r="C5043" s="131" t="s">
        <v>5228</v>
      </c>
      <c r="D5043" s="133">
        <v>5</v>
      </c>
      <c r="F5043" s="133" t="s">
        <v>32</v>
      </c>
      <c r="G5043" s="133">
        <v>3584</v>
      </c>
    </row>
    <row r="5044" spans="1:7" hidden="1" x14ac:dyDescent="0.35">
      <c r="A5044" s="133" t="s">
        <v>170</v>
      </c>
      <c r="B5044" s="133" t="s">
        <v>48</v>
      </c>
      <c r="C5044" s="131" t="s">
        <v>5229</v>
      </c>
      <c r="D5044" s="133">
        <v>1</v>
      </c>
      <c r="F5044" s="133" t="e">
        <v>#N/A</v>
      </c>
      <c r="G5044" s="133" t="e">
        <v>#N/A</v>
      </c>
    </row>
    <row r="5045" spans="1:7" hidden="1" x14ac:dyDescent="0.35">
      <c r="A5045" s="133" t="s">
        <v>170</v>
      </c>
      <c r="B5045" s="133" t="s">
        <v>48</v>
      </c>
      <c r="C5045" s="131" t="s">
        <v>5230</v>
      </c>
      <c r="D5045" s="133">
        <v>32</v>
      </c>
      <c r="F5045" s="133" t="e">
        <v>#N/A</v>
      </c>
      <c r="G5045" s="133" t="e">
        <v>#N/A</v>
      </c>
    </row>
    <row r="5046" spans="1:7" hidden="1" x14ac:dyDescent="0.35">
      <c r="A5046" s="133" t="s">
        <v>170</v>
      </c>
      <c r="B5046" s="133" t="s">
        <v>48</v>
      </c>
      <c r="C5046" s="131" t="s">
        <v>5231</v>
      </c>
      <c r="D5046" s="133">
        <v>3</v>
      </c>
      <c r="F5046" s="133" t="e">
        <v>#N/A</v>
      </c>
      <c r="G5046" s="133" t="e">
        <v>#N/A</v>
      </c>
    </row>
    <row r="5047" spans="1:7" hidden="1" x14ac:dyDescent="0.35">
      <c r="A5047" s="133" t="s">
        <v>170</v>
      </c>
      <c r="B5047" s="133" t="s">
        <v>48</v>
      </c>
      <c r="C5047" s="131" t="s">
        <v>5232</v>
      </c>
      <c r="D5047" s="133">
        <v>3</v>
      </c>
      <c r="F5047" s="133" t="e">
        <v>#N/A</v>
      </c>
      <c r="G5047" s="133" t="e">
        <v>#N/A</v>
      </c>
    </row>
    <row r="5048" spans="1:7" hidden="1" x14ac:dyDescent="0.35">
      <c r="A5048" s="133" t="s">
        <v>170</v>
      </c>
      <c r="B5048" s="133" t="s">
        <v>48</v>
      </c>
      <c r="C5048" s="131" t="s">
        <v>5233</v>
      </c>
      <c r="D5048" s="133">
        <v>3</v>
      </c>
      <c r="F5048" s="133" t="e">
        <v>#N/A</v>
      </c>
      <c r="G5048" s="133" t="e">
        <v>#N/A</v>
      </c>
    </row>
    <row r="5049" spans="1:7" hidden="1" x14ac:dyDescent="0.35">
      <c r="A5049" s="133" t="s">
        <v>170</v>
      </c>
      <c r="B5049" s="133" t="s">
        <v>48</v>
      </c>
      <c r="C5049" s="131" t="s">
        <v>5234</v>
      </c>
      <c r="D5049" s="133">
        <v>4</v>
      </c>
      <c r="F5049" s="133" t="e">
        <v>#N/A</v>
      </c>
      <c r="G5049" s="133" t="e">
        <v>#N/A</v>
      </c>
    </row>
    <row r="5050" spans="1:7" hidden="1" x14ac:dyDescent="0.35">
      <c r="A5050" s="133" t="s">
        <v>170</v>
      </c>
      <c r="B5050" s="133" t="s">
        <v>48</v>
      </c>
      <c r="C5050" s="131" t="s">
        <v>5235</v>
      </c>
      <c r="D5050" s="133">
        <v>5</v>
      </c>
      <c r="F5050" s="133" t="e">
        <v>#N/A</v>
      </c>
      <c r="G5050" s="133" t="e">
        <v>#N/A</v>
      </c>
    </row>
    <row r="5051" spans="1:7" hidden="1" x14ac:dyDescent="0.35">
      <c r="A5051" s="133" t="s">
        <v>170</v>
      </c>
      <c r="B5051" s="133" t="s">
        <v>48</v>
      </c>
      <c r="C5051" s="131" t="s">
        <v>5236</v>
      </c>
      <c r="D5051" s="133">
        <v>1</v>
      </c>
      <c r="F5051" s="133" t="e">
        <v>#N/A</v>
      </c>
      <c r="G5051" s="133" t="e">
        <v>#N/A</v>
      </c>
    </row>
    <row r="5052" spans="1:7" hidden="1" x14ac:dyDescent="0.35">
      <c r="A5052" s="133" t="s">
        <v>170</v>
      </c>
      <c r="B5052" s="131" t="s">
        <v>48</v>
      </c>
      <c r="C5052" s="131" t="s">
        <v>5237</v>
      </c>
      <c r="D5052" s="133">
        <v>10</v>
      </c>
      <c r="F5052" s="133" t="e">
        <v>#N/A</v>
      </c>
      <c r="G5052" s="133" t="e">
        <v>#N/A</v>
      </c>
    </row>
    <row r="5053" spans="1:7" hidden="1" x14ac:dyDescent="0.35">
      <c r="A5053" s="133" t="s">
        <v>170</v>
      </c>
      <c r="B5053" s="133" t="s">
        <v>48</v>
      </c>
      <c r="C5053" s="131" t="s">
        <v>5238</v>
      </c>
      <c r="D5053" s="133">
        <v>1</v>
      </c>
      <c r="F5053" s="133" t="e">
        <v>#N/A</v>
      </c>
      <c r="G5053" s="133" t="e">
        <v>#N/A</v>
      </c>
    </row>
    <row r="5054" spans="1:7" hidden="1" x14ac:dyDescent="0.35">
      <c r="A5054" s="133" t="s">
        <v>170</v>
      </c>
      <c r="B5054" s="133" t="s">
        <v>48</v>
      </c>
      <c r="C5054" s="131" t="s">
        <v>5239</v>
      </c>
      <c r="D5054" s="133">
        <v>1</v>
      </c>
      <c r="F5054" s="133" t="s">
        <v>32</v>
      </c>
      <c r="G5054" s="133">
        <v>5370</v>
      </c>
    </row>
    <row r="5055" spans="1:7" hidden="1" x14ac:dyDescent="0.35">
      <c r="A5055" s="133" t="s">
        <v>170</v>
      </c>
      <c r="B5055" s="133" t="s">
        <v>48</v>
      </c>
      <c r="C5055" s="131" t="s">
        <v>5240</v>
      </c>
      <c r="D5055" s="133">
        <v>2</v>
      </c>
      <c r="F5055" s="133" t="s">
        <v>32</v>
      </c>
      <c r="G5055" s="133">
        <v>5370</v>
      </c>
    </row>
    <row r="5056" spans="1:7" hidden="1" x14ac:dyDescent="0.35">
      <c r="A5056" s="133" t="s">
        <v>170</v>
      </c>
      <c r="B5056" s="133" t="s">
        <v>48</v>
      </c>
      <c r="C5056" s="131" t="s">
        <v>5241</v>
      </c>
      <c r="D5056" s="133">
        <v>3</v>
      </c>
      <c r="F5056" s="133" t="s">
        <v>31</v>
      </c>
      <c r="G5056" s="133">
        <v>5390</v>
      </c>
    </row>
    <row r="5057" spans="1:7" hidden="1" x14ac:dyDescent="0.35">
      <c r="A5057" s="133" t="s">
        <v>170</v>
      </c>
      <c r="B5057" s="131" t="s">
        <v>48</v>
      </c>
      <c r="C5057" s="131" t="s">
        <v>5241</v>
      </c>
      <c r="D5057" s="133">
        <v>48</v>
      </c>
      <c r="F5057" s="133" t="s">
        <v>31</v>
      </c>
      <c r="G5057" s="133">
        <v>5390</v>
      </c>
    </row>
    <row r="5058" spans="1:7" hidden="1" x14ac:dyDescent="0.35">
      <c r="A5058" s="133" t="s">
        <v>170</v>
      </c>
      <c r="B5058" s="136" t="s">
        <v>48</v>
      </c>
      <c r="C5058" s="131" t="s">
        <v>5242</v>
      </c>
      <c r="D5058" s="133">
        <v>3</v>
      </c>
      <c r="F5058" s="133" t="e">
        <v>#N/A</v>
      </c>
      <c r="G5058" s="133" t="e">
        <v>#N/A</v>
      </c>
    </row>
    <row r="5059" spans="1:7" hidden="1" x14ac:dyDescent="0.35">
      <c r="A5059" s="133" t="s">
        <v>170</v>
      </c>
      <c r="B5059" s="133" t="s">
        <v>48</v>
      </c>
      <c r="C5059" s="131" t="s">
        <v>5243</v>
      </c>
      <c r="D5059" s="133">
        <v>7</v>
      </c>
      <c r="F5059" s="133" t="s">
        <v>31</v>
      </c>
      <c r="G5059" s="133">
        <v>5390</v>
      </c>
    </row>
    <row r="5060" spans="1:7" hidden="1" x14ac:dyDescent="0.35">
      <c r="A5060" s="133" t="s">
        <v>170</v>
      </c>
      <c r="B5060" s="133" t="s">
        <v>48</v>
      </c>
      <c r="C5060" s="131" t="s">
        <v>5243</v>
      </c>
      <c r="D5060" s="133">
        <v>23</v>
      </c>
      <c r="F5060" s="133" t="s">
        <v>31</v>
      </c>
      <c r="G5060" s="133">
        <v>5390</v>
      </c>
    </row>
    <row r="5061" spans="1:7" hidden="1" x14ac:dyDescent="0.35">
      <c r="A5061" s="133" t="s">
        <v>170</v>
      </c>
      <c r="B5061" s="133" t="s">
        <v>48</v>
      </c>
      <c r="C5061" s="131" t="s">
        <v>5244</v>
      </c>
      <c r="D5061" s="133">
        <v>5</v>
      </c>
      <c r="F5061" s="133" t="s">
        <v>31</v>
      </c>
      <c r="G5061" s="133">
        <v>5390</v>
      </c>
    </row>
    <row r="5062" spans="1:7" hidden="1" x14ac:dyDescent="0.35">
      <c r="A5062" s="133" t="s">
        <v>170</v>
      </c>
      <c r="B5062" s="133" t="s">
        <v>48</v>
      </c>
      <c r="C5062" s="131" t="s">
        <v>5245</v>
      </c>
      <c r="D5062" s="133">
        <v>1</v>
      </c>
      <c r="F5062" s="133" t="s">
        <v>31</v>
      </c>
      <c r="G5062" s="133" t="s">
        <v>2136</v>
      </c>
    </row>
    <row r="5063" spans="1:7" hidden="1" x14ac:dyDescent="0.35">
      <c r="A5063" s="133" t="s">
        <v>170</v>
      </c>
      <c r="B5063" s="133" t="s">
        <v>48</v>
      </c>
      <c r="C5063" s="131" t="s">
        <v>5246</v>
      </c>
      <c r="D5063" s="133">
        <v>2</v>
      </c>
      <c r="F5063" s="133" t="e">
        <v>#N/A</v>
      </c>
      <c r="G5063" s="133" t="e">
        <v>#N/A</v>
      </c>
    </row>
    <row r="5064" spans="1:7" hidden="1" x14ac:dyDescent="0.35">
      <c r="A5064" s="133" t="s">
        <v>170</v>
      </c>
      <c r="B5064" s="136" t="s">
        <v>48</v>
      </c>
      <c r="C5064" s="131" t="s">
        <v>5247</v>
      </c>
      <c r="D5064" s="133">
        <v>3</v>
      </c>
      <c r="F5064" s="133" t="e">
        <v>#N/A</v>
      </c>
      <c r="G5064" s="133" t="e">
        <v>#N/A</v>
      </c>
    </row>
    <row r="5065" spans="1:7" hidden="1" x14ac:dyDescent="0.35">
      <c r="A5065" s="133" t="s">
        <v>170</v>
      </c>
      <c r="B5065" s="133" t="s">
        <v>48</v>
      </c>
      <c r="C5065" s="131" t="s">
        <v>5248</v>
      </c>
      <c r="D5065" s="133">
        <v>8</v>
      </c>
      <c r="F5065" s="133" t="s">
        <v>32</v>
      </c>
      <c r="G5065" s="133">
        <v>5481</v>
      </c>
    </row>
    <row r="5066" spans="1:7" hidden="1" x14ac:dyDescent="0.35">
      <c r="A5066" s="133" t="s">
        <v>170</v>
      </c>
      <c r="B5066" s="133" t="s">
        <v>48</v>
      </c>
      <c r="C5066" s="131" t="s">
        <v>5249</v>
      </c>
      <c r="D5066" s="133">
        <v>1</v>
      </c>
      <c r="F5066" s="133" t="s">
        <v>32</v>
      </c>
      <c r="G5066" s="133">
        <v>5481</v>
      </c>
    </row>
    <row r="5067" spans="1:7" hidden="1" x14ac:dyDescent="0.35">
      <c r="A5067" s="133" t="s">
        <v>170</v>
      </c>
      <c r="B5067" s="133" t="s">
        <v>48</v>
      </c>
      <c r="C5067" s="131" t="s">
        <v>5250</v>
      </c>
      <c r="D5067" s="133">
        <v>3</v>
      </c>
      <c r="F5067" s="133" t="e">
        <v>#N/A</v>
      </c>
      <c r="G5067" s="133" t="e">
        <v>#N/A</v>
      </c>
    </row>
    <row r="5068" spans="1:7" hidden="1" x14ac:dyDescent="0.35">
      <c r="A5068" s="133" t="s">
        <v>170</v>
      </c>
      <c r="B5068" s="133" t="s">
        <v>48</v>
      </c>
      <c r="C5068" s="131" t="s">
        <v>5251</v>
      </c>
      <c r="D5068" s="133">
        <v>3</v>
      </c>
      <c r="F5068" s="133" t="s">
        <v>32</v>
      </c>
      <c r="G5068" s="133">
        <v>5481</v>
      </c>
    </row>
    <row r="5069" spans="1:7" hidden="1" x14ac:dyDescent="0.35">
      <c r="A5069" s="133" t="s">
        <v>170</v>
      </c>
      <c r="B5069" s="136" t="s">
        <v>48</v>
      </c>
      <c r="C5069" s="131" t="s">
        <v>5252</v>
      </c>
      <c r="D5069" s="133">
        <v>1</v>
      </c>
      <c r="F5069" s="133" t="s">
        <v>32</v>
      </c>
      <c r="G5069" s="133">
        <v>5481</v>
      </c>
    </row>
    <row r="5070" spans="1:7" hidden="1" x14ac:dyDescent="0.35">
      <c r="A5070" s="133" t="s">
        <v>170</v>
      </c>
      <c r="B5070" s="133" t="s">
        <v>48</v>
      </c>
      <c r="C5070" s="131" t="s">
        <v>5253</v>
      </c>
      <c r="D5070" s="133">
        <v>18</v>
      </c>
      <c r="F5070" s="133" t="s">
        <v>32</v>
      </c>
      <c r="G5070" s="133">
        <v>5481</v>
      </c>
    </row>
    <row r="5071" spans="1:7" hidden="1" x14ac:dyDescent="0.35">
      <c r="A5071" s="133" t="s">
        <v>170</v>
      </c>
      <c r="B5071" s="131" t="s">
        <v>48</v>
      </c>
      <c r="C5071" s="131" t="s">
        <v>5254</v>
      </c>
      <c r="D5071" s="133">
        <v>10</v>
      </c>
      <c r="F5071" s="133" t="e">
        <v>#N/A</v>
      </c>
      <c r="G5071" s="133" t="e">
        <v>#N/A</v>
      </c>
    </row>
    <row r="5072" spans="1:7" hidden="1" x14ac:dyDescent="0.35">
      <c r="A5072" s="133" t="s">
        <v>170</v>
      </c>
      <c r="B5072" s="131" t="s">
        <v>48</v>
      </c>
      <c r="C5072" s="131" t="s">
        <v>5255</v>
      </c>
      <c r="D5072" s="133">
        <v>9</v>
      </c>
      <c r="F5072" s="133" t="e">
        <v>#N/A</v>
      </c>
      <c r="G5072" s="133" t="e">
        <v>#N/A</v>
      </c>
    </row>
    <row r="5073" spans="1:7" hidden="1" x14ac:dyDescent="0.35">
      <c r="A5073" s="133" t="s">
        <v>170</v>
      </c>
      <c r="B5073" s="133" t="s">
        <v>48</v>
      </c>
      <c r="C5073" s="131" t="s">
        <v>5256</v>
      </c>
      <c r="D5073" s="133">
        <v>3</v>
      </c>
      <c r="F5073" s="133" t="e">
        <v>#N/A</v>
      </c>
      <c r="G5073" s="133" t="e">
        <v>#N/A</v>
      </c>
    </row>
    <row r="5074" spans="1:7" hidden="1" x14ac:dyDescent="0.35">
      <c r="A5074" s="133" t="s">
        <v>170</v>
      </c>
      <c r="B5074" s="133" t="s">
        <v>48</v>
      </c>
      <c r="C5074" s="131" t="s">
        <v>5257</v>
      </c>
      <c r="D5074" s="133">
        <v>3</v>
      </c>
      <c r="F5074" s="133" t="e">
        <v>#N/A</v>
      </c>
      <c r="G5074" s="133" t="e">
        <v>#N/A</v>
      </c>
    </row>
    <row r="5075" spans="1:7" hidden="1" x14ac:dyDescent="0.35">
      <c r="A5075" s="133" t="s">
        <v>170</v>
      </c>
      <c r="B5075" s="133" t="s">
        <v>48</v>
      </c>
      <c r="C5075" s="131" t="s">
        <v>5258</v>
      </c>
      <c r="D5075" s="133">
        <v>5</v>
      </c>
      <c r="F5075" s="133" t="e">
        <v>#N/A</v>
      </c>
      <c r="G5075" s="133" t="e">
        <v>#N/A</v>
      </c>
    </row>
    <row r="5076" spans="1:7" hidden="1" x14ac:dyDescent="0.35">
      <c r="A5076" s="133" t="s">
        <v>170</v>
      </c>
      <c r="B5076" s="133" t="s">
        <v>48</v>
      </c>
      <c r="C5076" s="131" t="s">
        <v>5259</v>
      </c>
      <c r="D5076" s="133">
        <v>1</v>
      </c>
      <c r="F5076" s="133" t="e">
        <v>#N/A</v>
      </c>
      <c r="G5076" s="133" t="e">
        <v>#N/A</v>
      </c>
    </row>
    <row r="5077" spans="1:7" hidden="1" x14ac:dyDescent="0.35">
      <c r="A5077" s="133" t="s">
        <v>170</v>
      </c>
      <c r="B5077" s="133" t="s">
        <v>48</v>
      </c>
      <c r="C5077" s="131" t="s">
        <v>5260</v>
      </c>
      <c r="D5077" s="133">
        <v>1</v>
      </c>
      <c r="F5077" s="133" t="s">
        <v>32</v>
      </c>
      <c r="G5077" s="133">
        <v>5568</v>
      </c>
    </row>
    <row r="5078" spans="1:7" hidden="1" x14ac:dyDescent="0.35">
      <c r="A5078" s="133" t="s">
        <v>170</v>
      </c>
      <c r="B5078" s="133" t="s">
        <v>48</v>
      </c>
      <c r="C5078" s="131" t="s">
        <v>5261</v>
      </c>
      <c r="D5078" s="133">
        <v>1</v>
      </c>
      <c r="F5078" s="133" t="s">
        <v>32</v>
      </c>
      <c r="G5078" s="133">
        <v>5568</v>
      </c>
    </row>
    <row r="5079" spans="1:7" hidden="1" x14ac:dyDescent="0.35">
      <c r="A5079" s="133" t="s">
        <v>170</v>
      </c>
      <c r="B5079" s="133" t="s">
        <v>48</v>
      </c>
      <c r="C5079" s="131" t="s">
        <v>5262</v>
      </c>
      <c r="D5079" s="133">
        <v>6</v>
      </c>
      <c r="F5079" s="133" t="s">
        <v>32</v>
      </c>
      <c r="G5079" s="133">
        <v>5568</v>
      </c>
    </row>
    <row r="5080" spans="1:7" hidden="1" x14ac:dyDescent="0.35">
      <c r="A5080" s="133" t="s">
        <v>170</v>
      </c>
      <c r="B5080" s="133" t="s">
        <v>48</v>
      </c>
      <c r="C5080" s="131" t="s">
        <v>5263</v>
      </c>
      <c r="D5080" s="133">
        <v>1</v>
      </c>
      <c r="F5080" s="133" t="s">
        <v>32</v>
      </c>
      <c r="G5080" s="133">
        <v>5581</v>
      </c>
    </row>
    <row r="5081" spans="1:7" hidden="1" x14ac:dyDescent="0.35">
      <c r="A5081" s="133" t="s">
        <v>170</v>
      </c>
      <c r="B5081" s="136" t="s">
        <v>48</v>
      </c>
      <c r="C5081" s="133" t="s">
        <v>5264</v>
      </c>
      <c r="D5081" s="133">
        <v>13</v>
      </c>
      <c r="F5081" s="133" t="s">
        <v>32</v>
      </c>
      <c r="G5081" s="133">
        <v>5581</v>
      </c>
    </row>
    <row r="5082" spans="1:7" hidden="1" x14ac:dyDescent="0.35">
      <c r="A5082" s="133" t="s">
        <v>170</v>
      </c>
      <c r="B5082" s="136" t="s">
        <v>48</v>
      </c>
      <c r="C5082" s="133" t="s">
        <v>5265</v>
      </c>
      <c r="D5082" s="133">
        <v>13</v>
      </c>
      <c r="F5082" s="133" t="s">
        <v>32</v>
      </c>
      <c r="G5082" s="133">
        <v>5581</v>
      </c>
    </row>
    <row r="5083" spans="1:7" hidden="1" x14ac:dyDescent="0.35">
      <c r="A5083" s="133" t="s">
        <v>170</v>
      </c>
      <c r="B5083" s="136" t="s">
        <v>48</v>
      </c>
      <c r="C5083" s="133" t="s">
        <v>5265</v>
      </c>
      <c r="D5083" s="133">
        <v>2</v>
      </c>
      <c r="F5083" s="133" t="s">
        <v>32</v>
      </c>
      <c r="G5083" s="133">
        <v>5581</v>
      </c>
    </row>
    <row r="5084" spans="1:7" hidden="1" x14ac:dyDescent="0.35">
      <c r="A5084" s="133" t="s">
        <v>170</v>
      </c>
      <c r="B5084" s="136" t="s">
        <v>48</v>
      </c>
      <c r="C5084" s="133" t="s">
        <v>5266</v>
      </c>
      <c r="D5084" s="133">
        <v>11</v>
      </c>
      <c r="F5084" s="133" t="s">
        <v>32</v>
      </c>
      <c r="G5084" s="133">
        <v>5581</v>
      </c>
    </row>
    <row r="5085" spans="1:7" hidden="1" x14ac:dyDescent="0.35">
      <c r="A5085" s="133" t="s">
        <v>170</v>
      </c>
      <c r="B5085" s="136" t="s">
        <v>48</v>
      </c>
      <c r="C5085" s="133" t="s">
        <v>5267</v>
      </c>
      <c r="D5085" s="133">
        <v>18</v>
      </c>
      <c r="F5085" s="133" t="s">
        <v>32</v>
      </c>
      <c r="G5085" s="133">
        <v>5581</v>
      </c>
    </row>
    <row r="5086" spans="1:7" hidden="1" x14ac:dyDescent="0.35">
      <c r="A5086" s="133" t="s">
        <v>170</v>
      </c>
      <c r="B5086" s="136" t="s">
        <v>48</v>
      </c>
      <c r="C5086" s="133" t="s">
        <v>5268</v>
      </c>
      <c r="D5086" s="133">
        <v>112</v>
      </c>
      <c r="F5086" s="133" t="s">
        <v>32</v>
      </c>
      <c r="G5086" s="133">
        <v>5581</v>
      </c>
    </row>
    <row r="5087" spans="1:7" hidden="1" x14ac:dyDescent="0.35">
      <c r="A5087" s="133" t="s">
        <v>170</v>
      </c>
      <c r="B5087" s="136" t="s">
        <v>48</v>
      </c>
      <c r="C5087" s="133" t="s">
        <v>5269</v>
      </c>
      <c r="D5087" s="133">
        <v>11</v>
      </c>
      <c r="F5087" s="133" t="e">
        <v>#N/A</v>
      </c>
      <c r="G5087" s="133" t="e">
        <v>#N/A</v>
      </c>
    </row>
    <row r="5088" spans="1:7" hidden="1" x14ac:dyDescent="0.35">
      <c r="A5088" s="133" t="s">
        <v>170</v>
      </c>
      <c r="B5088" s="136" t="s">
        <v>48</v>
      </c>
      <c r="C5088" s="133" t="s">
        <v>5270</v>
      </c>
      <c r="D5088" s="133">
        <v>1</v>
      </c>
      <c r="F5088" s="133" t="e">
        <v>#N/A</v>
      </c>
      <c r="G5088" s="133" t="e">
        <v>#N/A</v>
      </c>
    </row>
    <row r="5089" spans="1:7" hidden="1" x14ac:dyDescent="0.35">
      <c r="A5089" s="133" t="s">
        <v>170</v>
      </c>
      <c r="B5089" s="136" t="s">
        <v>48</v>
      </c>
      <c r="C5089" s="133" t="s">
        <v>5271</v>
      </c>
      <c r="D5089" s="133">
        <v>9</v>
      </c>
      <c r="F5089" s="133" t="s">
        <v>29</v>
      </c>
      <c r="G5089" s="133" t="s">
        <v>1399</v>
      </c>
    </row>
    <row r="5090" spans="1:7" hidden="1" x14ac:dyDescent="0.35">
      <c r="A5090" s="133" t="s">
        <v>170</v>
      </c>
      <c r="B5090" s="136" t="s">
        <v>48</v>
      </c>
      <c r="C5090" s="133" t="s">
        <v>5272</v>
      </c>
      <c r="D5090" s="133">
        <v>1</v>
      </c>
      <c r="F5090" s="133" t="s">
        <v>29</v>
      </c>
      <c r="G5090" s="133" t="s">
        <v>1399</v>
      </c>
    </row>
    <row r="5091" spans="1:7" hidden="1" x14ac:dyDescent="0.35">
      <c r="A5091" s="133" t="s">
        <v>170</v>
      </c>
      <c r="B5091" s="136" t="s">
        <v>48</v>
      </c>
      <c r="C5091" s="133" t="s">
        <v>5273</v>
      </c>
      <c r="D5091" s="133">
        <v>9</v>
      </c>
      <c r="F5091" s="133" t="s">
        <v>29</v>
      </c>
      <c r="G5091" s="133" t="s">
        <v>1399</v>
      </c>
    </row>
    <row r="5092" spans="1:7" hidden="1" x14ac:dyDescent="0.35">
      <c r="A5092" s="133" t="s">
        <v>170</v>
      </c>
      <c r="B5092" s="136" t="s">
        <v>48</v>
      </c>
      <c r="C5092" s="133" t="s">
        <v>5274</v>
      </c>
      <c r="D5092" s="133">
        <v>6</v>
      </c>
      <c r="F5092" s="133" t="s">
        <v>29</v>
      </c>
      <c r="G5092" s="133" t="s">
        <v>1399</v>
      </c>
    </row>
    <row r="5093" spans="1:7" hidden="1" x14ac:dyDescent="0.35">
      <c r="A5093" s="133" t="s">
        <v>170</v>
      </c>
      <c r="B5093" s="136" t="s">
        <v>48</v>
      </c>
      <c r="C5093" s="133" t="s">
        <v>5275</v>
      </c>
      <c r="D5093" s="133">
        <v>1</v>
      </c>
      <c r="F5093" s="133" t="s">
        <v>29</v>
      </c>
      <c r="G5093" s="133" t="s">
        <v>1399</v>
      </c>
    </row>
    <row r="5094" spans="1:7" hidden="1" x14ac:dyDescent="0.35">
      <c r="A5094" s="133" t="s">
        <v>170</v>
      </c>
      <c r="B5094" s="136" t="s">
        <v>48</v>
      </c>
      <c r="C5094" s="133" t="s">
        <v>5276</v>
      </c>
      <c r="D5094" s="133">
        <v>5</v>
      </c>
      <c r="F5094" s="133" t="e">
        <v>#N/A</v>
      </c>
      <c r="G5094" s="133" t="e">
        <v>#N/A</v>
      </c>
    </row>
    <row r="5095" spans="1:7" hidden="1" x14ac:dyDescent="0.35">
      <c r="A5095" s="133" t="s">
        <v>170</v>
      </c>
      <c r="B5095" s="136" t="s">
        <v>48</v>
      </c>
      <c r="C5095" s="133" t="s">
        <v>5277</v>
      </c>
      <c r="D5095" s="133">
        <v>3</v>
      </c>
      <c r="F5095" s="133" t="s">
        <v>40</v>
      </c>
      <c r="G5095" s="133">
        <v>7300</v>
      </c>
    </row>
    <row r="5096" spans="1:7" hidden="1" x14ac:dyDescent="0.35">
      <c r="A5096" s="133" t="s">
        <v>170</v>
      </c>
      <c r="B5096" s="133" t="s">
        <v>48</v>
      </c>
      <c r="C5096" s="131" t="s">
        <v>5277</v>
      </c>
      <c r="D5096" s="133">
        <v>1</v>
      </c>
      <c r="F5096" s="133" t="s">
        <v>40</v>
      </c>
      <c r="G5096" s="133">
        <v>7300</v>
      </c>
    </row>
    <row r="5097" spans="1:7" hidden="1" x14ac:dyDescent="0.35">
      <c r="A5097" s="133" t="s">
        <v>170</v>
      </c>
      <c r="B5097" s="131" t="s">
        <v>48</v>
      </c>
      <c r="C5097" s="131" t="s">
        <v>5278</v>
      </c>
      <c r="D5097" s="133">
        <v>8</v>
      </c>
      <c r="F5097" s="133" t="s">
        <v>40</v>
      </c>
      <c r="G5097" s="133">
        <v>7300</v>
      </c>
    </row>
    <row r="5098" spans="1:7" hidden="1" x14ac:dyDescent="0.35">
      <c r="A5098" s="133" t="s">
        <v>170</v>
      </c>
      <c r="B5098" s="133" t="s">
        <v>48</v>
      </c>
      <c r="C5098" s="131" t="s">
        <v>5279</v>
      </c>
      <c r="D5098" s="133">
        <v>3</v>
      </c>
      <c r="F5098" s="133" t="s">
        <v>40</v>
      </c>
      <c r="G5098" s="133">
        <v>7300</v>
      </c>
    </row>
    <row r="5099" spans="1:7" hidden="1" x14ac:dyDescent="0.35">
      <c r="A5099" s="133" t="s">
        <v>170</v>
      </c>
      <c r="B5099" s="133" t="s">
        <v>48</v>
      </c>
      <c r="C5099" s="131" t="s">
        <v>5280</v>
      </c>
      <c r="D5099" s="133">
        <v>6</v>
      </c>
      <c r="F5099" s="133" t="s">
        <v>40</v>
      </c>
      <c r="G5099" s="133">
        <v>7300</v>
      </c>
    </row>
    <row r="5100" spans="1:7" hidden="1" x14ac:dyDescent="0.35">
      <c r="A5100" s="133" t="s">
        <v>170</v>
      </c>
      <c r="B5100" s="131" t="s">
        <v>48</v>
      </c>
      <c r="C5100" s="131" t="s">
        <v>5281</v>
      </c>
      <c r="D5100" s="133">
        <v>2</v>
      </c>
      <c r="F5100" s="133" t="s">
        <v>29</v>
      </c>
      <c r="G5100" s="133" t="s">
        <v>1817</v>
      </c>
    </row>
    <row r="5101" spans="1:7" hidden="1" x14ac:dyDescent="0.35">
      <c r="A5101" s="133" t="s">
        <v>170</v>
      </c>
      <c r="B5101" s="133" t="s">
        <v>48</v>
      </c>
      <c r="C5101" s="131" t="s">
        <v>5282</v>
      </c>
      <c r="D5101" s="133">
        <v>1</v>
      </c>
      <c r="F5101" s="133" t="e">
        <v>#N/A</v>
      </c>
      <c r="G5101" s="133" t="e">
        <v>#N/A</v>
      </c>
    </row>
    <row r="5102" spans="1:7" hidden="1" x14ac:dyDescent="0.35">
      <c r="A5102" s="133" t="s">
        <v>170</v>
      </c>
      <c r="B5102" s="133" t="s">
        <v>48</v>
      </c>
      <c r="C5102" s="131" t="s">
        <v>5283</v>
      </c>
      <c r="D5102" s="133">
        <v>6</v>
      </c>
      <c r="F5102" s="133" t="s">
        <v>29</v>
      </c>
      <c r="G5102" s="133" t="s">
        <v>952</v>
      </c>
    </row>
    <row r="5103" spans="1:7" hidden="1" x14ac:dyDescent="0.35">
      <c r="A5103" s="133" t="s">
        <v>170</v>
      </c>
      <c r="B5103" s="133" t="s">
        <v>48</v>
      </c>
      <c r="C5103" s="131" t="s">
        <v>5284</v>
      </c>
      <c r="D5103" s="133">
        <v>1</v>
      </c>
      <c r="F5103" s="133" t="s">
        <v>29</v>
      </c>
      <c r="G5103" s="133" t="s">
        <v>1027</v>
      </c>
    </row>
    <row r="5104" spans="1:7" hidden="1" x14ac:dyDescent="0.35">
      <c r="A5104" s="133" t="s">
        <v>170</v>
      </c>
      <c r="B5104" s="133" t="s">
        <v>48</v>
      </c>
      <c r="C5104" s="131" t="s">
        <v>5285</v>
      </c>
      <c r="D5104" s="133">
        <v>1</v>
      </c>
      <c r="F5104" s="133" t="s">
        <v>29</v>
      </c>
      <c r="G5104" s="133" t="s">
        <v>1817</v>
      </c>
    </row>
    <row r="5105" spans="1:7" hidden="1" x14ac:dyDescent="0.35">
      <c r="A5105" s="133" t="s">
        <v>170</v>
      </c>
      <c r="B5105" s="133" t="s">
        <v>48</v>
      </c>
      <c r="C5105" s="131" t="s">
        <v>5286</v>
      </c>
      <c r="D5105" s="133">
        <v>1</v>
      </c>
      <c r="F5105" s="133" t="s">
        <v>29</v>
      </c>
      <c r="G5105" s="133" t="s">
        <v>1399</v>
      </c>
    </row>
    <row r="5106" spans="1:7" hidden="1" x14ac:dyDescent="0.35">
      <c r="A5106" s="133" t="s">
        <v>170</v>
      </c>
      <c r="B5106" s="136" t="s">
        <v>48</v>
      </c>
      <c r="C5106" s="133" t="s">
        <v>5287</v>
      </c>
      <c r="D5106" s="133">
        <v>1</v>
      </c>
      <c r="F5106" s="133" t="s">
        <v>29</v>
      </c>
      <c r="G5106" s="133" t="s">
        <v>1399</v>
      </c>
    </row>
    <row r="5107" spans="1:7" hidden="1" x14ac:dyDescent="0.35">
      <c r="A5107" s="133" t="s">
        <v>170</v>
      </c>
      <c r="B5107" s="133" t="s">
        <v>48</v>
      </c>
      <c r="C5107" s="131" t="s">
        <v>5288</v>
      </c>
      <c r="D5107" s="133">
        <v>1</v>
      </c>
      <c r="F5107" s="133" t="s">
        <v>29</v>
      </c>
      <c r="G5107" s="133" t="s">
        <v>1399</v>
      </c>
    </row>
    <row r="5108" spans="1:7" hidden="1" x14ac:dyDescent="0.35">
      <c r="A5108" s="131" t="s">
        <v>3034</v>
      </c>
      <c r="B5108" s="131" t="s">
        <v>508</v>
      </c>
      <c r="C5108" s="133" t="s">
        <v>2232</v>
      </c>
      <c r="D5108" s="131">
        <v>22</v>
      </c>
      <c r="F5108" s="133" t="s">
        <v>2572</v>
      </c>
      <c r="G5108" s="133" t="s">
        <v>2573</v>
      </c>
    </row>
    <row r="5109" spans="1:7" hidden="1" x14ac:dyDescent="0.35">
      <c r="A5109" s="131" t="s">
        <v>117</v>
      </c>
      <c r="B5109" s="131" t="s">
        <v>20</v>
      </c>
      <c r="C5109" s="131" t="s">
        <v>6219</v>
      </c>
      <c r="D5109" s="133">
        <v>1</v>
      </c>
      <c r="F5109" s="133" t="s">
        <v>6583</v>
      </c>
      <c r="G5109" s="133" t="s">
        <v>2028</v>
      </c>
    </row>
    <row r="5110" spans="1:7" hidden="1" x14ac:dyDescent="0.35">
      <c r="A5110" s="131" t="s">
        <v>117</v>
      </c>
      <c r="B5110" s="131" t="s">
        <v>20</v>
      </c>
      <c r="C5110" s="131" t="s">
        <v>6219</v>
      </c>
      <c r="D5110" s="133">
        <v>1</v>
      </c>
      <c r="F5110" s="133" t="s">
        <v>6583</v>
      </c>
      <c r="G5110" s="133" t="s">
        <v>2028</v>
      </c>
    </row>
    <row r="5111" spans="1:7" hidden="1" x14ac:dyDescent="0.35">
      <c r="A5111" s="131" t="s">
        <v>117</v>
      </c>
      <c r="B5111" s="131" t="s">
        <v>20</v>
      </c>
      <c r="C5111" s="131" t="s">
        <v>6219</v>
      </c>
      <c r="D5111" s="133">
        <v>1</v>
      </c>
      <c r="F5111" s="133" t="s">
        <v>6583</v>
      </c>
      <c r="G5111" s="133" t="s">
        <v>2028</v>
      </c>
    </row>
    <row r="5112" spans="1:7" hidden="1" x14ac:dyDescent="0.35">
      <c r="A5112" s="131" t="s">
        <v>117</v>
      </c>
      <c r="B5112" s="131" t="s">
        <v>20</v>
      </c>
      <c r="C5112" s="131" t="s">
        <v>6219</v>
      </c>
      <c r="D5112" s="133">
        <v>1</v>
      </c>
      <c r="F5112" s="133" t="s">
        <v>6583</v>
      </c>
      <c r="G5112" s="133" t="s">
        <v>2028</v>
      </c>
    </row>
    <row r="5113" spans="1:7" hidden="1" x14ac:dyDescent="0.35">
      <c r="A5113" s="131" t="s">
        <v>117</v>
      </c>
      <c r="B5113" s="131" t="s">
        <v>20</v>
      </c>
      <c r="C5113" s="131" t="s">
        <v>6219</v>
      </c>
      <c r="D5113" s="133">
        <v>2</v>
      </c>
      <c r="F5113" s="133" t="s">
        <v>6583</v>
      </c>
      <c r="G5113" s="133" t="s">
        <v>2028</v>
      </c>
    </row>
    <row r="5114" spans="1:7" hidden="1" x14ac:dyDescent="0.35">
      <c r="A5114" s="131" t="s">
        <v>117</v>
      </c>
      <c r="B5114" s="131" t="s">
        <v>20</v>
      </c>
      <c r="C5114" s="131" t="s">
        <v>6220</v>
      </c>
      <c r="D5114" s="133">
        <v>1</v>
      </c>
      <c r="F5114" s="133" t="s">
        <v>6583</v>
      </c>
      <c r="G5114" s="133" t="s">
        <v>2028</v>
      </c>
    </row>
    <row r="5115" spans="1:7" hidden="1" x14ac:dyDescent="0.35">
      <c r="A5115" s="131" t="s">
        <v>117</v>
      </c>
      <c r="B5115" s="131" t="s">
        <v>20</v>
      </c>
      <c r="C5115" s="131" t="s">
        <v>6220</v>
      </c>
      <c r="D5115" s="133">
        <v>1</v>
      </c>
      <c r="F5115" s="133" t="s">
        <v>6583</v>
      </c>
      <c r="G5115" s="133" t="s">
        <v>2028</v>
      </c>
    </row>
    <row r="5116" spans="1:7" hidden="1" x14ac:dyDescent="0.35">
      <c r="A5116" s="131" t="s">
        <v>117</v>
      </c>
      <c r="B5116" s="131" t="s">
        <v>20</v>
      </c>
      <c r="C5116" s="131" t="s">
        <v>6220</v>
      </c>
      <c r="D5116" s="133">
        <v>1</v>
      </c>
      <c r="F5116" s="133" t="s">
        <v>6583</v>
      </c>
      <c r="G5116" s="133" t="s">
        <v>2028</v>
      </c>
    </row>
    <row r="5117" spans="1:7" hidden="1" x14ac:dyDescent="0.35">
      <c r="A5117" s="131" t="s">
        <v>117</v>
      </c>
      <c r="B5117" s="131" t="s">
        <v>20</v>
      </c>
      <c r="C5117" s="133" t="s">
        <v>6221</v>
      </c>
      <c r="D5117" s="133">
        <v>1</v>
      </c>
      <c r="F5117" s="133" t="s">
        <v>6583</v>
      </c>
      <c r="G5117" s="133" t="s">
        <v>2028</v>
      </c>
    </row>
    <row r="5118" spans="1:7" hidden="1" x14ac:dyDescent="0.35">
      <c r="A5118" s="131" t="s">
        <v>117</v>
      </c>
      <c r="B5118" s="131" t="s">
        <v>20</v>
      </c>
      <c r="C5118" s="133" t="s">
        <v>6221</v>
      </c>
      <c r="D5118" s="133">
        <v>1</v>
      </c>
      <c r="F5118" s="133" t="s">
        <v>6583</v>
      </c>
      <c r="G5118" s="133" t="s">
        <v>2028</v>
      </c>
    </row>
    <row r="5119" spans="1:7" hidden="1" x14ac:dyDescent="0.35">
      <c r="A5119" s="131" t="s">
        <v>117</v>
      </c>
      <c r="B5119" s="131" t="s">
        <v>20</v>
      </c>
      <c r="C5119" s="133" t="s">
        <v>6221</v>
      </c>
      <c r="D5119" s="133">
        <v>1</v>
      </c>
      <c r="F5119" s="133" t="s">
        <v>6583</v>
      </c>
      <c r="G5119" s="133" t="s">
        <v>2028</v>
      </c>
    </row>
    <row r="5120" spans="1:7" hidden="1" x14ac:dyDescent="0.35">
      <c r="A5120" s="131" t="s">
        <v>117</v>
      </c>
      <c r="B5120" s="131" t="s">
        <v>20</v>
      </c>
      <c r="C5120" s="133" t="s">
        <v>6222</v>
      </c>
      <c r="D5120" s="133">
        <v>1</v>
      </c>
      <c r="F5120" s="133" t="s">
        <v>6583</v>
      </c>
      <c r="G5120" s="133" t="s">
        <v>2028</v>
      </c>
    </row>
    <row r="5121" spans="1:7" hidden="1" x14ac:dyDescent="0.35">
      <c r="A5121" s="131" t="s">
        <v>117</v>
      </c>
      <c r="B5121" s="131" t="s">
        <v>20</v>
      </c>
      <c r="C5121" s="133" t="s">
        <v>6223</v>
      </c>
      <c r="D5121" s="133">
        <v>1</v>
      </c>
      <c r="F5121" s="133" t="s">
        <v>6583</v>
      </c>
      <c r="G5121" s="133" t="s">
        <v>2028</v>
      </c>
    </row>
    <row r="5122" spans="1:7" hidden="1" x14ac:dyDescent="0.35">
      <c r="A5122" s="131" t="s">
        <v>117</v>
      </c>
      <c r="B5122" s="131" t="s">
        <v>13</v>
      </c>
      <c r="C5122" s="131" t="s">
        <v>5800</v>
      </c>
      <c r="D5122" s="133">
        <v>1</v>
      </c>
      <c r="F5122" s="133" t="e">
        <v>#N/A</v>
      </c>
      <c r="G5122" s="133" t="e">
        <v>#N/A</v>
      </c>
    </row>
    <row r="5123" spans="1:7" hidden="1" x14ac:dyDescent="0.35">
      <c r="A5123" s="131" t="s">
        <v>117</v>
      </c>
      <c r="B5123" s="131" t="s">
        <v>13</v>
      </c>
      <c r="C5123" s="131" t="s">
        <v>3388</v>
      </c>
      <c r="D5123" s="133">
        <v>5</v>
      </c>
      <c r="F5123" s="133" t="s">
        <v>13</v>
      </c>
      <c r="G5123" s="133" t="s">
        <v>1028</v>
      </c>
    </row>
    <row r="5124" spans="1:7" hidden="1" x14ac:dyDescent="0.35">
      <c r="A5124" s="131" t="s">
        <v>117</v>
      </c>
      <c r="B5124" s="131" t="s">
        <v>13</v>
      </c>
      <c r="C5124" s="131" t="s">
        <v>3388</v>
      </c>
      <c r="D5124" s="133">
        <v>1</v>
      </c>
      <c r="F5124" s="133" t="s">
        <v>13</v>
      </c>
      <c r="G5124" s="133" t="s">
        <v>1028</v>
      </c>
    </row>
    <row r="5125" spans="1:7" hidden="1" x14ac:dyDescent="0.35">
      <c r="A5125" s="131" t="s">
        <v>117</v>
      </c>
      <c r="B5125" s="131" t="s">
        <v>13</v>
      </c>
      <c r="C5125" s="131" t="s">
        <v>3388</v>
      </c>
      <c r="D5125" s="133">
        <v>2</v>
      </c>
      <c r="F5125" s="133" t="s">
        <v>13</v>
      </c>
      <c r="G5125" s="133" t="s">
        <v>1028</v>
      </c>
    </row>
    <row r="5126" spans="1:7" hidden="1" x14ac:dyDescent="0.35">
      <c r="A5126" s="131" t="s">
        <v>117</v>
      </c>
      <c r="B5126" s="131" t="s">
        <v>13</v>
      </c>
      <c r="C5126" s="131" t="s">
        <v>3389</v>
      </c>
      <c r="D5126" s="133">
        <v>5</v>
      </c>
      <c r="F5126" s="133" t="s">
        <v>13</v>
      </c>
      <c r="G5126" s="133" t="s">
        <v>1028</v>
      </c>
    </row>
    <row r="5127" spans="1:7" hidden="1" x14ac:dyDescent="0.35">
      <c r="A5127" s="131" t="s">
        <v>117</v>
      </c>
      <c r="B5127" s="131" t="s">
        <v>13</v>
      </c>
      <c r="C5127" s="131" t="s">
        <v>3389</v>
      </c>
      <c r="D5127" s="133">
        <v>4</v>
      </c>
      <c r="F5127" s="133" t="s">
        <v>13</v>
      </c>
      <c r="G5127" s="133" t="s">
        <v>1028</v>
      </c>
    </row>
    <row r="5128" spans="1:7" hidden="1" x14ac:dyDescent="0.35">
      <c r="A5128" s="131" t="s">
        <v>117</v>
      </c>
      <c r="B5128" s="131" t="s">
        <v>13</v>
      </c>
      <c r="C5128" s="131" t="s">
        <v>3389</v>
      </c>
      <c r="D5128" s="133">
        <v>5</v>
      </c>
      <c r="F5128" s="133" t="s">
        <v>13</v>
      </c>
      <c r="G5128" s="133" t="s">
        <v>1028</v>
      </c>
    </row>
    <row r="5129" spans="1:7" hidden="1" x14ac:dyDescent="0.35">
      <c r="A5129" s="131" t="s">
        <v>117</v>
      </c>
      <c r="B5129" s="131" t="s">
        <v>13</v>
      </c>
      <c r="C5129" s="131" t="s">
        <v>5801</v>
      </c>
      <c r="D5129" s="133">
        <v>1</v>
      </c>
      <c r="F5129" s="133" t="s">
        <v>39</v>
      </c>
      <c r="G5129" s="133" t="s">
        <v>1471</v>
      </c>
    </row>
    <row r="5130" spans="1:7" hidden="1" x14ac:dyDescent="0.35">
      <c r="A5130" s="131" t="s">
        <v>117</v>
      </c>
      <c r="B5130" s="131" t="s">
        <v>13</v>
      </c>
      <c r="C5130" s="131" t="s">
        <v>5802</v>
      </c>
      <c r="D5130" s="133">
        <v>1</v>
      </c>
      <c r="F5130" s="133" t="s">
        <v>39</v>
      </c>
      <c r="G5130" s="133" t="s">
        <v>1471</v>
      </c>
    </row>
    <row r="5131" spans="1:7" hidden="1" x14ac:dyDescent="0.35">
      <c r="A5131" s="131" t="s">
        <v>117</v>
      </c>
      <c r="B5131" s="131" t="s">
        <v>13</v>
      </c>
      <c r="C5131" s="131" t="s">
        <v>5802</v>
      </c>
      <c r="D5131" s="133">
        <v>1</v>
      </c>
      <c r="F5131" s="133" t="s">
        <v>39</v>
      </c>
      <c r="G5131" s="133" t="s">
        <v>1471</v>
      </c>
    </row>
    <row r="5132" spans="1:7" hidden="1" x14ac:dyDescent="0.35">
      <c r="A5132" s="131" t="s">
        <v>117</v>
      </c>
      <c r="B5132" s="131" t="s">
        <v>13</v>
      </c>
      <c r="C5132" s="131" t="s">
        <v>5803</v>
      </c>
      <c r="D5132" s="133">
        <v>1</v>
      </c>
      <c r="F5132" s="133" t="s">
        <v>39</v>
      </c>
      <c r="G5132" s="133" t="s">
        <v>1472</v>
      </c>
    </row>
    <row r="5133" spans="1:7" hidden="1" x14ac:dyDescent="0.35">
      <c r="A5133" s="131" t="s">
        <v>117</v>
      </c>
      <c r="B5133" s="131" t="s">
        <v>13</v>
      </c>
      <c r="C5133" s="131" t="s">
        <v>3390</v>
      </c>
      <c r="D5133" s="133">
        <v>5</v>
      </c>
      <c r="F5133" s="133" t="s">
        <v>13</v>
      </c>
      <c r="G5133" s="133" t="s">
        <v>1542</v>
      </c>
    </row>
    <row r="5134" spans="1:7" hidden="1" x14ac:dyDescent="0.35">
      <c r="A5134" s="131" t="s">
        <v>117</v>
      </c>
      <c r="B5134" s="131" t="s">
        <v>13</v>
      </c>
      <c r="C5134" s="131" t="s">
        <v>3390</v>
      </c>
      <c r="D5134" s="133">
        <v>1</v>
      </c>
      <c r="F5134" s="133" t="s">
        <v>13</v>
      </c>
      <c r="G5134" s="133" t="s">
        <v>1542</v>
      </c>
    </row>
    <row r="5135" spans="1:7" hidden="1" x14ac:dyDescent="0.35">
      <c r="A5135" s="131" t="s">
        <v>117</v>
      </c>
      <c r="B5135" s="131" t="s">
        <v>13</v>
      </c>
      <c r="C5135" s="131" t="s">
        <v>3391</v>
      </c>
      <c r="D5135" s="133">
        <v>9</v>
      </c>
      <c r="F5135" s="133" t="s">
        <v>13</v>
      </c>
      <c r="G5135" s="133" t="s">
        <v>1542</v>
      </c>
    </row>
    <row r="5136" spans="1:7" hidden="1" x14ac:dyDescent="0.35">
      <c r="A5136" s="131" t="s">
        <v>117</v>
      </c>
      <c r="B5136" s="131" t="s">
        <v>13</v>
      </c>
      <c r="C5136" s="131" t="s">
        <v>3392</v>
      </c>
      <c r="D5136" s="133">
        <v>1</v>
      </c>
      <c r="F5136" s="133" t="s">
        <v>13</v>
      </c>
      <c r="G5136" s="133" t="s">
        <v>1466</v>
      </c>
    </row>
    <row r="5137" spans="1:7" hidden="1" x14ac:dyDescent="0.35">
      <c r="A5137" s="131" t="s">
        <v>117</v>
      </c>
      <c r="B5137" s="131" t="s">
        <v>13</v>
      </c>
      <c r="C5137" s="131" t="s">
        <v>3393</v>
      </c>
      <c r="D5137" s="133">
        <v>5</v>
      </c>
      <c r="F5137" s="133" t="s">
        <v>13</v>
      </c>
      <c r="G5137" s="133" t="s">
        <v>1542</v>
      </c>
    </row>
    <row r="5138" spans="1:7" hidden="1" x14ac:dyDescent="0.35">
      <c r="A5138" s="131" t="s">
        <v>117</v>
      </c>
      <c r="B5138" s="131" t="s">
        <v>13</v>
      </c>
      <c r="C5138" s="131" t="s">
        <v>3393</v>
      </c>
      <c r="D5138" s="133">
        <v>1</v>
      </c>
      <c r="F5138" s="133" t="s">
        <v>13</v>
      </c>
      <c r="G5138" s="133" t="s">
        <v>1542</v>
      </c>
    </row>
    <row r="5139" spans="1:7" hidden="1" x14ac:dyDescent="0.35">
      <c r="A5139" s="131" t="s">
        <v>117</v>
      </c>
      <c r="B5139" s="131" t="s">
        <v>13</v>
      </c>
      <c r="C5139" s="131" t="s">
        <v>3393</v>
      </c>
      <c r="D5139" s="133">
        <v>1</v>
      </c>
      <c r="F5139" s="133" t="s">
        <v>13</v>
      </c>
      <c r="G5139" s="133" t="s">
        <v>1542</v>
      </c>
    </row>
    <row r="5140" spans="1:7" hidden="1" x14ac:dyDescent="0.35">
      <c r="A5140" s="131" t="s">
        <v>117</v>
      </c>
      <c r="B5140" s="131" t="s">
        <v>13</v>
      </c>
      <c r="C5140" s="131" t="s">
        <v>3394</v>
      </c>
      <c r="D5140" s="133">
        <v>1</v>
      </c>
      <c r="F5140" s="133" t="e">
        <v>#N/A</v>
      </c>
      <c r="G5140" s="133" t="e">
        <v>#N/A</v>
      </c>
    </row>
    <row r="5141" spans="1:7" hidden="1" x14ac:dyDescent="0.35">
      <c r="A5141" s="131" t="s">
        <v>117</v>
      </c>
      <c r="B5141" s="131" t="s">
        <v>13</v>
      </c>
      <c r="C5141" s="131" t="s">
        <v>3395</v>
      </c>
      <c r="D5141" s="133">
        <v>10</v>
      </c>
      <c r="F5141" s="133" t="s">
        <v>13</v>
      </c>
      <c r="G5141" s="133" t="s">
        <v>1544</v>
      </c>
    </row>
    <row r="5142" spans="1:7" hidden="1" x14ac:dyDescent="0.35">
      <c r="A5142" s="131" t="s">
        <v>117</v>
      </c>
      <c r="B5142" s="131" t="s">
        <v>13</v>
      </c>
      <c r="C5142" s="131" t="s">
        <v>3396</v>
      </c>
      <c r="D5142" s="133">
        <v>1</v>
      </c>
      <c r="F5142" s="133" t="s">
        <v>13</v>
      </c>
      <c r="G5142" s="133" t="s">
        <v>1221</v>
      </c>
    </row>
    <row r="5143" spans="1:7" hidden="1" x14ac:dyDescent="0.35">
      <c r="A5143" s="131" t="s">
        <v>117</v>
      </c>
      <c r="B5143" s="131" t="s">
        <v>13</v>
      </c>
      <c r="C5143" s="131" t="s">
        <v>3397</v>
      </c>
      <c r="D5143" s="133">
        <v>50</v>
      </c>
      <c r="F5143" s="133" t="s">
        <v>13</v>
      </c>
      <c r="G5143" s="133" t="s">
        <v>1221</v>
      </c>
    </row>
    <row r="5144" spans="1:7" hidden="1" x14ac:dyDescent="0.35">
      <c r="A5144" s="131" t="s">
        <v>117</v>
      </c>
      <c r="B5144" s="131" t="s">
        <v>13</v>
      </c>
      <c r="C5144" s="131" t="s">
        <v>3397</v>
      </c>
      <c r="D5144" s="133">
        <v>5</v>
      </c>
      <c r="F5144" s="133" t="s">
        <v>13</v>
      </c>
      <c r="G5144" s="133" t="s">
        <v>1221</v>
      </c>
    </row>
    <row r="5145" spans="1:7" hidden="1" x14ac:dyDescent="0.35">
      <c r="A5145" s="131" t="s">
        <v>117</v>
      </c>
      <c r="B5145" s="131" t="s">
        <v>13</v>
      </c>
      <c r="C5145" s="131" t="s">
        <v>3397</v>
      </c>
      <c r="D5145" s="133">
        <v>30</v>
      </c>
      <c r="F5145" s="133" t="s">
        <v>13</v>
      </c>
      <c r="G5145" s="133" t="s">
        <v>1221</v>
      </c>
    </row>
    <row r="5146" spans="1:7" hidden="1" x14ac:dyDescent="0.35">
      <c r="A5146" s="131" t="s">
        <v>117</v>
      </c>
      <c r="B5146" s="131" t="s">
        <v>13</v>
      </c>
      <c r="C5146" s="131" t="s">
        <v>3397</v>
      </c>
      <c r="D5146" s="133">
        <v>3</v>
      </c>
      <c r="F5146" s="133" t="s">
        <v>13</v>
      </c>
      <c r="G5146" s="133" t="s">
        <v>1221</v>
      </c>
    </row>
    <row r="5147" spans="1:7" hidden="1" x14ac:dyDescent="0.35">
      <c r="A5147" s="131" t="s">
        <v>117</v>
      </c>
      <c r="B5147" s="131" t="s">
        <v>13</v>
      </c>
      <c r="C5147" s="131" t="s">
        <v>3397</v>
      </c>
      <c r="D5147" s="133">
        <v>40</v>
      </c>
      <c r="F5147" s="133" t="s">
        <v>13</v>
      </c>
      <c r="G5147" s="133" t="s">
        <v>1221</v>
      </c>
    </row>
    <row r="5148" spans="1:7" hidden="1" x14ac:dyDescent="0.35">
      <c r="A5148" s="131" t="s">
        <v>117</v>
      </c>
      <c r="B5148" s="131" t="s">
        <v>13</v>
      </c>
      <c r="C5148" s="131" t="s">
        <v>3397</v>
      </c>
      <c r="D5148" s="133">
        <v>1</v>
      </c>
      <c r="F5148" s="133" t="s">
        <v>13</v>
      </c>
      <c r="G5148" s="133" t="s">
        <v>1221</v>
      </c>
    </row>
    <row r="5149" spans="1:7" hidden="1" x14ac:dyDescent="0.35">
      <c r="A5149" s="131" t="s">
        <v>117</v>
      </c>
      <c r="B5149" s="131" t="s">
        <v>13</v>
      </c>
      <c r="C5149" s="131" t="s">
        <v>3397</v>
      </c>
      <c r="D5149" s="133">
        <v>2</v>
      </c>
      <c r="F5149" s="133" t="s">
        <v>13</v>
      </c>
      <c r="G5149" s="133" t="s">
        <v>1221</v>
      </c>
    </row>
    <row r="5150" spans="1:7" hidden="1" x14ac:dyDescent="0.35">
      <c r="A5150" s="131" t="s">
        <v>117</v>
      </c>
      <c r="B5150" s="131" t="s">
        <v>13</v>
      </c>
      <c r="C5150" s="131" t="s">
        <v>3397</v>
      </c>
      <c r="D5150" s="133">
        <v>2</v>
      </c>
      <c r="F5150" s="133" t="s">
        <v>13</v>
      </c>
      <c r="G5150" s="133" t="s">
        <v>1221</v>
      </c>
    </row>
    <row r="5151" spans="1:7" hidden="1" x14ac:dyDescent="0.35">
      <c r="A5151" s="131" t="s">
        <v>117</v>
      </c>
      <c r="B5151" s="131" t="s">
        <v>13</v>
      </c>
      <c r="C5151" s="131" t="s">
        <v>3397</v>
      </c>
      <c r="D5151" s="133">
        <v>70</v>
      </c>
      <c r="F5151" s="133" t="s">
        <v>13</v>
      </c>
      <c r="G5151" s="133" t="s">
        <v>1221</v>
      </c>
    </row>
    <row r="5152" spans="1:7" hidden="1" x14ac:dyDescent="0.35">
      <c r="A5152" s="131" t="s">
        <v>117</v>
      </c>
      <c r="B5152" s="131" t="s">
        <v>13</v>
      </c>
      <c r="C5152" s="131" t="s">
        <v>3398</v>
      </c>
      <c r="D5152" s="133">
        <v>8</v>
      </c>
      <c r="F5152" s="133" t="e">
        <v>#N/A</v>
      </c>
      <c r="G5152" s="133" t="e">
        <v>#N/A</v>
      </c>
    </row>
    <row r="5153" spans="1:7" hidden="1" x14ac:dyDescent="0.35">
      <c r="A5153" s="131" t="s">
        <v>117</v>
      </c>
      <c r="B5153" s="131" t="s">
        <v>13</v>
      </c>
      <c r="C5153" s="131" t="s">
        <v>3399</v>
      </c>
      <c r="D5153" s="133">
        <v>3</v>
      </c>
      <c r="F5153" s="133" t="e">
        <v>#N/A</v>
      </c>
      <c r="G5153" s="133" t="e">
        <v>#N/A</v>
      </c>
    </row>
    <row r="5154" spans="1:7" hidden="1" x14ac:dyDescent="0.35">
      <c r="A5154" s="131" t="s">
        <v>117</v>
      </c>
      <c r="B5154" s="131" t="s">
        <v>13</v>
      </c>
      <c r="C5154" s="131" t="s">
        <v>3399</v>
      </c>
      <c r="D5154" s="133">
        <v>6</v>
      </c>
      <c r="F5154" s="133" t="e">
        <v>#N/A</v>
      </c>
      <c r="G5154" s="133" t="e">
        <v>#N/A</v>
      </c>
    </row>
    <row r="5155" spans="1:7" hidden="1" x14ac:dyDescent="0.35">
      <c r="A5155" s="131" t="s">
        <v>117</v>
      </c>
      <c r="B5155" s="131" t="s">
        <v>13</v>
      </c>
      <c r="C5155" s="131" t="s">
        <v>3400</v>
      </c>
      <c r="D5155" s="133">
        <v>9</v>
      </c>
      <c r="F5155" s="133" t="e">
        <v>#N/A</v>
      </c>
      <c r="G5155" s="133" t="e">
        <v>#N/A</v>
      </c>
    </row>
    <row r="5156" spans="1:7" hidden="1" x14ac:dyDescent="0.35">
      <c r="A5156" s="131" t="s">
        <v>117</v>
      </c>
      <c r="B5156" s="131" t="s">
        <v>13</v>
      </c>
      <c r="C5156" s="131" t="s">
        <v>3401</v>
      </c>
      <c r="D5156" s="133">
        <v>9</v>
      </c>
      <c r="F5156" s="133" t="s">
        <v>13</v>
      </c>
      <c r="G5156" s="133" t="s">
        <v>1221</v>
      </c>
    </row>
    <row r="5157" spans="1:7" hidden="1" x14ac:dyDescent="0.35">
      <c r="A5157" s="131" t="s">
        <v>117</v>
      </c>
      <c r="B5157" s="131" t="s">
        <v>13</v>
      </c>
      <c r="C5157" s="131" t="s">
        <v>3402</v>
      </c>
      <c r="D5157" s="133">
        <v>18</v>
      </c>
      <c r="F5157" s="133" t="s">
        <v>13</v>
      </c>
      <c r="G5157" s="133" t="s">
        <v>1221</v>
      </c>
    </row>
    <row r="5158" spans="1:7" hidden="1" x14ac:dyDescent="0.35">
      <c r="A5158" s="131" t="s">
        <v>117</v>
      </c>
      <c r="B5158" s="131" t="s">
        <v>13</v>
      </c>
      <c r="C5158" s="131" t="s">
        <v>3403</v>
      </c>
      <c r="D5158" s="133">
        <v>25</v>
      </c>
      <c r="F5158" s="133" t="s">
        <v>13</v>
      </c>
      <c r="G5158" s="133" t="s">
        <v>1221</v>
      </c>
    </row>
    <row r="5159" spans="1:7" hidden="1" x14ac:dyDescent="0.35">
      <c r="A5159" s="131" t="s">
        <v>117</v>
      </c>
      <c r="B5159" s="131" t="s">
        <v>13</v>
      </c>
      <c r="C5159" s="131" t="s">
        <v>3403</v>
      </c>
      <c r="D5159" s="133">
        <v>6</v>
      </c>
      <c r="F5159" s="133" t="s">
        <v>13</v>
      </c>
      <c r="G5159" s="133" t="s">
        <v>1221</v>
      </c>
    </row>
    <row r="5160" spans="1:7" hidden="1" x14ac:dyDescent="0.35">
      <c r="A5160" s="131" t="s">
        <v>117</v>
      </c>
      <c r="B5160" s="131" t="s">
        <v>13</v>
      </c>
      <c r="C5160" s="131" t="s">
        <v>3403</v>
      </c>
      <c r="D5160" s="133">
        <v>4</v>
      </c>
      <c r="F5160" s="133" t="s">
        <v>13</v>
      </c>
      <c r="G5160" s="133" t="s">
        <v>1221</v>
      </c>
    </row>
    <row r="5161" spans="1:7" hidden="1" x14ac:dyDescent="0.35">
      <c r="A5161" s="131" t="s">
        <v>117</v>
      </c>
      <c r="B5161" s="131" t="s">
        <v>13</v>
      </c>
      <c r="C5161" s="131" t="s">
        <v>3404</v>
      </c>
      <c r="D5161" s="133">
        <v>4</v>
      </c>
      <c r="F5161" s="133" t="s">
        <v>13</v>
      </c>
      <c r="G5161" s="133" t="s">
        <v>1028</v>
      </c>
    </row>
    <row r="5162" spans="1:7" hidden="1" x14ac:dyDescent="0.35">
      <c r="A5162" s="131" t="s">
        <v>117</v>
      </c>
      <c r="B5162" s="131" t="s">
        <v>13</v>
      </c>
      <c r="C5162" s="131" t="s">
        <v>5804</v>
      </c>
      <c r="D5162" s="133">
        <v>1</v>
      </c>
      <c r="F5162" s="133" t="s">
        <v>39</v>
      </c>
      <c r="G5162" s="133" t="s">
        <v>1723</v>
      </c>
    </row>
    <row r="5163" spans="1:7" hidden="1" x14ac:dyDescent="0.35">
      <c r="A5163" s="131" t="s">
        <v>117</v>
      </c>
      <c r="B5163" s="131" t="s">
        <v>13</v>
      </c>
      <c r="C5163" s="131" t="s">
        <v>5805</v>
      </c>
      <c r="D5163" s="133">
        <v>1</v>
      </c>
      <c r="F5163" s="133" t="s">
        <v>36</v>
      </c>
      <c r="G5163" s="133" t="s">
        <v>1653</v>
      </c>
    </row>
    <row r="5164" spans="1:7" hidden="1" x14ac:dyDescent="0.35">
      <c r="A5164" s="131" t="s">
        <v>117</v>
      </c>
      <c r="B5164" s="131" t="s">
        <v>13</v>
      </c>
      <c r="C5164" s="131" t="s">
        <v>3405</v>
      </c>
      <c r="D5164" s="133">
        <v>25</v>
      </c>
      <c r="F5164" s="133" t="e">
        <v>#N/A</v>
      </c>
      <c r="G5164" s="133" t="e">
        <v>#N/A</v>
      </c>
    </row>
    <row r="5165" spans="1:7" hidden="1" x14ac:dyDescent="0.35">
      <c r="A5165" s="131" t="s">
        <v>117</v>
      </c>
      <c r="B5165" s="131" t="s">
        <v>13</v>
      </c>
      <c r="C5165" s="131" t="s">
        <v>3406</v>
      </c>
      <c r="D5165" s="133">
        <v>1</v>
      </c>
      <c r="F5165" s="133" t="s">
        <v>13</v>
      </c>
      <c r="G5165" s="133" t="s">
        <v>1753</v>
      </c>
    </row>
    <row r="5166" spans="1:7" hidden="1" x14ac:dyDescent="0.35">
      <c r="A5166" s="131" t="s">
        <v>117</v>
      </c>
      <c r="B5166" s="131" t="s">
        <v>13</v>
      </c>
      <c r="C5166" s="131" t="s">
        <v>3407</v>
      </c>
      <c r="D5166" s="133">
        <v>1</v>
      </c>
      <c r="F5166" s="133" t="s">
        <v>13</v>
      </c>
      <c r="G5166" s="133" t="s">
        <v>1753</v>
      </c>
    </row>
    <row r="5167" spans="1:7" hidden="1" x14ac:dyDescent="0.35">
      <c r="A5167" s="131" t="s">
        <v>117</v>
      </c>
      <c r="B5167" s="131" t="s">
        <v>13</v>
      </c>
      <c r="C5167" s="131" t="s">
        <v>3408</v>
      </c>
      <c r="D5167" s="133">
        <v>1</v>
      </c>
      <c r="F5167" s="133" t="e">
        <v>#N/A</v>
      </c>
      <c r="G5167" s="133" t="e">
        <v>#N/A</v>
      </c>
    </row>
    <row r="5168" spans="1:7" hidden="1" x14ac:dyDescent="0.35">
      <c r="A5168" s="131" t="s">
        <v>117</v>
      </c>
      <c r="B5168" s="131" t="s">
        <v>13</v>
      </c>
      <c r="C5168" s="131" t="s">
        <v>3408</v>
      </c>
      <c r="D5168" s="133">
        <v>1</v>
      </c>
      <c r="F5168" s="133" t="e">
        <v>#N/A</v>
      </c>
      <c r="G5168" s="133" t="e">
        <v>#N/A</v>
      </c>
    </row>
    <row r="5169" spans="1:7" hidden="1" x14ac:dyDescent="0.35">
      <c r="A5169" s="131" t="s">
        <v>117</v>
      </c>
      <c r="B5169" s="131" t="s">
        <v>13</v>
      </c>
      <c r="C5169" s="131" t="s">
        <v>3408</v>
      </c>
      <c r="D5169" s="133">
        <v>1</v>
      </c>
      <c r="F5169" s="133" t="e">
        <v>#N/A</v>
      </c>
      <c r="G5169" s="133" t="e">
        <v>#N/A</v>
      </c>
    </row>
    <row r="5170" spans="1:7" hidden="1" x14ac:dyDescent="0.35">
      <c r="A5170" s="131" t="s">
        <v>117</v>
      </c>
      <c r="B5170" s="131" t="s">
        <v>13</v>
      </c>
      <c r="C5170" s="131" t="s">
        <v>3408</v>
      </c>
      <c r="D5170" s="133">
        <v>2</v>
      </c>
      <c r="F5170" s="133" t="e">
        <v>#N/A</v>
      </c>
      <c r="G5170" s="133" t="e">
        <v>#N/A</v>
      </c>
    </row>
    <row r="5171" spans="1:7" hidden="1" x14ac:dyDescent="0.35">
      <c r="A5171" s="131" t="s">
        <v>117</v>
      </c>
      <c r="B5171" s="131" t="s">
        <v>13</v>
      </c>
      <c r="C5171" s="131" t="s">
        <v>3408</v>
      </c>
      <c r="D5171" s="133">
        <v>1</v>
      </c>
      <c r="F5171" s="133" t="e">
        <v>#N/A</v>
      </c>
      <c r="G5171" s="133" t="e">
        <v>#N/A</v>
      </c>
    </row>
    <row r="5172" spans="1:7" hidden="1" x14ac:dyDescent="0.35">
      <c r="A5172" s="131" t="s">
        <v>117</v>
      </c>
      <c r="B5172" s="131" t="s">
        <v>13</v>
      </c>
      <c r="C5172" s="131" t="s">
        <v>3408</v>
      </c>
      <c r="D5172" s="133">
        <v>1</v>
      </c>
      <c r="F5172" s="133" t="e">
        <v>#N/A</v>
      </c>
      <c r="G5172" s="133" t="e">
        <v>#N/A</v>
      </c>
    </row>
    <row r="5173" spans="1:7" hidden="1" x14ac:dyDescent="0.35">
      <c r="A5173" s="131" t="s">
        <v>117</v>
      </c>
      <c r="B5173" s="131" t="s">
        <v>13</v>
      </c>
      <c r="C5173" s="133" t="s">
        <v>3409</v>
      </c>
      <c r="D5173" s="133">
        <v>5</v>
      </c>
      <c r="F5173" s="133" t="e">
        <v>#N/A</v>
      </c>
      <c r="G5173" s="133" t="e">
        <v>#N/A</v>
      </c>
    </row>
    <row r="5174" spans="1:7" hidden="1" x14ac:dyDescent="0.35">
      <c r="A5174" s="131" t="s">
        <v>117</v>
      </c>
      <c r="B5174" s="131" t="s">
        <v>13</v>
      </c>
      <c r="C5174" s="133" t="s">
        <v>3409</v>
      </c>
      <c r="D5174" s="133">
        <v>2</v>
      </c>
      <c r="F5174" s="133" t="e">
        <v>#N/A</v>
      </c>
      <c r="G5174" s="133" t="e">
        <v>#N/A</v>
      </c>
    </row>
    <row r="5175" spans="1:7" hidden="1" x14ac:dyDescent="0.35">
      <c r="A5175" s="131" t="s">
        <v>117</v>
      </c>
      <c r="B5175" s="131" t="s">
        <v>13</v>
      </c>
      <c r="C5175" s="133" t="s">
        <v>3409</v>
      </c>
      <c r="D5175" s="133">
        <v>2</v>
      </c>
      <c r="F5175" s="133" t="e">
        <v>#N/A</v>
      </c>
      <c r="G5175" s="133" t="e">
        <v>#N/A</v>
      </c>
    </row>
    <row r="5176" spans="1:7" hidden="1" x14ac:dyDescent="0.35">
      <c r="A5176" s="131" t="s">
        <v>117</v>
      </c>
      <c r="B5176" s="131" t="s">
        <v>13</v>
      </c>
      <c r="C5176" s="133" t="s">
        <v>3409</v>
      </c>
      <c r="D5176" s="133">
        <v>2</v>
      </c>
      <c r="F5176" s="133" t="e">
        <v>#N/A</v>
      </c>
      <c r="G5176" s="133" t="e">
        <v>#N/A</v>
      </c>
    </row>
    <row r="5177" spans="1:7" hidden="1" x14ac:dyDescent="0.35">
      <c r="A5177" s="131" t="s">
        <v>117</v>
      </c>
      <c r="B5177" s="131" t="s">
        <v>13</v>
      </c>
      <c r="C5177" s="133" t="s">
        <v>3410</v>
      </c>
      <c r="D5177" s="133">
        <v>7</v>
      </c>
      <c r="F5177" s="133" t="e">
        <v>#N/A</v>
      </c>
      <c r="G5177" s="133" t="e">
        <v>#N/A</v>
      </c>
    </row>
    <row r="5178" spans="1:7" hidden="1" x14ac:dyDescent="0.35">
      <c r="A5178" s="131" t="s">
        <v>117</v>
      </c>
      <c r="B5178" s="131" t="s">
        <v>13</v>
      </c>
      <c r="C5178" s="131" t="s">
        <v>3410</v>
      </c>
      <c r="D5178" s="133">
        <v>2</v>
      </c>
      <c r="F5178" s="133" t="e">
        <v>#N/A</v>
      </c>
      <c r="G5178" s="133" t="e">
        <v>#N/A</v>
      </c>
    </row>
    <row r="5179" spans="1:7" hidden="1" x14ac:dyDescent="0.35">
      <c r="A5179" s="131" t="s">
        <v>117</v>
      </c>
      <c r="B5179" s="131" t="s">
        <v>13</v>
      </c>
      <c r="C5179" s="133" t="s">
        <v>3410</v>
      </c>
      <c r="D5179" s="133">
        <v>1</v>
      </c>
      <c r="F5179" s="133" t="e">
        <v>#N/A</v>
      </c>
      <c r="G5179" s="133" t="e">
        <v>#N/A</v>
      </c>
    </row>
    <row r="5180" spans="1:7" hidden="1" x14ac:dyDescent="0.35">
      <c r="A5180" s="131" t="s">
        <v>117</v>
      </c>
      <c r="B5180" s="131" t="s">
        <v>13</v>
      </c>
      <c r="C5180" s="131" t="s">
        <v>3410</v>
      </c>
      <c r="D5180" s="133">
        <v>1</v>
      </c>
      <c r="F5180" s="133" t="e">
        <v>#N/A</v>
      </c>
      <c r="G5180" s="133" t="e">
        <v>#N/A</v>
      </c>
    </row>
    <row r="5181" spans="1:7" hidden="1" x14ac:dyDescent="0.35">
      <c r="A5181" s="131" t="s">
        <v>117</v>
      </c>
      <c r="B5181" s="131" t="s">
        <v>13</v>
      </c>
      <c r="C5181" s="131" t="s">
        <v>3410</v>
      </c>
      <c r="D5181" s="133">
        <v>1</v>
      </c>
      <c r="F5181" s="133" t="e">
        <v>#N/A</v>
      </c>
      <c r="G5181" s="133" t="e">
        <v>#N/A</v>
      </c>
    </row>
    <row r="5182" spans="1:7" hidden="1" x14ac:dyDescent="0.35">
      <c r="A5182" s="131" t="s">
        <v>117</v>
      </c>
      <c r="B5182" s="131" t="s">
        <v>13</v>
      </c>
      <c r="C5182" s="131" t="s">
        <v>3410</v>
      </c>
      <c r="D5182" s="133">
        <v>1</v>
      </c>
      <c r="F5182" s="133" t="e">
        <v>#N/A</v>
      </c>
      <c r="G5182" s="133" t="e">
        <v>#N/A</v>
      </c>
    </row>
    <row r="5183" spans="1:7" hidden="1" x14ac:dyDescent="0.35">
      <c r="A5183" s="131" t="s">
        <v>117</v>
      </c>
      <c r="B5183" s="131" t="s">
        <v>13</v>
      </c>
      <c r="C5183" s="133" t="s">
        <v>3411</v>
      </c>
      <c r="D5183" s="133">
        <v>10</v>
      </c>
      <c r="F5183" s="133" t="s">
        <v>13</v>
      </c>
      <c r="G5183" s="133" t="s">
        <v>1544</v>
      </c>
    </row>
    <row r="5184" spans="1:7" hidden="1" x14ac:dyDescent="0.35">
      <c r="A5184" s="131" t="s">
        <v>117</v>
      </c>
      <c r="B5184" s="131" t="s">
        <v>13</v>
      </c>
      <c r="C5184" s="133" t="s">
        <v>3411</v>
      </c>
      <c r="D5184" s="133">
        <v>1</v>
      </c>
      <c r="F5184" s="133" t="s">
        <v>13</v>
      </c>
      <c r="G5184" s="133" t="s">
        <v>1544</v>
      </c>
    </row>
    <row r="5185" spans="1:7" hidden="1" x14ac:dyDescent="0.35">
      <c r="A5185" s="131" t="s">
        <v>117</v>
      </c>
      <c r="B5185" s="131" t="s">
        <v>13</v>
      </c>
      <c r="C5185" s="131" t="s">
        <v>3411</v>
      </c>
      <c r="D5185" s="133">
        <v>1</v>
      </c>
      <c r="F5185" s="133" t="s">
        <v>13</v>
      </c>
      <c r="G5185" s="133" t="s">
        <v>1544</v>
      </c>
    </row>
    <row r="5186" spans="1:7" hidden="1" x14ac:dyDescent="0.35">
      <c r="A5186" s="131" t="s">
        <v>117</v>
      </c>
      <c r="B5186" s="131" t="s">
        <v>13</v>
      </c>
      <c r="C5186" s="131" t="s">
        <v>3412</v>
      </c>
      <c r="D5186" s="133">
        <v>3</v>
      </c>
      <c r="F5186" s="133" t="s">
        <v>13</v>
      </c>
      <c r="G5186" s="133" t="s">
        <v>1544</v>
      </c>
    </row>
    <row r="5187" spans="1:7" hidden="1" x14ac:dyDescent="0.35">
      <c r="A5187" s="131" t="s">
        <v>117</v>
      </c>
      <c r="B5187" s="131" t="s">
        <v>13</v>
      </c>
      <c r="C5187" s="131" t="s">
        <v>3412</v>
      </c>
      <c r="D5187" s="133">
        <v>3</v>
      </c>
      <c r="F5187" s="133" t="s">
        <v>13</v>
      </c>
      <c r="G5187" s="133" t="s">
        <v>1544</v>
      </c>
    </row>
    <row r="5188" spans="1:7" hidden="1" x14ac:dyDescent="0.35">
      <c r="A5188" s="131" t="s">
        <v>117</v>
      </c>
      <c r="B5188" s="131" t="s">
        <v>13</v>
      </c>
      <c r="C5188" s="131" t="s">
        <v>3413</v>
      </c>
      <c r="D5188" s="133">
        <v>3</v>
      </c>
      <c r="F5188" s="133" t="s">
        <v>13</v>
      </c>
      <c r="G5188" s="133" t="s">
        <v>1544</v>
      </c>
    </row>
    <row r="5189" spans="1:7" hidden="1" x14ac:dyDescent="0.35">
      <c r="A5189" s="131" t="s">
        <v>117</v>
      </c>
      <c r="B5189" s="131" t="s">
        <v>13</v>
      </c>
      <c r="C5189" s="131" t="s">
        <v>3414</v>
      </c>
      <c r="D5189" s="133">
        <v>2</v>
      </c>
      <c r="F5189" s="133" t="e">
        <v>#N/A</v>
      </c>
      <c r="G5189" s="133" t="e">
        <v>#N/A</v>
      </c>
    </row>
    <row r="5190" spans="1:7" hidden="1" x14ac:dyDescent="0.35">
      <c r="A5190" s="131" t="s">
        <v>117</v>
      </c>
      <c r="B5190" s="131" t="s">
        <v>13</v>
      </c>
      <c r="C5190" s="131" t="s">
        <v>3415</v>
      </c>
      <c r="D5190" s="133">
        <v>3</v>
      </c>
      <c r="F5190" s="133" t="e">
        <v>#N/A</v>
      </c>
      <c r="G5190" s="133" t="e">
        <v>#N/A</v>
      </c>
    </row>
    <row r="5191" spans="1:7" hidden="1" x14ac:dyDescent="0.35">
      <c r="A5191" s="131" t="s">
        <v>117</v>
      </c>
      <c r="B5191" s="131" t="s">
        <v>13</v>
      </c>
      <c r="C5191" s="131" t="s">
        <v>3415</v>
      </c>
      <c r="D5191" s="133">
        <v>4</v>
      </c>
      <c r="F5191" s="133" t="e">
        <v>#N/A</v>
      </c>
      <c r="G5191" s="133" t="e">
        <v>#N/A</v>
      </c>
    </row>
    <row r="5192" spans="1:7" hidden="1" x14ac:dyDescent="0.35">
      <c r="A5192" s="131" t="s">
        <v>117</v>
      </c>
      <c r="B5192" s="131" t="s">
        <v>13</v>
      </c>
      <c r="C5192" s="131" t="s">
        <v>3415</v>
      </c>
      <c r="D5192" s="133">
        <v>1</v>
      </c>
      <c r="F5192" s="133" t="e">
        <v>#N/A</v>
      </c>
      <c r="G5192" s="133" t="e">
        <v>#N/A</v>
      </c>
    </row>
    <row r="5193" spans="1:7" hidden="1" x14ac:dyDescent="0.35">
      <c r="A5193" s="131" t="s">
        <v>117</v>
      </c>
      <c r="B5193" s="131" t="s">
        <v>13</v>
      </c>
      <c r="C5193" s="131" t="s">
        <v>3415</v>
      </c>
      <c r="D5193" s="133">
        <v>2</v>
      </c>
      <c r="F5193" s="133" t="e">
        <v>#N/A</v>
      </c>
      <c r="G5193" s="133" t="e">
        <v>#N/A</v>
      </c>
    </row>
    <row r="5194" spans="1:7" hidden="1" x14ac:dyDescent="0.35">
      <c r="A5194" s="131" t="s">
        <v>117</v>
      </c>
      <c r="B5194" s="131" t="s">
        <v>13</v>
      </c>
      <c r="C5194" s="131" t="s">
        <v>3416</v>
      </c>
      <c r="D5194" s="133">
        <v>7</v>
      </c>
      <c r="F5194" s="133" t="e">
        <v>#N/A</v>
      </c>
      <c r="G5194" s="133" t="e">
        <v>#N/A</v>
      </c>
    </row>
    <row r="5195" spans="1:7" hidden="1" x14ac:dyDescent="0.35">
      <c r="A5195" s="131" t="s">
        <v>117</v>
      </c>
      <c r="B5195" s="131" t="s">
        <v>13</v>
      </c>
      <c r="C5195" s="131" t="s">
        <v>3417</v>
      </c>
      <c r="D5195" s="133">
        <v>5</v>
      </c>
      <c r="F5195" s="133" t="e">
        <v>#N/A</v>
      </c>
      <c r="G5195" s="133" t="e">
        <v>#N/A</v>
      </c>
    </row>
    <row r="5196" spans="1:7" hidden="1" x14ac:dyDescent="0.35">
      <c r="A5196" s="131" t="s">
        <v>117</v>
      </c>
      <c r="B5196" s="131" t="s">
        <v>13</v>
      </c>
      <c r="C5196" s="131" t="s">
        <v>3417</v>
      </c>
      <c r="D5196" s="133">
        <v>5</v>
      </c>
      <c r="F5196" s="133" t="e">
        <v>#N/A</v>
      </c>
      <c r="G5196" s="133" t="e">
        <v>#N/A</v>
      </c>
    </row>
    <row r="5197" spans="1:7" hidden="1" x14ac:dyDescent="0.35">
      <c r="A5197" s="131" t="s">
        <v>117</v>
      </c>
      <c r="B5197" s="131" t="s">
        <v>13</v>
      </c>
      <c r="C5197" s="131" t="s">
        <v>3418</v>
      </c>
      <c r="D5197" s="133">
        <v>2</v>
      </c>
      <c r="F5197" s="133" t="s">
        <v>13</v>
      </c>
      <c r="G5197" s="133" t="s">
        <v>1924</v>
      </c>
    </row>
    <row r="5198" spans="1:7" hidden="1" x14ac:dyDescent="0.35">
      <c r="A5198" s="131" t="s">
        <v>117</v>
      </c>
      <c r="B5198" s="131" t="s">
        <v>13</v>
      </c>
      <c r="C5198" s="131" t="s">
        <v>3418</v>
      </c>
      <c r="D5198" s="133">
        <v>1</v>
      </c>
      <c r="F5198" s="133" t="s">
        <v>13</v>
      </c>
      <c r="G5198" s="133" t="s">
        <v>1924</v>
      </c>
    </row>
    <row r="5199" spans="1:7" hidden="1" x14ac:dyDescent="0.35">
      <c r="A5199" s="131" t="s">
        <v>117</v>
      </c>
      <c r="B5199" s="131" t="s">
        <v>13</v>
      </c>
      <c r="C5199" s="131" t="s">
        <v>3419</v>
      </c>
      <c r="D5199" s="133">
        <v>2</v>
      </c>
      <c r="F5199" s="133" t="e">
        <v>#N/A</v>
      </c>
      <c r="G5199" s="133" t="e">
        <v>#N/A</v>
      </c>
    </row>
    <row r="5200" spans="1:7" hidden="1" x14ac:dyDescent="0.35">
      <c r="A5200" s="131" t="s">
        <v>117</v>
      </c>
      <c r="B5200" s="131" t="s">
        <v>13</v>
      </c>
      <c r="C5200" s="131" t="s">
        <v>3420</v>
      </c>
      <c r="D5200" s="133">
        <v>2</v>
      </c>
      <c r="F5200" s="133" t="e">
        <v>#N/A</v>
      </c>
      <c r="G5200" s="133" t="e">
        <v>#N/A</v>
      </c>
    </row>
    <row r="5201" spans="1:7" hidden="1" x14ac:dyDescent="0.35">
      <c r="A5201" s="131" t="s">
        <v>117</v>
      </c>
      <c r="B5201" s="131" t="s">
        <v>13</v>
      </c>
      <c r="C5201" s="131" t="s">
        <v>3421</v>
      </c>
      <c r="D5201" s="133">
        <v>1</v>
      </c>
      <c r="F5201" s="133" t="s">
        <v>13</v>
      </c>
      <c r="G5201" s="133" t="s">
        <v>1924</v>
      </c>
    </row>
    <row r="5202" spans="1:7" hidden="1" x14ac:dyDescent="0.35">
      <c r="A5202" s="131" t="s">
        <v>117</v>
      </c>
      <c r="B5202" s="131" t="s">
        <v>13</v>
      </c>
      <c r="C5202" s="131" t="s">
        <v>3422</v>
      </c>
      <c r="D5202" s="133">
        <v>6</v>
      </c>
      <c r="F5202" s="133" t="s">
        <v>13</v>
      </c>
      <c r="G5202" s="133" t="s">
        <v>1924</v>
      </c>
    </row>
    <row r="5203" spans="1:7" hidden="1" x14ac:dyDescent="0.35">
      <c r="A5203" s="131" t="s">
        <v>117</v>
      </c>
      <c r="B5203" s="131" t="s">
        <v>13</v>
      </c>
      <c r="C5203" s="131" t="s">
        <v>3422</v>
      </c>
      <c r="D5203" s="133">
        <v>1</v>
      </c>
      <c r="F5203" s="133" t="s">
        <v>13</v>
      </c>
      <c r="G5203" s="133" t="s">
        <v>1924</v>
      </c>
    </row>
    <row r="5204" spans="1:7" hidden="1" x14ac:dyDescent="0.35">
      <c r="A5204" s="131" t="s">
        <v>117</v>
      </c>
      <c r="B5204" s="131" t="s">
        <v>13</v>
      </c>
      <c r="C5204" s="131" t="s">
        <v>3423</v>
      </c>
      <c r="D5204" s="133">
        <v>1</v>
      </c>
      <c r="F5204" s="133" t="e">
        <v>#N/A</v>
      </c>
      <c r="G5204" s="133" t="e">
        <v>#N/A</v>
      </c>
    </row>
    <row r="5205" spans="1:7" hidden="1" x14ac:dyDescent="0.35">
      <c r="A5205" s="131" t="s">
        <v>117</v>
      </c>
      <c r="B5205" s="131" t="s">
        <v>13</v>
      </c>
      <c r="C5205" s="131" t="s">
        <v>3423</v>
      </c>
      <c r="D5205" s="133">
        <v>1</v>
      </c>
      <c r="F5205" s="133" t="e">
        <v>#N/A</v>
      </c>
      <c r="G5205" s="133" t="e">
        <v>#N/A</v>
      </c>
    </row>
    <row r="5206" spans="1:7" hidden="1" x14ac:dyDescent="0.35">
      <c r="A5206" s="131" t="s">
        <v>117</v>
      </c>
      <c r="B5206" s="131" t="s">
        <v>13</v>
      </c>
      <c r="C5206" s="131" t="s">
        <v>3423</v>
      </c>
      <c r="D5206" s="133">
        <v>5</v>
      </c>
      <c r="F5206" s="133" t="e">
        <v>#N/A</v>
      </c>
      <c r="G5206" s="133" t="e">
        <v>#N/A</v>
      </c>
    </row>
    <row r="5207" spans="1:7" hidden="1" x14ac:dyDescent="0.35">
      <c r="A5207" s="131" t="s">
        <v>117</v>
      </c>
      <c r="B5207" s="131" t="s">
        <v>13</v>
      </c>
      <c r="C5207" s="131" t="s">
        <v>3424</v>
      </c>
      <c r="D5207" s="133">
        <v>4</v>
      </c>
      <c r="F5207" s="133" t="s">
        <v>13</v>
      </c>
      <c r="G5207" s="133" t="s">
        <v>1542</v>
      </c>
    </row>
    <row r="5208" spans="1:7" hidden="1" x14ac:dyDescent="0.35">
      <c r="A5208" s="131" t="s">
        <v>117</v>
      </c>
      <c r="B5208" s="131" t="s">
        <v>13</v>
      </c>
      <c r="C5208" s="131" t="s">
        <v>3425</v>
      </c>
      <c r="D5208" s="133">
        <v>2</v>
      </c>
      <c r="F5208" s="133" t="s">
        <v>13</v>
      </c>
      <c r="G5208" s="133" t="s">
        <v>1753</v>
      </c>
    </row>
    <row r="5209" spans="1:7" hidden="1" x14ac:dyDescent="0.35">
      <c r="A5209" s="131" t="s">
        <v>117</v>
      </c>
      <c r="B5209" s="131" t="s">
        <v>13</v>
      </c>
      <c r="C5209" s="131" t="s">
        <v>3426</v>
      </c>
      <c r="D5209" s="133">
        <v>1</v>
      </c>
      <c r="F5209" s="133" t="e">
        <v>#N/A</v>
      </c>
      <c r="G5209" s="133" t="e">
        <v>#N/A</v>
      </c>
    </row>
    <row r="5210" spans="1:7" hidden="1" x14ac:dyDescent="0.35">
      <c r="A5210" s="131" t="s">
        <v>117</v>
      </c>
      <c r="B5210" s="131" t="s">
        <v>13</v>
      </c>
      <c r="C5210" s="131" t="s">
        <v>3426</v>
      </c>
      <c r="D5210" s="133">
        <v>2</v>
      </c>
      <c r="F5210" s="133" t="e">
        <v>#N/A</v>
      </c>
      <c r="G5210" s="133" t="e">
        <v>#N/A</v>
      </c>
    </row>
    <row r="5211" spans="1:7" hidden="1" x14ac:dyDescent="0.35">
      <c r="A5211" s="131" t="s">
        <v>117</v>
      </c>
      <c r="B5211" s="131" t="s">
        <v>13</v>
      </c>
      <c r="C5211" s="131" t="s">
        <v>3427</v>
      </c>
      <c r="D5211" s="133">
        <v>8</v>
      </c>
      <c r="F5211" s="133" t="s">
        <v>13</v>
      </c>
      <c r="G5211" s="133" t="s">
        <v>1753</v>
      </c>
    </row>
    <row r="5212" spans="1:7" hidden="1" x14ac:dyDescent="0.35">
      <c r="A5212" s="131" t="s">
        <v>117</v>
      </c>
      <c r="B5212" s="131" t="s">
        <v>13</v>
      </c>
      <c r="C5212" s="131" t="s">
        <v>3427</v>
      </c>
      <c r="D5212" s="133">
        <v>1</v>
      </c>
      <c r="F5212" s="133" t="s">
        <v>13</v>
      </c>
      <c r="G5212" s="133" t="s">
        <v>1753</v>
      </c>
    </row>
    <row r="5213" spans="1:7" hidden="1" x14ac:dyDescent="0.35">
      <c r="A5213" s="131" t="s">
        <v>117</v>
      </c>
      <c r="B5213" s="131" t="s">
        <v>13</v>
      </c>
      <c r="C5213" s="131" t="s">
        <v>3428</v>
      </c>
      <c r="D5213" s="133">
        <v>1</v>
      </c>
      <c r="F5213" s="133" t="e">
        <v>#N/A</v>
      </c>
      <c r="G5213" s="133" t="e">
        <v>#N/A</v>
      </c>
    </row>
    <row r="5214" spans="1:7" hidden="1" x14ac:dyDescent="0.35">
      <c r="A5214" s="131" t="s">
        <v>117</v>
      </c>
      <c r="B5214" s="131" t="s">
        <v>13</v>
      </c>
      <c r="C5214" s="131" t="s">
        <v>3429</v>
      </c>
      <c r="D5214" s="133">
        <v>1</v>
      </c>
      <c r="F5214" s="133" t="s">
        <v>13</v>
      </c>
      <c r="G5214" s="133" t="s">
        <v>1753</v>
      </c>
    </row>
    <row r="5215" spans="1:7" hidden="1" x14ac:dyDescent="0.35">
      <c r="A5215" s="131" t="s">
        <v>117</v>
      </c>
      <c r="B5215" s="131" t="s">
        <v>13</v>
      </c>
      <c r="C5215" s="131" t="s">
        <v>3430</v>
      </c>
      <c r="D5215" s="133">
        <v>5</v>
      </c>
      <c r="F5215" s="133" t="s">
        <v>13</v>
      </c>
      <c r="G5215" s="133" t="s">
        <v>1753</v>
      </c>
    </row>
    <row r="5216" spans="1:7" hidden="1" x14ac:dyDescent="0.35">
      <c r="A5216" s="131" t="s">
        <v>117</v>
      </c>
      <c r="B5216" s="131" t="s">
        <v>13</v>
      </c>
      <c r="C5216" s="131" t="s">
        <v>3431</v>
      </c>
      <c r="D5216" s="133">
        <v>8</v>
      </c>
      <c r="F5216" s="133" t="s">
        <v>13</v>
      </c>
      <c r="G5216" s="133" t="s">
        <v>1753</v>
      </c>
    </row>
    <row r="5217" spans="1:7" hidden="1" x14ac:dyDescent="0.35">
      <c r="A5217" s="131" t="s">
        <v>117</v>
      </c>
      <c r="B5217" s="131" t="s">
        <v>13</v>
      </c>
      <c r="C5217" s="131" t="s">
        <v>3432</v>
      </c>
      <c r="D5217" s="133">
        <v>3</v>
      </c>
      <c r="F5217" s="133" t="s">
        <v>13</v>
      </c>
      <c r="G5217" s="133" t="s">
        <v>1922</v>
      </c>
    </row>
    <row r="5218" spans="1:7" hidden="1" x14ac:dyDescent="0.35">
      <c r="A5218" s="131" t="s">
        <v>117</v>
      </c>
      <c r="B5218" s="131" t="s">
        <v>13</v>
      </c>
      <c r="C5218" s="131" t="s">
        <v>3432</v>
      </c>
      <c r="D5218" s="133">
        <v>2</v>
      </c>
      <c r="F5218" s="133" t="s">
        <v>13</v>
      </c>
      <c r="G5218" s="133" t="s">
        <v>1922</v>
      </c>
    </row>
    <row r="5219" spans="1:7" hidden="1" x14ac:dyDescent="0.35">
      <c r="A5219" s="131" t="s">
        <v>117</v>
      </c>
      <c r="B5219" s="131" t="s">
        <v>13</v>
      </c>
      <c r="C5219" s="131" t="s">
        <v>3433</v>
      </c>
      <c r="D5219" s="133">
        <v>3</v>
      </c>
      <c r="F5219" s="133" t="e">
        <v>#N/A</v>
      </c>
      <c r="G5219" s="133" t="e">
        <v>#N/A</v>
      </c>
    </row>
    <row r="5220" spans="1:7" hidden="1" x14ac:dyDescent="0.35">
      <c r="A5220" s="131" t="s">
        <v>117</v>
      </c>
      <c r="B5220" s="131" t="s">
        <v>13</v>
      </c>
      <c r="C5220" s="131" t="s">
        <v>3433</v>
      </c>
      <c r="D5220" s="133">
        <v>1</v>
      </c>
      <c r="F5220" s="133" t="e">
        <v>#N/A</v>
      </c>
      <c r="G5220" s="133" t="e">
        <v>#N/A</v>
      </c>
    </row>
    <row r="5221" spans="1:7" hidden="1" x14ac:dyDescent="0.35">
      <c r="A5221" s="131" t="s">
        <v>117</v>
      </c>
      <c r="B5221" s="131" t="s">
        <v>13</v>
      </c>
      <c r="C5221" s="131" t="s">
        <v>3434</v>
      </c>
      <c r="D5221" s="133">
        <v>2</v>
      </c>
      <c r="F5221" s="133" t="s">
        <v>13</v>
      </c>
      <c r="G5221" s="133" t="s">
        <v>1818</v>
      </c>
    </row>
    <row r="5222" spans="1:7" hidden="1" x14ac:dyDescent="0.35">
      <c r="A5222" s="131" t="s">
        <v>117</v>
      </c>
      <c r="B5222" s="131" t="s">
        <v>13</v>
      </c>
      <c r="C5222" s="131" t="s">
        <v>3435</v>
      </c>
      <c r="D5222" s="133">
        <v>3</v>
      </c>
      <c r="F5222" s="133" t="e">
        <v>#N/A</v>
      </c>
      <c r="G5222" s="133" t="e">
        <v>#N/A</v>
      </c>
    </row>
    <row r="5223" spans="1:7" hidden="1" x14ac:dyDescent="0.35">
      <c r="A5223" s="131" t="s">
        <v>117</v>
      </c>
      <c r="B5223" s="131" t="s">
        <v>13</v>
      </c>
      <c r="C5223" s="131" t="s">
        <v>3435</v>
      </c>
      <c r="D5223" s="133">
        <v>3</v>
      </c>
      <c r="F5223" s="133" t="e">
        <v>#N/A</v>
      </c>
      <c r="G5223" s="133" t="e">
        <v>#N/A</v>
      </c>
    </row>
    <row r="5224" spans="1:7" hidden="1" x14ac:dyDescent="0.35">
      <c r="A5224" s="131" t="s">
        <v>117</v>
      </c>
      <c r="B5224" s="131" t="s">
        <v>13</v>
      </c>
      <c r="C5224" s="131" t="s">
        <v>3436</v>
      </c>
      <c r="D5224" s="133">
        <v>1</v>
      </c>
      <c r="F5224" s="133" t="e">
        <v>#N/A</v>
      </c>
      <c r="G5224" s="133" t="e">
        <v>#N/A</v>
      </c>
    </row>
    <row r="5225" spans="1:7" hidden="1" x14ac:dyDescent="0.35">
      <c r="A5225" s="131" t="s">
        <v>117</v>
      </c>
      <c r="B5225" s="131" t="s">
        <v>13</v>
      </c>
      <c r="C5225" s="131" t="s">
        <v>3436</v>
      </c>
      <c r="D5225" s="133">
        <v>3</v>
      </c>
      <c r="F5225" s="133" t="e">
        <v>#N/A</v>
      </c>
      <c r="G5225" s="133" t="e">
        <v>#N/A</v>
      </c>
    </row>
    <row r="5226" spans="1:7" hidden="1" x14ac:dyDescent="0.35">
      <c r="A5226" s="131" t="s">
        <v>117</v>
      </c>
      <c r="B5226" s="131" t="s">
        <v>13</v>
      </c>
      <c r="C5226" s="131" t="s">
        <v>3437</v>
      </c>
      <c r="D5226" s="133">
        <v>1</v>
      </c>
      <c r="F5226" s="133" t="s">
        <v>13</v>
      </c>
      <c r="G5226" s="133" t="s">
        <v>1864</v>
      </c>
    </row>
    <row r="5227" spans="1:7" hidden="1" x14ac:dyDescent="0.35">
      <c r="A5227" s="131" t="s">
        <v>117</v>
      </c>
      <c r="B5227" s="131" t="s">
        <v>13</v>
      </c>
      <c r="C5227" s="131" t="s">
        <v>3438</v>
      </c>
      <c r="D5227" s="133">
        <v>3</v>
      </c>
      <c r="F5227" s="133" t="s">
        <v>13</v>
      </c>
      <c r="G5227" s="133" t="s">
        <v>1864</v>
      </c>
    </row>
    <row r="5228" spans="1:7" hidden="1" x14ac:dyDescent="0.35">
      <c r="A5228" s="131" t="s">
        <v>117</v>
      </c>
      <c r="B5228" s="131" t="s">
        <v>13</v>
      </c>
      <c r="C5228" s="131" t="s">
        <v>3438</v>
      </c>
      <c r="D5228" s="133">
        <v>2</v>
      </c>
      <c r="F5228" s="133" t="s">
        <v>13</v>
      </c>
      <c r="G5228" s="133" t="s">
        <v>1864</v>
      </c>
    </row>
    <row r="5229" spans="1:7" hidden="1" x14ac:dyDescent="0.35">
      <c r="A5229" s="131" t="s">
        <v>117</v>
      </c>
      <c r="B5229" s="131" t="s">
        <v>13</v>
      </c>
      <c r="C5229" s="131" t="s">
        <v>3438</v>
      </c>
      <c r="D5229" s="133">
        <v>2</v>
      </c>
      <c r="F5229" s="133" t="s">
        <v>13</v>
      </c>
      <c r="G5229" s="133" t="s">
        <v>1864</v>
      </c>
    </row>
    <row r="5230" spans="1:7" hidden="1" x14ac:dyDescent="0.35">
      <c r="A5230" s="131" t="s">
        <v>117</v>
      </c>
      <c r="B5230" s="131" t="s">
        <v>13</v>
      </c>
      <c r="C5230" s="131" t="s">
        <v>3438</v>
      </c>
      <c r="D5230" s="133">
        <v>1</v>
      </c>
      <c r="F5230" s="133" t="s">
        <v>13</v>
      </c>
      <c r="G5230" s="133" t="s">
        <v>1864</v>
      </c>
    </row>
    <row r="5231" spans="1:7" hidden="1" x14ac:dyDescent="0.35">
      <c r="A5231" s="131" t="s">
        <v>117</v>
      </c>
      <c r="B5231" s="131" t="s">
        <v>13</v>
      </c>
      <c r="C5231" s="131" t="s">
        <v>3439</v>
      </c>
      <c r="D5231" s="133">
        <v>1</v>
      </c>
      <c r="F5231" s="133" t="s">
        <v>13</v>
      </c>
      <c r="G5231" s="133" t="s">
        <v>1754</v>
      </c>
    </row>
    <row r="5232" spans="1:7" hidden="1" x14ac:dyDescent="0.35">
      <c r="A5232" s="131" t="s">
        <v>117</v>
      </c>
      <c r="B5232" s="131" t="s">
        <v>13</v>
      </c>
      <c r="C5232" s="131" t="s">
        <v>3439</v>
      </c>
      <c r="D5232" s="133">
        <v>2</v>
      </c>
      <c r="F5232" s="133" t="s">
        <v>13</v>
      </c>
      <c r="G5232" s="133" t="s">
        <v>1754</v>
      </c>
    </row>
    <row r="5233" spans="1:7" hidden="1" x14ac:dyDescent="0.35">
      <c r="A5233" s="131" t="s">
        <v>117</v>
      </c>
      <c r="B5233" s="131" t="s">
        <v>13</v>
      </c>
      <c r="C5233" s="131" t="s">
        <v>3439</v>
      </c>
      <c r="D5233" s="133">
        <v>1</v>
      </c>
      <c r="F5233" s="133" t="s">
        <v>13</v>
      </c>
      <c r="G5233" s="133" t="s">
        <v>1754</v>
      </c>
    </row>
    <row r="5234" spans="1:7" hidden="1" x14ac:dyDescent="0.35">
      <c r="A5234" s="131" t="s">
        <v>117</v>
      </c>
      <c r="B5234" s="131" t="s">
        <v>13</v>
      </c>
      <c r="C5234" s="131" t="s">
        <v>3439</v>
      </c>
      <c r="D5234" s="133">
        <v>1</v>
      </c>
      <c r="F5234" s="133" t="s">
        <v>13</v>
      </c>
      <c r="G5234" s="133" t="s">
        <v>1754</v>
      </c>
    </row>
    <row r="5235" spans="1:7" hidden="1" x14ac:dyDescent="0.35">
      <c r="A5235" s="131" t="s">
        <v>117</v>
      </c>
      <c r="B5235" s="131" t="s">
        <v>13</v>
      </c>
      <c r="C5235" s="131" t="s">
        <v>3439</v>
      </c>
      <c r="D5235" s="133">
        <v>1</v>
      </c>
      <c r="F5235" s="133" t="s">
        <v>13</v>
      </c>
      <c r="G5235" s="133" t="s">
        <v>1754</v>
      </c>
    </row>
    <row r="5236" spans="1:7" hidden="1" x14ac:dyDescent="0.35">
      <c r="A5236" s="131" t="s">
        <v>117</v>
      </c>
      <c r="B5236" s="131" t="s">
        <v>13</v>
      </c>
      <c r="C5236" s="131" t="s">
        <v>3439</v>
      </c>
      <c r="D5236" s="133">
        <v>1</v>
      </c>
      <c r="F5236" s="133" t="s">
        <v>13</v>
      </c>
      <c r="G5236" s="133" t="s">
        <v>1754</v>
      </c>
    </row>
    <row r="5237" spans="1:7" hidden="1" x14ac:dyDescent="0.35">
      <c r="A5237" s="131" t="s">
        <v>117</v>
      </c>
      <c r="B5237" s="131" t="s">
        <v>13</v>
      </c>
      <c r="C5237" s="131" t="s">
        <v>3440</v>
      </c>
      <c r="D5237" s="133">
        <v>15</v>
      </c>
      <c r="F5237" s="133" t="e">
        <v>#N/A</v>
      </c>
      <c r="G5237" s="133" t="e">
        <v>#N/A</v>
      </c>
    </row>
    <row r="5238" spans="1:7" hidden="1" x14ac:dyDescent="0.35">
      <c r="A5238" s="131" t="s">
        <v>117</v>
      </c>
      <c r="B5238" s="131" t="s">
        <v>13</v>
      </c>
      <c r="C5238" s="131" t="s">
        <v>3440</v>
      </c>
      <c r="D5238" s="133">
        <v>2</v>
      </c>
      <c r="F5238" s="133" t="e">
        <v>#N/A</v>
      </c>
      <c r="G5238" s="133" t="e">
        <v>#N/A</v>
      </c>
    </row>
    <row r="5239" spans="1:7" hidden="1" x14ac:dyDescent="0.35">
      <c r="A5239" s="131" t="s">
        <v>117</v>
      </c>
      <c r="B5239" s="131" t="s">
        <v>13</v>
      </c>
      <c r="C5239" s="131" t="s">
        <v>3440</v>
      </c>
      <c r="D5239" s="133">
        <v>31</v>
      </c>
      <c r="F5239" s="133" t="e">
        <v>#N/A</v>
      </c>
      <c r="G5239" s="133" t="e">
        <v>#N/A</v>
      </c>
    </row>
    <row r="5240" spans="1:7" hidden="1" x14ac:dyDescent="0.35">
      <c r="A5240" s="131" t="s">
        <v>117</v>
      </c>
      <c r="B5240" s="131" t="s">
        <v>13</v>
      </c>
      <c r="C5240" s="131" t="s">
        <v>3440</v>
      </c>
      <c r="D5240" s="133">
        <v>1</v>
      </c>
      <c r="F5240" s="133" t="e">
        <v>#N/A</v>
      </c>
      <c r="G5240" s="133" t="e">
        <v>#N/A</v>
      </c>
    </row>
    <row r="5241" spans="1:7" hidden="1" x14ac:dyDescent="0.35">
      <c r="A5241" s="131" t="s">
        <v>117</v>
      </c>
      <c r="B5241" s="131" t="s">
        <v>13</v>
      </c>
      <c r="C5241" s="131" t="s">
        <v>3440</v>
      </c>
      <c r="D5241" s="133">
        <v>1</v>
      </c>
      <c r="F5241" s="133" t="e">
        <v>#N/A</v>
      </c>
      <c r="G5241" s="133" t="e">
        <v>#N/A</v>
      </c>
    </row>
    <row r="5242" spans="1:7" hidden="1" x14ac:dyDescent="0.35">
      <c r="A5242" s="131" t="s">
        <v>117</v>
      </c>
      <c r="B5242" s="131" t="s">
        <v>13</v>
      </c>
      <c r="C5242" s="131" t="s">
        <v>3441</v>
      </c>
      <c r="D5242" s="133">
        <v>4</v>
      </c>
      <c r="F5242" s="133" t="e">
        <v>#N/A</v>
      </c>
      <c r="G5242" s="133" t="e">
        <v>#N/A</v>
      </c>
    </row>
    <row r="5243" spans="1:7" hidden="1" x14ac:dyDescent="0.35">
      <c r="A5243" s="131" t="s">
        <v>117</v>
      </c>
      <c r="B5243" s="131" t="s">
        <v>13</v>
      </c>
      <c r="C5243" s="131" t="s">
        <v>3441</v>
      </c>
      <c r="D5243" s="133">
        <v>1</v>
      </c>
      <c r="F5243" s="133" t="e">
        <v>#N/A</v>
      </c>
      <c r="G5243" s="133" t="e">
        <v>#N/A</v>
      </c>
    </row>
    <row r="5244" spans="1:7" hidden="1" x14ac:dyDescent="0.35">
      <c r="A5244" s="131" t="s">
        <v>117</v>
      </c>
      <c r="B5244" s="131" t="s">
        <v>13</v>
      </c>
      <c r="C5244" s="131" t="s">
        <v>3441</v>
      </c>
      <c r="D5244" s="133">
        <v>1</v>
      </c>
      <c r="F5244" s="133" t="e">
        <v>#N/A</v>
      </c>
      <c r="G5244" s="133" t="e">
        <v>#N/A</v>
      </c>
    </row>
    <row r="5245" spans="1:7" hidden="1" x14ac:dyDescent="0.35">
      <c r="A5245" s="131" t="s">
        <v>117</v>
      </c>
      <c r="B5245" s="131" t="s">
        <v>13</v>
      </c>
      <c r="C5245" s="131" t="s">
        <v>3441</v>
      </c>
      <c r="D5245" s="133">
        <v>2</v>
      </c>
      <c r="F5245" s="133" t="e">
        <v>#N/A</v>
      </c>
      <c r="G5245" s="133" t="e">
        <v>#N/A</v>
      </c>
    </row>
    <row r="5246" spans="1:7" hidden="1" x14ac:dyDescent="0.35">
      <c r="A5246" s="131" t="s">
        <v>117</v>
      </c>
      <c r="B5246" s="131" t="s">
        <v>13</v>
      </c>
      <c r="C5246" s="131" t="s">
        <v>3441</v>
      </c>
      <c r="D5246" s="133">
        <v>1</v>
      </c>
      <c r="F5246" s="133" t="e">
        <v>#N/A</v>
      </c>
      <c r="G5246" s="133" t="e">
        <v>#N/A</v>
      </c>
    </row>
    <row r="5247" spans="1:7" hidden="1" x14ac:dyDescent="0.35">
      <c r="A5247" s="131" t="s">
        <v>117</v>
      </c>
      <c r="B5247" s="131" t="s">
        <v>13</v>
      </c>
      <c r="C5247" s="131" t="s">
        <v>3441</v>
      </c>
      <c r="D5247" s="133">
        <v>1</v>
      </c>
      <c r="F5247" s="133" t="e">
        <v>#N/A</v>
      </c>
      <c r="G5247" s="133" t="e">
        <v>#N/A</v>
      </c>
    </row>
    <row r="5248" spans="1:7" hidden="1" x14ac:dyDescent="0.35">
      <c r="A5248" s="131" t="s">
        <v>117</v>
      </c>
      <c r="B5248" s="131" t="s">
        <v>13</v>
      </c>
      <c r="C5248" s="131" t="s">
        <v>3442</v>
      </c>
      <c r="D5248" s="133">
        <v>1</v>
      </c>
      <c r="F5248" s="133" t="s">
        <v>13</v>
      </c>
      <c r="G5248" s="133" t="s">
        <v>1545</v>
      </c>
    </row>
    <row r="5249" spans="1:7" hidden="1" x14ac:dyDescent="0.35">
      <c r="A5249" s="131" t="s">
        <v>117</v>
      </c>
      <c r="B5249" s="131" t="s">
        <v>13</v>
      </c>
      <c r="C5249" s="131" t="s">
        <v>3442</v>
      </c>
      <c r="D5249" s="133">
        <v>1</v>
      </c>
      <c r="F5249" s="133" t="s">
        <v>13</v>
      </c>
      <c r="G5249" s="133" t="s">
        <v>1545</v>
      </c>
    </row>
    <row r="5250" spans="1:7" hidden="1" x14ac:dyDescent="0.35">
      <c r="A5250" s="131" t="s">
        <v>117</v>
      </c>
      <c r="B5250" s="131" t="s">
        <v>13</v>
      </c>
      <c r="C5250" s="131" t="s">
        <v>3442</v>
      </c>
      <c r="D5250" s="133">
        <v>1</v>
      </c>
      <c r="F5250" s="133" t="s">
        <v>13</v>
      </c>
      <c r="G5250" s="133" t="s">
        <v>1545</v>
      </c>
    </row>
    <row r="5251" spans="1:7" hidden="1" x14ac:dyDescent="0.35">
      <c r="A5251" s="131" t="s">
        <v>117</v>
      </c>
      <c r="B5251" s="131" t="s">
        <v>13</v>
      </c>
      <c r="C5251" s="133" t="s">
        <v>3442</v>
      </c>
      <c r="D5251" s="133">
        <v>1</v>
      </c>
      <c r="F5251" s="133" t="s">
        <v>13</v>
      </c>
      <c r="G5251" s="133" t="s">
        <v>1545</v>
      </c>
    </row>
    <row r="5252" spans="1:7" hidden="1" x14ac:dyDescent="0.35">
      <c r="A5252" s="131" t="s">
        <v>117</v>
      </c>
      <c r="B5252" s="131" t="s">
        <v>13</v>
      </c>
      <c r="C5252" s="133" t="s">
        <v>3442</v>
      </c>
      <c r="D5252" s="133">
        <v>1</v>
      </c>
      <c r="F5252" s="133" t="s">
        <v>13</v>
      </c>
      <c r="G5252" s="133" t="s">
        <v>1545</v>
      </c>
    </row>
    <row r="5253" spans="1:7" hidden="1" x14ac:dyDescent="0.35">
      <c r="A5253" s="131" t="s">
        <v>117</v>
      </c>
      <c r="B5253" s="131" t="s">
        <v>13</v>
      </c>
      <c r="C5253" s="133" t="s">
        <v>3442</v>
      </c>
      <c r="D5253" s="133">
        <v>1</v>
      </c>
      <c r="F5253" s="133" t="s">
        <v>13</v>
      </c>
      <c r="G5253" s="133" t="s">
        <v>1545</v>
      </c>
    </row>
    <row r="5254" spans="1:7" hidden="1" x14ac:dyDescent="0.35">
      <c r="A5254" s="131" t="s">
        <v>117</v>
      </c>
      <c r="B5254" s="131" t="s">
        <v>13</v>
      </c>
      <c r="C5254" s="133" t="s">
        <v>3442</v>
      </c>
      <c r="D5254" s="133">
        <v>1</v>
      </c>
      <c r="F5254" s="133" t="s">
        <v>13</v>
      </c>
      <c r="G5254" s="133" t="s">
        <v>1545</v>
      </c>
    </row>
    <row r="5255" spans="1:7" hidden="1" x14ac:dyDescent="0.35">
      <c r="A5255" s="131" t="s">
        <v>117</v>
      </c>
      <c r="B5255" s="131" t="s">
        <v>13</v>
      </c>
      <c r="C5255" s="133" t="s">
        <v>3442</v>
      </c>
      <c r="D5255" s="133">
        <v>1</v>
      </c>
      <c r="F5255" s="133" t="s">
        <v>13</v>
      </c>
      <c r="G5255" s="133" t="s">
        <v>1545</v>
      </c>
    </row>
    <row r="5256" spans="1:7" hidden="1" x14ac:dyDescent="0.35">
      <c r="A5256" s="131" t="s">
        <v>117</v>
      </c>
      <c r="B5256" s="131" t="s">
        <v>13</v>
      </c>
      <c r="C5256" s="133" t="s">
        <v>3442</v>
      </c>
      <c r="D5256" s="133">
        <v>2</v>
      </c>
      <c r="F5256" s="133" t="s">
        <v>13</v>
      </c>
      <c r="G5256" s="133" t="s">
        <v>1545</v>
      </c>
    </row>
    <row r="5257" spans="1:7" hidden="1" x14ac:dyDescent="0.35">
      <c r="A5257" s="131" t="s">
        <v>117</v>
      </c>
      <c r="B5257" s="131" t="s">
        <v>13</v>
      </c>
      <c r="C5257" s="133" t="s">
        <v>3442</v>
      </c>
      <c r="D5257" s="133">
        <v>2</v>
      </c>
      <c r="F5257" s="133" t="s">
        <v>13</v>
      </c>
      <c r="G5257" s="133" t="s">
        <v>1545</v>
      </c>
    </row>
    <row r="5258" spans="1:7" hidden="1" x14ac:dyDescent="0.35">
      <c r="A5258" s="131" t="s">
        <v>117</v>
      </c>
      <c r="B5258" s="131" t="s">
        <v>13</v>
      </c>
      <c r="C5258" s="133" t="s">
        <v>3443</v>
      </c>
      <c r="D5258" s="133">
        <v>1</v>
      </c>
      <c r="F5258" s="133" t="s">
        <v>13</v>
      </c>
      <c r="G5258" s="133" t="s">
        <v>1545</v>
      </c>
    </row>
    <row r="5259" spans="1:7" hidden="1" x14ac:dyDescent="0.35">
      <c r="A5259" s="131" t="s">
        <v>117</v>
      </c>
      <c r="B5259" s="131" t="s">
        <v>13</v>
      </c>
      <c r="C5259" s="133" t="s">
        <v>3443</v>
      </c>
      <c r="D5259" s="133">
        <v>6</v>
      </c>
      <c r="F5259" s="133" t="s">
        <v>13</v>
      </c>
      <c r="G5259" s="133" t="s">
        <v>1545</v>
      </c>
    </row>
    <row r="5260" spans="1:7" hidden="1" x14ac:dyDescent="0.35">
      <c r="A5260" s="131" t="s">
        <v>117</v>
      </c>
      <c r="B5260" s="131" t="s">
        <v>13</v>
      </c>
      <c r="C5260" s="133" t="s">
        <v>3443</v>
      </c>
      <c r="D5260" s="133">
        <v>3</v>
      </c>
      <c r="F5260" s="133" t="s">
        <v>13</v>
      </c>
      <c r="G5260" s="133" t="s">
        <v>1545</v>
      </c>
    </row>
    <row r="5261" spans="1:7" hidden="1" x14ac:dyDescent="0.35">
      <c r="A5261" s="131" t="s">
        <v>117</v>
      </c>
      <c r="B5261" s="131" t="s">
        <v>13</v>
      </c>
      <c r="C5261" s="133" t="s">
        <v>5806</v>
      </c>
      <c r="D5261" s="133">
        <v>1</v>
      </c>
      <c r="F5261" s="133" t="s">
        <v>39</v>
      </c>
      <c r="G5261" s="133" t="s">
        <v>1869</v>
      </c>
    </row>
    <row r="5262" spans="1:7" hidden="1" x14ac:dyDescent="0.35">
      <c r="A5262" s="131" t="s">
        <v>117</v>
      </c>
      <c r="B5262" s="131" t="s">
        <v>13</v>
      </c>
      <c r="C5262" s="133" t="s">
        <v>5807</v>
      </c>
      <c r="D5262" s="133">
        <v>1</v>
      </c>
      <c r="F5262" s="133" t="s">
        <v>39</v>
      </c>
      <c r="G5262" s="133" t="s">
        <v>1869</v>
      </c>
    </row>
    <row r="5263" spans="1:7" hidden="1" x14ac:dyDescent="0.35">
      <c r="A5263" s="131" t="s">
        <v>117</v>
      </c>
      <c r="B5263" s="131" t="s">
        <v>13</v>
      </c>
      <c r="C5263" s="133" t="s">
        <v>5808</v>
      </c>
      <c r="D5263" s="133">
        <v>1</v>
      </c>
      <c r="F5263" s="133" t="e">
        <v>#N/A</v>
      </c>
      <c r="G5263" s="133" t="e">
        <v>#N/A</v>
      </c>
    </row>
    <row r="5264" spans="1:7" hidden="1" x14ac:dyDescent="0.35">
      <c r="A5264" s="131" t="s">
        <v>117</v>
      </c>
      <c r="B5264" s="131" t="s">
        <v>13</v>
      </c>
      <c r="C5264" s="133" t="s">
        <v>5808</v>
      </c>
      <c r="D5264" s="133">
        <v>1</v>
      </c>
      <c r="F5264" s="133" t="e">
        <v>#N/A</v>
      </c>
      <c r="G5264" s="133" t="e">
        <v>#N/A</v>
      </c>
    </row>
    <row r="5265" spans="1:7" hidden="1" x14ac:dyDescent="0.35">
      <c r="A5265" s="131" t="s">
        <v>117</v>
      </c>
      <c r="B5265" s="131" t="s">
        <v>13</v>
      </c>
      <c r="C5265" s="133" t="s">
        <v>5808</v>
      </c>
      <c r="D5265" s="133">
        <v>4</v>
      </c>
      <c r="F5265" s="133" t="e">
        <v>#N/A</v>
      </c>
      <c r="G5265" s="133" t="e">
        <v>#N/A</v>
      </c>
    </row>
    <row r="5266" spans="1:7" hidden="1" x14ac:dyDescent="0.35">
      <c r="A5266" s="131" t="s">
        <v>117</v>
      </c>
      <c r="B5266" s="131" t="s">
        <v>13</v>
      </c>
      <c r="C5266" s="133" t="s">
        <v>5808</v>
      </c>
      <c r="D5266" s="133">
        <v>1</v>
      </c>
      <c r="F5266" s="133" t="e">
        <v>#N/A</v>
      </c>
      <c r="G5266" s="133" t="e">
        <v>#N/A</v>
      </c>
    </row>
    <row r="5267" spans="1:7" hidden="1" x14ac:dyDescent="0.35">
      <c r="A5267" s="131" t="s">
        <v>117</v>
      </c>
      <c r="B5267" s="131" t="s">
        <v>13</v>
      </c>
      <c r="C5267" s="133" t="s">
        <v>5808</v>
      </c>
      <c r="D5267" s="133">
        <v>1</v>
      </c>
      <c r="F5267" s="133" t="e">
        <v>#N/A</v>
      </c>
      <c r="G5267" s="133" t="e">
        <v>#N/A</v>
      </c>
    </row>
    <row r="5268" spans="1:7" hidden="1" x14ac:dyDescent="0.35">
      <c r="A5268" s="131" t="s">
        <v>117</v>
      </c>
      <c r="B5268" s="131" t="s">
        <v>13</v>
      </c>
      <c r="C5268" s="133" t="s">
        <v>5808</v>
      </c>
      <c r="D5268" s="133">
        <v>2</v>
      </c>
      <c r="F5268" s="133" t="e">
        <v>#N/A</v>
      </c>
      <c r="G5268" s="133" t="e">
        <v>#N/A</v>
      </c>
    </row>
    <row r="5269" spans="1:7" hidden="1" x14ac:dyDescent="0.35">
      <c r="A5269" s="131" t="s">
        <v>117</v>
      </c>
      <c r="B5269" s="131" t="s">
        <v>13</v>
      </c>
      <c r="C5269" s="133" t="s">
        <v>5809</v>
      </c>
      <c r="D5269" s="133">
        <v>1</v>
      </c>
      <c r="F5269" s="133" t="e">
        <v>#N/A</v>
      </c>
      <c r="G5269" s="133" t="e">
        <v>#N/A</v>
      </c>
    </row>
    <row r="5270" spans="1:7" hidden="1" x14ac:dyDescent="0.35">
      <c r="A5270" s="131" t="s">
        <v>117</v>
      </c>
      <c r="B5270" s="131" t="s">
        <v>13</v>
      </c>
      <c r="C5270" s="133" t="s">
        <v>5809</v>
      </c>
      <c r="D5270" s="133">
        <v>2</v>
      </c>
      <c r="F5270" s="133" t="e">
        <v>#N/A</v>
      </c>
      <c r="G5270" s="133" t="e">
        <v>#N/A</v>
      </c>
    </row>
    <row r="5271" spans="1:7" hidden="1" x14ac:dyDescent="0.35">
      <c r="A5271" s="131" t="s">
        <v>117</v>
      </c>
      <c r="B5271" s="131" t="s">
        <v>13</v>
      </c>
      <c r="C5271" s="133" t="s">
        <v>5809</v>
      </c>
      <c r="D5271" s="133">
        <v>1</v>
      </c>
      <c r="F5271" s="133" t="e">
        <v>#N/A</v>
      </c>
      <c r="G5271" s="133" t="e">
        <v>#N/A</v>
      </c>
    </row>
    <row r="5272" spans="1:7" hidden="1" x14ac:dyDescent="0.35">
      <c r="A5272" s="131" t="s">
        <v>117</v>
      </c>
      <c r="B5272" s="131" t="s">
        <v>13</v>
      </c>
      <c r="C5272" s="133" t="s">
        <v>5809</v>
      </c>
      <c r="D5272" s="133">
        <v>2</v>
      </c>
      <c r="F5272" s="133" t="e">
        <v>#N/A</v>
      </c>
      <c r="G5272" s="133" t="e">
        <v>#N/A</v>
      </c>
    </row>
    <row r="5273" spans="1:7" hidden="1" x14ac:dyDescent="0.35">
      <c r="A5273" s="131" t="s">
        <v>117</v>
      </c>
      <c r="B5273" s="131" t="s">
        <v>13</v>
      </c>
      <c r="C5273" s="133" t="s">
        <v>5809</v>
      </c>
      <c r="D5273" s="133">
        <v>1</v>
      </c>
      <c r="F5273" s="133" t="e">
        <v>#N/A</v>
      </c>
      <c r="G5273" s="133" t="e">
        <v>#N/A</v>
      </c>
    </row>
    <row r="5274" spans="1:7" hidden="1" x14ac:dyDescent="0.35">
      <c r="A5274" s="131" t="s">
        <v>117</v>
      </c>
      <c r="B5274" s="131" t="s">
        <v>13</v>
      </c>
      <c r="C5274" s="133" t="s">
        <v>5809</v>
      </c>
      <c r="D5274" s="133">
        <v>1</v>
      </c>
      <c r="F5274" s="133" t="e">
        <v>#N/A</v>
      </c>
      <c r="G5274" s="133" t="e">
        <v>#N/A</v>
      </c>
    </row>
    <row r="5275" spans="1:7" hidden="1" x14ac:dyDescent="0.35">
      <c r="A5275" s="131" t="s">
        <v>117</v>
      </c>
      <c r="B5275" s="131" t="s">
        <v>13</v>
      </c>
      <c r="C5275" s="133" t="s">
        <v>5809</v>
      </c>
      <c r="D5275" s="133">
        <v>1</v>
      </c>
      <c r="F5275" s="133" t="e">
        <v>#N/A</v>
      </c>
      <c r="G5275" s="133" t="e">
        <v>#N/A</v>
      </c>
    </row>
    <row r="5276" spans="1:7" hidden="1" x14ac:dyDescent="0.35">
      <c r="A5276" s="131" t="s">
        <v>117</v>
      </c>
      <c r="B5276" s="131" t="s">
        <v>13</v>
      </c>
      <c r="C5276" s="133" t="s">
        <v>5809</v>
      </c>
      <c r="D5276" s="133">
        <v>1</v>
      </c>
      <c r="F5276" s="133" t="e">
        <v>#N/A</v>
      </c>
      <c r="G5276" s="133" t="e">
        <v>#N/A</v>
      </c>
    </row>
    <row r="5277" spans="1:7" hidden="1" x14ac:dyDescent="0.35">
      <c r="A5277" s="131" t="s">
        <v>117</v>
      </c>
      <c r="B5277" s="131" t="s">
        <v>13</v>
      </c>
      <c r="C5277" s="133" t="s">
        <v>5809</v>
      </c>
      <c r="D5277" s="133">
        <v>1</v>
      </c>
      <c r="F5277" s="133" t="e">
        <v>#N/A</v>
      </c>
      <c r="G5277" s="133" t="e">
        <v>#N/A</v>
      </c>
    </row>
    <row r="5278" spans="1:7" hidden="1" x14ac:dyDescent="0.35">
      <c r="A5278" s="131" t="s">
        <v>117</v>
      </c>
      <c r="B5278" s="131" t="s">
        <v>13</v>
      </c>
      <c r="C5278" s="131" t="s">
        <v>5810</v>
      </c>
      <c r="D5278" s="133">
        <v>1</v>
      </c>
      <c r="F5278" s="133" t="e">
        <v>#N/A</v>
      </c>
      <c r="G5278" s="133" t="e">
        <v>#N/A</v>
      </c>
    </row>
    <row r="5279" spans="1:7" hidden="1" x14ac:dyDescent="0.35">
      <c r="A5279" s="131" t="s">
        <v>117</v>
      </c>
      <c r="B5279" s="131" t="s">
        <v>13</v>
      </c>
      <c r="C5279" s="131" t="s">
        <v>5810</v>
      </c>
      <c r="D5279" s="133">
        <v>1</v>
      </c>
      <c r="F5279" s="133" t="e">
        <v>#N/A</v>
      </c>
      <c r="G5279" s="133" t="e">
        <v>#N/A</v>
      </c>
    </row>
    <row r="5280" spans="1:7" hidden="1" x14ac:dyDescent="0.35">
      <c r="A5280" s="131" t="s">
        <v>117</v>
      </c>
      <c r="B5280" s="131" t="s">
        <v>13</v>
      </c>
      <c r="C5280" s="131" t="s">
        <v>5810</v>
      </c>
      <c r="D5280" s="133">
        <v>1</v>
      </c>
      <c r="F5280" s="133" t="e">
        <v>#N/A</v>
      </c>
      <c r="G5280" s="133" t="e">
        <v>#N/A</v>
      </c>
    </row>
    <row r="5281" spans="1:7" hidden="1" x14ac:dyDescent="0.35">
      <c r="A5281" s="131" t="s">
        <v>117</v>
      </c>
      <c r="B5281" s="131" t="s">
        <v>13</v>
      </c>
      <c r="C5281" s="131" t="s">
        <v>5810</v>
      </c>
      <c r="D5281" s="133">
        <v>2</v>
      </c>
      <c r="F5281" s="133" t="e">
        <v>#N/A</v>
      </c>
      <c r="G5281" s="133" t="e">
        <v>#N/A</v>
      </c>
    </row>
    <row r="5282" spans="1:7" hidden="1" x14ac:dyDescent="0.35">
      <c r="A5282" s="131" t="s">
        <v>117</v>
      </c>
      <c r="B5282" s="131" t="s">
        <v>13</v>
      </c>
      <c r="C5282" s="131" t="s">
        <v>5810</v>
      </c>
      <c r="D5282" s="133">
        <v>3</v>
      </c>
      <c r="F5282" s="133" t="e">
        <v>#N/A</v>
      </c>
      <c r="G5282" s="133" t="e">
        <v>#N/A</v>
      </c>
    </row>
    <row r="5283" spans="1:7" hidden="1" x14ac:dyDescent="0.35">
      <c r="A5283" s="131" t="s">
        <v>117</v>
      </c>
      <c r="B5283" s="131" t="s">
        <v>13</v>
      </c>
      <c r="C5283" s="131" t="s">
        <v>5810</v>
      </c>
      <c r="D5283" s="133">
        <v>1</v>
      </c>
      <c r="F5283" s="133" t="e">
        <v>#N/A</v>
      </c>
      <c r="G5283" s="133" t="e">
        <v>#N/A</v>
      </c>
    </row>
    <row r="5284" spans="1:7" hidden="1" x14ac:dyDescent="0.35">
      <c r="A5284" s="131" t="s">
        <v>117</v>
      </c>
      <c r="B5284" s="131" t="s">
        <v>13</v>
      </c>
      <c r="C5284" s="133" t="s">
        <v>5810</v>
      </c>
      <c r="D5284" s="133">
        <v>1</v>
      </c>
      <c r="F5284" s="133" t="e">
        <v>#N/A</v>
      </c>
      <c r="G5284" s="133" t="e">
        <v>#N/A</v>
      </c>
    </row>
    <row r="5285" spans="1:7" hidden="1" x14ac:dyDescent="0.35">
      <c r="A5285" s="131" t="s">
        <v>117</v>
      </c>
      <c r="B5285" s="131" t="s">
        <v>13</v>
      </c>
      <c r="C5285" s="133" t="s">
        <v>5810</v>
      </c>
      <c r="D5285" s="133">
        <v>2</v>
      </c>
      <c r="F5285" s="133" t="e">
        <v>#N/A</v>
      </c>
      <c r="G5285" s="133" t="e">
        <v>#N/A</v>
      </c>
    </row>
    <row r="5286" spans="1:7" hidden="1" x14ac:dyDescent="0.35">
      <c r="A5286" s="131" t="s">
        <v>117</v>
      </c>
      <c r="B5286" s="131" t="s">
        <v>13</v>
      </c>
      <c r="C5286" s="133" t="s">
        <v>5811</v>
      </c>
      <c r="D5286" s="133">
        <v>1</v>
      </c>
      <c r="F5286" s="133" t="e">
        <v>#N/A</v>
      </c>
      <c r="G5286" s="133" t="e">
        <v>#N/A</v>
      </c>
    </row>
    <row r="5287" spans="1:7" hidden="1" x14ac:dyDescent="0.35">
      <c r="A5287" s="131" t="s">
        <v>117</v>
      </c>
      <c r="B5287" s="131" t="s">
        <v>13</v>
      </c>
      <c r="C5287" s="133" t="s">
        <v>5811</v>
      </c>
      <c r="D5287" s="133">
        <v>1</v>
      </c>
      <c r="F5287" s="133" t="e">
        <v>#N/A</v>
      </c>
      <c r="G5287" s="133" t="e">
        <v>#N/A</v>
      </c>
    </row>
    <row r="5288" spans="1:7" hidden="1" x14ac:dyDescent="0.35">
      <c r="A5288" s="131" t="s">
        <v>117</v>
      </c>
      <c r="B5288" s="131" t="s">
        <v>13</v>
      </c>
      <c r="C5288" s="133" t="s">
        <v>5811</v>
      </c>
      <c r="D5288" s="133">
        <v>1</v>
      </c>
      <c r="F5288" s="133" t="e">
        <v>#N/A</v>
      </c>
      <c r="G5288" s="133" t="e">
        <v>#N/A</v>
      </c>
    </row>
    <row r="5289" spans="1:7" hidden="1" x14ac:dyDescent="0.35">
      <c r="A5289" s="131" t="s">
        <v>117</v>
      </c>
      <c r="B5289" s="131" t="s">
        <v>13</v>
      </c>
      <c r="C5289" s="133" t="s">
        <v>5811</v>
      </c>
      <c r="D5289" s="133">
        <v>2</v>
      </c>
      <c r="F5289" s="133" t="e">
        <v>#N/A</v>
      </c>
      <c r="G5289" s="133" t="e">
        <v>#N/A</v>
      </c>
    </row>
    <row r="5290" spans="1:7" hidden="1" x14ac:dyDescent="0.35">
      <c r="A5290" s="131" t="s">
        <v>117</v>
      </c>
      <c r="B5290" s="131" t="s">
        <v>13</v>
      </c>
      <c r="C5290" s="133" t="s">
        <v>5811</v>
      </c>
      <c r="D5290" s="133">
        <v>2</v>
      </c>
      <c r="F5290" s="133" t="e">
        <v>#N/A</v>
      </c>
      <c r="G5290" s="133" t="e">
        <v>#N/A</v>
      </c>
    </row>
    <row r="5291" spans="1:7" hidden="1" x14ac:dyDescent="0.35">
      <c r="A5291" s="131" t="s">
        <v>117</v>
      </c>
      <c r="B5291" s="131" t="s">
        <v>13</v>
      </c>
      <c r="C5291" s="133" t="s">
        <v>5811</v>
      </c>
      <c r="D5291" s="133">
        <v>1</v>
      </c>
      <c r="F5291" s="133" t="e">
        <v>#N/A</v>
      </c>
      <c r="G5291" s="133" t="e">
        <v>#N/A</v>
      </c>
    </row>
    <row r="5292" spans="1:7" hidden="1" x14ac:dyDescent="0.35">
      <c r="A5292" s="131" t="s">
        <v>117</v>
      </c>
      <c r="B5292" s="131" t="s">
        <v>13</v>
      </c>
      <c r="C5292" s="133" t="s">
        <v>5811</v>
      </c>
      <c r="D5292" s="133">
        <v>2</v>
      </c>
      <c r="F5292" s="133" t="e">
        <v>#N/A</v>
      </c>
      <c r="G5292" s="133" t="e">
        <v>#N/A</v>
      </c>
    </row>
    <row r="5293" spans="1:7" hidden="1" x14ac:dyDescent="0.35">
      <c r="A5293" s="131" t="s">
        <v>117</v>
      </c>
      <c r="B5293" s="131" t="s">
        <v>13</v>
      </c>
      <c r="C5293" s="133" t="s">
        <v>5811</v>
      </c>
      <c r="D5293" s="133">
        <v>1</v>
      </c>
      <c r="F5293" s="133" t="e">
        <v>#N/A</v>
      </c>
      <c r="G5293" s="133" t="e">
        <v>#N/A</v>
      </c>
    </row>
    <row r="5294" spans="1:7" hidden="1" x14ac:dyDescent="0.35">
      <c r="A5294" s="131" t="s">
        <v>117</v>
      </c>
      <c r="B5294" s="131" t="s">
        <v>13</v>
      </c>
      <c r="C5294" s="133" t="s">
        <v>5812</v>
      </c>
      <c r="D5294" s="133">
        <v>1</v>
      </c>
      <c r="F5294" s="133" t="e">
        <v>#N/A</v>
      </c>
      <c r="G5294" s="133" t="e">
        <v>#N/A</v>
      </c>
    </row>
    <row r="5295" spans="1:7" hidden="1" x14ac:dyDescent="0.35">
      <c r="A5295" s="131" t="s">
        <v>117</v>
      </c>
      <c r="B5295" s="131" t="s">
        <v>13</v>
      </c>
      <c r="C5295" s="133" t="s">
        <v>5813</v>
      </c>
      <c r="D5295" s="133">
        <v>1</v>
      </c>
      <c r="F5295" s="133" t="s">
        <v>39</v>
      </c>
      <c r="G5295" s="133" t="s">
        <v>1927</v>
      </c>
    </row>
    <row r="5296" spans="1:7" hidden="1" x14ac:dyDescent="0.35">
      <c r="A5296" s="131" t="s">
        <v>117</v>
      </c>
      <c r="B5296" s="131" t="s">
        <v>13</v>
      </c>
      <c r="C5296" s="133" t="s">
        <v>5813</v>
      </c>
      <c r="D5296" s="133">
        <v>2</v>
      </c>
      <c r="F5296" s="133" t="s">
        <v>39</v>
      </c>
      <c r="G5296" s="133" t="s">
        <v>1927</v>
      </c>
    </row>
    <row r="5297" spans="1:7" hidden="1" x14ac:dyDescent="0.35">
      <c r="A5297" s="131" t="s">
        <v>117</v>
      </c>
      <c r="B5297" s="131" t="s">
        <v>13</v>
      </c>
      <c r="C5297" s="133" t="s">
        <v>5814</v>
      </c>
      <c r="D5297" s="133">
        <v>2</v>
      </c>
      <c r="F5297" s="133" t="s">
        <v>39</v>
      </c>
      <c r="G5297" s="133" t="s">
        <v>1928</v>
      </c>
    </row>
    <row r="5298" spans="1:7" hidden="1" x14ac:dyDescent="0.35">
      <c r="A5298" s="131" t="s">
        <v>117</v>
      </c>
      <c r="B5298" s="131" t="s">
        <v>13</v>
      </c>
      <c r="C5298" s="133" t="s">
        <v>5814</v>
      </c>
      <c r="D5298" s="133">
        <v>2</v>
      </c>
      <c r="F5298" s="133" t="s">
        <v>39</v>
      </c>
      <c r="G5298" s="133" t="s">
        <v>1928</v>
      </c>
    </row>
    <row r="5299" spans="1:7" hidden="1" x14ac:dyDescent="0.35">
      <c r="A5299" s="131" t="s">
        <v>117</v>
      </c>
      <c r="B5299" s="131" t="s">
        <v>13</v>
      </c>
      <c r="C5299" s="133" t="s">
        <v>5815</v>
      </c>
      <c r="D5299" s="133">
        <v>1</v>
      </c>
      <c r="F5299" s="133" t="s">
        <v>467</v>
      </c>
      <c r="G5299" s="133" t="s">
        <v>1868</v>
      </c>
    </row>
    <row r="5300" spans="1:7" hidden="1" x14ac:dyDescent="0.35">
      <c r="A5300" s="131" t="s">
        <v>117</v>
      </c>
      <c r="B5300" s="131" t="s">
        <v>13</v>
      </c>
      <c r="C5300" s="133" t="s">
        <v>3444</v>
      </c>
      <c r="D5300" s="133">
        <v>1</v>
      </c>
      <c r="F5300" s="133" t="s">
        <v>13</v>
      </c>
      <c r="G5300" s="133" t="s">
        <v>1542</v>
      </c>
    </row>
    <row r="5301" spans="1:7" hidden="1" x14ac:dyDescent="0.35">
      <c r="A5301" s="131" t="s">
        <v>117</v>
      </c>
      <c r="B5301" s="131" t="s">
        <v>13</v>
      </c>
      <c r="C5301" s="133" t="s">
        <v>3445</v>
      </c>
      <c r="D5301" s="133">
        <v>6</v>
      </c>
      <c r="F5301" s="133" t="s">
        <v>13</v>
      </c>
      <c r="G5301" s="133" t="s">
        <v>1511</v>
      </c>
    </row>
    <row r="5302" spans="1:7" hidden="1" x14ac:dyDescent="0.35">
      <c r="A5302" s="131" t="s">
        <v>117</v>
      </c>
      <c r="B5302" s="131" t="s">
        <v>13</v>
      </c>
      <c r="C5302" s="133" t="s">
        <v>3446</v>
      </c>
      <c r="D5302" s="133">
        <v>1</v>
      </c>
      <c r="F5302" s="133" t="s">
        <v>13</v>
      </c>
      <c r="G5302" s="133" t="s">
        <v>1545</v>
      </c>
    </row>
    <row r="5303" spans="1:7" hidden="1" x14ac:dyDescent="0.35">
      <c r="A5303" s="131" t="s">
        <v>117</v>
      </c>
      <c r="B5303" s="131" t="s">
        <v>13</v>
      </c>
      <c r="C5303" s="133" t="s">
        <v>3446</v>
      </c>
      <c r="D5303" s="133">
        <v>3</v>
      </c>
      <c r="F5303" s="133" t="s">
        <v>13</v>
      </c>
      <c r="G5303" s="133" t="s">
        <v>1545</v>
      </c>
    </row>
    <row r="5304" spans="1:7" hidden="1" x14ac:dyDescent="0.35">
      <c r="A5304" s="131" t="s">
        <v>117</v>
      </c>
      <c r="B5304" s="131" t="s">
        <v>13</v>
      </c>
      <c r="C5304" s="133" t="s">
        <v>3447</v>
      </c>
      <c r="D5304" s="133">
        <v>5</v>
      </c>
      <c r="F5304" s="133" t="e">
        <v>#N/A</v>
      </c>
      <c r="G5304" s="133" t="e">
        <v>#N/A</v>
      </c>
    </row>
    <row r="5305" spans="1:7" hidden="1" x14ac:dyDescent="0.35">
      <c r="A5305" s="131" t="s">
        <v>117</v>
      </c>
      <c r="B5305" s="131" t="s">
        <v>13</v>
      </c>
      <c r="C5305" s="133" t="s">
        <v>3447</v>
      </c>
      <c r="D5305" s="133">
        <v>1</v>
      </c>
      <c r="F5305" s="133" t="e">
        <v>#N/A</v>
      </c>
      <c r="G5305" s="133" t="e">
        <v>#N/A</v>
      </c>
    </row>
    <row r="5306" spans="1:7" hidden="1" x14ac:dyDescent="0.35">
      <c r="A5306" s="131" t="s">
        <v>117</v>
      </c>
      <c r="B5306" s="131" t="s">
        <v>13</v>
      </c>
      <c r="C5306" s="133" t="s">
        <v>3447</v>
      </c>
      <c r="D5306" s="133">
        <v>1</v>
      </c>
      <c r="F5306" s="133" t="e">
        <v>#N/A</v>
      </c>
      <c r="G5306" s="133" t="e">
        <v>#N/A</v>
      </c>
    </row>
    <row r="5307" spans="1:7" hidden="1" x14ac:dyDescent="0.35">
      <c r="A5307" s="131" t="s">
        <v>117</v>
      </c>
      <c r="B5307" s="131" t="s">
        <v>13</v>
      </c>
      <c r="C5307" s="133" t="s">
        <v>3447</v>
      </c>
      <c r="D5307" s="133">
        <v>3</v>
      </c>
      <c r="F5307" s="133" t="e">
        <v>#N/A</v>
      </c>
      <c r="G5307" s="133" t="e">
        <v>#N/A</v>
      </c>
    </row>
    <row r="5308" spans="1:7" hidden="1" x14ac:dyDescent="0.35">
      <c r="A5308" s="131" t="s">
        <v>117</v>
      </c>
      <c r="B5308" s="131" t="s">
        <v>13</v>
      </c>
      <c r="C5308" s="133" t="s">
        <v>3447</v>
      </c>
      <c r="D5308" s="133">
        <v>2</v>
      </c>
      <c r="F5308" s="133" t="e">
        <v>#N/A</v>
      </c>
      <c r="G5308" s="133" t="e">
        <v>#N/A</v>
      </c>
    </row>
    <row r="5309" spans="1:7" hidden="1" x14ac:dyDescent="0.35">
      <c r="A5309" s="131" t="s">
        <v>117</v>
      </c>
      <c r="B5309" s="131" t="s">
        <v>13</v>
      </c>
      <c r="C5309" s="133" t="s">
        <v>3448</v>
      </c>
      <c r="D5309" s="133">
        <v>1</v>
      </c>
      <c r="F5309" s="133" t="s">
        <v>13</v>
      </c>
      <c r="G5309" s="133" t="s">
        <v>1864</v>
      </c>
    </row>
    <row r="5310" spans="1:7" hidden="1" x14ac:dyDescent="0.35">
      <c r="A5310" s="131" t="s">
        <v>117</v>
      </c>
      <c r="B5310" s="131" t="s">
        <v>13</v>
      </c>
      <c r="C5310" s="133" t="s">
        <v>3448</v>
      </c>
      <c r="D5310" s="133">
        <v>1</v>
      </c>
      <c r="F5310" s="133" t="s">
        <v>13</v>
      </c>
      <c r="G5310" s="133" t="s">
        <v>1864</v>
      </c>
    </row>
    <row r="5311" spans="1:7" hidden="1" x14ac:dyDescent="0.35">
      <c r="A5311" s="131" t="s">
        <v>117</v>
      </c>
      <c r="B5311" s="131" t="s">
        <v>13</v>
      </c>
      <c r="C5311" s="133" t="s">
        <v>3448</v>
      </c>
      <c r="D5311" s="133">
        <v>5</v>
      </c>
      <c r="F5311" s="133" t="s">
        <v>13</v>
      </c>
      <c r="G5311" s="133" t="s">
        <v>1864</v>
      </c>
    </row>
    <row r="5312" spans="1:7" hidden="1" x14ac:dyDescent="0.35">
      <c r="A5312" s="131" t="s">
        <v>117</v>
      </c>
      <c r="B5312" s="131" t="s">
        <v>13</v>
      </c>
      <c r="C5312" s="133" t="s">
        <v>3449</v>
      </c>
      <c r="D5312" s="133">
        <v>25</v>
      </c>
      <c r="F5312" s="133" t="s">
        <v>13</v>
      </c>
      <c r="G5312" s="133" t="s">
        <v>1511</v>
      </c>
    </row>
    <row r="5313" spans="1:7" hidden="1" x14ac:dyDescent="0.35">
      <c r="A5313" s="131" t="s">
        <v>117</v>
      </c>
      <c r="B5313" s="131" t="s">
        <v>13</v>
      </c>
      <c r="C5313" s="133" t="s">
        <v>3449</v>
      </c>
      <c r="D5313" s="133">
        <v>4</v>
      </c>
      <c r="F5313" s="133" t="s">
        <v>13</v>
      </c>
      <c r="G5313" s="133" t="s">
        <v>1511</v>
      </c>
    </row>
    <row r="5314" spans="1:7" hidden="1" x14ac:dyDescent="0.35">
      <c r="A5314" s="131" t="s">
        <v>117</v>
      </c>
      <c r="B5314" s="131" t="s">
        <v>13</v>
      </c>
      <c r="C5314" s="133" t="s">
        <v>3449</v>
      </c>
      <c r="D5314" s="133">
        <v>2</v>
      </c>
      <c r="F5314" s="133" t="s">
        <v>13</v>
      </c>
      <c r="G5314" s="133" t="s">
        <v>1511</v>
      </c>
    </row>
    <row r="5315" spans="1:7" hidden="1" x14ac:dyDescent="0.35">
      <c r="A5315" s="131" t="s">
        <v>117</v>
      </c>
      <c r="B5315" s="131" t="s">
        <v>13</v>
      </c>
      <c r="C5315" s="133" t="s">
        <v>3449</v>
      </c>
      <c r="D5315" s="133">
        <v>3</v>
      </c>
      <c r="F5315" s="133" t="s">
        <v>13</v>
      </c>
      <c r="G5315" s="133" t="s">
        <v>1511</v>
      </c>
    </row>
    <row r="5316" spans="1:7" hidden="1" x14ac:dyDescent="0.35">
      <c r="A5316" s="131" t="s">
        <v>117</v>
      </c>
      <c r="B5316" s="131" t="s">
        <v>13</v>
      </c>
      <c r="C5316" s="133" t="s">
        <v>3449</v>
      </c>
      <c r="D5316" s="133">
        <v>2</v>
      </c>
      <c r="F5316" s="133" t="s">
        <v>13</v>
      </c>
      <c r="G5316" s="133" t="s">
        <v>1511</v>
      </c>
    </row>
    <row r="5317" spans="1:7" hidden="1" x14ac:dyDescent="0.35">
      <c r="A5317" s="131" t="s">
        <v>117</v>
      </c>
      <c r="B5317" s="131" t="s">
        <v>13</v>
      </c>
      <c r="C5317" s="133" t="s">
        <v>3450</v>
      </c>
      <c r="D5317" s="133">
        <v>1</v>
      </c>
      <c r="F5317" s="133" t="s">
        <v>13</v>
      </c>
      <c r="G5317" s="133" t="s">
        <v>1511</v>
      </c>
    </row>
    <row r="5318" spans="1:7" hidden="1" x14ac:dyDescent="0.35">
      <c r="A5318" s="131" t="s">
        <v>117</v>
      </c>
      <c r="B5318" s="131" t="s">
        <v>13</v>
      </c>
      <c r="C5318" s="133" t="s">
        <v>3450</v>
      </c>
      <c r="D5318" s="133">
        <v>1</v>
      </c>
      <c r="F5318" s="133" t="s">
        <v>13</v>
      </c>
      <c r="G5318" s="133" t="s">
        <v>1511</v>
      </c>
    </row>
    <row r="5319" spans="1:7" hidden="1" x14ac:dyDescent="0.35">
      <c r="A5319" s="131" t="s">
        <v>117</v>
      </c>
      <c r="B5319" s="131" t="s">
        <v>13</v>
      </c>
      <c r="C5319" s="133" t="s">
        <v>3450</v>
      </c>
      <c r="D5319" s="133">
        <v>17</v>
      </c>
      <c r="F5319" s="133" t="s">
        <v>13</v>
      </c>
      <c r="G5319" s="133" t="s">
        <v>1511</v>
      </c>
    </row>
    <row r="5320" spans="1:7" hidden="1" x14ac:dyDescent="0.35">
      <c r="A5320" s="131" t="s">
        <v>117</v>
      </c>
      <c r="B5320" s="131" t="s">
        <v>13</v>
      </c>
      <c r="C5320" s="133" t="s">
        <v>3450</v>
      </c>
      <c r="D5320" s="133">
        <v>10</v>
      </c>
      <c r="F5320" s="133" t="s">
        <v>13</v>
      </c>
      <c r="G5320" s="133" t="s">
        <v>1511</v>
      </c>
    </row>
    <row r="5321" spans="1:7" hidden="1" x14ac:dyDescent="0.35">
      <c r="A5321" s="131" t="s">
        <v>117</v>
      </c>
      <c r="B5321" s="131" t="s">
        <v>13</v>
      </c>
      <c r="C5321" s="133" t="s">
        <v>3450</v>
      </c>
      <c r="D5321" s="133">
        <v>2</v>
      </c>
      <c r="F5321" s="133" t="s">
        <v>13</v>
      </c>
      <c r="G5321" s="133" t="s">
        <v>1511</v>
      </c>
    </row>
    <row r="5322" spans="1:7" hidden="1" x14ac:dyDescent="0.35">
      <c r="A5322" s="131" t="s">
        <v>117</v>
      </c>
      <c r="B5322" s="131" t="s">
        <v>13</v>
      </c>
      <c r="C5322" s="133" t="s">
        <v>3450</v>
      </c>
      <c r="D5322" s="133">
        <v>1</v>
      </c>
      <c r="F5322" s="133" t="s">
        <v>13</v>
      </c>
      <c r="G5322" s="133" t="s">
        <v>1511</v>
      </c>
    </row>
    <row r="5323" spans="1:7" hidden="1" x14ac:dyDescent="0.35">
      <c r="A5323" s="131" t="s">
        <v>117</v>
      </c>
      <c r="B5323" s="131" t="s">
        <v>13</v>
      </c>
      <c r="C5323" s="133" t="s">
        <v>3450</v>
      </c>
      <c r="D5323" s="133">
        <v>3</v>
      </c>
      <c r="F5323" s="133" t="s">
        <v>13</v>
      </c>
      <c r="G5323" s="133" t="s">
        <v>1511</v>
      </c>
    </row>
    <row r="5324" spans="1:7" hidden="1" x14ac:dyDescent="0.35">
      <c r="A5324" s="131" t="s">
        <v>117</v>
      </c>
      <c r="B5324" s="131" t="s">
        <v>13</v>
      </c>
      <c r="C5324" s="133" t="s">
        <v>3450</v>
      </c>
      <c r="D5324" s="133">
        <v>1</v>
      </c>
      <c r="F5324" s="133" t="s">
        <v>13</v>
      </c>
      <c r="G5324" s="133" t="s">
        <v>1511</v>
      </c>
    </row>
    <row r="5325" spans="1:7" hidden="1" x14ac:dyDescent="0.35">
      <c r="A5325" s="131" t="s">
        <v>117</v>
      </c>
      <c r="B5325" s="131" t="s">
        <v>13</v>
      </c>
      <c r="C5325" s="133" t="s">
        <v>3450</v>
      </c>
      <c r="D5325" s="133">
        <v>1</v>
      </c>
      <c r="F5325" s="133" t="s">
        <v>13</v>
      </c>
      <c r="G5325" s="133" t="s">
        <v>1511</v>
      </c>
    </row>
    <row r="5326" spans="1:7" hidden="1" x14ac:dyDescent="0.35">
      <c r="A5326" s="131" t="s">
        <v>117</v>
      </c>
      <c r="B5326" s="131" t="s">
        <v>13</v>
      </c>
      <c r="C5326" s="133" t="s">
        <v>3450</v>
      </c>
      <c r="D5326" s="133">
        <v>3</v>
      </c>
      <c r="F5326" s="133" t="s">
        <v>13</v>
      </c>
      <c r="G5326" s="133" t="s">
        <v>1511</v>
      </c>
    </row>
    <row r="5327" spans="1:7" hidden="1" x14ac:dyDescent="0.35">
      <c r="A5327" s="131" t="s">
        <v>117</v>
      </c>
      <c r="B5327" s="131" t="s">
        <v>13</v>
      </c>
      <c r="C5327" s="133" t="s">
        <v>3451</v>
      </c>
      <c r="D5327" s="133">
        <v>1</v>
      </c>
      <c r="F5327" s="133" t="s">
        <v>13</v>
      </c>
      <c r="G5327" s="133" t="s">
        <v>1864</v>
      </c>
    </row>
    <row r="5328" spans="1:7" hidden="1" x14ac:dyDescent="0.35">
      <c r="A5328" s="131" t="s">
        <v>117</v>
      </c>
      <c r="B5328" s="131" t="s">
        <v>13</v>
      </c>
      <c r="C5328" s="133" t="s">
        <v>3451</v>
      </c>
      <c r="D5328" s="133">
        <v>1</v>
      </c>
      <c r="F5328" s="133" t="s">
        <v>13</v>
      </c>
      <c r="G5328" s="133" t="s">
        <v>1864</v>
      </c>
    </row>
    <row r="5329" spans="1:7" hidden="1" x14ac:dyDescent="0.35">
      <c r="A5329" s="131" t="s">
        <v>117</v>
      </c>
      <c r="B5329" s="131" t="s">
        <v>13</v>
      </c>
      <c r="C5329" s="133" t="s">
        <v>3451</v>
      </c>
      <c r="D5329" s="133">
        <v>2</v>
      </c>
      <c r="F5329" s="133" t="s">
        <v>13</v>
      </c>
      <c r="G5329" s="133" t="s">
        <v>1864</v>
      </c>
    </row>
    <row r="5330" spans="1:7" hidden="1" x14ac:dyDescent="0.35">
      <c r="A5330" s="131" t="s">
        <v>117</v>
      </c>
      <c r="B5330" s="131" t="s">
        <v>13</v>
      </c>
      <c r="C5330" s="133" t="s">
        <v>3451</v>
      </c>
      <c r="D5330" s="133">
        <v>2</v>
      </c>
      <c r="F5330" s="133" t="s">
        <v>13</v>
      </c>
      <c r="G5330" s="133" t="s">
        <v>1864</v>
      </c>
    </row>
    <row r="5331" spans="1:7" hidden="1" x14ac:dyDescent="0.35">
      <c r="A5331" s="131" t="s">
        <v>117</v>
      </c>
      <c r="B5331" s="131" t="s">
        <v>13</v>
      </c>
      <c r="C5331" s="133" t="s">
        <v>3452</v>
      </c>
      <c r="D5331" s="133">
        <v>4</v>
      </c>
      <c r="F5331" s="133" t="s">
        <v>13</v>
      </c>
      <c r="G5331" s="133" t="s">
        <v>1542</v>
      </c>
    </row>
    <row r="5332" spans="1:7" hidden="1" x14ac:dyDescent="0.35">
      <c r="A5332" s="131" t="s">
        <v>117</v>
      </c>
      <c r="B5332" s="131" t="s">
        <v>13</v>
      </c>
      <c r="C5332" s="133" t="s">
        <v>3453</v>
      </c>
      <c r="D5332" s="133">
        <v>1</v>
      </c>
      <c r="F5332" s="133" t="s">
        <v>13</v>
      </c>
      <c r="G5332" s="133" t="s">
        <v>1864</v>
      </c>
    </row>
    <row r="5333" spans="1:7" hidden="1" x14ac:dyDescent="0.35">
      <c r="A5333" s="131" t="s">
        <v>117</v>
      </c>
      <c r="B5333" s="131" t="s">
        <v>13</v>
      </c>
      <c r="C5333" s="133" t="s">
        <v>3453</v>
      </c>
      <c r="D5333" s="133">
        <v>2</v>
      </c>
      <c r="F5333" s="133" t="s">
        <v>13</v>
      </c>
      <c r="G5333" s="133" t="s">
        <v>1864</v>
      </c>
    </row>
    <row r="5334" spans="1:7" hidden="1" x14ac:dyDescent="0.35">
      <c r="A5334" s="131" t="s">
        <v>117</v>
      </c>
      <c r="B5334" s="131" t="s">
        <v>13</v>
      </c>
      <c r="C5334" s="133" t="s">
        <v>3453</v>
      </c>
      <c r="D5334" s="133">
        <v>1</v>
      </c>
      <c r="F5334" s="133" t="s">
        <v>13</v>
      </c>
      <c r="G5334" s="133" t="s">
        <v>1864</v>
      </c>
    </row>
    <row r="5335" spans="1:7" hidden="1" x14ac:dyDescent="0.35">
      <c r="A5335" s="131" t="s">
        <v>117</v>
      </c>
      <c r="B5335" s="131" t="s">
        <v>13</v>
      </c>
      <c r="C5335" s="133" t="s">
        <v>3453</v>
      </c>
      <c r="D5335" s="133">
        <v>1</v>
      </c>
      <c r="F5335" s="133" t="s">
        <v>13</v>
      </c>
      <c r="G5335" s="133" t="s">
        <v>1864</v>
      </c>
    </row>
    <row r="5336" spans="1:7" hidden="1" x14ac:dyDescent="0.35">
      <c r="A5336" s="131" t="s">
        <v>117</v>
      </c>
      <c r="B5336" s="131" t="s">
        <v>13</v>
      </c>
      <c r="C5336" s="133" t="s">
        <v>3453</v>
      </c>
      <c r="D5336" s="133">
        <v>1</v>
      </c>
      <c r="F5336" s="133" t="s">
        <v>13</v>
      </c>
      <c r="G5336" s="133" t="s">
        <v>1864</v>
      </c>
    </row>
    <row r="5337" spans="1:7" hidden="1" x14ac:dyDescent="0.35">
      <c r="A5337" s="131" t="s">
        <v>117</v>
      </c>
      <c r="B5337" s="131" t="s">
        <v>13</v>
      </c>
      <c r="C5337" s="133" t="s">
        <v>3453</v>
      </c>
      <c r="D5337" s="133">
        <v>2</v>
      </c>
      <c r="F5337" s="133" t="s">
        <v>13</v>
      </c>
      <c r="G5337" s="133" t="s">
        <v>1864</v>
      </c>
    </row>
    <row r="5338" spans="1:7" hidden="1" x14ac:dyDescent="0.35">
      <c r="A5338" s="131" t="s">
        <v>117</v>
      </c>
      <c r="B5338" s="131" t="s">
        <v>13</v>
      </c>
      <c r="C5338" s="133" t="s">
        <v>3454</v>
      </c>
      <c r="D5338" s="133">
        <v>15</v>
      </c>
      <c r="F5338" s="133" t="s">
        <v>13</v>
      </c>
      <c r="G5338" s="133" t="s">
        <v>1545</v>
      </c>
    </row>
    <row r="5339" spans="1:7" hidden="1" x14ac:dyDescent="0.35">
      <c r="A5339" s="131" t="s">
        <v>117</v>
      </c>
      <c r="B5339" s="131" t="s">
        <v>13</v>
      </c>
      <c r="C5339" s="133" t="s">
        <v>3454</v>
      </c>
      <c r="D5339" s="133">
        <v>1</v>
      </c>
      <c r="F5339" s="133" t="s">
        <v>13</v>
      </c>
      <c r="G5339" s="133" t="s">
        <v>1545</v>
      </c>
    </row>
    <row r="5340" spans="1:7" hidden="1" x14ac:dyDescent="0.35">
      <c r="A5340" s="131" t="s">
        <v>117</v>
      </c>
      <c r="B5340" s="131" t="s">
        <v>13</v>
      </c>
      <c r="C5340" s="133" t="s">
        <v>3454</v>
      </c>
      <c r="D5340" s="133">
        <v>1</v>
      </c>
      <c r="F5340" s="133" t="s">
        <v>13</v>
      </c>
      <c r="G5340" s="133" t="s">
        <v>1545</v>
      </c>
    </row>
    <row r="5341" spans="1:7" hidden="1" x14ac:dyDescent="0.35">
      <c r="A5341" s="131" t="s">
        <v>117</v>
      </c>
      <c r="B5341" s="131" t="s">
        <v>13</v>
      </c>
      <c r="C5341" s="133" t="s">
        <v>3454</v>
      </c>
      <c r="D5341" s="133">
        <v>2</v>
      </c>
      <c r="F5341" s="133" t="s">
        <v>13</v>
      </c>
      <c r="G5341" s="133" t="s">
        <v>1545</v>
      </c>
    </row>
    <row r="5342" spans="1:7" hidden="1" x14ac:dyDescent="0.35">
      <c r="A5342" s="131" t="s">
        <v>117</v>
      </c>
      <c r="B5342" s="131" t="s">
        <v>13</v>
      </c>
      <c r="C5342" s="133" t="s">
        <v>3454</v>
      </c>
      <c r="D5342" s="133">
        <v>1</v>
      </c>
      <c r="F5342" s="133" t="s">
        <v>13</v>
      </c>
      <c r="G5342" s="133" t="s">
        <v>1545</v>
      </c>
    </row>
    <row r="5343" spans="1:7" hidden="1" x14ac:dyDescent="0.35">
      <c r="A5343" s="131" t="s">
        <v>117</v>
      </c>
      <c r="B5343" s="131" t="s">
        <v>13</v>
      </c>
      <c r="C5343" s="133" t="s">
        <v>3455</v>
      </c>
      <c r="D5343" s="133">
        <v>44</v>
      </c>
      <c r="F5343" s="133" t="s">
        <v>13</v>
      </c>
      <c r="G5343" s="133" t="s">
        <v>1542</v>
      </c>
    </row>
    <row r="5344" spans="1:7" hidden="1" x14ac:dyDescent="0.35">
      <c r="A5344" s="131" t="s">
        <v>117</v>
      </c>
      <c r="B5344" s="131" t="s">
        <v>13</v>
      </c>
      <c r="C5344" s="133" t="s">
        <v>3456</v>
      </c>
      <c r="D5344" s="133">
        <v>5</v>
      </c>
      <c r="F5344" s="133" t="s">
        <v>13</v>
      </c>
      <c r="G5344" s="133" t="s">
        <v>1864</v>
      </c>
    </row>
    <row r="5345" spans="1:7" hidden="1" x14ac:dyDescent="0.35">
      <c r="A5345" s="131" t="s">
        <v>117</v>
      </c>
      <c r="B5345" s="131" t="s">
        <v>13</v>
      </c>
      <c r="C5345" s="133" t="s">
        <v>3456</v>
      </c>
      <c r="D5345" s="133">
        <v>1</v>
      </c>
      <c r="F5345" s="133" t="s">
        <v>13</v>
      </c>
      <c r="G5345" s="133" t="s">
        <v>1864</v>
      </c>
    </row>
    <row r="5346" spans="1:7" hidden="1" x14ac:dyDescent="0.35">
      <c r="A5346" s="131" t="s">
        <v>117</v>
      </c>
      <c r="B5346" s="131" t="s">
        <v>13</v>
      </c>
      <c r="C5346" s="133" t="s">
        <v>3457</v>
      </c>
      <c r="D5346" s="133">
        <v>2</v>
      </c>
      <c r="F5346" s="133" t="s">
        <v>13</v>
      </c>
      <c r="G5346" s="133" t="s">
        <v>1542</v>
      </c>
    </row>
    <row r="5347" spans="1:7" hidden="1" x14ac:dyDescent="0.35">
      <c r="A5347" s="131" t="s">
        <v>117</v>
      </c>
      <c r="B5347" s="131" t="s">
        <v>13</v>
      </c>
      <c r="C5347" s="133" t="s">
        <v>3457</v>
      </c>
      <c r="D5347" s="133">
        <v>1</v>
      </c>
      <c r="F5347" s="133" t="s">
        <v>13</v>
      </c>
      <c r="G5347" s="133" t="s">
        <v>1542</v>
      </c>
    </row>
    <row r="5348" spans="1:7" hidden="1" x14ac:dyDescent="0.35">
      <c r="A5348" s="131" t="s">
        <v>117</v>
      </c>
      <c r="B5348" s="131" t="s">
        <v>13</v>
      </c>
      <c r="C5348" s="133" t="s">
        <v>3457</v>
      </c>
      <c r="D5348" s="133">
        <v>1</v>
      </c>
      <c r="F5348" s="133" t="s">
        <v>13</v>
      </c>
      <c r="G5348" s="133" t="s">
        <v>1542</v>
      </c>
    </row>
    <row r="5349" spans="1:7" hidden="1" x14ac:dyDescent="0.35">
      <c r="A5349" s="131" t="s">
        <v>117</v>
      </c>
      <c r="B5349" s="131" t="s">
        <v>13</v>
      </c>
      <c r="C5349" s="133" t="s">
        <v>3457</v>
      </c>
      <c r="D5349" s="133">
        <v>1</v>
      </c>
      <c r="F5349" s="133" t="s">
        <v>13</v>
      </c>
      <c r="G5349" s="133" t="s">
        <v>1542</v>
      </c>
    </row>
    <row r="5350" spans="1:7" hidden="1" x14ac:dyDescent="0.35">
      <c r="A5350" s="131" t="s">
        <v>117</v>
      </c>
      <c r="B5350" s="131" t="s">
        <v>13</v>
      </c>
      <c r="C5350" s="133" t="s">
        <v>5816</v>
      </c>
      <c r="D5350" s="133">
        <v>1</v>
      </c>
      <c r="F5350" s="133" t="s">
        <v>39</v>
      </c>
      <c r="G5350" s="133" t="s">
        <v>2061</v>
      </c>
    </row>
    <row r="5351" spans="1:7" hidden="1" x14ac:dyDescent="0.35">
      <c r="A5351" s="131" t="s">
        <v>117</v>
      </c>
      <c r="B5351" s="131" t="s">
        <v>13</v>
      </c>
      <c r="C5351" s="133" t="s">
        <v>3458</v>
      </c>
      <c r="D5351" s="133">
        <v>5</v>
      </c>
      <c r="F5351" s="133" t="s">
        <v>13</v>
      </c>
      <c r="G5351" s="133" t="s">
        <v>2168</v>
      </c>
    </row>
    <row r="5352" spans="1:7" hidden="1" x14ac:dyDescent="0.35">
      <c r="A5352" s="131" t="s">
        <v>117</v>
      </c>
      <c r="B5352" s="131" t="s">
        <v>13</v>
      </c>
      <c r="C5352" s="133" t="s">
        <v>3458</v>
      </c>
      <c r="D5352" s="133">
        <v>1</v>
      </c>
      <c r="F5352" s="133" t="s">
        <v>13</v>
      </c>
      <c r="G5352" s="133" t="s">
        <v>2168</v>
      </c>
    </row>
    <row r="5353" spans="1:7" hidden="1" x14ac:dyDescent="0.35">
      <c r="A5353" s="131" t="s">
        <v>117</v>
      </c>
      <c r="B5353" s="131" t="s">
        <v>13</v>
      </c>
      <c r="C5353" s="133" t="s">
        <v>3458</v>
      </c>
      <c r="D5353" s="133">
        <v>1</v>
      </c>
      <c r="F5353" s="133" t="s">
        <v>13</v>
      </c>
      <c r="G5353" s="133" t="s">
        <v>2168</v>
      </c>
    </row>
    <row r="5354" spans="1:7" hidden="1" x14ac:dyDescent="0.35">
      <c r="A5354" s="131" t="s">
        <v>117</v>
      </c>
      <c r="B5354" s="131" t="s">
        <v>13</v>
      </c>
      <c r="C5354" s="133" t="s">
        <v>3459</v>
      </c>
      <c r="D5354" s="133">
        <v>1</v>
      </c>
      <c r="F5354" s="133" t="s">
        <v>13</v>
      </c>
      <c r="G5354" s="133" t="s">
        <v>2169</v>
      </c>
    </row>
    <row r="5355" spans="1:7" hidden="1" x14ac:dyDescent="0.35">
      <c r="A5355" s="131" t="s">
        <v>117</v>
      </c>
      <c r="B5355" s="131" t="s">
        <v>13</v>
      </c>
      <c r="C5355" s="133" t="s">
        <v>3459</v>
      </c>
      <c r="D5355" s="133">
        <v>1</v>
      </c>
      <c r="F5355" s="133" t="s">
        <v>13</v>
      </c>
      <c r="G5355" s="133" t="s">
        <v>2169</v>
      </c>
    </row>
    <row r="5356" spans="1:7" hidden="1" x14ac:dyDescent="0.35">
      <c r="A5356" s="131" t="s">
        <v>117</v>
      </c>
      <c r="B5356" s="131" t="s">
        <v>13</v>
      </c>
      <c r="C5356" s="133" t="s">
        <v>3460</v>
      </c>
      <c r="D5356" s="133">
        <v>1</v>
      </c>
      <c r="F5356" s="133" t="s">
        <v>13</v>
      </c>
      <c r="G5356" s="133" t="s">
        <v>2169</v>
      </c>
    </row>
    <row r="5357" spans="1:7" hidden="1" x14ac:dyDescent="0.35">
      <c r="A5357" s="131" t="s">
        <v>117</v>
      </c>
      <c r="B5357" s="131" t="s">
        <v>13</v>
      </c>
      <c r="C5357" s="133" t="s">
        <v>3461</v>
      </c>
      <c r="D5357" s="133">
        <v>9</v>
      </c>
      <c r="F5357" s="133" t="s">
        <v>13</v>
      </c>
      <c r="G5357" s="133" t="s">
        <v>1818</v>
      </c>
    </row>
    <row r="5358" spans="1:7" hidden="1" x14ac:dyDescent="0.35">
      <c r="A5358" s="131" t="s">
        <v>117</v>
      </c>
      <c r="B5358" s="131" t="s">
        <v>13</v>
      </c>
      <c r="C5358" s="133" t="s">
        <v>3462</v>
      </c>
      <c r="D5358" s="133">
        <v>1</v>
      </c>
      <c r="F5358" s="133" t="e">
        <v>#N/A</v>
      </c>
      <c r="G5358" s="133" t="e">
        <v>#N/A</v>
      </c>
    </row>
    <row r="5359" spans="1:7" hidden="1" x14ac:dyDescent="0.35">
      <c r="A5359" s="131" t="s">
        <v>117</v>
      </c>
      <c r="B5359" s="131" t="s">
        <v>13</v>
      </c>
      <c r="C5359" s="133" t="s">
        <v>3462</v>
      </c>
      <c r="D5359" s="133">
        <v>12</v>
      </c>
      <c r="F5359" s="133" t="e">
        <v>#N/A</v>
      </c>
      <c r="G5359" s="133" t="e">
        <v>#N/A</v>
      </c>
    </row>
    <row r="5360" spans="1:7" hidden="1" x14ac:dyDescent="0.35">
      <c r="A5360" s="131" t="s">
        <v>117</v>
      </c>
      <c r="B5360" s="131" t="s">
        <v>13</v>
      </c>
      <c r="C5360" s="133" t="s">
        <v>3462</v>
      </c>
      <c r="D5360" s="133">
        <v>2</v>
      </c>
      <c r="F5360" s="133" t="e">
        <v>#N/A</v>
      </c>
      <c r="G5360" s="133" t="e">
        <v>#N/A</v>
      </c>
    </row>
    <row r="5361" spans="1:7" hidden="1" x14ac:dyDescent="0.35">
      <c r="A5361" s="131" t="s">
        <v>117</v>
      </c>
      <c r="B5361" s="131" t="s">
        <v>13</v>
      </c>
      <c r="C5361" s="133" t="s">
        <v>5817</v>
      </c>
      <c r="D5361" s="133">
        <v>2</v>
      </c>
      <c r="F5361" s="133" t="s">
        <v>39</v>
      </c>
      <c r="G5361" s="133" t="s">
        <v>1927</v>
      </c>
    </row>
    <row r="5362" spans="1:7" hidden="1" x14ac:dyDescent="0.35">
      <c r="A5362" s="131" t="s">
        <v>117</v>
      </c>
      <c r="B5362" s="131" t="s">
        <v>13</v>
      </c>
      <c r="C5362" s="133" t="s">
        <v>5817</v>
      </c>
      <c r="D5362" s="133">
        <v>1</v>
      </c>
      <c r="F5362" s="133" t="s">
        <v>39</v>
      </c>
      <c r="G5362" s="133" t="s">
        <v>1927</v>
      </c>
    </row>
    <row r="5363" spans="1:7" hidden="1" x14ac:dyDescent="0.35">
      <c r="A5363" s="131" t="s">
        <v>117</v>
      </c>
      <c r="B5363" s="131" t="s">
        <v>13</v>
      </c>
      <c r="C5363" s="133" t="s">
        <v>3463</v>
      </c>
      <c r="D5363" s="133">
        <v>2</v>
      </c>
      <c r="F5363" s="133" t="s">
        <v>13</v>
      </c>
      <c r="G5363" s="133" t="s">
        <v>1221</v>
      </c>
    </row>
    <row r="5364" spans="1:7" hidden="1" x14ac:dyDescent="0.35">
      <c r="A5364" s="131" t="s">
        <v>117</v>
      </c>
      <c r="B5364" s="131" t="s">
        <v>13</v>
      </c>
      <c r="C5364" s="133" t="s">
        <v>3463</v>
      </c>
      <c r="D5364" s="133">
        <v>15</v>
      </c>
      <c r="F5364" s="133" t="s">
        <v>13</v>
      </c>
      <c r="G5364" s="133" t="s">
        <v>1221</v>
      </c>
    </row>
    <row r="5365" spans="1:7" hidden="1" x14ac:dyDescent="0.35">
      <c r="A5365" s="131" t="s">
        <v>117</v>
      </c>
      <c r="B5365" s="131" t="s">
        <v>13</v>
      </c>
      <c r="C5365" s="133" t="s">
        <v>3463</v>
      </c>
      <c r="D5365" s="133">
        <v>10</v>
      </c>
      <c r="F5365" s="133" t="s">
        <v>13</v>
      </c>
      <c r="G5365" s="133" t="s">
        <v>1221</v>
      </c>
    </row>
    <row r="5366" spans="1:7" hidden="1" x14ac:dyDescent="0.35">
      <c r="A5366" s="131" t="s">
        <v>117</v>
      </c>
      <c r="B5366" s="131" t="s">
        <v>13</v>
      </c>
      <c r="C5366" s="133" t="s">
        <v>3463</v>
      </c>
      <c r="D5366" s="133">
        <v>1</v>
      </c>
      <c r="F5366" s="133" t="s">
        <v>13</v>
      </c>
      <c r="G5366" s="133" t="s">
        <v>1221</v>
      </c>
    </row>
    <row r="5367" spans="1:7" hidden="1" x14ac:dyDescent="0.35">
      <c r="A5367" s="131" t="s">
        <v>117</v>
      </c>
      <c r="B5367" s="131" t="s">
        <v>13</v>
      </c>
      <c r="C5367" s="133" t="s">
        <v>3463</v>
      </c>
      <c r="D5367" s="133">
        <v>2</v>
      </c>
      <c r="F5367" s="133" t="s">
        <v>13</v>
      </c>
      <c r="G5367" s="133" t="s">
        <v>1221</v>
      </c>
    </row>
    <row r="5368" spans="1:7" hidden="1" x14ac:dyDescent="0.35">
      <c r="A5368" s="131" t="s">
        <v>117</v>
      </c>
      <c r="B5368" s="131" t="s">
        <v>13</v>
      </c>
      <c r="C5368" s="133" t="s">
        <v>3463</v>
      </c>
      <c r="D5368" s="133">
        <v>13</v>
      </c>
      <c r="F5368" s="133" t="s">
        <v>13</v>
      </c>
      <c r="G5368" s="133" t="s">
        <v>1221</v>
      </c>
    </row>
    <row r="5369" spans="1:7" hidden="1" x14ac:dyDescent="0.35">
      <c r="A5369" s="131" t="s">
        <v>117</v>
      </c>
      <c r="B5369" s="131" t="s">
        <v>13</v>
      </c>
      <c r="C5369" s="133" t="s">
        <v>3464</v>
      </c>
      <c r="D5369" s="133">
        <v>10</v>
      </c>
      <c r="F5369" s="133" t="e">
        <v>#N/A</v>
      </c>
      <c r="G5369" s="133" t="e">
        <v>#N/A</v>
      </c>
    </row>
    <row r="5370" spans="1:7" hidden="1" x14ac:dyDescent="0.35">
      <c r="A5370" s="131" t="s">
        <v>117</v>
      </c>
      <c r="B5370" s="131" t="s">
        <v>13</v>
      </c>
      <c r="C5370" s="133" t="s">
        <v>3464</v>
      </c>
      <c r="D5370" s="133">
        <v>1</v>
      </c>
      <c r="F5370" s="133" t="e">
        <v>#N/A</v>
      </c>
      <c r="G5370" s="133" t="e">
        <v>#N/A</v>
      </c>
    </row>
    <row r="5371" spans="1:7" hidden="1" x14ac:dyDescent="0.35">
      <c r="A5371" s="131" t="s">
        <v>117</v>
      </c>
      <c r="B5371" s="131" t="s">
        <v>13</v>
      </c>
      <c r="C5371" s="133" t="s">
        <v>3465</v>
      </c>
      <c r="D5371" s="133">
        <v>1</v>
      </c>
      <c r="F5371" s="133" t="s">
        <v>13</v>
      </c>
      <c r="G5371" s="133" t="s">
        <v>2208</v>
      </c>
    </row>
    <row r="5372" spans="1:7" hidden="1" x14ac:dyDescent="0.35">
      <c r="A5372" s="131" t="s">
        <v>117</v>
      </c>
      <c r="B5372" s="131" t="s">
        <v>13</v>
      </c>
      <c r="C5372" s="133" t="s">
        <v>3465</v>
      </c>
      <c r="D5372" s="133">
        <v>3</v>
      </c>
      <c r="F5372" s="133" t="s">
        <v>13</v>
      </c>
      <c r="G5372" s="133" t="s">
        <v>2208</v>
      </c>
    </row>
    <row r="5373" spans="1:7" hidden="1" x14ac:dyDescent="0.35">
      <c r="A5373" s="131" t="s">
        <v>117</v>
      </c>
      <c r="B5373" s="131" t="s">
        <v>13</v>
      </c>
      <c r="C5373" s="133" t="s">
        <v>5818</v>
      </c>
      <c r="D5373" s="133">
        <v>1</v>
      </c>
      <c r="F5373" s="133" t="e">
        <v>#N/A</v>
      </c>
      <c r="G5373" s="133" t="e">
        <v>#N/A</v>
      </c>
    </row>
    <row r="5374" spans="1:7" hidden="1" x14ac:dyDescent="0.35">
      <c r="A5374" s="131" t="s">
        <v>117</v>
      </c>
      <c r="B5374" s="131" t="s">
        <v>13</v>
      </c>
      <c r="C5374" s="133" t="s">
        <v>3466</v>
      </c>
      <c r="D5374" s="133">
        <v>3</v>
      </c>
      <c r="F5374" s="133" t="s">
        <v>13</v>
      </c>
      <c r="G5374" s="133" t="s">
        <v>2208</v>
      </c>
    </row>
    <row r="5375" spans="1:7" hidden="1" x14ac:dyDescent="0.35">
      <c r="A5375" s="131" t="s">
        <v>117</v>
      </c>
      <c r="B5375" s="131" t="s">
        <v>13</v>
      </c>
      <c r="C5375" s="133" t="s">
        <v>3466</v>
      </c>
      <c r="D5375" s="133">
        <v>4</v>
      </c>
      <c r="F5375" s="133" t="s">
        <v>13</v>
      </c>
      <c r="G5375" s="133" t="s">
        <v>2208</v>
      </c>
    </row>
    <row r="5376" spans="1:7" hidden="1" x14ac:dyDescent="0.35">
      <c r="A5376" s="131" t="s">
        <v>117</v>
      </c>
      <c r="B5376" s="131" t="s">
        <v>13</v>
      </c>
      <c r="C5376" s="133" t="s">
        <v>3466</v>
      </c>
      <c r="D5376" s="133">
        <v>1</v>
      </c>
      <c r="F5376" s="133" t="s">
        <v>13</v>
      </c>
      <c r="G5376" s="133" t="s">
        <v>2208</v>
      </c>
    </row>
    <row r="5377" spans="1:7" hidden="1" x14ac:dyDescent="0.35">
      <c r="A5377" s="131" t="s">
        <v>117</v>
      </c>
      <c r="B5377" s="131" t="s">
        <v>13</v>
      </c>
      <c r="C5377" s="133" t="s">
        <v>3467</v>
      </c>
      <c r="D5377" s="133">
        <v>15</v>
      </c>
      <c r="F5377" s="133" t="e">
        <v>#N/A</v>
      </c>
      <c r="G5377" s="133" t="e">
        <v>#N/A</v>
      </c>
    </row>
    <row r="5378" spans="1:7" hidden="1" x14ac:dyDescent="0.35">
      <c r="A5378" s="131" t="s">
        <v>117</v>
      </c>
      <c r="B5378" s="131" t="s">
        <v>13</v>
      </c>
      <c r="C5378" s="133" t="s">
        <v>3467</v>
      </c>
      <c r="D5378" s="133">
        <v>3</v>
      </c>
      <c r="F5378" s="133" t="e">
        <v>#N/A</v>
      </c>
      <c r="G5378" s="133" t="e">
        <v>#N/A</v>
      </c>
    </row>
    <row r="5379" spans="1:7" hidden="1" x14ac:dyDescent="0.35">
      <c r="A5379" s="131" t="s">
        <v>117</v>
      </c>
      <c r="B5379" s="131" t="s">
        <v>13</v>
      </c>
      <c r="C5379" s="133" t="s">
        <v>3467</v>
      </c>
      <c r="D5379" s="133">
        <v>3</v>
      </c>
      <c r="F5379" s="133" t="e">
        <v>#N/A</v>
      </c>
      <c r="G5379" s="133" t="e">
        <v>#N/A</v>
      </c>
    </row>
    <row r="5380" spans="1:7" hidden="1" x14ac:dyDescent="0.35">
      <c r="A5380" s="131" t="s">
        <v>117</v>
      </c>
      <c r="B5380" s="131" t="s">
        <v>13</v>
      </c>
      <c r="C5380" s="133" t="s">
        <v>3468</v>
      </c>
      <c r="D5380" s="133">
        <v>10</v>
      </c>
      <c r="F5380" s="133" t="s">
        <v>13</v>
      </c>
      <c r="G5380" s="133" t="s">
        <v>1221</v>
      </c>
    </row>
    <row r="5381" spans="1:7" hidden="1" x14ac:dyDescent="0.35">
      <c r="A5381" s="131" t="s">
        <v>117</v>
      </c>
      <c r="B5381" s="131" t="s">
        <v>13</v>
      </c>
      <c r="C5381" s="133" t="s">
        <v>3468</v>
      </c>
      <c r="D5381" s="133">
        <v>10</v>
      </c>
      <c r="F5381" s="133" t="s">
        <v>13</v>
      </c>
      <c r="G5381" s="133" t="s">
        <v>1221</v>
      </c>
    </row>
    <row r="5382" spans="1:7" hidden="1" x14ac:dyDescent="0.35">
      <c r="A5382" s="131" t="s">
        <v>117</v>
      </c>
      <c r="B5382" s="131" t="s">
        <v>13</v>
      </c>
      <c r="C5382" s="133" t="s">
        <v>3468</v>
      </c>
      <c r="D5382" s="133">
        <v>2</v>
      </c>
      <c r="F5382" s="133" t="s">
        <v>13</v>
      </c>
      <c r="G5382" s="133" t="s">
        <v>1221</v>
      </c>
    </row>
    <row r="5383" spans="1:7" hidden="1" x14ac:dyDescent="0.35">
      <c r="A5383" s="131" t="s">
        <v>117</v>
      </c>
      <c r="B5383" s="131" t="s">
        <v>13</v>
      </c>
      <c r="C5383" s="133" t="s">
        <v>3469</v>
      </c>
      <c r="D5383" s="133">
        <v>1</v>
      </c>
      <c r="F5383" s="133" t="e">
        <v>#N/A</v>
      </c>
      <c r="G5383" s="133" t="e">
        <v>#N/A</v>
      </c>
    </row>
    <row r="5384" spans="1:7" hidden="1" x14ac:dyDescent="0.35">
      <c r="A5384" s="131" t="s">
        <v>117</v>
      </c>
      <c r="B5384" s="131" t="s">
        <v>13</v>
      </c>
      <c r="C5384" s="133" t="s">
        <v>3469</v>
      </c>
      <c r="D5384" s="133">
        <v>1</v>
      </c>
      <c r="F5384" s="133" t="e">
        <v>#N/A</v>
      </c>
      <c r="G5384" s="133" t="e">
        <v>#N/A</v>
      </c>
    </row>
    <row r="5385" spans="1:7" hidden="1" x14ac:dyDescent="0.35">
      <c r="A5385" s="131" t="s">
        <v>117</v>
      </c>
      <c r="B5385" s="131" t="s">
        <v>13</v>
      </c>
      <c r="C5385" s="133" t="s">
        <v>5819</v>
      </c>
      <c r="D5385" s="133">
        <v>2</v>
      </c>
      <c r="F5385" s="133" t="s">
        <v>39</v>
      </c>
      <c r="G5385" s="133" t="s">
        <v>1686</v>
      </c>
    </row>
    <row r="5386" spans="1:7" hidden="1" x14ac:dyDescent="0.35">
      <c r="A5386" s="131" t="s">
        <v>117</v>
      </c>
      <c r="B5386" s="131" t="s">
        <v>13</v>
      </c>
      <c r="C5386" s="133" t="s">
        <v>5819</v>
      </c>
      <c r="D5386" s="133">
        <v>1</v>
      </c>
      <c r="F5386" s="133" t="s">
        <v>39</v>
      </c>
      <c r="G5386" s="133" t="s">
        <v>1686</v>
      </c>
    </row>
    <row r="5387" spans="1:7" hidden="1" x14ac:dyDescent="0.35">
      <c r="A5387" s="131" t="s">
        <v>117</v>
      </c>
      <c r="B5387" s="131" t="s">
        <v>13</v>
      </c>
      <c r="C5387" s="133" t="s">
        <v>5820</v>
      </c>
      <c r="D5387" s="133">
        <v>2</v>
      </c>
      <c r="F5387" s="133" t="s">
        <v>39</v>
      </c>
      <c r="G5387" s="133" t="s">
        <v>1686</v>
      </c>
    </row>
    <row r="5388" spans="1:7" hidden="1" x14ac:dyDescent="0.35">
      <c r="A5388" s="131" t="s">
        <v>117</v>
      </c>
      <c r="B5388" s="131" t="s">
        <v>13</v>
      </c>
      <c r="C5388" s="133" t="s">
        <v>5821</v>
      </c>
      <c r="D5388" s="133">
        <v>10</v>
      </c>
      <c r="F5388" s="133" t="s">
        <v>39</v>
      </c>
      <c r="G5388" s="133" t="s">
        <v>1686</v>
      </c>
    </row>
    <row r="5389" spans="1:7" hidden="1" x14ac:dyDescent="0.35">
      <c r="A5389" s="131" t="s">
        <v>117</v>
      </c>
      <c r="B5389" s="131" t="s">
        <v>13</v>
      </c>
      <c r="C5389" s="133" t="s">
        <v>5821</v>
      </c>
      <c r="D5389" s="133">
        <v>2</v>
      </c>
      <c r="F5389" s="133" t="s">
        <v>39</v>
      </c>
      <c r="G5389" s="133" t="s">
        <v>1686</v>
      </c>
    </row>
    <row r="5390" spans="1:7" hidden="1" x14ac:dyDescent="0.35">
      <c r="A5390" s="131" t="s">
        <v>117</v>
      </c>
      <c r="B5390" s="131" t="s">
        <v>13</v>
      </c>
      <c r="C5390" s="133" t="s">
        <v>5821</v>
      </c>
      <c r="D5390" s="133">
        <v>2</v>
      </c>
      <c r="F5390" s="133" t="s">
        <v>39</v>
      </c>
      <c r="G5390" s="133" t="s">
        <v>1686</v>
      </c>
    </row>
    <row r="5391" spans="1:7" hidden="1" x14ac:dyDescent="0.35">
      <c r="A5391" s="131" t="s">
        <v>117</v>
      </c>
      <c r="B5391" s="131" t="s">
        <v>13</v>
      </c>
      <c r="C5391" s="133" t="s">
        <v>5821</v>
      </c>
      <c r="D5391" s="133">
        <v>2</v>
      </c>
      <c r="F5391" s="133" t="s">
        <v>39</v>
      </c>
      <c r="G5391" s="133" t="s">
        <v>1686</v>
      </c>
    </row>
    <row r="5392" spans="1:7" hidden="1" x14ac:dyDescent="0.35">
      <c r="A5392" s="131" t="s">
        <v>117</v>
      </c>
      <c r="B5392" s="131" t="s">
        <v>13</v>
      </c>
      <c r="C5392" s="133" t="s">
        <v>5821</v>
      </c>
      <c r="D5392" s="133">
        <v>1</v>
      </c>
      <c r="F5392" s="133" t="s">
        <v>39</v>
      </c>
      <c r="G5392" s="133" t="s">
        <v>1686</v>
      </c>
    </row>
    <row r="5393" spans="1:7" hidden="1" x14ac:dyDescent="0.35">
      <c r="A5393" s="131" t="s">
        <v>117</v>
      </c>
      <c r="B5393" s="131" t="s">
        <v>13</v>
      </c>
      <c r="C5393" s="133" t="s">
        <v>3470</v>
      </c>
      <c r="D5393" s="133">
        <v>1</v>
      </c>
      <c r="F5393" s="133" t="s">
        <v>13</v>
      </c>
      <c r="G5393" s="133" t="s">
        <v>1467</v>
      </c>
    </row>
    <row r="5394" spans="1:7" hidden="1" x14ac:dyDescent="0.35">
      <c r="A5394" s="131" t="s">
        <v>117</v>
      </c>
      <c r="B5394" s="131" t="s">
        <v>13</v>
      </c>
      <c r="C5394" s="133" t="s">
        <v>3470</v>
      </c>
      <c r="D5394" s="133">
        <v>1</v>
      </c>
      <c r="F5394" s="133" t="s">
        <v>13</v>
      </c>
      <c r="G5394" s="133" t="s">
        <v>1467</v>
      </c>
    </row>
    <row r="5395" spans="1:7" hidden="1" x14ac:dyDescent="0.35">
      <c r="A5395" s="131" t="s">
        <v>117</v>
      </c>
      <c r="B5395" s="131" t="s">
        <v>13</v>
      </c>
      <c r="C5395" s="133" t="s">
        <v>3470</v>
      </c>
      <c r="D5395" s="133">
        <v>1</v>
      </c>
      <c r="F5395" s="133" t="s">
        <v>13</v>
      </c>
      <c r="G5395" s="133" t="s">
        <v>1467</v>
      </c>
    </row>
    <row r="5396" spans="1:7" hidden="1" x14ac:dyDescent="0.35">
      <c r="A5396" s="131" t="s">
        <v>117</v>
      </c>
      <c r="B5396" s="131" t="s">
        <v>13</v>
      </c>
      <c r="C5396" s="133" t="s">
        <v>3471</v>
      </c>
      <c r="D5396" s="133">
        <v>1</v>
      </c>
      <c r="F5396" s="133" t="e">
        <v>#N/A</v>
      </c>
      <c r="G5396" s="133" t="e">
        <v>#N/A</v>
      </c>
    </row>
    <row r="5397" spans="1:7" hidden="1" x14ac:dyDescent="0.35">
      <c r="A5397" s="131" t="s">
        <v>117</v>
      </c>
      <c r="B5397" s="131" t="s">
        <v>13</v>
      </c>
      <c r="C5397" s="133" t="s">
        <v>3471</v>
      </c>
      <c r="D5397" s="133">
        <v>1</v>
      </c>
      <c r="F5397" s="133" t="e">
        <v>#N/A</v>
      </c>
      <c r="G5397" s="133" t="e">
        <v>#N/A</v>
      </c>
    </row>
    <row r="5398" spans="1:7" hidden="1" x14ac:dyDescent="0.35">
      <c r="A5398" s="131" t="s">
        <v>117</v>
      </c>
      <c r="B5398" s="131" t="s">
        <v>13</v>
      </c>
      <c r="C5398" s="133" t="s">
        <v>3472</v>
      </c>
      <c r="D5398" s="133">
        <v>1</v>
      </c>
      <c r="F5398" s="133" t="s">
        <v>13</v>
      </c>
      <c r="G5398" s="133" t="s">
        <v>1542</v>
      </c>
    </row>
    <row r="5399" spans="1:7" hidden="1" x14ac:dyDescent="0.35">
      <c r="A5399" s="131" t="s">
        <v>117</v>
      </c>
      <c r="B5399" s="131" t="s">
        <v>13</v>
      </c>
      <c r="C5399" s="133" t="s">
        <v>3472</v>
      </c>
      <c r="D5399" s="133">
        <v>1</v>
      </c>
      <c r="F5399" s="133" t="s">
        <v>13</v>
      </c>
      <c r="G5399" s="133" t="s">
        <v>1542</v>
      </c>
    </row>
    <row r="5400" spans="1:7" hidden="1" x14ac:dyDescent="0.35">
      <c r="A5400" s="131" t="s">
        <v>117</v>
      </c>
      <c r="B5400" s="131" t="s">
        <v>13</v>
      </c>
      <c r="C5400" s="133" t="s">
        <v>3473</v>
      </c>
      <c r="D5400" s="133">
        <v>2</v>
      </c>
      <c r="F5400" s="133" t="s">
        <v>13</v>
      </c>
      <c r="G5400" s="133" t="s">
        <v>1542</v>
      </c>
    </row>
    <row r="5401" spans="1:7" hidden="1" x14ac:dyDescent="0.35">
      <c r="A5401" s="131" t="s">
        <v>117</v>
      </c>
      <c r="B5401" s="131" t="s">
        <v>13</v>
      </c>
      <c r="C5401" s="133" t="s">
        <v>3474</v>
      </c>
      <c r="D5401" s="133">
        <v>3</v>
      </c>
      <c r="F5401" s="133" t="s">
        <v>13</v>
      </c>
      <c r="G5401" s="133" t="s">
        <v>1542</v>
      </c>
    </row>
    <row r="5402" spans="1:7" hidden="1" x14ac:dyDescent="0.35">
      <c r="A5402" s="131" t="s">
        <v>117</v>
      </c>
      <c r="B5402" s="131" t="s">
        <v>13</v>
      </c>
      <c r="C5402" s="133" t="s">
        <v>3474</v>
      </c>
      <c r="D5402" s="133">
        <v>2</v>
      </c>
      <c r="F5402" s="133" t="s">
        <v>13</v>
      </c>
      <c r="G5402" s="133" t="s">
        <v>1542</v>
      </c>
    </row>
    <row r="5403" spans="1:7" hidden="1" x14ac:dyDescent="0.35">
      <c r="A5403" s="131" t="s">
        <v>117</v>
      </c>
      <c r="B5403" s="131" t="s">
        <v>13</v>
      </c>
      <c r="C5403" s="133" t="s">
        <v>3475</v>
      </c>
      <c r="D5403" s="133">
        <v>1</v>
      </c>
      <c r="F5403" s="133" t="s">
        <v>13</v>
      </c>
      <c r="G5403" s="133" t="s">
        <v>1542</v>
      </c>
    </row>
    <row r="5404" spans="1:7" hidden="1" x14ac:dyDescent="0.35">
      <c r="A5404" s="131" t="s">
        <v>117</v>
      </c>
      <c r="B5404" s="131" t="s">
        <v>13</v>
      </c>
      <c r="C5404" s="133" t="s">
        <v>3475</v>
      </c>
      <c r="D5404" s="133">
        <v>5</v>
      </c>
      <c r="F5404" s="133" t="s">
        <v>13</v>
      </c>
      <c r="G5404" s="133" t="s">
        <v>1542</v>
      </c>
    </row>
    <row r="5405" spans="1:7" hidden="1" x14ac:dyDescent="0.35">
      <c r="A5405" s="131" t="s">
        <v>117</v>
      </c>
      <c r="B5405" s="131" t="s">
        <v>13</v>
      </c>
      <c r="C5405" s="133" t="s">
        <v>3476</v>
      </c>
      <c r="D5405" s="133">
        <v>10</v>
      </c>
      <c r="F5405" s="133" t="s">
        <v>13</v>
      </c>
      <c r="G5405" s="133" t="s">
        <v>1542</v>
      </c>
    </row>
    <row r="5406" spans="1:7" hidden="1" x14ac:dyDescent="0.35">
      <c r="A5406" s="131" t="s">
        <v>117</v>
      </c>
      <c r="B5406" s="131" t="s">
        <v>13</v>
      </c>
      <c r="C5406" s="133" t="s">
        <v>3476</v>
      </c>
      <c r="D5406" s="133">
        <v>10</v>
      </c>
      <c r="F5406" s="133" t="s">
        <v>13</v>
      </c>
      <c r="G5406" s="133" t="s">
        <v>1542</v>
      </c>
    </row>
    <row r="5407" spans="1:7" hidden="1" x14ac:dyDescent="0.35">
      <c r="A5407" s="131" t="s">
        <v>117</v>
      </c>
      <c r="B5407" s="131" t="s">
        <v>13</v>
      </c>
      <c r="C5407" s="133" t="s">
        <v>3476</v>
      </c>
      <c r="D5407" s="133">
        <v>1</v>
      </c>
      <c r="F5407" s="133" t="s">
        <v>13</v>
      </c>
      <c r="G5407" s="133" t="s">
        <v>1542</v>
      </c>
    </row>
    <row r="5408" spans="1:7" hidden="1" x14ac:dyDescent="0.35">
      <c r="A5408" s="131" t="s">
        <v>117</v>
      </c>
      <c r="B5408" s="131" t="s">
        <v>13</v>
      </c>
      <c r="C5408" s="133" t="s">
        <v>3477</v>
      </c>
      <c r="D5408" s="133">
        <v>1</v>
      </c>
      <c r="F5408" s="133" t="s">
        <v>13</v>
      </c>
      <c r="G5408" s="133" t="s">
        <v>1542</v>
      </c>
    </row>
    <row r="5409" spans="1:7" hidden="1" x14ac:dyDescent="0.35">
      <c r="A5409" s="131" t="s">
        <v>117</v>
      </c>
      <c r="B5409" s="131" t="s">
        <v>13</v>
      </c>
      <c r="C5409" s="133" t="s">
        <v>3477</v>
      </c>
      <c r="D5409" s="133">
        <v>1</v>
      </c>
      <c r="F5409" s="133" t="s">
        <v>13</v>
      </c>
      <c r="G5409" s="133" t="s">
        <v>1542</v>
      </c>
    </row>
    <row r="5410" spans="1:7" hidden="1" x14ac:dyDescent="0.35">
      <c r="A5410" s="131" t="s">
        <v>117</v>
      </c>
      <c r="B5410" s="131" t="s">
        <v>13</v>
      </c>
      <c r="C5410" s="133" t="s">
        <v>3477</v>
      </c>
      <c r="D5410" s="133">
        <v>3</v>
      </c>
      <c r="F5410" s="133" t="s">
        <v>13</v>
      </c>
      <c r="G5410" s="133" t="s">
        <v>1542</v>
      </c>
    </row>
    <row r="5411" spans="1:7" hidden="1" x14ac:dyDescent="0.35">
      <c r="A5411" s="131" t="s">
        <v>117</v>
      </c>
      <c r="B5411" s="131" t="s">
        <v>13</v>
      </c>
      <c r="C5411" s="133" t="s">
        <v>3478</v>
      </c>
      <c r="D5411" s="133">
        <v>1</v>
      </c>
      <c r="F5411" s="133" t="e">
        <v>#N/A</v>
      </c>
      <c r="G5411" s="133" t="e">
        <v>#N/A</v>
      </c>
    </row>
    <row r="5412" spans="1:7" hidden="1" x14ac:dyDescent="0.35">
      <c r="A5412" s="131" t="s">
        <v>117</v>
      </c>
      <c r="B5412" s="131" t="s">
        <v>13</v>
      </c>
      <c r="C5412" s="133" t="s">
        <v>3478</v>
      </c>
      <c r="D5412" s="133">
        <v>2</v>
      </c>
      <c r="F5412" s="133" t="e">
        <v>#N/A</v>
      </c>
      <c r="G5412" s="133" t="e">
        <v>#N/A</v>
      </c>
    </row>
    <row r="5413" spans="1:7" hidden="1" x14ac:dyDescent="0.35">
      <c r="A5413" s="131" t="s">
        <v>117</v>
      </c>
      <c r="B5413" s="131" t="s">
        <v>13</v>
      </c>
      <c r="C5413" s="133" t="s">
        <v>3479</v>
      </c>
      <c r="D5413" s="133">
        <v>10</v>
      </c>
      <c r="F5413" s="133" t="s">
        <v>13</v>
      </c>
      <c r="G5413" s="133" t="s">
        <v>1221</v>
      </c>
    </row>
    <row r="5414" spans="1:7" hidden="1" x14ac:dyDescent="0.35">
      <c r="A5414" s="131" t="s">
        <v>117</v>
      </c>
      <c r="B5414" s="131" t="s">
        <v>13</v>
      </c>
      <c r="C5414" s="133" t="s">
        <v>3479</v>
      </c>
      <c r="D5414" s="133">
        <v>5</v>
      </c>
      <c r="F5414" s="133" t="s">
        <v>13</v>
      </c>
      <c r="G5414" s="133" t="s">
        <v>1221</v>
      </c>
    </row>
    <row r="5415" spans="1:7" hidden="1" x14ac:dyDescent="0.35">
      <c r="A5415" s="131" t="s">
        <v>117</v>
      </c>
      <c r="B5415" s="131" t="s">
        <v>13</v>
      </c>
      <c r="C5415" s="133" t="s">
        <v>3479</v>
      </c>
      <c r="D5415" s="133">
        <v>2</v>
      </c>
      <c r="F5415" s="133" t="s">
        <v>13</v>
      </c>
      <c r="G5415" s="133" t="s">
        <v>1221</v>
      </c>
    </row>
    <row r="5416" spans="1:7" hidden="1" x14ac:dyDescent="0.35">
      <c r="A5416" s="131" t="s">
        <v>117</v>
      </c>
      <c r="B5416" s="131" t="s">
        <v>13</v>
      </c>
      <c r="C5416" s="133" t="s">
        <v>3479</v>
      </c>
      <c r="D5416" s="133">
        <v>2</v>
      </c>
      <c r="F5416" s="133" t="s">
        <v>13</v>
      </c>
      <c r="G5416" s="133" t="s">
        <v>1221</v>
      </c>
    </row>
    <row r="5417" spans="1:7" hidden="1" x14ac:dyDescent="0.35">
      <c r="A5417" s="131" t="s">
        <v>117</v>
      </c>
      <c r="B5417" s="131" t="s">
        <v>13</v>
      </c>
      <c r="C5417" s="133" t="s">
        <v>3479</v>
      </c>
      <c r="D5417" s="133">
        <v>1</v>
      </c>
      <c r="F5417" s="133" t="s">
        <v>13</v>
      </c>
      <c r="G5417" s="133" t="s">
        <v>1221</v>
      </c>
    </row>
    <row r="5418" spans="1:7" hidden="1" x14ac:dyDescent="0.35">
      <c r="A5418" s="131" t="s">
        <v>117</v>
      </c>
      <c r="B5418" s="131" t="s">
        <v>13</v>
      </c>
      <c r="C5418" s="133" t="s">
        <v>3480</v>
      </c>
      <c r="D5418" s="133">
        <v>15</v>
      </c>
      <c r="F5418" s="133" t="e">
        <v>#N/A</v>
      </c>
      <c r="G5418" s="133" t="e">
        <v>#N/A</v>
      </c>
    </row>
    <row r="5419" spans="1:7" hidden="1" x14ac:dyDescent="0.35">
      <c r="A5419" s="131" t="s">
        <v>117</v>
      </c>
      <c r="B5419" s="131" t="s">
        <v>13</v>
      </c>
      <c r="C5419" s="133" t="s">
        <v>3480</v>
      </c>
      <c r="D5419" s="133">
        <v>1</v>
      </c>
      <c r="F5419" s="133" t="e">
        <v>#N/A</v>
      </c>
      <c r="G5419" s="133" t="e">
        <v>#N/A</v>
      </c>
    </row>
    <row r="5420" spans="1:7" hidden="1" x14ac:dyDescent="0.35">
      <c r="A5420" s="131" t="s">
        <v>117</v>
      </c>
      <c r="B5420" s="131" t="s">
        <v>13</v>
      </c>
      <c r="C5420" s="133" t="s">
        <v>3481</v>
      </c>
      <c r="D5420" s="133">
        <v>15</v>
      </c>
      <c r="F5420" s="133" t="e">
        <v>#N/A</v>
      </c>
      <c r="G5420" s="133" t="e">
        <v>#N/A</v>
      </c>
    </row>
    <row r="5421" spans="1:7" hidden="1" x14ac:dyDescent="0.35">
      <c r="A5421" s="131" t="s">
        <v>117</v>
      </c>
      <c r="B5421" s="131" t="s">
        <v>13</v>
      </c>
      <c r="C5421" s="133" t="s">
        <v>3481</v>
      </c>
      <c r="D5421" s="133">
        <v>4</v>
      </c>
      <c r="F5421" s="133" t="e">
        <v>#N/A</v>
      </c>
      <c r="G5421" s="133" t="e">
        <v>#N/A</v>
      </c>
    </row>
    <row r="5422" spans="1:7" hidden="1" x14ac:dyDescent="0.35">
      <c r="A5422" s="131" t="s">
        <v>117</v>
      </c>
      <c r="B5422" s="131" t="s">
        <v>13</v>
      </c>
      <c r="C5422" s="133" t="s">
        <v>3481</v>
      </c>
      <c r="D5422" s="133">
        <v>1</v>
      </c>
      <c r="F5422" s="133" t="e">
        <v>#N/A</v>
      </c>
      <c r="G5422" s="133" t="e">
        <v>#N/A</v>
      </c>
    </row>
    <row r="5423" spans="1:7" hidden="1" x14ac:dyDescent="0.35">
      <c r="A5423" s="131" t="s">
        <v>117</v>
      </c>
      <c r="B5423" s="131" t="s">
        <v>20</v>
      </c>
      <c r="C5423" s="133" t="s">
        <v>6224</v>
      </c>
      <c r="D5423" s="133">
        <v>1</v>
      </c>
      <c r="F5423" s="133" t="s">
        <v>33</v>
      </c>
      <c r="G5423" s="133" t="s">
        <v>1025</v>
      </c>
    </row>
    <row r="5424" spans="1:7" hidden="1" x14ac:dyDescent="0.35">
      <c r="A5424" s="131" t="s">
        <v>117</v>
      </c>
      <c r="B5424" s="131" t="s">
        <v>20</v>
      </c>
      <c r="C5424" s="133" t="s">
        <v>6224</v>
      </c>
      <c r="D5424" s="133">
        <v>1</v>
      </c>
      <c r="F5424" s="133" t="s">
        <v>33</v>
      </c>
      <c r="G5424" s="133" t="s">
        <v>1025</v>
      </c>
    </row>
    <row r="5425" spans="1:7" hidden="1" x14ac:dyDescent="0.35">
      <c r="A5425" s="131" t="s">
        <v>117</v>
      </c>
      <c r="B5425" s="131" t="s">
        <v>20</v>
      </c>
      <c r="C5425" s="133" t="s">
        <v>6224</v>
      </c>
      <c r="D5425" s="133">
        <v>1</v>
      </c>
      <c r="F5425" s="133" t="s">
        <v>33</v>
      </c>
      <c r="G5425" s="133" t="s">
        <v>1025</v>
      </c>
    </row>
    <row r="5426" spans="1:7" hidden="1" x14ac:dyDescent="0.35">
      <c r="A5426" s="131" t="s">
        <v>117</v>
      </c>
      <c r="B5426" s="131" t="s">
        <v>20</v>
      </c>
      <c r="C5426" s="133" t="s">
        <v>6224</v>
      </c>
      <c r="D5426" s="133">
        <v>1</v>
      </c>
      <c r="F5426" s="133" t="s">
        <v>33</v>
      </c>
      <c r="G5426" s="133" t="s">
        <v>1025</v>
      </c>
    </row>
    <row r="5427" spans="1:7" hidden="1" x14ac:dyDescent="0.35">
      <c r="A5427" s="131" t="s">
        <v>117</v>
      </c>
      <c r="B5427" s="131" t="s">
        <v>20</v>
      </c>
      <c r="C5427" s="133" t="s">
        <v>6224</v>
      </c>
      <c r="D5427" s="133">
        <v>1</v>
      </c>
      <c r="F5427" s="133" t="s">
        <v>33</v>
      </c>
      <c r="G5427" s="133" t="s">
        <v>1025</v>
      </c>
    </row>
    <row r="5428" spans="1:7" hidden="1" x14ac:dyDescent="0.35">
      <c r="A5428" s="131" t="s">
        <v>117</v>
      </c>
      <c r="B5428" s="131" t="s">
        <v>20</v>
      </c>
      <c r="C5428" s="133" t="s">
        <v>6224</v>
      </c>
      <c r="D5428" s="133">
        <v>1</v>
      </c>
      <c r="F5428" s="133" t="s">
        <v>33</v>
      </c>
      <c r="G5428" s="133" t="s">
        <v>1025</v>
      </c>
    </row>
    <row r="5429" spans="1:7" hidden="1" x14ac:dyDescent="0.35">
      <c r="A5429" s="131" t="s">
        <v>117</v>
      </c>
      <c r="B5429" s="131" t="s">
        <v>20</v>
      </c>
      <c r="C5429" s="133" t="s">
        <v>6224</v>
      </c>
      <c r="D5429" s="133">
        <v>1</v>
      </c>
      <c r="F5429" s="133" t="s">
        <v>33</v>
      </c>
      <c r="G5429" s="133" t="s">
        <v>1025</v>
      </c>
    </row>
    <row r="5430" spans="1:7" hidden="1" x14ac:dyDescent="0.35">
      <c r="A5430" s="131" t="s">
        <v>117</v>
      </c>
      <c r="B5430" s="131" t="s">
        <v>20</v>
      </c>
      <c r="C5430" s="133" t="s">
        <v>6224</v>
      </c>
      <c r="D5430" s="133">
        <v>1</v>
      </c>
      <c r="F5430" s="133" t="s">
        <v>33</v>
      </c>
      <c r="G5430" s="133" t="s">
        <v>1025</v>
      </c>
    </row>
    <row r="5431" spans="1:7" hidden="1" x14ac:dyDescent="0.35">
      <c r="A5431" s="131" t="s">
        <v>117</v>
      </c>
      <c r="B5431" s="131" t="s">
        <v>20</v>
      </c>
      <c r="C5431" s="133" t="s">
        <v>6224</v>
      </c>
      <c r="D5431" s="133">
        <v>1</v>
      </c>
      <c r="F5431" s="133" t="s">
        <v>33</v>
      </c>
      <c r="G5431" s="133" t="s">
        <v>1025</v>
      </c>
    </row>
    <row r="5432" spans="1:7" hidden="1" x14ac:dyDescent="0.35">
      <c r="A5432" s="131" t="s">
        <v>117</v>
      </c>
      <c r="B5432" s="131" t="s">
        <v>20</v>
      </c>
      <c r="C5432" s="133" t="s">
        <v>6224</v>
      </c>
      <c r="D5432" s="133">
        <v>1</v>
      </c>
      <c r="F5432" s="133" t="s">
        <v>33</v>
      </c>
      <c r="G5432" s="133" t="s">
        <v>1025</v>
      </c>
    </row>
    <row r="5433" spans="1:7" hidden="1" x14ac:dyDescent="0.35">
      <c r="A5433" s="131" t="s">
        <v>117</v>
      </c>
      <c r="B5433" s="131" t="s">
        <v>20</v>
      </c>
      <c r="C5433" s="131" t="s">
        <v>6224</v>
      </c>
      <c r="D5433" s="133">
        <v>1</v>
      </c>
      <c r="F5433" s="133" t="s">
        <v>33</v>
      </c>
      <c r="G5433" s="133" t="s">
        <v>1025</v>
      </c>
    </row>
    <row r="5434" spans="1:7" hidden="1" x14ac:dyDescent="0.35">
      <c r="A5434" s="131" t="s">
        <v>117</v>
      </c>
      <c r="B5434" s="131" t="s">
        <v>20</v>
      </c>
      <c r="C5434" s="131" t="s">
        <v>6224</v>
      </c>
      <c r="D5434" s="133">
        <v>1</v>
      </c>
      <c r="F5434" s="133" t="s">
        <v>33</v>
      </c>
      <c r="G5434" s="133" t="s">
        <v>1025</v>
      </c>
    </row>
    <row r="5435" spans="1:7" hidden="1" x14ac:dyDescent="0.35">
      <c r="A5435" s="131" t="s">
        <v>117</v>
      </c>
      <c r="B5435" s="131" t="s">
        <v>20</v>
      </c>
      <c r="C5435" s="131" t="s">
        <v>6224</v>
      </c>
      <c r="D5435" s="133">
        <v>1</v>
      </c>
      <c r="F5435" s="133" t="s">
        <v>33</v>
      </c>
      <c r="G5435" s="133" t="s">
        <v>1025</v>
      </c>
    </row>
    <row r="5436" spans="1:7" hidden="1" x14ac:dyDescent="0.35">
      <c r="A5436" s="131" t="s">
        <v>117</v>
      </c>
      <c r="B5436" s="131" t="s">
        <v>20</v>
      </c>
      <c r="C5436" s="131" t="s">
        <v>6224</v>
      </c>
      <c r="D5436" s="133">
        <v>1</v>
      </c>
      <c r="F5436" s="133" t="s">
        <v>33</v>
      </c>
      <c r="G5436" s="133" t="s">
        <v>1025</v>
      </c>
    </row>
    <row r="5437" spans="1:7" hidden="1" x14ac:dyDescent="0.35">
      <c r="A5437" s="131" t="s">
        <v>117</v>
      </c>
      <c r="B5437" s="131" t="s">
        <v>20</v>
      </c>
      <c r="C5437" s="131" t="s">
        <v>6225</v>
      </c>
      <c r="D5437" s="133">
        <v>1</v>
      </c>
      <c r="F5437" s="133" t="s">
        <v>33</v>
      </c>
      <c r="G5437" s="133" t="s">
        <v>1025</v>
      </c>
    </row>
    <row r="5438" spans="1:7" hidden="1" x14ac:dyDescent="0.35">
      <c r="A5438" s="131" t="s">
        <v>117</v>
      </c>
      <c r="B5438" s="131" t="s">
        <v>20</v>
      </c>
      <c r="C5438" s="133" t="s">
        <v>6225</v>
      </c>
      <c r="D5438" s="133">
        <v>1</v>
      </c>
      <c r="F5438" s="133" t="s">
        <v>33</v>
      </c>
      <c r="G5438" s="133" t="s">
        <v>1025</v>
      </c>
    </row>
    <row r="5439" spans="1:7" hidden="1" x14ac:dyDescent="0.35">
      <c r="A5439" s="131" t="s">
        <v>117</v>
      </c>
      <c r="B5439" s="131" t="s">
        <v>20</v>
      </c>
      <c r="C5439" s="133" t="s">
        <v>6225</v>
      </c>
      <c r="D5439" s="133">
        <v>1</v>
      </c>
      <c r="F5439" s="133" t="s">
        <v>33</v>
      </c>
      <c r="G5439" s="133" t="s">
        <v>1025</v>
      </c>
    </row>
    <row r="5440" spans="1:7" hidden="1" x14ac:dyDescent="0.35">
      <c r="A5440" s="131" t="s">
        <v>117</v>
      </c>
      <c r="B5440" s="131" t="s">
        <v>20</v>
      </c>
      <c r="C5440" s="131" t="s">
        <v>6226</v>
      </c>
      <c r="D5440" s="133">
        <v>2</v>
      </c>
      <c r="F5440" s="133" t="s">
        <v>33</v>
      </c>
      <c r="G5440" s="133" t="s">
        <v>1128</v>
      </c>
    </row>
    <row r="5441" spans="1:7" hidden="1" x14ac:dyDescent="0.35">
      <c r="A5441" s="131" t="s">
        <v>117</v>
      </c>
      <c r="B5441" s="131" t="s">
        <v>20</v>
      </c>
      <c r="C5441" s="131" t="s">
        <v>6227</v>
      </c>
      <c r="D5441" s="133">
        <v>1</v>
      </c>
      <c r="F5441" s="133" t="e">
        <v>#N/A</v>
      </c>
      <c r="G5441" s="133" t="e">
        <v>#N/A</v>
      </c>
    </row>
    <row r="5442" spans="1:7" hidden="1" x14ac:dyDescent="0.35">
      <c r="A5442" s="131" t="s">
        <v>117</v>
      </c>
      <c r="B5442" s="131" t="s">
        <v>20</v>
      </c>
      <c r="C5442" s="131" t="s">
        <v>6227</v>
      </c>
      <c r="D5442" s="133">
        <v>1</v>
      </c>
      <c r="F5442" s="133" t="e">
        <v>#N/A</v>
      </c>
      <c r="G5442" s="133" t="e">
        <v>#N/A</v>
      </c>
    </row>
    <row r="5443" spans="1:7" hidden="1" x14ac:dyDescent="0.35">
      <c r="A5443" s="131" t="s">
        <v>117</v>
      </c>
      <c r="B5443" s="131" t="s">
        <v>20</v>
      </c>
      <c r="C5443" s="131" t="s">
        <v>6227</v>
      </c>
      <c r="D5443" s="133">
        <v>1</v>
      </c>
      <c r="F5443" s="133" t="e">
        <v>#N/A</v>
      </c>
      <c r="G5443" s="133" t="e">
        <v>#N/A</v>
      </c>
    </row>
    <row r="5444" spans="1:7" hidden="1" x14ac:dyDescent="0.35">
      <c r="A5444" s="131" t="s">
        <v>117</v>
      </c>
      <c r="B5444" s="131" t="s">
        <v>20</v>
      </c>
      <c r="C5444" s="131" t="s">
        <v>6228</v>
      </c>
      <c r="D5444" s="133">
        <v>1</v>
      </c>
      <c r="F5444" s="133" t="s">
        <v>33</v>
      </c>
      <c r="G5444" s="133" t="s">
        <v>1128</v>
      </c>
    </row>
    <row r="5445" spans="1:7" hidden="1" x14ac:dyDescent="0.35">
      <c r="A5445" s="131" t="s">
        <v>117</v>
      </c>
      <c r="B5445" s="131" t="s">
        <v>20</v>
      </c>
      <c r="C5445" s="131" t="s">
        <v>6228</v>
      </c>
      <c r="D5445" s="133">
        <v>1</v>
      </c>
      <c r="F5445" s="133" t="s">
        <v>33</v>
      </c>
      <c r="G5445" s="133" t="s">
        <v>1128</v>
      </c>
    </row>
    <row r="5446" spans="1:7" hidden="1" x14ac:dyDescent="0.35">
      <c r="A5446" s="131" t="s">
        <v>117</v>
      </c>
      <c r="B5446" s="131" t="s">
        <v>20</v>
      </c>
      <c r="C5446" s="131" t="s">
        <v>6228</v>
      </c>
      <c r="D5446" s="133">
        <v>2</v>
      </c>
      <c r="F5446" s="133" t="s">
        <v>33</v>
      </c>
      <c r="G5446" s="133" t="s">
        <v>1128</v>
      </c>
    </row>
    <row r="5447" spans="1:7" hidden="1" x14ac:dyDescent="0.35">
      <c r="A5447" s="131" t="s">
        <v>117</v>
      </c>
      <c r="B5447" s="131" t="s">
        <v>20</v>
      </c>
      <c r="C5447" s="133" t="s">
        <v>6228</v>
      </c>
      <c r="D5447" s="133">
        <v>2</v>
      </c>
      <c r="F5447" s="133" t="s">
        <v>33</v>
      </c>
      <c r="G5447" s="133" t="s">
        <v>1128</v>
      </c>
    </row>
    <row r="5448" spans="1:7" hidden="1" x14ac:dyDescent="0.35">
      <c r="A5448" s="131" t="s">
        <v>117</v>
      </c>
      <c r="B5448" s="131" t="s">
        <v>20</v>
      </c>
      <c r="C5448" s="133" t="s">
        <v>6228</v>
      </c>
      <c r="D5448" s="133">
        <v>3</v>
      </c>
      <c r="F5448" s="133" t="s">
        <v>33</v>
      </c>
      <c r="G5448" s="133" t="s">
        <v>1128</v>
      </c>
    </row>
    <row r="5449" spans="1:7" hidden="1" x14ac:dyDescent="0.35">
      <c r="A5449" s="131" t="s">
        <v>117</v>
      </c>
      <c r="B5449" s="131" t="s">
        <v>20</v>
      </c>
      <c r="C5449" s="131" t="s">
        <v>6228</v>
      </c>
      <c r="D5449" s="133">
        <v>1</v>
      </c>
      <c r="F5449" s="133" t="s">
        <v>33</v>
      </c>
      <c r="G5449" s="133" t="s">
        <v>1128</v>
      </c>
    </row>
    <row r="5450" spans="1:7" hidden="1" x14ac:dyDescent="0.35">
      <c r="A5450" s="131" t="s">
        <v>117</v>
      </c>
      <c r="B5450" s="131" t="s">
        <v>20</v>
      </c>
      <c r="C5450" s="133" t="s">
        <v>6228</v>
      </c>
      <c r="D5450" s="133">
        <v>1</v>
      </c>
      <c r="F5450" s="133" t="s">
        <v>33</v>
      </c>
      <c r="G5450" s="133" t="s">
        <v>1128</v>
      </c>
    </row>
    <row r="5451" spans="1:7" hidden="1" x14ac:dyDescent="0.35">
      <c r="A5451" s="131" t="s">
        <v>117</v>
      </c>
      <c r="B5451" s="131" t="s">
        <v>20</v>
      </c>
      <c r="C5451" s="133" t="s">
        <v>6229</v>
      </c>
      <c r="D5451" s="133">
        <v>1</v>
      </c>
      <c r="F5451" s="133" t="s">
        <v>33</v>
      </c>
      <c r="G5451" s="133" t="s">
        <v>1128</v>
      </c>
    </row>
    <row r="5452" spans="1:7" hidden="1" x14ac:dyDescent="0.35">
      <c r="A5452" s="131" t="s">
        <v>117</v>
      </c>
      <c r="B5452" s="131" t="s">
        <v>20</v>
      </c>
      <c r="C5452" s="133" t="s">
        <v>6229</v>
      </c>
      <c r="D5452" s="133">
        <v>3</v>
      </c>
      <c r="F5452" s="133" t="s">
        <v>33</v>
      </c>
      <c r="G5452" s="133" t="s">
        <v>1128</v>
      </c>
    </row>
    <row r="5453" spans="1:7" hidden="1" x14ac:dyDescent="0.35">
      <c r="A5453" s="131" t="s">
        <v>117</v>
      </c>
      <c r="B5453" s="131" t="s">
        <v>20</v>
      </c>
      <c r="C5453" s="133" t="s">
        <v>6229</v>
      </c>
      <c r="D5453" s="133">
        <v>2</v>
      </c>
      <c r="F5453" s="133" t="s">
        <v>33</v>
      </c>
      <c r="G5453" s="133" t="s">
        <v>1128</v>
      </c>
    </row>
    <row r="5454" spans="1:7" hidden="1" x14ac:dyDescent="0.35">
      <c r="A5454" s="131" t="s">
        <v>117</v>
      </c>
      <c r="B5454" s="131" t="s">
        <v>20</v>
      </c>
      <c r="C5454" s="131" t="s">
        <v>6229</v>
      </c>
      <c r="D5454" s="133">
        <v>6</v>
      </c>
      <c r="F5454" s="133" t="s">
        <v>33</v>
      </c>
      <c r="G5454" s="133" t="s">
        <v>1128</v>
      </c>
    </row>
    <row r="5455" spans="1:7" hidden="1" x14ac:dyDescent="0.35">
      <c r="A5455" s="131" t="s">
        <v>117</v>
      </c>
      <c r="B5455" s="131" t="s">
        <v>20</v>
      </c>
      <c r="C5455" s="131" t="s">
        <v>6229</v>
      </c>
      <c r="D5455" s="133">
        <v>2</v>
      </c>
      <c r="F5455" s="133" t="s">
        <v>33</v>
      </c>
      <c r="G5455" s="133" t="s">
        <v>1128</v>
      </c>
    </row>
    <row r="5456" spans="1:7" hidden="1" x14ac:dyDescent="0.35">
      <c r="A5456" s="131" t="s">
        <v>117</v>
      </c>
      <c r="B5456" s="131" t="s">
        <v>20</v>
      </c>
      <c r="C5456" s="133" t="s">
        <v>6229</v>
      </c>
      <c r="D5456" s="133">
        <v>1</v>
      </c>
      <c r="F5456" s="133" t="s">
        <v>33</v>
      </c>
      <c r="G5456" s="133" t="s">
        <v>1128</v>
      </c>
    </row>
    <row r="5457" spans="1:7" hidden="1" x14ac:dyDescent="0.35">
      <c r="A5457" s="131" t="s">
        <v>117</v>
      </c>
      <c r="B5457" s="131" t="s">
        <v>20</v>
      </c>
      <c r="C5457" s="131" t="s">
        <v>6229</v>
      </c>
      <c r="D5457" s="133">
        <v>10</v>
      </c>
      <c r="F5457" s="133" t="s">
        <v>33</v>
      </c>
      <c r="G5457" s="133" t="s">
        <v>1128</v>
      </c>
    </row>
    <row r="5458" spans="1:7" hidden="1" x14ac:dyDescent="0.35">
      <c r="A5458" s="131" t="s">
        <v>117</v>
      </c>
      <c r="B5458" s="131" t="s">
        <v>20</v>
      </c>
      <c r="C5458" s="131" t="s">
        <v>6229</v>
      </c>
      <c r="D5458" s="133">
        <v>2</v>
      </c>
      <c r="F5458" s="133" t="s">
        <v>33</v>
      </c>
      <c r="G5458" s="133" t="s">
        <v>1128</v>
      </c>
    </row>
    <row r="5459" spans="1:7" hidden="1" x14ac:dyDescent="0.35">
      <c r="A5459" s="131" t="s">
        <v>117</v>
      </c>
      <c r="B5459" s="131" t="s">
        <v>20</v>
      </c>
      <c r="C5459" s="131" t="s">
        <v>6229</v>
      </c>
      <c r="D5459" s="133">
        <v>7</v>
      </c>
      <c r="F5459" s="133" t="s">
        <v>33</v>
      </c>
      <c r="G5459" s="133" t="s">
        <v>1128</v>
      </c>
    </row>
    <row r="5460" spans="1:7" hidden="1" x14ac:dyDescent="0.35">
      <c r="A5460" s="131" t="s">
        <v>117</v>
      </c>
      <c r="B5460" s="131" t="s">
        <v>20</v>
      </c>
      <c r="C5460" s="131" t="s">
        <v>6229</v>
      </c>
      <c r="D5460" s="133">
        <v>3</v>
      </c>
      <c r="F5460" s="133" t="s">
        <v>33</v>
      </c>
      <c r="G5460" s="133" t="s">
        <v>1128</v>
      </c>
    </row>
    <row r="5461" spans="1:7" hidden="1" x14ac:dyDescent="0.35">
      <c r="A5461" s="131" t="s">
        <v>117</v>
      </c>
      <c r="B5461" s="131" t="s">
        <v>20</v>
      </c>
      <c r="C5461" s="131" t="s">
        <v>6229</v>
      </c>
      <c r="D5461" s="133">
        <v>5</v>
      </c>
      <c r="F5461" s="133" t="s">
        <v>33</v>
      </c>
      <c r="G5461" s="133" t="s">
        <v>1128</v>
      </c>
    </row>
    <row r="5462" spans="1:7" hidden="1" x14ac:dyDescent="0.35">
      <c r="A5462" s="131" t="s">
        <v>117</v>
      </c>
      <c r="B5462" s="131" t="s">
        <v>20</v>
      </c>
      <c r="C5462" s="131" t="s">
        <v>6229</v>
      </c>
      <c r="D5462" s="133">
        <v>3</v>
      </c>
      <c r="F5462" s="133" t="s">
        <v>33</v>
      </c>
      <c r="G5462" s="133" t="s">
        <v>1128</v>
      </c>
    </row>
    <row r="5463" spans="1:7" hidden="1" x14ac:dyDescent="0.35">
      <c r="A5463" s="131" t="s">
        <v>117</v>
      </c>
      <c r="B5463" s="131" t="s">
        <v>20</v>
      </c>
      <c r="C5463" s="131" t="s">
        <v>6229</v>
      </c>
      <c r="D5463" s="133">
        <v>2</v>
      </c>
      <c r="F5463" s="133" t="s">
        <v>33</v>
      </c>
      <c r="G5463" s="133" t="s">
        <v>1128</v>
      </c>
    </row>
    <row r="5464" spans="1:7" hidden="1" x14ac:dyDescent="0.35">
      <c r="A5464" s="131" t="s">
        <v>117</v>
      </c>
      <c r="B5464" s="131" t="s">
        <v>20</v>
      </c>
      <c r="C5464" s="131" t="s">
        <v>6229</v>
      </c>
      <c r="D5464" s="133">
        <v>1</v>
      </c>
      <c r="F5464" s="133" t="s">
        <v>33</v>
      </c>
      <c r="G5464" s="133" t="s">
        <v>1128</v>
      </c>
    </row>
    <row r="5465" spans="1:7" hidden="1" x14ac:dyDescent="0.35">
      <c r="A5465" s="131" t="s">
        <v>117</v>
      </c>
      <c r="B5465" s="131" t="s">
        <v>20</v>
      </c>
      <c r="C5465" s="131" t="s">
        <v>6229</v>
      </c>
      <c r="D5465" s="133">
        <v>1</v>
      </c>
      <c r="F5465" s="133" t="s">
        <v>33</v>
      </c>
      <c r="G5465" s="133" t="s">
        <v>1128</v>
      </c>
    </row>
    <row r="5466" spans="1:7" hidden="1" x14ac:dyDescent="0.35">
      <c r="A5466" s="131" t="s">
        <v>117</v>
      </c>
      <c r="B5466" s="131" t="s">
        <v>20</v>
      </c>
      <c r="C5466" s="131" t="s">
        <v>6229</v>
      </c>
      <c r="D5466" s="133">
        <v>1</v>
      </c>
      <c r="F5466" s="133" t="s">
        <v>33</v>
      </c>
      <c r="G5466" s="133" t="s">
        <v>1128</v>
      </c>
    </row>
    <row r="5467" spans="1:7" hidden="1" x14ac:dyDescent="0.35">
      <c r="A5467" s="131" t="s">
        <v>117</v>
      </c>
      <c r="B5467" s="131" t="s">
        <v>20</v>
      </c>
      <c r="C5467" s="133" t="s">
        <v>6229</v>
      </c>
      <c r="D5467" s="133">
        <v>2</v>
      </c>
      <c r="F5467" s="133" t="s">
        <v>33</v>
      </c>
      <c r="G5467" s="133" t="s">
        <v>1128</v>
      </c>
    </row>
    <row r="5468" spans="1:7" hidden="1" x14ac:dyDescent="0.35">
      <c r="A5468" s="131" t="s">
        <v>117</v>
      </c>
      <c r="B5468" s="131" t="s">
        <v>20</v>
      </c>
      <c r="C5468" s="131" t="s">
        <v>6229</v>
      </c>
      <c r="D5468" s="133">
        <v>1</v>
      </c>
      <c r="F5468" s="133" t="s">
        <v>33</v>
      </c>
      <c r="G5468" s="133" t="s">
        <v>1128</v>
      </c>
    </row>
    <row r="5469" spans="1:7" hidden="1" x14ac:dyDescent="0.35">
      <c r="A5469" s="131" t="s">
        <v>117</v>
      </c>
      <c r="B5469" s="131" t="s">
        <v>20</v>
      </c>
      <c r="C5469" s="131" t="s">
        <v>6229</v>
      </c>
      <c r="D5469" s="133">
        <v>1</v>
      </c>
      <c r="F5469" s="133" t="s">
        <v>33</v>
      </c>
      <c r="G5469" s="133" t="s">
        <v>1128</v>
      </c>
    </row>
    <row r="5470" spans="1:7" hidden="1" x14ac:dyDescent="0.35">
      <c r="A5470" s="131" t="s">
        <v>117</v>
      </c>
      <c r="B5470" s="131" t="s">
        <v>20</v>
      </c>
      <c r="C5470" s="131" t="s">
        <v>6229</v>
      </c>
      <c r="D5470" s="133">
        <v>3</v>
      </c>
      <c r="F5470" s="133" t="s">
        <v>33</v>
      </c>
      <c r="G5470" s="133" t="s">
        <v>1128</v>
      </c>
    </row>
    <row r="5471" spans="1:7" hidden="1" x14ac:dyDescent="0.35">
      <c r="A5471" s="131" t="s">
        <v>117</v>
      </c>
      <c r="B5471" s="131" t="s">
        <v>20</v>
      </c>
      <c r="C5471" s="131" t="s">
        <v>6229</v>
      </c>
      <c r="D5471" s="133">
        <v>1</v>
      </c>
      <c r="F5471" s="133" t="s">
        <v>33</v>
      </c>
      <c r="G5471" s="133" t="s">
        <v>1128</v>
      </c>
    </row>
    <row r="5472" spans="1:7" hidden="1" x14ac:dyDescent="0.35">
      <c r="A5472" s="131" t="s">
        <v>117</v>
      </c>
      <c r="B5472" s="131" t="s">
        <v>20</v>
      </c>
      <c r="C5472" s="131" t="s">
        <v>6229</v>
      </c>
      <c r="D5472" s="133">
        <v>1</v>
      </c>
      <c r="F5472" s="133" t="s">
        <v>33</v>
      </c>
      <c r="G5472" s="133" t="s">
        <v>1128</v>
      </c>
    </row>
    <row r="5473" spans="1:7" hidden="1" x14ac:dyDescent="0.35">
      <c r="A5473" s="131" t="s">
        <v>117</v>
      </c>
      <c r="B5473" s="131" t="s">
        <v>20</v>
      </c>
      <c r="C5473" s="131" t="s">
        <v>6229</v>
      </c>
      <c r="D5473" s="133">
        <v>1</v>
      </c>
      <c r="F5473" s="133" t="s">
        <v>33</v>
      </c>
      <c r="G5473" s="133" t="s">
        <v>1128</v>
      </c>
    </row>
    <row r="5474" spans="1:7" hidden="1" x14ac:dyDescent="0.35">
      <c r="A5474" s="131" t="s">
        <v>117</v>
      </c>
      <c r="B5474" s="131" t="s">
        <v>20</v>
      </c>
      <c r="C5474" s="131" t="s">
        <v>6229</v>
      </c>
      <c r="D5474" s="133">
        <v>1</v>
      </c>
      <c r="F5474" s="133" t="s">
        <v>33</v>
      </c>
      <c r="G5474" s="133" t="s">
        <v>1128</v>
      </c>
    </row>
    <row r="5475" spans="1:7" hidden="1" x14ac:dyDescent="0.35">
      <c r="A5475" s="131" t="s">
        <v>117</v>
      </c>
      <c r="B5475" s="131" t="s">
        <v>20</v>
      </c>
      <c r="C5475" s="133" t="s">
        <v>6229</v>
      </c>
      <c r="D5475" s="133">
        <v>2</v>
      </c>
      <c r="F5475" s="133" t="s">
        <v>33</v>
      </c>
      <c r="G5475" s="133" t="s">
        <v>1128</v>
      </c>
    </row>
    <row r="5476" spans="1:7" hidden="1" x14ac:dyDescent="0.35">
      <c r="A5476" s="131" t="s">
        <v>117</v>
      </c>
      <c r="B5476" s="131" t="s">
        <v>20</v>
      </c>
      <c r="C5476" s="133" t="s">
        <v>6229</v>
      </c>
      <c r="D5476" s="133">
        <v>3</v>
      </c>
      <c r="F5476" s="133" t="s">
        <v>33</v>
      </c>
      <c r="G5476" s="133" t="s">
        <v>1128</v>
      </c>
    </row>
    <row r="5477" spans="1:7" hidden="1" x14ac:dyDescent="0.35">
      <c r="A5477" s="131" t="s">
        <v>117</v>
      </c>
      <c r="B5477" s="131" t="s">
        <v>20</v>
      </c>
      <c r="C5477" s="133" t="s">
        <v>6229</v>
      </c>
      <c r="D5477" s="133">
        <v>1</v>
      </c>
      <c r="F5477" s="133" t="s">
        <v>33</v>
      </c>
      <c r="G5477" s="133" t="s">
        <v>1128</v>
      </c>
    </row>
    <row r="5478" spans="1:7" hidden="1" x14ac:dyDescent="0.35">
      <c r="A5478" s="131" t="s">
        <v>117</v>
      </c>
      <c r="B5478" s="131" t="s">
        <v>20</v>
      </c>
      <c r="C5478" s="133" t="s">
        <v>6229</v>
      </c>
      <c r="D5478" s="133">
        <v>1</v>
      </c>
      <c r="F5478" s="133" t="s">
        <v>33</v>
      </c>
      <c r="G5478" s="133" t="s">
        <v>1128</v>
      </c>
    </row>
    <row r="5479" spans="1:7" hidden="1" x14ac:dyDescent="0.35">
      <c r="A5479" s="131" t="s">
        <v>117</v>
      </c>
      <c r="B5479" s="131" t="s">
        <v>20</v>
      </c>
      <c r="C5479" s="133" t="s">
        <v>6229</v>
      </c>
      <c r="D5479" s="133">
        <v>1</v>
      </c>
      <c r="F5479" s="133" t="s">
        <v>33</v>
      </c>
      <c r="G5479" s="133" t="s">
        <v>1128</v>
      </c>
    </row>
    <row r="5480" spans="1:7" hidden="1" x14ac:dyDescent="0.35">
      <c r="A5480" s="131" t="s">
        <v>117</v>
      </c>
      <c r="B5480" s="131" t="s">
        <v>20</v>
      </c>
      <c r="C5480" s="133" t="s">
        <v>6229</v>
      </c>
      <c r="D5480" s="133">
        <v>1</v>
      </c>
      <c r="F5480" s="133" t="s">
        <v>33</v>
      </c>
      <c r="G5480" s="133" t="s">
        <v>1128</v>
      </c>
    </row>
    <row r="5481" spans="1:7" hidden="1" x14ac:dyDescent="0.35">
      <c r="A5481" s="131" t="s">
        <v>117</v>
      </c>
      <c r="B5481" s="131" t="s">
        <v>20</v>
      </c>
      <c r="C5481" s="133" t="s">
        <v>6229</v>
      </c>
      <c r="D5481" s="133">
        <v>3</v>
      </c>
      <c r="F5481" s="133" t="s">
        <v>33</v>
      </c>
      <c r="G5481" s="133" t="s">
        <v>1128</v>
      </c>
    </row>
    <row r="5482" spans="1:7" hidden="1" x14ac:dyDescent="0.35">
      <c r="A5482" s="131" t="s">
        <v>117</v>
      </c>
      <c r="B5482" s="131" t="s">
        <v>20</v>
      </c>
      <c r="C5482" s="133" t="s">
        <v>6229</v>
      </c>
      <c r="D5482" s="133">
        <v>2</v>
      </c>
      <c r="F5482" s="133" t="s">
        <v>33</v>
      </c>
      <c r="G5482" s="133" t="s">
        <v>1128</v>
      </c>
    </row>
    <row r="5483" spans="1:7" hidden="1" x14ac:dyDescent="0.35">
      <c r="A5483" s="131" t="s">
        <v>117</v>
      </c>
      <c r="B5483" s="131" t="s">
        <v>20</v>
      </c>
      <c r="C5483" s="133" t="s">
        <v>6230</v>
      </c>
      <c r="D5483" s="133">
        <v>1</v>
      </c>
      <c r="F5483" s="133" t="s">
        <v>33</v>
      </c>
      <c r="G5483" s="133" t="s">
        <v>1128</v>
      </c>
    </row>
    <row r="5484" spans="1:7" hidden="1" x14ac:dyDescent="0.35">
      <c r="A5484" s="131" t="s">
        <v>117</v>
      </c>
      <c r="B5484" s="131" t="s">
        <v>20</v>
      </c>
      <c r="C5484" s="133" t="s">
        <v>6231</v>
      </c>
      <c r="D5484" s="133">
        <v>17</v>
      </c>
      <c r="F5484" s="133" t="e">
        <v>#N/A</v>
      </c>
      <c r="G5484" s="133" t="e">
        <v>#N/A</v>
      </c>
    </row>
    <row r="5485" spans="1:7" hidden="1" x14ac:dyDescent="0.35">
      <c r="A5485" s="131" t="s">
        <v>117</v>
      </c>
      <c r="B5485" s="131" t="s">
        <v>20</v>
      </c>
      <c r="C5485" s="133" t="s">
        <v>6232</v>
      </c>
      <c r="D5485" s="133">
        <v>7</v>
      </c>
      <c r="F5485" s="133" t="s">
        <v>33</v>
      </c>
      <c r="G5485" s="133" t="s">
        <v>1128</v>
      </c>
    </row>
    <row r="5486" spans="1:7" hidden="1" x14ac:dyDescent="0.35">
      <c r="A5486" s="131" t="s">
        <v>117</v>
      </c>
      <c r="B5486" s="131" t="s">
        <v>20</v>
      </c>
      <c r="C5486" s="133" t="s">
        <v>6232</v>
      </c>
      <c r="D5486" s="133">
        <v>1</v>
      </c>
      <c r="F5486" s="133" t="s">
        <v>33</v>
      </c>
      <c r="G5486" s="133" t="s">
        <v>1128</v>
      </c>
    </row>
    <row r="5487" spans="1:7" hidden="1" x14ac:dyDescent="0.35">
      <c r="A5487" s="131" t="s">
        <v>117</v>
      </c>
      <c r="B5487" s="131" t="s">
        <v>20</v>
      </c>
      <c r="C5487" s="133" t="s">
        <v>6232</v>
      </c>
      <c r="D5487" s="133">
        <v>8</v>
      </c>
      <c r="F5487" s="133" t="s">
        <v>33</v>
      </c>
      <c r="G5487" s="133" t="s">
        <v>1128</v>
      </c>
    </row>
    <row r="5488" spans="1:7" hidden="1" x14ac:dyDescent="0.35">
      <c r="A5488" s="131" t="s">
        <v>117</v>
      </c>
      <c r="B5488" s="131" t="s">
        <v>20</v>
      </c>
      <c r="C5488" s="133" t="s">
        <v>6232</v>
      </c>
      <c r="D5488" s="133">
        <v>5</v>
      </c>
      <c r="F5488" s="133" t="s">
        <v>33</v>
      </c>
      <c r="G5488" s="133" t="s">
        <v>1128</v>
      </c>
    </row>
    <row r="5489" spans="1:7" hidden="1" x14ac:dyDescent="0.35">
      <c r="A5489" s="131" t="s">
        <v>117</v>
      </c>
      <c r="B5489" s="131" t="s">
        <v>20</v>
      </c>
      <c r="C5489" s="133" t="s">
        <v>6232</v>
      </c>
      <c r="D5489" s="133">
        <v>3</v>
      </c>
      <c r="F5489" s="133" t="s">
        <v>33</v>
      </c>
      <c r="G5489" s="133" t="s">
        <v>1128</v>
      </c>
    </row>
    <row r="5490" spans="1:7" hidden="1" x14ac:dyDescent="0.35">
      <c r="A5490" s="131" t="s">
        <v>117</v>
      </c>
      <c r="B5490" s="131" t="s">
        <v>20</v>
      </c>
      <c r="C5490" s="133" t="s">
        <v>6232</v>
      </c>
      <c r="D5490" s="133">
        <v>10</v>
      </c>
      <c r="F5490" s="133" t="s">
        <v>33</v>
      </c>
      <c r="G5490" s="133" t="s">
        <v>1128</v>
      </c>
    </row>
    <row r="5491" spans="1:7" hidden="1" x14ac:dyDescent="0.35">
      <c r="A5491" s="131" t="s">
        <v>117</v>
      </c>
      <c r="B5491" s="131" t="s">
        <v>20</v>
      </c>
      <c r="C5491" s="133" t="s">
        <v>6232</v>
      </c>
      <c r="D5491" s="133">
        <v>7</v>
      </c>
      <c r="F5491" s="133" t="s">
        <v>33</v>
      </c>
      <c r="G5491" s="133" t="s">
        <v>1128</v>
      </c>
    </row>
    <row r="5492" spans="1:7" hidden="1" x14ac:dyDescent="0.35">
      <c r="A5492" s="131" t="s">
        <v>117</v>
      </c>
      <c r="B5492" s="131" t="s">
        <v>20</v>
      </c>
      <c r="C5492" s="133" t="s">
        <v>6232</v>
      </c>
      <c r="D5492" s="133">
        <v>2</v>
      </c>
      <c r="F5492" s="133" t="s">
        <v>33</v>
      </c>
      <c r="G5492" s="133" t="s">
        <v>1128</v>
      </c>
    </row>
    <row r="5493" spans="1:7" hidden="1" x14ac:dyDescent="0.35">
      <c r="A5493" s="131" t="s">
        <v>117</v>
      </c>
      <c r="B5493" s="131" t="s">
        <v>20</v>
      </c>
      <c r="C5493" s="133" t="s">
        <v>6232</v>
      </c>
      <c r="D5493" s="133">
        <v>2</v>
      </c>
      <c r="F5493" s="133" t="s">
        <v>33</v>
      </c>
      <c r="G5493" s="133" t="s">
        <v>1128</v>
      </c>
    </row>
    <row r="5494" spans="1:7" hidden="1" x14ac:dyDescent="0.35">
      <c r="A5494" s="131" t="s">
        <v>117</v>
      </c>
      <c r="B5494" s="131" t="s">
        <v>20</v>
      </c>
      <c r="C5494" s="133" t="s">
        <v>6233</v>
      </c>
      <c r="D5494" s="133">
        <v>2</v>
      </c>
      <c r="F5494" s="133" t="e">
        <v>#N/A</v>
      </c>
      <c r="G5494" s="133" t="e">
        <v>#N/A</v>
      </c>
    </row>
    <row r="5495" spans="1:7" hidden="1" x14ac:dyDescent="0.35">
      <c r="A5495" s="131" t="s">
        <v>117</v>
      </c>
      <c r="B5495" s="131" t="s">
        <v>20</v>
      </c>
      <c r="C5495" s="133" t="s">
        <v>6233</v>
      </c>
      <c r="D5495" s="133">
        <v>1</v>
      </c>
      <c r="F5495" s="133" t="e">
        <v>#N/A</v>
      </c>
      <c r="G5495" s="133" t="e">
        <v>#N/A</v>
      </c>
    </row>
    <row r="5496" spans="1:7" hidden="1" x14ac:dyDescent="0.35">
      <c r="A5496" s="131" t="s">
        <v>117</v>
      </c>
      <c r="B5496" s="131" t="s">
        <v>20</v>
      </c>
      <c r="C5496" s="133" t="s">
        <v>6233</v>
      </c>
      <c r="D5496" s="133">
        <v>1</v>
      </c>
      <c r="F5496" s="133" t="e">
        <v>#N/A</v>
      </c>
      <c r="G5496" s="133" t="e">
        <v>#N/A</v>
      </c>
    </row>
    <row r="5497" spans="1:7" hidden="1" x14ac:dyDescent="0.35">
      <c r="A5497" s="131" t="s">
        <v>117</v>
      </c>
      <c r="B5497" s="131" t="s">
        <v>20</v>
      </c>
      <c r="C5497" s="133" t="s">
        <v>6234</v>
      </c>
      <c r="D5497" s="133">
        <v>15</v>
      </c>
      <c r="F5497" s="133" t="e">
        <v>#N/A</v>
      </c>
      <c r="G5497" s="133" t="e">
        <v>#N/A</v>
      </c>
    </row>
    <row r="5498" spans="1:7" hidden="1" x14ac:dyDescent="0.35">
      <c r="A5498" s="131" t="s">
        <v>117</v>
      </c>
      <c r="B5498" s="131" t="s">
        <v>20</v>
      </c>
      <c r="C5498" s="133" t="s">
        <v>6235</v>
      </c>
      <c r="D5498" s="133">
        <v>1</v>
      </c>
      <c r="F5498" s="133" t="s">
        <v>33</v>
      </c>
      <c r="G5498" s="133" t="s">
        <v>1128</v>
      </c>
    </row>
    <row r="5499" spans="1:7" hidden="1" x14ac:dyDescent="0.35">
      <c r="A5499" s="131" t="s">
        <v>117</v>
      </c>
      <c r="B5499" s="131" t="s">
        <v>20</v>
      </c>
      <c r="C5499" s="133" t="s">
        <v>6235</v>
      </c>
      <c r="D5499" s="133">
        <v>3</v>
      </c>
      <c r="F5499" s="133" t="s">
        <v>33</v>
      </c>
      <c r="G5499" s="133" t="s">
        <v>1128</v>
      </c>
    </row>
    <row r="5500" spans="1:7" hidden="1" x14ac:dyDescent="0.35">
      <c r="A5500" s="131" t="s">
        <v>117</v>
      </c>
      <c r="B5500" s="131" t="s">
        <v>20</v>
      </c>
      <c r="C5500" s="133" t="s">
        <v>6236</v>
      </c>
      <c r="D5500" s="133">
        <v>3</v>
      </c>
      <c r="F5500" s="133" t="s">
        <v>33</v>
      </c>
      <c r="G5500" s="133" t="s">
        <v>1694</v>
      </c>
    </row>
    <row r="5501" spans="1:7" hidden="1" x14ac:dyDescent="0.35">
      <c r="A5501" s="131" t="s">
        <v>117</v>
      </c>
      <c r="B5501" s="131" t="s">
        <v>20</v>
      </c>
      <c r="C5501" s="133" t="s">
        <v>6236</v>
      </c>
      <c r="D5501" s="133">
        <v>1</v>
      </c>
      <c r="F5501" s="133" t="s">
        <v>33</v>
      </c>
      <c r="G5501" s="133" t="s">
        <v>1694</v>
      </c>
    </row>
    <row r="5502" spans="1:7" hidden="1" x14ac:dyDescent="0.35">
      <c r="A5502" s="131" t="s">
        <v>117</v>
      </c>
      <c r="B5502" s="131" t="s">
        <v>20</v>
      </c>
      <c r="C5502" s="133" t="s">
        <v>6236</v>
      </c>
      <c r="D5502" s="133">
        <v>1</v>
      </c>
      <c r="F5502" s="133" t="s">
        <v>33</v>
      </c>
      <c r="G5502" s="133" t="s">
        <v>1694</v>
      </c>
    </row>
    <row r="5503" spans="1:7" hidden="1" x14ac:dyDescent="0.35">
      <c r="A5503" s="131" t="s">
        <v>117</v>
      </c>
      <c r="B5503" s="131" t="s">
        <v>20</v>
      </c>
      <c r="C5503" s="133" t="s">
        <v>6237</v>
      </c>
      <c r="D5503" s="133">
        <v>10</v>
      </c>
      <c r="F5503" s="133" t="s">
        <v>33</v>
      </c>
      <c r="G5503" s="133" t="s">
        <v>1694</v>
      </c>
    </row>
    <row r="5504" spans="1:7" hidden="1" x14ac:dyDescent="0.35">
      <c r="A5504" s="131" t="s">
        <v>117</v>
      </c>
      <c r="B5504" s="131" t="s">
        <v>20</v>
      </c>
      <c r="C5504" s="133" t="s">
        <v>6237</v>
      </c>
      <c r="D5504" s="133">
        <v>1</v>
      </c>
      <c r="F5504" s="133" t="s">
        <v>33</v>
      </c>
      <c r="G5504" s="133" t="s">
        <v>1694</v>
      </c>
    </row>
    <row r="5505" spans="1:7" hidden="1" x14ac:dyDescent="0.35">
      <c r="A5505" s="131" t="s">
        <v>117</v>
      </c>
      <c r="B5505" s="131" t="s">
        <v>20</v>
      </c>
      <c r="C5505" s="133" t="s">
        <v>6237</v>
      </c>
      <c r="D5505" s="133">
        <v>1</v>
      </c>
      <c r="F5505" s="133" t="s">
        <v>33</v>
      </c>
      <c r="G5505" s="133" t="s">
        <v>1694</v>
      </c>
    </row>
    <row r="5506" spans="1:7" hidden="1" x14ac:dyDescent="0.35">
      <c r="A5506" s="131" t="s">
        <v>117</v>
      </c>
      <c r="B5506" s="131" t="s">
        <v>20</v>
      </c>
      <c r="C5506" s="133" t="s">
        <v>6237</v>
      </c>
      <c r="D5506" s="133">
        <v>2</v>
      </c>
      <c r="F5506" s="133" t="s">
        <v>33</v>
      </c>
      <c r="G5506" s="133" t="s">
        <v>1694</v>
      </c>
    </row>
    <row r="5507" spans="1:7" hidden="1" x14ac:dyDescent="0.35">
      <c r="A5507" s="131" t="s">
        <v>117</v>
      </c>
      <c r="B5507" s="131" t="s">
        <v>20</v>
      </c>
      <c r="C5507" s="133" t="s">
        <v>6238</v>
      </c>
      <c r="D5507" s="133">
        <v>1</v>
      </c>
      <c r="F5507" s="133" t="e">
        <v>#N/A</v>
      </c>
      <c r="G5507" s="133" t="e">
        <v>#N/A</v>
      </c>
    </row>
    <row r="5508" spans="1:7" hidden="1" x14ac:dyDescent="0.35">
      <c r="A5508" s="131" t="s">
        <v>117</v>
      </c>
      <c r="B5508" s="131" t="s">
        <v>20</v>
      </c>
      <c r="C5508" s="133" t="s">
        <v>6239</v>
      </c>
      <c r="D5508" s="133">
        <v>1</v>
      </c>
      <c r="F5508" s="133" t="s">
        <v>33</v>
      </c>
      <c r="G5508" s="133" t="s">
        <v>1025</v>
      </c>
    </row>
    <row r="5509" spans="1:7" hidden="1" x14ac:dyDescent="0.35">
      <c r="A5509" s="131" t="s">
        <v>117</v>
      </c>
      <c r="B5509" s="131" t="s">
        <v>20</v>
      </c>
      <c r="C5509" s="133" t="s">
        <v>6239</v>
      </c>
      <c r="D5509" s="133">
        <v>5</v>
      </c>
      <c r="F5509" s="133" t="s">
        <v>33</v>
      </c>
      <c r="G5509" s="133" t="s">
        <v>1025</v>
      </c>
    </row>
    <row r="5510" spans="1:7" hidden="1" x14ac:dyDescent="0.35">
      <c r="A5510" s="131" t="s">
        <v>117</v>
      </c>
      <c r="B5510" s="131" t="s">
        <v>20</v>
      </c>
      <c r="C5510" s="133" t="s">
        <v>6239</v>
      </c>
      <c r="D5510" s="133">
        <v>1</v>
      </c>
      <c r="F5510" s="133" t="s">
        <v>33</v>
      </c>
      <c r="G5510" s="133" t="s">
        <v>1025</v>
      </c>
    </row>
    <row r="5511" spans="1:7" hidden="1" x14ac:dyDescent="0.35">
      <c r="A5511" s="131" t="s">
        <v>117</v>
      </c>
      <c r="B5511" s="131" t="s">
        <v>20</v>
      </c>
      <c r="C5511" s="133" t="s">
        <v>6239</v>
      </c>
      <c r="D5511" s="133">
        <v>1</v>
      </c>
      <c r="F5511" s="133" t="s">
        <v>33</v>
      </c>
      <c r="G5511" s="133" t="s">
        <v>1025</v>
      </c>
    </row>
    <row r="5512" spans="1:7" hidden="1" x14ac:dyDescent="0.35">
      <c r="A5512" s="131" t="s">
        <v>117</v>
      </c>
      <c r="B5512" s="131" t="s">
        <v>20</v>
      </c>
      <c r="C5512" s="133" t="s">
        <v>6239</v>
      </c>
      <c r="D5512" s="133">
        <v>1</v>
      </c>
      <c r="F5512" s="133" t="s">
        <v>33</v>
      </c>
      <c r="G5512" s="133" t="s">
        <v>1025</v>
      </c>
    </row>
    <row r="5513" spans="1:7" hidden="1" x14ac:dyDescent="0.35">
      <c r="A5513" s="131" t="s">
        <v>117</v>
      </c>
      <c r="B5513" s="131" t="s">
        <v>20</v>
      </c>
      <c r="C5513" s="133" t="s">
        <v>6239</v>
      </c>
      <c r="D5513" s="133">
        <v>2</v>
      </c>
      <c r="F5513" s="133" t="s">
        <v>33</v>
      </c>
      <c r="G5513" s="133" t="s">
        <v>1025</v>
      </c>
    </row>
    <row r="5514" spans="1:7" hidden="1" x14ac:dyDescent="0.35">
      <c r="A5514" s="131" t="s">
        <v>117</v>
      </c>
      <c r="B5514" s="131" t="s">
        <v>20</v>
      </c>
      <c r="C5514" s="133" t="s">
        <v>6239</v>
      </c>
      <c r="D5514" s="133">
        <v>2</v>
      </c>
      <c r="F5514" s="133" t="s">
        <v>33</v>
      </c>
      <c r="G5514" s="133" t="s">
        <v>1025</v>
      </c>
    </row>
    <row r="5515" spans="1:7" hidden="1" x14ac:dyDescent="0.35">
      <c r="A5515" s="131" t="s">
        <v>117</v>
      </c>
      <c r="B5515" s="131" t="s">
        <v>20</v>
      </c>
      <c r="C5515" s="133" t="s">
        <v>6240</v>
      </c>
      <c r="D5515" s="133">
        <v>1</v>
      </c>
      <c r="F5515" s="133" t="s">
        <v>33</v>
      </c>
      <c r="G5515" s="133" t="s">
        <v>1404</v>
      </c>
    </row>
    <row r="5516" spans="1:7" hidden="1" x14ac:dyDescent="0.35">
      <c r="A5516" s="131" t="s">
        <v>117</v>
      </c>
      <c r="B5516" s="131" t="s">
        <v>20</v>
      </c>
      <c r="C5516" s="133" t="s">
        <v>6240</v>
      </c>
      <c r="D5516" s="133">
        <v>4</v>
      </c>
      <c r="F5516" s="133" t="s">
        <v>33</v>
      </c>
      <c r="G5516" s="133" t="s">
        <v>1404</v>
      </c>
    </row>
    <row r="5517" spans="1:7" hidden="1" x14ac:dyDescent="0.35">
      <c r="A5517" s="131" t="s">
        <v>117</v>
      </c>
      <c r="B5517" s="131" t="s">
        <v>20</v>
      </c>
      <c r="C5517" s="133" t="s">
        <v>6240</v>
      </c>
      <c r="D5517" s="133">
        <v>1</v>
      </c>
      <c r="F5517" s="133" t="s">
        <v>33</v>
      </c>
      <c r="G5517" s="133" t="s">
        <v>1404</v>
      </c>
    </row>
    <row r="5518" spans="1:7" hidden="1" x14ac:dyDescent="0.35">
      <c r="A5518" s="131" t="s">
        <v>117</v>
      </c>
      <c r="B5518" s="131" t="s">
        <v>20</v>
      </c>
      <c r="C5518" s="133" t="s">
        <v>6240</v>
      </c>
      <c r="D5518" s="133">
        <v>1</v>
      </c>
      <c r="F5518" s="133" t="s">
        <v>33</v>
      </c>
      <c r="G5518" s="133" t="s">
        <v>1404</v>
      </c>
    </row>
    <row r="5519" spans="1:7" hidden="1" x14ac:dyDescent="0.35">
      <c r="A5519" s="131" t="s">
        <v>117</v>
      </c>
      <c r="B5519" s="131" t="s">
        <v>20</v>
      </c>
      <c r="C5519" s="133" t="s">
        <v>6241</v>
      </c>
      <c r="D5519" s="133">
        <v>1</v>
      </c>
      <c r="F5519" s="133" t="s">
        <v>33</v>
      </c>
      <c r="G5519" s="133" t="s">
        <v>1404</v>
      </c>
    </row>
    <row r="5520" spans="1:7" hidden="1" x14ac:dyDescent="0.35">
      <c r="A5520" s="131" t="s">
        <v>117</v>
      </c>
      <c r="B5520" s="131" t="s">
        <v>20</v>
      </c>
      <c r="C5520" s="133" t="s">
        <v>6241</v>
      </c>
      <c r="D5520" s="133">
        <v>2</v>
      </c>
      <c r="F5520" s="133" t="s">
        <v>33</v>
      </c>
      <c r="G5520" s="133" t="s">
        <v>1404</v>
      </c>
    </row>
    <row r="5521" spans="1:7" hidden="1" x14ac:dyDescent="0.35">
      <c r="A5521" s="131" t="s">
        <v>117</v>
      </c>
      <c r="B5521" s="131" t="s">
        <v>20</v>
      </c>
      <c r="C5521" s="133" t="s">
        <v>6241</v>
      </c>
      <c r="D5521" s="133">
        <v>1</v>
      </c>
      <c r="F5521" s="133" t="s">
        <v>33</v>
      </c>
      <c r="G5521" s="133" t="s">
        <v>1404</v>
      </c>
    </row>
    <row r="5522" spans="1:7" hidden="1" x14ac:dyDescent="0.35">
      <c r="A5522" s="131" t="s">
        <v>117</v>
      </c>
      <c r="B5522" s="131" t="s">
        <v>20</v>
      </c>
      <c r="C5522" s="133" t="s">
        <v>6241</v>
      </c>
      <c r="D5522" s="133">
        <v>6</v>
      </c>
      <c r="F5522" s="133" t="s">
        <v>33</v>
      </c>
      <c r="G5522" s="133" t="s">
        <v>1404</v>
      </c>
    </row>
    <row r="5523" spans="1:7" hidden="1" x14ac:dyDescent="0.35">
      <c r="A5523" s="131" t="s">
        <v>117</v>
      </c>
      <c r="B5523" s="131" t="s">
        <v>20</v>
      </c>
      <c r="C5523" s="133" t="s">
        <v>6241</v>
      </c>
      <c r="D5523" s="133">
        <v>1</v>
      </c>
      <c r="F5523" s="133" t="s">
        <v>33</v>
      </c>
      <c r="G5523" s="133" t="s">
        <v>1404</v>
      </c>
    </row>
    <row r="5524" spans="1:7" hidden="1" x14ac:dyDescent="0.35">
      <c r="A5524" s="131" t="s">
        <v>117</v>
      </c>
      <c r="B5524" s="131" t="s">
        <v>20</v>
      </c>
      <c r="C5524" s="133" t="s">
        <v>6241</v>
      </c>
      <c r="D5524" s="133">
        <v>1</v>
      </c>
      <c r="F5524" s="133" t="s">
        <v>33</v>
      </c>
      <c r="G5524" s="133" t="s">
        <v>1404</v>
      </c>
    </row>
    <row r="5525" spans="1:7" hidden="1" x14ac:dyDescent="0.35">
      <c r="A5525" s="131" t="s">
        <v>117</v>
      </c>
      <c r="B5525" s="131" t="s">
        <v>20</v>
      </c>
      <c r="C5525" s="133" t="s">
        <v>6241</v>
      </c>
      <c r="D5525" s="133">
        <v>1</v>
      </c>
      <c r="F5525" s="133" t="s">
        <v>33</v>
      </c>
      <c r="G5525" s="133" t="s">
        <v>1404</v>
      </c>
    </row>
    <row r="5526" spans="1:7" hidden="1" x14ac:dyDescent="0.35">
      <c r="A5526" s="131" t="s">
        <v>117</v>
      </c>
      <c r="B5526" s="131" t="s">
        <v>20</v>
      </c>
      <c r="C5526" s="133" t="s">
        <v>6242</v>
      </c>
      <c r="D5526" s="133">
        <v>2</v>
      </c>
      <c r="F5526" s="133" t="s">
        <v>33</v>
      </c>
      <c r="G5526" s="133" t="s">
        <v>1404</v>
      </c>
    </row>
    <row r="5527" spans="1:7" hidden="1" x14ac:dyDescent="0.35">
      <c r="A5527" s="131" t="s">
        <v>117</v>
      </c>
      <c r="B5527" s="131" t="s">
        <v>20</v>
      </c>
      <c r="C5527" s="133" t="s">
        <v>6242</v>
      </c>
      <c r="D5527" s="133">
        <v>498</v>
      </c>
      <c r="F5527" s="133" t="s">
        <v>33</v>
      </c>
      <c r="G5527" s="133" t="s">
        <v>1404</v>
      </c>
    </row>
    <row r="5528" spans="1:7" hidden="1" x14ac:dyDescent="0.35">
      <c r="A5528" s="131" t="s">
        <v>117</v>
      </c>
      <c r="B5528" s="131" t="s">
        <v>20</v>
      </c>
      <c r="C5528" s="133" t="s">
        <v>6243</v>
      </c>
      <c r="D5528" s="133">
        <v>2</v>
      </c>
      <c r="F5528" s="133" t="s">
        <v>33</v>
      </c>
      <c r="G5528" s="133" t="s">
        <v>1355</v>
      </c>
    </row>
    <row r="5529" spans="1:7" hidden="1" x14ac:dyDescent="0.35">
      <c r="A5529" s="131" t="s">
        <v>117</v>
      </c>
      <c r="B5529" s="131" t="s">
        <v>20</v>
      </c>
      <c r="C5529" s="133" t="s">
        <v>6244</v>
      </c>
      <c r="D5529" s="133">
        <v>2</v>
      </c>
      <c r="F5529" s="133" t="e">
        <v>#N/A</v>
      </c>
      <c r="G5529" s="133" t="e">
        <v>#N/A</v>
      </c>
    </row>
    <row r="5530" spans="1:7" hidden="1" x14ac:dyDescent="0.35">
      <c r="A5530" s="131" t="s">
        <v>117</v>
      </c>
      <c r="B5530" s="131" t="s">
        <v>20</v>
      </c>
      <c r="C5530" s="133" t="s">
        <v>6244</v>
      </c>
      <c r="D5530" s="133">
        <v>2</v>
      </c>
      <c r="F5530" s="133" t="e">
        <v>#N/A</v>
      </c>
      <c r="G5530" s="133" t="e">
        <v>#N/A</v>
      </c>
    </row>
    <row r="5531" spans="1:7" hidden="1" x14ac:dyDescent="0.35">
      <c r="A5531" s="131" t="s">
        <v>117</v>
      </c>
      <c r="B5531" s="131" t="s">
        <v>20</v>
      </c>
      <c r="C5531" s="133" t="s">
        <v>6244</v>
      </c>
      <c r="D5531" s="133">
        <v>1</v>
      </c>
      <c r="F5531" s="133" t="e">
        <v>#N/A</v>
      </c>
      <c r="G5531" s="133" t="e">
        <v>#N/A</v>
      </c>
    </row>
    <row r="5532" spans="1:7" hidden="1" x14ac:dyDescent="0.35">
      <c r="A5532" s="131" t="s">
        <v>117</v>
      </c>
      <c r="B5532" s="131" t="s">
        <v>20</v>
      </c>
      <c r="C5532" s="133" t="s">
        <v>6245</v>
      </c>
      <c r="D5532" s="133">
        <v>4</v>
      </c>
      <c r="F5532" s="133" t="s">
        <v>33</v>
      </c>
      <c r="G5532" s="133" t="s">
        <v>1401</v>
      </c>
    </row>
    <row r="5533" spans="1:7" hidden="1" x14ac:dyDescent="0.35">
      <c r="A5533" s="131" t="s">
        <v>117</v>
      </c>
      <c r="B5533" s="131" t="s">
        <v>20</v>
      </c>
      <c r="C5533" s="133" t="s">
        <v>6246</v>
      </c>
      <c r="D5533" s="133">
        <v>1</v>
      </c>
      <c r="F5533" s="133" t="s">
        <v>33</v>
      </c>
      <c r="G5533" s="133" t="s">
        <v>1401</v>
      </c>
    </row>
    <row r="5534" spans="1:7" hidden="1" x14ac:dyDescent="0.35">
      <c r="A5534" s="131" t="s">
        <v>117</v>
      </c>
      <c r="B5534" s="131" t="s">
        <v>20</v>
      </c>
      <c r="C5534" s="133" t="s">
        <v>6246</v>
      </c>
      <c r="D5534" s="133">
        <v>2</v>
      </c>
      <c r="F5534" s="133" t="s">
        <v>33</v>
      </c>
      <c r="G5534" s="133" t="s">
        <v>1401</v>
      </c>
    </row>
    <row r="5535" spans="1:7" hidden="1" x14ac:dyDescent="0.35">
      <c r="A5535" s="131" t="s">
        <v>117</v>
      </c>
      <c r="B5535" s="131" t="s">
        <v>20</v>
      </c>
      <c r="C5535" s="133" t="s">
        <v>6246</v>
      </c>
      <c r="D5535" s="133">
        <v>3</v>
      </c>
      <c r="F5535" s="133" t="s">
        <v>33</v>
      </c>
      <c r="G5535" s="133" t="s">
        <v>1401</v>
      </c>
    </row>
    <row r="5536" spans="1:7" hidden="1" x14ac:dyDescent="0.35">
      <c r="A5536" s="131" t="s">
        <v>117</v>
      </c>
      <c r="B5536" s="131" t="s">
        <v>20</v>
      </c>
      <c r="C5536" s="133" t="s">
        <v>6246</v>
      </c>
      <c r="D5536" s="133">
        <v>3</v>
      </c>
      <c r="F5536" s="133" t="s">
        <v>33</v>
      </c>
      <c r="G5536" s="133" t="s">
        <v>1401</v>
      </c>
    </row>
    <row r="5537" spans="1:7" hidden="1" x14ac:dyDescent="0.35">
      <c r="A5537" s="131" t="s">
        <v>117</v>
      </c>
      <c r="B5537" s="131" t="s">
        <v>20</v>
      </c>
      <c r="C5537" s="133" t="s">
        <v>6246</v>
      </c>
      <c r="D5537" s="133">
        <v>2</v>
      </c>
      <c r="F5537" s="133" t="s">
        <v>33</v>
      </c>
      <c r="G5537" s="133" t="s">
        <v>1401</v>
      </c>
    </row>
    <row r="5538" spans="1:7" hidden="1" x14ac:dyDescent="0.35">
      <c r="A5538" s="131" t="s">
        <v>117</v>
      </c>
      <c r="B5538" s="131" t="s">
        <v>20</v>
      </c>
      <c r="C5538" s="133" t="s">
        <v>6246</v>
      </c>
      <c r="D5538" s="133">
        <v>1</v>
      </c>
      <c r="F5538" s="133" t="s">
        <v>33</v>
      </c>
      <c r="G5538" s="133" t="s">
        <v>1401</v>
      </c>
    </row>
    <row r="5539" spans="1:7" hidden="1" x14ac:dyDescent="0.35">
      <c r="A5539" s="131" t="s">
        <v>117</v>
      </c>
      <c r="B5539" s="131" t="s">
        <v>20</v>
      </c>
      <c r="C5539" s="133" t="s">
        <v>6246</v>
      </c>
      <c r="D5539" s="133">
        <v>20</v>
      </c>
      <c r="F5539" s="133" t="s">
        <v>33</v>
      </c>
      <c r="G5539" s="133" t="s">
        <v>1401</v>
      </c>
    </row>
    <row r="5540" spans="1:7" hidden="1" x14ac:dyDescent="0.35">
      <c r="A5540" s="131" t="s">
        <v>117</v>
      </c>
      <c r="B5540" s="131" t="s">
        <v>20</v>
      </c>
      <c r="C5540" s="133" t="s">
        <v>6246</v>
      </c>
      <c r="D5540" s="133">
        <v>3</v>
      </c>
      <c r="F5540" s="133" t="s">
        <v>33</v>
      </c>
      <c r="G5540" s="133" t="s">
        <v>1401</v>
      </c>
    </row>
    <row r="5541" spans="1:7" hidden="1" x14ac:dyDescent="0.35">
      <c r="A5541" s="131" t="s">
        <v>117</v>
      </c>
      <c r="B5541" s="131" t="s">
        <v>20</v>
      </c>
      <c r="C5541" s="133" t="s">
        <v>6246</v>
      </c>
      <c r="D5541" s="133">
        <v>15</v>
      </c>
      <c r="F5541" s="133" t="s">
        <v>33</v>
      </c>
      <c r="G5541" s="133" t="s">
        <v>1401</v>
      </c>
    </row>
    <row r="5542" spans="1:7" hidden="1" x14ac:dyDescent="0.35">
      <c r="A5542" s="131" t="s">
        <v>117</v>
      </c>
      <c r="B5542" s="131" t="s">
        <v>20</v>
      </c>
      <c r="C5542" s="133" t="s">
        <v>6246</v>
      </c>
      <c r="D5542" s="133">
        <v>1</v>
      </c>
      <c r="F5542" s="133" t="s">
        <v>33</v>
      </c>
      <c r="G5542" s="133" t="s">
        <v>1401</v>
      </c>
    </row>
    <row r="5543" spans="1:7" hidden="1" x14ac:dyDescent="0.35">
      <c r="A5543" s="131" t="s">
        <v>117</v>
      </c>
      <c r="B5543" s="131" t="s">
        <v>20</v>
      </c>
      <c r="C5543" s="133" t="s">
        <v>6246</v>
      </c>
      <c r="D5543" s="133">
        <v>25</v>
      </c>
      <c r="F5543" s="133" t="s">
        <v>33</v>
      </c>
      <c r="G5543" s="133" t="s">
        <v>1401</v>
      </c>
    </row>
    <row r="5544" spans="1:7" hidden="1" x14ac:dyDescent="0.35">
      <c r="A5544" s="131" t="s">
        <v>117</v>
      </c>
      <c r="B5544" s="131" t="s">
        <v>20</v>
      </c>
      <c r="C5544" s="133" t="s">
        <v>6246</v>
      </c>
      <c r="D5544" s="133">
        <v>5</v>
      </c>
      <c r="F5544" s="133" t="s">
        <v>33</v>
      </c>
      <c r="G5544" s="133" t="s">
        <v>1401</v>
      </c>
    </row>
    <row r="5545" spans="1:7" hidden="1" x14ac:dyDescent="0.35">
      <c r="A5545" s="131" t="s">
        <v>117</v>
      </c>
      <c r="B5545" s="131" t="s">
        <v>20</v>
      </c>
      <c r="C5545" s="133" t="s">
        <v>6246</v>
      </c>
      <c r="D5545" s="133">
        <v>7</v>
      </c>
      <c r="F5545" s="133" t="s">
        <v>33</v>
      </c>
      <c r="G5545" s="133" t="s">
        <v>1401</v>
      </c>
    </row>
    <row r="5546" spans="1:7" hidden="1" x14ac:dyDescent="0.35">
      <c r="A5546" s="131" t="s">
        <v>117</v>
      </c>
      <c r="B5546" s="131" t="s">
        <v>20</v>
      </c>
      <c r="C5546" s="133" t="s">
        <v>6246</v>
      </c>
      <c r="D5546" s="133">
        <v>4</v>
      </c>
      <c r="F5546" s="133" t="s">
        <v>33</v>
      </c>
      <c r="G5546" s="133" t="s">
        <v>1401</v>
      </c>
    </row>
    <row r="5547" spans="1:7" hidden="1" x14ac:dyDescent="0.35">
      <c r="A5547" s="131" t="s">
        <v>117</v>
      </c>
      <c r="B5547" s="131" t="s">
        <v>20</v>
      </c>
      <c r="C5547" s="133" t="s">
        <v>6246</v>
      </c>
      <c r="D5547" s="133">
        <v>1</v>
      </c>
      <c r="F5547" s="133" t="s">
        <v>33</v>
      </c>
      <c r="G5547" s="133" t="s">
        <v>1401</v>
      </c>
    </row>
    <row r="5548" spans="1:7" hidden="1" x14ac:dyDescent="0.35">
      <c r="A5548" s="131" t="s">
        <v>117</v>
      </c>
      <c r="B5548" s="131" t="s">
        <v>20</v>
      </c>
      <c r="C5548" s="133" t="s">
        <v>6246</v>
      </c>
      <c r="D5548" s="133">
        <v>2</v>
      </c>
      <c r="F5548" s="133" t="s">
        <v>33</v>
      </c>
      <c r="G5548" s="133" t="s">
        <v>1401</v>
      </c>
    </row>
    <row r="5549" spans="1:7" hidden="1" x14ac:dyDescent="0.35">
      <c r="A5549" s="131" t="s">
        <v>117</v>
      </c>
      <c r="B5549" s="131" t="s">
        <v>20</v>
      </c>
      <c r="C5549" s="133" t="s">
        <v>6246</v>
      </c>
      <c r="D5549" s="133">
        <v>3</v>
      </c>
      <c r="F5549" s="133" t="s">
        <v>33</v>
      </c>
      <c r="G5549" s="133" t="s">
        <v>1401</v>
      </c>
    </row>
    <row r="5550" spans="1:7" hidden="1" x14ac:dyDescent="0.35">
      <c r="A5550" s="131" t="s">
        <v>117</v>
      </c>
      <c r="B5550" s="131" t="s">
        <v>20</v>
      </c>
      <c r="C5550" s="133" t="s">
        <v>6246</v>
      </c>
      <c r="D5550" s="133">
        <v>1</v>
      </c>
      <c r="F5550" s="133" t="s">
        <v>33</v>
      </c>
      <c r="G5550" s="133" t="s">
        <v>1401</v>
      </c>
    </row>
    <row r="5551" spans="1:7" hidden="1" x14ac:dyDescent="0.35">
      <c r="A5551" s="131" t="s">
        <v>117</v>
      </c>
      <c r="B5551" s="131" t="s">
        <v>20</v>
      </c>
      <c r="C5551" s="133" t="s">
        <v>6246</v>
      </c>
      <c r="D5551" s="133">
        <v>2</v>
      </c>
      <c r="F5551" s="133" t="s">
        <v>33</v>
      </c>
      <c r="G5551" s="133" t="s">
        <v>1401</v>
      </c>
    </row>
    <row r="5552" spans="1:7" hidden="1" x14ac:dyDescent="0.35">
      <c r="A5552" s="131" t="s">
        <v>117</v>
      </c>
      <c r="B5552" s="131" t="s">
        <v>20</v>
      </c>
      <c r="C5552" s="133" t="s">
        <v>6246</v>
      </c>
      <c r="D5552" s="133">
        <v>1</v>
      </c>
      <c r="F5552" s="133" t="s">
        <v>33</v>
      </c>
      <c r="G5552" s="133" t="s">
        <v>1401</v>
      </c>
    </row>
    <row r="5553" spans="1:7" hidden="1" x14ac:dyDescent="0.35">
      <c r="A5553" s="131" t="s">
        <v>117</v>
      </c>
      <c r="B5553" s="131" t="s">
        <v>20</v>
      </c>
      <c r="C5553" s="133" t="s">
        <v>6246</v>
      </c>
      <c r="D5553" s="133">
        <v>2</v>
      </c>
      <c r="F5553" s="133" t="s">
        <v>33</v>
      </c>
      <c r="G5553" s="133" t="s">
        <v>1401</v>
      </c>
    </row>
    <row r="5554" spans="1:7" hidden="1" x14ac:dyDescent="0.35">
      <c r="A5554" s="131" t="s">
        <v>117</v>
      </c>
      <c r="B5554" s="131" t="s">
        <v>20</v>
      </c>
      <c r="C5554" s="133" t="s">
        <v>6246</v>
      </c>
      <c r="D5554" s="133">
        <v>1</v>
      </c>
      <c r="F5554" s="133" t="s">
        <v>33</v>
      </c>
      <c r="G5554" s="133" t="s">
        <v>1401</v>
      </c>
    </row>
    <row r="5555" spans="1:7" hidden="1" x14ac:dyDescent="0.35">
      <c r="A5555" s="131" t="s">
        <v>117</v>
      </c>
      <c r="B5555" s="131" t="s">
        <v>20</v>
      </c>
      <c r="C5555" s="133" t="s">
        <v>6247</v>
      </c>
      <c r="D5555" s="133">
        <v>2</v>
      </c>
      <c r="F5555" s="133" t="e">
        <v>#N/A</v>
      </c>
      <c r="G5555" s="133" t="e">
        <v>#N/A</v>
      </c>
    </row>
    <row r="5556" spans="1:7" hidden="1" x14ac:dyDescent="0.35">
      <c r="A5556" s="131" t="s">
        <v>117</v>
      </c>
      <c r="B5556" s="131" t="s">
        <v>20</v>
      </c>
      <c r="C5556" s="133" t="s">
        <v>6248</v>
      </c>
      <c r="D5556" s="133">
        <v>1</v>
      </c>
      <c r="F5556" s="133" t="s">
        <v>33</v>
      </c>
      <c r="G5556" s="133" t="s">
        <v>1401</v>
      </c>
    </row>
    <row r="5557" spans="1:7" hidden="1" x14ac:dyDescent="0.35">
      <c r="A5557" s="131" t="s">
        <v>117</v>
      </c>
      <c r="B5557" s="131" t="s">
        <v>20</v>
      </c>
      <c r="C5557" s="133" t="s">
        <v>6248</v>
      </c>
      <c r="D5557" s="133">
        <v>1</v>
      </c>
      <c r="F5557" s="133" t="s">
        <v>33</v>
      </c>
      <c r="G5557" s="133" t="s">
        <v>1401</v>
      </c>
    </row>
    <row r="5558" spans="1:7" hidden="1" x14ac:dyDescent="0.35">
      <c r="A5558" s="131" t="s">
        <v>117</v>
      </c>
      <c r="B5558" s="131" t="s">
        <v>20</v>
      </c>
      <c r="C5558" s="133" t="s">
        <v>6248</v>
      </c>
      <c r="D5558" s="133">
        <v>2</v>
      </c>
      <c r="F5558" s="133" t="s">
        <v>33</v>
      </c>
      <c r="G5558" s="133" t="s">
        <v>1401</v>
      </c>
    </row>
    <row r="5559" spans="1:7" hidden="1" x14ac:dyDescent="0.35">
      <c r="A5559" s="131" t="s">
        <v>117</v>
      </c>
      <c r="B5559" s="131" t="s">
        <v>20</v>
      </c>
      <c r="C5559" s="133" t="s">
        <v>6248</v>
      </c>
      <c r="D5559" s="133">
        <v>1</v>
      </c>
      <c r="F5559" s="133" t="s">
        <v>33</v>
      </c>
      <c r="G5559" s="133" t="s">
        <v>1401</v>
      </c>
    </row>
    <row r="5560" spans="1:7" hidden="1" x14ac:dyDescent="0.35">
      <c r="A5560" s="131" t="s">
        <v>117</v>
      </c>
      <c r="B5560" s="131" t="s">
        <v>20</v>
      </c>
      <c r="C5560" s="133" t="s">
        <v>6248</v>
      </c>
      <c r="D5560" s="133">
        <v>1</v>
      </c>
      <c r="F5560" s="133" t="s">
        <v>33</v>
      </c>
      <c r="G5560" s="133" t="s">
        <v>1401</v>
      </c>
    </row>
    <row r="5561" spans="1:7" hidden="1" x14ac:dyDescent="0.35">
      <c r="A5561" s="131" t="s">
        <v>117</v>
      </c>
      <c r="B5561" s="131" t="s">
        <v>20</v>
      </c>
      <c r="C5561" s="133" t="s">
        <v>6248</v>
      </c>
      <c r="D5561" s="133">
        <v>1</v>
      </c>
      <c r="F5561" s="133" t="s">
        <v>33</v>
      </c>
      <c r="G5561" s="133" t="s">
        <v>1401</v>
      </c>
    </row>
    <row r="5562" spans="1:7" hidden="1" x14ac:dyDescent="0.35">
      <c r="A5562" s="131" t="s">
        <v>117</v>
      </c>
      <c r="B5562" s="131" t="s">
        <v>20</v>
      </c>
      <c r="C5562" s="133" t="s">
        <v>6248</v>
      </c>
      <c r="D5562" s="133">
        <v>2</v>
      </c>
      <c r="F5562" s="133" t="s">
        <v>33</v>
      </c>
      <c r="G5562" s="133" t="s">
        <v>1401</v>
      </c>
    </row>
    <row r="5563" spans="1:7" hidden="1" x14ac:dyDescent="0.35">
      <c r="A5563" s="131" t="s">
        <v>117</v>
      </c>
      <c r="B5563" s="131" t="s">
        <v>20</v>
      </c>
      <c r="C5563" s="133" t="s">
        <v>6248</v>
      </c>
      <c r="D5563" s="133">
        <v>2</v>
      </c>
      <c r="F5563" s="133" t="s">
        <v>33</v>
      </c>
      <c r="G5563" s="133" t="s">
        <v>1401</v>
      </c>
    </row>
    <row r="5564" spans="1:7" hidden="1" x14ac:dyDescent="0.35">
      <c r="A5564" s="131" t="s">
        <v>117</v>
      </c>
      <c r="B5564" s="131" t="s">
        <v>20</v>
      </c>
      <c r="C5564" s="133" t="s">
        <v>6248</v>
      </c>
      <c r="D5564" s="133">
        <v>3</v>
      </c>
      <c r="F5564" s="133" t="s">
        <v>33</v>
      </c>
      <c r="G5564" s="133" t="s">
        <v>1401</v>
      </c>
    </row>
    <row r="5565" spans="1:7" hidden="1" x14ac:dyDescent="0.35">
      <c r="A5565" s="131" t="s">
        <v>117</v>
      </c>
      <c r="B5565" s="131" t="s">
        <v>20</v>
      </c>
      <c r="C5565" s="133" t="s">
        <v>6248</v>
      </c>
      <c r="D5565" s="133">
        <v>9</v>
      </c>
      <c r="F5565" s="133" t="s">
        <v>33</v>
      </c>
      <c r="G5565" s="133" t="s">
        <v>1401</v>
      </c>
    </row>
    <row r="5566" spans="1:7" hidden="1" x14ac:dyDescent="0.35">
      <c r="A5566" s="131" t="s">
        <v>117</v>
      </c>
      <c r="B5566" s="131" t="s">
        <v>20</v>
      </c>
      <c r="C5566" s="133" t="s">
        <v>6248</v>
      </c>
      <c r="D5566" s="133">
        <v>1</v>
      </c>
      <c r="F5566" s="133" t="s">
        <v>33</v>
      </c>
      <c r="G5566" s="133" t="s">
        <v>1401</v>
      </c>
    </row>
    <row r="5567" spans="1:7" hidden="1" x14ac:dyDescent="0.35">
      <c r="A5567" s="131" t="s">
        <v>117</v>
      </c>
      <c r="B5567" s="131" t="s">
        <v>20</v>
      </c>
      <c r="C5567" s="133" t="s">
        <v>6248</v>
      </c>
      <c r="D5567" s="133">
        <v>25</v>
      </c>
      <c r="F5567" s="133" t="s">
        <v>33</v>
      </c>
      <c r="G5567" s="133" t="s">
        <v>1401</v>
      </c>
    </row>
    <row r="5568" spans="1:7" hidden="1" x14ac:dyDescent="0.35">
      <c r="A5568" s="131" t="s">
        <v>117</v>
      </c>
      <c r="B5568" s="131" t="s">
        <v>20</v>
      </c>
      <c r="C5568" s="133" t="s">
        <v>6248</v>
      </c>
      <c r="D5568" s="133">
        <v>49</v>
      </c>
      <c r="F5568" s="133" t="s">
        <v>33</v>
      </c>
      <c r="G5568" s="133" t="s">
        <v>1401</v>
      </c>
    </row>
    <row r="5569" spans="1:7" hidden="1" x14ac:dyDescent="0.35">
      <c r="A5569" s="131" t="s">
        <v>117</v>
      </c>
      <c r="B5569" s="131" t="s">
        <v>20</v>
      </c>
      <c r="C5569" s="133" t="s">
        <v>6248</v>
      </c>
      <c r="D5569" s="133">
        <v>1</v>
      </c>
      <c r="F5569" s="133" t="s">
        <v>33</v>
      </c>
      <c r="G5569" s="133" t="s">
        <v>1401</v>
      </c>
    </row>
    <row r="5570" spans="1:7" hidden="1" x14ac:dyDescent="0.35">
      <c r="A5570" s="131" t="s">
        <v>117</v>
      </c>
      <c r="B5570" s="131" t="s">
        <v>20</v>
      </c>
      <c r="C5570" s="133" t="s">
        <v>6248</v>
      </c>
      <c r="D5570" s="133">
        <v>2</v>
      </c>
      <c r="F5570" s="133" t="s">
        <v>33</v>
      </c>
      <c r="G5570" s="133" t="s">
        <v>1401</v>
      </c>
    </row>
    <row r="5571" spans="1:7" hidden="1" x14ac:dyDescent="0.35">
      <c r="A5571" s="131" t="s">
        <v>117</v>
      </c>
      <c r="B5571" s="131" t="s">
        <v>20</v>
      </c>
      <c r="C5571" s="133" t="s">
        <v>6248</v>
      </c>
      <c r="D5571" s="133">
        <v>10</v>
      </c>
      <c r="F5571" s="133" t="s">
        <v>33</v>
      </c>
      <c r="G5571" s="133" t="s">
        <v>1401</v>
      </c>
    </row>
    <row r="5572" spans="1:7" hidden="1" x14ac:dyDescent="0.35">
      <c r="A5572" s="131" t="s">
        <v>117</v>
      </c>
      <c r="B5572" s="131" t="s">
        <v>20</v>
      </c>
      <c r="C5572" s="133" t="s">
        <v>6248</v>
      </c>
      <c r="D5572" s="133">
        <v>5</v>
      </c>
      <c r="F5572" s="133" t="s">
        <v>33</v>
      </c>
      <c r="G5572" s="133" t="s">
        <v>1401</v>
      </c>
    </row>
    <row r="5573" spans="1:7" hidden="1" x14ac:dyDescent="0.35">
      <c r="A5573" s="131" t="s">
        <v>117</v>
      </c>
      <c r="B5573" s="131" t="s">
        <v>20</v>
      </c>
      <c r="C5573" s="133" t="s">
        <v>6248</v>
      </c>
      <c r="D5573" s="133">
        <v>8</v>
      </c>
      <c r="F5573" s="133" t="s">
        <v>33</v>
      </c>
      <c r="G5573" s="133" t="s">
        <v>1401</v>
      </c>
    </row>
    <row r="5574" spans="1:7" hidden="1" x14ac:dyDescent="0.35">
      <c r="A5574" s="131" t="s">
        <v>117</v>
      </c>
      <c r="B5574" s="131" t="s">
        <v>20</v>
      </c>
      <c r="C5574" s="133" t="s">
        <v>6248</v>
      </c>
      <c r="D5574" s="133">
        <v>1</v>
      </c>
      <c r="F5574" s="133" t="s">
        <v>33</v>
      </c>
      <c r="G5574" s="133" t="s">
        <v>1401</v>
      </c>
    </row>
    <row r="5575" spans="1:7" hidden="1" x14ac:dyDescent="0.35">
      <c r="A5575" s="131" t="s">
        <v>117</v>
      </c>
      <c r="B5575" s="131" t="s">
        <v>20</v>
      </c>
      <c r="C5575" s="133" t="s">
        <v>6248</v>
      </c>
      <c r="D5575" s="133">
        <v>1</v>
      </c>
      <c r="F5575" s="133" t="s">
        <v>33</v>
      </c>
      <c r="G5575" s="133" t="s">
        <v>1401</v>
      </c>
    </row>
    <row r="5576" spans="1:7" hidden="1" x14ac:dyDescent="0.35">
      <c r="A5576" s="131" t="s">
        <v>117</v>
      </c>
      <c r="B5576" s="131" t="s">
        <v>20</v>
      </c>
      <c r="C5576" s="133" t="s">
        <v>6248</v>
      </c>
      <c r="D5576" s="133">
        <v>1</v>
      </c>
      <c r="F5576" s="133" t="s">
        <v>33</v>
      </c>
      <c r="G5576" s="133" t="s">
        <v>1401</v>
      </c>
    </row>
    <row r="5577" spans="1:7" hidden="1" x14ac:dyDescent="0.35">
      <c r="A5577" s="131" t="s">
        <v>117</v>
      </c>
      <c r="B5577" s="131" t="s">
        <v>20</v>
      </c>
      <c r="C5577" s="133" t="s">
        <v>6248</v>
      </c>
      <c r="D5577" s="133">
        <v>1</v>
      </c>
      <c r="F5577" s="133" t="s">
        <v>33</v>
      </c>
      <c r="G5577" s="133" t="s">
        <v>1401</v>
      </c>
    </row>
    <row r="5578" spans="1:7" hidden="1" x14ac:dyDescent="0.35">
      <c r="A5578" s="131" t="s">
        <v>117</v>
      </c>
      <c r="B5578" s="131" t="s">
        <v>20</v>
      </c>
      <c r="C5578" s="133" t="s">
        <v>6248</v>
      </c>
      <c r="D5578" s="133">
        <v>1</v>
      </c>
      <c r="F5578" s="133" t="s">
        <v>33</v>
      </c>
      <c r="G5578" s="133" t="s">
        <v>1401</v>
      </c>
    </row>
    <row r="5579" spans="1:7" hidden="1" x14ac:dyDescent="0.35">
      <c r="A5579" s="131" t="s">
        <v>117</v>
      </c>
      <c r="B5579" s="131" t="s">
        <v>20</v>
      </c>
      <c r="C5579" s="133" t="s">
        <v>6248</v>
      </c>
      <c r="D5579" s="133">
        <v>1</v>
      </c>
      <c r="F5579" s="133" t="s">
        <v>33</v>
      </c>
      <c r="G5579" s="133" t="s">
        <v>1401</v>
      </c>
    </row>
    <row r="5580" spans="1:7" hidden="1" x14ac:dyDescent="0.35">
      <c r="A5580" s="131" t="s">
        <v>117</v>
      </c>
      <c r="B5580" s="131" t="s">
        <v>20</v>
      </c>
      <c r="C5580" s="133" t="s">
        <v>6248</v>
      </c>
      <c r="D5580" s="133">
        <v>4</v>
      </c>
      <c r="F5580" s="133" t="s">
        <v>33</v>
      </c>
      <c r="G5580" s="133" t="s">
        <v>1401</v>
      </c>
    </row>
    <row r="5581" spans="1:7" hidden="1" x14ac:dyDescent="0.35">
      <c r="A5581" s="131" t="s">
        <v>117</v>
      </c>
      <c r="B5581" s="131" t="s">
        <v>20</v>
      </c>
      <c r="C5581" s="133" t="s">
        <v>6248</v>
      </c>
      <c r="D5581" s="133">
        <v>1</v>
      </c>
      <c r="F5581" s="133" t="s">
        <v>33</v>
      </c>
      <c r="G5581" s="133" t="s">
        <v>1401</v>
      </c>
    </row>
    <row r="5582" spans="1:7" hidden="1" x14ac:dyDescent="0.35">
      <c r="A5582" s="131" t="s">
        <v>117</v>
      </c>
      <c r="B5582" s="131" t="s">
        <v>20</v>
      </c>
      <c r="C5582" s="133" t="s">
        <v>6248</v>
      </c>
      <c r="D5582" s="133">
        <v>1</v>
      </c>
      <c r="F5582" s="133" t="s">
        <v>33</v>
      </c>
      <c r="G5582" s="133" t="s">
        <v>1401</v>
      </c>
    </row>
    <row r="5583" spans="1:7" hidden="1" x14ac:dyDescent="0.35">
      <c r="A5583" s="131" t="s">
        <v>117</v>
      </c>
      <c r="B5583" s="131" t="s">
        <v>20</v>
      </c>
      <c r="C5583" s="133" t="s">
        <v>6248</v>
      </c>
      <c r="D5583" s="133">
        <v>1</v>
      </c>
      <c r="F5583" s="133" t="s">
        <v>33</v>
      </c>
      <c r="G5583" s="133" t="s">
        <v>1401</v>
      </c>
    </row>
    <row r="5584" spans="1:7" hidden="1" x14ac:dyDescent="0.35">
      <c r="A5584" s="131" t="s">
        <v>117</v>
      </c>
      <c r="B5584" s="131" t="s">
        <v>20</v>
      </c>
      <c r="C5584" s="133" t="s">
        <v>6248</v>
      </c>
      <c r="D5584" s="133">
        <v>2</v>
      </c>
      <c r="F5584" s="133" t="s">
        <v>33</v>
      </c>
      <c r="G5584" s="133" t="s">
        <v>1401</v>
      </c>
    </row>
    <row r="5585" spans="1:7" hidden="1" x14ac:dyDescent="0.35">
      <c r="A5585" s="131" t="s">
        <v>117</v>
      </c>
      <c r="B5585" s="131" t="s">
        <v>20</v>
      </c>
      <c r="C5585" s="133" t="s">
        <v>6248</v>
      </c>
      <c r="D5585" s="133">
        <v>1</v>
      </c>
      <c r="F5585" s="133" t="s">
        <v>33</v>
      </c>
      <c r="G5585" s="133" t="s">
        <v>1401</v>
      </c>
    </row>
    <row r="5586" spans="1:7" hidden="1" x14ac:dyDescent="0.35">
      <c r="A5586" s="131" t="s">
        <v>117</v>
      </c>
      <c r="B5586" s="131" t="s">
        <v>20</v>
      </c>
      <c r="C5586" s="133" t="s">
        <v>6248</v>
      </c>
      <c r="D5586" s="133">
        <v>1</v>
      </c>
      <c r="F5586" s="133" t="s">
        <v>33</v>
      </c>
      <c r="G5586" s="133" t="s">
        <v>1401</v>
      </c>
    </row>
    <row r="5587" spans="1:7" hidden="1" x14ac:dyDescent="0.35">
      <c r="A5587" s="131" t="s">
        <v>117</v>
      </c>
      <c r="B5587" s="131" t="s">
        <v>20</v>
      </c>
      <c r="C5587" s="133" t="s">
        <v>6248</v>
      </c>
      <c r="D5587" s="133">
        <v>35</v>
      </c>
      <c r="F5587" s="133" t="s">
        <v>33</v>
      </c>
      <c r="G5587" s="133" t="s">
        <v>1401</v>
      </c>
    </row>
    <row r="5588" spans="1:7" hidden="1" x14ac:dyDescent="0.35">
      <c r="A5588" s="131" t="s">
        <v>117</v>
      </c>
      <c r="B5588" s="131" t="s">
        <v>20</v>
      </c>
      <c r="C5588" s="133" t="s">
        <v>6248</v>
      </c>
      <c r="D5588" s="133">
        <v>35</v>
      </c>
      <c r="F5588" s="133" t="s">
        <v>33</v>
      </c>
      <c r="G5588" s="133" t="s">
        <v>1401</v>
      </c>
    </row>
    <row r="5589" spans="1:7" hidden="1" x14ac:dyDescent="0.35">
      <c r="A5589" s="131" t="s">
        <v>117</v>
      </c>
      <c r="B5589" s="131" t="s">
        <v>20</v>
      </c>
      <c r="C5589" s="133" t="s">
        <v>6248</v>
      </c>
      <c r="D5589" s="133">
        <v>10</v>
      </c>
      <c r="F5589" s="133" t="s">
        <v>33</v>
      </c>
      <c r="G5589" s="133" t="s">
        <v>1401</v>
      </c>
    </row>
    <row r="5590" spans="1:7" hidden="1" x14ac:dyDescent="0.35">
      <c r="A5590" s="131" t="s">
        <v>117</v>
      </c>
      <c r="B5590" s="131" t="s">
        <v>20</v>
      </c>
      <c r="C5590" s="133" t="s">
        <v>6248</v>
      </c>
      <c r="D5590" s="133">
        <v>20</v>
      </c>
      <c r="F5590" s="133" t="s">
        <v>33</v>
      </c>
      <c r="G5590" s="133" t="s">
        <v>1401</v>
      </c>
    </row>
    <row r="5591" spans="1:7" hidden="1" x14ac:dyDescent="0.35">
      <c r="A5591" s="131" t="s">
        <v>117</v>
      </c>
      <c r="B5591" s="131" t="s">
        <v>20</v>
      </c>
      <c r="C5591" s="133" t="s">
        <v>6248</v>
      </c>
      <c r="D5591" s="133">
        <v>2</v>
      </c>
      <c r="F5591" s="133" t="s">
        <v>33</v>
      </c>
      <c r="G5591" s="133" t="s">
        <v>1401</v>
      </c>
    </row>
    <row r="5592" spans="1:7" hidden="1" x14ac:dyDescent="0.35">
      <c r="A5592" s="131" t="s">
        <v>117</v>
      </c>
      <c r="B5592" s="131" t="s">
        <v>20</v>
      </c>
      <c r="C5592" s="133" t="s">
        <v>6248</v>
      </c>
      <c r="D5592" s="133">
        <v>1</v>
      </c>
      <c r="F5592" s="133" t="s">
        <v>33</v>
      </c>
      <c r="G5592" s="133" t="s">
        <v>1401</v>
      </c>
    </row>
    <row r="5593" spans="1:7" hidden="1" x14ac:dyDescent="0.35">
      <c r="A5593" s="131" t="s">
        <v>117</v>
      </c>
      <c r="B5593" s="131" t="s">
        <v>20</v>
      </c>
      <c r="C5593" s="133" t="s">
        <v>6248</v>
      </c>
      <c r="D5593" s="133">
        <v>1</v>
      </c>
      <c r="F5593" s="133" t="s">
        <v>33</v>
      </c>
      <c r="G5593" s="133" t="s">
        <v>1401</v>
      </c>
    </row>
    <row r="5594" spans="1:7" hidden="1" x14ac:dyDescent="0.35">
      <c r="A5594" s="131" t="s">
        <v>117</v>
      </c>
      <c r="B5594" s="131" t="s">
        <v>20</v>
      </c>
      <c r="C5594" s="133" t="s">
        <v>6249</v>
      </c>
      <c r="D5594" s="133">
        <v>2</v>
      </c>
      <c r="F5594" s="133" t="s">
        <v>33</v>
      </c>
      <c r="G5594" s="133" t="s">
        <v>1401</v>
      </c>
    </row>
    <row r="5595" spans="1:7" hidden="1" x14ac:dyDescent="0.35">
      <c r="A5595" s="131" t="s">
        <v>117</v>
      </c>
      <c r="B5595" s="131" t="s">
        <v>20</v>
      </c>
      <c r="C5595" s="133" t="s">
        <v>6249</v>
      </c>
      <c r="D5595" s="133">
        <v>1</v>
      </c>
      <c r="F5595" s="133" t="s">
        <v>33</v>
      </c>
      <c r="G5595" s="133" t="s">
        <v>1401</v>
      </c>
    </row>
    <row r="5596" spans="1:7" hidden="1" x14ac:dyDescent="0.35">
      <c r="A5596" s="131" t="s">
        <v>117</v>
      </c>
      <c r="B5596" s="131" t="s">
        <v>20</v>
      </c>
      <c r="C5596" s="133" t="s">
        <v>6249</v>
      </c>
      <c r="D5596" s="133">
        <v>2</v>
      </c>
      <c r="F5596" s="133" t="s">
        <v>33</v>
      </c>
      <c r="G5596" s="133" t="s">
        <v>1401</v>
      </c>
    </row>
    <row r="5597" spans="1:7" hidden="1" x14ac:dyDescent="0.35">
      <c r="A5597" s="131" t="s">
        <v>117</v>
      </c>
      <c r="B5597" s="131" t="s">
        <v>20</v>
      </c>
      <c r="C5597" s="133" t="s">
        <v>6249</v>
      </c>
      <c r="D5597" s="133">
        <v>2</v>
      </c>
      <c r="F5597" s="133" t="s">
        <v>33</v>
      </c>
      <c r="G5597" s="133" t="s">
        <v>1401</v>
      </c>
    </row>
    <row r="5598" spans="1:7" hidden="1" x14ac:dyDescent="0.35">
      <c r="A5598" s="131" t="s">
        <v>117</v>
      </c>
      <c r="B5598" s="131" t="s">
        <v>20</v>
      </c>
      <c r="C5598" s="133" t="s">
        <v>6249</v>
      </c>
      <c r="D5598" s="133">
        <v>2</v>
      </c>
      <c r="F5598" s="133" t="s">
        <v>33</v>
      </c>
      <c r="G5598" s="133" t="s">
        <v>1401</v>
      </c>
    </row>
    <row r="5599" spans="1:7" hidden="1" x14ac:dyDescent="0.35">
      <c r="A5599" s="131" t="s">
        <v>117</v>
      </c>
      <c r="B5599" s="131" t="s">
        <v>20</v>
      </c>
      <c r="C5599" s="133" t="s">
        <v>6249</v>
      </c>
      <c r="D5599" s="133">
        <v>1</v>
      </c>
      <c r="F5599" s="133" t="s">
        <v>33</v>
      </c>
      <c r="G5599" s="133" t="s">
        <v>1401</v>
      </c>
    </row>
    <row r="5600" spans="1:7" hidden="1" x14ac:dyDescent="0.35">
      <c r="A5600" s="131" t="s">
        <v>117</v>
      </c>
      <c r="B5600" s="131" t="s">
        <v>20</v>
      </c>
      <c r="C5600" s="133" t="s">
        <v>6249</v>
      </c>
      <c r="D5600" s="133">
        <v>1</v>
      </c>
      <c r="F5600" s="133" t="s">
        <v>33</v>
      </c>
      <c r="G5600" s="133" t="s">
        <v>1401</v>
      </c>
    </row>
    <row r="5601" spans="1:7" hidden="1" x14ac:dyDescent="0.35">
      <c r="A5601" s="131" t="s">
        <v>117</v>
      </c>
      <c r="B5601" s="131" t="s">
        <v>20</v>
      </c>
      <c r="C5601" s="133" t="s">
        <v>6249</v>
      </c>
      <c r="D5601" s="133">
        <v>1</v>
      </c>
      <c r="F5601" s="133" t="s">
        <v>33</v>
      </c>
      <c r="G5601" s="133" t="s">
        <v>1401</v>
      </c>
    </row>
    <row r="5602" spans="1:7" hidden="1" x14ac:dyDescent="0.35">
      <c r="A5602" s="131" t="s">
        <v>117</v>
      </c>
      <c r="B5602" s="131" t="s">
        <v>20</v>
      </c>
      <c r="C5602" s="133" t="s">
        <v>6249</v>
      </c>
      <c r="D5602" s="133">
        <v>2</v>
      </c>
      <c r="F5602" s="133" t="s">
        <v>33</v>
      </c>
      <c r="G5602" s="133" t="s">
        <v>1401</v>
      </c>
    </row>
    <row r="5603" spans="1:7" hidden="1" x14ac:dyDescent="0.35">
      <c r="A5603" s="131" t="s">
        <v>117</v>
      </c>
      <c r="B5603" s="131" t="s">
        <v>20</v>
      </c>
      <c r="C5603" s="133" t="s">
        <v>6249</v>
      </c>
      <c r="D5603" s="133">
        <v>1</v>
      </c>
      <c r="F5603" s="133" t="s">
        <v>33</v>
      </c>
      <c r="G5603" s="133" t="s">
        <v>1401</v>
      </c>
    </row>
    <row r="5604" spans="1:7" hidden="1" x14ac:dyDescent="0.35">
      <c r="A5604" s="131" t="s">
        <v>117</v>
      </c>
      <c r="B5604" s="131" t="s">
        <v>20</v>
      </c>
      <c r="C5604" s="133" t="s">
        <v>6249</v>
      </c>
      <c r="D5604" s="133">
        <v>1</v>
      </c>
      <c r="F5604" s="133" t="s">
        <v>33</v>
      </c>
      <c r="G5604" s="133" t="s">
        <v>1401</v>
      </c>
    </row>
    <row r="5605" spans="1:7" hidden="1" x14ac:dyDescent="0.35">
      <c r="A5605" s="131" t="s">
        <v>117</v>
      </c>
      <c r="B5605" s="131" t="s">
        <v>20</v>
      </c>
      <c r="C5605" s="133" t="s">
        <v>6249</v>
      </c>
      <c r="D5605" s="133">
        <v>1</v>
      </c>
      <c r="F5605" s="133" t="s">
        <v>33</v>
      </c>
      <c r="G5605" s="133" t="s">
        <v>1401</v>
      </c>
    </row>
    <row r="5606" spans="1:7" hidden="1" x14ac:dyDescent="0.35">
      <c r="A5606" s="131" t="s">
        <v>117</v>
      </c>
      <c r="B5606" s="131" t="s">
        <v>20</v>
      </c>
      <c r="C5606" s="133" t="s">
        <v>6249</v>
      </c>
      <c r="D5606" s="133">
        <v>1</v>
      </c>
      <c r="F5606" s="133" t="s">
        <v>33</v>
      </c>
      <c r="G5606" s="133" t="s">
        <v>1401</v>
      </c>
    </row>
    <row r="5607" spans="1:7" hidden="1" x14ac:dyDescent="0.35">
      <c r="A5607" s="131" t="s">
        <v>117</v>
      </c>
      <c r="B5607" s="131" t="s">
        <v>20</v>
      </c>
      <c r="C5607" s="133" t="s">
        <v>6249</v>
      </c>
      <c r="D5607" s="133">
        <v>2</v>
      </c>
      <c r="F5607" s="133" t="s">
        <v>33</v>
      </c>
      <c r="G5607" s="133" t="s">
        <v>1401</v>
      </c>
    </row>
    <row r="5608" spans="1:7" hidden="1" x14ac:dyDescent="0.35">
      <c r="A5608" s="131" t="s">
        <v>117</v>
      </c>
      <c r="B5608" s="131" t="s">
        <v>20</v>
      </c>
      <c r="C5608" s="133" t="s">
        <v>6249</v>
      </c>
      <c r="D5608" s="133">
        <v>1</v>
      </c>
      <c r="F5608" s="133" t="s">
        <v>33</v>
      </c>
      <c r="G5608" s="133" t="s">
        <v>1401</v>
      </c>
    </row>
    <row r="5609" spans="1:7" hidden="1" x14ac:dyDescent="0.35">
      <c r="A5609" s="131" t="s">
        <v>117</v>
      </c>
      <c r="B5609" s="131" t="s">
        <v>20</v>
      </c>
      <c r="C5609" s="133" t="s">
        <v>6250</v>
      </c>
      <c r="D5609" s="133">
        <v>2</v>
      </c>
      <c r="F5609" s="133" t="s">
        <v>33</v>
      </c>
      <c r="G5609" s="133" t="s">
        <v>1401</v>
      </c>
    </row>
    <row r="5610" spans="1:7" hidden="1" x14ac:dyDescent="0.35">
      <c r="A5610" s="131" t="s">
        <v>117</v>
      </c>
      <c r="B5610" s="131" t="s">
        <v>20</v>
      </c>
      <c r="C5610" s="133" t="s">
        <v>6250</v>
      </c>
      <c r="D5610" s="133">
        <v>1</v>
      </c>
      <c r="F5610" s="133" t="s">
        <v>33</v>
      </c>
      <c r="G5610" s="133" t="s">
        <v>1401</v>
      </c>
    </row>
    <row r="5611" spans="1:7" hidden="1" x14ac:dyDescent="0.35">
      <c r="A5611" s="131" t="s">
        <v>117</v>
      </c>
      <c r="B5611" s="131" t="s">
        <v>20</v>
      </c>
      <c r="C5611" s="133" t="s">
        <v>6250</v>
      </c>
      <c r="D5611" s="133">
        <v>5</v>
      </c>
      <c r="F5611" s="133" t="s">
        <v>33</v>
      </c>
      <c r="G5611" s="133" t="s">
        <v>1401</v>
      </c>
    </row>
    <row r="5612" spans="1:7" hidden="1" x14ac:dyDescent="0.35">
      <c r="A5612" s="131" t="s">
        <v>117</v>
      </c>
      <c r="B5612" s="131" t="s">
        <v>20</v>
      </c>
      <c r="C5612" s="133" t="s">
        <v>6250</v>
      </c>
      <c r="D5612" s="133">
        <v>2</v>
      </c>
      <c r="F5612" s="133" t="s">
        <v>33</v>
      </c>
      <c r="G5612" s="133" t="s">
        <v>1401</v>
      </c>
    </row>
    <row r="5613" spans="1:7" hidden="1" x14ac:dyDescent="0.35">
      <c r="A5613" s="131" t="s">
        <v>117</v>
      </c>
      <c r="B5613" s="131" t="s">
        <v>20</v>
      </c>
      <c r="C5613" s="133" t="s">
        <v>6250</v>
      </c>
      <c r="D5613" s="133">
        <v>51</v>
      </c>
      <c r="F5613" s="133" t="s">
        <v>33</v>
      </c>
      <c r="G5613" s="133" t="s">
        <v>1401</v>
      </c>
    </row>
    <row r="5614" spans="1:7" hidden="1" x14ac:dyDescent="0.35">
      <c r="A5614" s="131" t="s">
        <v>117</v>
      </c>
      <c r="B5614" s="131" t="s">
        <v>20</v>
      </c>
      <c r="C5614" s="133" t="s">
        <v>6250</v>
      </c>
      <c r="D5614" s="133">
        <v>1</v>
      </c>
      <c r="F5614" s="133" t="s">
        <v>33</v>
      </c>
      <c r="G5614" s="133" t="s">
        <v>1401</v>
      </c>
    </row>
    <row r="5615" spans="1:7" hidden="1" x14ac:dyDescent="0.35">
      <c r="A5615" s="131" t="s">
        <v>117</v>
      </c>
      <c r="B5615" s="131" t="s">
        <v>20</v>
      </c>
      <c r="C5615" s="133" t="s">
        <v>6250</v>
      </c>
      <c r="D5615" s="133">
        <v>1</v>
      </c>
      <c r="F5615" s="133" t="s">
        <v>33</v>
      </c>
      <c r="G5615" s="133" t="s">
        <v>1401</v>
      </c>
    </row>
    <row r="5616" spans="1:7" hidden="1" x14ac:dyDescent="0.35">
      <c r="A5616" s="131" t="s">
        <v>117</v>
      </c>
      <c r="B5616" s="131" t="s">
        <v>20</v>
      </c>
      <c r="C5616" s="133" t="s">
        <v>6251</v>
      </c>
      <c r="D5616" s="133">
        <v>20</v>
      </c>
      <c r="F5616" s="133" t="s">
        <v>33</v>
      </c>
      <c r="G5616" s="133" t="s">
        <v>1401</v>
      </c>
    </row>
    <row r="5617" spans="1:7" hidden="1" x14ac:dyDescent="0.35">
      <c r="A5617" s="131" t="s">
        <v>117</v>
      </c>
      <c r="B5617" s="131" t="s">
        <v>20</v>
      </c>
      <c r="C5617" s="133" t="s">
        <v>6251</v>
      </c>
      <c r="D5617" s="133">
        <v>1</v>
      </c>
      <c r="F5617" s="133" t="s">
        <v>33</v>
      </c>
      <c r="G5617" s="133" t="s">
        <v>1401</v>
      </c>
    </row>
    <row r="5618" spans="1:7" hidden="1" x14ac:dyDescent="0.35">
      <c r="A5618" s="131" t="s">
        <v>117</v>
      </c>
      <c r="B5618" s="131" t="s">
        <v>20</v>
      </c>
      <c r="C5618" s="133" t="s">
        <v>6252</v>
      </c>
      <c r="D5618" s="133">
        <v>2</v>
      </c>
      <c r="F5618" s="133" t="s">
        <v>33</v>
      </c>
      <c r="G5618" s="133" t="s">
        <v>1401</v>
      </c>
    </row>
    <row r="5619" spans="1:7" hidden="1" x14ac:dyDescent="0.35">
      <c r="A5619" s="131" t="s">
        <v>117</v>
      </c>
      <c r="B5619" s="131" t="s">
        <v>20</v>
      </c>
      <c r="C5619" s="133" t="s">
        <v>6252</v>
      </c>
      <c r="D5619" s="133">
        <v>1</v>
      </c>
      <c r="F5619" s="133" t="s">
        <v>33</v>
      </c>
      <c r="G5619" s="133" t="s">
        <v>1401</v>
      </c>
    </row>
    <row r="5620" spans="1:7" hidden="1" x14ac:dyDescent="0.35">
      <c r="A5620" s="131" t="s">
        <v>117</v>
      </c>
      <c r="B5620" s="131" t="s">
        <v>20</v>
      </c>
      <c r="C5620" s="133" t="s">
        <v>6252</v>
      </c>
      <c r="D5620" s="133">
        <v>1</v>
      </c>
      <c r="F5620" s="133" t="s">
        <v>33</v>
      </c>
      <c r="G5620" s="133" t="s">
        <v>1401</v>
      </c>
    </row>
    <row r="5621" spans="1:7" hidden="1" x14ac:dyDescent="0.35">
      <c r="A5621" s="131" t="s">
        <v>117</v>
      </c>
      <c r="B5621" s="131" t="s">
        <v>20</v>
      </c>
      <c r="C5621" s="133" t="s">
        <v>6252</v>
      </c>
      <c r="D5621" s="133">
        <v>1</v>
      </c>
      <c r="F5621" s="133" t="s">
        <v>33</v>
      </c>
      <c r="G5621" s="133" t="s">
        <v>1401</v>
      </c>
    </row>
    <row r="5622" spans="1:7" hidden="1" x14ac:dyDescent="0.35">
      <c r="A5622" s="131" t="s">
        <v>117</v>
      </c>
      <c r="B5622" s="131" t="s">
        <v>20</v>
      </c>
      <c r="C5622" s="133" t="s">
        <v>6252</v>
      </c>
      <c r="D5622" s="133">
        <v>1</v>
      </c>
      <c r="F5622" s="133" t="s">
        <v>33</v>
      </c>
      <c r="G5622" s="133" t="s">
        <v>1401</v>
      </c>
    </row>
    <row r="5623" spans="1:7" hidden="1" x14ac:dyDescent="0.35">
      <c r="A5623" s="131" t="s">
        <v>117</v>
      </c>
      <c r="B5623" s="131" t="s">
        <v>20</v>
      </c>
      <c r="C5623" s="133" t="s">
        <v>6253</v>
      </c>
      <c r="D5623" s="133">
        <v>5</v>
      </c>
      <c r="F5623" s="133" t="s">
        <v>33</v>
      </c>
      <c r="G5623" s="133" t="s">
        <v>1401</v>
      </c>
    </row>
    <row r="5624" spans="1:7" hidden="1" x14ac:dyDescent="0.35">
      <c r="A5624" s="131" t="s">
        <v>117</v>
      </c>
      <c r="B5624" s="131" t="s">
        <v>20</v>
      </c>
      <c r="C5624" s="133" t="s">
        <v>6253</v>
      </c>
      <c r="D5624" s="133">
        <v>20</v>
      </c>
      <c r="F5624" s="133" t="s">
        <v>33</v>
      </c>
      <c r="G5624" s="133" t="s">
        <v>1401</v>
      </c>
    </row>
    <row r="5625" spans="1:7" hidden="1" x14ac:dyDescent="0.35">
      <c r="A5625" s="131" t="s">
        <v>117</v>
      </c>
      <c r="B5625" s="131" t="s">
        <v>20</v>
      </c>
      <c r="C5625" s="133" t="s">
        <v>6253</v>
      </c>
      <c r="D5625" s="133">
        <v>5</v>
      </c>
      <c r="F5625" s="133" t="s">
        <v>33</v>
      </c>
      <c r="G5625" s="133" t="s">
        <v>1401</v>
      </c>
    </row>
    <row r="5626" spans="1:7" hidden="1" x14ac:dyDescent="0.35">
      <c r="A5626" s="131" t="s">
        <v>117</v>
      </c>
      <c r="B5626" s="131" t="s">
        <v>20</v>
      </c>
      <c r="C5626" s="133" t="s">
        <v>6253</v>
      </c>
      <c r="D5626" s="133">
        <v>2</v>
      </c>
      <c r="F5626" s="133" t="s">
        <v>33</v>
      </c>
      <c r="G5626" s="133" t="s">
        <v>1401</v>
      </c>
    </row>
    <row r="5627" spans="1:7" hidden="1" x14ac:dyDescent="0.35">
      <c r="A5627" s="131" t="s">
        <v>117</v>
      </c>
      <c r="B5627" s="131" t="s">
        <v>20</v>
      </c>
      <c r="C5627" s="133" t="s">
        <v>6253</v>
      </c>
      <c r="D5627" s="133">
        <v>2</v>
      </c>
      <c r="F5627" s="133" t="s">
        <v>33</v>
      </c>
      <c r="G5627" s="133" t="s">
        <v>1401</v>
      </c>
    </row>
    <row r="5628" spans="1:7" hidden="1" x14ac:dyDescent="0.35">
      <c r="A5628" s="131" t="s">
        <v>117</v>
      </c>
      <c r="B5628" s="131" t="s">
        <v>20</v>
      </c>
      <c r="C5628" s="133" t="s">
        <v>6253</v>
      </c>
      <c r="D5628" s="133">
        <v>2</v>
      </c>
      <c r="F5628" s="133" t="s">
        <v>33</v>
      </c>
      <c r="G5628" s="133" t="s">
        <v>1401</v>
      </c>
    </row>
    <row r="5629" spans="1:7" hidden="1" x14ac:dyDescent="0.35">
      <c r="A5629" s="131" t="s">
        <v>117</v>
      </c>
      <c r="B5629" s="131" t="s">
        <v>20</v>
      </c>
      <c r="C5629" s="133" t="s">
        <v>6253</v>
      </c>
      <c r="D5629" s="133">
        <v>10</v>
      </c>
      <c r="F5629" s="133" t="s">
        <v>33</v>
      </c>
      <c r="G5629" s="133" t="s">
        <v>1401</v>
      </c>
    </row>
    <row r="5630" spans="1:7" hidden="1" x14ac:dyDescent="0.35">
      <c r="A5630" s="131" t="s">
        <v>117</v>
      </c>
      <c r="B5630" s="131" t="s">
        <v>20</v>
      </c>
      <c r="C5630" s="133" t="s">
        <v>6253</v>
      </c>
      <c r="D5630" s="133">
        <v>2</v>
      </c>
      <c r="F5630" s="133" t="s">
        <v>33</v>
      </c>
      <c r="G5630" s="133" t="s">
        <v>1401</v>
      </c>
    </row>
    <row r="5631" spans="1:7" hidden="1" x14ac:dyDescent="0.35">
      <c r="A5631" s="131" t="s">
        <v>117</v>
      </c>
      <c r="B5631" s="131" t="s">
        <v>20</v>
      </c>
      <c r="C5631" s="133" t="s">
        <v>6253</v>
      </c>
      <c r="D5631" s="133">
        <v>1</v>
      </c>
      <c r="F5631" s="133" t="s">
        <v>33</v>
      </c>
      <c r="G5631" s="133" t="s">
        <v>1401</v>
      </c>
    </row>
    <row r="5632" spans="1:7" hidden="1" x14ac:dyDescent="0.35">
      <c r="A5632" s="131" t="s">
        <v>117</v>
      </c>
      <c r="B5632" s="131" t="s">
        <v>20</v>
      </c>
      <c r="C5632" s="133" t="s">
        <v>6253</v>
      </c>
      <c r="D5632" s="133">
        <v>1</v>
      </c>
      <c r="F5632" s="133" t="s">
        <v>33</v>
      </c>
      <c r="G5632" s="133" t="s">
        <v>1401</v>
      </c>
    </row>
    <row r="5633" spans="1:7" hidden="1" x14ac:dyDescent="0.35">
      <c r="A5633" s="131" t="s">
        <v>117</v>
      </c>
      <c r="B5633" s="131" t="s">
        <v>20</v>
      </c>
      <c r="C5633" s="133" t="s">
        <v>6254</v>
      </c>
      <c r="D5633" s="133">
        <v>2</v>
      </c>
      <c r="F5633" s="133" t="e">
        <v>#N/A</v>
      </c>
      <c r="G5633" s="133" t="e">
        <v>#N/A</v>
      </c>
    </row>
    <row r="5634" spans="1:7" hidden="1" x14ac:dyDescent="0.35">
      <c r="A5634" s="131" t="s">
        <v>117</v>
      </c>
      <c r="B5634" s="131" t="s">
        <v>20</v>
      </c>
      <c r="C5634" s="133" t="s">
        <v>6254</v>
      </c>
      <c r="D5634" s="133">
        <v>10</v>
      </c>
      <c r="F5634" s="133" t="e">
        <v>#N/A</v>
      </c>
      <c r="G5634" s="133" t="e">
        <v>#N/A</v>
      </c>
    </row>
    <row r="5635" spans="1:7" hidden="1" x14ac:dyDescent="0.35">
      <c r="A5635" s="131" t="s">
        <v>117</v>
      </c>
      <c r="B5635" s="131" t="s">
        <v>20</v>
      </c>
      <c r="C5635" s="133" t="s">
        <v>6255</v>
      </c>
      <c r="D5635" s="133">
        <v>1</v>
      </c>
      <c r="F5635" s="133" t="e">
        <v>#N/A</v>
      </c>
      <c r="G5635" s="133" t="e">
        <v>#N/A</v>
      </c>
    </row>
    <row r="5636" spans="1:7" hidden="1" x14ac:dyDescent="0.35">
      <c r="A5636" s="131" t="s">
        <v>117</v>
      </c>
      <c r="B5636" s="131" t="s">
        <v>20</v>
      </c>
      <c r="C5636" s="133" t="s">
        <v>6256</v>
      </c>
      <c r="D5636" s="133">
        <v>1</v>
      </c>
      <c r="F5636" s="133" t="s">
        <v>33</v>
      </c>
      <c r="G5636" s="133" t="s">
        <v>1402</v>
      </c>
    </row>
    <row r="5637" spans="1:7" hidden="1" x14ac:dyDescent="0.35">
      <c r="A5637" s="131" t="s">
        <v>117</v>
      </c>
      <c r="B5637" s="131" t="s">
        <v>20</v>
      </c>
      <c r="C5637" s="133" t="s">
        <v>6256</v>
      </c>
      <c r="D5637" s="133">
        <v>1</v>
      </c>
      <c r="F5637" s="133" t="s">
        <v>33</v>
      </c>
      <c r="G5637" s="133" t="s">
        <v>1402</v>
      </c>
    </row>
    <row r="5638" spans="1:7" hidden="1" x14ac:dyDescent="0.35">
      <c r="A5638" s="131" t="s">
        <v>117</v>
      </c>
      <c r="B5638" s="131" t="s">
        <v>20</v>
      </c>
      <c r="C5638" s="133" t="s">
        <v>6256</v>
      </c>
      <c r="D5638" s="133">
        <v>3</v>
      </c>
      <c r="F5638" s="133" t="s">
        <v>33</v>
      </c>
      <c r="G5638" s="133" t="s">
        <v>1402</v>
      </c>
    </row>
    <row r="5639" spans="1:7" hidden="1" x14ac:dyDescent="0.35">
      <c r="A5639" s="131" t="s">
        <v>117</v>
      </c>
      <c r="B5639" s="131" t="s">
        <v>20</v>
      </c>
      <c r="C5639" s="133" t="s">
        <v>6256</v>
      </c>
      <c r="D5639" s="133">
        <v>1</v>
      </c>
      <c r="F5639" s="133" t="s">
        <v>33</v>
      </c>
      <c r="G5639" s="133" t="s">
        <v>1402</v>
      </c>
    </row>
    <row r="5640" spans="1:7" hidden="1" x14ac:dyDescent="0.35">
      <c r="A5640" s="131" t="s">
        <v>117</v>
      </c>
      <c r="B5640" s="131" t="s">
        <v>20</v>
      </c>
      <c r="C5640" s="133" t="s">
        <v>6256</v>
      </c>
      <c r="D5640" s="133">
        <v>17</v>
      </c>
      <c r="F5640" s="133" t="s">
        <v>33</v>
      </c>
      <c r="G5640" s="133" t="s">
        <v>1402</v>
      </c>
    </row>
    <row r="5641" spans="1:7" hidden="1" x14ac:dyDescent="0.35">
      <c r="A5641" s="131" t="s">
        <v>117</v>
      </c>
      <c r="B5641" s="131" t="s">
        <v>20</v>
      </c>
      <c r="C5641" s="133" t="s">
        <v>6256</v>
      </c>
      <c r="D5641" s="133">
        <v>1</v>
      </c>
      <c r="F5641" s="133" t="s">
        <v>33</v>
      </c>
      <c r="G5641" s="133" t="s">
        <v>1402</v>
      </c>
    </row>
    <row r="5642" spans="1:7" hidden="1" x14ac:dyDescent="0.35">
      <c r="A5642" s="131" t="s">
        <v>117</v>
      </c>
      <c r="B5642" s="131" t="s">
        <v>20</v>
      </c>
      <c r="C5642" s="133" t="s">
        <v>6257</v>
      </c>
      <c r="D5642" s="133">
        <v>3</v>
      </c>
      <c r="F5642" s="133" t="e">
        <v>#N/A</v>
      </c>
      <c r="G5642" s="133" t="e">
        <v>#N/A</v>
      </c>
    </row>
    <row r="5643" spans="1:7" hidden="1" x14ac:dyDescent="0.35">
      <c r="A5643" s="131" t="s">
        <v>117</v>
      </c>
      <c r="B5643" s="131" t="s">
        <v>20</v>
      </c>
      <c r="C5643" s="133" t="s">
        <v>6257</v>
      </c>
      <c r="D5643" s="133">
        <v>2</v>
      </c>
      <c r="F5643" s="133" t="e">
        <v>#N/A</v>
      </c>
      <c r="G5643" s="133" t="e">
        <v>#N/A</v>
      </c>
    </row>
    <row r="5644" spans="1:7" hidden="1" x14ac:dyDescent="0.35">
      <c r="A5644" s="131" t="s">
        <v>117</v>
      </c>
      <c r="B5644" s="131" t="s">
        <v>20</v>
      </c>
      <c r="C5644" s="133" t="s">
        <v>6257</v>
      </c>
      <c r="D5644" s="133">
        <v>4</v>
      </c>
      <c r="F5644" s="133" t="e">
        <v>#N/A</v>
      </c>
      <c r="G5644" s="133" t="e">
        <v>#N/A</v>
      </c>
    </row>
    <row r="5645" spans="1:7" hidden="1" x14ac:dyDescent="0.35">
      <c r="A5645" s="131" t="s">
        <v>117</v>
      </c>
      <c r="B5645" s="131" t="s">
        <v>20</v>
      </c>
      <c r="C5645" s="133" t="s">
        <v>6257</v>
      </c>
      <c r="D5645" s="133">
        <v>1</v>
      </c>
      <c r="F5645" s="133" t="e">
        <v>#N/A</v>
      </c>
      <c r="G5645" s="133" t="e">
        <v>#N/A</v>
      </c>
    </row>
    <row r="5646" spans="1:7" hidden="1" x14ac:dyDescent="0.35">
      <c r="A5646" s="131" t="s">
        <v>117</v>
      </c>
      <c r="B5646" s="131" t="s">
        <v>20</v>
      </c>
      <c r="C5646" s="133" t="s">
        <v>6257</v>
      </c>
      <c r="D5646" s="133">
        <v>1</v>
      </c>
      <c r="F5646" s="133" t="e">
        <v>#N/A</v>
      </c>
      <c r="G5646" s="133" t="e">
        <v>#N/A</v>
      </c>
    </row>
    <row r="5647" spans="1:7" hidden="1" x14ac:dyDescent="0.35">
      <c r="A5647" s="131" t="s">
        <v>117</v>
      </c>
      <c r="B5647" s="131" t="s">
        <v>20</v>
      </c>
      <c r="C5647" s="133" t="s">
        <v>6258</v>
      </c>
      <c r="D5647" s="133">
        <v>1</v>
      </c>
      <c r="F5647" s="133" t="s">
        <v>33</v>
      </c>
      <c r="G5647" s="133" t="s">
        <v>1351</v>
      </c>
    </row>
    <row r="5648" spans="1:7" hidden="1" x14ac:dyDescent="0.35">
      <c r="A5648" s="131" t="s">
        <v>117</v>
      </c>
      <c r="B5648" s="131" t="s">
        <v>20</v>
      </c>
      <c r="C5648" s="133" t="s">
        <v>6258</v>
      </c>
      <c r="D5648" s="133">
        <v>1</v>
      </c>
      <c r="F5648" s="133" t="s">
        <v>33</v>
      </c>
      <c r="G5648" s="133" t="s">
        <v>1351</v>
      </c>
    </row>
    <row r="5649" spans="1:7" hidden="1" x14ac:dyDescent="0.35">
      <c r="A5649" s="131" t="s">
        <v>117</v>
      </c>
      <c r="B5649" s="131" t="s">
        <v>20</v>
      </c>
      <c r="C5649" s="133" t="s">
        <v>6258</v>
      </c>
      <c r="D5649" s="133">
        <v>14</v>
      </c>
      <c r="F5649" s="133" t="s">
        <v>33</v>
      </c>
      <c r="G5649" s="133" t="s">
        <v>1351</v>
      </c>
    </row>
    <row r="5650" spans="1:7" hidden="1" x14ac:dyDescent="0.35">
      <c r="A5650" s="131" t="s">
        <v>117</v>
      </c>
      <c r="B5650" s="131" t="s">
        <v>20</v>
      </c>
      <c r="C5650" s="133" t="s">
        <v>6258</v>
      </c>
      <c r="D5650" s="133">
        <v>5</v>
      </c>
      <c r="F5650" s="133" t="s">
        <v>33</v>
      </c>
      <c r="G5650" s="133" t="s">
        <v>1351</v>
      </c>
    </row>
    <row r="5651" spans="1:7" hidden="1" x14ac:dyDescent="0.35">
      <c r="A5651" s="131" t="s">
        <v>117</v>
      </c>
      <c r="B5651" s="131" t="s">
        <v>20</v>
      </c>
      <c r="C5651" s="133" t="s">
        <v>6258</v>
      </c>
      <c r="D5651" s="133">
        <v>50</v>
      </c>
      <c r="F5651" s="133" t="s">
        <v>33</v>
      </c>
      <c r="G5651" s="133" t="s">
        <v>1351</v>
      </c>
    </row>
    <row r="5652" spans="1:7" hidden="1" x14ac:dyDescent="0.35">
      <c r="A5652" s="131" t="s">
        <v>117</v>
      </c>
      <c r="B5652" s="131" t="s">
        <v>20</v>
      </c>
      <c r="C5652" s="133" t="s">
        <v>6258</v>
      </c>
      <c r="D5652" s="133">
        <v>2</v>
      </c>
      <c r="F5652" s="133" t="s">
        <v>33</v>
      </c>
      <c r="G5652" s="133" t="s">
        <v>1351</v>
      </c>
    </row>
    <row r="5653" spans="1:7" hidden="1" x14ac:dyDescent="0.35">
      <c r="A5653" s="131" t="s">
        <v>117</v>
      </c>
      <c r="B5653" s="131" t="s">
        <v>20</v>
      </c>
      <c r="C5653" s="133" t="s">
        <v>6259</v>
      </c>
      <c r="D5653" s="133">
        <v>1</v>
      </c>
      <c r="F5653" s="133" t="s">
        <v>33</v>
      </c>
      <c r="G5653" s="133" t="s">
        <v>1351</v>
      </c>
    </row>
    <row r="5654" spans="1:7" hidden="1" x14ac:dyDescent="0.35">
      <c r="A5654" s="131" t="s">
        <v>117</v>
      </c>
      <c r="B5654" s="131" t="s">
        <v>20</v>
      </c>
      <c r="C5654" s="133" t="s">
        <v>6260</v>
      </c>
      <c r="D5654" s="133">
        <v>1</v>
      </c>
      <c r="F5654" s="133" t="s">
        <v>33</v>
      </c>
      <c r="G5654" s="133" t="s">
        <v>1351</v>
      </c>
    </row>
    <row r="5655" spans="1:7" hidden="1" x14ac:dyDescent="0.35">
      <c r="A5655" s="131" t="s">
        <v>117</v>
      </c>
      <c r="B5655" s="131" t="s">
        <v>20</v>
      </c>
      <c r="C5655" s="133" t="s">
        <v>6260</v>
      </c>
      <c r="D5655" s="133">
        <v>1</v>
      </c>
      <c r="F5655" s="133" t="s">
        <v>33</v>
      </c>
      <c r="G5655" s="133" t="s">
        <v>1351</v>
      </c>
    </row>
    <row r="5656" spans="1:7" hidden="1" x14ac:dyDescent="0.35">
      <c r="A5656" s="131" t="s">
        <v>117</v>
      </c>
      <c r="B5656" s="131" t="s">
        <v>20</v>
      </c>
      <c r="C5656" s="133" t="s">
        <v>6260</v>
      </c>
      <c r="D5656" s="133">
        <v>1</v>
      </c>
      <c r="F5656" s="133" t="s">
        <v>33</v>
      </c>
      <c r="G5656" s="133" t="s">
        <v>1351</v>
      </c>
    </row>
    <row r="5657" spans="1:7" hidden="1" x14ac:dyDescent="0.35">
      <c r="A5657" s="131" t="s">
        <v>117</v>
      </c>
      <c r="B5657" s="131" t="s">
        <v>20</v>
      </c>
      <c r="C5657" s="133" t="s">
        <v>6260</v>
      </c>
      <c r="D5657" s="133">
        <v>1</v>
      </c>
      <c r="F5657" s="133" t="s">
        <v>33</v>
      </c>
      <c r="G5657" s="133" t="s">
        <v>1351</v>
      </c>
    </row>
    <row r="5658" spans="1:7" hidden="1" x14ac:dyDescent="0.35">
      <c r="A5658" s="131" t="s">
        <v>117</v>
      </c>
      <c r="B5658" s="131" t="s">
        <v>20</v>
      </c>
      <c r="C5658" s="133" t="s">
        <v>6261</v>
      </c>
      <c r="D5658" s="133">
        <v>1</v>
      </c>
      <c r="F5658" s="133" t="s">
        <v>33</v>
      </c>
      <c r="G5658" s="133" t="s">
        <v>1351</v>
      </c>
    </row>
    <row r="5659" spans="1:7" hidden="1" x14ac:dyDescent="0.35">
      <c r="A5659" s="131" t="s">
        <v>117</v>
      </c>
      <c r="B5659" s="131" t="s">
        <v>20</v>
      </c>
      <c r="C5659" s="133" t="s">
        <v>6261</v>
      </c>
      <c r="D5659" s="133">
        <v>1</v>
      </c>
      <c r="F5659" s="133" t="s">
        <v>33</v>
      </c>
      <c r="G5659" s="133" t="s">
        <v>1351</v>
      </c>
    </row>
    <row r="5660" spans="1:7" hidden="1" x14ac:dyDescent="0.35">
      <c r="A5660" s="131" t="s">
        <v>117</v>
      </c>
      <c r="B5660" s="131" t="s">
        <v>20</v>
      </c>
      <c r="C5660" s="133" t="s">
        <v>6262</v>
      </c>
      <c r="D5660" s="133">
        <v>1</v>
      </c>
      <c r="F5660" s="133" t="s">
        <v>33</v>
      </c>
      <c r="G5660" s="133" t="s">
        <v>1351</v>
      </c>
    </row>
    <row r="5661" spans="1:7" hidden="1" x14ac:dyDescent="0.35">
      <c r="A5661" s="131" t="s">
        <v>117</v>
      </c>
      <c r="B5661" s="131" t="s">
        <v>20</v>
      </c>
      <c r="C5661" s="133" t="s">
        <v>6262</v>
      </c>
      <c r="D5661" s="133">
        <v>1</v>
      </c>
      <c r="F5661" s="133" t="s">
        <v>33</v>
      </c>
      <c r="G5661" s="133" t="s">
        <v>1351</v>
      </c>
    </row>
    <row r="5662" spans="1:7" hidden="1" x14ac:dyDescent="0.35">
      <c r="A5662" s="131" t="s">
        <v>117</v>
      </c>
      <c r="B5662" s="131" t="s">
        <v>20</v>
      </c>
      <c r="C5662" s="133" t="s">
        <v>6262</v>
      </c>
      <c r="D5662" s="133">
        <v>1</v>
      </c>
      <c r="F5662" s="133" t="s">
        <v>33</v>
      </c>
      <c r="G5662" s="133" t="s">
        <v>1351</v>
      </c>
    </row>
    <row r="5663" spans="1:7" hidden="1" x14ac:dyDescent="0.35">
      <c r="A5663" s="131" t="s">
        <v>117</v>
      </c>
      <c r="B5663" s="131" t="s">
        <v>20</v>
      </c>
      <c r="C5663" s="133" t="s">
        <v>6262</v>
      </c>
      <c r="D5663" s="133">
        <v>1</v>
      </c>
      <c r="F5663" s="133" t="s">
        <v>33</v>
      </c>
      <c r="G5663" s="133" t="s">
        <v>1351</v>
      </c>
    </row>
    <row r="5664" spans="1:7" hidden="1" x14ac:dyDescent="0.35">
      <c r="A5664" s="131" t="s">
        <v>117</v>
      </c>
      <c r="B5664" s="131" t="s">
        <v>20</v>
      </c>
      <c r="C5664" s="133" t="s">
        <v>6262</v>
      </c>
      <c r="D5664" s="133">
        <v>1</v>
      </c>
      <c r="F5664" s="133" t="s">
        <v>33</v>
      </c>
      <c r="G5664" s="133" t="s">
        <v>1351</v>
      </c>
    </row>
    <row r="5665" spans="1:7" hidden="1" x14ac:dyDescent="0.35">
      <c r="A5665" s="131" t="s">
        <v>117</v>
      </c>
      <c r="B5665" s="131" t="s">
        <v>20</v>
      </c>
      <c r="C5665" s="133" t="s">
        <v>6262</v>
      </c>
      <c r="D5665" s="133">
        <v>5</v>
      </c>
      <c r="F5665" s="133" t="s">
        <v>33</v>
      </c>
      <c r="G5665" s="133" t="s">
        <v>1351</v>
      </c>
    </row>
    <row r="5666" spans="1:7" hidden="1" x14ac:dyDescent="0.35">
      <c r="A5666" s="131" t="s">
        <v>117</v>
      </c>
      <c r="B5666" s="131" t="s">
        <v>20</v>
      </c>
      <c r="C5666" s="133" t="s">
        <v>6262</v>
      </c>
      <c r="D5666" s="133">
        <v>3</v>
      </c>
      <c r="F5666" s="133" t="s">
        <v>33</v>
      </c>
      <c r="G5666" s="133" t="s">
        <v>1351</v>
      </c>
    </row>
    <row r="5667" spans="1:7" hidden="1" x14ac:dyDescent="0.35">
      <c r="A5667" s="131" t="s">
        <v>117</v>
      </c>
      <c r="B5667" s="131" t="s">
        <v>20</v>
      </c>
      <c r="C5667" s="133" t="s">
        <v>6262</v>
      </c>
      <c r="D5667" s="133">
        <v>6</v>
      </c>
      <c r="F5667" s="133" t="s">
        <v>33</v>
      </c>
      <c r="G5667" s="133" t="s">
        <v>1351</v>
      </c>
    </row>
    <row r="5668" spans="1:7" hidden="1" x14ac:dyDescent="0.35">
      <c r="A5668" s="131" t="s">
        <v>117</v>
      </c>
      <c r="B5668" s="131" t="s">
        <v>20</v>
      </c>
      <c r="C5668" s="133" t="s">
        <v>6262</v>
      </c>
      <c r="D5668" s="133">
        <v>2</v>
      </c>
      <c r="F5668" s="133" t="s">
        <v>33</v>
      </c>
      <c r="G5668" s="133" t="s">
        <v>1351</v>
      </c>
    </row>
    <row r="5669" spans="1:7" hidden="1" x14ac:dyDescent="0.35">
      <c r="A5669" s="131" t="s">
        <v>117</v>
      </c>
      <c r="B5669" s="131" t="s">
        <v>20</v>
      </c>
      <c r="C5669" s="133" t="s">
        <v>6262</v>
      </c>
      <c r="D5669" s="133">
        <v>1</v>
      </c>
      <c r="F5669" s="133" t="s">
        <v>33</v>
      </c>
      <c r="G5669" s="133" t="s">
        <v>1351</v>
      </c>
    </row>
    <row r="5670" spans="1:7" hidden="1" x14ac:dyDescent="0.35">
      <c r="A5670" s="131" t="s">
        <v>117</v>
      </c>
      <c r="B5670" s="131" t="s">
        <v>20</v>
      </c>
      <c r="C5670" s="133" t="s">
        <v>6262</v>
      </c>
      <c r="D5670" s="133">
        <v>1</v>
      </c>
      <c r="F5670" s="133" t="s">
        <v>33</v>
      </c>
      <c r="G5670" s="133" t="s">
        <v>1351</v>
      </c>
    </row>
    <row r="5671" spans="1:7" hidden="1" x14ac:dyDescent="0.35">
      <c r="A5671" s="131" t="s">
        <v>117</v>
      </c>
      <c r="B5671" s="131" t="s">
        <v>20</v>
      </c>
      <c r="C5671" s="133" t="s">
        <v>6262</v>
      </c>
      <c r="D5671" s="133">
        <v>1</v>
      </c>
      <c r="F5671" s="133" t="s">
        <v>33</v>
      </c>
      <c r="G5671" s="133" t="s">
        <v>1351</v>
      </c>
    </row>
    <row r="5672" spans="1:7" hidden="1" x14ac:dyDescent="0.35">
      <c r="A5672" s="131" t="s">
        <v>117</v>
      </c>
      <c r="B5672" s="131" t="s">
        <v>20</v>
      </c>
      <c r="C5672" s="133" t="s">
        <v>6262</v>
      </c>
      <c r="D5672" s="133">
        <v>1</v>
      </c>
      <c r="F5672" s="133" t="s">
        <v>33</v>
      </c>
      <c r="G5672" s="133" t="s">
        <v>1351</v>
      </c>
    </row>
    <row r="5673" spans="1:7" hidden="1" x14ac:dyDescent="0.35">
      <c r="A5673" s="131" t="s">
        <v>117</v>
      </c>
      <c r="B5673" s="131" t="s">
        <v>20</v>
      </c>
      <c r="C5673" s="133" t="s">
        <v>6262</v>
      </c>
      <c r="D5673" s="133">
        <v>1</v>
      </c>
      <c r="F5673" s="133" t="s">
        <v>33</v>
      </c>
      <c r="G5673" s="133" t="s">
        <v>1351</v>
      </c>
    </row>
    <row r="5674" spans="1:7" hidden="1" x14ac:dyDescent="0.35">
      <c r="A5674" s="131" t="s">
        <v>117</v>
      </c>
      <c r="B5674" s="131" t="s">
        <v>20</v>
      </c>
      <c r="C5674" s="133" t="s">
        <v>6262</v>
      </c>
      <c r="D5674" s="133">
        <v>2</v>
      </c>
      <c r="F5674" s="133" t="s">
        <v>33</v>
      </c>
      <c r="G5674" s="133" t="s">
        <v>1351</v>
      </c>
    </row>
    <row r="5675" spans="1:7" hidden="1" x14ac:dyDescent="0.35">
      <c r="A5675" s="131" t="s">
        <v>117</v>
      </c>
      <c r="B5675" s="131" t="s">
        <v>20</v>
      </c>
      <c r="C5675" s="133" t="s">
        <v>6262</v>
      </c>
      <c r="D5675" s="133">
        <v>1</v>
      </c>
      <c r="F5675" s="133" t="s">
        <v>33</v>
      </c>
      <c r="G5675" s="133" t="s">
        <v>1351</v>
      </c>
    </row>
    <row r="5676" spans="1:7" hidden="1" x14ac:dyDescent="0.35">
      <c r="A5676" s="131" t="s">
        <v>117</v>
      </c>
      <c r="B5676" s="131" t="s">
        <v>20</v>
      </c>
      <c r="C5676" s="133" t="s">
        <v>6262</v>
      </c>
      <c r="D5676" s="133">
        <v>1</v>
      </c>
      <c r="F5676" s="133" t="s">
        <v>33</v>
      </c>
      <c r="G5676" s="133" t="s">
        <v>1351</v>
      </c>
    </row>
    <row r="5677" spans="1:7" hidden="1" x14ac:dyDescent="0.35">
      <c r="A5677" s="131" t="s">
        <v>117</v>
      </c>
      <c r="B5677" s="131" t="s">
        <v>20</v>
      </c>
      <c r="C5677" s="133" t="s">
        <v>6262</v>
      </c>
      <c r="D5677" s="133">
        <v>1</v>
      </c>
      <c r="F5677" s="133" t="s">
        <v>33</v>
      </c>
      <c r="G5677" s="133" t="s">
        <v>1351</v>
      </c>
    </row>
    <row r="5678" spans="1:7" hidden="1" x14ac:dyDescent="0.35">
      <c r="A5678" s="131" t="s">
        <v>117</v>
      </c>
      <c r="B5678" s="131" t="s">
        <v>20</v>
      </c>
      <c r="C5678" s="133" t="s">
        <v>6262</v>
      </c>
      <c r="D5678" s="133">
        <v>1</v>
      </c>
      <c r="F5678" s="133" t="s">
        <v>33</v>
      </c>
      <c r="G5678" s="133" t="s">
        <v>1351</v>
      </c>
    </row>
    <row r="5679" spans="1:7" hidden="1" x14ac:dyDescent="0.35">
      <c r="A5679" s="131" t="s">
        <v>117</v>
      </c>
      <c r="B5679" s="131" t="s">
        <v>20</v>
      </c>
      <c r="C5679" s="133" t="s">
        <v>6262</v>
      </c>
      <c r="D5679" s="133">
        <v>1</v>
      </c>
      <c r="F5679" s="133" t="s">
        <v>33</v>
      </c>
      <c r="G5679" s="133" t="s">
        <v>1351</v>
      </c>
    </row>
    <row r="5680" spans="1:7" hidden="1" x14ac:dyDescent="0.35">
      <c r="A5680" s="131" t="s">
        <v>117</v>
      </c>
      <c r="B5680" s="131" t="s">
        <v>20</v>
      </c>
      <c r="C5680" s="133" t="s">
        <v>6262</v>
      </c>
      <c r="D5680" s="133">
        <v>1</v>
      </c>
      <c r="F5680" s="133" t="s">
        <v>33</v>
      </c>
      <c r="G5680" s="133" t="s">
        <v>1351</v>
      </c>
    </row>
    <row r="5681" spans="1:7" hidden="1" x14ac:dyDescent="0.35">
      <c r="A5681" s="131" t="s">
        <v>117</v>
      </c>
      <c r="B5681" s="131" t="s">
        <v>20</v>
      </c>
      <c r="C5681" s="133" t="s">
        <v>6262</v>
      </c>
      <c r="D5681" s="133">
        <v>1</v>
      </c>
      <c r="F5681" s="133" t="s">
        <v>33</v>
      </c>
      <c r="G5681" s="133" t="s">
        <v>1351</v>
      </c>
    </row>
    <row r="5682" spans="1:7" hidden="1" x14ac:dyDescent="0.35">
      <c r="A5682" s="131" t="s">
        <v>117</v>
      </c>
      <c r="B5682" s="131" t="s">
        <v>20</v>
      </c>
      <c r="C5682" s="133" t="s">
        <v>6262</v>
      </c>
      <c r="D5682" s="133">
        <v>4</v>
      </c>
      <c r="F5682" s="133" t="s">
        <v>33</v>
      </c>
      <c r="G5682" s="133" t="s">
        <v>1351</v>
      </c>
    </row>
    <row r="5683" spans="1:7" hidden="1" x14ac:dyDescent="0.35">
      <c r="A5683" s="131" t="s">
        <v>117</v>
      </c>
      <c r="B5683" s="131" t="s">
        <v>20</v>
      </c>
      <c r="C5683" s="133" t="s">
        <v>6262</v>
      </c>
      <c r="D5683" s="133">
        <v>1</v>
      </c>
      <c r="F5683" s="133" t="s">
        <v>33</v>
      </c>
      <c r="G5683" s="133" t="s">
        <v>1351</v>
      </c>
    </row>
    <row r="5684" spans="1:7" hidden="1" x14ac:dyDescent="0.35">
      <c r="A5684" s="131" t="s">
        <v>117</v>
      </c>
      <c r="B5684" s="131" t="s">
        <v>20</v>
      </c>
      <c r="C5684" s="133" t="s">
        <v>6262</v>
      </c>
      <c r="D5684" s="133">
        <v>1</v>
      </c>
      <c r="F5684" s="133" t="s">
        <v>33</v>
      </c>
      <c r="G5684" s="133" t="s">
        <v>1351</v>
      </c>
    </row>
    <row r="5685" spans="1:7" hidden="1" x14ac:dyDescent="0.35">
      <c r="A5685" s="131" t="s">
        <v>117</v>
      </c>
      <c r="B5685" s="131" t="s">
        <v>20</v>
      </c>
      <c r="C5685" s="133" t="s">
        <v>6263</v>
      </c>
      <c r="D5685" s="133">
        <v>1</v>
      </c>
      <c r="F5685" s="133" t="e">
        <v>#N/A</v>
      </c>
      <c r="G5685" s="133" t="e">
        <v>#N/A</v>
      </c>
    </row>
    <row r="5686" spans="1:7" hidden="1" x14ac:dyDescent="0.35">
      <c r="A5686" s="131" t="s">
        <v>117</v>
      </c>
      <c r="B5686" s="131" t="s">
        <v>20</v>
      </c>
      <c r="C5686" s="133" t="s">
        <v>6263</v>
      </c>
      <c r="D5686" s="133">
        <v>1</v>
      </c>
      <c r="F5686" s="133" t="e">
        <v>#N/A</v>
      </c>
      <c r="G5686" s="133" t="e">
        <v>#N/A</v>
      </c>
    </row>
    <row r="5687" spans="1:7" hidden="1" x14ac:dyDescent="0.35">
      <c r="A5687" s="131" t="s">
        <v>117</v>
      </c>
      <c r="B5687" s="131" t="s">
        <v>20</v>
      </c>
      <c r="C5687" s="133" t="s">
        <v>6263</v>
      </c>
      <c r="D5687" s="133">
        <v>6</v>
      </c>
      <c r="F5687" s="133" t="e">
        <v>#N/A</v>
      </c>
      <c r="G5687" s="133" t="e">
        <v>#N/A</v>
      </c>
    </row>
    <row r="5688" spans="1:7" hidden="1" x14ac:dyDescent="0.35">
      <c r="A5688" s="131" t="s">
        <v>117</v>
      </c>
      <c r="B5688" s="131" t="s">
        <v>20</v>
      </c>
      <c r="C5688" s="133" t="s">
        <v>6264</v>
      </c>
      <c r="D5688" s="133">
        <v>1</v>
      </c>
      <c r="F5688" s="133" t="e">
        <v>#N/A</v>
      </c>
      <c r="G5688" s="133" t="e">
        <v>#N/A</v>
      </c>
    </row>
    <row r="5689" spans="1:7" hidden="1" x14ac:dyDescent="0.35">
      <c r="A5689" s="131" t="s">
        <v>117</v>
      </c>
      <c r="B5689" s="131" t="s">
        <v>20</v>
      </c>
      <c r="C5689" s="133" t="s">
        <v>6264</v>
      </c>
      <c r="D5689" s="133">
        <v>1</v>
      </c>
      <c r="F5689" s="133" t="e">
        <v>#N/A</v>
      </c>
      <c r="G5689" s="133" t="e">
        <v>#N/A</v>
      </c>
    </row>
    <row r="5690" spans="1:7" hidden="1" x14ac:dyDescent="0.35">
      <c r="A5690" s="131" t="s">
        <v>117</v>
      </c>
      <c r="B5690" s="131" t="s">
        <v>20</v>
      </c>
      <c r="C5690" s="133" t="s">
        <v>6264</v>
      </c>
      <c r="D5690" s="133">
        <v>1</v>
      </c>
      <c r="F5690" s="133" t="e">
        <v>#N/A</v>
      </c>
      <c r="G5690" s="133" t="e">
        <v>#N/A</v>
      </c>
    </row>
    <row r="5691" spans="1:7" hidden="1" x14ac:dyDescent="0.35">
      <c r="A5691" s="131" t="s">
        <v>117</v>
      </c>
      <c r="B5691" s="131" t="s">
        <v>20</v>
      </c>
      <c r="C5691" s="133" t="s">
        <v>6264</v>
      </c>
      <c r="D5691" s="133">
        <v>1</v>
      </c>
      <c r="F5691" s="133" t="e">
        <v>#N/A</v>
      </c>
      <c r="G5691" s="133" t="e">
        <v>#N/A</v>
      </c>
    </row>
    <row r="5692" spans="1:7" hidden="1" x14ac:dyDescent="0.35">
      <c r="A5692" s="131" t="s">
        <v>117</v>
      </c>
      <c r="B5692" s="131" t="s">
        <v>20</v>
      </c>
      <c r="C5692" s="133" t="s">
        <v>6264</v>
      </c>
      <c r="D5692" s="133">
        <v>1</v>
      </c>
      <c r="F5692" s="133" t="e">
        <v>#N/A</v>
      </c>
      <c r="G5692" s="133" t="e">
        <v>#N/A</v>
      </c>
    </row>
    <row r="5693" spans="1:7" hidden="1" x14ac:dyDescent="0.35">
      <c r="A5693" s="131" t="s">
        <v>117</v>
      </c>
      <c r="B5693" s="131" t="s">
        <v>20</v>
      </c>
      <c r="C5693" s="133" t="s">
        <v>6264</v>
      </c>
      <c r="D5693" s="133">
        <v>1</v>
      </c>
      <c r="F5693" s="133" t="e">
        <v>#N/A</v>
      </c>
      <c r="G5693" s="133" t="e">
        <v>#N/A</v>
      </c>
    </row>
    <row r="5694" spans="1:7" hidden="1" x14ac:dyDescent="0.35">
      <c r="A5694" s="131" t="s">
        <v>117</v>
      </c>
      <c r="B5694" s="131" t="s">
        <v>20</v>
      </c>
      <c r="C5694" s="133" t="s">
        <v>6264</v>
      </c>
      <c r="D5694" s="133">
        <v>1</v>
      </c>
      <c r="F5694" s="133" t="e">
        <v>#N/A</v>
      </c>
      <c r="G5694" s="133" t="e">
        <v>#N/A</v>
      </c>
    </row>
    <row r="5695" spans="1:7" hidden="1" x14ac:dyDescent="0.35">
      <c r="A5695" s="131" t="s">
        <v>117</v>
      </c>
      <c r="B5695" s="131" t="s">
        <v>20</v>
      </c>
      <c r="C5695" s="133" t="s">
        <v>6264</v>
      </c>
      <c r="D5695" s="133">
        <v>1</v>
      </c>
      <c r="F5695" s="133" t="e">
        <v>#N/A</v>
      </c>
      <c r="G5695" s="133" t="e">
        <v>#N/A</v>
      </c>
    </row>
    <row r="5696" spans="1:7" hidden="1" x14ac:dyDescent="0.35">
      <c r="A5696" s="131" t="s">
        <v>117</v>
      </c>
      <c r="B5696" s="131" t="s">
        <v>20</v>
      </c>
      <c r="C5696" s="133" t="s">
        <v>6264</v>
      </c>
      <c r="D5696" s="133">
        <v>5</v>
      </c>
      <c r="F5696" s="133" t="e">
        <v>#N/A</v>
      </c>
      <c r="G5696" s="133" t="e">
        <v>#N/A</v>
      </c>
    </row>
    <row r="5697" spans="1:7" hidden="1" x14ac:dyDescent="0.35">
      <c r="A5697" s="131" t="s">
        <v>117</v>
      </c>
      <c r="B5697" s="131" t="s">
        <v>20</v>
      </c>
      <c r="C5697" s="133" t="s">
        <v>6264</v>
      </c>
      <c r="D5697" s="133">
        <v>1</v>
      </c>
      <c r="F5697" s="133" t="e">
        <v>#N/A</v>
      </c>
      <c r="G5697" s="133" t="e">
        <v>#N/A</v>
      </c>
    </row>
    <row r="5698" spans="1:7" hidden="1" x14ac:dyDescent="0.35">
      <c r="A5698" s="131" t="s">
        <v>117</v>
      </c>
      <c r="B5698" s="131" t="s">
        <v>20</v>
      </c>
      <c r="C5698" s="133" t="s">
        <v>6264</v>
      </c>
      <c r="D5698" s="133">
        <v>1</v>
      </c>
      <c r="F5698" s="133" t="e">
        <v>#N/A</v>
      </c>
      <c r="G5698" s="133" t="e">
        <v>#N/A</v>
      </c>
    </row>
    <row r="5699" spans="1:7" hidden="1" x14ac:dyDescent="0.35">
      <c r="A5699" s="131" t="s">
        <v>117</v>
      </c>
      <c r="B5699" s="131" t="s">
        <v>20</v>
      </c>
      <c r="C5699" s="133" t="s">
        <v>6264</v>
      </c>
      <c r="D5699" s="133">
        <v>1</v>
      </c>
      <c r="F5699" s="133" t="e">
        <v>#N/A</v>
      </c>
      <c r="G5699" s="133" t="e">
        <v>#N/A</v>
      </c>
    </row>
    <row r="5700" spans="1:7" hidden="1" x14ac:dyDescent="0.35">
      <c r="A5700" s="131" t="s">
        <v>117</v>
      </c>
      <c r="B5700" s="131" t="s">
        <v>20</v>
      </c>
      <c r="C5700" s="133" t="s">
        <v>6265</v>
      </c>
      <c r="D5700" s="133">
        <v>3</v>
      </c>
      <c r="F5700" s="133" t="s">
        <v>33</v>
      </c>
      <c r="G5700" s="133" t="s">
        <v>1351</v>
      </c>
    </row>
    <row r="5701" spans="1:7" hidden="1" x14ac:dyDescent="0.35">
      <c r="A5701" s="131" t="s">
        <v>117</v>
      </c>
      <c r="B5701" s="131" t="s">
        <v>20</v>
      </c>
      <c r="C5701" s="133" t="s">
        <v>6265</v>
      </c>
      <c r="D5701" s="133">
        <v>2</v>
      </c>
      <c r="F5701" s="133" t="s">
        <v>33</v>
      </c>
      <c r="G5701" s="133" t="s">
        <v>1351</v>
      </c>
    </row>
    <row r="5702" spans="1:7" hidden="1" x14ac:dyDescent="0.35">
      <c r="A5702" s="131" t="s">
        <v>117</v>
      </c>
      <c r="B5702" s="131" t="s">
        <v>20</v>
      </c>
      <c r="C5702" s="133" t="s">
        <v>6265</v>
      </c>
      <c r="D5702" s="133">
        <v>1</v>
      </c>
      <c r="F5702" s="133" t="s">
        <v>33</v>
      </c>
      <c r="G5702" s="133" t="s">
        <v>1351</v>
      </c>
    </row>
    <row r="5703" spans="1:7" hidden="1" x14ac:dyDescent="0.35">
      <c r="A5703" s="131" t="s">
        <v>117</v>
      </c>
      <c r="B5703" s="131" t="s">
        <v>20</v>
      </c>
      <c r="C5703" s="133" t="s">
        <v>6266</v>
      </c>
      <c r="D5703" s="133">
        <v>2</v>
      </c>
      <c r="F5703" s="133" t="s">
        <v>51</v>
      </c>
      <c r="G5703" s="133" t="s">
        <v>1407</v>
      </c>
    </row>
    <row r="5704" spans="1:7" hidden="1" x14ac:dyDescent="0.35">
      <c r="A5704" s="131" t="s">
        <v>117</v>
      </c>
      <c r="B5704" s="131" t="s">
        <v>20</v>
      </c>
      <c r="C5704" s="133" t="s">
        <v>6266</v>
      </c>
      <c r="D5704" s="133">
        <v>1</v>
      </c>
      <c r="F5704" s="133" t="s">
        <v>51</v>
      </c>
      <c r="G5704" s="133" t="s">
        <v>1407</v>
      </c>
    </row>
    <row r="5705" spans="1:7" hidden="1" x14ac:dyDescent="0.35">
      <c r="A5705" s="131" t="s">
        <v>117</v>
      </c>
      <c r="B5705" s="131" t="s">
        <v>20</v>
      </c>
      <c r="C5705" s="133" t="s">
        <v>6266</v>
      </c>
      <c r="D5705" s="133">
        <v>1</v>
      </c>
      <c r="F5705" s="133" t="s">
        <v>51</v>
      </c>
      <c r="G5705" s="133" t="s">
        <v>1407</v>
      </c>
    </row>
    <row r="5706" spans="1:7" hidden="1" x14ac:dyDescent="0.35">
      <c r="A5706" s="131" t="s">
        <v>117</v>
      </c>
      <c r="B5706" s="131" t="s">
        <v>20</v>
      </c>
      <c r="C5706" s="133" t="s">
        <v>6266</v>
      </c>
      <c r="D5706" s="133">
        <v>1</v>
      </c>
      <c r="F5706" s="133" t="s">
        <v>51</v>
      </c>
      <c r="G5706" s="133" t="s">
        <v>1407</v>
      </c>
    </row>
    <row r="5707" spans="1:7" hidden="1" x14ac:dyDescent="0.35">
      <c r="A5707" s="131" t="s">
        <v>117</v>
      </c>
      <c r="B5707" s="131" t="s">
        <v>20</v>
      </c>
      <c r="C5707" s="133" t="s">
        <v>6266</v>
      </c>
      <c r="D5707" s="133">
        <v>1</v>
      </c>
      <c r="F5707" s="133" t="s">
        <v>51</v>
      </c>
      <c r="G5707" s="133" t="s">
        <v>1407</v>
      </c>
    </row>
    <row r="5708" spans="1:7" hidden="1" x14ac:dyDescent="0.35">
      <c r="A5708" s="131" t="s">
        <v>117</v>
      </c>
      <c r="B5708" s="131" t="s">
        <v>20</v>
      </c>
      <c r="C5708" s="133" t="s">
        <v>6266</v>
      </c>
      <c r="D5708" s="133">
        <v>3</v>
      </c>
      <c r="F5708" s="133" t="s">
        <v>51</v>
      </c>
      <c r="G5708" s="133" t="s">
        <v>1407</v>
      </c>
    </row>
    <row r="5709" spans="1:7" hidden="1" x14ac:dyDescent="0.35">
      <c r="A5709" s="131" t="s">
        <v>117</v>
      </c>
      <c r="B5709" s="131" t="s">
        <v>20</v>
      </c>
      <c r="C5709" s="133" t="s">
        <v>6266</v>
      </c>
      <c r="D5709" s="133">
        <v>1</v>
      </c>
      <c r="F5709" s="133" t="s">
        <v>51</v>
      </c>
      <c r="G5709" s="133" t="s">
        <v>1407</v>
      </c>
    </row>
    <row r="5710" spans="1:7" hidden="1" x14ac:dyDescent="0.35">
      <c r="A5710" s="131" t="s">
        <v>117</v>
      </c>
      <c r="B5710" s="131" t="s">
        <v>20</v>
      </c>
      <c r="C5710" s="133" t="s">
        <v>6266</v>
      </c>
      <c r="D5710" s="133">
        <v>1</v>
      </c>
      <c r="F5710" s="133" t="s">
        <v>51</v>
      </c>
      <c r="G5710" s="133" t="s">
        <v>1407</v>
      </c>
    </row>
    <row r="5711" spans="1:7" hidden="1" x14ac:dyDescent="0.35">
      <c r="A5711" s="131" t="s">
        <v>117</v>
      </c>
      <c r="B5711" s="131" t="s">
        <v>20</v>
      </c>
      <c r="C5711" s="133" t="s">
        <v>6266</v>
      </c>
      <c r="D5711" s="133">
        <v>1</v>
      </c>
      <c r="F5711" s="133" t="s">
        <v>51</v>
      </c>
      <c r="G5711" s="133" t="s">
        <v>1407</v>
      </c>
    </row>
    <row r="5712" spans="1:7" hidden="1" x14ac:dyDescent="0.35">
      <c r="A5712" s="131" t="s">
        <v>117</v>
      </c>
      <c r="B5712" s="131" t="s">
        <v>20</v>
      </c>
      <c r="C5712" s="133" t="s">
        <v>6267</v>
      </c>
      <c r="D5712" s="133">
        <v>10</v>
      </c>
      <c r="F5712" s="133" t="e">
        <v>#N/A</v>
      </c>
      <c r="G5712" s="133" t="e">
        <v>#N/A</v>
      </c>
    </row>
    <row r="5713" spans="1:7" hidden="1" x14ac:dyDescent="0.35">
      <c r="A5713" s="131" t="s">
        <v>117</v>
      </c>
      <c r="B5713" s="131" t="s">
        <v>20</v>
      </c>
      <c r="C5713" s="133" t="s">
        <v>6267</v>
      </c>
      <c r="D5713" s="133">
        <v>2</v>
      </c>
      <c r="F5713" s="133" t="e">
        <v>#N/A</v>
      </c>
      <c r="G5713" s="133" t="e">
        <v>#N/A</v>
      </c>
    </row>
    <row r="5714" spans="1:7" hidden="1" x14ac:dyDescent="0.35">
      <c r="A5714" s="131" t="s">
        <v>117</v>
      </c>
      <c r="B5714" s="131" t="s">
        <v>20</v>
      </c>
      <c r="C5714" s="133" t="s">
        <v>6267</v>
      </c>
      <c r="D5714" s="133">
        <v>1</v>
      </c>
      <c r="F5714" s="133" t="e">
        <v>#N/A</v>
      </c>
      <c r="G5714" s="133" t="e">
        <v>#N/A</v>
      </c>
    </row>
    <row r="5715" spans="1:7" hidden="1" x14ac:dyDescent="0.35">
      <c r="A5715" s="131" t="s">
        <v>117</v>
      </c>
      <c r="B5715" s="131" t="s">
        <v>20</v>
      </c>
      <c r="C5715" s="133" t="s">
        <v>6267</v>
      </c>
      <c r="D5715" s="133">
        <v>2</v>
      </c>
      <c r="F5715" s="133" t="e">
        <v>#N/A</v>
      </c>
      <c r="G5715" s="133" t="e">
        <v>#N/A</v>
      </c>
    </row>
    <row r="5716" spans="1:7" hidden="1" x14ac:dyDescent="0.35">
      <c r="A5716" s="131" t="s">
        <v>117</v>
      </c>
      <c r="B5716" s="131" t="s">
        <v>20</v>
      </c>
      <c r="C5716" s="133" t="s">
        <v>6267</v>
      </c>
      <c r="D5716" s="133">
        <v>1</v>
      </c>
      <c r="F5716" s="133" t="e">
        <v>#N/A</v>
      </c>
      <c r="G5716" s="133" t="e">
        <v>#N/A</v>
      </c>
    </row>
    <row r="5717" spans="1:7" hidden="1" x14ac:dyDescent="0.35">
      <c r="A5717" s="131" t="s">
        <v>117</v>
      </c>
      <c r="B5717" s="131" t="s">
        <v>20</v>
      </c>
      <c r="C5717" s="133" t="s">
        <v>6267</v>
      </c>
      <c r="D5717" s="133">
        <v>1</v>
      </c>
      <c r="F5717" s="133" t="e">
        <v>#N/A</v>
      </c>
      <c r="G5717" s="133" t="e">
        <v>#N/A</v>
      </c>
    </row>
    <row r="5718" spans="1:7" hidden="1" x14ac:dyDescent="0.35">
      <c r="A5718" s="131" t="s">
        <v>117</v>
      </c>
      <c r="B5718" s="131" t="s">
        <v>20</v>
      </c>
      <c r="C5718" s="133" t="s">
        <v>6267</v>
      </c>
      <c r="D5718" s="133">
        <v>1</v>
      </c>
      <c r="F5718" s="133" t="e">
        <v>#N/A</v>
      </c>
      <c r="G5718" s="133" t="e">
        <v>#N/A</v>
      </c>
    </row>
    <row r="5719" spans="1:7" hidden="1" x14ac:dyDescent="0.35">
      <c r="A5719" s="131" t="s">
        <v>117</v>
      </c>
      <c r="B5719" s="131" t="s">
        <v>20</v>
      </c>
      <c r="C5719" s="133" t="s">
        <v>6267</v>
      </c>
      <c r="D5719" s="133">
        <v>1</v>
      </c>
      <c r="F5719" s="133" t="e">
        <v>#N/A</v>
      </c>
      <c r="G5719" s="133" t="e">
        <v>#N/A</v>
      </c>
    </row>
    <row r="5720" spans="1:7" hidden="1" x14ac:dyDescent="0.35">
      <c r="A5720" s="131" t="s">
        <v>117</v>
      </c>
      <c r="B5720" s="131" t="s">
        <v>20</v>
      </c>
      <c r="C5720" s="133" t="s">
        <v>6267</v>
      </c>
      <c r="D5720" s="133">
        <v>1</v>
      </c>
      <c r="F5720" s="133" t="e">
        <v>#N/A</v>
      </c>
      <c r="G5720" s="133" t="e">
        <v>#N/A</v>
      </c>
    </row>
    <row r="5721" spans="1:7" hidden="1" x14ac:dyDescent="0.35">
      <c r="A5721" s="131" t="s">
        <v>117</v>
      </c>
      <c r="B5721" s="131" t="s">
        <v>20</v>
      </c>
      <c r="C5721" s="133" t="s">
        <v>6268</v>
      </c>
      <c r="D5721" s="133">
        <v>3</v>
      </c>
      <c r="F5721" s="133" t="s">
        <v>51</v>
      </c>
      <c r="G5721" s="133" t="s">
        <v>1407</v>
      </c>
    </row>
    <row r="5722" spans="1:7" hidden="1" x14ac:dyDescent="0.35">
      <c r="A5722" s="131" t="s">
        <v>117</v>
      </c>
      <c r="B5722" s="131" t="s">
        <v>20</v>
      </c>
      <c r="C5722" s="133" t="s">
        <v>6269</v>
      </c>
      <c r="D5722" s="133">
        <v>1</v>
      </c>
      <c r="F5722" s="133" t="e">
        <v>#N/A</v>
      </c>
      <c r="G5722" s="133" t="e">
        <v>#N/A</v>
      </c>
    </row>
    <row r="5723" spans="1:7" hidden="1" x14ac:dyDescent="0.35">
      <c r="A5723" s="131" t="s">
        <v>117</v>
      </c>
      <c r="B5723" s="131" t="s">
        <v>20</v>
      </c>
      <c r="C5723" s="133" t="s">
        <v>6269</v>
      </c>
      <c r="D5723" s="133">
        <v>2</v>
      </c>
      <c r="F5723" s="133" t="e">
        <v>#N/A</v>
      </c>
      <c r="G5723" s="133" t="e">
        <v>#N/A</v>
      </c>
    </row>
    <row r="5724" spans="1:7" hidden="1" x14ac:dyDescent="0.35">
      <c r="A5724" s="131" t="s">
        <v>117</v>
      </c>
      <c r="B5724" s="131" t="s">
        <v>20</v>
      </c>
      <c r="C5724" s="133" t="s">
        <v>6269</v>
      </c>
      <c r="D5724" s="133">
        <v>1</v>
      </c>
      <c r="F5724" s="133" t="e">
        <v>#N/A</v>
      </c>
      <c r="G5724" s="133" t="e">
        <v>#N/A</v>
      </c>
    </row>
    <row r="5725" spans="1:7" hidden="1" x14ac:dyDescent="0.35">
      <c r="A5725" s="131" t="s">
        <v>117</v>
      </c>
      <c r="B5725" s="131" t="s">
        <v>20</v>
      </c>
      <c r="C5725" s="133" t="s">
        <v>6269</v>
      </c>
      <c r="D5725" s="133">
        <v>1</v>
      </c>
      <c r="F5725" s="133" t="e">
        <v>#N/A</v>
      </c>
      <c r="G5725" s="133" t="e">
        <v>#N/A</v>
      </c>
    </row>
    <row r="5726" spans="1:7" hidden="1" x14ac:dyDescent="0.35">
      <c r="A5726" s="131" t="s">
        <v>117</v>
      </c>
      <c r="B5726" s="131" t="s">
        <v>20</v>
      </c>
      <c r="C5726" s="133" t="s">
        <v>6270</v>
      </c>
      <c r="D5726" s="133">
        <v>1</v>
      </c>
      <c r="F5726" s="133" t="s">
        <v>33</v>
      </c>
      <c r="G5726" s="133" t="s">
        <v>1403</v>
      </c>
    </row>
    <row r="5727" spans="1:7" hidden="1" x14ac:dyDescent="0.35">
      <c r="A5727" s="131" t="s">
        <v>117</v>
      </c>
      <c r="B5727" s="131" t="s">
        <v>20</v>
      </c>
      <c r="C5727" s="133" t="s">
        <v>6271</v>
      </c>
      <c r="D5727" s="133">
        <v>1</v>
      </c>
      <c r="F5727" s="133" t="s">
        <v>33</v>
      </c>
      <c r="G5727" s="133" t="s">
        <v>1403</v>
      </c>
    </row>
    <row r="5728" spans="1:7" hidden="1" x14ac:dyDescent="0.35">
      <c r="A5728" s="131" t="s">
        <v>117</v>
      </c>
      <c r="B5728" s="131" t="s">
        <v>20</v>
      </c>
      <c r="C5728" s="133" t="s">
        <v>6271</v>
      </c>
      <c r="D5728" s="133">
        <v>2</v>
      </c>
      <c r="F5728" s="133" t="s">
        <v>33</v>
      </c>
      <c r="G5728" s="133" t="s">
        <v>1403</v>
      </c>
    </row>
    <row r="5729" spans="1:7" hidden="1" x14ac:dyDescent="0.35">
      <c r="A5729" s="131" t="s">
        <v>117</v>
      </c>
      <c r="B5729" s="131" t="s">
        <v>20</v>
      </c>
      <c r="C5729" s="133" t="s">
        <v>6271</v>
      </c>
      <c r="D5729" s="133">
        <v>1</v>
      </c>
      <c r="F5729" s="133" t="s">
        <v>33</v>
      </c>
      <c r="G5729" s="133" t="s">
        <v>1403</v>
      </c>
    </row>
    <row r="5730" spans="1:7" hidden="1" x14ac:dyDescent="0.35">
      <c r="A5730" s="131" t="s">
        <v>117</v>
      </c>
      <c r="B5730" s="131" t="s">
        <v>20</v>
      </c>
      <c r="C5730" s="133" t="s">
        <v>6271</v>
      </c>
      <c r="D5730" s="133">
        <v>2</v>
      </c>
      <c r="F5730" s="133" t="s">
        <v>33</v>
      </c>
      <c r="G5730" s="133" t="s">
        <v>1403</v>
      </c>
    </row>
    <row r="5731" spans="1:7" hidden="1" x14ac:dyDescent="0.35">
      <c r="A5731" s="131" t="s">
        <v>117</v>
      </c>
      <c r="B5731" s="131" t="s">
        <v>20</v>
      </c>
      <c r="C5731" s="133" t="s">
        <v>6272</v>
      </c>
      <c r="D5731" s="133">
        <v>1</v>
      </c>
      <c r="F5731" s="133" t="s">
        <v>33</v>
      </c>
      <c r="G5731" s="133" t="s">
        <v>1538</v>
      </c>
    </row>
    <row r="5732" spans="1:7" hidden="1" x14ac:dyDescent="0.35">
      <c r="A5732" s="131" t="s">
        <v>117</v>
      </c>
      <c r="B5732" s="131" t="s">
        <v>20</v>
      </c>
      <c r="C5732" s="133" t="s">
        <v>6272</v>
      </c>
      <c r="D5732" s="133">
        <v>1</v>
      </c>
      <c r="F5732" s="133" t="s">
        <v>33</v>
      </c>
      <c r="G5732" s="133" t="s">
        <v>1538</v>
      </c>
    </row>
    <row r="5733" spans="1:7" hidden="1" x14ac:dyDescent="0.35">
      <c r="A5733" s="131" t="s">
        <v>117</v>
      </c>
      <c r="B5733" s="131" t="s">
        <v>20</v>
      </c>
      <c r="C5733" s="133" t="s">
        <v>6272</v>
      </c>
      <c r="D5733" s="133">
        <v>2</v>
      </c>
      <c r="F5733" s="133" t="s">
        <v>33</v>
      </c>
      <c r="G5733" s="133" t="s">
        <v>1538</v>
      </c>
    </row>
    <row r="5734" spans="1:7" hidden="1" x14ac:dyDescent="0.35">
      <c r="A5734" s="131" t="s">
        <v>117</v>
      </c>
      <c r="B5734" s="131" t="s">
        <v>20</v>
      </c>
      <c r="C5734" s="133" t="s">
        <v>6272</v>
      </c>
      <c r="D5734" s="133">
        <v>1</v>
      </c>
      <c r="F5734" s="133" t="s">
        <v>33</v>
      </c>
      <c r="G5734" s="133" t="s">
        <v>1538</v>
      </c>
    </row>
    <row r="5735" spans="1:7" hidden="1" x14ac:dyDescent="0.35">
      <c r="A5735" s="131" t="s">
        <v>117</v>
      </c>
      <c r="B5735" s="131" t="s">
        <v>20</v>
      </c>
      <c r="C5735" s="133" t="s">
        <v>6273</v>
      </c>
      <c r="D5735" s="133">
        <v>1</v>
      </c>
      <c r="F5735" s="133" t="s">
        <v>33</v>
      </c>
      <c r="G5735" s="133" t="s">
        <v>1654</v>
      </c>
    </row>
    <row r="5736" spans="1:7" hidden="1" x14ac:dyDescent="0.35">
      <c r="A5736" s="131" t="s">
        <v>117</v>
      </c>
      <c r="B5736" s="131" t="s">
        <v>20</v>
      </c>
      <c r="C5736" s="133" t="s">
        <v>6273</v>
      </c>
      <c r="D5736" s="133">
        <v>1</v>
      </c>
      <c r="F5736" s="133" t="s">
        <v>33</v>
      </c>
      <c r="G5736" s="133" t="s">
        <v>1654</v>
      </c>
    </row>
    <row r="5737" spans="1:7" hidden="1" x14ac:dyDescent="0.35">
      <c r="A5737" s="131" t="s">
        <v>117</v>
      </c>
      <c r="B5737" s="131" t="s">
        <v>20</v>
      </c>
      <c r="C5737" s="133" t="s">
        <v>6273</v>
      </c>
      <c r="D5737" s="133">
        <v>3</v>
      </c>
      <c r="F5737" s="133" t="s">
        <v>33</v>
      </c>
      <c r="G5737" s="133" t="s">
        <v>1654</v>
      </c>
    </row>
    <row r="5738" spans="1:7" hidden="1" x14ac:dyDescent="0.35">
      <c r="A5738" s="131" t="s">
        <v>117</v>
      </c>
      <c r="B5738" s="131" t="s">
        <v>20</v>
      </c>
      <c r="C5738" s="133" t="s">
        <v>6274</v>
      </c>
      <c r="D5738" s="133">
        <v>1</v>
      </c>
      <c r="F5738" s="133" t="s">
        <v>33</v>
      </c>
      <c r="G5738" s="133" t="s">
        <v>1477</v>
      </c>
    </row>
    <row r="5739" spans="1:7" hidden="1" x14ac:dyDescent="0.35">
      <c r="A5739" s="131" t="s">
        <v>117</v>
      </c>
      <c r="B5739" s="131" t="s">
        <v>20</v>
      </c>
      <c r="C5739" s="133" t="s">
        <v>6274</v>
      </c>
      <c r="D5739" s="133">
        <v>5</v>
      </c>
      <c r="F5739" s="133" t="s">
        <v>33</v>
      </c>
      <c r="G5739" s="133" t="s">
        <v>1477</v>
      </c>
    </row>
    <row r="5740" spans="1:7" hidden="1" x14ac:dyDescent="0.35">
      <c r="A5740" s="131" t="s">
        <v>117</v>
      </c>
      <c r="B5740" s="131" t="s">
        <v>20</v>
      </c>
      <c r="C5740" s="133" t="s">
        <v>6274</v>
      </c>
      <c r="D5740" s="133">
        <v>1</v>
      </c>
      <c r="F5740" s="133" t="s">
        <v>33</v>
      </c>
      <c r="G5740" s="133" t="s">
        <v>1477</v>
      </c>
    </row>
    <row r="5741" spans="1:7" hidden="1" x14ac:dyDescent="0.35">
      <c r="A5741" s="131" t="s">
        <v>117</v>
      </c>
      <c r="B5741" s="131" t="s">
        <v>20</v>
      </c>
      <c r="C5741" s="133" t="s">
        <v>6274</v>
      </c>
      <c r="D5741" s="133">
        <v>1</v>
      </c>
      <c r="F5741" s="133" t="s">
        <v>33</v>
      </c>
      <c r="G5741" s="133" t="s">
        <v>1477</v>
      </c>
    </row>
    <row r="5742" spans="1:7" hidden="1" x14ac:dyDescent="0.35">
      <c r="A5742" s="131" t="s">
        <v>117</v>
      </c>
      <c r="B5742" s="131" t="s">
        <v>20</v>
      </c>
      <c r="C5742" s="133" t="s">
        <v>6274</v>
      </c>
      <c r="D5742" s="133">
        <v>1</v>
      </c>
      <c r="F5742" s="133" t="s">
        <v>33</v>
      </c>
      <c r="G5742" s="133" t="s">
        <v>1477</v>
      </c>
    </row>
    <row r="5743" spans="1:7" hidden="1" x14ac:dyDescent="0.35">
      <c r="A5743" s="131" t="s">
        <v>117</v>
      </c>
      <c r="B5743" s="131" t="s">
        <v>20</v>
      </c>
      <c r="C5743" s="133" t="s">
        <v>6274</v>
      </c>
      <c r="D5743" s="133">
        <v>1</v>
      </c>
      <c r="F5743" s="133" t="s">
        <v>33</v>
      </c>
      <c r="G5743" s="133" t="s">
        <v>1477</v>
      </c>
    </row>
    <row r="5744" spans="1:7" hidden="1" x14ac:dyDescent="0.35">
      <c r="A5744" s="131" t="s">
        <v>117</v>
      </c>
      <c r="B5744" s="131" t="s">
        <v>20</v>
      </c>
      <c r="C5744" s="133" t="s">
        <v>6274</v>
      </c>
      <c r="D5744" s="133">
        <v>3</v>
      </c>
      <c r="F5744" s="133" t="s">
        <v>33</v>
      </c>
      <c r="G5744" s="133" t="s">
        <v>1477</v>
      </c>
    </row>
    <row r="5745" spans="1:7" hidden="1" x14ac:dyDescent="0.35">
      <c r="A5745" s="131" t="s">
        <v>117</v>
      </c>
      <c r="B5745" s="131" t="s">
        <v>20</v>
      </c>
      <c r="C5745" s="133" t="s">
        <v>6274</v>
      </c>
      <c r="D5745" s="133">
        <v>1</v>
      </c>
      <c r="F5745" s="133" t="s">
        <v>33</v>
      </c>
      <c r="G5745" s="133" t="s">
        <v>1477</v>
      </c>
    </row>
    <row r="5746" spans="1:7" hidden="1" x14ac:dyDescent="0.35">
      <c r="A5746" s="131" t="s">
        <v>117</v>
      </c>
      <c r="B5746" s="131" t="s">
        <v>20</v>
      </c>
      <c r="C5746" s="133" t="s">
        <v>6274</v>
      </c>
      <c r="D5746" s="133">
        <v>1</v>
      </c>
      <c r="F5746" s="133" t="s">
        <v>33</v>
      </c>
      <c r="G5746" s="133" t="s">
        <v>1477</v>
      </c>
    </row>
    <row r="5747" spans="1:7" hidden="1" x14ac:dyDescent="0.35">
      <c r="A5747" s="131" t="s">
        <v>117</v>
      </c>
      <c r="B5747" s="131" t="s">
        <v>20</v>
      </c>
      <c r="C5747" s="133" t="s">
        <v>6274</v>
      </c>
      <c r="D5747" s="133">
        <v>4</v>
      </c>
      <c r="F5747" s="133" t="s">
        <v>33</v>
      </c>
      <c r="G5747" s="133" t="s">
        <v>1477</v>
      </c>
    </row>
    <row r="5748" spans="1:7" hidden="1" x14ac:dyDescent="0.35">
      <c r="A5748" s="131" t="s">
        <v>117</v>
      </c>
      <c r="B5748" s="131" t="s">
        <v>20</v>
      </c>
      <c r="C5748" s="133" t="s">
        <v>6274</v>
      </c>
      <c r="D5748" s="133">
        <v>1</v>
      </c>
      <c r="F5748" s="133" t="s">
        <v>33</v>
      </c>
      <c r="G5748" s="133" t="s">
        <v>1477</v>
      </c>
    </row>
    <row r="5749" spans="1:7" hidden="1" x14ac:dyDescent="0.35">
      <c r="A5749" s="131" t="s">
        <v>117</v>
      </c>
      <c r="B5749" s="131" t="s">
        <v>20</v>
      </c>
      <c r="C5749" s="133" t="s">
        <v>6274</v>
      </c>
      <c r="D5749" s="133">
        <v>1</v>
      </c>
      <c r="F5749" s="133" t="s">
        <v>33</v>
      </c>
      <c r="G5749" s="133" t="s">
        <v>1477</v>
      </c>
    </row>
    <row r="5750" spans="1:7" hidden="1" x14ac:dyDescent="0.35">
      <c r="A5750" s="131" t="s">
        <v>117</v>
      </c>
      <c r="B5750" s="131" t="s">
        <v>20</v>
      </c>
      <c r="C5750" s="133" t="s">
        <v>6274</v>
      </c>
      <c r="D5750" s="133">
        <v>3</v>
      </c>
      <c r="F5750" s="133" t="s">
        <v>33</v>
      </c>
      <c r="G5750" s="133" t="s">
        <v>1477</v>
      </c>
    </row>
    <row r="5751" spans="1:7" hidden="1" x14ac:dyDescent="0.35">
      <c r="A5751" s="131" t="s">
        <v>117</v>
      </c>
      <c r="B5751" s="131" t="s">
        <v>20</v>
      </c>
      <c r="C5751" s="133" t="s">
        <v>6274</v>
      </c>
      <c r="D5751" s="133">
        <v>1</v>
      </c>
      <c r="F5751" s="133" t="s">
        <v>33</v>
      </c>
      <c r="G5751" s="133" t="s">
        <v>1477</v>
      </c>
    </row>
    <row r="5752" spans="1:7" hidden="1" x14ac:dyDescent="0.35">
      <c r="A5752" s="131" t="s">
        <v>117</v>
      </c>
      <c r="B5752" s="131" t="s">
        <v>20</v>
      </c>
      <c r="C5752" s="133" t="s">
        <v>6274</v>
      </c>
      <c r="D5752" s="133">
        <v>1</v>
      </c>
      <c r="F5752" s="133" t="s">
        <v>33</v>
      </c>
      <c r="G5752" s="133" t="s">
        <v>1477</v>
      </c>
    </row>
    <row r="5753" spans="1:7" hidden="1" x14ac:dyDescent="0.35">
      <c r="A5753" s="131" t="s">
        <v>117</v>
      </c>
      <c r="B5753" s="131" t="s">
        <v>20</v>
      </c>
      <c r="C5753" s="133" t="s">
        <v>6275</v>
      </c>
      <c r="D5753" s="133">
        <v>1</v>
      </c>
      <c r="F5753" s="133" t="s">
        <v>33</v>
      </c>
      <c r="G5753" s="133" t="s">
        <v>1479</v>
      </c>
    </row>
    <row r="5754" spans="1:7" hidden="1" x14ac:dyDescent="0.35">
      <c r="A5754" s="131" t="s">
        <v>117</v>
      </c>
      <c r="B5754" s="131" t="s">
        <v>20</v>
      </c>
      <c r="C5754" s="133" t="s">
        <v>6276</v>
      </c>
      <c r="D5754" s="133">
        <v>3</v>
      </c>
      <c r="F5754" s="133" t="s">
        <v>33</v>
      </c>
      <c r="G5754" s="133" t="s">
        <v>1479</v>
      </c>
    </row>
    <row r="5755" spans="1:7" hidden="1" x14ac:dyDescent="0.35">
      <c r="A5755" s="131" t="s">
        <v>117</v>
      </c>
      <c r="B5755" s="131" t="s">
        <v>20</v>
      </c>
      <c r="C5755" s="133" t="s">
        <v>6277</v>
      </c>
      <c r="D5755" s="133">
        <v>1</v>
      </c>
      <c r="F5755" s="133" t="s">
        <v>33</v>
      </c>
      <c r="G5755" s="133" t="s">
        <v>1357</v>
      </c>
    </row>
    <row r="5756" spans="1:7" hidden="1" x14ac:dyDescent="0.35">
      <c r="A5756" s="131" t="s">
        <v>117</v>
      </c>
      <c r="B5756" s="131" t="s">
        <v>20</v>
      </c>
      <c r="C5756" s="133" t="s">
        <v>6277</v>
      </c>
      <c r="D5756" s="133">
        <v>1</v>
      </c>
      <c r="F5756" s="133" t="s">
        <v>33</v>
      </c>
      <c r="G5756" s="133" t="s">
        <v>1357</v>
      </c>
    </row>
    <row r="5757" spans="1:7" hidden="1" x14ac:dyDescent="0.35">
      <c r="A5757" s="131" t="s">
        <v>117</v>
      </c>
      <c r="B5757" s="131" t="s">
        <v>20</v>
      </c>
      <c r="C5757" s="133" t="s">
        <v>6277</v>
      </c>
      <c r="D5757" s="133">
        <v>10</v>
      </c>
      <c r="F5757" s="133" t="s">
        <v>33</v>
      </c>
      <c r="G5757" s="133" t="s">
        <v>1357</v>
      </c>
    </row>
    <row r="5758" spans="1:7" hidden="1" x14ac:dyDescent="0.35">
      <c r="A5758" s="131" t="s">
        <v>117</v>
      </c>
      <c r="B5758" s="131" t="s">
        <v>20</v>
      </c>
      <c r="C5758" s="133" t="s">
        <v>6277</v>
      </c>
      <c r="D5758" s="133">
        <v>18</v>
      </c>
      <c r="F5758" s="133" t="s">
        <v>33</v>
      </c>
      <c r="G5758" s="133" t="s">
        <v>1357</v>
      </c>
    </row>
    <row r="5759" spans="1:7" hidden="1" x14ac:dyDescent="0.35">
      <c r="A5759" s="131" t="s">
        <v>117</v>
      </c>
      <c r="B5759" s="131" t="s">
        <v>20</v>
      </c>
      <c r="C5759" s="133" t="s">
        <v>6277</v>
      </c>
      <c r="D5759" s="133">
        <v>20</v>
      </c>
      <c r="F5759" s="133" t="s">
        <v>33</v>
      </c>
      <c r="G5759" s="133" t="s">
        <v>1357</v>
      </c>
    </row>
    <row r="5760" spans="1:7" hidden="1" x14ac:dyDescent="0.35">
      <c r="A5760" s="131" t="s">
        <v>117</v>
      </c>
      <c r="B5760" s="131" t="s">
        <v>20</v>
      </c>
      <c r="C5760" s="133" t="s">
        <v>6277</v>
      </c>
      <c r="D5760" s="133">
        <v>9</v>
      </c>
      <c r="F5760" s="133" t="s">
        <v>33</v>
      </c>
      <c r="G5760" s="133" t="s">
        <v>1357</v>
      </c>
    </row>
    <row r="5761" spans="1:7" hidden="1" x14ac:dyDescent="0.35">
      <c r="A5761" s="131" t="s">
        <v>117</v>
      </c>
      <c r="B5761" s="131" t="s">
        <v>20</v>
      </c>
      <c r="C5761" s="133" t="s">
        <v>6277</v>
      </c>
      <c r="D5761" s="133">
        <v>20</v>
      </c>
      <c r="F5761" s="133" t="s">
        <v>33</v>
      </c>
      <c r="G5761" s="133" t="s">
        <v>1357</v>
      </c>
    </row>
    <row r="5762" spans="1:7" hidden="1" x14ac:dyDescent="0.35">
      <c r="A5762" s="131" t="s">
        <v>117</v>
      </c>
      <c r="B5762" s="131" t="s">
        <v>20</v>
      </c>
      <c r="C5762" s="133" t="s">
        <v>6277</v>
      </c>
      <c r="D5762" s="133">
        <v>20</v>
      </c>
      <c r="F5762" s="133" t="s">
        <v>33</v>
      </c>
      <c r="G5762" s="133" t="s">
        <v>1357</v>
      </c>
    </row>
    <row r="5763" spans="1:7" hidden="1" x14ac:dyDescent="0.35">
      <c r="A5763" s="131" t="s">
        <v>117</v>
      </c>
      <c r="B5763" s="131" t="s">
        <v>20</v>
      </c>
      <c r="C5763" s="133" t="s">
        <v>6277</v>
      </c>
      <c r="D5763" s="133">
        <v>1</v>
      </c>
      <c r="F5763" s="133" t="s">
        <v>33</v>
      </c>
      <c r="G5763" s="133" t="s">
        <v>1357</v>
      </c>
    </row>
    <row r="5764" spans="1:7" hidden="1" x14ac:dyDescent="0.35">
      <c r="A5764" s="131" t="s">
        <v>117</v>
      </c>
      <c r="B5764" s="131" t="s">
        <v>20</v>
      </c>
      <c r="C5764" s="133" t="s">
        <v>6277</v>
      </c>
      <c r="D5764" s="133">
        <v>1</v>
      </c>
      <c r="F5764" s="133" t="s">
        <v>33</v>
      </c>
      <c r="G5764" s="133" t="s">
        <v>1357</v>
      </c>
    </row>
    <row r="5765" spans="1:7" hidden="1" x14ac:dyDescent="0.35">
      <c r="A5765" s="131" t="s">
        <v>117</v>
      </c>
      <c r="B5765" s="131" t="s">
        <v>20</v>
      </c>
      <c r="C5765" s="133" t="s">
        <v>6277</v>
      </c>
      <c r="D5765" s="133">
        <v>2</v>
      </c>
      <c r="F5765" s="133" t="s">
        <v>33</v>
      </c>
      <c r="G5765" s="133" t="s">
        <v>1357</v>
      </c>
    </row>
    <row r="5766" spans="1:7" hidden="1" x14ac:dyDescent="0.35">
      <c r="A5766" s="131" t="s">
        <v>117</v>
      </c>
      <c r="B5766" s="131" t="s">
        <v>20</v>
      </c>
      <c r="C5766" s="133" t="s">
        <v>6277</v>
      </c>
      <c r="D5766" s="133">
        <v>2</v>
      </c>
      <c r="F5766" s="133" t="s">
        <v>33</v>
      </c>
      <c r="G5766" s="133" t="s">
        <v>1357</v>
      </c>
    </row>
    <row r="5767" spans="1:7" hidden="1" x14ac:dyDescent="0.35">
      <c r="A5767" s="131" t="s">
        <v>117</v>
      </c>
      <c r="B5767" s="131" t="s">
        <v>20</v>
      </c>
      <c r="C5767" s="133" t="s">
        <v>6277</v>
      </c>
      <c r="D5767" s="133">
        <v>5</v>
      </c>
      <c r="F5767" s="133" t="s">
        <v>33</v>
      </c>
      <c r="G5767" s="133" t="s">
        <v>1357</v>
      </c>
    </row>
    <row r="5768" spans="1:7" hidden="1" x14ac:dyDescent="0.35">
      <c r="A5768" s="131" t="s">
        <v>117</v>
      </c>
      <c r="B5768" s="131" t="s">
        <v>20</v>
      </c>
      <c r="C5768" s="133" t="s">
        <v>6277</v>
      </c>
      <c r="D5768" s="133">
        <v>3</v>
      </c>
      <c r="F5768" s="133" t="s">
        <v>33</v>
      </c>
      <c r="G5768" s="133" t="s">
        <v>1357</v>
      </c>
    </row>
    <row r="5769" spans="1:7" hidden="1" x14ac:dyDescent="0.35">
      <c r="A5769" s="131" t="s">
        <v>117</v>
      </c>
      <c r="B5769" s="131" t="s">
        <v>20</v>
      </c>
      <c r="C5769" s="133" t="s">
        <v>6277</v>
      </c>
      <c r="D5769" s="133">
        <v>13</v>
      </c>
      <c r="F5769" s="133" t="s">
        <v>33</v>
      </c>
      <c r="G5769" s="133" t="s">
        <v>1357</v>
      </c>
    </row>
    <row r="5770" spans="1:7" hidden="1" x14ac:dyDescent="0.35">
      <c r="A5770" s="131" t="s">
        <v>117</v>
      </c>
      <c r="B5770" s="131" t="s">
        <v>20</v>
      </c>
      <c r="C5770" s="133" t="s">
        <v>6277</v>
      </c>
      <c r="D5770" s="133">
        <v>1</v>
      </c>
      <c r="F5770" s="133" t="s">
        <v>33</v>
      </c>
      <c r="G5770" s="133" t="s">
        <v>1357</v>
      </c>
    </row>
    <row r="5771" spans="1:7" hidden="1" x14ac:dyDescent="0.35">
      <c r="A5771" s="131" t="s">
        <v>117</v>
      </c>
      <c r="B5771" s="131" t="s">
        <v>20</v>
      </c>
      <c r="C5771" s="133" t="s">
        <v>6277</v>
      </c>
      <c r="D5771" s="133">
        <v>1</v>
      </c>
      <c r="F5771" s="133" t="s">
        <v>33</v>
      </c>
      <c r="G5771" s="133" t="s">
        <v>1357</v>
      </c>
    </row>
    <row r="5772" spans="1:7" hidden="1" x14ac:dyDescent="0.35">
      <c r="A5772" s="131" t="s">
        <v>117</v>
      </c>
      <c r="B5772" s="131" t="s">
        <v>20</v>
      </c>
      <c r="C5772" s="133" t="s">
        <v>6277</v>
      </c>
      <c r="D5772" s="133">
        <v>1</v>
      </c>
      <c r="F5772" s="133" t="s">
        <v>33</v>
      </c>
      <c r="G5772" s="133" t="s">
        <v>1357</v>
      </c>
    </row>
    <row r="5773" spans="1:7" hidden="1" x14ac:dyDescent="0.35">
      <c r="A5773" s="131" t="s">
        <v>117</v>
      </c>
      <c r="B5773" s="131" t="s">
        <v>20</v>
      </c>
      <c r="C5773" s="133" t="s">
        <v>6277</v>
      </c>
      <c r="D5773" s="133">
        <v>1</v>
      </c>
      <c r="F5773" s="133" t="s">
        <v>33</v>
      </c>
      <c r="G5773" s="133" t="s">
        <v>1357</v>
      </c>
    </row>
    <row r="5774" spans="1:7" hidden="1" x14ac:dyDescent="0.35">
      <c r="A5774" s="131" t="s">
        <v>117</v>
      </c>
      <c r="B5774" s="131" t="s">
        <v>20</v>
      </c>
      <c r="C5774" s="133" t="s">
        <v>6278</v>
      </c>
      <c r="D5774" s="133">
        <v>1</v>
      </c>
      <c r="F5774" s="133" t="s">
        <v>33</v>
      </c>
      <c r="G5774" s="133" t="s">
        <v>1357</v>
      </c>
    </row>
    <row r="5775" spans="1:7" hidden="1" x14ac:dyDescent="0.35">
      <c r="A5775" s="131" t="s">
        <v>117</v>
      </c>
      <c r="B5775" s="131" t="s">
        <v>20</v>
      </c>
      <c r="C5775" s="133" t="s">
        <v>6278</v>
      </c>
      <c r="D5775" s="133">
        <v>6</v>
      </c>
      <c r="F5775" s="133" t="s">
        <v>33</v>
      </c>
      <c r="G5775" s="133" t="s">
        <v>1357</v>
      </c>
    </row>
    <row r="5776" spans="1:7" hidden="1" x14ac:dyDescent="0.35">
      <c r="A5776" s="131" t="s">
        <v>117</v>
      </c>
      <c r="B5776" s="131" t="s">
        <v>20</v>
      </c>
      <c r="C5776" s="133" t="s">
        <v>6278</v>
      </c>
      <c r="D5776" s="133">
        <v>1</v>
      </c>
      <c r="F5776" s="133" t="s">
        <v>33</v>
      </c>
      <c r="G5776" s="133" t="s">
        <v>1357</v>
      </c>
    </row>
    <row r="5777" spans="1:7" hidden="1" x14ac:dyDescent="0.35">
      <c r="A5777" s="131" t="s">
        <v>117</v>
      </c>
      <c r="B5777" s="131" t="s">
        <v>20</v>
      </c>
      <c r="C5777" s="133" t="s">
        <v>6278</v>
      </c>
      <c r="D5777" s="133">
        <v>1</v>
      </c>
      <c r="F5777" s="133" t="s">
        <v>33</v>
      </c>
      <c r="G5777" s="133" t="s">
        <v>1357</v>
      </c>
    </row>
    <row r="5778" spans="1:7" hidden="1" x14ac:dyDescent="0.35">
      <c r="A5778" s="131" t="s">
        <v>117</v>
      </c>
      <c r="B5778" s="131" t="s">
        <v>20</v>
      </c>
      <c r="C5778" s="133" t="s">
        <v>6279</v>
      </c>
      <c r="D5778" s="133">
        <v>1</v>
      </c>
      <c r="F5778" s="133" t="e">
        <v>#N/A</v>
      </c>
      <c r="G5778" s="133" t="e">
        <v>#N/A</v>
      </c>
    </row>
    <row r="5779" spans="1:7" hidden="1" x14ac:dyDescent="0.35">
      <c r="A5779" s="131" t="s">
        <v>117</v>
      </c>
      <c r="B5779" s="131" t="s">
        <v>20</v>
      </c>
      <c r="C5779" s="133" t="s">
        <v>6280</v>
      </c>
      <c r="D5779" s="133">
        <v>1</v>
      </c>
      <c r="F5779" s="133" t="s">
        <v>33</v>
      </c>
      <c r="G5779" s="133" t="s">
        <v>1357</v>
      </c>
    </row>
    <row r="5780" spans="1:7" hidden="1" x14ac:dyDescent="0.35">
      <c r="A5780" s="131" t="s">
        <v>117</v>
      </c>
      <c r="B5780" s="131" t="s">
        <v>20</v>
      </c>
      <c r="C5780" s="133" t="s">
        <v>6280</v>
      </c>
      <c r="D5780" s="133">
        <v>93</v>
      </c>
      <c r="F5780" s="133" t="s">
        <v>33</v>
      </c>
      <c r="G5780" s="133" t="s">
        <v>1357</v>
      </c>
    </row>
    <row r="5781" spans="1:7" hidden="1" x14ac:dyDescent="0.35">
      <c r="A5781" s="131" t="s">
        <v>117</v>
      </c>
      <c r="B5781" s="131" t="s">
        <v>20</v>
      </c>
      <c r="C5781" s="133" t="s">
        <v>6280</v>
      </c>
      <c r="D5781" s="133">
        <v>12</v>
      </c>
      <c r="F5781" s="133" t="s">
        <v>33</v>
      </c>
      <c r="G5781" s="133" t="s">
        <v>1357</v>
      </c>
    </row>
    <row r="5782" spans="1:7" hidden="1" x14ac:dyDescent="0.35">
      <c r="A5782" s="131" t="s">
        <v>117</v>
      </c>
      <c r="B5782" s="131" t="s">
        <v>20</v>
      </c>
      <c r="C5782" s="133" t="s">
        <v>6280</v>
      </c>
      <c r="D5782" s="133">
        <v>1</v>
      </c>
      <c r="F5782" s="133" t="s">
        <v>33</v>
      </c>
      <c r="G5782" s="133" t="s">
        <v>1357</v>
      </c>
    </row>
    <row r="5783" spans="1:7" hidden="1" x14ac:dyDescent="0.35">
      <c r="A5783" s="131" t="s">
        <v>117</v>
      </c>
      <c r="B5783" s="131" t="s">
        <v>20</v>
      </c>
      <c r="C5783" s="133" t="s">
        <v>6280</v>
      </c>
      <c r="D5783" s="133">
        <v>1</v>
      </c>
      <c r="F5783" s="133" t="s">
        <v>33</v>
      </c>
      <c r="G5783" s="133" t="s">
        <v>1357</v>
      </c>
    </row>
    <row r="5784" spans="1:7" hidden="1" x14ac:dyDescent="0.35">
      <c r="A5784" s="131" t="s">
        <v>117</v>
      </c>
      <c r="B5784" s="131" t="s">
        <v>20</v>
      </c>
      <c r="C5784" s="133" t="s">
        <v>6280</v>
      </c>
      <c r="D5784" s="133">
        <v>1</v>
      </c>
      <c r="F5784" s="133" t="s">
        <v>33</v>
      </c>
      <c r="G5784" s="133" t="s">
        <v>1357</v>
      </c>
    </row>
    <row r="5785" spans="1:7" hidden="1" x14ac:dyDescent="0.35">
      <c r="A5785" s="131" t="s">
        <v>117</v>
      </c>
      <c r="B5785" s="131" t="s">
        <v>20</v>
      </c>
      <c r="C5785" s="133" t="s">
        <v>6280</v>
      </c>
      <c r="D5785" s="133">
        <v>1</v>
      </c>
      <c r="F5785" s="133" t="s">
        <v>33</v>
      </c>
      <c r="G5785" s="133" t="s">
        <v>1357</v>
      </c>
    </row>
    <row r="5786" spans="1:7" hidden="1" x14ac:dyDescent="0.35">
      <c r="A5786" s="131" t="s">
        <v>117</v>
      </c>
      <c r="B5786" s="131" t="s">
        <v>20</v>
      </c>
      <c r="C5786" s="133" t="s">
        <v>6280</v>
      </c>
      <c r="D5786" s="133">
        <v>2</v>
      </c>
      <c r="F5786" s="133" t="s">
        <v>33</v>
      </c>
      <c r="G5786" s="133" t="s">
        <v>1357</v>
      </c>
    </row>
    <row r="5787" spans="1:7" hidden="1" x14ac:dyDescent="0.35">
      <c r="A5787" s="131" t="s">
        <v>117</v>
      </c>
      <c r="B5787" s="131" t="s">
        <v>20</v>
      </c>
      <c r="C5787" s="133" t="s">
        <v>6280</v>
      </c>
      <c r="D5787" s="133">
        <v>1</v>
      </c>
      <c r="F5787" s="133" t="s">
        <v>33</v>
      </c>
      <c r="G5787" s="133" t="s">
        <v>1357</v>
      </c>
    </row>
    <row r="5788" spans="1:7" hidden="1" x14ac:dyDescent="0.35">
      <c r="A5788" s="131" t="s">
        <v>117</v>
      </c>
      <c r="B5788" s="131" t="s">
        <v>20</v>
      </c>
      <c r="C5788" s="133" t="s">
        <v>6280</v>
      </c>
      <c r="D5788" s="133">
        <v>1</v>
      </c>
      <c r="F5788" s="133" t="s">
        <v>33</v>
      </c>
      <c r="G5788" s="133" t="s">
        <v>1357</v>
      </c>
    </row>
    <row r="5789" spans="1:7" hidden="1" x14ac:dyDescent="0.35">
      <c r="A5789" s="131" t="s">
        <v>117</v>
      </c>
      <c r="B5789" s="131" t="s">
        <v>20</v>
      </c>
      <c r="C5789" s="133" t="s">
        <v>6280</v>
      </c>
      <c r="D5789" s="133">
        <v>1</v>
      </c>
      <c r="F5789" s="133" t="s">
        <v>33</v>
      </c>
      <c r="G5789" s="133" t="s">
        <v>1357</v>
      </c>
    </row>
    <row r="5790" spans="1:7" hidden="1" x14ac:dyDescent="0.35">
      <c r="A5790" s="131" t="s">
        <v>117</v>
      </c>
      <c r="B5790" s="131" t="s">
        <v>20</v>
      </c>
      <c r="C5790" s="133" t="s">
        <v>6281</v>
      </c>
      <c r="D5790" s="133">
        <v>1</v>
      </c>
      <c r="F5790" s="133" t="s">
        <v>33</v>
      </c>
      <c r="G5790" s="133" t="s">
        <v>1357</v>
      </c>
    </row>
    <row r="5791" spans="1:7" hidden="1" x14ac:dyDescent="0.35">
      <c r="A5791" s="131" t="s">
        <v>117</v>
      </c>
      <c r="B5791" s="131" t="s">
        <v>20</v>
      </c>
      <c r="C5791" s="133" t="s">
        <v>6281</v>
      </c>
      <c r="D5791" s="133">
        <v>5</v>
      </c>
      <c r="F5791" s="133" t="s">
        <v>33</v>
      </c>
      <c r="G5791" s="133" t="s">
        <v>1357</v>
      </c>
    </row>
    <row r="5792" spans="1:7" hidden="1" x14ac:dyDescent="0.35">
      <c r="A5792" s="131" t="s">
        <v>117</v>
      </c>
      <c r="B5792" s="131" t="s">
        <v>20</v>
      </c>
      <c r="C5792" s="133" t="s">
        <v>6281</v>
      </c>
      <c r="D5792" s="133">
        <v>1</v>
      </c>
      <c r="F5792" s="133" t="s">
        <v>33</v>
      </c>
      <c r="G5792" s="133" t="s">
        <v>1357</v>
      </c>
    </row>
    <row r="5793" spans="1:7" hidden="1" x14ac:dyDescent="0.35">
      <c r="A5793" s="131" t="s">
        <v>117</v>
      </c>
      <c r="B5793" s="131" t="s">
        <v>20</v>
      </c>
      <c r="C5793" s="133" t="s">
        <v>6281</v>
      </c>
      <c r="D5793" s="133">
        <v>4</v>
      </c>
      <c r="F5793" s="133" t="s">
        <v>33</v>
      </c>
      <c r="G5793" s="133" t="s">
        <v>1357</v>
      </c>
    </row>
    <row r="5794" spans="1:7" hidden="1" x14ac:dyDescent="0.35">
      <c r="A5794" s="131" t="s">
        <v>117</v>
      </c>
      <c r="B5794" s="131" t="s">
        <v>20</v>
      </c>
      <c r="C5794" s="133" t="s">
        <v>6281</v>
      </c>
      <c r="D5794" s="133">
        <v>1</v>
      </c>
      <c r="F5794" s="133" t="s">
        <v>33</v>
      </c>
      <c r="G5794" s="133" t="s">
        <v>1357</v>
      </c>
    </row>
    <row r="5795" spans="1:7" hidden="1" x14ac:dyDescent="0.35">
      <c r="A5795" s="131" t="s">
        <v>117</v>
      </c>
      <c r="B5795" s="131" t="s">
        <v>20</v>
      </c>
      <c r="C5795" s="133" t="s">
        <v>6281</v>
      </c>
      <c r="D5795" s="133">
        <v>5</v>
      </c>
      <c r="F5795" s="133" t="s">
        <v>33</v>
      </c>
      <c r="G5795" s="133" t="s">
        <v>1357</v>
      </c>
    </row>
    <row r="5796" spans="1:7" hidden="1" x14ac:dyDescent="0.35">
      <c r="A5796" s="131" t="s">
        <v>117</v>
      </c>
      <c r="B5796" s="131" t="s">
        <v>20</v>
      </c>
      <c r="C5796" s="133" t="s">
        <v>6281</v>
      </c>
      <c r="D5796" s="133">
        <v>1</v>
      </c>
      <c r="F5796" s="133" t="s">
        <v>33</v>
      </c>
      <c r="G5796" s="133" t="s">
        <v>1357</v>
      </c>
    </row>
    <row r="5797" spans="1:7" hidden="1" x14ac:dyDescent="0.35">
      <c r="A5797" s="131" t="s">
        <v>117</v>
      </c>
      <c r="B5797" s="131" t="s">
        <v>20</v>
      </c>
      <c r="C5797" s="133" t="s">
        <v>6281</v>
      </c>
      <c r="D5797" s="133">
        <v>1</v>
      </c>
      <c r="F5797" s="133" t="s">
        <v>33</v>
      </c>
      <c r="G5797" s="133" t="s">
        <v>1357</v>
      </c>
    </row>
    <row r="5798" spans="1:7" hidden="1" x14ac:dyDescent="0.35">
      <c r="A5798" s="131" t="s">
        <v>117</v>
      </c>
      <c r="B5798" s="131" t="s">
        <v>20</v>
      </c>
      <c r="C5798" s="133" t="s">
        <v>6282</v>
      </c>
      <c r="D5798" s="133">
        <v>10</v>
      </c>
      <c r="F5798" s="133" t="s">
        <v>33</v>
      </c>
      <c r="G5798" s="133" t="s">
        <v>1357</v>
      </c>
    </row>
    <row r="5799" spans="1:7" hidden="1" x14ac:dyDescent="0.35">
      <c r="A5799" s="131" t="s">
        <v>117</v>
      </c>
      <c r="B5799" s="131" t="s">
        <v>20</v>
      </c>
      <c r="C5799" s="133" t="s">
        <v>6282</v>
      </c>
      <c r="D5799" s="133">
        <v>38</v>
      </c>
      <c r="F5799" s="133" t="s">
        <v>33</v>
      </c>
      <c r="G5799" s="133" t="s">
        <v>1357</v>
      </c>
    </row>
    <row r="5800" spans="1:7" hidden="1" x14ac:dyDescent="0.35">
      <c r="A5800" s="131" t="s">
        <v>117</v>
      </c>
      <c r="B5800" s="131" t="s">
        <v>20</v>
      </c>
      <c r="C5800" s="133" t="s">
        <v>6282</v>
      </c>
      <c r="D5800" s="133">
        <v>2</v>
      </c>
      <c r="F5800" s="133" t="s">
        <v>33</v>
      </c>
      <c r="G5800" s="133" t="s">
        <v>1357</v>
      </c>
    </row>
    <row r="5801" spans="1:7" hidden="1" x14ac:dyDescent="0.35">
      <c r="A5801" s="131" t="s">
        <v>117</v>
      </c>
      <c r="B5801" s="131" t="s">
        <v>20</v>
      </c>
      <c r="C5801" s="133" t="s">
        <v>6282</v>
      </c>
      <c r="D5801" s="133">
        <v>1</v>
      </c>
      <c r="F5801" s="133" t="s">
        <v>33</v>
      </c>
      <c r="G5801" s="133" t="s">
        <v>1357</v>
      </c>
    </row>
    <row r="5802" spans="1:7" hidden="1" x14ac:dyDescent="0.35">
      <c r="A5802" s="131" t="s">
        <v>117</v>
      </c>
      <c r="B5802" s="131" t="s">
        <v>20</v>
      </c>
      <c r="C5802" s="133" t="s">
        <v>6282</v>
      </c>
      <c r="D5802" s="133">
        <v>1</v>
      </c>
      <c r="F5802" s="133" t="s">
        <v>33</v>
      </c>
      <c r="G5802" s="133" t="s">
        <v>1357</v>
      </c>
    </row>
    <row r="5803" spans="1:7" hidden="1" x14ac:dyDescent="0.35">
      <c r="A5803" s="131" t="s">
        <v>117</v>
      </c>
      <c r="B5803" s="131" t="s">
        <v>20</v>
      </c>
      <c r="C5803" s="133" t="s">
        <v>6282</v>
      </c>
      <c r="D5803" s="133">
        <v>1</v>
      </c>
      <c r="F5803" s="133" t="s">
        <v>33</v>
      </c>
      <c r="G5803" s="133" t="s">
        <v>1357</v>
      </c>
    </row>
    <row r="5804" spans="1:7" hidden="1" x14ac:dyDescent="0.35">
      <c r="A5804" s="131" t="s">
        <v>117</v>
      </c>
      <c r="B5804" s="131" t="s">
        <v>20</v>
      </c>
      <c r="C5804" s="133" t="s">
        <v>6282</v>
      </c>
      <c r="D5804" s="133">
        <v>1</v>
      </c>
      <c r="F5804" s="133" t="s">
        <v>33</v>
      </c>
      <c r="G5804" s="133" t="s">
        <v>1357</v>
      </c>
    </row>
    <row r="5805" spans="1:7" hidden="1" x14ac:dyDescent="0.35">
      <c r="A5805" s="131" t="s">
        <v>117</v>
      </c>
      <c r="B5805" s="131" t="s">
        <v>20</v>
      </c>
      <c r="C5805" s="133" t="s">
        <v>6282</v>
      </c>
      <c r="D5805" s="133">
        <v>15</v>
      </c>
      <c r="F5805" s="133" t="s">
        <v>33</v>
      </c>
      <c r="G5805" s="133" t="s">
        <v>1357</v>
      </c>
    </row>
    <row r="5806" spans="1:7" hidden="1" x14ac:dyDescent="0.35">
      <c r="A5806" s="131" t="s">
        <v>117</v>
      </c>
      <c r="B5806" s="131" t="s">
        <v>20</v>
      </c>
      <c r="C5806" s="133" t="s">
        <v>6282</v>
      </c>
      <c r="D5806" s="133">
        <v>11</v>
      </c>
      <c r="F5806" s="133" t="s">
        <v>33</v>
      </c>
      <c r="G5806" s="133" t="s">
        <v>1357</v>
      </c>
    </row>
    <row r="5807" spans="1:7" hidden="1" x14ac:dyDescent="0.35">
      <c r="A5807" s="131" t="s">
        <v>117</v>
      </c>
      <c r="B5807" s="131" t="s">
        <v>20</v>
      </c>
      <c r="C5807" s="133" t="s">
        <v>6282</v>
      </c>
      <c r="D5807" s="133">
        <v>15</v>
      </c>
      <c r="F5807" s="133" t="s">
        <v>33</v>
      </c>
      <c r="G5807" s="133" t="s">
        <v>1357</v>
      </c>
    </row>
    <row r="5808" spans="1:7" hidden="1" x14ac:dyDescent="0.35">
      <c r="A5808" s="131" t="s">
        <v>117</v>
      </c>
      <c r="B5808" s="131" t="s">
        <v>20</v>
      </c>
      <c r="C5808" s="133" t="s">
        <v>6282</v>
      </c>
      <c r="D5808" s="133">
        <v>10</v>
      </c>
      <c r="F5808" s="133" t="s">
        <v>33</v>
      </c>
      <c r="G5808" s="133" t="s">
        <v>1357</v>
      </c>
    </row>
    <row r="5809" spans="1:7" hidden="1" x14ac:dyDescent="0.35">
      <c r="A5809" s="131" t="s">
        <v>117</v>
      </c>
      <c r="B5809" s="131" t="s">
        <v>20</v>
      </c>
      <c r="C5809" s="133" t="s">
        <v>6282</v>
      </c>
      <c r="D5809" s="133">
        <v>40</v>
      </c>
      <c r="F5809" s="133" t="s">
        <v>33</v>
      </c>
      <c r="G5809" s="133" t="s">
        <v>1357</v>
      </c>
    </row>
    <row r="5810" spans="1:7" hidden="1" x14ac:dyDescent="0.35">
      <c r="A5810" s="131" t="s">
        <v>117</v>
      </c>
      <c r="B5810" s="131" t="s">
        <v>20</v>
      </c>
      <c r="C5810" s="133" t="s">
        <v>6282</v>
      </c>
      <c r="D5810" s="133">
        <v>2</v>
      </c>
      <c r="F5810" s="133" t="s">
        <v>33</v>
      </c>
      <c r="G5810" s="133" t="s">
        <v>1357</v>
      </c>
    </row>
    <row r="5811" spans="1:7" hidden="1" x14ac:dyDescent="0.35">
      <c r="A5811" s="131" t="s">
        <v>117</v>
      </c>
      <c r="B5811" s="131" t="s">
        <v>20</v>
      </c>
      <c r="C5811" s="133" t="s">
        <v>6282</v>
      </c>
      <c r="D5811" s="133">
        <v>1</v>
      </c>
      <c r="F5811" s="133" t="s">
        <v>33</v>
      </c>
      <c r="G5811" s="133" t="s">
        <v>1357</v>
      </c>
    </row>
    <row r="5812" spans="1:7" hidden="1" x14ac:dyDescent="0.35">
      <c r="A5812" s="131" t="s">
        <v>117</v>
      </c>
      <c r="B5812" s="131" t="s">
        <v>20</v>
      </c>
      <c r="C5812" s="133" t="s">
        <v>6282</v>
      </c>
      <c r="D5812" s="133">
        <v>1</v>
      </c>
      <c r="F5812" s="133" t="s">
        <v>33</v>
      </c>
      <c r="G5812" s="133" t="s">
        <v>1357</v>
      </c>
    </row>
    <row r="5813" spans="1:7" hidden="1" x14ac:dyDescent="0.35">
      <c r="A5813" s="131" t="s">
        <v>117</v>
      </c>
      <c r="B5813" s="131" t="s">
        <v>20</v>
      </c>
      <c r="C5813" s="133" t="s">
        <v>6282</v>
      </c>
      <c r="D5813" s="133">
        <v>2</v>
      </c>
      <c r="F5813" s="133" t="s">
        <v>33</v>
      </c>
      <c r="G5813" s="133" t="s">
        <v>1357</v>
      </c>
    </row>
    <row r="5814" spans="1:7" hidden="1" x14ac:dyDescent="0.35">
      <c r="A5814" s="131" t="s">
        <v>117</v>
      </c>
      <c r="B5814" s="131" t="s">
        <v>20</v>
      </c>
      <c r="C5814" s="133" t="s">
        <v>6282</v>
      </c>
      <c r="D5814" s="133">
        <v>58</v>
      </c>
      <c r="F5814" s="133" t="s">
        <v>33</v>
      </c>
      <c r="G5814" s="133" t="s">
        <v>1357</v>
      </c>
    </row>
    <row r="5815" spans="1:7" hidden="1" x14ac:dyDescent="0.35">
      <c r="A5815" s="131" t="s">
        <v>117</v>
      </c>
      <c r="B5815" s="131" t="s">
        <v>20</v>
      </c>
      <c r="C5815" s="133" t="s">
        <v>6282</v>
      </c>
      <c r="D5815" s="133">
        <v>6</v>
      </c>
      <c r="F5815" s="133" t="s">
        <v>33</v>
      </c>
      <c r="G5815" s="133" t="s">
        <v>1357</v>
      </c>
    </row>
    <row r="5816" spans="1:7" hidden="1" x14ac:dyDescent="0.35">
      <c r="A5816" s="131" t="s">
        <v>117</v>
      </c>
      <c r="B5816" s="131" t="s">
        <v>20</v>
      </c>
      <c r="C5816" s="133" t="s">
        <v>6283</v>
      </c>
      <c r="D5816" s="133">
        <v>1</v>
      </c>
      <c r="F5816" s="133" t="s">
        <v>33</v>
      </c>
      <c r="G5816" s="133" t="s">
        <v>1357</v>
      </c>
    </row>
    <row r="5817" spans="1:7" hidden="1" x14ac:dyDescent="0.35">
      <c r="A5817" s="131" t="s">
        <v>117</v>
      </c>
      <c r="B5817" s="131" t="s">
        <v>20</v>
      </c>
      <c r="C5817" s="133" t="s">
        <v>6283</v>
      </c>
      <c r="D5817" s="133">
        <v>1</v>
      </c>
      <c r="F5817" s="133" t="s">
        <v>33</v>
      </c>
      <c r="G5817" s="133" t="s">
        <v>1357</v>
      </c>
    </row>
    <row r="5818" spans="1:7" hidden="1" x14ac:dyDescent="0.35">
      <c r="A5818" s="131" t="s">
        <v>117</v>
      </c>
      <c r="B5818" s="131" t="s">
        <v>20</v>
      </c>
      <c r="C5818" s="133" t="s">
        <v>6283</v>
      </c>
      <c r="D5818" s="133">
        <v>2</v>
      </c>
      <c r="F5818" s="133" t="s">
        <v>33</v>
      </c>
      <c r="G5818" s="133" t="s">
        <v>1357</v>
      </c>
    </row>
    <row r="5819" spans="1:7" hidden="1" x14ac:dyDescent="0.35">
      <c r="A5819" s="131" t="s">
        <v>117</v>
      </c>
      <c r="B5819" s="131" t="s">
        <v>20</v>
      </c>
      <c r="C5819" s="133" t="s">
        <v>6283</v>
      </c>
      <c r="D5819" s="133">
        <v>2</v>
      </c>
      <c r="F5819" s="133" t="s">
        <v>33</v>
      </c>
      <c r="G5819" s="133" t="s">
        <v>1357</v>
      </c>
    </row>
    <row r="5820" spans="1:7" hidden="1" x14ac:dyDescent="0.35">
      <c r="A5820" s="131" t="s">
        <v>117</v>
      </c>
      <c r="B5820" s="131" t="s">
        <v>20</v>
      </c>
      <c r="C5820" s="133" t="s">
        <v>6283</v>
      </c>
      <c r="D5820" s="133">
        <v>2</v>
      </c>
      <c r="F5820" s="133" t="s">
        <v>33</v>
      </c>
      <c r="G5820" s="133" t="s">
        <v>1357</v>
      </c>
    </row>
    <row r="5821" spans="1:7" hidden="1" x14ac:dyDescent="0.35">
      <c r="A5821" s="131" t="s">
        <v>117</v>
      </c>
      <c r="B5821" s="131" t="s">
        <v>20</v>
      </c>
      <c r="C5821" s="133" t="s">
        <v>6283</v>
      </c>
      <c r="D5821" s="133">
        <v>1</v>
      </c>
      <c r="F5821" s="133" t="s">
        <v>33</v>
      </c>
      <c r="G5821" s="133" t="s">
        <v>1357</v>
      </c>
    </row>
    <row r="5822" spans="1:7" hidden="1" x14ac:dyDescent="0.35">
      <c r="A5822" s="131" t="s">
        <v>117</v>
      </c>
      <c r="B5822" s="131" t="s">
        <v>20</v>
      </c>
      <c r="C5822" s="133" t="s">
        <v>6283</v>
      </c>
      <c r="D5822" s="133">
        <v>2</v>
      </c>
      <c r="F5822" s="133" t="s">
        <v>33</v>
      </c>
      <c r="G5822" s="133" t="s">
        <v>1357</v>
      </c>
    </row>
    <row r="5823" spans="1:7" hidden="1" x14ac:dyDescent="0.35">
      <c r="A5823" s="131" t="s">
        <v>117</v>
      </c>
      <c r="B5823" s="131" t="s">
        <v>20</v>
      </c>
      <c r="C5823" s="133" t="s">
        <v>6283</v>
      </c>
      <c r="D5823" s="133">
        <v>1</v>
      </c>
      <c r="F5823" s="133" t="s">
        <v>33</v>
      </c>
      <c r="G5823" s="133" t="s">
        <v>1357</v>
      </c>
    </row>
    <row r="5824" spans="1:7" hidden="1" x14ac:dyDescent="0.35">
      <c r="A5824" s="131" t="s">
        <v>117</v>
      </c>
      <c r="B5824" s="131" t="s">
        <v>20</v>
      </c>
      <c r="C5824" s="133" t="s">
        <v>6283</v>
      </c>
      <c r="D5824" s="133">
        <v>1</v>
      </c>
      <c r="F5824" s="133" t="s">
        <v>33</v>
      </c>
      <c r="G5824" s="133" t="s">
        <v>1357</v>
      </c>
    </row>
    <row r="5825" spans="1:7" hidden="1" x14ac:dyDescent="0.35">
      <c r="A5825" s="131" t="s">
        <v>117</v>
      </c>
      <c r="B5825" s="131" t="s">
        <v>20</v>
      </c>
      <c r="C5825" s="133" t="s">
        <v>6283</v>
      </c>
      <c r="D5825" s="133">
        <v>1</v>
      </c>
      <c r="F5825" s="133" t="s">
        <v>33</v>
      </c>
      <c r="G5825" s="133" t="s">
        <v>1357</v>
      </c>
    </row>
    <row r="5826" spans="1:7" hidden="1" x14ac:dyDescent="0.35">
      <c r="A5826" s="131" t="s">
        <v>117</v>
      </c>
      <c r="B5826" s="131" t="s">
        <v>20</v>
      </c>
      <c r="C5826" s="133" t="s">
        <v>6283</v>
      </c>
      <c r="D5826" s="133">
        <v>1</v>
      </c>
      <c r="F5826" s="133" t="s">
        <v>33</v>
      </c>
      <c r="G5826" s="133" t="s">
        <v>1357</v>
      </c>
    </row>
    <row r="5827" spans="1:7" hidden="1" x14ac:dyDescent="0.35">
      <c r="A5827" s="131" t="s">
        <v>117</v>
      </c>
      <c r="B5827" s="131" t="s">
        <v>20</v>
      </c>
      <c r="C5827" s="133" t="s">
        <v>6283</v>
      </c>
      <c r="D5827" s="133">
        <v>20</v>
      </c>
      <c r="F5827" s="133" t="s">
        <v>33</v>
      </c>
      <c r="G5827" s="133" t="s">
        <v>1357</v>
      </c>
    </row>
    <row r="5828" spans="1:7" hidden="1" x14ac:dyDescent="0.35">
      <c r="A5828" s="131" t="s">
        <v>117</v>
      </c>
      <c r="B5828" s="131" t="s">
        <v>20</v>
      </c>
      <c r="C5828" s="133" t="s">
        <v>6283</v>
      </c>
      <c r="D5828" s="133">
        <v>10</v>
      </c>
      <c r="F5828" s="133" t="s">
        <v>33</v>
      </c>
      <c r="G5828" s="133" t="s">
        <v>1357</v>
      </c>
    </row>
    <row r="5829" spans="1:7" hidden="1" x14ac:dyDescent="0.35">
      <c r="A5829" s="131" t="s">
        <v>117</v>
      </c>
      <c r="B5829" s="131" t="s">
        <v>20</v>
      </c>
      <c r="C5829" s="133" t="s">
        <v>6283</v>
      </c>
      <c r="D5829" s="133">
        <v>3</v>
      </c>
      <c r="F5829" s="133" t="s">
        <v>33</v>
      </c>
      <c r="G5829" s="133" t="s">
        <v>1357</v>
      </c>
    </row>
    <row r="5830" spans="1:7" hidden="1" x14ac:dyDescent="0.35">
      <c r="A5830" s="131" t="s">
        <v>117</v>
      </c>
      <c r="B5830" s="131" t="s">
        <v>20</v>
      </c>
      <c r="C5830" s="133" t="s">
        <v>6283</v>
      </c>
      <c r="D5830" s="133">
        <v>10</v>
      </c>
      <c r="F5830" s="133" t="s">
        <v>33</v>
      </c>
      <c r="G5830" s="133" t="s">
        <v>1357</v>
      </c>
    </row>
    <row r="5831" spans="1:7" hidden="1" x14ac:dyDescent="0.35">
      <c r="A5831" s="131" t="s">
        <v>117</v>
      </c>
      <c r="B5831" s="131" t="s">
        <v>20</v>
      </c>
      <c r="C5831" s="133" t="s">
        <v>6283</v>
      </c>
      <c r="D5831" s="133">
        <v>4</v>
      </c>
      <c r="F5831" s="133" t="s">
        <v>33</v>
      </c>
      <c r="G5831" s="133" t="s">
        <v>1357</v>
      </c>
    </row>
    <row r="5832" spans="1:7" hidden="1" x14ac:dyDescent="0.35">
      <c r="A5832" s="131" t="s">
        <v>117</v>
      </c>
      <c r="B5832" s="131" t="s">
        <v>20</v>
      </c>
      <c r="C5832" s="133" t="s">
        <v>6283</v>
      </c>
      <c r="D5832" s="133">
        <v>1</v>
      </c>
      <c r="F5832" s="133" t="s">
        <v>33</v>
      </c>
      <c r="G5832" s="133" t="s">
        <v>1357</v>
      </c>
    </row>
    <row r="5833" spans="1:7" hidden="1" x14ac:dyDescent="0.35">
      <c r="A5833" s="131" t="s">
        <v>117</v>
      </c>
      <c r="B5833" s="131" t="s">
        <v>20</v>
      </c>
      <c r="C5833" s="133" t="s">
        <v>6283</v>
      </c>
      <c r="D5833" s="133">
        <v>1</v>
      </c>
      <c r="F5833" s="133" t="s">
        <v>33</v>
      </c>
      <c r="G5833" s="133" t="s">
        <v>1357</v>
      </c>
    </row>
    <row r="5834" spans="1:7" hidden="1" x14ac:dyDescent="0.35">
      <c r="A5834" s="131" t="s">
        <v>117</v>
      </c>
      <c r="B5834" s="131" t="s">
        <v>20</v>
      </c>
      <c r="C5834" s="133" t="s">
        <v>6283</v>
      </c>
      <c r="D5834" s="133">
        <v>1</v>
      </c>
      <c r="F5834" s="133" t="s">
        <v>33</v>
      </c>
      <c r="G5834" s="133" t="s">
        <v>1357</v>
      </c>
    </row>
    <row r="5835" spans="1:7" hidden="1" x14ac:dyDescent="0.35">
      <c r="A5835" s="131" t="s">
        <v>117</v>
      </c>
      <c r="B5835" s="131" t="s">
        <v>20</v>
      </c>
      <c r="C5835" s="133" t="s">
        <v>6283</v>
      </c>
      <c r="D5835" s="133">
        <v>3</v>
      </c>
      <c r="F5835" s="133" t="s">
        <v>33</v>
      </c>
      <c r="G5835" s="133" t="s">
        <v>1357</v>
      </c>
    </row>
    <row r="5836" spans="1:7" hidden="1" x14ac:dyDescent="0.35">
      <c r="A5836" s="131" t="s">
        <v>117</v>
      </c>
      <c r="B5836" s="131" t="s">
        <v>20</v>
      </c>
      <c r="C5836" s="133" t="s">
        <v>6283</v>
      </c>
      <c r="D5836" s="133">
        <v>1</v>
      </c>
      <c r="F5836" s="133" t="s">
        <v>33</v>
      </c>
      <c r="G5836" s="133" t="s">
        <v>1357</v>
      </c>
    </row>
    <row r="5837" spans="1:7" hidden="1" x14ac:dyDescent="0.35">
      <c r="A5837" s="131" t="s">
        <v>117</v>
      </c>
      <c r="B5837" s="131" t="s">
        <v>20</v>
      </c>
      <c r="C5837" s="133" t="s">
        <v>6284</v>
      </c>
      <c r="D5837" s="133">
        <v>1</v>
      </c>
      <c r="F5837" s="133" t="s">
        <v>33</v>
      </c>
      <c r="G5837" s="133" t="s">
        <v>1357</v>
      </c>
    </row>
    <row r="5838" spans="1:7" hidden="1" x14ac:dyDescent="0.35">
      <c r="A5838" s="131" t="s">
        <v>117</v>
      </c>
      <c r="B5838" s="131" t="s">
        <v>20</v>
      </c>
      <c r="C5838" s="133" t="s">
        <v>6284</v>
      </c>
      <c r="D5838" s="133">
        <v>1</v>
      </c>
      <c r="F5838" s="133" t="s">
        <v>33</v>
      </c>
      <c r="G5838" s="133" t="s">
        <v>1357</v>
      </c>
    </row>
    <row r="5839" spans="1:7" hidden="1" x14ac:dyDescent="0.35">
      <c r="A5839" s="131" t="s">
        <v>117</v>
      </c>
      <c r="B5839" s="131" t="s">
        <v>20</v>
      </c>
      <c r="C5839" s="133" t="s">
        <v>6284</v>
      </c>
      <c r="D5839" s="133">
        <v>50</v>
      </c>
      <c r="F5839" s="133" t="s">
        <v>33</v>
      </c>
      <c r="G5839" s="133" t="s">
        <v>1357</v>
      </c>
    </row>
    <row r="5840" spans="1:7" hidden="1" x14ac:dyDescent="0.35">
      <c r="A5840" s="131" t="s">
        <v>117</v>
      </c>
      <c r="B5840" s="131" t="s">
        <v>20</v>
      </c>
      <c r="C5840" s="133" t="s">
        <v>6285</v>
      </c>
      <c r="D5840" s="133">
        <v>1</v>
      </c>
      <c r="F5840" s="133" t="s">
        <v>33</v>
      </c>
      <c r="G5840" s="133" t="s">
        <v>1357</v>
      </c>
    </row>
    <row r="5841" spans="1:7" hidden="1" x14ac:dyDescent="0.35">
      <c r="A5841" s="131" t="s">
        <v>117</v>
      </c>
      <c r="B5841" s="131" t="s">
        <v>20</v>
      </c>
      <c r="C5841" s="133" t="s">
        <v>6285</v>
      </c>
      <c r="D5841" s="133">
        <v>70</v>
      </c>
      <c r="F5841" s="133" t="s">
        <v>33</v>
      </c>
      <c r="G5841" s="133" t="s">
        <v>1357</v>
      </c>
    </row>
    <row r="5842" spans="1:7" hidden="1" x14ac:dyDescent="0.35">
      <c r="A5842" s="131" t="s">
        <v>117</v>
      </c>
      <c r="B5842" s="131" t="s">
        <v>20</v>
      </c>
      <c r="C5842" s="133" t="s">
        <v>6285</v>
      </c>
      <c r="D5842" s="133">
        <v>1</v>
      </c>
      <c r="F5842" s="133" t="s">
        <v>33</v>
      </c>
      <c r="G5842" s="133" t="s">
        <v>1357</v>
      </c>
    </row>
    <row r="5843" spans="1:7" hidden="1" x14ac:dyDescent="0.35">
      <c r="A5843" s="131" t="s">
        <v>117</v>
      </c>
      <c r="B5843" s="131" t="s">
        <v>20</v>
      </c>
      <c r="C5843" s="133" t="s">
        <v>6285</v>
      </c>
      <c r="D5843" s="133">
        <v>2</v>
      </c>
      <c r="F5843" s="133" t="s">
        <v>33</v>
      </c>
      <c r="G5843" s="133" t="s">
        <v>1357</v>
      </c>
    </row>
    <row r="5844" spans="1:7" hidden="1" x14ac:dyDescent="0.35">
      <c r="A5844" s="131" t="s">
        <v>117</v>
      </c>
      <c r="B5844" s="131" t="s">
        <v>20</v>
      </c>
      <c r="C5844" s="133" t="s">
        <v>6285</v>
      </c>
      <c r="D5844" s="133">
        <v>2</v>
      </c>
      <c r="F5844" s="133" t="s">
        <v>33</v>
      </c>
      <c r="G5844" s="133" t="s">
        <v>1357</v>
      </c>
    </row>
    <row r="5845" spans="1:7" hidden="1" x14ac:dyDescent="0.35">
      <c r="A5845" s="131" t="s">
        <v>117</v>
      </c>
      <c r="B5845" s="131" t="s">
        <v>20</v>
      </c>
      <c r="C5845" s="133" t="s">
        <v>6285</v>
      </c>
      <c r="D5845" s="133">
        <v>1</v>
      </c>
      <c r="F5845" s="133" t="s">
        <v>33</v>
      </c>
      <c r="G5845" s="133" t="s">
        <v>1357</v>
      </c>
    </row>
    <row r="5846" spans="1:7" hidden="1" x14ac:dyDescent="0.35">
      <c r="A5846" s="131" t="s">
        <v>117</v>
      </c>
      <c r="B5846" s="131" t="s">
        <v>20</v>
      </c>
      <c r="C5846" s="133" t="s">
        <v>6285</v>
      </c>
      <c r="D5846" s="133">
        <v>1</v>
      </c>
      <c r="F5846" s="133" t="s">
        <v>33</v>
      </c>
      <c r="G5846" s="133" t="s">
        <v>1357</v>
      </c>
    </row>
    <row r="5847" spans="1:7" hidden="1" x14ac:dyDescent="0.35">
      <c r="A5847" s="131" t="s">
        <v>117</v>
      </c>
      <c r="B5847" s="131" t="s">
        <v>20</v>
      </c>
      <c r="C5847" s="133" t="s">
        <v>6285</v>
      </c>
      <c r="D5847" s="133">
        <v>1</v>
      </c>
      <c r="F5847" s="133" t="s">
        <v>33</v>
      </c>
      <c r="G5847" s="133" t="s">
        <v>1357</v>
      </c>
    </row>
    <row r="5848" spans="1:7" hidden="1" x14ac:dyDescent="0.35">
      <c r="A5848" s="131" t="s">
        <v>117</v>
      </c>
      <c r="B5848" s="131" t="s">
        <v>20</v>
      </c>
      <c r="C5848" s="133" t="s">
        <v>6285</v>
      </c>
      <c r="D5848" s="133">
        <v>1</v>
      </c>
      <c r="F5848" s="133" t="s">
        <v>33</v>
      </c>
      <c r="G5848" s="133" t="s">
        <v>1357</v>
      </c>
    </row>
    <row r="5849" spans="1:7" hidden="1" x14ac:dyDescent="0.35">
      <c r="A5849" s="131" t="s">
        <v>117</v>
      </c>
      <c r="B5849" s="131" t="s">
        <v>20</v>
      </c>
      <c r="C5849" s="133" t="s">
        <v>6285</v>
      </c>
      <c r="D5849" s="133">
        <v>1</v>
      </c>
      <c r="F5849" s="133" t="s">
        <v>33</v>
      </c>
      <c r="G5849" s="133" t="s">
        <v>1357</v>
      </c>
    </row>
    <row r="5850" spans="1:7" hidden="1" x14ac:dyDescent="0.35">
      <c r="A5850" s="131" t="s">
        <v>117</v>
      </c>
      <c r="B5850" s="131" t="s">
        <v>20</v>
      </c>
      <c r="C5850" s="133" t="s">
        <v>6285</v>
      </c>
      <c r="D5850" s="133">
        <v>1</v>
      </c>
      <c r="F5850" s="133" t="s">
        <v>33</v>
      </c>
      <c r="G5850" s="133" t="s">
        <v>1357</v>
      </c>
    </row>
    <row r="5851" spans="1:7" hidden="1" x14ac:dyDescent="0.35">
      <c r="A5851" s="131" t="s">
        <v>117</v>
      </c>
      <c r="B5851" s="131" t="s">
        <v>20</v>
      </c>
      <c r="C5851" s="133" t="s">
        <v>6286</v>
      </c>
      <c r="D5851" s="133">
        <v>1</v>
      </c>
      <c r="F5851" s="133" t="s">
        <v>33</v>
      </c>
      <c r="G5851" s="133" t="s">
        <v>1357</v>
      </c>
    </row>
    <row r="5852" spans="1:7" hidden="1" x14ac:dyDescent="0.35">
      <c r="A5852" s="131" t="s">
        <v>117</v>
      </c>
      <c r="B5852" s="131" t="s">
        <v>20</v>
      </c>
      <c r="C5852" s="133" t="s">
        <v>6286</v>
      </c>
      <c r="D5852" s="133">
        <v>1</v>
      </c>
      <c r="F5852" s="133" t="s">
        <v>33</v>
      </c>
      <c r="G5852" s="133" t="s">
        <v>1357</v>
      </c>
    </row>
    <row r="5853" spans="1:7" hidden="1" x14ac:dyDescent="0.35">
      <c r="A5853" s="131" t="s">
        <v>117</v>
      </c>
      <c r="B5853" s="131" t="s">
        <v>20</v>
      </c>
      <c r="C5853" s="133" t="s">
        <v>6286</v>
      </c>
      <c r="D5853" s="133">
        <v>1</v>
      </c>
      <c r="F5853" s="133" t="s">
        <v>33</v>
      </c>
      <c r="G5853" s="133" t="s">
        <v>1357</v>
      </c>
    </row>
    <row r="5854" spans="1:7" hidden="1" x14ac:dyDescent="0.35">
      <c r="A5854" s="131" t="s">
        <v>117</v>
      </c>
      <c r="B5854" s="131" t="s">
        <v>20</v>
      </c>
      <c r="C5854" s="133" t="s">
        <v>6286</v>
      </c>
      <c r="D5854" s="133">
        <v>2</v>
      </c>
      <c r="F5854" s="133" t="s">
        <v>33</v>
      </c>
      <c r="G5854" s="133" t="s">
        <v>1357</v>
      </c>
    </row>
    <row r="5855" spans="1:7" hidden="1" x14ac:dyDescent="0.35">
      <c r="A5855" s="131" t="s">
        <v>117</v>
      </c>
      <c r="B5855" s="131" t="s">
        <v>20</v>
      </c>
      <c r="C5855" s="133" t="s">
        <v>6286</v>
      </c>
      <c r="D5855" s="133">
        <v>1</v>
      </c>
      <c r="F5855" s="133" t="s">
        <v>33</v>
      </c>
      <c r="G5855" s="133" t="s">
        <v>1357</v>
      </c>
    </row>
    <row r="5856" spans="1:7" hidden="1" x14ac:dyDescent="0.35">
      <c r="A5856" s="131" t="s">
        <v>117</v>
      </c>
      <c r="B5856" s="131" t="s">
        <v>20</v>
      </c>
      <c r="C5856" s="133" t="s">
        <v>6286</v>
      </c>
      <c r="D5856" s="133">
        <v>3</v>
      </c>
      <c r="F5856" s="133" t="s">
        <v>33</v>
      </c>
      <c r="G5856" s="133" t="s">
        <v>1357</v>
      </c>
    </row>
    <row r="5857" spans="1:7" hidden="1" x14ac:dyDescent="0.35">
      <c r="A5857" s="131" t="s">
        <v>117</v>
      </c>
      <c r="B5857" s="131" t="s">
        <v>20</v>
      </c>
      <c r="C5857" s="133" t="s">
        <v>6286</v>
      </c>
      <c r="D5857" s="133">
        <v>2</v>
      </c>
      <c r="F5857" s="133" t="s">
        <v>33</v>
      </c>
      <c r="G5857" s="133" t="s">
        <v>1357</v>
      </c>
    </row>
    <row r="5858" spans="1:7" hidden="1" x14ac:dyDescent="0.35">
      <c r="A5858" s="131" t="s">
        <v>117</v>
      </c>
      <c r="B5858" s="131" t="s">
        <v>20</v>
      </c>
      <c r="C5858" s="133" t="s">
        <v>6287</v>
      </c>
      <c r="D5858" s="133">
        <v>50</v>
      </c>
      <c r="F5858" s="133" t="s">
        <v>33</v>
      </c>
      <c r="G5858" s="133" t="s">
        <v>1357</v>
      </c>
    </row>
    <row r="5859" spans="1:7" hidden="1" x14ac:dyDescent="0.35">
      <c r="A5859" s="131" t="s">
        <v>117</v>
      </c>
      <c r="B5859" s="131" t="s">
        <v>20</v>
      </c>
      <c r="C5859" s="133" t="s">
        <v>6287</v>
      </c>
      <c r="D5859" s="133">
        <v>1</v>
      </c>
      <c r="F5859" s="133" t="s">
        <v>33</v>
      </c>
      <c r="G5859" s="133" t="s">
        <v>1357</v>
      </c>
    </row>
    <row r="5860" spans="1:7" hidden="1" x14ac:dyDescent="0.35">
      <c r="A5860" s="131" t="s">
        <v>117</v>
      </c>
      <c r="B5860" s="131" t="s">
        <v>20</v>
      </c>
      <c r="C5860" s="133" t="s">
        <v>6287</v>
      </c>
      <c r="D5860" s="133">
        <v>2</v>
      </c>
      <c r="F5860" s="133" t="s">
        <v>33</v>
      </c>
      <c r="G5860" s="133" t="s">
        <v>1357</v>
      </c>
    </row>
    <row r="5861" spans="1:7" hidden="1" x14ac:dyDescent="0.35">
      <c r="A5861" s="131" t="s">
        <v>117</v>
      </c>
      <c r="B5861" s="131" t="s">
        <v>20</v>
      </c>
      <c r="C5861" s="133" t="s">
        <v>6287</v>
      </c>
      <c r="D5861" s="133">
        <v>5</v>
      </c>
      <c r="F5861" s="133" t="s">
        <v>33</v>
      </c>
      <c r="G5861" s="133" t="s">
        <v>1357</v>
      </c>
    </row>
    <row r="5862" spans="1:7" hidden="1" x14ac:dyDescent="0.35">
      <c r="A5862" s="131" t="s">
        <v>117</v>
      </c>
      <c r="B5862" s="131" t="s">
        <v>20</v>
      </c>
      <c r="C5862" s="133" t="s">
        <v>6287</v>
      </c>
      <c r="D5862" s="133">
        <v>10</v>
      </c>
      <c r="F5862" s="133" t="s">
        <v>33</v>
      </c>
      <c r="G5862" s="133" t="s">
        <v>1357</v>
      </c>
    </row>
    <row r="5863" spans="1:7" hidden="1" x14ac:dyDescent="0.35">
      <c r="A5863" s="131" t="s">
        <v>117</v>
      </c>
      <c r="B5863" s="131" t="s">
        <v>20</v>
      </c>
      <c r="C5863" s="133" t="s">
        <v>6287</v>
      </c>
      <c r="D5863" s="133">
        <v>5</v>
      </c>
      <c r="F5863" s="133" t="s">
        <v>33</v>
      </c>
      <c r="G5863" s="133" t="s">
        <v>1357</v>
      </c>
    </row>
    <row r="5864" spans="1:7" hidden="1" x14ac:dyDescent="0.35">
      <c r="A5864" s="131" t="s">
        <v>117</v>
      </c>
      <c r="B5864" s="131" t="s">
        <v>20</v>
      </c>
      <c r="C5864" s="133" t="s">
        <v>6287</v>
      </c>
      <c r="D5864" s="133">
        <v>3</v>
      </c>
      <c r="F5864" s="133" t="s">
        <v>33</v>
      </c>
      <c r="G5864" s="133" t="s">
        <v>1357</v>
      </c>
    </row>
    <row r="5865" spans="1:7" hidden="1" x14ac:dyDescent="0.35">
      <c r="A5865" s="131" t="s">
        <v>117</v>
      </c>
      <c r="B5865" s="131" t="s">
        <v>20</v>
      </c>
      <c r="C5865" s="133" t="s">
        <v>6287</v>
      </c>
      <c r="D5865" s="133">
        <v>1</v>
      </c>
      <c r="F5865" s="133" t="s">
        <v>33</v>
      </c>
      <c r="G5865" s="133" t="s">
        <v>1357</v>
      </c>
    </row>
    <row r="5866" spans="1:7" hidden="1" x14ac:dyDescent="0.35">
      <c r="A5866" s="131" t="s">
        <v>117</v>
      </c>
      <c r="B5866" s="131" t="s">
        <v>20</v>
      </c>
      <c r="C5866" s="133" t="s">
        <v>6287</v>
      </c>
      <c r="D5866" s="133">
        <v>1</v>
      </c>
      <c r="F5866" s="133" t="s">
        <v>33</v>
      </c>
      <c r="G5866" s="133" t="s">
        <v>1357</v>
      </c>
    </row>
    <row r="5867" spans="1:7" hidden="1" x14ac:dyDescent="0.35">
      <c r="A5867" s="131" t="s">
        <v>117</v>
      </c>
      <c r="B5867" s="131" t="s">
        <v>20</v>
      </c>
      <c r="C5867" s="133" t="s">
        <v>6287</v>
      </c>
      <c r="D5867" s="133">
        <v>51</v>
      </c>
      <c r="F5867" s="133" t="s">
        <v>33</v>
      </c>
      <c r="G5867" s="133" t="s">
        <v>1357</v>
      </c>
    </row>
    <row r="5868" spans="1:7" hidden="1" x14ac:dyDescent="0.35">
      <c r="A5868" s="131" t="s">
        <v>117</v>
      </c>
      <c r="B5868" s="131" t="s">
        <v>20</v>
      </c>
      <c r="C5868" s="133" t="s">
        <v>6287</v>
      </c>
      <c r="D5868" s="133">
        <v>20</v>
      </c>
      <c r="F5868" s="133" t="s">
        <v>33</v>
      </c>
      <c r="G5868" s="133" t="s">
        <v>1357</v>
      </c>
    </row>
    <row r="5869" spans="1:7" hidden="1" x14ac:dyDescent="0.35">
      <c r="A5869" s="131" t="s">
        <v>117</v>
      </c>
      <c r="B5869" s="131" t="s">
        <v>20</v>
      </c>
      <c r="C5869" s="133" t="s">
        <v>6287</v>
      </c>
      <c r="D5869" s="133">
        <v>2</v>
      </c>
      <c r="F5869" s="133" t="s">
        <v>33</v>
      </c>
      <c r="G5869" s="133" t="s">
        <v>1357</v>
      </c>
    </row>
    <row r="5870" spans="1:7" hidden="1" x14ac:dyDescent="0.35">
      <c r="A5870" s="131" t="s">
        <v>117</v>
      </c>
      <c r="B5870" s="131" t="s">
        <v>20</v>
      </c>
      <c r="C5870" s="133" t="s">
        <v>6288</v>
      </c>
      <c r="D5870" s="133">
        <v>1</v>
      </c>
      <c r="F5870" s="133" t="e">
        <v>#N/A</v>
      </c>
      <c r="G5870" s="133" t="e">
        <v>#N/A</v>
      </c>
    </row>
    <row r="5871" spans="1:7" hidden="1" x14ac:dyDescent="0.35">
      <c r="A5871" s="131" t="s">
        <v>117</v>
      </c>
      <c r="B5871" s="131" t="s">
        <v>20</v>
      </c>
      <c r="C5871" s="133" t="s">
        <v>6289</v>
      </c>
      <c r="D5871" s="133">
        <v>1</v>
      </c>
      <c r="F5871" s="133" t="s">
        <v>51</v>
      </c>
      <c r="G5871" s="133" t="s">
        <v>1613</v>
      </c>
    </row>
    <row r="5872" spans="1:7" hidden="1" x14ac:dyDescent="0.35">
      <c r="A5872" s="131" t="s">
        <v>117</v>
      </c>
      <c r="B5872" s="131" t="s">
        <v>20</v>
      </c>
      <c r="C5872" s="133" t="s">
        <v>6289</v>
      </c>
      <c r="D5872" s="133">
        <v>1</v>
      </c>
      <c r="F5872" s="133" t="s">
        <v>51</v>
      </c>
      <c r="G5872" s="133" t="s">
        <v>1613</v>
      </c>
    </row>
    <row r="5873" spans="1:7" hidden="1" x14ac:dyDescent="0.35">
      <c r="A5873" s="131" t="s">
        <v>117</v>
      </c>
      <c r="B5873" s="131" t="s">
        <v>20</v>
      </c>
      <c r="C5873" s="133" t="s">
        <v>6289</v>
      </c>
      <c r="D5873" s="133">
        <v>1</v>
      </c>
      <c r="F5873" s="133" t="s">
        <v>51</v>
      </c>
      <c r="G5873" s="133" t="s">
        <v>1613</v>
      </c>
    </row>
    <row r="5874" spans="1:7" hidden="1" x14ac:dyDescent="0.35">
      <c r="A5874" s="131" t="s">
        <v>117</v>
      </c>
      <c r="B5874" s="131" t="s">
        <v>20</v>
      </c>
      <c r="C5874" s="133" t="s">
        <v>6290</v>
      </c>
      <c r="D5874" s="133">
        <v>1</v>
      </c>
      <c r="F5874" s="133" t="s">
        <v>51</v>
      </c>
      <c r="G5874" s="133" t="s">
        <v>1613</v>
      </c>
    </row>
    <row r="5875" spans="1:7" hidden="1" x14ac:dyDescent="0.35">
      <c r="A5875" s="131" t="s">
        <v>117</v>
      </c>
      <c r="B5875" s="131" t="s">
        <v>20</v>
      </c>
      <c r="C5875" s="133" t="s">
        <v>6290</v>
      </c>
      <c r="D5875" s="133">
        <v>1</v>
      </c>
      <c r="F5875" s="133" t="s">
        <v>51</v>
      </c>
      <c r="G5875" s="133" t="s">
        <v>1613</v>
      </c>
    </row>
    <row r="5876" spans="1:7" hidden="1" x14ac:dyDescent="0.35">
      <c r="A5876" s="131" t="s">
        <v>117</v>
      </c>
      <c r="B5876" s="131" t="s">
        <v>20</v>
      </c>
      <c r="C5876" s="133" t="s">
        <v>6290</v>
      </c>
      <c r="D5876" s="133">
        <v>1</v>
      </c>
      <c r="F5876" s="133" t="s">
        <v>51</v>
      </c>
      <c r="G5876" s="133" t="s">
        <v>1613</v>
      </c>
    </row>
    <row r="5877" spans="1:7" hidden="1" x14ac:dyDescent="0.35">
      <c r="A5877" s="131" t="s">
        <v>117</v>
      </c>
      <c r="B5877" s="131" t="s">
        <v>20</v>
      </c>
      <c r="C5877" s="133" t="s">
        <v>6290</v>
      </c>
      <c r="D5877" s="133">
        <v>2</v>
      </c>
      <c r="F5877" s="133" t="s">
        <v>51</v>
      </c>
      <c r="G5877" s="133" t="s">
        <v>1613</v>
      </c>
    </row>
    <row r="5878" spans="1:7" hidden="1" x14ac:dyDescent="0.35">
      <c r="A5878" s="131" t="s">
        <v>117</v>
      </c>
      <c r="B5878" s="131" t="s">
        <v>20</v>
      </c>
      <c r="C5878" s="133" t="s">
        <v>6291</v>
      </c>
      <c r="D5878" s="133">
        <v>1</v>
      </c>
      <c r="F5878" s="133" t="e">
        <v>#N/A</v>
      </c>
      <c r="G5878" s="133" t="e">
        <v>#N/A</v>
      </c>
    </row>
    <row r="5879" spans="1:7" hidden="1" x14ac:dyDescent="0.35">
      <c r="A5879" s="131" t="s">
        <v>117</v>
      </c>
      <c r="B5879" s="131" t="s">
        <v>20</v>
      </c>
      <c r="C5879" s="133" t="s">
        <v>6292</v>
      </c>
      <c r="D5879" s="133">
        <v>1</v>
      </c>
      <c r="F5879" s="133" t="e">
        <v>#N/A</v>
      </c>
      <c r="G5879" s="133" t="e">
        <v>#N/A</v>
      </c>
    </row>
    <row r="5880" spans="1:7" hidden="1" x14ac:dyDescent="0.35">
      <c r="A5880" s="131" t="s">
        <v>117</v>
      </c>
      <c r="B5880" s="131" t="s">
        <v>20</v>
      </c>
      <c r="C5880" s="133" t="s">
        <v>6292</v>
      </c>
      <c r="D5880" s="133">
        <v>1</v>
      </c>
      <c r="F5880" s="133" t="e">
        <v>#N/A</v>
      </c>
      <c r="G5880" s="133" t="e">
        <v>#N/A</v>
      </c>
    </row>
    <row r="5881" spans="1:7" hidden="1" x14ac:dyDescent="0.35">
      <c r="A5881" s="131" t="s">
        <v>117</v>
      </c>
      <c r="B5881" s="131" t="s">
        <v>20</v>
      </c>
      <c r="C5881" s="133" t="s">
        <v>6293</v>
      </c>
      <c r="D5881" s="133">
        <v>1</v>
      </c>
      <c r="F5881" s="133" t="e">
        <v>#N/A</v>
      </c>
      <c r="G5881" s="133" t="e">
        <v>#N/A</v>
      </c>
    </row>
    <row r="5882" spans="1:7" hidden="1" x14ac:dyDescent="0.35">
      <c r="A5882" s="131" t="s">
        <v>117</v>
      </c>
      <c r="B5882" s="131" t="s">
        <v>20</v>
      </c>
      <c r="C5882" s="133" t="s">
        <v>6293</v>
      </c>
      <c r="D5882" s="133">
        <v>2</v>
      </c>
      <c r="F5882" s="133" t="e">
        <v>#N/A</v>
      </c>
      <c r="G5882" s="133" t="e">
        <v>#N/A</v>
      </c>
    </row>
    <row r="5883" spans="1:7" hidden="1" x14ac:dyDescent="0.35">
      <c r="A5883" s="131" t="s">
        <v>117</v>
      </c>
      <c r="B5883" s="131" t="s">
        <v>20</v>
      </c>
      <c r="C5883" s="133" t="s">
        <v>6293</v>
      </c>
      <c r="D5883" s="133">
        <v>1</v>
      </c>
      <c r="F5883" s="133" t="e">
        <v>#N/A</v>
      </c>
      <c r="G5883" s="133" t="e">
        <v>#N/A</v>
      </c>
    </row>
    <row r="5884" spans="1:7" hidden="1" x14ac:dyDescent="0.35">
      <c r="A5884" s="131" t="s">
        <v>117</v>
      </c>
      <c r="B5884" s="131" t="s">
        <v>20</v>
      </c>
      <c r="C5884" s="133" t="s">
        <v>6293</v>
      </c>
      <c r="D5884" s="133">
        <v>1</v>
      </c>
      <c r="F5884" s="133" t="e">
        <v>#N/A</v>
      </c>
      <c r="G5884" s="133" t="e">
        <v>#N/A</v>
      </c>
    </row>
    <row r="5885" spans="1:7" hidden="1" x14ac:dyDescent="0.35">
      <c r="A5885" s="131" t="s">
        <v>117</v>
      </c>
      <c r="B5885" s="131" t="s">
        <v>20</v>
      </c>
      <c r="C5885" s="133" t="s">
        <v>6293</v>
      </c>
      <c r="D5885" s="133">
        <v>1</v>
      </c>
      <c r="F5885" s="133" t="e">
        <v>#N/A</v>
      </c>
      <c r="G5885" s="133" t="e">
        <v>#N/A</v>
      </c>
    </row>
    <row r="5886" spans="1:7" hidden="1" x14ac:dyDescent="0.35">
      <c r="A5886" s="131" t="s">
        <v>117</v>
      </c>
      <c r="B5886" s="131" t="s">
        <v>20</v>
      </c>
      <c r="C5886" s="133" t="s">
        <v>6294</v>
      </c>
      <c r="D5886" s="133">
        <v>1</v>
      </c>
      <c r="F5886" s="133" t="s">
        <v>51</v>
      </c>
      <c r="G5886" s="133" t="s">
        <v>1726</v>
      </c>
    </row>
    <row r="5887" spans="1:7" hidden="1" x14ac:dyDescent="0.35">
      <c r="A5887" s="131" t="s">
        <v>117</v>
      </c>
      <c r="B5887" s="131" t="s">
        <v>20</v>
      </c>
      <c r="C5887" s="133" t="s">
        <v>6295</v>
      </c>
      <c r="D5887" s="133">
        <v>1</v>
      </c>
      <c r="F5887" s="133" t="s">
        <v>33</v>
      </c>
      <c r="G5887" s="133" t="s">
        <v>1986</v>
      </c>
    </row>
    <row r="5888" spans="1:7" hidden="1" x14ac:dyDescent="0.35">
      <c r="A5888" s="131" t="s">
        <v>117</v>
      </c>
      <c r="B5888" s="131" t="s">
        <v>20</v>
      </c>
      <c r="C5888" s="133" t="s">
        <v>6295</v>
      </c>
      <c r="D5888" s="133">
        <v>1</v>
      </c>
      <c r="F5888" s="133" t="s">
        <v>33</v>
      </c>
      <c r="G5888" s="133" t="s">
        <v>1986</v>
      </c>
    </row>
    <row r="5889" spans="1:7" hidden="1" x14ac:dyDescent="0.35">
      <c r="A5889" s="131" t="s">
        <v>117</v>
      </c>
      <c r="B5889" s="131" t="s">
        <v>20</v>
      </c>
      <c r="C5889" s="133" t="s">
        <v>6295</v>
      </c>
      <c r="D5889" s="133">
        <v>3</v>
      </c>
      <c r="F5889" s="133" t="s">
        <v>33</v>
      </c>
      <c r="G5889" s="133" t="s">
        <v>1986</v>
      </c>
    </row>
    <row r="5890" spans="1:7" hidden="1" x14ac:dyDescent="0.35">
      <c r="A5890" s="131" t="s">
        <v>117</v>
      </c>
      <c r="B5890" s="131" t="s">
        <v>20</v>
      </c>
      <c r="C5890" s="133" t="s">
        <v>6295</v>
      </c>
      <c r="D5890" s="133">
        <v>2</v>
      </c>
      <c r="F5890" s="133" t="s">
        <v>33</v>
      </c>
      <c r="G5890" s="133" t="s">
        <v>1986</v>
      </c>
    </row>
    <row r="5891" spans="1:7" hidden="1" x14ac:dyDescent="0.35">
      <c r="A5891" s="131" t="s">
        <v>117</v>
      </c>
      <c r="B5891" s="131" t="s">
        <v>20</v>
      </c>
      <c r="C5891" s="133" t="s">
        <v>6295</v>
      </c>
      <c r="D5891" s="133">
        <v>1</v>
      </c>
      <c r="F5891" s="133" t="s">
        <v>33</v>
      </c>
      <c r="G5891" s="133" t="s">
        <v>1986</v>
      </c>
    </row>
    <row r="5892" spans="1:7" hidden="1" x14ac:dyDescent="0.35">
      <c r="A5892" s="131" t="s">
        <v>117</v>
      </c>
      <c r="B5892" s="131" t="s">
        <v>20</v>
      </c>
      <c r="C5892" s="133" t="s">
        <v>6295</v>
      </c>
      <c r="D5892" s="133">
        <v>1</v>
      </c>
      <c r="F5892" s="133" t="s">
        <v>33</v>
      </c>
      <c r="G5892" s="133" t="s">
        <v>1986</v>
      </c>
    </row>
    <row r="5893" spans="1:7" hidden="1" x14ac:dyDescent="0.35">
      <c r="A5893" s="131" t="s">
        <v>117</v>
      </c>
      <c r="B5893" s="131" t="s">
        <v>20</v>
      </c>
      <c r="C5893" s="133" t="s">
        <v>6295</v>
      </c>
      <c r="D5893" s="133">
        <v>1</v>
      </c>
      <c r="F5893" s="133" t="s">
        <v>33</v>
      </c>
      <c r="G5893" s="133" t="s">
        <v>1986</v>
      </c>
    </row>
    <row r="5894" spans="1:7" hidden="1" x14ac:dyDescent="0.35">
      <c r="A5894" s="131" t="s">
        <v>117</v>
      </c>
      <c r="B5894" s="131" t="s">
        <v>20</v>
      </c>
      <c r="C5894" s="133" t="s">
        <v>6295</v>
      </c>
      <c r="D5894" s="133">
        <v>1</v>
      </c>
      <c r="F5894" s="133" t="s">
        <v>33</v>
      </c>
      <c r="G5894" s="133" t="s">
        <v>1986</v>
      </c>
    </row>
    <row r="5895" spans="1:7" hidden="1" x14ac:dyDescent="0.35">
      <c r="A5895" s="131" t="s">
        <v>117</v>
      </c>
      <c r="B5895" s="131" t="s">
        <v>20</v>
      </c>
      <c r="C5895" s="133" t="s">
        <v>6295</v>
      </c>
      <c r="D5895" s="133">
        <v>1</v>
      </c>
      <c r="F5895" s="133" t="s">
        <v>33</v>
      </c>
      <c r="G5895" s="133" t="s">
        <v>1986</v>
      </c>
    </row>
    <row r="5896" spans="1:7" hidden="1" x14ac:dyDescent="0.35">
      <c r="A5896" s="131" t="s">
        <v>117</v>
      </c>
      <c r="B5896" s="131" t="s">
        <v>20</v>
      </c>
      <c r="C5896" s="133" t="s">
        <v>6295</v>
      </c>
      <c r="D5896" s="133">
        <v>2</v>
      </c>
      <c r="F5896" s="133" t="s">
        <v>33</v>
      </c>
      <c r="G5896" s="133" t="s">
        <v>1986</v>
      </c>
    </row>
    <row r="5897" spans="1:7" hidden="1" x14ac:dyDescent="0.35">
      <c r="A5897" s="131" t="s">
        <v>117</v>
      </c>
      <c r="B5897" s="131" t="s">
        <v>20</v>
      </c>
      <c r="C5897" s="133" t="s">
        <v>6295</v>
      </c>
      <c r="D5897" s="133">
        <v>5</v>
      </c>
      <c r="F5897" s="133" t="s">
        <v>33</v>
      </c>
      <c r="G5897" s="133" t="s">
        <v>1986</v>
      </c>
    </row>
    <row r="5898" spans="1:7" hidden="1" x14ac:dyDescent="0.35">
      <c r="A5898" s="131" t="s">
        <v>117</v>
      </c>
      <c r="B5898" s="131" t="s">
        <v>20</v>
      </c>
      <c r="C5898" s="133" t="s">
        <v>6295</v>
      </c>
      <c r="D5898" s="133">
        <v>1</v>
      </c>
      <c r="F5898" s="133" t="s">
        <v>33</v>
      </c>
      <c r="G5898" s="133" t="s">
        <v>1986</v>
      </c>
    </row>
    <row r="5899" spans="1:7" hidden="1" x14ac:dyDescent="0.35">
      <c r="A5899" s="131" t="s">
        <v>117</v>
      </c>
      <c r="B5899" s="131" t="s">
        <v>20</v>
      </c>
      <c r="C5899" s="133" t="s">
        <v>6295</v>
      </c>
      <c r="D5899" s="133">
        <v>1</v>
      </c>
      <c r="F5899" s="133" t="s">
        <v>33</v>
      </c>
      <c r="G5899" s="133" t="s">
        <v>1986</v>
      </c>
    </row>
    <row r="5900" spans="1:7" hidden="1" x14ac:dyDescent="0.35">
      <c r="A5900" s="131" t="s">
        <v>117</v>
      </c>
      <c r="B5900" s="131" t="s">
        <v>20</v>
      </c>
      <c r="C5900" s="133" t="s">
        <v>6295</v>
      </c>
      <c r="D5900" s="133">
        <v>1</v>
      </c>
      <c r="F5900" s="133" t="s">
        <v>33</v>
      </c>
      <c r="G5900" s="133" t="s">
        <v>1986</v>
      </c>
    </row>
    <row r="5901" spans="1:7" hidden="1" x14ac:dyDescent="0.35">
      <c r="A5901" s="131" t="s">
        <v>117</v>
      </c>
      <c r="B5901" s="131" t="s">
        <v>20</v>
      </c>
      <c r="C5901" s="133" t="s">
        <v>6295</v>
      </c>
      <c r="D5901" s="133">
        <v>4</v>
      </c>
      <c r="F5901" s="133" t="s">
        <v>33</v>
      </c>
      <c r="G5901" s="133" t="s">
        <v>1986</v>
      </c>
    </row>
    <row r="5902" spans="1:7" hidden="1" x14ac:dyDescent="0.35">
      <c r="A5902" s="131" t="s">
        <v>117</v>
      </c>
      <c r="B5902" s="131" t="s">
        <v>20</v>
      </c>
      <c r="C5902" s="133" t="s">
        <v>6295</v>
      </c>
      <c r="D5902" s="133">
        <v>2</v>
      </c>
      <c r="F5902" s="133" t="s">
        <v>33</v>
      </c>
      <c r="G5902" s="133" t="s">
        <v>1986</v>
      </c>
    </row>
    <row r="5903" spans="1:7" hidden="1" x14ac:dyDescent="0.35">
      <c r="A5903" s="131" t="s">
        <v>117</v>
      </c>
      <c r="B5903" s="131" t="s">
        <v>20</v>
      </c>
      <c r="C5903" s="133" t="s">
        <v>6295</v>
      </c>
      <c r="D5903" s="133">
        <v>2</v>
      </c>
      <c r="F5903" s="133" t="s">
        <v>33</v>
      </c>
      <c r="G5903" s="133" t="s">
        <v>1986</v>
      </c>
    </row>
    <row r="5904" spans="1:7" hidden="1" x14ac:dyDescent="0.35">
      <c r="A5904" s="131" t="s">
        <v>117</v>
      </c>
      <c r="B5904" s="131" t="s">
        <v>20</v>
      </c>
      <c r="C5904" s="133" t="s">
        <v>6295</v>
      </c>
      <c r="D5904" s="133">
        <v>8</v>
      </c>
      <c r="F5904" s="133" t="s">
        <v>33</v>
      </c>
      <c r="G5904" s="133" t="s">
        <v>1986</v>
      </c>
    </row>
    <row r="5905" spans="1:7" hidden="1" x14ac:dyDescent="0.35">
      <c r="A5905" s="131" t="s">
        <v>117</v>
      </c>
      <c r="B5905" s="131" t="s">
        <v>20</v>
      </c>
      <c r="C5905" s="133" t="s">
        <v>6295</v>
      </c>
      <c r="D5905" s="133">
        <v>19</v>
      </c>
      <c r="F5905" s="133" t="s">
        <v>33</v>
      </c>
      <c r="G5905" s="133" t="s">
        <v>1986</v>
      </c>
    </row>
    <row r="5906" spans="1:7" hidden="1" x14ac:dyDescent="0.35">
      <c r="A5906" s="131" t="s">
        <v>117</v>
      </c>
      <c r="B5906" s="131" t="s">
        <v>20</v>
      </c>
      <c r="C5906" s="133" t="s">
        <v>6295</v>
      </c>
      <c r="D5906" s="133">
        <v>2</v>
      </c>
      <c r="F5906" s="133" t="s">
        <v>33</v>
      </c>
      <c r="G5906" s="133" t="s">
        <v>1986</v>
      </c>
    </row>
    <row r="5907" spans="1:7" hidden="1" x14ac:dyDescent="0.35">
      <c r="A5907" s="131" t="s">
        <v>117</v>
      </c>
      <c r="B5907" s="131" t="s">
        <v>20</v>
      </c>
      <c r="C5907" s="133" t="s">
        <v>6295</v>
      </c>
      <c r="D5907" s="133">
        <v>9</v>
      </c>
      <c r="F5907" s="133" t="s">
        <v>33</v>
      </c>
      <c r="G5907" s="133" t="s">
        <v>1986</v>
      </c>
    </row>
    <row r="5908" spans="1:7" hidden="1" x14ac:dyDescent="0.35">
      <c r="A5908" s="131" t="s">
        <v>117</v>
      </c>
      <c r="B5908" s="131" t="s">
        <v>20</v>
      </c>
      <c r="C5908" s="133" t="s">
        <v>6295</v>
      </c>
      <c r="D5908" s="133">
        <v>21</v>
      </c>
      <c r="F5908" s="133" t="s">
        <v>33</v>
      </c>
      <c r="G5908" s="133" t="s">
        <v>1986</v>
      </c>
    </row>
    <row r="5909" spans="1:7" hidden="1" x14ac:dyDescent="0.35">
      <c r="A5909" s="131" t="s">
        <v>117</v>
      </c>
      <c r="B5909" s="131" t="s">
        <v>20</v>
      </c>
      <c r="C5909" s="133" t="s">
        <v>6295</v>
      </c>
      <c r="D5909" s="133">
        <v>15</v>
      </c>
      <c r="F5909" s="133" t="s">
        <v>33</v>
      </c>
      <c r="G5909" s="133" t="s">
        <v>1986</v>
      </c>
    </row>
    <row r="5910" spans="1:7" hidden="1" x14ac:dyDescent="0.35">
      <c r="A5910" s="131" t="s">
        <v>117</v>
      </c>
      <c r="B5910" s="131" t="s">
        <v>20</v>
      </c>
      <c r="C5910" s="133" t="s">
        <v>6296</v>
      </c>
      <c r="D5910" s="133">
        <v>1</v>
      </c>
      <c r="F5910" s="133" t="s">
        <v>33</v>
      </c>
      <c r="G5910" s="133" t="s">
        <v>1986</v>
      </c>
    </row>
    <row r="5911" spans="1:7" hidden="1" x14ac:dyDescent="0.35">
      <c r="A5911" s="131" t="s">
        <v>117</v>
      </c>
      <c r="B5911" s="131" t="s">
        <v>20</v>
      </c>
      <c r="C5911" s="133" t="s">
        <v>6296</v>
      </c>
      <c r="D5911" s="133">
        <v>50</v>
      </c>
      <c r="F5911" s="133" t="s">
        <v>33</v>
      </c>
      <c r="G5911" s="133" t="s">
        <v>1986</v>
      </c>
    </row>
    <row r="5912" spans="1:7" hidden="1" x14ac:dyDescent="0.35">
      <c r="A5912" s="131" t="s">
        <v>117</v>
      </c>
      <c r="B5912" s="131" t="s">
        <v>20</v>
      </c>
      <c r="C5912" s="133" t="s">
        <v>6296</v>
      </c>
      <c r="D5912" s="133">
        <v>2</v>
      </c>
      <c r="F5912" s="133" t="s">
        <v>33</v>
      </c>
      <c r="G5912" s="133" t="s">
        <v>1986</v>
      </c>
    </row>
    <row r="5913" spans="1:7" hidden="1" x14ac:dyDescent="0.35">
      <c r="A5913" s="131" t="s">
        <v>117</v>
      </c>
      <c r="B5913" s="131" t="s">
        <v>20</v>
      </c>
      <c r="C5913" s="133" t="s">
        <v>6297</v>
      </c>
      <c r="D5913" s="133">
        <v>5</v>
      </c>
      <c r="F5913" s="133" t="s">
        <v>33</v>
      </c>
      <c r="G5913" s="133" t="s">
        <v>1986</v>
      </c>
    </row>
    <row r="5914" spans="1:7" hidden="1" x14ac:dyDescent="0.35">
      <c r="A5914" s="131" t="s">
        <v>117</v>
      </c>
      <c r="B5914" s="131" t="s">
        <v>20</v>
      </c>
      <c r="C5914" s="133" t="s">
        <v>6297</v>
      </c>
      <c r="D5914" s="133">
        <v>3</v>
      </c>
      <c r="F5914" s="133" t="s">
        <v>33</v>
      </c>
      <c r="G5914" s="133" t="s">
        <v>1986</v>
      </c>
    </row>
    <row r="5915" spans="1:7" hidden="1" x14ac:dyDescent="0.35">
      <c r="A5915" s="131" t="s">
        <v>117</v>
      </c>
      <c r="B5915" s="131" t="s">
        <v>20</v>
      </c>
      <c r="C5915" s="133" t="s">
        <v>6297</v>
      </c>
      <c r="D5915" s="133">
        <v>1</v>
      </c>
      <c r="F5915" s="133" t="s">
        <v>33</v>
      </c>
      <c r="G5915" s="133" t="s">
        <v>1986</v>
      </c>
    </row>
    <row r="5916" spans="1:7" hidden="1" x14ac:dyDescent="0.35">
      <c r="A5916" s="131" t="s">
        <v>117</v>
      </c>
      <c r="B5916" s="131" t="s">
        <v>20</v>
      </c>
      <c r="C5916" s="133" t="s">
        <v>6297</v>
      </c>
      <c r="D5916" s="133">
        <v>5</v>
      </c>
      <c r="F5916" s="133" t="s">
        <v>33</v>
      </c>
      <c r="G5916" s="133" t="s">
        <v>1986</v>
      </c>
    </row>
    <row r="5917" spans="1:7" hidden="1" x14ac:dyDescent="0.35">
      <c r="A5917" s="131" t="s">
        <v>117</v>
      </c>
      <c r="B5917" s="131" t="s">
        <v>20</v>
      </c>
      <c r="C5917" s="133" t="s">
        <v>6297</v>
      </c>
      <c r="D5917" s="133">
        <v>1</v>
      </c>
      <c r="F5917" s="133" t="s">
        <v>33</v>
      </c>
      <c r="G5917" s="133" t="s">
        <v>1986</v>
      </c>
    </row>
    <row r="5918" spans="1:7" hidden="1" x14ac:dyDescent="0.35">
      <c r="A5918" s="131" t="s">
        <v>117</v>
      </c>
      <c r="B5918" s="131" t="s">
        <v>20</v>
      </c>
      <c r="C5918" s="133" t="s">
        <v>6297</v>
      </c>
      <c r="D5918" s="133">
        <v>1</v>
      </c>
      <c r="F5918" s="133" t="s">
        <v>33</v>
      </c>
      <c r="G5918" s="133" t="s">
        <v>1986</v>
      </c>
    </row>
    <row r="5919" spans="1:7" hidden="1" x14ac:dyDescent="0.35">
      <c r="A5919" s="131" t="s">
        <v>117</v>
      </c>
      <c r="B5919" s="131" t="s">
        <v>20</v>
      </c>
      <c r="C5919" s="133" t="s">
        <v>6297</v>
      </c>
      <c r="D5919" s="133">
        <v>6</v>
      </c>
      <c r="F5919" s="133" t="s">
        <v>33</v>
      </c>
      <c r="G5919" s="133" t="s">
        <v>1986</v>
      </c>
    </row>
    <row r="5920" spans="1:7" hidden="1" x14ac:dyDescent="0.35">
      <c r="A5920" s="131" t="s">
        <v>117</v>
      </c>
      <c r="B5920" s="131" t="s">
        <v>20</v>
      </c>
      <c r="C5920" s="133" t="s">
        <v>6297</v>
      </c>
      <c r="D5920" s="133">
        <v>4</v>
      </c>
      <c r="F5920" s="133" t="s">
        <v>33</v>
      </c>
      <c r="G5920" s="133" t="s">
        <v>1986</v>
      </c>
    </row>
    <row r="5921" spans="1:7" hidden="1" x14ac:dyDescent="0.35">
      <c r="A5921" s="131" t="s">
        <v>117</v>
      </c>
      <c r="B5921" s="131" t="s">
        <v>20</v>
      </c>
      <c r="C5921" s="133" t="s">
        <v>6297</v>
      </c>
      <c r="D5921" s="133">
        <v>7</v>
      </c>
      <c r="F5921" s="133" t="s">
        <v>33</v>
      </c>
      <c r="G5921" s="133" t="s">
        <v>1986</v>
      </c>
    </row>
    <row r="5922" spans="1:7" hidden="1" x14ac:dyDescent="0.35">
      <c r="A5922" s="131" t="s">
        <v>117</v>
      </c>
      <c r="B5922" s="131" t="s">
        <v>20</v>
      </c>
      <c r="C5922" s="133" t="s">
        <v>6297</v>
      </c>
      <c r="D5922" s="133">
        <v>4</v>
      </c>
      <c r="F5922" s="133" t="s">
        <v>33</v>
      </c>
      <c r="G5922" s="133" t="s">
        <v>1986</v>
      </c>
    </row>
    <row r="5923" spans="1:7" hidden="1" x14ac:dyDescent="0.35">
      <c r="A5923" s="131" t="s">
        <v>117</v>
      </c>
      <c r="B5923" s="131" t="s">
        <v>20</v>
      </c>
      <c r="C5923" s="133" t="s">
        <v>6297</v>
      </c>
      <c r="D5923" s="133">
        <v>150</v>
      </c>
      <c r="F5923" s="133" t="s">
        <v>33</v>
      </c>
      <c r="G5923" s="133" t="s">
        <v>1986</v>
      </c>
    </row>
    <row r="5924" spans="1:7" hidden="1" x14ac:dyDescent="0.35">
      <c r="A5924" s="131" t="s">
        <v>117</v>
      </c>
      <c r="B5924" s="131" t="s">
        <v>20</v>
      </c>
      <c r="C5924" s="133" t="s">
        <v>6297</v>
      </c>
      <c r="D5924" s="133">
        <v>8</v>
      </c>
      <c r="F5924" s="133" t="s">
        <v>33</v>
      </c>
      <c r="G5924" s="133" t="s">
        <v>1986</v>
      </c>
    </row>
    <row r="5925" spans="1:7" hidden="1" x14ac:dyDescent="0.35">
      <c r="A5925" s="131" t="s">
        <v>117</v>
      </c>
      <c r="B5925" s="131" t="s">
        <v>20</v>
      </c>
      <c r="C5925" s="133" t="s">
        <v>6297</v>
      </c>
      <c r="D5925" s="133">
        <v>3</v>
      </c>
      <c r="F5925" s="133" t="s">
        <v>33</v>
      </c>
      <c r="G5925" s="133" t="s">
        <v>1986</v>
      </c>
    </row>
    <row r="5926" spans="1:7" hidden="1" x14ac:dyDescent="0.35">
      <c r="A5926" s="131" t="s">
        <v>117</v>
      </c>
      <c r="B5926" s="131" t="s">
        <v>20</v>
      </c>
      <c r="C5926" s="133" t="s">
        <v>6297</v>
      </c>
      <c r="D5926" s="133">
        <v>2</v>
      </c>
      <c r="F5926" s="133" t="s">
        <v>33</v>
      </c>
      <c r="G5926" s="133" t="s">
        <v>1986</v>
      </c>
    </row>
    <row r="5927" spans="1:7" hidden="1" x14ac:dyDescent="0.35">
      <c r="A5927" s="131" t="s">
        <v>117</v>
      </c>
      <c r="B5927" s="131" t="s">
        <v>20</v>
      </c>
      <c r="C5927" s="133" t="s">
        <v>6297</v>
      </c>
      <c r="D5927" s="133">
        <v>5</v>
      </c>
      <c r="F5927" s="133" t="s">
        <v>33</v>
      </c>
      <c r="G5927" s="133" t="s">
        <v>1986</v>
      </c>
    </row>
    <row r="5928" spans="1:7" hidden="1" x14ac:dyDescent="0.35">
      <c r="A5928" s="131" t="s">
        <v>117</v>
      </c>
      <c r="B5928" s="131" t="s">
        <v>20</v>
      </c>
      <c r="C5928" s="133" t="s">
        <v>6297</v>
      </c>
      <c r="D5928" s="133">
        <v>1</v>
      </c>
      <c r="F5928" s="133" t="s">
        <v>33</v>
      </c>
      <c r="G5928" s="133" t="s">
        <v>1986</v>
      </c>
    </row>
    <row r="5929" spans="1:7" hidden="1" x14ac:dyDescent="0.35">
      <c r="A5929" s="131" t="s">
        <v>117</v>
      </c>
      <c r="B5929" s="131" t="s">
        <v>20</v>
      </c>
      <c r="C5929" s="133" t="s">
        <v>6297</v>
      </c>
      <c r="D5929" s="133">
        <v>5</v>
      </c>
      <c r="F5929" s="133" t="s">
        <v>33</v>
      </c>
      <c r="G5929" s="133" t="s">
        <v>1986</v>
      </c>
    </row>
    <row r="5930" spans="1:7" hidden="1" x14ac:dyDescent="0.35">
      <c r="A5930" s="131" t="s">
        <v>117</v>
      </c>
      <c r="B5930" s="131" t="s">
        <v>20</v>
      </c>
      <c r="C5930" s="133" t="s">
        <v>6297</v>
      </c>
      <c r="D5930" s="133">
        <v>1</v>
      </c>
      <c r="F5930" s="133" t="s">
        <v>33</v>
      </c>
      <c r="G5930" s="133" t="s">
        <v>1986</v>
      </c>
    </row>
    <row r="5931" spans="1:7" hidden="1" x14ac:dyDescent="0.35">
      <c r="A5931" s="131" t="s">
        <v>117</v>
      </c>
      <c r="B5931" s="131" t="s">
        <v>20</v>
      </c>
      <c r="C5931" s="133" t="s">
        <v>6298</v>
      </c>
      <c r="D5931" s="133">
        <v>5</v>
      </c>
      <c r="F5931" s="133" t="s">
        <v>33</v>
      </c>
      <c r="G5931" s="133" t="s">
        <v>1986</v>
      </c>
    </row>
    <row r="5932" spans="1:7" hidden="1" x14ac:dyDescent="0.35">
      <c r="A5932" s="131" t="s">
        <v>117</v>
      </c>
      <c r="B5932" s="131" t="s">
        <v>20</v>
      </c>
      <c r="C5932" s="133" t="s">
        <v>6298</v>
      </c>
      <c r="D5932" s="133">
        <v>2</v>
      </c>
      <c r="F5932" s="133" t="s">
        <v>33</v>
      </c>
      <c r="G5932" s="133" t="s">
        <v>1986</v>
      </c>
    </row>
    <row r="5933" spans="1:7" hidden="1" x14ac:dyDescent="0.35">
      <c r="A5933" s="131" t="s">
        <v>117</v>
      </c>
      <c r="B5933" s="131" t="s">
        <v>20</v>
      </c>
      <c r="C5933" s="133" t="s">
        <v>6299</v>
      </c>
      <c r="D5933" s="133">
        <v>1</v>
      </c>
      <c r="F5933" s="133" t="s">
        <v>33</v>
      </c>
      <c r="G5933" s="133" t="s">
        <v>1986</v>
      </c>
    </row>
    <row r="5934" spans="1:7" hidden="1" x14ac:dyDescent="0.35">
      <c r="A5934" s="131" t="s">
        <v>117</v>
      </c>
      <c r="B5934" s="131" t="s">
        <v>20</v>
      </c>
      <c r="C5934" s="133" t="s">
        <v>6299</v>
      </c>
      <c r="D5934" s="133">
        <v>2</v>
      </c>
      <c r="F5934" s="133" t="s">
        <v>33</v>
      </c>
      <c r="G5934" s="133" t="s">
        <v>1986</v>
      </c>
    </row>
    <row r="5935" spans="1:7" hidden="1" x14ac:dyDescent="0.35">
      <c r="A5935" s="131" t="s">
        <v>117</v>
      </c>
      <c r="B5935" s="131" t="s">
        <v>20</v>
      </c>
      <c r="C5935" s="133" t="s">
        <v>6299</v>
      </c>
      <c r="D5935" s="133">
        <v>1</v>
      </c>
      <c r="F5935" s="133" t="s">
        <v>33</v>
      </c>
      <c r="G5935" s="133" t="s">
        <v>1986</v>
      </c>
    </row>
    <row r="5936" spans="1:7" hidden="1" x14ac:dyDescent="0.35">
      <c r="A5936" s="131" t="s">
        <v>117</v>
      </c>
      <c r="B5936" s="131" t="s">
        <v>20</v>
      </c>
      <c r="C5936" s="133" t="s">
        <v>6299</v>
      </c>
      <c r="D5936" s="133">
        <v>1</v>
      </c>
      <c r="F5936" s="133" t="s">
        <v>33</v>
      </c>
      <c r="G5936" s="133" t="s">
        <v>1986</v>
      </c>
    </row>
    <row r="5937" spans="1:7" hidden="1" x14ac:dyDescent="0.35">
      <c r="A5937" s="131" t="s">
        <v>117</v>
      </c>
      <c r="B5937" s="131" t="s">
        <v>20</v>
      </c>
      <c r="C5937" s="133" t="s">
        <v>6299</v>
      </c>
      <c r="D5937" s="133">
        <v>1</v>
      </c>
      <c r="F5937" s="133" t="s">
        <v>33</v>
      </c>
      <c r="G5937" s="133" t="s">
        <v>1986</v>
      </c>
    </row>
    <row r="5938" spans="1:7" hidden="1" x14ac:dyDescent="0.35">
      <c r="A5938" s="131" t="s">
        <v>117</v>
      </c>
      <c r="B5938" s="131" t="s">
        <v>20</v>
      </c>
      <c r="C5938" s="133" t="s">
        <v>6299</v>
      </c>
      <c r="D5938" s="133">
        <v>1</v>
      </c>
      <c r="F5938" s="133" t="s">
        <v>33</v>
      </c>
      <c r="G5938" s="133" t="s">
        <v>1986</v>
      </c>
    </row>
    <row r="5939" spans="1:7" hidden="1" x14ac:dyDescent="0.35">
      <c r="A5939" s="131" t="s">
        <v>117</v>
      </c>
      <c r="B5939" s="131" t="s">
        <v>20</v>
      </c>
      <c r="C5939" s="133" t="s">
        <v>6299</v>
      </c>
      <c r="D5939" s="133">
        <v>1</v>
      </c>
      <c r="F5939" s="133" t="s">
        <v>33</v>
      </c>
      <c r="G5939" s="133" t="s">
        <v>1986</v>
      </c>
    </row>
    <row r="5940" spans="1:7" hidden="1" x14ac:dyDescent="0.35">
      <c r="A5940" s="131" t="s">
        <v>117</v>
      </c>
      <c r="B5940" s="131" t="s">
        <v>20</v>
      </c>
      <c r="C5940" s="133" t="s">
        <v>6299</v>
      </c>
      <c r="D5940" s="133">
        <v>2</v>
      </c>
      <c r="F5940" s="133" t="s">
        <v>33</v>
      </c>
      <c r="G5940" s="133" t="s">
        <v>1986</v>
      </c>
    </row>
    <row r="5941" spans="1:7" hidden="1" x14ac:dyDescent="0.35">
      <c r="A5941" s="131" t="s">
        <v>117</v>
      </c>
      <c r="B5941" s="131" t="s">
        <v>20</v>
      </c>
      <c r="C5941" s="133" t="s">
        <v>6299</v>
      </c>
      <c r="D5941" s="133">
        <v>1</v>
      </c>
      <c r="F5941" s="133" t="s">
        <v>33</v>
      </c>
      <c r="G5941" s="133" t="s">
        <v>1986</v>
      </c>
    </row>
    <row r="5942" spans="1:7" hidden="1" x14ac:dyDescent="0.35">
      <c r="A5942" s="131" t="s">
        <v>117</v>
      </c>
      <c r="B5942" s="131" t="s">
        <v>20</v>
      </c>
      <c r="C5942" s="133" t="s">
        <v>6299</v>
      </c>
      <c r="D5942" s="133">
        <v>2</v>
      </c>
      <c r="F5942" s="133" t="s">
        <v>33</v>
      </c>
      <c r="G5942" s="133" t="s">
        <v>1986</v>
      </c>
    </row>
    <row r="5943" spans="1:7" hidden="1" x14ac:dyDescent="0.35">
      <c r="A5943" s="131" t="s">
        <v>117</v>
      </c>
      <c r="B5943" s="131" t="s">
        <v>20</v>
      </c>
      <c r="C5943" s="133" t="s">
        <v>6299</v>
      </c>
      <c r="D5943" s="133">
        <v>1</v>
      </c>
      <c r="F5943" s="133" t="s">
        <v>33</v>
      </c>
      <c r="G5943" s="133" t="s">
        <v>1986</v>
      </c>
    </row>
    <row r="5944" spans="1:7" hidden="1" x14ac:dyDescent="0.35">
      <c r="A5944" s="131" t="s">
        <v>117</v>
      </c>
      <c r="B5944" s="131" t="s">
        <v>20</v>
      </c>
      <c r="C5944" s="133" t="s">
        <v>6299</v>
      </c>
      <c r="D5944" s="133">
        <v>1</v>
      </c>
      <c r="F5944" s="133" t="s">
        <v>33</v>
      </c>
      <c r="G5944" s="133" t="s">
        <v>1986</v>
      </c>
    </row>
    <row r="5945" spans="1:7" hidden="1" x14ac:dyDescent="0.35">
      <c r="A5945" s="131" t="s">
        <v>117</v>
      </c>
      <c r="B5945" s="131" t="s">
        <v>20</v>
      </c>
      <c r="C5945" s="133" t="s">
        <v>6299</v>
      </c>
      <c r="D5945" s="133">
        <v>2</v>
      </c>
      <c r="F5945" s="133" t="s">
        <v>33</v>
      </c>
      <c r="G5945" s="133" t="s">
        <v>1986</v>
      </c>
    </row>
    <row r="5946" spans="1:7" hidden="1" x14ac:dyDescent="0.35">
      <c r="A5946" s="131" t="s">
        <v>117</v>
      </c>
      <c r="B5946" s="131" t="s">
        <v>20</v>
      </c>
      <c r="C5946" s="133" t="s">
        <v>6300</v>
      </c>
      <c r="D5946" s="133">
        <v>1</v>
      </c>
      <c r="F5946" s="133" t="e">
        <v>#N/A</v>
      </c>
      <c r="G5946" s="133" t="e">
        <v>#N/A</v>
      </c>
    </row>
    <row r="5947" spans="1:7" hidden="1" x14ac:dyDescent="0.35">
      <c r="A5947" s="131" t="s">
        <v>117</v>
      </c>
      <c r="B5947" s="131" t="s">
        <v>20</v>
      </c>
      <c r="C5947" s="133" t="s">
        <v>6300</v>
      </c>
      <c r="D5947" s="133">
        <v>1</v>
      </c>
      <c r="F5947" s="133" t="e">
        <v>#N/A</v>
      </c>
      <c r="G5947" s="133" t="e">
        <v>#N/A</v>
      </c>
    </row>
    <row r="5948" spans="1:7" hidden="1" x14ac:dyDescent="0.35">
      <c r="A5948" s="131" t="s">
        <v>117</v>
      </c>
      <c r="B5948" s="131" t="s">
        <v>20</v>
      </c>
      <c r="C5948" s="133" t="s">
        <v>6300</v>
      </c>
      <c r="D5948" s="133">
        <v>2</v>
      </c>
      <c r="F5948" s="133" t="e">
        <v>#N/A</v>
      </c>
      <c r="G5948" s="133" t="e">
        <v>#N/A</v>
      </c>
    </row>
    <row r="5949" spans="1:7" hidden="1" x14ac:dyDescent="0.35">
      <c r="A5949" s="131" t="s">
        <v>117</v>
      </c>
      <c r="B5949" s="131" t="s">
        <v>20</v>
      </c>
      <c r="C5949" s="133" t="s">
        <v>6300</v>
      </c>
      <c r="D5949" s="133">
        <v>1</v>
      </c>
      <c r="F5949" s="133" t="e">
        <v>#N/A</v>
      </c>
      <c r="G5949" s="133" t="e">
        <v>#N/A</v>
      </c>
    </row>
    <row r="5950" spans="1:7" hidden="1" x14ac:dyDescent="0.35">
      <c r="A5950" s="131" t="s">
        <v>117</v>
      </c>
      <c r="B5950" s="131" t="s">
        <v>20</v>
      </c>
      <c r="C5950" s="133" t="s">
        <v>6301</v>
      </c>
      <c r="D5950" s="133">
        <v>5</v>
      </c>
      <c r="F5950" s="133" t="e">
        <v>#N/A</v>
      </c>
      <c r="G5950" s="133" t="e">
        <v>#N/A</v>
      </c>
    </row>
    <row r="5951" spans="1:7" hidden="1" x14ac:dyDescent="0.35">
      <c r="A5951" s="131" t="s">
        <v>117</v>
      </c>
      <c r="B5951" s="131" t="s">
        <v>20</v>
      </c>
      <c r="C5951" s="133" t="s">
        <v>6302</v>
      </c>
      <c r="D5951" s="133">
        <v>5</v>
      </c>
      <c r="F5951" s="133" t="e">
        <v>#N/A</v>
      </c>
      <c r="G5951" s="133" t="e">
        <v>#N/A</v>
      </c>
    </row>
    <row r="5952" spans="1:7" hidden="1" x14ac:dyDescent="0.35">
      <c r="A5952" s="131" t="s">
        <v>117</v>
      </c>
      <c r="B5952" s="131" t="s">
        <v>20</v>
      </c>
      <c r="C5952" s="133" t="s">
        <v>6302</v>
      </c>
      <c r="D5952" s="133">
        <v>1</v>
      </c>
      <c r="F5952" s="133" t="e">
        <v>#N/A</v>
      </c>
      <c r="G5952" s="133" t="e">
        <v>#N/A</v>
      </c>
    </row>
    <row r="5953" spans="1:7" hidden="1" x14ac:dyDescent="0.35">
      <c r="A5953" s="131" t="s">
        <v>117</v>
      </c>
      <c r="B5953" s="131" t="s">
        <v>20</v>
      </c>
      <c r="C5953" s="133" t="s">
        <v>6302</v>
      </c>
      <c r="D5953" s="133">
        <v>1</v>
      </c>
      <c r="F5953" s="133" t="e">
        <v>#N/A</v>
      </c>
      <c r="G5953" s="133" t="e">
        <v>#N/A</v>
      </c>
    </row>
    <row r="5954" spans="1:7" hidden="1" x14ac:dyDescent="0.35">
      <c r="A5954" s="131" t="s">
        <v>117</v>
      </c>
      <c r="B5954" s="131" t="s">
        <v>20</v>
      </c>
      <c r="C5954" s="133" t="s">
        <v>6302</v>
      </c>
      <c r="D5954" s="133">
        <v>1</v>
      </c>
      <c r="F5954" s="133" t="e">
        <v>#N/A</v>
      </c>
      <c r="G5954" s="133" t="e">
        <v>#N/A</v>
      </c>
    </row>
    <row r="5955" spans="1:7" hidden="1" x14ac:dyDescent="0.35">
      <c r="A5955" s="131" t="s">
        <v>117</v>
      </c>
      <c r="B5955" s="131" t="s">
        <v>20</v>
      </c>
      <c r="C5955" s="133" t="s">
        <v>6302</v>
      </c>
      <c r="D5955" s="133">
        <v>1</v>
      </c>
      <c r="F5955" s="133" t="e">
        <v>#N/A</v>
      </c>
      <c r="G5955" s="133" t="e">
        <v>#N/A</v>
      </c>
    </row>
    <row r="5956" spans="1:7" hidden="1" x14ac:dyDescent="0.35">
      <c r="A5956" s="131" t="s">
        <v>117</v>
      </c>
      <c r="B5956" s="131" t="s">
        <v>20</v>
      </c>
      <c r="C5956" s="133" t="s">
        <v>6302</v>
      </c>
      <c r="D5956" s="133">
        <v>2</v>
      </c>
      <c r="F5956" s="133" t="e">
        <v>#N/A</v>
      </c>
      <c r="G5956" s="133" t="e">
        <v>#N/A</v>
      </c>
    </row>
    <row r="5957" spans="1:7" hidden="1" x14ac:dyDescent="0.35">
      <c r="A5957" s="131" t="s">
        <v>117</v>
      </c>
      <c r="B5957" s="131" t="s">
        <v>20</v>
      </c>
      <c r="C5957" s="133" t="s">
        <v>6302</v>
      </c>
      <c r="D5957" s="133">
        <v>1</v>
      </c>
      <c r="F5957" s="133" t="e">
        <v>#N/A</v>
      </c>
      <c r="G5957" s="133" t="e">
        <v>#N/A</v>
      </c>
    </row>
    <row r="5958" spans="1:7" hidden="1" x14ac:dyDescent="0.35">
      <c r="A5958" s="131" t="s">
        <v>117</v>
      </c>
      <c r="B5958" s="131" t="s">
        <v>20</v>
      </c>
      <c r="C5958" s="133" t="s">
        <v>6302</v>
      </c>
      <c r="D5958" s="133">
        <v>1</v>
      </c>
      <c r="F5958" s="133" t="e">
        <v>#N/A</v>
      </c>
      <c r="G5958" s="133" t="e">
        <v>#N/A</v>
      </c>
    </row>
    <row r="5959" spans="1:7" hidden="1" x14ac:dyDescent="0.35">
      <c r="A5959" s="131" t="s">
        <v>117</v>
      </c>
      <c r="B5959" s="131" t="s">
        <v>20</v>
      </c>
      <c r="C5959" s="133" t="s">
        <v>6302</v>
      </c>
      <c r="D5959" s="133">
        <v>1</v>
      </c>
      <c r="F5959" s="133" t="e">
        <v>#N/A</v>
      </c>
      <c r="G5959" s="133" t="e">
        <v>#N/A</v>
      </c>
    </row>
    <row r="5960" spans="1:7" hidden="1" x14ac:dyDescent="0.35">
      <c r="A5960" s="131" t="s">
        <v>117</v>
      </c>
      <c r="B5960" s="131" t="s">
        <v>20</v>
      </c>
      <c r="C5960" s="133" t="s">
        <v>6302</v>
      </c>
      <c r="D5960" s="133">
        <v>1</v>
      </c>
      <c r="F5960" s="133" t="e">
        <v>#N/A</v>
      </c>
      <c r="G5960" s="133" t="e">
        <v>#N/A</v>
      </c>
    </row>
    <row r="5961" spans="1:7" hidden="1" x14ac:dyDescent="0.35">
      <c r="A5961" s="131" t="s">
        <v>117</v>
      </c>
      <c r="B5961" s="131" t="s">
        <v>20</v>
      </c>
      <c r="C5961" s="133" t="s">
        <v>6302</v>
      </c>
      <c r="D5961" s="133">
        <v>1</v>
      </c>
      <c r="F5961" s="133" t="e">
        <v>#N/A</v>
      </c>
      <c r="G5961" s="133" t="e">
        <v>#N/A</v>
      </c>
    </row>
    <row r="5962" spans="1:7" hidden="1" x14ac:dyDescent="0.35">
      <c r="A5962" s="131" t="s">
        <v>117</v>
      </c>
      <c r="B5962" s="131" t="s">
        <v>20</v>
      </c>
      <c r="C5962" s="133" t="s">
        <v>6302</v>
      </c>
      <c r="D5962" s="133">
        <v>2</v>
      </c>
      <c r="F5962" s="133" t="e">
        <v>#N/A</v>
      </c>
      <c r="G5962" s="133" t="e">
        <v>#N/A</v>
      </c>
    </row>
    <row r="5963" spans="1:7" hidden="1" x14ac:dyDescent="0.35">
      <c r="A5963" s="131" t="s">
        <v>117</v>
      </c>
      <c r="B5963" s="131" t="s">
        <v>20</v>
      </c>
      <c r="C5963" s="133" t="s">
        <v>6303</v>
      </c>
      <c r="D5963" s="133">
        <v>5</v>
      </c>
      <c r="F5963" s="133" t="e">
        <v>#N/A</v>
      </c>
      <c r="G5963" s="133" t="e">
        <v>#N/A</v>
      </c>
    </row>
    <row r="5964" spans="1:7" hidden="1" x14ac:dyDescent="0.35">
      <c r="A5964" s="131" t="s">
        <v>117</v>
      </c>
      <c r="B5964" s="131" t="s">
        <v>20</v>
      </c>
      <c r="C5964" s="133" t="s">
        <v>6303</v>
      </c>
      <c r="D5964" s="133">
        <v>1</v>
      </c>
      <c r="F5964" s="133" t="e">
        <v>#N/A</v>
      </c>
      <c r="G5964" s="133" t="e">
        <v>#N/A</v>
      </c>
    </row>
    <row r="5965" spans="1:7" hidden="1" x14ac:dyDescent="0.35">
      <c r="A5965" s="131" t="s">
        <v>117</v>
      </c>
      <c r="B5965" s="131" t="s">
        <v>20</v>
      </c>
      <c r="C5965" s="133" t="s">
        <v>6304</v>
      </c>
      <c r="D5965" s="133">
        <v>5</v>
      </c>
      <c r="F5965" s="133" t="e">
        <v>#N/A</v>
      </c>
      <c r="G5965" s="133" t="e">
        <v>#N/A</v>
      </c>
    </row>
    <row r="5966" spans="1:7" hidden="1" x14ac:dyDescent="0.35">
      <c r="A5966" s="131" t="s">
        <v>117</v>
      </c>
      <c r="B5966" s="131" t="s">
        <v>20</v>
      </c>
      <c r="C5966" s="133" t="s">
        <v>6305</v>
      </c>
      <c r="D5966" s="133">
        <v>1</v>
      </c>
      <c r="F5966" s="133" t="e">
        <v>#N/A</v>
      </c>
      <c r="G5966" s="133" t="e">
        <v>#N/A</v>
      </c>
    </row>
    <row r="5967" spans="1:7" hidden="1" x14ac:dyDescent="0.35">
      <c r="A5967" s="131" t="s">
        <v>117</v>
      </c>
      <c r="B5967" s="131" t="s">
        <v>20</v>
      </c>
      <c r="C5967" s="133" t="s">
        <v>6305</v>
      </c>
      <c r="D5967" s="133">
        <v>2</v>
      </c>
      <c r="F5967" s="133" t="e">
        <v>#N/A</v>
      </c>
      <c r="G5967" s="133" t="e">
        <v>#N/A</v>
      </c>
    </row>
    <row r="5968" spans="1:7" hidden="1" x14ac:dyDescent="0.35">
      <c r="A5968" s="131" t="s">
        <v>117</v>
      </c>
      <c r="B5968" s="131" t="s">
        <v>20</v>
      </c>
      <c r="C5968" s="133" t="s">
        <v>6305</v>
      </c>
      <c r="D5968" s="133">
        <v>4</v>
      </c>
      <c r="F5968" s="133" t="e">
        <v>#N/A</v>
      </c>
      <c r="G5968" s="133" t="e">
        <v>#N/A</v>
      </c>
    </row>
    <row r="5969" spans="1:7" hidden="1" x14ac:dyDescent="0.35">
      <c r="A5969" s="131" t="s">
        <v>117</v>
      </c>
      <c r="B5969" s="131" t="s">
        <v>20</v>
      </c>
      <c r="C5969" s="133" t="s">
        <v>6305</v>
      </c>
      <c r="D5969" s="133">
        <v>1</v>
      </c>
      <c r="F5969" s="133" t="e">
        <v>#N/A</v>
      </c>
      <c r="G5969" s="133" t="e">
        <v>#N/A</v>
      </c>
    </row>
    <row r="5970" spans="1:7" hidden="1" x14ac:dyDescent="0.35">
      <c r="A5970" s="131" t="s">
        <v>117</v>
      </c>
      <c r="B5970" s="131" t="s">
        <v>20</v>
      </c>
      <c r="C5970" s="133" t="s">
        <v>6305</v>
      </c>
      <c r="D5970" s="133">
        <v>2</v>
      </c>
      <c r="F5970" s="133" t="e">
        <v>#N/A</v>
      </c>
      <c r="G5970" s="133" t="e">
        <v>#N/A</v>
      </c>
    </row>
    <row r="5971" spans="1:7" hidden="1" x14ac:dyDescent="0.35">
      <c r="A5971" s="131" t="s">
        <v>117</v>
      </c>
      <c r="B5971" s="131" t="s">
        <v>20</v>
      </c>
      <c r="C5971" s="133" t="s">
        <v>6306</v>
      </c>
      <c r="D5971" s="133">
        <v>1</v>
      </c>
      <c r="F5971" s="133" t="s">
        <v>33</v>
      </c>
      <c r="G5971" s="133" t="s">
        <v>1932</v>
      </c>
    </row>
    <row r="5972" spans="1:7" hidden="1" x14ac:dyDescent="0.35">
      <c r="A5972" s="131" t="s">
        <v>117</v>
      </c>
      <c r="B5972" s="131" t="s">
        <v>20</v>
      </c>
      <c r="C5972" s="133" t="s">
        <v>6306</v>
      </c>
      <c r="D5972" s="133">
        <v>1</v>
      </c>
      <c r="F5972" s="133" t="s">
        <v>33</v>
      </c>
      <c r="G5972" s="133" t="s">
        <v>1932</v>
      </c>
    </row>
    <row r="5973" spans="1:7" hidden="1" x14ac:dyDescent="0.35">
      <c r="A5973" s="131" t="s">
        <v>117</v>
      </c>
      <c r="B5973" s="131" t="s">
        <v>20</v>
      </c>
      <c r="C5973" s="133" t="s">
        <v>6306</v>
      </c>
      <c r="D5973" s="133">
        <v>1</v>
      </c>
      <c r="F5973" s="133" t="s">
        <v>33</v>
      </c>
      <c r="G5973" s="133" t="s">
        <v>1932</v>
      </c>
    </row>
    <row r="5974" spans="1:7" hidden="1" x14ac:dyDescent="0.35">
      <c r="A5974" s="131" t="s">
        <v>117</v>
      </c>
      <c r="B5974" s="131" t="s">
        <v>20</v>
      </c>
      <c r="C5974" s="133" t="s">
        <v>6306</v>
      </c>
      <c r="D5974" s="133">
        <v>4</v>
      </c>
      <c r="F5974" s="133" t="s">
        <v>33</v>
      </c>
      <c r="G5974" s="133" t="s">
        <v>1932</v>
      </c>
    </row>
    <row r="5975" spans="1:7" hidden="1" x14ac:dyDescent="0.35">
      <c r="A5975" s="131" t="s">
        <v>117</v>
      </c>
      <c r="B5975" s="131" t="s">
        <v>20</v>
      </c>
      <c r="C5975" s="133" t="s">
        <v>6306</v>
      </c>
      <c r="D5975" s="133">
        <v>1</v>
      </c>
      <c r="F5975" s="133" t="s">
        <v>33</v>
      </c>
      <c r="G5975" s="133" t="s">
        <v>1932</v>
      </c>
    </row>
    <row r="5976" spans="1:7" hidden="1" x14ac:dyDescent="0.35">
      <c r="A5976" s="131" t="s">
        <v>117</v>
      </c>
      <c r="B5976" s="131" t="s">
        <v>20</v>
      </c>
      <c r="C5976" s="133" t="s">
        <v>6306</v>
      </c>
      <c r="D5976" s="133">
        <v>2</v>
      </c>
      <c r="F5976" s="133" t="s">
        <v>33</v>
      </c>
      <c r="G5976" s="133" t="s">
        <v>1932</v>
      </c>
    </row>
    <row r="5977" spans="1:7" hidden="1" x14ac:dyDescent="0.35">
      <c r="A5977" s="131" t="s">
        <v>117</v>
      </c>
      <c r="B5977" s="131" t="s">
        <v>20</v>
      </c>
      <c r="C5977" s="133" t="s">
        <v>6307</v>
      </c>
      <c r="D5977" s="133">
        <v>5</v>
      </c>
      <c r="F5977" s="133" t="e">
        <v>#N/A</v>
      </c>
      <c r="G5977" s="133" t="e">
        <v>#N/A</v>
      </c>
    </row>
    <row r="5978" spans="1:7" hidden="1" x14ac:dyDescent="0.35">
      <c r="A5978" s="131" t="s">
        <v>117</v>
      </c>
      <c r="B5978" s="131" t="s">
        <v>20</v>
      </c>
      <c r="C5978" s="133" t="s">
        <v>6307</v>
      </c>
      <c r="D5978" s="133">
        <v>1</v>
      </c>
      <c r="F5978" s="133" t="e">
        <v>#N/A</v>
      </c>
      <c r="G5978" s="133" t="e">
        <v>#N/A</v>
      </c>
    </row>
    <row r="5979" spans="1:7" hidden="1" x14ac:dyDescent="0.35">
      <c r="A5979" s="131" t="s">
        <v>117</v>
      </c>
      <c r="B5979" s="131" t="s">
        <v>20</v>
      </c>
      <c r="C5979" s="133" t="s">
        <v>6307</v>
      </c>
      <c r="D5979" s="133">
        <v>4</v>
      </c>
      <c r="F5979" s="133" t="e">
        <v>#N/A</v>
      </c>
      <c r="G5979" s="133" t="e">
        <v>#N/A</v>
      </c>
    </row>
    <row r="5980" spans="1:7" hidden="1" x14ac:dyDescent="0.35">
      <c r="A5980" s="131" t="s">
        <v>117</v>
      </c>
      <c r="B5980" s="131" t="s">
        <v>20</v>
      </c>
      <c r="C5980" s="133" t="s">
        <v>6308</v>
      </c>
      <c r="D5980" s="133">
        <v>2</v>
      </c>
      <c r="F5980" s="133" t="e">
        <v>#N/A</v>
      </c>
      <c r="G5980" s="133" t="e">
        <v>#N/A</v>
      </c>
    </row>
    <row r="5981" spans="1:7" hidden="1" x14ac:dyDescent="0.35">
      <c r="A5981" s="131" t="s">
        <v>117</v>
      </c>
      <c r="B5981" s="131" t="s">
        <v>20</v>
      </c>
      <c r="C5981" s="133" t="s">
        <v>6308</v>
      </c>
      <c r="D5981" s="133">
        <v>3</v>
      </c>
      <c r="F5981" s="133" t="e">
        <v>#N/A</v>
      </c>
      <c r="G5981" s="133" t="e">
        <v>#N/A</v>
      </c>
    </row>
    <row r="5982" spans="1:7" hidden="1" x14ac:dyDescent="0.35">
      <c r="A5982" s="131" t="s">
        <v>117</v>
      </c>
      <c r="B5982" s="131" t="s">
        <v>20</v>
      </c>
      <c r="C5982" s="133" t="s">
        <v>6309</v>
      </c>
      <c r="D5982" s="133">
        <v>5</v>
      </c>
      <c r="F5982" s="133" t="e">
        <v>#N/A</v>
      </c>
      <c r="G5982" s="133" t="e">
        <v>#N/A</v>
      </c>
    </row>
    <row r="5983" spans="1:7" hidden="1" x14ac:dyDescent="0.35">
      <c r="A5983" s="131" t="s">
        <v>117</v>
      </c>
      <c r="B5983" s="131" t="s">
        <v>20</v>
      </c>
      <c r="C5983" s="133" t="s">
        <v>6310</v>
      </c>
      <c r="D5983" s="133">
        <v>1</v>
      </c>
      <c r="F5983" s="133" t="s">
        <v>33</v>
      </c>
      <c r="G5983" s="133" t="s">
        <v>1933</v>
      </c>
    </row>
    <row r="5984" spans="1:7" hidden="1" x14ac:dyDescent="0.35">
      <c r="A5984" s="131" t="s">
        <v>117</v>
      </c>
      <c r="B5984" s="131" t="s">
        <v>20</v>
      </c>
      <c r="C5984" s="133" t="s">
        <v>6310</v>
      </c>
      <c r="D5984" s="133">
        <v>3</v>
      </c>
      <c r="F5984" s="133" t="s">
        <v>33</v>
      </c>
      <c r="G5984" s="133" t="s">
        <v>1933</v>
      </c>
    </row>
    <row r="5985" spans="1:7" hidden="1" x14ac:dyDescent="0.35">
      <c r="A5985" s="131" t="s">
        <v>117</v>
      </c>
      <c r="B5985" s="131" t="s">
        <v>20</v>
      </c>
      <c r="C5985" s="133" t="s">
        <v>6311</v>
      </c>
      <c r="D5985" s="133">
        <v>1</v>
      </c>
      <c r="F5985" s="133" t="s">
        <v>33</v>
      </c>
      <c r="G5985" s="133" t="s">
        <v>1933</v>
      </c>
    </row>
    <row r="5986" spans="1:7" hidden="1" x14ac:dyDescent="0.35">
      <c r="A5986" s="131" t="s">
        <v>117</v>
      </c>
      <c r="B5986" s="131" t="s">
        <v>20</v>
      </c>
      <c r="C5986" s="133" t="s">
        <v>6312</v>
      </c>
      <c r="D5986" s="133">
        <v>1</v>
      </c>
      <c r="F5986" s="133" t="s">
        <v>33</v>
      </c>
      <c r="G5986" s="133" t="s">
        <v>1933</v>
      </c>
    </row>
    <row r="5987" spans="1:7" hidden="1" x14ac:dyDescent="0.35">
      <c r="A5987" s="131" t="s">
        <v>117</v>
      </c>
      <c r="B5987" s="131" t="s">
        <v>20</v>
      </c>
      <c r="C5987" s="133" t="s">
        <v>6312</v>
      </c>
      <c r="D5987" s="133">
        <v>1</v>
      </c>
      <c r="F5987" s="133" t="s">
        <v>33</v>
      </c>
      <c r="G5987" s="133" t="s">
        <v>1933</v>
      </c>
    </row>
    <row r="5988" spans="1:7" hidden="1" x14ac:dyDescent="0.35">
      <c r="A5988" s="131" t="s">
        <v>117</v>
      </c>
      <c r="B5988" s="131" t="s">
        <v>20</v>
      </c>
      <c r="C5988" s="133" t="s">
        <v>6312</v>
      </c>
      <c r="D5988" s="133">
        <v>1</v>
      </c>
      <c r="F5988" s="133" t="s">
        <v>33</v>
      </c>
      <c r="G5988" s="133" t="s">
        <v>1933</v>
      </c>
    </row>
    <row r="5989" spans="1:7" hidden="1" x14ac:dyDescent="0.35">
      <c r="A5989" s="131" t="s">
        <v>117</v>
      </c>
      <c r="B5989" s="131" t="s">
        <v>20</v>
      </c>
      <c r="C5989" s="133" t="s">
        <v>6312</v>
      </c>
      <c r="D5989" s="133">
        <v>2</v>
      </c>
      <c r="F5989" s="133" t="s">
        <v>33</v>
      </c>
      <c r="G5989" s="133" t="s">
        <v>1933</v>
      </c>
    </row>
    <row r="5990" spans="1:7" hidden="1" x14ac:dyDescent="0.35">
      <c r="A5990" s="131" t="s">
        <v>117</v>
      </c>
      <c r="B5990" s="131" t="s">
        <v>20</v>
      </c>
      <c r="C5990" s="133" t="s">
        <v>6312</v>
      </c>
      <c r="D5990" s="133">
        <v>1</v>
      </c>
      <c r="F5990" s="133" t="s">
        <v>33</v>
      </c>
      <c r="G5990" s="133" t="s">
        <v>1933</v>
      </c>
    </row>
    <row r="5991" spans="1:7" hidden="1" x14ac:dyDescent="0.35">
      <c r="A5991" s="131" t="s">
        <v>117</v>
      </c>
      <c r="B5991" s="131" t="s">
        <v>20</v>
      </c>
      <c r="C5991" s="133" t="s">
        <v>6312</v>
      </c>
      <c r="D5991" s="133">
        <v>1</v>
      </c>
      <c r="F5991" s="133" t="s">
        <v>33</v>
      </c>
      <c r="G5991" s="133" t="s">
        <v>1933</v>
      </c>
    </row>
    <row r="5992" spans="1:7" hidden="1" x14ac:dyDescent="0.35">
      <c r="A5992" s="131" t="s">
        <v>117</v>
      </c>
      <c r="B5992" s="131" t="s">
        <v>20</v>
      </c>
      <c r="C5992" s="133" t="s">
        <v>6312</v>
      </c>
      <c r="D5992" s="133">
        <v>2</v>
      </c>
      <c r="F5992" s="133" t="s">
        <v>33</v>
      </c>
      <c r="G5992" s="133" t="s">
        <v>1933</v>
      </c>
    </row>
    <row r="5993" spans="1:7" hidden="1" x14ac:dyDescent="0.35">
      <c r="A5993" s="131" t="s">
        <v>117</v>
      </c>
      <c r="B5993" s="131" t="s">
        <v>20</v>
      </c>
      <c r="C5993" s="133" t="s">
        <v>6312</v>
      </c>
      <c r="D5993" s="133">
        <v>1</v>
      </c>
      <c r="F5993" s="133" t="s">
        <v>33</v>
      </c>
      <c r="G5993" s="133" t="s">
        <v>1933</v>
      </c>
    </row>
    <row r="5994" spans="1:7" hidden="1" x14ac:dyDescent="0.35">
      <c r="A5994" s="131" t="s">
        <v>117</v>
      </c>
      <c r="B5994" s="131" t="s">
        <v>20</v>
      </c>
      <c r="C5994" s="133" t="s">
        <v>6313</v>
      </c>
      <c r="D5994" s="133">
        <v>5</v>
      </c>
      <c r="F5994" s="133" t="s">
        <v>33</v>
      </c>
      <c r="G5994" s="133" t="s">
        <v>1933</v>
      </c>
    </row>
    <row r="5995" spans="1:7" hidden="1" x14ac:dyDescent="0.35">
      <c r="A5995" s="131" t="s">
        <v>117</v>
      </c>
      <c r="B5995" s="131" t="s">
        <v>20</v>
      </c>
      <c r="C5995" s="133" t="s">
        <v>6313</v>
      </c>
      <c r="D5995" s="133">
        <v>1</v>
      </c>
      <c r="F5995" s="133" t="s">
        <v>33</v>
      </c>
      <c r="G5995" s="133" t="s">
        <v>1933</v>
      </c>
    </row>
    <row r="5996" spans="1:7" hidden="1" x14ac:dyDescent="0.35">
      <c r="A5996" s="131" t="s">
        <v>117</v>
      </c>
      <c r="B5996" s="131" t="s">
        <v>20</v>
      </c>
      <c r="C5996" s="133" t="s">
        <v>6313</v>
      </c>
      <c r="D5996" s="133">
        <v>1</v>
      </c>
      <c r="F5996" s="133" t="s">
        <v>33</v>
      </c>
      <c r="G5996" s="133" t="s">
        <v>1933</v>
      </c>
    </row>
    <row r="5997" spans="1:7" hidden="1" x14ac:dyDescent="0.35">
      <c r="A5997" s="131" t="s">
        <v>117</v>
      </c>
      <c r="B5997" s="131" t="s">
        <v>20</v>
      </c>
      <c r="C5997" s="133" t="s">
        <v>6313</v>
      </c>
      <c r="D5997" s="133">
        <v>1</v>
      </c>
      <c r="F5997" s="133" t="s">
        <v>33</v>
      </c>
      <c r="G5997" s="133" t="s">
        <v>1933</v>
      </c>
    </row>
    <row r="5998" spans="1:7" hidden="1" x14ac:dyDescent="0.35">
      <c r="A5998" s="131" t="s">
        <v>117</v>
      </c>
      <c r="B5998" s="131" t="s">
        <v>20</v>
      </c>
      <c r="C5998" s="133" t="s">
        <v>6313</v>
      </c>
      <c r="D5998" s="133">
        <v>1</v>
      </c>
      <c r="F5998" s="133" t="s">
        <v>33</v>
      </c>
      <c r="G5998" s="133" t="s">
        <v>1933</v>
      </c>
    </row>
    <row r="5999" spans="1:7" hidden="1" x14ac:dyDescent="0.35">
      <c r="A5999" s="131" t="s">
        <v>117</v>
      </c>
      <c r="B5999" s="131" t="s">
        <v>20</v>
      </c>
      <c r="C5999" s="133" t="s">
        <v>6313</v>
      </c>
      <c r="D5999" s="133">
        <v>1</v>
      </c>
      <c r="F5999" s="133" t="s">
        <v>33</v>
      </c>
      <c r="G5999" s="133" t="s">
        <v>1933</v>
      </c>
    </row>
    <row r="6000" spans="1:7" hidden="1" x14ac:dyDescent="0.35">
      <c r="A6000" s="131" t="s">
        <v>117</v>
      </c>
      <c r="B6000" s="131" t="s">
        <v>20</v>
      </c>
      <c r="C6000" s="133" t="s">
        <v>6313</v>
      </c>
      <c r="D6000" s="133">
        <v>1</v>
      </c>
      <c r="F6000" s="133" t="s">
        <v>33</v>
      </c>
      <c r="G6000" s="133" t="s">
        <v>1933</v>
      </c>
    </row>
    <row r="6001" spans="1:7" hidden="1" x14ac:dyDescent="0.35">
      <c r="A6001" s="131" t="s">
        <v>117</v>
      </c>
      <c r="B6001" s="131" t="s">
        <v>20</v>
      </c>
      <c r="C6001" s="133" t="s">
        <v>6313</v>
      </c>
      <c r="D6001" s="133">
        <v>1</v>
      </c>
      <c r="F6001" s="133" t="s">
        <v>33</v>
      </c>
      <c r="G6001" s="133" t="s">
        <v>1933</v>
      </c>
    </row>
    <row r="6002" spans="1:7" hidden="1" x14ac:dyDescent="0.35">
      <c r="A6002" s="131" t="s">
        <v>117</v>
      </c>
      <c r="B6002" s="131" t="s">
        <v>20</v>
      </c>
      <c r="C6002" s="133" t="s">
        <v>6313</v>
      </c>
      <c r="D6002" s="133">
        <v>2</v>
      </c>
      <c r="F6002" s="133" t="s">
        <v>33</v>
      </c>
      <c r="G6002" s="133" t="s">
        <v>1933</v>
      </c>
    </row>
    <row r="6003" spans="1:7" hidden="1" x14ac:dyDescent="0.35">
      <c r="A6003" s="131" t="s">
        <v>117</v>
      </c>
      <c r="B6003" s="131" t="s">
        <v>20</v>
      </c>
      <c r="C6003" s="133" t="s">
        <v>6314</v>
      </c>
      <c r="D6003" s="133">
        <v>5</v>
      </c>
      <c r="F6003" s="133" t="s">
        <v>33</v>
      </c>
      <c r="G6003" s="133" t="s">
        <v>1933</v>
      </c>
    </row>
    <row r="6004" spans="1:7" hidden="1" x14ac:dyDescent="0.35">
      <c r="A6004" s="131" t="s">
        <v>117</v>
      </c>
      <c r="B6004" s="131" t="s">
        <v>20</v>
      </c>
      <c r="C6004" s="133" t="s">
        <v>6315</v>
      </c>
      <c r="D6004" s="133">
        <v>5</v>
      </c>
      <c r="F6004" s="133" t="s">
        <v>33</v>
      </c>
      <c r="G6004" s="133" t="s">
        <v>1933</v>
      </c>
    </row>
    <row r="6005" spans="1:7" hidden="1" x14ac:dyDescent="0.35">
      <c r="A6005" s="131" t="s">
        <v>117</v>
      </c>
      <c r="B6005" s="131" t="s">
        <v>20</v>
      </c>
      <c r="C6005" s="133" t="s">
        <v>6316</v>
      </c>
      <c r="D6005" s="133">
        <v>8</v>
      </c>
      <c r="F6005" s="133" t="s">
        <v>33</v>
      </c>
      <c r="G6005" s="133" t="s">
        <v>1985</v>
      </c>
    </row>
    <row r="6006" spans="1:7" hidden="1" x14ac:dyDescent="0.35">
      <c r="A6006" s="131" t="s">
        <v>117</v>
      </c>
      <c r="B6006" s="131" t="s">
        <v>20</v>
      </c>
      <c r="C6006" s="133" t="s">
        <v>6317</v>
      </c>
      <c r="D6006" s="133">
        <v>1</v>
      </c>
      <c r="F6006" s="133" t="s">
        <v>33</v>
      </c>
      <c r="G6006" s="133" t="s">
        <v>1985</v>
      </c>
    </row>
    <row r="6007" spans="1:7" hidden="1" x14ac:dyDescent="0.35">
      <c r="A6007" s="131" t="s">
        <v>117</v>
      </c>
      <c r="B6007" s="131" t="s">
        <v>20</v>
      </c>
      <c r="C6007" s="133" t="s">
        <v>6317</v>
      </c>
      <c r="D6007" s="133">
        <v>7</v>
      </c>
      <c r="F6007" s="133" t="s">
        <v>33</v>
      </c>
      <c r="G6007" s="133" t="s">
        <v>1985</v>
      </c>
    </row>
    <row r="6008" spans="1:7" hidden="1" x14ac:dyDescent="0.35">
      <c r="A6008" s="131" t="s">
        <v>117</v>
      </c>
      <c r="B6008" s="131" t="s">
        <v>20</v>
      </c>
      <c r="C6008" s="133" t="s">
        <v>6317</v>
      </c>
      <c r="D6008" s="133">
        <v>1</v>
      </c>
      <c r="F6008" s="133" t="s">
        <v>33</v>
      </c>
      <c r="G6008" s="133" t="s">
        <v>1985</v>
      </c>
    </row>
    <row r="6009" spans="1:7" hidden="1" x14ac:dyDescent="0.35">
      <c r="A6009" s="131" t="s">
        <v>117</v>
      </c>
      <c r="B6009" s="131" t="s">
        <v>20</v>
      </c>
      <c r="C6009" s="133" t="s">
        <v>6317</v>
      </c>
      <c r="D6009" s="133">
        <v>1</v>
      </c>
      <c r="F6009" s="133" t="s">
        <v>33</v>
      </c>
      <c r="G6009" s="133" t="s">
        <v>1985</v>
      </c>
    </row>
    <row r="6010" spans="1:7" hidden="1" x14ac:dyDescent="0.35">
      <c r="A6010" s="131" t="s">
        <v>117</v>
      </c>
      <c r="B6010" s="131" t="s">
        <v>20</v>
      </c>
      <c r="C6010" s="133" t="s">
        <v>6317</v>
      </c>
      <c r="D6010" s="133">
        <v>3</v>
      </c>
      <c r="F6010" s="133" t="s">
        <v>33</v>
      </c>
      <c r="G6010" s="133" t="s">
        <v>1985</v>
      </c>
    </row>
    <row r="6011" spans="1:7" hidden="1" x14ac:dyDescent="0.35">
      <c r="A6011" s="131" t="s">
        <v>117</v>
      </c>
      <c r="B6011" s="131" t="s">
        <v>20</v>
      </c>
      <c r="C6011" s="133" t="s">
        <v>6317</v>
      </c>
      <c r="D6011" s="133">
        <v>1</v>
      </c>
      <c r="F6011" s="133" t="s">
        <v>33</v>
      </c>
      <c r="G6011" s="133" t="s">
        <v>1985</v>
      </c>
    </row>
    <row r="6012" spans="1:7" hidden="1" x14ac:dyDescent="0.35">
      <c r="A6012" s="131" t="s">
        <v>117</v>
      </c>
      <c r="B6012" s="131" t="s">
        <v>20</v>
      </c>
      <c r="C6012" s="133" t="s">
        <v>6317</v>
      </c>
      <c r="D6012" s="133">
        <v>2</v>
      </c>
      <c r="F6012" s="133" t="s">
        <v>33</v>
      </c>
      <c r="G6012" s="133" t="s">
        <v>1985</v>
      </c>
    </row>
    <row r="6013" spans="1:7" hidden="1" x14ac:dyDescent="0.35">
      <c r="A6013" s="131" t="s">
        <v>117</v>
      </c>
      <c r="B6013" s="131" t="s">
        <v>20</v>
      </c>
      <c r="C6013" s="133" t="s">
        <v>6317</v>
      </c>
      <c r="D6013" s="133">
        <v>3</v>
      </c>
      <c r="F6013" s="133" t="s">
        <v>33</v>
      </c>
      <c r="G6013" s="133" t="s">
        <v>1985</v>
      </c>
    </row>
    <row r="6014" spans="1:7" hidden="1" x14ac:dyDescent="0.35">
      <c r="A6014" s="131" t="s">
        <v>117</v>
      </c>
      <c r="B6014" s="131" t="s">
        <v>20</v>
      </c>
      <c r="C6014" s="133" t="s">
        <v>6317</v>
      </c>
      <c r="D6014" s="133">
        <v>2</v>
      </c>
      <c r="F6014" s="133" t="s">
        <v>33</v>
      </c>
      <c r="G6014" s="133" t="s">
        <v>1985</v>
      </c>
    </row>
    <row r="6015" spans="1:7" hidden="1" x14ac:dyDescent="0.35">
      <c r="A6015" s="131" t="s">
        <v>117</v>
      </c>
      <c r="B6015" s="131" t="s">
        <v>20</v>
      </c>
      <c r="C6015" s="133" t="s">
        <v>6317</v>
      </c>
      <c r="D6015" s="133">
        <v>1</v>
      </c>
      <c r="F6015" s="133" t="s">
        <v>33</v>
      </c>
      <c r="G6015" s="133" t="s">
        <v>1985</v>
      </c>
    </row>
    <row r="6016" spans="1:7" hidden="1" x14ac:dyDescent="0.35">
      <c r="A6016" s="131" t="s">
        <v>117</v>
      </c>
      <c r="B6016" s="131" t="s">
        <v>20</v>
      </c>
      <c r="C6016" s="133" t="s">
        <v>6317</v>
      </c>
      <c r="D6016" s="133">
        <v>1</v>
      </c>
      <c r="F6016" s="133" t="s">
        <v>33</v>
      </c>
      <c r="G6016" s="133" t="s">
        <v>1985</v>
      </c>
    </row>
    <row r="6017" spans="1:7" hidden="1" x14ac:dyDescent="0.35">
      <c r="A6017" s="131" t="s">
        <v>117</v>
      </c>
      <c r="B6017" s="131" t="s">
        <v>20</v>
      </c>
      <c r="C6017" s="133" t="s">
        <v>6317</v>
      </c>
      <c r="D6017" s="133">
        <v>3</v>
      </c>
      <c r="F6017" s="133" t="s">
        <v>33</v>
      </c>
      <c r="G6017" s="133" t="s">
        <v>1985</v>
      </c>
    </row>
    <row r="6018" spans="1:7" hidden="1" x14ac:dyDescent="0.35">
      <c r="A6018" s="131" t="s">
        <v>117</v>
      </c>
      <c r="B6018" s="131" t="s">
        <v>20</v>
      </c>
      <c r="C6018" s="133" t="s">
        <v>6317</v>
      </c>
      <c r="D6018" s="133">
        <v>1</v>
      </c>
      <c r="F6018" s="133" t="s">
        <v>33</v>
      </c>
      <c r="G6018" s="133" t="s">
        <v>1985</v>
      </c>
    </row>
    <row r="6019" spans="1:7" hidden="1" x14ac:dyDescent="0.35">
      <c r="A6019" s="131" t="s">
        <v>117</v>
      </c>
      <c r="B6019" s="131" t="s">
        <v>20</v>
      </c>
      <c r="C6019" s="133" t="s">
        <v>6317</v>
      </c>
      <c r="D6019" s="133">
        <v>1</v>
      </c>
      <c r="F6019" s="133" t="s">
        <v>33</v>
      </c>
      <c r="G6019" s="133" t="s">
        <v>1985</v>
      </c>
    </row>
    <row r="6020" spans="1:7" hidden="1" x14ac:dyDescent="0.35">
      <c r="A6020" s="131" t="s">
        <v>117</v>
      </c>
      <c r="B6020" s="131" t="s">
        <v>20</v>
      </c>
      <c r="C6020" s="133" t="s">
        <v>6317</v>
      </c>
      <c r="D6020" s="133">
        <v>1</v>
      </c>
      <c r="F6020" s="133" t="s">
        <v>33</v>
      </c>
      <c r="G6020" s="133" t="s">
        <v>1985</v>
      </c>
    </row>
    <row r="6021" spans="1:7" hidden="1" x14ac:dyDescent="0.35">
      <c r="A6021" s="131" t="s">
        <v>117</v>
      </c>
      <c r="B6021" s="131" t="s">
        <v>20</v>
      </c>
      <c r="C6021" s="133" t="s">
        <v>6318</v>
      </c>
      <c r="D6021" s="133">
        <v>1</v>
      </c>
      <c r="F6021" s="133" t="s">
        <v>33</v>
      </c>
      <c r="G6021" s="133" t="s">
        <v>1985</v>
      </c>
    </row>
    <row r="6022" spans="1:7" hidden="1" x14ac:dyDescent="0.35">
      <c r="A6022" s="131" t="s">
        <v>117</v>
      </c>
      <c r="B6022" s="131" t="s">
        <v>20</v>
      </c>
      <c r="C6022" s="133" t="s">
        <v>6318</v>
      </c>
      <c r="D6022" s="133">
        <v>5</v>
      </c>
      <c r="F6022" s="133" t="s">
        <v>33</v>
      </c>
      <c r="G6022" s="133" t="s">
        <v>1985</v>
      </c>
    </row>
    <row r="6023" spans="1:7" hidden="1" x14ac:dyDescent="0.35">
      <c r="A6023" s="131" t="s">
        <v>117</v>
      </c>
      <c r="B6023" s="131" t="s">
        <v>20</v>
      </c>
      <c r="C6023" s="133" t="s">
        <v>6318</v>
      </c>
      <c r="D6023" s="133">
        <v>1</v>
      </c>
      <c r="F6023" s="133" t="s">
        <v>33</v>
      </c>
      <c r="G6023" s="133" t="s">
        <v>1985</v>
      </c>
    </row>
    <row r="6024" spans="1:7" hidden="1" x14ac:dyDescent="0.35">
      <c r="A6024" s="131" t="s">
        <v>117</v>
      </c>
      <c r="B6024" s="131" t="s">
        <v>20</v>
      </c>
      <c r="C6024" s="133" t="s">
        <v>6318</v>
      </c>
      <c r="D6024" s="133">
        <v>1</v>
      </c>
      <c r="F6024" s="133" t="s">
        <v>33</v>
      </c>
      <c r="G6024" s="133" t="s">
        <v>1985</v>
      </c>
    </row>
    <row r="6025" spans="1:7" hidden="1" x14ac:dyDescent="0.35">
      <c r="A6025" s="131" t="s">
        <v>117</v>
      </c>
      <c r="B6025" s="131" t="s">
        <v>20</v>
      </c>
      <c r="C6025" s="131" t="s">
        <v>6318</v>
      </c>
      <c r="D6025" s="133">
        <v>1</v>
      </c>
      <c r="F6025" s="133" t="s">
        <v>33</v>
      </c>
      <c r="G6025" s="133" t="s">
        <v>1985</v>
      </c>
    </row>
    <row r="6026" spans="1:7" hidden="1" x14ac:dyDescent="0.35">
      <c r="A6026" s="131" t="s">
        <v>117</v>
      </c>
      <c r="B6026" s="131" t="s">
        <v>20</v>
      </c>
      <c r="C6026" s="131" t="s">
        <v>6318</v>
      </c>
      <c r="D6026" s="133">
        <v>1</v>
      </c>
      <c r="F6026" s="133" t="s">
        <v>33</v>
      </c>
      <c r="G6026" s="133" t="s">
        <v>1985</v>
      </c>
    </row>
    <row r="6027" spans="1:7" hidden="1" x14ac:dyDescent="0.35">
      <c r="A6027" s="131" t="s">
        <v>117</v>
      </c>
      <c r="B6027" s="131" t="s">
        <v>20</v>
      </c>
      <c r="C6027" s="131" t="s">
        <v>6318</v>
      </c>
      <c r="D6027" s="133">
        <v>2</v>
      </c>
      <c r="F6027" s="133" t="s">
        <v>33</v>
      </c>
      <c r="G6027" s="133" t="s">
        <v>1985</v>
      </c>
    </row>
    <row r="6028" spans="1:7" hidden="1" x14ac:dyDescent="0.35">
      <c r="A6028" s="131" t="s">
        <v>117</v>
      </c>
      <c r="B6028" s="131" t="s">
        <v>20</v>
      </c>
      <c r="C6028" s="131" t="s">
        <v>6319</v>
      </c>
      <c r="D6028" s="133">
        <v>1</v>
      </c>
      <c r="F6028" s="133" t="s">
        <v>33</v>
      </c>
      <c r="G6028" s="133" t="s">
        <v>1985</v>
      </c>
    </row>
    <row r="6029" spans="1:7" hidden="1" x14ac:dyDescent="0.35">
      <c r="A6029" s="131" t="s">
        <v>117</v>
      </c>
      <c r="B6029" s="131" t="s">
        <v>20</v>
      </c>
      <c r="C6029" s="131" t="s">
        <v>6319</v>
      </c>
      <c r="D6029" s="133">
        <v>1</v>
      </c>
      <c r="F6029" s="133" t="s">
        <v>33</v>
      </c>
      <c r="G6029" s="133" t="s">
        <v>1985</v>
      </c>
    </row>
    <row r="6030" spans="1:7" hidden="1" x14ac:dyDescent="0.35">
      <c r="A6030" s="131" t="s">
        <v>117</v>
      </c>
      <c r="B6030" s="131" t="s">
        <v>20</v>
      </c>
      <c r="C6030" s="131" t="s">
        <v>6319</v>
      </c>
      <c r="D6030" s="133">
        <v>1</v>
      </c>
      <c r="F6030" s="133" t="s">
        <v>33</v>
      </c>
      <c r="G6030" s="133" t="s">
        <v>1985</v>
      </c>
    </row>
    <row r="6031" spans="1:7" hidden="1" x14ac:dyDescent="0.35">
      <c r="A6031" s="131" t="s">
        <v>117</v>
      </c>
      <c r="B6031" s="131" t="s">
        <v>20</v>
      </c>
      <c r="C6031" s="131" t="s">
        <v>6320</v>
      </c>
      <c r="D6031" s="133">
        <v>1</v>
      </c>
      <c r="F6031" s="133" t="s">
        <v>33</v>
      </c>
      <c r="G6031" s="133" t="s">
        <v>1985</v>
      </c>
    </row>
    <row r="6032" spans="1:7" hidden="1" x14ac:dyDescent="0.35">
      <c r="A6032" s="131" t="s">
        <v>117</v>
      </c>
      <c r="B6032" s="131" t="s">
        <v>20</v>
      </c>
      <c r="C6032" s="131" t="s">
        <v>6320</v>
      </c>
      <c r="D6032" s="133">
        <v>2</v>
      </c>
      <c r="F6032" s="133" t="s">
        <v>33</v>
      </c>
      <c r="G6032" s="133" t="s">
        <v>1985</v>
      </c>
    </row>
    <row r="6033" spans="1:7" hidden="1" x14ac:dyDescent="0.35">
      <c r="A6033" s="131" t="s">
        <v>117</v>
      </c>
      <c r="B6033" s="131" t="s">
        <v>20</v>
      </c>
      <c r="C6033" s="131" t="s">
        <v>6320</v>
      </c>
      <c r="D6033" s="133">
        <v>1</v>
      </c>
      <c r="F6033" s="133" t="s">
        <v>33</v>
      </c>
      <c r="G6033" s="133" t="s">
        <v>1985</v>
      </c>
    </row>
    <row r="6034" spans="1:7" hidden="1" x14ac:dyDescent="0.35">
      <c r="A6034" s="131" t="s">
        <v>117</v>
      </c>
      <c r="B6034" s="131" t="s">
        <v>20</v>
      </c>
      <c r="C6034" s="131" t="s">
        <v>6320</v>
      </c>
      <c r="D6034" s="133">
        <v>1</v>
      </c>
      <c r="F6034" s="133" t="s">
        <v>33</v>
      </c>
      <c r="G6034" s="133" t="s">
        <v>1985</v>
      </c>
    </row>
    <row r="6035" spans="1:7" hidden="1" x14ac:dyDescent="0.35">
      <c r="A6035" s="131" t="s">
        <v>117</v>
      </c>
      <c r="B6035" s="131" t="s">
        <v>20</v>
      </c>
      <c r="C6035" s="133" t="s">
        <v>6320</v>
      </c>
      <c r="D6035" s="133">
        <v>1</v>
      </c>
      <c r="F6035" s="133" t="s">
        <v>33</v>
      </c>
      <c r="G6035" s="133" t="s">
        <v>1985</v>
      </c>
    </row>
    <row r="6036" spans="1:7" hidden="1" x14ac:dyDescent="0.35">
      <c r="A6036" s="131" t="s">
        <v>117</v>
      </c>
      <c r="B6036" s="131" t="s">
        <v>20</v>
      </c>
      <c r="C6036" s="131" t="s">
        <v>6320</v>
      </c>
      <c r="D6036" s="133">
        <v>1</v>
      </c>
      <c r="F6036" s="133" t="s">
        <v>33</v>
      </c>
      <c r="G6036" s="133" t="s">
        <v>1985</v>
      </c>
    </row>
    <row r="6037" spans="1:7" hidden="1" x14ac:dyDescent="0.35">
      <c r="A6037" s="131" t="s">
        <v>117</v>
      </c>
      <c r="B6037" s="131" t="s">
        <v>20</v>
      </c>
      <c r="C6037" s="131" t="s">
        <v>6320</v>
      </c>
      <c r="D6037" s="133">
        <v>1</v>
      </c>
      <c r="F6037" s="133" t="s">
        <v>33</v>
      </c>
      <c r="G6037" s="133" t="s">
        <v>1985</v>
      </c>
    </row>
    <row r="6038" spans="1:7" hidden="1" x14ac:dyDescent="0.35">
      <c r="A6038" s="131" t="s">
        <v>117</v>
      </c>
      <c r="B6038" s="131" t="s">
        <v>20</v>
      </c>
      <c r="C6038" s="131" t="s">
        <v>6320</v>
      </c>
      <c r="D6038" s="133">
        <v>3</v>
      </c>
      <c r="F6038" s="133" t="s">
        <v>33</v>
      </c>
      <c r="G6038" s="133" t="s">
        <v>1985</v>
      </c>
    </row>
    <row r="6039" spans="1:7" hidden="1" x14ac:dyDescent="0.35">
      <c r="A6039" s="131" t="s">
        <v>117</v>
      </c>
      <c r="B6039" s="131" t="s">
        <v>20</v>
      </c>
      <c r="C6039" s="131" t="s">
        <v>6320</v>
      </c>
      <c r="D6039" s="133">
        <v>1</v>
      </c>
      <c r="F6039" s="133" t="s">
        <v>33</v>
      </c>
      <c r="G6039" s="133" t="s">
        <v>1985</v>
      </c>
    </row>
    <row r="6040" spans="1:7" hidden="1" x14ac:dyDescent="0.35">
      <c r="A6040" s="131" t="s">
        <v>117</v>
      </c>
      <c r="B6040" s="131" t="s">
        <v>20</v>
      </c>
      <c r="C6040" s="131" t="s">
        <v>6320</v>
      </c>
      <c r="D6040" s="133">
        <v>1</v>
      </c>
      <c r="F6040" s="133" t="s">
        <v>33</v>
      </c>
      <c r="G6040" s="133" t="s">
        <v>1985</v>
      </c>
    </row>
    <row r="6041" spans="1:7" hidden="1" x14ac:dyDescent="0.35">
      <c r="A6041" s="131" t="s">
        <v>117</v>
      </c>
      <c r="B6041" s="131" t="s">
        <v>20</v>
      </c>
      <c r="C6041" s="133" t="s">
        <v>6320</v>
      </c>
      <c r="D6041" s="133">
        <v>1</v>
      </c>
      <c r="F6041" s="133" t="s">
        <v>33</v>
      </c>
      <c r="G6041" s="133" t="s">
        <v>1985</v>
      </c>
    </row>
    <row r="6042" spans="1:7" hidden="1" x14ac:dyDescent="0.35">
      <c r="A6042" s="131" t="s">
        <v>117</v>
      </c>
      <c r="B6042" s="131" t="s">
        <v>20</v>
      </c>
      <c r="C6042" s="133" t="s">
        <v>6320</v>
      </c>
      <c r="D6042" s="133">
        <v>1</v>
      </c>
      <c r="F6042" s="133" t="s">
        <v>33</v>
      </c>
      <c r="G6042" s="133" t="s">
        <v>1985</v>
      </c>
    </row>
    <row r="6043" spans="1:7" hidden="1" x14ac:dyDescent="0.35">
      <c r="A6043" s="131" t="s">
        <v>117</v>
      </c>
      <c r="B6043" s="131" t="s">
        <v>20</v>
      </c>
      <c r="C6043" s="133" t="s">
        <v>6321</v>
      </c>
      <c r="D6043" s="133">
        <v>2</v>
      </c>
      <c r="F6043" s="133" t="s">
        <v>33</v>
      </c>
      <c r="G6043" s="133" t="s">
        <v>1985</v>
      </c>
    </row>
    <row r="6044" spans="1:7" hidden="1" x14ac:dyDescent="0.35">
      <c r="A6044" s="131" t="s">
        <v>117</v>
      </c>
      <c r="B6044" s="131" t="s">
        <v>20</v>
      </c>
      <c r="C6044" s="131" t="s">
        <v>6322</v>
      </c>
      <c r="D6044" s="133">
        <v>1</v>
      </c>
      <c r="F6044" s="133" t="s">
        <v>33</v>
      </c>
      <c r="G6044" s="133" t="s">
        <v>1985</v>
      </c>
    </row>
    <row r="6045" spans="1:7" hidden="1" x14ac:dyDescent="0.35">
      <c r="A6045" s="131" t="s">
        <v>117</v>
      </c>
      <c r="B6045" s="131" t="s">
        <v>20</v>
      </c>
      <c r="C6045" s="133" t="s">
        <v>6322</v>
      </c>
      <c r="D6045" s="133">
        <v>5</v>
      </c>
      <c r="F6045" s="133" t="s">
        <v>33</v>
      </c>
      <c r="G6045" s="133" t="s">
        <v>1985</v>
      </c>
    </row>
    <row r="6046" spans="1:7" hidden="1" x14ac:dyDescent="0.35">
      <c r="A6046" s="131" t="s">
        <v>117</v>
      </c>
      <c r="B6046" s="131" t="s">
        <v>20</v>
      </c>
      <c r="C6046" s="131" t="s">
        <v>6322</v>
      </c>
      <c r="D6046" s="133">
        <v>1</v>
      </c>
      <c r="F6046" s="133" t="s">
        <v>33</v>
      </c>
      <c r="G6046" s="133" t="s">
        <v>1985</v>
      </c>
    </row>
    <row r="6047" spans="1:7" hidden="1" x14ac:dyDescent="0.35">
      <c r="A6047" s="131" t="s">
        <v>117</v>
      </c>
      <c r="B6047" s="131" t="s">
        <v>20</v>
      </c>
      <c r="C6047" s="133" t="s">
        <v>6322</v>
      </c>
      <c r="D6047" s="133">
        <v>3</v>
      </c>
      <c r="F6047" s="133" t="s">
        <v>33</v>
      </c>
      <c r="G6047" s="133" t="s">
        <v>1985</v>
      </c>
    </row>
    <row r="6048" spans="1:7" hidden="1" x14ac:dyDescent="0.35">
      <c r="A6048" s="131" t="s">
        <v>117</v>
      </c>
      <c r="B6048" s="131" t="s">
        <v>20</v>
      </c>
      <c r="C6048" s="133" t="s">
        <v>6322</v>
      </c>
      <c r="D6048" s="133">
        <v>1</v>
      </c>
      <c r="F6048" s="133" t="s">
        <v>33</v>
      </c>
      <c r="G6048" s="133" t="s">
        <v>1985</v>
      </c>
    </row>
    <row r="6049" spans="1:7" hidden="1" x14ac:dyDescent="0.35">
      <c r="A6049" s="131" t="s">
        <v>117</v>
      </c>
      <c r="B6049" s="131" t="s">
        <v>20</v>
      </c>
      <c r="C6049" s="133" t="s">
        <v>6322</v>
      </c>
      <c r="D6049" s="133">
        <v>1</v>
      </c>
      <c r="F6049" s="133" t="s">
        <v>33</v>
      </c>
      <c r="G6049" s="133" t="s">
        <v>1985</v>
      </c>
    </row>
    <row r="6050" spans="1:7" hidden="1" x14ac:dyDescent="0.35">
      <c r="A6050" s="131" t="s">
        <v>117</v>
      </c>
      <c r="B6050" s="131" t="s">
        <v>20</v>
      </c>
      <c r="C6050" s="133" t="s">
        <v>6322</v>
      </c>
      <c r="D6050" s="133">
        <v>1</v>
      </c>
      <c r="F6050" s="133" t="s">
        <v>33</v>
      </c>
      <c r="G6050" s="133" t="s">
        <v>1985</v>
      </c>
    </row>
    <row r="6051" spans="1:7" hidden="1" x14ac:dyDescent="0.35">
      <c r="A6051" s="131" t="s">
        <v>117</v>
      </c>
      <c r="B6051" s="131" t="s">
        <v>20</v>
      </c>
      <c r="C6051" s="133" t="s">
        <v>6322</v>
      </c>
      <c r="D6051" s="133">
        <v>3</v>
      </c>
      <c r="F6051" s="133" t="s">
        <v>33</v>
      </c>
      <c r="G6051" s="133" t="s">
        <v>1985</v>
      </c>
    </row>
    <row r="6052" spans="1:7" hidden="1" x14ac:dyDescent="0.35">
      <c r="A6052" s="131" t="s">
        <v>117</v>
      </c>
      <c r="B6052" s="131" t="s">
        <v>20</v>
      </c>
      <c r="C6052" s="133" t="s">
        <v>6322</v>
      </c>
      <c r="D6052" s="133">
        <v>1</v>
      </c>
      <c r="F6052" s="133" t="s">
        <v>33</v>
      </c>
      <c r="G6052" s="133" t="s">
        <v>1985</v>
      </c>
    </row>
    <row r="6053" spans="1:7" hidden="1" x14ac:dyDescent="0.35">
      <c r="A6053" s="131" t="s">
        <v>117</v>
      </c>
      <c r="B6053" s="131" t="s">
        <v>20</v>
      </c>
      <c r="C6053" s="133" t="s">
        <v>6323</v>
      </c>
      <c r="D6053" s="133">
        <v>1</v>
      </c>
      <c r="F6053" s="133" t="e">
        <v>#N/A</v>
      </c>
      <c r="G6053" s="133" t="e">
        <v>#N/A</v>
      </c>
    </row>
    <row r="6054" spans="1:7" hidden="1" x14ac:dyDescent="0.35">
      <c r="A6054" s="131" t="s">
        <v>117</v>
      </c>
      <c r="B6054" s="131" t="s">
        <v>20</v>
      </c>
      <c r="C6054" s="133" t="s">
        <v>6323</v>
      </c>
      <c r="D6054" s="133">
        <v>3</v>
      </c>
      <c r="F6054" s="133" t="e">
        <v>#N/A</v>
      </c>
      <c r="G6054" s="133" t="e">
        <v>#N/A</v>
      </c>
    </row>
    <row r="6055" spans="1:7" hidden="1" x14ac:dyDescent="0.35">
      <c r="A6055" s="131" t="s">
        <v>117</v>
      </c>
      <c r="B6055" s="131" t="s">
        <v>20</v>
      </c>
      <c r="C6055" s="133" t="s">
        <v>6323</v>
      </c>
      <c r="D6055" s="133">
        <v>1</v>
      </c>
      <c r="F6055" s="133" t="e">
        <v>#N/A</v>
      </c>
      <c r="G6055" s="133" t="e">
        <v>#N/A</v>
      </c>
    </row>
    <row r="6056" spans="1:7" hidden="1" x14ac:dyDescent="0.35">
      <c r="A6056" s="131" t="s">
        <v>117</v>
      </c>
      <c r="B6056" s="131" t="s">
        <v>20</v>
      </c>
      <c r="C6056" s="133" t="s">
        <v>6323</v>
      </c>
      <c r="D6056" s="133">
        <v>1</v>
      </c>
      <c r="F6056" s="133" t="e">
        <v>#N/A</v>
      </c>
      <c r="G6056" s="133" t="e">
        <v>#N/A</v>
      </c>
    </row>
    <row r="6057" spans="1:7" hidden="1" x14ac:dyDescent="0.35">
      <c r="A6057" s="131" t="s">
        <v>117</v>
      </c>
      <c r="B6057" s="131" t="s">
        <v>20</v>
      </c>
      <c r="C6057" s="133" t="s">
        <v>6324</v>
      </c>
      <c r="D6057" s="133">
        <v>5</v>
      </c>
      <c r="F6057" s="133" t="s">
        <v>33</v>
      </c>
      <c r="G6057" s="133" t="s">
        <v>1985</v>
      </c>
    </row>
    <row r="6058" spans="1:7" hidden="1" x14ac:dyDescent="0.35">
      <c r="A6058" s="131" t="s">
        <v>117</v>
      </c>
      <c r="B6058" s="131" t="s">
        <v>20</v>
      </c>
      <c r="C6058" s="133" t="s">
        <v>6324</v>
      </c>
      <c r="D6058" s="133">
        <v>3</v>
      </c>
      <c r="F6058" s="133" t="s">
        <v>33</v>
      </c>
      <c r="G6058" s="133" t="s">
        <v>1985</v>
      </c>
    </row>
    <row r="6059" spans="1:7" hidden="1" x14ac:dyDescent="0.35">
      <c r="A6059" s="131" t="s">
        <v>117</v>
      </c>
      <c r="B6059" s="131" t="s">
        <v>20</v>
      </c>
      <c r="C6059" s="133" t="s">
        <v>6324</v>
      </c>
      <c r="D6059" s="133">
        <v>5</v>
      </c>
      <c r="F6059" s="133" t="s">
        <v>33</v>
      </c>
      <c r="G6059" s="133" t="s">
        <v>1985</v>
      </c>
    </row>
    <row r="6060" spans="1:7" hidden="1" x14ac:dyDescent="0.35">
      <c r="A6060" s="131" t="s">
        <v>117</v>
      </c>
      <c r="B6060" s="131" t="s">
        <v>20</v>
      </c>
      <c r="C6060" s="133" t="s">
        <v>6324</v>
      </c>
      <c r="D6060" s="133">
        <v>1</v>
      </c>
      <c r="F6060" s="133" t="s">
        <v>33</v>
      </c>
      <c r="G6060" s="133" t="s">
        <v>1985</v>
      </c>
    </row>
    <row r="6061" spans="1:7" hidden="1" x14ac:dyDescent="0.35">
      <c r="A6061" s="131" t="s">
        <v>117</v>
      </c>
      <c r="B6061" s="131" t="s">
        <v>20</v>
      </c>
      <c r="C6061" s="133" t="s">
        <v>6324</v>
      </c>
      <c r="D6061" s="133">
        <v>1</v>
      </c>
      <c r="F6061" s="133" t="s">
        <v>33</v>
      </c>
      <c r="G6061" s="133" t="s">
        <v>1985</v>
      </c>
    </row>
    <row r="6062" spans="1:7" hidden="1" x14ac:dyDescent="0.35">
      <c r="A6062" s="131" t="s">
        <v>117</v>
      </c>
      <c r="B6062" s="131" t="s">
        <v>20</v>
      </c>
      <c r="C6062" s="133" t="s">
        <v>6324</v>
      </c>
      <c r="D6062" s="133">
        <v>1</v>
      </c>
      <c r="F6062" s="133" t="s">
        <v>33</v>
      </c>
      <c r="G6062" s="133" t="s">
        <v>1985</v>
      </c>
    </row>
    <row r="6063" spans="1:7" hidden="1" x14ac:dyDescent="0.35">
      <c r="A6063" s="131" t="s">
        <v>117</v>
      </c>
      <c r="B6063" s="131" t="s">
        <v>20</v>
      </c>
      <c r="C6063" s="133" t="s">
        <v>6324</v>
      </c>
      <c r="D6063" s="133">
        <v>1</v>
      </c>
      <c r="F6063" s="133" t="s">
        <v>33</v>
      </c>
      <c r="G6063" s="133" t="s">
        <v>1985</v>
      </c>
    </row>
    <row r="6064" spans="1:7" hidden="1" x14ac:dyDescent="0.35">
      <c r="A6064" s="131" t="s">
        <v>117</v>
      </c>
      <c r="B6064" s="131" t="s">
        <v>20</v>
      </c>
      <c r="C6064" s="133" t="s">
        <v>6324</v>
      </c>
      <c r="D6064" s="133">
        <v>1</v>
      </c>
      <c r="F6064" s="133" t="s">
        <v>33</v>
      </c>
      <c r="G6064" s="133" t="s">
        <v>1985</v>
      </c>
    </row>
    <row r="6065" spans="1:7" hidden="1" x14ac:dyDescent="0.35">
      <c r="A6065" s="131" t="s">
        <v>117</v>
      </c>
      <c r="B6065" s="131" t="s">
        <v>20</v>
      </c>
      <c r="C6065" s="133" t="s">
        <v>6324</v>
      </c>
      <c r="D6065" s="133">
        <v>1</v>
      </c>
      <c r="F6065" s="133" t="s">
        <v>33</v>
      </c>
      <c r="G6065" s="133" t="s">
        <v>1985</v>
      </c>
    </row>
    <row r="6066" spans="1:7" hidden="1" x14ac:dyDescent="0.35">
      <c r="A6066" s="131" t="s">
        <v>117</v>
      </c>
      <c r="B6066" s="131" t="s">
        <v>20</v>
      </c>
      <c r="C6066" s="133" t="s">
        <v>6324</v>
      </c>
      <c r="D6066" s="133">
        <v>1</v>
      </c>
      <c r="F6066" s="133" t="s">
        <v>33</v>
      </c>
      <c r="G6066" s="133" t="s">
        <v>1985</v>
      </c>
    </row>
    <row r="6067" spans="1:7" hidden="1" x14ac:dyDescent="0.35">
      <c r="A6067" s="131" t="s">
        <v>117</v>
      </c>
      <c r="B6067" s="131" t="s">
        <v>20</v>
      </c>
      <c r="C6067" s="133" t="s">
        <v>6324</v>
      </c>
      <c r="D6067" s="133">
        <v>1</v>
      </c>
      <c r="F6067" s="133" t="s">
        <v>33</v>
      </c>
      <c r="G6067" s="133" t="s">
        <v>1985</v>
      </c>
    </row>
    <row r="6068" spans="1:7" hidden="1" x14ac:dyDescent="0.35">
      <c r="A6068" s="131" t="s">
        <v>117</v>
      </c>
      <c r="B6068" s="131" t="s">
        <v>20</v>
      </c>
      <c r="C6068" s="133" t="s">
        <v>6325</v>
      </c>
      <c r="D6068" s="133">
        <v>1</v>
      </c>
      <c r="F6068" s="133" t="s">
        <v>33</v>
      </c>
      <c r="G6068" s="133" t="s">
        <v>1985</v>
      </c>
    </row>
    <row r="6069" spans="1:7" hidden="1" x14ac:dyDescent="0.35">
      <c r="A6069" s="131" t="s">
        <v>117</v>
      </c>
      <c r="B6069" s="131" t="s">
        <v>20</v>
      </c>
      <c r="C6069" s="133" t="s">
        <v>6325</v>
      </c>
      <c r="D6069" s="133">
        <v>4</v>
      </c>
      <c r="F6069" s="133" t="s">
        <v>33</v>
      </c>
      <c r="G6069" s="133" t="s">
        <v>1985</v>
      </c>
    </row>
    <row r="6070" spans="1:7" hidden="1" x14ac:dyDescent="0.35">
      <c r="A6070" s="131" t="s">
        <v>117</v>
      </c>
      <c r="B6070" s="131" t="s">
        <v>20</v>
      </c>
      <c r="C6070" s="133" t="s">
        <v>6325</v>
      </c>
      <c r="D6070" s="133">
        <v>1</v>
      </c>
      <c r="F6070" s="133" t="s">
        <v>33</v>
      </c>
      <c r="G6070" s="133" t="s">
        <v>1985</v>
      </c>
    </row>
    <row r="6071" spans="1:7" hidden="1" x14ac:dyDescent="0.35">
      <c r="A6071" s="131" t="s">
        <v>117</v>
      </c>
      <c r="B6071" s="131" t="s">
        <v>20</v>
      </c>
      <c r="C6071" s="133" t="s">
        <v>6325</v>
      </c>
      <c r="D6071" s="133">
        <v>1</v>
      </c>
      <c r="F6071" s="133" t="s">
        <v>33</v>
      </c>
      <c r="G6071" s="133" t="s">
        <v>1985</v>
      </c>
    </row>
    <row r="6072" spans="1:7" hidden="1" x14ac:dyDescent="0.35">
      <c r="A6072" s="131" t="s">
        <v>117</v>
      </c>
      <c r="B6072" s="131" t="s">
        <v>20</v>
      </c>
      <c r="C6072" s="133" t="s">
        <v>6325</v>
      </c>
      <c r="D6072" s="133">
        <v>1</v>
      </c>
      <c r="F6072" s="133" t="s">
        <v>33</v>
      </c>
      <c r="G6072" s="133" t="s">
        <v>1985</v>
      </c>
    </row>
    <row r="6073" spans="1:7" hidden="1" x14ac:dyDescent="0.35">
      <c r="A6073" s="131" t="s">
        <v>117</v>
      </c>
      <c r="B6073" s="131" t="s">
        <v>20</v>
      </c>
      <c r="C6073" s="133" t="s">
        <v>6325</v>
      </c>
      <c r="D6073" s="133">
        <v>1</v>
      </c>
      <c r="F6073" s="133" t="s">
        <v>33</v>
      </c>
      <c r="G6073" s="133" t="s">
        <v>1985</v>
      </c>
    </row>
    <row r="6074" spans="1:7" hidden="1" x14ac:dyDescent="0.35">
      <c r="A6074" s="131" t="s">
        <v>117</v>
      </c>
      <c r="B6074" s="131" t="s">
        <v>20</v>
      </c>
      <c r="C6074" s="133" t="s">
        <v>6325</v>
      </c>
      <c r="D6074" s="133">
        <v>1</v>
      </c>
      <c r="F6074" s="133" t="s">
        <v>33</v>
      </c>
      <c r="G6074" s="133" t="s">
        <v>1985</v>
      </c>
    </row>
    <row r="6075" spans="1:7" hidden="1" x14ac:dyDescent="0.35">
      <c r="A6075" s="131" t="s">
        <v>117</v>
      </c>
      <c r="B6075" s="131" t="s">
        <v>20</v>
      </c>
      <c r="C6075" s="133" t="s">
        <v>6325</v>
      </c>
      <c r="D6075" s="133">
        <v>3</v>
      </c>
      <c r="F6075" s="133" t="s">
        <v>33</v>
      </c>
      <c r="G6075" s="133" t="s">
        <v>1985</v>
      </c>
    </row>
    <row r="6076" spans="1:7" hidden="1" x14ac:dyDescent="0.35">
      <c r="A6076" s="131" t="s">
        <v>117</v>
      </c>
      <c r="B6076" s="131" t="s">
        <v>20</v>
      </c>
      <c r="C6076" s="133" t="s">
        <v>6326</v>
      </c>
      <c r="D6076" s="133">
        <v>2</v>
      </c>
      <c r="F6076" s="133" t="e">
        <v>#N/A</v>
      </c>
      <c r="G6076" s="133" t="e">
        <v>#N/A</v>
      </c>
    </row>
    <row r="6077" spans="1:7" hidden="1" x14ac:dyDescent="0.35">
      <c r="A6077" s="131" t="s">
        <v>117</v>
      </c>
      <c r="B6077" s="131" t="s">
        <v>20</v>
      </c>
      <c r="C6077" s="133" t="s">
        <v>6326</v>
      </c>
      <c r="D6077" s="133">
        <v>15</v>
      </c>
      <c r="F6077" s="133" t="e">
        <v>#N/A</v>
      </c>
      <c r="G6077" s="133" t="e">
        <v>#N/A</v>
      </c>
    </row>
    <row r="6078" spans="1:7" hidden="1" x14ac:dyDescent="0.35">
      <c r="A6078" s="131" t="s">
        <v>117</v>
      </c>
      <c r="B6078" s="131" t="s">
        <v>20</v>
      </c>
      <c r="C6078" s="133" t="s">
        <v>6327</v>
      </c>
      <c r="D6078" s="133">
        <v>2</v>
      </c>
      <c r="F6078" s="133" t="s">
        <v>33</v>
      </c>
      <c r="G6078" s="133" t="s">
        <v>1985</v>
      </c>
    </row>
    <row r="6079" spans="1:7" hidden="1" x14ac:dyDescent="0.35">
      <c r="A6079" s="131" t="s">
        <v>117</v>
      </c>
      <c r="B6079" s="131" t="s">
        <v>20</v>
      </c>
      <c r="C6079" s="131" t="s">
        <v>6327</v>
      </c>
      <c r="D6079" s="133">
        <v>1</v>
      </c>
      <c r="F6079" s="133" t="s">
        <v>33</v>
      </c>
      <c r="G6079" s="133" t="s">
        <v>1985</v>
      </c>
    </row>
    <row r="6080" spans="1:7" hidden="1" x14ac:dyDescent="0.35">
      <c r="A6080" s="131" t="s">
        <v>117</v>
      </c>
      <c r="B6080" s="131" t="s">
        <v>20</v>
      </c>
      <c r="C6080" s="131" t="s">
        <v>6327</v>
      </c>
      <c r="D6080" s="133">
        <v>2</v>
      </c>
      <c r="F6080" s="133" t="s">
        <v>33</v>
      </c>
      <c r="G6080" s="133" t="s">
        <v>1985</v>
      </c>
    </row>
    <row r="6081" spans="1:7" hidden="1" x14ac:dyDescent="0.35">
      <c r="A6081" s="131" t="s">
        <v>117</v>
      </c>
      <c r="B6081" s="131" t="s">
        <v>20</v>
      </c>
      <c r="C6081" s="131" t="s">
        <v>6327</v>
      </c>
      <c r="D6081" s="133">
        <v>1</v>
      </c>
      <c r="F6081" s="133" t="s">
        <v>33</v>
      </c>
      <c r="G6081" s="133" t="s">
        <v>1985</v>
      </c>
    </row>
    <row r="6082" spans="1:7" hidden="1" x14ac:dyDescent="0.35">
      <c r="A6082" s="131" t="s">
        <v>117</v>
      </c>
      <c r="B6082" s="131" t="s">
        <v>20</v>
      </c>
      <c r="C6082" s="131" t="s">
        <v>6327</v>
      </c>
      <c r="D6082" s="133">
        <v>1</v>
      </c>
      <c r="F6082" s="133" t="s">
        <v>33</v>
      </c>
      <c r="G6082" s="133" t="s">
        <v>1985</v>
      </c>
    </row>
    <row r="6083" spans="1:7" hidden="1" x14ac:dyDescent="0.35">
      <c r="A6083" s="131" t="s">
        <v>117</v>
      </c>
      <c r="B6083" s="131" t="s">
        <v>20</v>
      </c>
      <c r="C6083" s="131" t="s">
        <v>6327</v>
      </c>
      <c r="D6083" s="133">
        <v>10</v>
      </c>
      <c r="F6083" s="133" t="s">
        <v>33</v>
      </c>
      <c r="G6083" s="133" t="s">
        <v>1985</v>
      </c>
    </row>
    <row r="6084" spans="1:7" hidden="1" x14ac:dyDescent="0.35">
      <c r="A6084" s="131" t="s">
        <v>117</v>
      </c>
      <c r="B6084" s="131" t="s">
        <v>20</v>
      </c>
      <c r="C6084" s="131" t="s">
        <v>6327</v>
      </c>
      <c r="D6084" s="133">
        <v>2</v>
      </c>
      <c r="F6084" s="133" t="s">
        <v>33</v>
      </c>
      <c r="G6084" s="133" t="s">
        <v>1985</v>
      </c>
    </row>
    <row r="6085" spans="1:7" hidden="1" x14ac:dyDescent="0.35">
      <c r="A6085" s="131" t="s">
        <v>117</v>
      </c>
      <c r="B6085" s="131" t="s">
        <v>20</v>
      </c>
      <c r="C6085" s="131" t="s">
        <v>6327</v>
      </c>
      <c r="D6085" s="133">
        <v>1</v>
      </c>
      <c r="F6085" s="133" t="s">
        <v>33</v>
      </c>
      <c r="G6085" s="133" t="s">
        <v>1985</v>
      </c>
    </row>
    <row r="6086" spans="1:7" hidden="1" x14ac:dyDescent="0.35">
      <c r="A6086" s="131" t="s">
        <v>117</v>
      </c>
      <c r="B6086" s="131" t="s">
        <v>20</v>
      </c>
      <c r="C6086" s="131" t="s">
        <v>6328</v>
      </c>
      <c r="D6086" s="133">
        <v>1</v>
      </c>
      <c r="F6086" s="133" t="s">
        <v>33</v>
      </c>
      <c r="G6086" s="133" t="s">
        <v>1985</v>
      </c>
    </row>
    <row r="6087" spans="1:7" hidden="1" x14ac:dyDescent="0.35">
      <c r="A6087" s="131" t="s">
        <v>117</v>
      </c>
      <c r="B6087" s="131" t="s">
        <v>20</v>
      </c>
      <c r="C6087" s="131" t="s">
        <v>6328</v>
      </c>
      <c r="D6087" s="133">
        <v>5</v>
      </c>
      <c r="F6087" s="133" t="s">
        <v>33</v>
      </c>
      <c r="G6087" s="133" t="s">
        <v>1985</v>
      </c>
    </row>
    <row r="6088" spans="1:7" hidden="1" x14ac:dyDescent="0.35">
      <c r="A6088" s="131" t="s">
        <v>117</v>
      </c>
      <c r="B6088" s="131" t="s">
        <v>20</v>
      </c>
      <c r="C6088" s="131" t="s">
        <v>6328</v>
      </c>
      <c r="D6088" s="133">
        <v>2</v>
      </c>
      <c r="F6088" s="133" t="s">
        <v>33</v>
      </c>
      <c r="G6088" s="133" t="s">
        <v>1985</v>
      </c>
    </row>
    <row r="6089" spans="1:7" hidden="1" x14ac:dyDescent="0.35">
      <c r="A6089" s="131" t="s">
        <v>117</v>
      </c>
      <c r="B6089" s="131" t="s">
        <v>20</v>
      </c>
      <c r="C6089" s="131" t="s">
        <v>6328</v>
      </c>
      <c r="D6089" s="133">
        <v>1</v>
      </c>
      <c r="F6089" s="133" t="s">
        <v>33</v>
      </c>
      <c r="G6089" s="133" t="s">
        <v>1985</v>
      </c>
    </row>
    <row r="6090" spans="1:7" hidden="1" x14ac:dyDescent="0.35">
      <c r="A6090" s="131" t="s">
        <v>117</v>
      </c>
      <c r="B6090" s="131" t="s">
        <v>20</v>
      </c>
      <c r="C6090" s="133" t="s">
        <v>6328</v>
      </c>
      <c r="D6090" s="133">
        <v>2</v>
      </c>
      <c r="F6090" s="133" t="s">
        <v>33</v>
      </c>
      <c r="G6090" s="133" t="s">
        <v>1985</v>
      </c>
    </row>
    <row r="6091" spans="1:7" hidden="1" x14ac:dyDescent="0.35">
      <c r="A6091" s="131" t="s">
        <v>117</v>
      </c>
      <c r="B6091" s="131" t="s">
        <v>20</v>
      </c>
      <c r="C6091" s="133" t="s">
        <v>6328</v>
      </c>
      <c r="D6091" s="133">
        <v>5</v>
      </c>
      <c r="F6091" s="133" t="s">
        <v>33</v>
      </c>
      <c r="G6091" s="133" t="s">
        <v>1985</v>
      </c>
    </row>
    <row r="6092" spans="1:7" hidden="1" x14ac:dyDescent="0.35">
      <c r="A6092" s="131" t="s">
        <v>117</v>
      </c>
      <c r="B6092" s="131" t="s">
        <v>20</v>
      </c>
      <c r="C6092" s="133" t="s">
        <v>6328</v>
      </c>
      <c r="D6092" s="133">
        <v>1</v>
      </c>
      <c r="F6092" s="133" t="s">
        <v>33</v>
      </c>
      <c r="G6092" s="133" t="s">
        <v>1985</v>
      </c>
    </row>
    <row r="6093" spans="1:7" hidden="1" x14ac:dyDescent="0.35">
      <c r="A6093" s="131" t="s">
        <v>117</v>
      </c>
      <c r="B6093" s="131" t="s">
        <v>20</v>
      </c>
      <c r="C6093" s="133" t="s">
        <v>6328</v>
      </c>
      <c r="D6093" s="133">
        <v>5</v>
      </c>
      <c r="F6093" s="133" t="s">
        <v>33</v>
      </c>
      <c r="G6093" s="133" t="s">
        <v>1985</v>
      </c>
    </row>
    <row r="6094" spans="1:7" hidden="1" x14ac:dyDescent="0.35">
      <c r="A6094" s="131" t="s">
        <v>117</v>
      </c>
      <c r="B6094" s="131" t="s">
        <v>20</v>
      </c>
      <c r="C6094" s="133" t="s">
        <v>6328</v>
      </c>
      <c r="D6094" s="133">
        <v>5</v>
      </c>
      <c r="F6094" s="133" t="s">
        <v>33</v>
      </c>
      <c r="G6094" s="133" t="s">
        <v>1985</v>
      </c>
    </row>
    <row r="6095" spans="1:7" hidden="1" x14ac:dyDescent="0.35">
      <c r="A6095" s="131" t="s">
        <v>117</v>
      </c>
      <c r="B6095" s="131" t="s">
        <v>20</v>
      </c>
      <c r="C6095" s="133" t="s">
        <v>6328</v>
      </c>
      <c r="D6095" s="133">
        <v>15</v>
      </c>
      <c r="F6095" s="133" t="s">
        <v>33</v>
      </c>
      <c r="G6095" s="133" t="s">
        <v>1985</v>
      </c>
    </row>
    <row r="6096" spans="1:7" hidden="1" x14ac:dyDescent="0.35">
      <c r="A6096" s="131" t="s">
        <v>117</v>
      </c>
      <c r="B6096" s="131" t="s">
        <v>20</v>
      </c>
      <c r="C6096" s="133" t="s">
        <v>6328</v>
      </c>
      <c r="D6096" s="133">
        <v>3</v>
      </c>
      <c r="F6096" s="133" t="s">
        <v>33</v>
      </c>
      <c r="G6096" s="133" t="s">
        <v>1985</v>
      </c>
    </row>
    <row r="6097" spans="1:7" hidden="1" x14ac:dyDescent="0.35">
      <c r="A6097" s="131" t="s">
        <v>117</v>
      </c>
      <c r="B6097" s="131" t="s">
        <v>20</v>
      </c>
      <c r="C6097" s="133" t="s">
        <v>6328</v>
      </c>
      <c r="D6097" s="133">
        <v>2</v>
      </c>
      <c r="F6097" s="133" t="s">
        <v>33</v>
      </c>
      <c r="G6097" s="133" t="s">
        <v>1985</v>
      </c>
    </row>
    <row r="6098" spans="1:7" hidden="1" x14ac:dyDescent="0.35">
      <c r="A6098" s="131" t="s">
        <v>117</v>
      </c>
      <c r="B6098" s="131" t="s">
        <v>20</v>
      </c>
      <c r="C6098" s="133" t="s">
        <v>6328</v>
      </c>
      <c r="D6098" s="133">
        <v>5</v>
      </c>
      <c r="F6098" s="133" t="s">
        <v>33</v>
      </c>
      <c r="G6098" s="133" t="s">
        <v>1985</v>
      </c>
    </row>
    <row r="6099" spans="1:7" hidden="1" x14ac:dyDescent="0.35">
      <c r="A6099" s="131" t="s">
        <v>117</v>
      </c>
      <c r="B6099" s="131" t="s">
        <v>20</v>
      </c>
      <c r="C6099" s="133" t="s">
        <v>6328</v>
      </c>
      <c r="D6099" s="133">
        <v>1</v>
      </c>
      <c r="F6099" s="133" t="s">
        <v>33</v>
      </c>
      <c r="G6099" s="133" t="s">
        <v>1985</v>
      </c>
    </row>
    <row r="6100" spans="1:7" hidden="1" x14ac:dyDescent="0.35">
      <c r="A6100" s="131" t="s">
        <v>117</v>
      </c>
      <c r="B6100" s="131" t="s">
        <v>20</v>
      </c>
      <c r="C6100" s="133" t="s">
        <v>6328</v>
      </c>
      <c r="D6100" s="133">
        <v>5</v>
      </c>
      <c r="F6100" s="133" t="s">
        <v>33</v>
      </c>
      <c r="G6100" s="133" t="s">
        <v>1985</v>
      </c>
    </row>
    <row r="6101" spans="1:7" hidden="1" x14ac:dyDescent="0.35">
      <c r="A6101" s="131" t="s">
        <v>117</v>
      </c>
      <c r="B6101" s="131" t="s">
        <v>20</v>
      </c>
      <c r="C6101" s="133" t="s">
        <v>6328</v>
      </c>
      <c r="D6101" s="133">
        <v>63</v>
      </c>
      <c r="F6101" s="133" t="s">
        <v>33</v>
      </c>
      <c r="G6101" s="133" t="s">
        <v>1985</v>
      </c>
    </row>
    <row r="6102" spans="1:7" hidden="1" x14ac:dyDescent="0.35">
      <c r="A6102" s="131" t="s">
        <v>117</v>
      </c>
      <c r="B6102" s="131" t="s">
        <v>20</v>
      </c>
      <c r="C6102" s="133" t="s">
        <v>6328</v>
      </c>
      <c r="D6102" s="133">
        <v>4</v>
      </c>
      <c r="F6102" s="133" t="s">
        <v>33</v>
      </c>
      <c r="G6102" s="133" t="s">
        <v>1985</v>
      </c>
    </row>
    <row r="6103" spans="1:7" hidden="1" x14ac:dyDescent="0.35">
      <c r="A6103" s="131" t="s">
        <v>117</v>
      </c>
      <c r="B6103" s="131" t="s">
        <v>20</v>
      </c>
      <c r="C6103" s="133" t="s">
        <v>6328</v>
      </c>
      <c r="D6103" s="133">
        <v>1</v>
      </c>
      <c r="F6103" s="133" t="s">
        <v>33</v>
      </c>
      <c r="G6103" s="133" t="s">
        <v>1985</v>
      </c>
    </row>
    <row r="6104" spans="1:7" hidden="1" x14ac:dyDescent="0.35">
      <c r="A6104" s="131" t="s">
        <v>117</v>
      </c>
      <c r="B6104" s="131" t="s">
        <v>20</v>
      </c>
      <c r="C6104" s="133" t="s">
        <v>6328</v>
      </c>
      <c r="D6104" s="133">
        <v>2</v>
      </c>
      <c r="F6104" s="133" t="s">
        <v>33</v>
      </c>
      <c r="G6104" s="133" t="s">
        <v>1985</v>
      </c>
    </row>
    <row r="6105" spans="1:7" hidden="1" x14ac:dyDescent="0.35">
      <c r="A6105" s="131" t="s">
        <v>117</v>
      </c>
      <c r="B6105" s="131" t="s">
        <v>20</v>
      </c>
      <c r="C6105" s="133" t="s">
        <v>6328</v>
      </c>
      <c r="D6105" s="133">
        <v>2</v>
      </c>
      <c r="F6105" s="133" t="s">
        <v>33</v>
      </c>
      <c r="G6105" s="133" t="s">
        <v>1985</v>
      </c>
    </row>
    <row r="6106" spans="1:7" hidden="1" x14ac:dyDescent="0.35">
      <c r="A6106" s="131" t="s">
        <v>117</v>
      </c>
      <c r="B6106" s="131" t="s">
        <v>20</v>
      </c>
      <c r="C6106" s="131" t="s">
        <v>6328</v>
      </c>
      <c r="D6106" s="133">
        <v>1</v>
      </c>
      <c r="F6106" s="133" t="s">
        <v>33</v>
      </c>
      <c r="G6106" s="133" t="s">
        <v>1985</v>
      </c>
    </row>
    <row r="6107" spans="1:7" hidden="1" x14ac:dyDescent="0.35">
      <c r="A6107" s="131" t="s">
        <v>117</v>
      </c>
      <c r="B6107" s="131" t="s">
        <v>20</v>
      </c>
      <c r="C6107" s="131" t="s">
        <v>6328</v>
      </c>
      <c r="D6107" s="133">
        <v>1</v>
      </c>
      <c r="F6107" s="133" t="s">
        <v>33</v>
      </c>
      <c r="G6107" s="133" t="s">
        <v>1985</v>
      </c>
    </row>
    <row r="6108" spans="1:7" hidden="1" x14ac:dyDescent="0.35">
      <c r="A6108" s="131" t="s">
        <v>117</v>
      </c>
      <c r="B6108" s="131" t="s">
        <v>20</v>
      </c>
      <c r="C6108" s="133" t="s">
        <v>6328</v>
      </c>
      <c r="D6108" s="133">
        <v>1</v>
      </c>
      <c r="F6108" s="133" t="s">
        <v>33</v>
      </c>
      <c r="G6108" s="133" t="s">
        <v>1985</v>
      </c>
    </row>
    <row r="6109" spans="1:7" hidden="1" x14ac:dyDescent="0.35">
      <c r="A6109" s="131" t="s">
        <v>117</v>
      </c>
      <c r="B6109" s="131" t="s">
        <v>20</v>
      </c>
      <c r="C6109" s="131" t="s">
        <v>6328</v>
      </c>
      <c r="D6109" s="133">
        <v>1</v>
      </c>
      <c r="F6109" s="133" t="s">
        <v>33</v>
      </c>
      <c r="G6109" s="133" t="s">
        <v>1985</v>
      </c>
    </row>
    <row r="6110" spans="1:7" hidden="1" x14ac:dyDescent="0.35">
      <c r="A6110" s="131" t="s">
        <v>117</v>
      </c>
      <c r="B6110" s="131" t="s">
        <v>20</v>
      </c>
      <c r="C6110" s="131" t="s">
        <v>6328</v>
      </c>
      <c r="D6110" s="133">
        <v>1</v>
      </c>
      <c r="F6110" s="133" t="s">
        <v>33</v>
      </c>
      <c r="G6110" s="133" t="s">
        <v>1985</v>
      </c>
    </row>
    <row r="6111" spans="1:7" hidden="1" x14ac:dyDescent="0.35">
      <c r="A6111" s="131" t="s">
        <v>117</v>
      </c>
      <c r="B6111" s="131" t="s">
        <v>20</v>
      </c>
      <c r="C6111" s="131" t="s">
        <v>6328</v>
      </c>
      <c r="D6111" s="133">
        <v>1</v>
      </c>
      <c r="F6111" s="133" t="s">
        <v>33</v>
      </c>
      <c r="G6111" s="133" t="s">
        <v>1985</v>
      </c>
    </row>
    <row r="6112" spans="1:7" hidden="1" x14ac:dyDescent="0.35">
      <c r="A6112" s="131" t="s">
        <v>117</v>
      </c>
      <c r="B6112" s="131" t="s">
        <v>20</v>
      </c>
      <c r="C6112" s="131" t="s">
        <v>6328</v>
      </c>
      <c r="D6112" s="133">
        <v>1</v>
      </c>
      <c r="F6112" s="133" t="s">
        <v>33</v>
      </c>
      <c r="G6112" s="133" t="s">
        <v>1985</v>
      </c>
    </row>
    <row r="6113" spans="1:7" hidden="1" x14ac:dyDescent="0.35">
      <c r="A6113" s="131" t="s">
        <v>117</v>
      </c>
      <c r="B6113" s="131" t="s">
        <v>20</v>
      </c>
      <c r="C6113" s="131" t="s">
        <v>6328</v>
      </c>
      <c r="D6113" s="133">
        <v>2</v>
      </c>
      <c r="F6113" s="133" t="s">
        <v>33</v>
      </c>
      <c r="G6113" s="133" t="s">
        <v>1985</v>
      </c>
    </row>
    <row r="6114" spans="1:7" hidden="1" x14ac:dyDescent="0.35">
      <c r="A6114" s="131" t="s">
        <v>117</v>
      </c>
      <c r="B6114" s="131" t="s">
        <v>20</v>
      </c>
      <c r="C6114" s="131" t="s">
        <v>6328</v>
      </c>
      <c r="D6114" s="133">
        <v>1</v>
      </c>
      <c r="F6114" s="133" t="s">
        <v>33</v>
      </c>
      <c r="G6114" s="133" t="s">
        <v>1985</v>
      </c>
    </row>
    <row r="6115" spans="1:7" hidden="1" x14ac:dyDescent="0.35">
      <c r="A6115" s="131" t="s">
        <v>117</v>
      </c>
      <c r="B6115" s="131" t="s">
        <v>20</v>
      </c>
      <c r="C6115" s="131" t="s">
        <v>6328</v>
      </c>
      <c r="D6115" s="133">
        <v>1</v>
      </c>
      <c r="F6115" s="133" t="s">
        <v>33</v>
      </c>
      <c r="G6115" s="133" t="s">
        <v>1985</v>
      </c>
    </row>
    <row r="6116" spans="1:7" hidden="1" x14ac:dyDescent="0.35">
      <c r="A6116" s="131" t="s">
        <v>117</v>
      </c>
      <c r="B6116" s="131" t="s">
        <v>20</v>
      </c>
      <c r="C6116" s="131" t="s">
        <v>6328</v>
      </c>
      <c r="D6116" s="133">
        <v>1</v>
      </c>
      <c r="F6116" s="133" t="s">
        <v>33</v>
      </c>
      <c r="G6116" s="133" t="s">
        <v>1985</v>
      </c>
    </row>
    <row r="6117" spans="1:7" hidden="1" x14ac:dyDescent="0.35">
      <c r="A6117" s="131" t="s">
        <v>117</v>
      </c>
      <c r="B6117" s="131" t="s">
        <v>20</v>
      </c>
      <c r="C6117" s="133" t="s">
        <v>6328</v>
      </c>
      <c r="D6117" s="133">
        <v>2</v>
      </c>
      <c r="F6117" s="133" t="s">
        <v>33</v>
      </c>
      <c r="G6117" s="133" t="s">
        <v>1985</v>
      </c>
    </row>
    <row r="6118" spans="1:7" hidden="1" x14ac:dyDescent="0.35">
      <c r="A6118" s="131" t="s">
        <v>117</v>
      </c>
      <c r="B6118" s="131" t="s">
        <v>20</v>
      </c>
      <c r="C6118" s="131" t="s">
        <v>6328</v>
      </c>
      <c r="D6118" s="133">
        <v>1</v>
      </c>
      <c r="F6118" s="133" t="s">
        <v>33</v>
      </c>
      <c r="G6118" s="133" t="s">
        <v>1985</v>
      </c>
    </row>
    <row r="6119" spans="1:7" hidden="1" x14ac:dyDescent="0.35">
      <c r="A6119" s="131" t="s">
        <v>117</v>
      </c>
      <c r="B6119" s="131" t="s">
        <v>20</v>
      </c>
      <c r="C6119" s="131" t="s">
        <v>6329</v>
      </c>
      <c r="D6119" s="133">
        <v>1</v>
      </c>
      <c r="F6119" s="133" t="s">
        <v>33</v>
      </c>
      <c r="G6119" s="133" t="s">
        <v>1985</v>
      </c>
    </row>
    <row r="6120" spans="1:7" hidden="1" x14ac:dyDescent="0.35">
      <c r="A6120" s="131" t="s">
        <v>117</v>
      </c>
      <c r="B6120" s="131" t="s">
        <v>20</v>
      </c>
      <c r="C6120" s="131" t="s">
        <v>6329</v>
      </c>
      <c r="D6120" s="133">
        <v>3</v>
      </c>
      <c r="F6120" s="133" t="s">
        <v>33</v>
      </c>
      <c r="G6120" s="133" t="s">
        <v>1985</v>
      </c>
    </row>
    <row r="6121" spans="1:7" hidden="1" x14ac:dyDescent="0.35">
      <c r="A6121" s="131" t="s">
        <v>117</v>
      </c>
      <c r="B6121" s="131" t="s">
        <v>20</v>
      </c>
      <c r="C6121" s="131" t="s">
        <v>6329</v>
      </c>
      <c r="D6121" s="133">
        <v>5</v>
      </c>
      <c r="F6121" s="133" t="s">
        <v>33</v>
      </c>
      <c r="G6121" s="133" t="s">
        <v>1985</v>
      </c>
    </row>
    <row r="6122" spans="1:7" hidden="1" x14ac:dyDescent="0.35">
      <c r="A6122" s="131" t="s">
        <v>117</v>
      </c>
      <c r="B6122" s="131" t="s">
        <v>20</v>
      </c>
      <c r="C6122" s="131" t="s">
        <v>6329</v>
      </c>
      <c r="D6122" s="133">
        <v>1</v>
      </c>
      <c r="F6122" s="133" t="s">
        <v>33</v>
      </c>
      <c r="G6122" s="133" t="s">
        <v>1985</v>
      </c>
    </row>
    <row r="6123" spans="1:7" hidden="1" x14ac:dyDescent="0.35">
      <c r="A6123" s="131" t="s">
        <v>117</v>
      </c>
      <c r="B6123" s="131" t="s">
        <v>20</v>
      </c>
      <c r="C6123" s="131" t="s">
        <v>6329</v>
      </c>
      <c r="D6123" s="133">
        <v>4</v>
      </c>
      <c r="F6123" s="133" t="s">
        <v>33</v>
      </c>
      <c r="G6123" s="133" t="s">
        <v>1985</v>
      </c>
    </row>
    <row r="6124" spans="1:7" hidden="1" x14ac:dyDescent="0.35">
      <c r="A6124" s="131" t="s">
        <v>117</v>
      </c>
      <c r="B6124" s="131" t="s">
        <v>20</v>
      </c>
      <c r="C6124" s="131" t="s">
        <v>6329</v>
      </c>
      <c r="D6124" s="133">
        <v>1</v>
      </c>
      <c r="F6124" s="133" t="s">
        <v>33</v>
      </c>
      <c r="G6124" s="133" t="s">
        <v>1985</v>
      </c>
    </row>
    <row r="6125" spans="1:7" hidden="1" x14ac:dyDescent="0.35">
      <c r="A6125" s="131" t="s">
        <v>117</v>
      </c>
      <c r="B6125" s="131" t="s">
        <v>20</v>
      </c>
      <c r="C6125" s="131" t="s">
        <v>6329</v>
      </c>
      <c r="D6125" s="133">
        <v>4</v>
      </c>
      <c r="F6125" s="133" t="s">
        <v>33</v>
      </c>
      <c r="G6125" s="133" t="s">
        <v>1985</v>
      </c>
    </row>
    <row r="6126" spans="1:7" hidden="1" x14ac:dyDescent="0.35">
      <c r="A6126" s="131" t="s">
        <v>117</v>
      </c>
      <c r="B6126" s="131" t="s">
        <v>20</v>
      </c>
      <c r="C6126" s="131" t="s">
        <v>6329</v>
      </c>
      <c r="D6126" s="133">
        <v>2</v>
      </c>
      <c r="F6126" s="133" t="s">
        <v>33</v>
      </c>
      <c r="G6126" s="133" t="s">
        <v>1985</v>
      </c>
    </row>
    <row r="6127" spans="1:7" hidden="1" x14ac:dyDescent="0.35">
      <c r="A6127" s="131" t="s">
        <v>117</v>
      </c>
      <c r="B6127" s="131" t="s">
        <v>20</v>
      </c>
      <c r="C6127" s="131" t="s">
        <v>6329</v>
      </c>
      <c r="D6127" s="133">
        <v>1</v>
      </c>
      <c r="F6127" s="133" t="s">
        <v>33</v>
      </c>
      <c r="G6127" s="133" t="s">
        <v>1985</v>
      </c>
    </row>
    <row r="6128" spans="1:7" hidden="1" x14ac:dyDescent="0.35">
      <c r="A6128" s="131" t="s">
        <v>117</v>
      </c>
      <c r="B6128" s="131" t="s">
        <v>20</v>
      </c>
      <c r="C6128" s="131" t="s">
        <v>6329</v>
      </c>
      <c r="D6128" s="133">
        <v>1</v>
      </c>
      <c r="F6128" s="133" t="s">
        <v>33</v>
      </c>
      <c r="G6128" s="133" t="s">
        <v>1985</v>
      </c>
    </row>
    <row r="6129" spans="1:7" hidden="1" x14ac:dyDescent="0.35">
      <c r="A6129" s="131" t="s">
        <v>117</v>
      </c>
      <c r="B6129" s="131" t="s">
        <v>20</v>
      </c>
      <c r="C6129" s="131" t="s">
        <v>6330</v>
      </c>
      <c r="D6129" s="133">
        <v>1</v>
      </c>
      <c r="F6129" s="133" t="s">
        <v>33</v>
      </c>
      <c r="G6129" s="133" t="s">
        <v>1985</v>
      </c>
    </row>
    <row r="6130" spans="1:7" hidden="1" x14ac:dyDescent="0.35">
      <c r="A6130" s="131" t="s">
        <v>117</v>
      </c>
      <c r="B6130" s="131" t="s">
        <v>20</v>
      </c>
      <c r="C6130" s="131" t="s">
        <v>6330</v>
      </c>
      <c r="D6130" s="133">
        <v>5</v>
      </c>
      <c r="F6130" s="133" t="s">
        <v>33</v>
      </c>
      <c r="G6130" s="133" t="s">
        <v>1985</v>
      </c>
    </row>
    <row r="6131" spans="1:7" hidden="1" x14ac:dyDescent="0.35">
      <c r="A6131" s="131" t="s">
        <v>117</v>
      </c>
      <c r="B6131" s="131" t="s">
        <v>20</v>
      </c>
      <c r="C6131" s="131" t="s">
        <v>6330</v>
      </c>
      <c r="D6131" s="133">
        <v>1</v>
      </c>
      <c r="F6131" s="133" t="s">
        <v>33</v>
      </c>
      <c r="G6131" s="133" t="s">
        <v>1985</v>
      </c>
    </row>
    <row r="6132" spans="1:7" hidden="1" x14ac:dyDescent="0.35">
      <c r="A6132" s="131" t="s">
        <v>117</v>
      </c>
      <c r="B6132" s="131" t="s">
        <v>20</v>
      </c>
      <c r="C6132" s="131" t="s">
        <v>6330</v>
      </c>
      <c r="D6132" s="133">
        <v>1</v>
      </c>
      <c r="F6132" s="133" t="s">
        <v>33</v>
      </c>
      <c r="G6132" s="133" t="s">
        <v>1985</v>
      </c>
    </row>
    <row r="6133" spans="1:7" hidden="1" x14ac:dyDescent="0.35">
      <c r="A6133" s="131" t="s">
        <v>117</v>
      </c>
      <c r="B6133" s="131" t="s">
        <v>20</v>
      </c>
      <c r="C6133" s="131" t="s">
        <v>6330</v>
      </c>
      <c r="D6133" s="133">
        <v>1</v>
      </c>
      <c r="F6133" s="133" t="s">
        <v>33</v>
      </c>
      <c r="G6133" s="133" t="s">
        <v>1985</v>
      </c>
    </row>
    <row r="6134" spans="1:7" hidden="1" x14ac:dyDescent="0.35">
      <c r="A6134" s="131" t="s">
        <v>117</v>
      </c>
      <c r="B6134" s="131" t="s">
        <v>20</v>
      </c>
      <c r="C6134" s="131" t="s">
        <v>6330</v>
      </c>
      <c r="D6134" s="133">
        <v>1</v>
      </c>
      <c r="F6134" s="133" t="s">
        <v>33</v>
      </c>
      <c r="G6134" s="133" t="s">
        <v>1985</v>
      </c>
    </row>
    <row r="6135" spans="1:7" hidden="1" x14ac:dyDescent="0.35">
      <c r="A6135" s="131" t="s">
        <v>117</v>
      </c>
      <c r="B6135" s="131" t="s">
        <v>20</v>
      </c>
      <c r="C6135" s="131" t="s">
        <v>6330</v>
      </c>
      <c r="D6135" s="133">
        <v>1</v>
      </c>
      <c r="F6135" s="133" t="s">
        <v>33</v>
      </c>
      <c r="G6135" s="133" t="s">
        <v>1985</v>
      </c>
    </row>
    <row r="6136" spans="1:7" hidden="1" x14ac:dyDescent="0.35">
      <c r="A6136" s="131" t="s">
        <v>117</v>
      </c>
      <c r="B6136" s="131" t="s">
        <v>20</v>
      </c>
      <c r="C6136" s="131" t="s">
        <v>6330</v>
      </c>
      <c r="D6136" s="133">
        <v>1</v>
      </c>
      <c r="F6136" s="133" t="s">
        <v>33</v>
      </c>
      <c r="G6136" s="133" t="s">
        <v>1985</v>
      </c>
    </row>
    <row r="6137" spans="1:7" hidden="1" x14ac:dyDescent="0.35">
      <c r="A6137" s="131" t="s">
        <v>117</v>
      </c>
      <c r="B6137" s="131" t="s">
        <v>20</v>
      </c>
      <c r="C6137" s="131" t="s">
        <v>6330</v>
      </c>
      <c r="D6137" s="133">
        <v>1</v>
      </c>
      <c r="F6137" s="133" t="s">
        <v>33</v>
      </c>
      <c r="G6137" s="133" t="s">
        <v>1985</v>
      </c>
    </row>
    <row r="6138" spans="1:7" hidden="1" x14ac:dyDescent="0.35">
      <c r="A6138" s="131" t="s">
        <v>117</v>
      </c>
      <c r="B6138" s="131" t="s">
        <v>20</v>
      </c>
      <c r="C6138" s="131" t="s">
        <v>6330</v>
      </c>
      <c r="D6138" s="133">
        <v>1</v>
      </c>
      <c r="F6138" s="133" t="s">
        <v>33</v>
      </c>
      <c r="G6138" s="133" t="s">
        <v>1985</v>
      </c>
    </row>
    <row r="6139" spans="1:7" hidden="1" x14ac:dyDescent="0.35">
      <c r="A6139" s="131" t="s">
        <v>117</v>
      </c>
      <c r="B6139" s="131" t="s">
        <v>20</v>
      </c>
      <c r="C6139" s="133" t="s">
        <v>6330</v>
      </c>
      <c r="D6139" s="133">
        <v>1</v>
      </c>
      <c r="F6139" s="133" t="s">
        <v>33</v>
      </c>
      <c r="G6139" s="133" t="s">
        <v>1985</v>
      </c>
    </row>
    <row r="6140" spans="1:7" hidden="1" x14ac:dyDescent="0.35">
      <c r="A6140" s="131" t="s">
        <v>117</v>
      </c>
      <c r="B6140" s="131" t="s">
        <v>20</v>
      </c>
      <c r="C6140" s="133" t="s">
        <v>6330</v>
      </c>
      <c r="D6140" s="133">
        <v>1</v>
      </c>
      <c r="F6140" s="133" t="s">
        <v>33</v>
      </c>
      <c r="G6140" s="133" t="s">
        <v>1985</v>
      </c>
    </row>
    <row r="6141" spans="1:7" hidden="1" x14ac:dyDescent="0.35">
      <c r="A6141" s="131" t="s">
        <v>117</v>
      </c>
      <c r="B6141" s="131" t="s">
        <v>20</v>
      </c>
      <c r="C6141" s="133" t="s">
        <v>6330</v>
      </c>
      <c r="D6141" s="133">
        <v>1</v>
      </c>
      <c r="F6141" s="133" t="s">
        <v>33</v>
      </c>
      <c r="G6141" s="133" t="s">
        <v>1985</v>
      </c>
    </row>
    <row r="6142" spans="1:7" hidden="1" x14ac:dyDescent="0.35">
      <c r="A6142" s="131" t="s">
        <v>117</v>
      </c>
      <c r="B6142" s="131" t="s">
        <v>20</v>
      </c>
      <c r="C6142" s="133" t="s">
        <v>6330</v>
      </c>
      <c r="D6142" s="133">
        <v>1</v>
      </c>
      <c r="F6142" s="133" t="s">
        <v>33</v>
      </c>
      <c r="G6142" s="133" t="s">
        <v>1985</v>
      </c>
    </row>
    <row r="6143" spans="1:7" hidden="1" x14ac:dyDescent="0.35">
      <c r="A6143" s="131" t="s">
        <v>117</v>
      </c>
      <c r="B6143" s="131" t="s">
        <v>20</v>
      </c>
      <c r="C6143" s="133" t="s">
        <v>6330</v>
      </c>
      <c r="D6143" s="133">
        <v>1</v>
      </c>
      <c r="F6143" s="133" t="s">
        <v>33</v>
      </c>
      <c r="G6143" s="133" t="s">
        <v>1985</v>
      </c>
    </row>
    <row r="6144" spans="1:7" hidden="1" x14ac:dyDescent="0.35">
      <c r="A6144" s="131" t="s">
        <v>117</v>
      </c>
      <c r="B6144" s="131" t="s">
        <v>20</v>
      </c>
      <c r="C6144" s="133" t="s">
        <v>6331</v>
      </c>
      <c r="D6144" s="133">
        <v>3</v>
      </c>
      <c r="F6144" s="133" t="s">
        <v>33</v>
      </c>
      <c r="G6144" s="133" t="s">
        <v>1985</v>
      </c>
    </row>
    <row r="6145" spans="1:7" hidden="1" x14ac:dyDescent="0.35">
      <c r="A6145" s="131" t="s">
        <v>117</v>
      </c>
      <c r="B6145" s="131" t="s">
        <v>20</v>
      </c>
      <c r="C6145" s="133" t="s">
        <v>6331</v>
      </c>
      <c r="D6145" s="133">
        <v>1</v>
      </c>
      <c r="F6145" s="133" t="s">
        <v>33</v>
      </c>
      <c r="G6145" s="133" t="s">
        <v>1985</v>
      </c>
    </row>
    <row r="6146" spans="1:7" hidden="1" x14ac:dyDescent="0.35">
      <c r="A6146" s="131" t="s">
        <v>117</v>
      </c>
      <c r="B6146" s="131" t="s">
        <v>20</v>
      </c>
      <c r="C6146" s="133" t="s">
        <v>6331</v>
      </c>
      <c r="D6146" s="133">
        <v>3</v>
      </c>
      <c r="F6146" s="133" t="s">
        <v>33</v>
      </c>
      <c r="G6146" s="133" t="s">
        <v>1985</v>
      </c>
    </row>
    <row r="6147" spans="1:7" hidden="1" x14ac:dyDescent="0.35">
      <c r="A6147" s="131" t="s">
        <v>117</v>
      </c>
      <c r="B6147" s="131" t="s">
        <v>20</v>
      </c>
      <c r="C6147" s="133" t="s">
        <v>6331</v>
      </c>
      <c r="D6147" s="133">
        <v>10</v>
      </c>
      <c r="F6147" s="133" t="s">
        <v>33</v>
      </c>
      <c r="G6147" s="133" t="s">
        <v>1985</v>
      </c>
    </row>
    <row r="6148" spans="1:7" hidden="1" x14ac:dyDescent="0.35">
      <c r="A6148" s="131" t="s">
        <v>117</v>
      </c>
      <c r="B6148" s="131" t="s">
        <v>20</v>
      </c>
      <c r="C6148" s="133" t="s">
        <v>6331</v>
      </c>
      <c r="D6148" s="133">
        <v>2</v>
      </c>
      <c r="F6148" s="133" t="s">
        <v>33</v>
      </c>
      <c r="G6148" s="133" t="s">
        <v>1985</v>
      </c>
    </row>
    <row r="6149" spans="1:7" hidden="1" x14ac:dyDescent="0.35">
      <c r="A6149" s="131" t="s">
        <v>117</v>
      </c>
      <c r="B6149" s="131" t="s">
        <v>20</v>
      </c>
      <c r="C6149" s="133" t="s">
        <v>6331</v>
      </c>
      <c r="D6149" s="133">
        <v>3</v>
      </c>
      <c r="F6149" s="133" t="s">
        <v>33</v>
      </c>
      <c r="G6149" s="133" t="s">
        <v>1985</v>
      </c>
    </row>
    <row r="6150" spans="1:7" hidden="1" x14ac:dyDescent="0.35">
      <c r="A6150" s="131" t="s">
        <v>117</v>
      </c>
      <c r="B6150" s="131" t="s">
        <v>20</v>
      </c>
      <c r="C6150" s="133" t="s">
        <v>6331</v>
      </c>
      <c r="D6150" s="133">
        <v>3</v>
      </c>
      <c r="F6150" s="133" t="s">
        <v>33</v>
      </c>
      <c r="G6150" s="133" t="s">
        <v>1985</v>
      </c>
    </row>
    <row r="6151" spans="1:7" hidden="1" x14ac:dyDescent="0.35">
      <c r="A6151" s="131" t="s">
        <v>117</v>
      </c>
      <c r="B6151" s="131" t="s">
        <v>20</v>
      </c>
      <c r="C6151" s="133" t="s">
        <v>6331</v>
      </c>
      <c r="D6151" s="133">
        <v>1</v>
      </c>
      <c r="F6151" s="133" t="s">
        <v>33</v>
      </c>
      <c r="G6151" s="133" t="s">
        <v>1985</v>
      </c>
    </row>
    <row r="6152" spans="1:7" hidden="1" x14ac:dyDescent="0.35">
      <c r="A6152" s="131" t="s">
        <v>117</v>
      </c>
      <c r="B6152" s="131" t="s">
        <v>20</v>
      </c>
      <c r="C6152" s="133" t="s">
        <v>6331</v>
      </c>
      <c r="D6152" s="133">
        <v>4</v>
      </c>
      <c r="F6152" s="133" t="s">
        <v>33</v>
      </c>
      <c r="G6152" s="133" t="s">
        <v>1985</v>
      </c>
    </row>
    <row r="6153" spans="1:7" hidden="1" x14ac:dyDescent="0.35">
      <c r="A6153" s="131" t="s">
        <v>117</v>
      </c>
      <c r="B6153" s="131" t="s">
        <v>20</v>
      </c>
      <c r="C6153" s="133" t="s">
        <v>6331</v>
      </c>
      <c r="D6153" s="133">
        <v>1</v>
      </c>
      <c r="F6153" s="133" t="s">
        <v>33</v>
      </c>
      <c r="G6153" s="133" t="s">
        <v>1985</v>
      </c>
    </row>
    <row r="6154" spans="1:7" hidden="1" x14ac:dyDescent="0.35">
      <c r="A6154" s="131" t="s">
        <v>117</v>
      </c>
      <c r="B6154" s="131" t="s">
        <v>20</v>
      </c>
      <c r="C6154" s="133" t="s">
        <v>6331</v>
      </c>
      <c r="D6154" s="133">
        <v>1</v>
      </c>
      <c r="F6154" s="133" t="s">
        <v>33</v>
      </c>
      <c r="G6154" s="133" t="s">
        <v>1985</v>
      </c>
    </row>
    <row r="6155" spans="1:7" hidden="1" x14ac:dyDescent="0.35">
      <c r="A6155" s="131" t="s">
        <v>117</v>
      </c>
      <c r="B6155" s="131" t="s">
        <v>20</v>
      </c>
      <c r="C6155" s="133" t="s">
        <v>6331</v>
      </c>
      <c r="D6155" s="133">
        <v>1</v>
      </c>
      <c r="F6155" s="133" t="s">
        <v>33</v>
      </c>
      <c r="G6155" s="133" t="s">
        <v>1985</v>
      </c>
    </row>
    <row r="6156" spans="1:7" hidden="1" x14ac:dyDescent="0.35">
      <c r="A6156" s="131" t="s">
        <v>117</v>
      </c>
      <c r="B6156" s="131" t="s">
        <v>20</v>
      </c>
      <c r="C6156" s="133" t="s">
        <v>6331</v>
      </c>
      <c r="D6156" s="133">
        <v>1</v>
      </c>
      <c r="F6156" s="133" t="s">
        <v>33</v>
      </c>
      <c r="G6156" s="133" t="s">
        <v>1985</v>
      </c>
    </row>
    <row r="6157" spans="1:7" hidden="1" x14ac:dyDescent="0.35">
      <c r="A6157" s="131" t="s">
        <v>117</v>
      </c>
      <c r="B6157" s="131" t="s">
        <v>20</v>
      </c>
      <c r="C6157" s="133" t="s">
        <v>6331</v>
      </c>
      <c r="D6157" s="133">
        <v>1</v>
      </c>
      <c r="F6157" s="133" t="s">
        <v>33</v>
      </c>
      <c r="G6157" s="133" t="s">
        <v>1985</v>
      </c>
    </row>
    <row r="6158" spans="1:7" hidden="1" x14ac:dyDescent="0.35">
      <c r="A6158" s="131" t="s">
        <v>117</v>
      </c>
      <c r="B6158" s="131" t="s">
        <v>20</v>
      </c>
      <c r="C6158" s="133" t="s">
        <v>6331</v>
      </c>
      <c r="D6158" s="133">
        <v>1</v>
      </c>
      <c r="F6158" s="133" t="s">
        <v>33</v>
      </c>
      <c r="G6158" s="133" t="s">
        <v>1985</v>
      </c>
    </row>
    <row r="6159" spans="1:7" hidden="1" x14ac:dyDescent="0.35">
      <c r="A6159" s="131" t="s">
        <v>117</v>
      </c>
      <c r="B6159" s="131" t="s">
        <v>20</v>
      </c>
      <c r="C6159" s="133" t="s">
        <v>6331</v>
      </c>
      <c r="D6159" s="133">
        <v>1</v>
      </c>
      <c r="F6159" s="133" t="s">
        <v>33</v>
      </c>
      <c r="G6159" s="133" t="s">
        <v>1985</v>
      </c>
    </row>
    <row r="6160" spans="1:7" hidden="1" x14ac:dyDescent="0.35">
      <c r="A6160" s="131" t="s">
        <v>117</v>
      </c>
      <c r="B6160" s="131" t="s">
        <v>20</v>
      </c>
      <c r="C6160" s="133" t="s">
        <v>6331</v>
      </c>
      <c r="D6160" s="133">
        <v>1</v>
      </c>
      <c r="F6160" s="133" t="s">
        <v>33</v>
      </c>
      <c r="G6160" s="133" t="s">
        <v>1985</v>
      </c>
    </row>
    <row r="6161" spans="1:7" hidden="1" x14ac:dyDescent="0.35">
      <c r="A6161" s="131" t="s">
        <v>117</v>
      </c>
      <c r="B6161" s="131" t="s">
        <v>20</v>
      </c>
      <c r="C6161" s="133" t="s">
        <v>6331</v>
      </c>
      <c r="D6161" s="133">
        <v>1</v>
      </c>
      <c r="F6161" s="133" t="s">
        <v>33</v>
      </c>
      <c r="G6161" s="133" t="s">
        <v>1985</v>
      </c>
    </row>
    <row r="6162" spans="1:7" hidden="1" x14ac:dyDescent="0.35">
      <c r="A6162" s="131" t="s">
        <v>117</v>
      </c>
      <c r="B6162" s="131" t="s">
        <v>20</v>
      </c>
      <c r="C6162" s="133" t="s">
        <v>6331</v>
      </c>
      <c r="D6162" s="133">
        <v>1</v>
      </c>
      <c r="F6162" s="133" t="s">
        <v>33</v>
      </c>
      <c r="G6162" s="133" t="s">
        <v>1985</v>
      </c>
    </row>
    <row r="6163" spans="1:7" hidden="1" x14ac:dyDescent="0.35">
      <c r="A6163" s="131" t="s">
        <v>117</v>
      </c>
      <c r="B6163" s="131" t="s">
        <v>20</v>
      </c>
      <c r="C6163" s="133" t="s">
        <v>6331</v>
      </c>
      <c r="D6163" s="133">
        <v>1</v>
      </c>
      <c r="F6163" s="133" t="s">
        <v>33</v>
      </c>
      <c r="G6163" s="133" t="s">
        <v>1985</v>
      </c>
    </row>
    <row r="6164" spans="1:7" hidden="1" x14ac:dyDescent="0.35">
      <c r="A6164" s="131" t="s">
        <v>117</v>
      </c>
      <c r="B6164" s="131" t="s">
        <v>20</v>
      </c>
      <c r="C6164" s="133" t="s">
        <v>6331</v>
      </c>
      <c r="D6164" s="133">
        <v>1</v>
      </c>
      <c r="F6164" s="133" t="s">
        <v>33</v>
      </c>
      <c r="G6164" s="133" t="s">
        <v>1985</v>
      </c>
    </row>
    <row r="6165" spans="1:7" hidden="1" x14ac:dyDescent="0.35">
      <c r="A6165" s="131" t="s">
        <v>117</v>
      </c>
      <c r="B6165" s="131" t="s">
        <v>20</v>
      </c>
      <c r="C6165" s="133" t="s">
        <v>6332</v>
      </c>
      <c r="D6165" s="133">
        <v>3</v>
      </c>
      <c r="F6165" s="133" t="e">
        <v>#N/A</v>
      </c>
      <c r="G6165" s="133" t="e">
        <v>#N/A</v>
      </c>
    </row>
    <row r="6166" spans="1:7" hidden="1" x14ac:dyDescent="0.35">
      <c r="A6166" s="131" t="s">
        <v>117</v>
      </c>
      <c r="B6166" s="131" t="s">
        <v>20</v>
      </c>
      <c r="C6166" s="133" t="s">
        <v>6332</v>
      </c>
      <c r="D6166" s="133">
        <v>3</v>
      </c>
      <c r="F6166" s="133" t="e">
        <v>#N/A</v>
      </c>
      <c r="G6166" s="133" t="e">
        <v>#N/A</v>
      </c>
    </row>
    <row r="6167" spans="1:7" hidden="1" x14ac:dyDescent="0.35">
      <c r="A6167" s="131" t="s">
        <v>117</v>
      </c>
      <c r="B6167" s="131" t="s">
        <v>20</v>
      </c>
      <c r="C6167" s="133" t="s">
        <v>6333</v>
      </c>
      <c r="D6167" s="133">
        <v>67</v>
      </c>
      <c r="F6167" s="133" t="e">
        <v>#N/A</v>
      </c>
      <c r="G6167" s="133" t="e">
        <v>#N/A</v>
      </c>
    </row>
    <row r="6168" spans="1:7" hidden="1" x14ac:dyDescent="0.35">
      <c r="A6168" s="131" t="s">
        <v>117</v>
      </c>
      <c r="B6168" s="131" t="s">
        <v>20</v>
      </c>
      <c r="C6168" s="133" t="s">
        <v>6333</v>
      </c>
      <c r="D6168" s="133">
        <v>1</v>
      </c>
      <c r="F6168" s="133" t="e">
        <v>#N/A</v>
      </c>
      <c r="G6168" s="133" t="e">
        <v>#N/A</v>
      </c>
    </row>
    <row r="6169" spans="1:7" hidden="1" x14ac:dyDescent="0.35">
      <c r="A6169" s="131" t="s">
        <v>117</v>
      </c>
      <c r="B6169" s="131" t="s">
        <v>20</v>
      </c>
      <c r="C6169" s="133" t="s">
        <v>6333</v>
      </c>
      <c r="D6169" s="133">
        <v>1</v>
      </c>
      <c r="F6169" s="133" t="e">
        <v>#N/A</v>
      </c>
      <c r="G6169" s="133" t="e">
        <v>#N/A</v>
      </c>
    </row>
    <row r="6170" spans="1:7" hidden="1" x14ac:dyDescent="0.35">
      <c r="A6170" s="131" t="s">
        <v>117</v>
      </c>
      <c r="B6170" s="131" t="s">
        <v>20</v>
      </c>
      <c r="C6170" s="133" t="s">
        <v>6334</v>
      </c>
      <c r="D6170" s="133">
        <v>1</v>
      </c>
      <c r="F6170" s="133" t="s">
        <v>33</v>
      </c>
      <c r="G6170" s="133" t="s">
        <v>1987</v>
      </c>
    </row>
    <row r="6171" spans="1:7" hidden="1" x14ac:dyDescent="0.35">
      <c r="A6171" s="131" t="s">
        <v>117</v>
      </c>
      <c r="B6171" s="131" t="s">
        <v>20</v>
      </c>
      <c r="C6171" s="133" t="s">
        <v>6334</v>
      </c>
      <c r="D6171" s="133">
        <v>1</v>
      </c>
      <c r="F6171" s="133" t="s">
        <v>33</v>
      </c>
      <c r="G6171" s="133" t="s">
        <v>1987</v>
      </c>
    </row>
    <row r="6172" spans="1:7" hidden="1" x14ac:dyDescent="0.35">
      <c r="A6172" s="131" t="s">
        <v>117</v>
      </c>
      <c r="B6172" s="131" t="s">
        <v>20</v>
      </c>
      <c r="C6172" s="133" t="s">
        <v>6334</v>
      </c>
      <c r="D6172" s="133">
        <v>1</v>
      </c>
      <c r="F6172" s="133" t="s">
        <v>33</v>
      </c>
      <c r="G6172" s="133" t="s">
        <v>1987</v>
      </c>
    </row>
    <row r="6173" spans="1:7" hidden="1" x14ac:dyDescent="0.35">
      <c r="A6173" s="131" t="s">
        <v>117</v>
      </c>
      <c r="B6173" s="131" t="s">
        <v>20</v>
      </c>
      <c r="C6173" s="133" t="s">
        <v>6334</v>
      </c>
      <c r="D6173" s="133">
        <v>20</v>
      </c>
      <c r="F6173" s="133" t="s">
        <v>33</v>
      </c>
      <c r="G6173" s="133" t="s">
        <v>1987</v>
      </c>
    </row>
    <row r="6174" spans="1:7" hidden="1" x14ac:dyDescent="0.35">
      <c r="A6174" s="131" t="s">
        <v>117</v>
      </c>
      <c r="B6174" s="131" t="s">
        <v>20</v>
      </c>
      <c r="C6174" s="133" t="s">
        <v>6334</v>
      </c>
      <c r="D6174" s="133">
        <v>1</v>
      </c>
      <c r="F6174" s="133" t="s">
        <v>33</v>
      </c>
      <c r="G6174" s="133" t="s">
        <v>1987</v>
      </c>
    </row>
    <row r="6175" spans="1:7" hidden="1" x14ac:dyDescent="0.35">
      <c r="A6175" s="131" t="s">
        <v>117</v>
      </c>
      <c r="B6175" s="131" t="s">
        <v>20</v>
      </c>
      <c r="C6175" s="133" t="s">
        <v>6334</v>
      </c>
      <c r="D6175" s="133">
        <v>2</v>
      </c>
      <c r="F6175" s="133" t="s">
        <v>33</v>
      </c>
      <c r="G6175" s="133" t="s">
        <v>1987</v>
      </c>
    </row>
    <row r="6176" spans="1:7" hidden="1" x14ac:dyDescent="0.35">
      <c r="A6176" s="131" t="s">
        <v>117</v>
      </c>
      <c r="B6176" s="131" t="s">
        <v>20</v>
      </c>
      <c r="C6176" s="133" t="s">
        <v>6334</v>
      </c>
      <c r="D6176" s="133">
        <v>1</v>
      </c>
      <c r="F6176" s="133" t="s">
        <v>33</v>
      </c>
      <c r="G6176" s="133" t="s">
        <v>1987</v>
      </c>
    </row>
    <row r="6177" spans="1:7" hidden="1" x14ac:dyDescent="0.35">
      <c r="A6177" s="131" t="s">
        <v>117</v>
      </c>
      <c r="B6177" s="131" t="s">
        <v>20</v>
      </c>
      <c r="C6177" s="133" t="s">
        <v>6334</v>
      </c>
      <c r="D6177" s="133">
        <v>5</v>
      </c>
      <c r="F6177" s="133" t="s">
        <v>33</v>
      </c>
      <c r="G6177" s="133" t="s">
        <v>1987</v>
      </c>
    </row>
    <row r="6178" spans="1:7" hidden="1" x14ac:dyDescent="0.35">
      <c r="A6178" s="131" t="s">
        <v>117</v>
      </c>
      <c r="B6178" s="131" t="s">
        <v>20</v>
      </c>
      <c r="C6178" s="133" t="s">
        <v>6334</v>
      </c>
      <c r="D6178" s="133">
        <v>1</v>
      </c>
      <c r="F6178" s="133" t="s">
        <v>33</v>
      </c>
      <c r="G6178" s="133" t="s">
        <v>1987</v>
      </c>
    </row>
    <row r="6179" spans="1:7" hidden="1" x14ac:dyDescent="0.35">
      <c r="A6179" s="131" t="s">
        <v>117</v>
      </c>
      <c r="B6179" s="131" t="s">
        <v>20</v>
      </c>
      <c r="C6179" s="133" t="s">
        <v>6334</v>
      </c>
      <c r="D6179" s="133">
        <v>2</v>
      </c>
      <c r="F6179" s="133" t="s">
        <v>33</v>
      </c>
      <c r="G6179" s="133" t="s">
        <v>1987</v>
      </c>
    </row>
    <row r="6180" spans="1:7" hidden="1" x14ac:dyDescent="0.35">
      <c r="A6180" s="131" t="s">
        <v>117</v>
      </c>
      <c r="B6180" s="131" t="s">
        <v>20</v>
      </c>
      <c r="C6180" s="133" t="s">
        <v>6334</v>
      </c>
      <c r="D6180" s="133">
        <v>1</v>
      </c>
      <c r="F6180" s="133" t="s">
        <v>33</v>
      </c>
      <c r="G6180" s="133" t="s">
        <v>1987</v>
      </c>
    </row>
    <row r="6181" spans="1:7" hidden="1" x14ac:dyDescent="0.35">
      <c r="A6181" s="131" t="s">
        <v>117</v>
      </c>
      <c r="B6181" s="131" t="s">
        <v>20</v>
      </c>
      <c r="C6181" s="133" t="s">
        <v>6334</v>
      </c>
      <c r="D6181" s="133">
        <v>1</v>
      </c>
      <c r="F6181" s="133" t="s">
        <v>33</v>
      </c>
      <c r="G6181" s="133" t="s">
        <v>1987</v>
      </c>
    </row>
    <row r="6182" spans="1:7" hidden="1" x14ac:dyDescent="0.35">
      <c r="A6182" s="131" t="s">
        <v>117</v>
      </c>
      <c r="B6182" s="131" t="s">
        <v>20</v>
      </c>
      <c r="C6182" s="133" t="s">
        <v>6335</v>
      </c>
      <c r="D6182" s="133">
        <v>2</v>
      </c>
      <c r="F6182" s="133" t="s">
        <v>33</v>
      </c>
      <c r="G6182" s="133" t="s">
        <v>1873</v>
      </c>
    </row>
    <row r="6183" spans="1:7" hidden="1" x14ac:dyDescent="0.35">
      <c r="A6183" s="131" t="s">
        <v>117</v>
      </c>
      <c r="B6183" s="131" t="s">
        <v>20</v>
      </c>
      <c r="C6183" s="133" t="s">
        <v>6335</v>
      </c>
      <c r="D6183" s="133">
        <v>84</v>
      </c>
      <c r="F6183" s="133" t="s">
        <v>33</v>
      </c>
      <c r="G6183" s="133" t="s">
        <v>1873</v>
      </c>
    </row>
    <row r="6184" spans="1:7" hidden="1" x14ac:dyDescent="0.35">
      <c r="A6184" s="131" t="s">
        <v>117</v>
      </c>
      <c r="B6184" s="131" t="s">
        <v>20</v>
      </c>
      <c r="C6184" s="131" t="s">
        <v>6335</v>
      </c>
      <c r="D6184" s="133">
        <v>2</v>
      </c>
      <c r="F6184" s="133" t="s">
        <v>33</v>
      </c>
      <c r="G6184" s="133" t="s">
        <v>1873</v>
      </c>
    </row>
    <row r="6185" spans="1:7" hidden="1" x14ac:dyDescent="0.35">
      <c r="A6185" s="131" t="s">
        <v>117</v>
      </c>
      <c r="B6185" s="131" t="s">
        <v>20</v>
      </c>
      <c r="C6185" s="131" t="s">
        <v>6335</v>
      </c>
      <c r="D6185" s="133">
        <v>1</v>
      </c>
      <c r="F6185" s="133" t="s">
        <v>33</v>
      </c>
      <c r="G6185" s="133" t="s">
        <v>1873</v>
      </c>
    </row>
    <row r="6186" spans="1:7" hidden="1" x14ac:dyDescent="0.35">
      <c r="A6186" s="131" t="s">
        <v>117</v>
      </c>
      <c r="B6186" s="131" t="s">
        <v>20</v>
      </c>
      <c r="C6186" s="133" t="s">
        <v>6335</v>
      </c>
      <c r="D6186" s="133">
        <v>4</v>
      </c>
      <c r="F6186" s="133" t="s">
        <v>33</v>
      </c>
      <c r="G6186" s="133" t="s">
        <v>1873</v>
      </c>
    </row>
    <row r="6187" spans="1:7" hidden="1" x14ac:dyDescent="0.35">
      <c r="A6187" s="131" t="s">
        <v>117</v>
      </c>
      <c r="B6187" s="131" t="s">
        <v>20</v>
      </c>
      <c r="C6187" s="131" t="s">
        <v>6335</v>
      </c>
      <c r="D6187" s="133">
        <v>4</v>
      </c>
      <c r="F6187" s="133" t="s">
        <v>33</v>
      </c>
      <c r="G6187" s="133" t="s">
        <v>1873</v>
      </c>
    </row>
    <row r="6188" spans="1:7" hidden="1" x14ac:dyDescent="0.35">
      <c r="A6188" s="131" t="s">
        <v>117</v>
      </c>
      <c r="B6188" s="131" t="s">
        <v>20</v>
      </c>
      <c r="C6188" s="131" t="s">
        <v>6335</v>
      </c>
      <c r="D6188" s="133">
        <v>7</v>
      </c>
      <c r="F6188" s="133" t="s">
        <v>33</v>
      </c>
      <c r="G6188" s="133" t="s">
        <v>1873</v>
      </c>
    </row>
    <row r="6189" spans="1:7" hidden="1" x14ac:dyDescent="0.35">
      <c r="A6189" s="131" t="s">
        <v>117</v>
      </c>
      <c r="B6189" s="131" t="s">
        <v>20</v>
      </c>
      <c r="C6189" s="131" t="s">
        <v>6335</v>
      </c>
      <c r="D6189" s="133">
        <v>10</v>
      </c>
      <c r="F6189" s="133" t="s">
        <v>33</v>
      </c>
      <c r="G6189" s="133" t="s">
        <v>1873</v>
      </c>
    </row>
    <row r="6190" spans="1:7" hidden="1" x14ac:dyDescent="0.35">
      <c r="A6190" s="131" t="s">
        <v>117</v>
      </c>
      <c r="B6190" s="131" t="s">
        <v>20</v>
      </c>
      <c r="C6190" s="133" t="s">
        <v>6335</v>
      </c>
      <c r="D6190" s="133">
        <v>1</v>
      </c>
      <c r="F6190" s="133" t="s">
        <v>33</v>
      </c>
      <c r="G6190" s="133" t="s">
        <v>1873</v>
      </c>
    </row>
    <row r="6191" spans="1:7" hidden="1" x14ac:dyDescent="0.35">
      <c r="A6191" s="131" t="s">
        <v>117</v>
      </c>
      <c r="B6191" s="131" t="s">
        <v>20</v>
      </c>
      <c r="C6191" s="131" t="s">
        <v>6336</v>
      </c>
      <c r="D6191" s="133">
        <v>20</v>
      </c>
      <c r="F6191" s="133" t="s">
        <v>33</v>
      </c>
      <c r="G6191" s="133" t="s">
        <v>1873</v>
      </c>
    </row>
    <row r="6192" spans="1:7" hidden="1" x14ac:dyDescent="0.35">
      <c r="A6192" s="131" t="s">
        <v>117</v>
      </c>
      <c r="B6192" s="131" t="s">
        <v>20</v>
      </c>
      <c r="C6192" s="131" t="s">
        <v>6336</v>
      </c>
      <c r="D6192" s="133">
        <v>5</v>
      </c>
      <c r="F6192" s="133" t="s">
        <v>33</v>
      </c>
      <c r="G6192" s="133" t="s">
        <v>1873</v>
      </c>
    </row>
    <row r="6193" spans="1:7" hidden="1" x14ac:dyDescent="0.35">
      <c r="A6193" s="131" t="s">
        <v>117</v>
      </c>
      <c r="B6193" s="131" t="s">
        <v>20</v>
      </c>
      <c r="C6193" s="131" t="s">
        <v>6336</v>
      </c>
      <c r="D6193" s="133">
        <v>5</v>
      </c>
      <c r="F6193" s="133" t="s">
        <v>33</v>
      </c>
      <c r="G6193" s="133" t="s">
        <v>1873</v>
      </c>
    </row>
    <row r="6194" spans="1:7" hidden="1" x14ac:dyDescent="0.35">
      <c r="A6194" s="131" t="s">
        <v>117</v>
      </c>
      <c r="B6194" s="131" t="s">
        <v>20</v>
      </c>
      <c r="C6194" s="131" t="s">
        <v>6336</v>
      </c>
      <c r="D6194" s="133">
        <v>8</v>
      </c>
      <c r="F6194" s="133" t="s">
        <v>33</v>
      </c>
      <c r="G6194" s="133" t="s">
        <v>1873</v>
      </c>
    </row>
    <row r="6195" spans="1:7" hidden="1" x14ac:dyDescent="0.35">
      <c r="A6195" s="131" t="s">
        <v>117</v>
      </c>
      <c r="B6195" s="131" t="s">
        <v>20</v>
      </c>
      <c r="C6195" s="131" t="s">
        <v>6336</v>
      </c>
      <c r="D6195" s="133">
        <v>1</v>
      </c>
      <c r="F6195" s="133" t="s">
        <v>33</v>
      </c>
      <c r="G6195" s="133" t="s">
        <v>1873</v>
      </c>
    </row>
    <row r="6196" spans="1:7" hidden="1" x14ac:dyDescent="0.35">
      <c r="A6196" s="131" t="s">
        <v>117</v>
      </c>
      <c r="B6196" s="131" t="s">
        <v>20</v>
      </c>
      <c r="C6196" s="131" t="s">
        <v>6336</v>
      </c>
      <c r="D6196" s="133">
        <v>3</v>
      </c>
      <c r="F6196" s="133" t="s">
        <v>33</v>
      </c>
      <c r="G6196" s="133" t="s">
        <v>1873</v>
      </c>
    </row>
    <row r="6197" spans="1:7" hidden="1" x14ac:dyDescent="0.35">
      <c r="A6197" s="131" t="s">
        <v>117</v>
      </c>
      <c r="B6197" s="131" t="s">
        <v>20</v>
      </c>
      <c r="C6197" s="131" t="s">
        <v>6336</v>
      </c>
      <c r="D6197" s="133">
        <v>8</v>
      </c>
      <c r="F6197" s="133" t="s">
        <v>33</v>
      </c>
      <c r="G6197" s="133" t="s">
        <v>1873</v>
      </c>
    </row>
    <row r="6198" spans="1:7" hidden="1" x14ac:dyDescent="0.35">
      <c r="A6198" s="131" t="s">
        <v>117</v>
      </c>
      <c r="B6198" s="131" t="s">
        <v>20</v>
      </c>
      <c r="C6198" s="131" t="s">
        <v>6336</v>
      </c>
      <c r="D6198" s="133">
        <v>1</v>
      </c>
      <c r="F6198" s="133" t="s">
        <v>33</v>
      </c>
      <c r="G6198" s="133" t="s">
        <v>1873</v>
      </c>
    </row>
    <row r="6199" spans="1:7" hidden="1" x14ac:dyDescent="0.35">
      <c r="A6199" s="131" t="s">
        <v>117</v>
      </c>
      <c r="B6199" s="131" t="s">
        <v>20</v>
      </c>
      <c r="C6199" s="131" t="s">
        <v>6336</v>
      </c>
      <c r="D6199" s="133">
        <v>1</v>
      </c>
      <c r="F6199" s="133" t="s">
        <v>33</v>
      </c>
      <c r="G6199" s="133" t="s">
        <v>1873</v>
      </c>
    </row>
    <row r="6200" spans="1:7" hidden="1" x14ac:dyDescent="0.35">
      <c r="A6200" s="131" t="s">
        <v>117</v>
      </c>
      <c r="B6200" s="131" t="s">
        <v>20</v>
      </c>
      <c r="C6200" s="131" t="s">
        <v>6336</v>
      </c>
      <c r="D6200" s="133">
        <v>1</v>
      </c>
      <c r="F6200" s="133" t="s">
        <v>33</v>
      </c>
      <c r="G6200" s="133" t="s">
        <v>1873</v>
      </c>
    </row>
    <row r="6201" spans="1:7" hidden="1" x14ac:dyDescent="0.35">
      <c r="A6201" s="131" t="s">
        <v>117</v>
      </c>
      <c r="B6201" s="131" t="s">
        <v>20</v>
      </c>
      <c r="C6201" s="131" t="s">
        <v>6336</v>
      </c>
      <c r="D6201" s="133">
        <v>5</v>
      </c>
      <c r="F6201" s="133" t="s">
        <v>33</v>
      </c>
      <c r="G6201" s="133" t="s">
        <v>1873</v>
      </c>
    </row>
    <row r="6202" spans="1:7" hidden="1" x14ac:dyDescent="0.35">
      <c r="A6202" s="131" t="s">
        <v>117</v>
      </c>
      <c r="B6202" s="131" t="s">
        <v>20</v>
      </c>
      <c r="C6202" s="131" t="s">
        <v>6336</v>
      </c>
      <c r="D6202" s="133">
        <v>3</v>
      </c>
      <c r="F6202" s="133" t="s">
        <v>33</v>
      </c>
      <c r="G6202" s="133" t="s">
        <v>1873</v>
      </c>
    </row>
    <row r="6203" spans="1:7" hidden="1" x14ac:dyDescent="0.35">
      <c r="A6203" s="131" t="s">
        <v>117</v>
      </c>
      <c r="B6203" s="131" t="s">
        <v>20</v>
      </c>
      <c r="C6203" s="131" t="s">
        <v>6337</v>
      </c>
      <c r="D6203" s="133">
        <v>1</v>
      </c>
      <c r="F6203" s="133" t="s">
        <v>33</v>
      </c>
      <c r="G6203" s="133" t="s">
        <v>1873</v>
      </c>
    </row>
    <row r="6204" spans="1:7" hidden="1" x14ac:dyDescent="0.35">
      <c r="A6204" s="131" t="s">
        <v>117</v>
      </c>
      <c r="B6204" s="131" t="s">
        <v>20</v>
      </c>
      <c r="C6204" s="131" t="s">
        <v>6337</v>
      </c>
      <c r="D6204" s="133">
        <v>2</v>
      </c>
      <c r="F6204" s="133" t="s">
        <v>33</v>
      </c>
      <c r="G6204" s="133" t="s">
        <v>1873</v>
      </c>
    </row>
    <row r="6205" spans="1:7" hidden="1" x14ac:dyDescent="0.35">
      <c r="A6205" s="131" t="s">
        <v>117</v>
      </c>
      <c r="B6205" s="131" t="s">
        <v>20</v>
      </c>
      <c r="C6205" s="131" t="s">
        <v>6338</v>
      </c>
      <c r="D6205" s="133">
        <v>2</v>
      </c>
      <c r="F6205" s="133" t="s">
        <v>33</v>
      </c>
      <c r="G6205" s="133" t="s">
        <v>1873</v>
      </c>
    </row>
    <row r="6206" spans="1:7" hidden="1" x14ac:dyDescent="0.35">
      <c r="A6206" s="131" t="s">
        <v>117</v>
      </c>
      <c r="B6206" s="131" t="s">
        <v>20</v>
      </c>
      <c r="C6206" s="131" t="s">
        <v>6339</v>
      </c>
      <c r="D6206" s="133">
        <v>1</v>
      </c>
      <c r="F6206" s="133" t="e">
        <v>#N/A</v>
      </c>
      <c r="G6206" s="133" t="e">
        <v>#N/A</v>
      </c>
    </row>
    <row r="6207" spans="1:7" hidden="1" x14ac:dyDescent="0.35">
      <c r="A6207" s="131" t="s">
        <v>117</v>
      </c>
      <c r="B6207" s="131" t="s">
        <v>20</v>
      </c>
      <c r="C6207" s="131" t="s">
        <v>6340</v>
      </c>
      <c r="D6207" s="133">
        <v>4</v>
      </c>
      <c r="F6207" s="133" t="e">
        <v>#N/A</v>
      </c>
      <c r="G6207" s="133" t="e">
        <v>#N/A</v>
      </c>
    </row>
    <row r="6208" spans="1:7" hidden="1" x14ac:dyDescent="0.35">
      <c r="A6208" s="131" t="s">
        <v>117</v>
      </c>
      <c r="B6208" s="131" t="s">
        <v>20</v>
      </c>
      <c r="C6208" s="131" t="s">
        <v>6340</v>
      </c>
      <c r="D6208" s="133">
        <v>1</v>
      </c>
      <c r="F6208" s="133" t="e">
        <v>#N/A</v>
      </c>
      <c r="G6208" s="133" t="e">
        <v>#N/A</v>
      </c>
    </row>
    <row r="6209" spans="1:7" hidden="1" x14ac:dyDescent="0.35">
      <c r="A6209" s="131" t="s">
        <v>117</v>
      </c>
      <c r="B6209" s="131" t="s">
        <v>20</v>
      </c>
      <c r="C6209" s="131" t="s">
        <v>6341</v>
      </c>
      <c r="D6209" s="133">
        <v>1</v>
      </c>
      <c r="F6209" s="133" t="e">
        <v>#N/A</v>
      </c>
      <c r="G6209" s="133" t="e">
        <v>#N/A</v>
      </c>
    </row>
    <row r="6210" spans="1:7" hidden="1" x14ac:dyDescent="0.35">
      <c r="A6210" s="131" t="s">
        <v>117</v>
      </c>
      <c r="B6210" s="131" t="s">
        <v>20</v>
      </c>
      <c r="C6210" s="131" t="s">
        <v>6341</v>
      </c>
      <c r="D6210" s="133">
        <v>5</v>
      </c>
      <c r="F6210" s="133" t="e">
        <v>#N/A</v>
      </c>
      <c r="G6210" s="133" t="e">
        <v>#N/A</v>
      </c>
    </row>
    <row r="6211" spans="1:7" hidden="1" x14ac:dyDescent="0.35">
      <c r="A6211" s="131" t="s">
        <v>117</v>
      </c>
      <c r="B6211" s="131" t="s">
        <v>20</v>
      </c>
      <c r="C6211" s="131" t="s">
        <v>6341</v>
      </c>
      <c r="D6211" s="133">
        <v>5</v>
      </c>
      <c r="F6211" s="133" t="e">
        <v>#N/A</v>
      </c>
      <c r="G6211" s="133" t="e">
        <v>#N/A</v>
      </c>
    </row>
    <row r="6212" spans="1:7" hidden="1" x14ac:dyDescent="0.35">
      <c r="A6212" s="131" t="s">
        <v>117</v>
      </c>
      <c r="B6212" s="131" t="s">
        <v>20</v>
      </c>
      <c r="C6212" s="131" t="s">
        <v>6341</v>
      </c>
      <c r="D6212" s="133">
        <v>1</v>
      </c>
      <c r="F6212" s="133" t="e">
        <v>#N/A</v>
      </c>
      <c r="G6212" s="133" t="e">
        <v>#N/A</v>
      </c>
    </row>
    <row r="6213" spans="1:7" hidden="1" x14ac:dyDescent="0.35">
      <c r="A6213" s="131" t="s">
        <v>117</v>
      </c>
      <c r="B6213" s="131" t="s">
        <v>20</v>
      </c>
      <c r="C6213" s="131" t="s">
        <v>6341</v>
      </c>
      <c r="D6213" s="133">
        <v>2</v>
      </c>
      <c r="F6213" s="133" t="e">
        <v>#N/A</v>
      </c>
      <c r="G6213" s="133" t="e">
        <v>#N/A</v>
      </c>
    </row>
    <row r="6214" spans="1:7" hidden="1" x14ac:dyDescent="0.35">
      <c r="A6214" s="131" t="s">
        <v>117</v>
      </c>
      <c r="B6214" s="131" t="s">
        <v>20</v>
      </c>
      <c r="C6214" s="131" t="s">
        <v>6341</v>
      </c>
      <c r="D6214" s="133">
        <v>1</v>
      </c>
      <c r="F6214" s="133" t="e">
        <v>#N/A</v>
      </c>
      <c r="G6214" s="133" t="e">
        <v>#N/A</v>
      </c>
    </row>
    <row r="6215" spans="1:7" hidden="1" x14ac:dyDescent="0.35">
      <c r="A6215" s="131" t="s">
        <v>117</v>
      </c>
      <c r="B6215" s="131" t="s">
        <v>20</v>
      </c>
      <c r="C6215" s="131" t="s">
        <v>6341</v>
      </c>
      <c r="D6215" s="133">
        <v>4</v>
      </c>
      <c r="F6215" s="133" t="e">
        <v>#N/A</v>
      </c>
      <c r="G6215" s="133" t="e">
        <v>#N/A</v>
      </c>
    </row>
    <row r="6216" spans="1:7" hidden="1" x14ac:dyDescent="0.35">
      <c r="A6216" s="131" t="s">
        <v>117</v>
      </c>
      <c r="B6216" s="131" t="s">
        <v>20</v>
      </c>
      <c r="C6216" s="131" t="s">
        <v>6341</v>
      </c>
      <c r="D6216" s="133">
        <v>1</v>
      </c>
      <c r="F6216" s="133" t="e">
        <v>#N/A</v>
      </c>
      <c r="G6216" s="133" t="e">
        <v>#N/A</v>
      </c>
    </row>
    <row r="6217" spans="1:7" hidden="1" x14ac:dyDescent="0.35">
      <c r="A6217" s="131" t="s">
        <v>117</v>
      </c>
      <c r="B6217" s="131" t="s">
        <v>20</v>
      </c>
      <c r="C6217" s="131" t="s">
        <v>6341</v>
      </c>
      <c r="D6217" s="133">
        <v>1</v>
      </c>
      <c r="F6217" s="133" t="e">
        <v>#N/A</v>
      </c>
      <c r="G6217" s="133" t="e">
        <v>#N/A</v>
      </c>
    </row>
    <row r="6218" spans="1:7" hidden="1" x14ac:dyDescent="0.35">
      <c r="A6218" s="131" t="s">
        <v>117</v>
      </c>
      <c r="B6218" s="131" t="s">
        <v>20</v>
      </c>
      <c r="C6218" s="131" t="s">
        <v>6341</v>
      </c>
      <c r="D6218" s="133">
        <v>1</v>
      </c>
      <c r="F6218" s="133" t="e">
        <v>#N/A</v>
      </c>
      <c r="G6218" s="133" t="e">
        <v>#N/A</v>
      </c>
    </row>
    <row r="6219" spans="1:7" hidden="1" x14ac:dyDescent="0.35">
      <c r="A6219" s="131" t="s">
        <v>117</v>
      </c>
      <c r="B6219" s="131" t="s">
        <v>20</v>
      </c>
      <c r="C6219" s="131" t="s">
        <v>6341</v>
      </c>
      <c r="D6219" s="133">
        <v>1</v>
      </c>
      <c r="F6219" s="133" t="e">
        <v>#N/A</v>
      </c>
      <c r="G6219" s="133" t="e">
        <v>#N/A</v>
      </c>
    </row>
    <row r="6220" spans="1:7" hidden="1" x14ac:dyDescent="0.35">
      <c r="A6220" s="131" t="s">
        <v>117</v>
      </c>
      <c r="B6220" s="131" t="s">
        <v>20</v>
      </c>
      <c r="C6220" s="131" t="s">
        <v>6341</v>
      </c>
      <c r="D6220" s="133">
        <v>5</v>
      </c>
      <c r="F6220" s="133" t="e">
        <v>#N/A</v>
      </c>
      <c r="G6220" s="133" t="e">
        <v>#N/A</v>
      </c>
    </row>
    <row r="6221" spans="1:7" hidden="1" x14ac:dyDescent="0.35">
      <c r="A6221" s="131" t="s">
        <v>117</v>
      </c>
      <c r="B6221" s="131" t="s">
        <v>20</v>
      </c>
      <c r="C6221" s="131" t="s">
        <v>6341</v>
      </c>
      <c r="D6221" s="133">
        <v>2</v>
      </c>
      <c r="F6221" s="133" t="e">
        <v>#N/A</v>
      </c>
      <c r="G6221" s="133" t="e">
        <v>#N/A</v>
      </c>
    </row>
    <row r="6222" spans="1:7" hidden="1" x14ac:dyDescent="0.35">
      <c r="A6222" s="131" t="s">
        <v>117</v>
      </c>
      <c r="B6222" s="131" t="s">
        <v>20</v>
      </c>
      <c r="C6222" s="131" t="s">
        <v>6342</v>
      </c>
      <c r="D6222" s="133">
        <v>5</v>
      </c>
      <c r="F6222" s="133" t="s">
        <v>33</v>
      </c>
      <c r="G6222" s="133" t="s">
        <v>1989</v>
      </c>
    </row>
    <row r="6223" spans="1:7" hidden="1" x14ac:dyDescent="0.35">
      <c r="A6223" s="131" t="s">
        <v>117</v>
      </c>
      <c r="B6223" s="131" t="s">
        <v>20</v>
      </c>
      <c r="C6223" s="131" t="s">
        <v>6342</v>
      </c>
      <c r="D6223" s="133">
        <v>5</v>
      </c>
      <c r="F6223" s="133" t="s">
        <v>33</v>
      </c>
      <c r="G6223" s="133" t="s">
        <v>1989</v>
      </c>
    </row>
    <row r="6224" spans="1:7" hidden="1" x14ac:dyDescent="0.35">
      <c r="A6224" s="131" t="s">
        <v>117</v>
      </c>
      <c r="B6224" s="131" t="s">
        <v>20</v>
      </c>
      <c r="C6224" s="131" t="s">
        <v>6342</v>
      </c>
      <c r="D6224" s="133">
        <v>1</v>
      </c>
      <c r="F6224" s="133" t="s">
        <v>33</v>
      </c>
      <c r="G6224" s="133" t="s">
        <v>1989</v>
      </c>
    </row>
    <row r="6225" spans="1:7" hidden="1" x14ac:dyDescent="0.35">
      <c r="A6225" s="131" t="s">
        <v>117</v>
      </c>
      <c r="B6225" s="131" t="s">
        <v>20</v>
      </c>
      <c r="C6225" s="131" t="s">
        <v>6342</v>
      </c>
      <c r="D6225" s="133">
        <v>2</v>
      </c>
      <c r="F6225" s="133" t="s">
        <v>33</v>
      </c>
      <c r="G6225" s="133" t="s">
        <v>1989</v>
      </c>
    </row>
    <row r="6226" spans="1:7" hidden="1" x14ac:dyDescent="0.35">
      <c r="A6226" s="131" t="s">
        <v>117</v>
      </c>
      <c r="B6226" s="131" t="s">
        <v>20</v>
      </c>
      <c r="C6226" s="131" t="s">
        <v>6342</v>
      </c>
      <c r="D6226" s="133">
        <v>1</v>
      </c>
      <c r="F6226" s="133" t="s">
        <v>33</v>
      </c>
      <c r="G6226" s="133" t="s">
        <v>1989</v>
      </c>
    </row>
    <row r="6227" spans="1:7" hidden="1" x14ac:dyDescent="0.35">
      <c r="A6227" s="131" t="s">
        <v>117</v>
      </c>
      <c r="B6227" s="131" t="s">
        <v>20</v>
      </c>
      <c r="C6227" s="131" t="s">
        <v>6342</v>
      </c>
      <c r="D6227" s="133">
        <v>1</v>
      </c>
      <c r="F6227" s="133" t="s">
        <v>33</v>
      </c>
      <c r="G6227" s="133" t="s">
        <v>1989</v>
      </c>
    </row>
    <row r="6228" spans="1:7" hidden="1" x14ac:dyDescent="0.35">
      <c r="A6228" s="131" t="s">
        <v>117</v>
      </c>
      <c r="B6228" s="131" t="s">
        <v>20</v>
      </c>
      <c r="C6228" s="131" t="s">
        <v>6342</v>
      </c>
      <c r="D6228" s="133">
        <v>1</v>
      </c>
      <c r="F6228" s="133" t="s">
        <v>33</v>
      </c>
      <c r="G6228" s="133" t="s">
        <v>1989</v>
      </c>
    </row>
    <row r="6229" spans="1:7" hidden="1" x14ac:dyDescent="0.35">
      <c r="A6229" s="131" t="s">
        <v>117</v>
      </c>
      <c r="B6229" s="131" t="s">
        <v>20</v>
      </c>
      <c r="C6229" s="131" t="s">
        <v>6342</v>
      </c>
      <c r="D6229" s="133">
        <v>1</v>
      </c>
      <c r="F6229" s="133" t="s">
        <v>33</v>
      </c>
      <c r="G6229" s="133" t="s">
        <v>1989</v>
      </c>
    </row>
    <row r="6230" spans="1:7" hidden="1" x14ac:dyDescent="0.35">
      <c r="A6230" s="131" t="s">
        <v>117</v>
      </c>
      <c r="B6230" s="131" t="s">
        <v>20</v>
      </c>
      <c r="C6230" s="131" t="s">
        <v>6342</v>
      </c>
      <c r="D6230" s="133">
        <v>5</v>
      </c>
      <c r="F6230" s="133" t="s">
        <v>33</v>
      </c>
      <c r="G6230" s="133" t="s">
        <v>1989</v>
      </c>
    </row>
    <row r="6231" spans="1:7" hidden="1" x14ac:dyDescent="0.35">
      <c r="A6231" s="131" t="s">
        <v>117</v>
      </c>
      <c r="B6231" s="131" t="s">
        <v>20</v>
      </c>
      <c r="C6231" s="131" t="s">
        <v>6343</v>
      </c>
      <c r="D6231" s="133">
        <v>2</v>
      </c>
      <c r="F6231" s="133" t="s">
        <v>33</v>
      </c>
      <c r="G6231" s="133" t="s">
        <v>1989</v>
      </c>
    </row>
    <row r="6232" spans="1:7" hidden="1" x14ac:dyDescent="0.35">
      <c r="A6232" s="131" t="s">
        <v>117</v>
      </c>
      <c r="B6232" s="131" t="s">
        <v>20</v>
      </c>
      <c r="C6232" s="131" t="s">
        <v>6343</v>
      </c>
      <c r="D6232" s="133">
        <v>1</v>
      </c>
      <c r="F6232" s="133" t="s">
        <v>33</v>
      </c>
      <c r="G6232" s="133" t="s">
        <v>1989</v>
      </c>
    </row>
    <row r="6233" spans="1:7" hidden="1" x14ac:dyDescent="0.35">
      <c r="A6233" s="131" t="s">
        <v>117</v>
      </c>
      <c r="B6233" s="131" t="s">
        <v>20</v>
      </c>
      <c r="C6233" s="131" t="s">
        <v>6343</v>
      </c>
      <c r="D6233" s="133">
        <v>1</v>
      </c>
      <c r="F6233" s="133" t="s">
        <v>33</v>
      </c>
      <c r="G6233" s="133" t="s">
        <v>1989</v>
      </c>
    </row>
    <row r="6234" spans="1:7" hidden="1" x14ac:dyDescent="0.35">
      <c r="A6234" s="131" t="s">
        <v>117</v>
      </c>
      <c r="B6234" s="131" t="s">
        <v>20</v>
      </c>
      <c r="C6234" s="131" t="s">
        <v>6344</v>
      </c>
      <c r="D6234" s="133">
        <v>2</v>
      </c>
      <c r="F6234" s="133" t="e">
        <v>#N/A</v>
      </c>
      <c r="G6234" s="133" t="e">
        <v>#N/A</v>
      </c>
    </row>
    <row r="6235" spans="1:7" hidden="1" x14ac:dyDescent="0.35">
      <c r="A6235" s="131" t="s">
        <v>117</v>
      </c>
      <c r="B6235" s="131" t="s">
        <v>20</v>
      </c>
      <c r="C6235" s="131" t="s">
        <v>6344</v>
      </c>
      <c r="D6235" s="133">
        <v>3</v>
      </c>
      <c r="F6235" s="133" t="e">
        <v>#N/A</v>
      </c>
      <c r="G6235" s="133" t="e">
        <v>#N/A</v>
      </c>
    </row>
    <row r="6236" spans="1:7" hidden="1" x14ac:dyDescent="0.35">
      <c r="A6236" s="131" t="s">
        <v>117</v>
      </c>
      <c r="B6236" s="131" t="s">
        <v>20</v>
      </c>
      <c r="C6236" s="131" t="s">
        <v>6345</v>
      </c>
      <c r="D6236" s="133">
        <v>3</v>
      </c>
      <c r="F6236" s="133" t="e">
        <v>#N/A</v>
      </c>
      <c r="G6236" s="133" t="e">
        <v>#N/A</v>
      </c>
    </row>
    <row r="6237" spans="1:7" hidden="1" x14ac:dyDescent="0.35">
      <c r="A6237" s="131" t="s">
        <v>117</v>
      </c>
      <c r="B6237" s="131" t="s">
        <v>20</v>
      </c>
      <c r="C6237" s="131" t="s">
        <v>6345</v>
      </c>
      <c r="D6237" s="133">
        <v>2</v>
      </c>
      <c r="F6237" s="133" t="e">
        <v>#N/A</v>
      </c>
      <c r="G6237" s="133" t="e">
        <v>#N/A</v>
      </c>
    </row>
    <row r="6238" spans="1:7" hidden="1" x14ac:dyDescent="0.35">
      <c r="A6238" s="131" t="s">
        <v>117</v>
      </c>
      <c r="B6238" s="131" t="s">
        <v>20</v>
      </c>
      <c r="C6238" s="131" t="s">
        <v>6346</v>
      </c>
      <c r="D6238" s="133">
        <v>3</v>
      </c>
      <c r="F6238" s="133" t="e">
        <v>#N/A</v>
      </c>
      <c r="G6238" s="133" t="e">
        <v>#N/A</v>
      </c>
    </row>
    <row r="6239" spans="1:7" hidden="1" x14ac:dyDescent="0.35">
      <c r="A6239" s="131" t="s">
        <v>117</v>
      </c>
      <c r="B6239" s="131" t="s">
        <v>20</v>
      </c>
      <c r="C6239" s="131" t="s">
        <v>6346</v>
      </c>
      <c r="D6239" s="133">
        <v>2</v>
      </c>
      <c r="F6239" s="133" t="e">
        <v>#N/A</v>
      </c>
      <c r="G6239" s="133" t="e">
        <v>#N/A</v>
      </c>
    </row>
    <row r="6240" spans="1:7" hidden="1" x14ac:dyDescent="0.35">
      <c r="A6240" s="131" t="s">
        <v>117</v>
      </c>
      <c r="B6240" s="131" t="s">
        <v>20</v>
      </c>
      <c r="C6240" s="131" t="s">
        <v>6347</v>
      </c>
      <c r="D6240" s="133">
        <v>1</v>
      </c>
      <c r="F6240" s="133" t="s">
        <v>33</v>
      </c>
      <c r="G6240" s="133" t="s">
        <v>1989</v>
      </c>
    </row>
    <row r="6241" spans="1:7" hidden="1" x14ac:dyDescent="0.35">
      <c r="A6241" s="131" t="s">
        <v>117</v>
      </c>
      <c r="B6241" s="131" t="s">
        <v>20</v>
      </c>
      <c r="C6241" s="131" t="s">
        <v>6347</v>
      </c>
      <c r="D6241" s="133">
        <v>1</v>
      </c>
      <c r="F6241" s="133" t="s">
        <v>33</v>
      </c>
      <c r="G6241" s="133" t="s">
        <v>1989</v>
      </c>
    </row>
    <row r="6242" spans="1:7" hidden="1" x14ac:dyDescent="0.35">
      <c r="A6242" s="131" t="s">
        <v>117</v>
      </c>
      <c r="B6242" s="131" t="s">
        <v>20</v>
      </c>
      <c r="C6242" s="131" t="s">
        <v>6347</v>
      </c>
      <c r="D6242" s="133">
        <v>5</v>
      </c>
      <c r="F6242" s="133" t="s">
        <v>33</v>
      </c>
      <c r="G6242" s="133" t="s">
        <v>1989</v>
      </c>
    </row>
    <row r="6243" spans="1:7" hidden="1" x14ac:dyDescent="0.35">
      <c r="A6243" s="131" t="s">
        <v>117</v>
      </c>
      <c r="B6243" s="131" t="s">
        <v>20</v>
      </c>
      <c r="C6243" s="131" t="s">
        <v>6347</v>
      </c>
      <c r="D6243" s="133">
        <v>3</v>
      </c>
      <c r="F6243" s="133" t="s">
        <v>33</v>
      </c>
      <c r="G6243" s="133" t="s">
        <v>1989</v>
      </c>
    </row>
    <row r="6244" spans="1:7" hidden="1" x14ac:dyDescent="0.35">
      <c r="A6244" s="131" t="s">
        <v>117</v>
      </c>
      <c r="B6244" s="131" t="s">
        <v>20</v>
      </c>
      <c r="C6244" s="131" t="s">
        <v>6348</v>
      </c>
      <c r="D6244" s="133">
        <v>1</v>
      </c>
      <c r="F6244" s="133" t="s">
        <v>33</v>
      </c>
      <c r="G6244" s="133" t="s">
        <v>1989</v>
      </c>
    </row>
    <row r="6245" spans="1:7" hidden="1" x14ac:dyDescent="0.35">
      <c r="A6245" s="131" t="s">
        <v>117</v>
      </c>
      <c r="B6245" s="131" t="s">
        <v>20</v>
      </c>
      <c r="C6245" s="131" t="s">
        <v>6348</v>
      </c>
      <c r="D6245" s="133">
        <v>1</v>
      </c>
      <c r="F6245" s="133" t="s">
        <v>33</v>
      </c>
      <c r="G6245" s="133" t="s">
        <v>1989</v>
      </c>
    </row>
    <row r="6246" spans="1:7" hidden="1" x14ac:dyDescent="0.35">
      <c r="A6246" s="131" t="s">
        <v>117</v>
      </c>
      <c r="B6246" s="131" t="s">
        <v>20</v>
      </c>
      <c r="C6246" s="131" t="s">
        <v>6348</v>
      </c>
      <c r="D6246" s="133">
        <v>1</v>
      </c>
      <c r="F6246" s="133" t="s">
        <v>33</v>
      </c>
      <c r="G6246" s="133" t="s">
        <v>1989</v>
      </c>
    </row>
    <row r="6247" spans="1:7" hidden="1" x14ac:dyDescent="0.35">
      <c r="A6247" s="131" t="s">
        <v>117</v>
      </c>
      <c r="B6247" s="131" t="s">
        <v>20</v>
      </c>
      <c r="C6247" s="131" t="s">
        <v>6348</v>
      </c>
      <c r="D6247" s="133">
        <v>1</v>
      </c>
      <c r="F6247" s="133" t="s">
        <v>33</v>
      </c>
      <c r="G6247" s="133" t="s">
        <v>1989</v>
      </c>
    </row>
    <row r="6248" spans="1:7" hidden="1" x14ac:dyDescent="0.35">
      <c r="A6248" s="131" t="s">
        <v>117</v>
      </c>
      <c r="B6248" s="131" t="s">
        <v>20</v>
      </c>
      <c r="C6248" s="131" t="s">
        <v>6348</v>
      </c>
      <c r="D6248" s="133">
        <v>1</v>
      </c>
      <c r="F6248" s="133" t="s">
        <v>33</v>
      </c>
      <c r="G6248" s="133" t="s">
        <v>1989</v>
      </c>
    </row>
    <row r="6249" spans="1:7" hidden="1" x14ac:dyDescent="0.35">
      <c r="A6249" s="131" t="s">
        <v>117</v>
      </c>
      <c r="B6249" s="131" t="s">
        <v>20</v>
      </c>
      <c r="C6249" s="131" t="s">
        <v>6349</v>
      </c>
      <c r="D6249" s="133">
        <v>2</v>
      </c>
      <c r="F6249" s="133" t="e">
        <v>#N/A</v>
      </c>
      <c r="G6249" s="133" t="e">
        <v>#N/A</v>
      </c>
    </row>
    <row r="6250" spans="1:7" hidden="1" x14ac:dyDescent="0.35">
      <c r="A6250" s="131" t="s">
        <v>117</v>
      </c>
      <c r="B6250" s="131" t="s">
        <v>20</v>
      </c>
      <c r="C6250" s="131" t="s">
        <v>6349</v>
      </c>
      <c r="D6250" s="133">
        <v>3</v>
      </c>
      <c r="F6250" s="133" t="e">
        <v>#N/A</v>
      </c>
      <c r="G6250" s="133" t="e">
        <v>#N/A</v>
      </c>
    </row>
    <row r="6251" spans="1:7" hidden="1" x14ac:dyDescent="0.35">
      <c r="A6251" s="131" t="s">
        <v>117</v>
      </c>
      <c r="B6251" s="131" t="s">
        <v>20</v>
      </c>
      <c r="C6251" s="131" t="s">
        <v>6350</v>
      </c>
      <c r="D6251" s="133">
        <v>3</v>
      </c>
      <c r="F6251" s="133" t="e">
        <v>#N/A</v>
      </c>
      <c r="G6251" s="133" t="e">
        <v>#N/A</v>
      </c>
    </row>
    <row r="6252" spans="1:7" hidden="1" x14ac:dyDescent="0.35">
      <c r="A6252" s="131" t="s">
        <v>117</v>
      </c>
      <c r="B6252" s="131" t="s">
        <v>20</v>
      </c>
      <c r="C6252" s="131" t="s">
        <v>6350</v>
      </c>
      <c r="D6252" s="133">
        <v>2</v>
      </c>
      <c r="F6252" s="133" t="e">
        <v>#N/A</v>
      </c>
      <c r="G6252" s="133" t="e">
        <v>#N/A</v>
      </c>
    </row>
    <row r="6253" spans="1:7" hidden="1" x14ac:dyDescent="0.35">
      <c r="A6253" s="131" t="s">
        <v>117</v>
      </c>
      <c r="B6253" s="131" t="s">
        <v>20</v>
      </c>
      <c r="C6253" s="131" t="s">
        <v>6351</v>
      </c>
      <c r="D6253" s="133">
        <v>2</v>
      </c>
      <c r="F6253" s="133" t="e">
        <v>#N/A</v>
      </c>
      <c r="G6253" s="133" t="e">
        <v>#N/A</v>
      </c>
    </row>
    <row r="6254" spans="1:7" hidden="1" x14ac:dyDescent="0.35">
      <c r="A6254" s="131" t="s">
        <v>117</v>
      </c>
      <c r="B6254" s="131" t="s">
        <v>20</v>
      </c>
      <c r="C6254" s="131" t="s">
        <v>6351</v>
      </c>
      <c r="D6254" s="133">
        <v>3</v>
      </c>
      <c r="F6254" s="133" t="e">
        <v>#N/A</v>
      </c>
      <c r="G6254" s="133" t="e">
        <v>#N/A</v>
      </c>
    </row>
    <row r="6255" spans="1:7" hidden="1" x14ac:dyDescent="0.35">
      <c r="A6255" s="131" t="s">
        <v>117</v>
      </c>
      <c r="B6255" s="131" t="s">
        <v>20</v>
      </c>
      <c r="C6255" s="131" t="s">
        <v>6352</v>
      </c>
      <c r="D6255" s="133">
        <v>2</v>
      </c>
      <c r="F6255" s="133" t="e">
        <v>#N/A</v>
      </c>
      <c r="G6255" s="133" t="e">
        <v>#N/A</v>
      </c>
    </row>
    <row r="6256" spans="1:7" hidden="1" x14ac:dyDescent="0.35">
      <c r="A6256" s="131" t="s">
        <v>117</v>
      </c>
      <c r="B6256" s="131" t="s">
        <v>20</v>
      </c>
      <c r="C6256" s="131" t="s">
        <v>6352</v>
      </c>
      <c r="D6256" s="133">
        <v>3</v>
      </c>
      <c r="F6256" s="133" t="e">
        <v>#N/A</v>
      </c>
      <c r="G6256" s="133" t="e">
        <v>#N/A</v>
      </c>
    </row>
    <row r="6257" spans="1:7" hidden="1" x14ac:dyDescent="0.35">
      <c r="A6257" s="131" t="s">
        <v>117</v>
      </c>
      <c r="B6257" s="131" t="s">
        <v>20</v>
      </c>
      <c r="C6257" s="131" t="s">
        <v>6353</v>
      </c>
      <c r="D6257" s="133">
        <v>3</v>
      </c>
      <c r="F6257" s="133" t="e">
        <v>#N/A</v>
      </c>
      <c r="G6257" s="133" t="e">
        <v>#N/A</v>
      </c>
    </row>
    <row r="6258" spans="1:7" hidden="1" x14ac:dyDescent="0.35">
      <c r="A6258" s="131" t="s">
        <v>117</v>
      </c>
      <c r="B6258" s="131" t="s">
        <v>20</v>
      </c>
      <c r="C6258" s="131" t="s">
        <v>6353</v>
      </c>
      <c r="D6258" s="133">
        <v>2</v>
      </c>
      <c r="F6258" s="133" t="e">
        <v>#N/A</v>
      </c>
      <c r="G6258" s="133" t="e">
        <v>#N/A</v>
      </c>
    </row>
    <row r="6259" spans="1:7" hidden="1" x14ac:dyDescent="0.35">
      <c r="A6259" s="131" t="s">
        <v>117</v>
      </c>
      <c r="B6259" s="131" t="s">
        <v>20</v>
      </c>
      <c r="C6259" s="131" t="s">
        <v>6354</v>
      </c>
      <c r="D6259" s="133">
        <v>5</v>
      </c>
      <c r="F6259" s="133" t="e">
        <v>#N/A</v>
      </c>
      <c r="G6259" s="133" t="e">
        <v>#N/A</v>
      </c>
    </row>
    <row r="6260" spans="1:7" hidden="1" x14ac:dyDescent="0.35">
      <c r="A6260" s="131" t="s">
        <v>117</v>
      </c>
      <c r="B6260" s="131" t="s">
        <v>20</v>
      </c>
      <c r="C6260" s="131" t="s">
        <v>6354</v>
      </c>
      <c r="D6260" s="133">
        <v>2</v>
      </c>
      <c r="F6260" s="133" t="e">
        <v>#N/A</v>
      </c>
      <c r="G6260" s="133" t="e">
        <v>#N/A</v>
      </c>
    </row>
    <row r="6261" spans="1:7" hidden="1" x14ac:dyDescent="0.35">
      <c r="A6261" s="131" t="s">
        <v>117</v>
      </c>
      <c r="B6261" s="131" t="s">
        <v>20</v>
      </c>
      <c r="C6261" s="131" t="s">
        <v>6354</v>
      </c>
      <c r="D6261" s="133">
        <v>1</v>
      </c>
      <c r="F6261" s="133" t="e">
        <v>#N/A</v>
      </c>
      <c r="G6261" s="133" t="e">
        <v>#N/A</v>
      </c>
    </row>
    <row r="6262" spans="1:7" hidden="1" x14ac:dyDescent="0.35">
      <c r="A6262" s="131" t="s">
        <v>117</v>
      </c>
      <c r="B6262" s="131" t="s">
        <v>20</v>
      </c>
      <c r="C6262" s="131" t="s">
        <v>6354</v>
      </c>
      <c r="D6262" s="133">
        <v>5</v>
      </c>
      <c r="F6262" s="133" t="e">
        <v>#N/A</v>
      </c>
      <c r="G6262" s="133" t="e">
        <v>#N/A</v>
      </c>
    </row>
    <row r="6263" spans="1:7" hidden="1" x14ac:dyDescent="0.35">
      <c r="A6263" s="131" t="s">
        <v>117</v>
      </c>
      <c r="B6263" s="131" t="s">
        <v>20</v>
      </c>
      <c r="C6263" s="131" t="s">
        <v>6354</v>
      </c>
      <c r="D6263" s="133">
        <v>1</v>
      </c>
      <c r="F6263" s="133" t="e">
        <v>#N/A</v>
      </c>
      <c r="G6263" s="133" t="e">
        <v>#N/A</v>
      </c>
    </row>
    <row r="6264" spans="1:7" hidden="1" x14ac:dyDescent="0.35">
      <c r="A6264" s="131" t="s">
        <v>117</v>
      </c>
      <c r="B6264" s="131" t="s">
        <v>20</v>
      </c>
      <c r="C6264" s="131" t="s">
        <v>6355</v>
      </c>
      <c r="D6264" s="133">
        <v>1</v>
      </c>
      <c r="F6264" s="133" t="s">
        <v>33</v>
      </c>
      <c r="G6264" s="133" t="s">
        <v>1939</v>
      </c>
    </row>
    <row r="6265" spans="1:7" hidden="1" x14ac:dyDescent="0.35">
      <c r="A6265" s="131" t="s">
        <v>117</v>
      </c>
      <c r="B6265" s="131" t="s">
        <v>20</v>
      </c>
      <c r="C6265" s="131" t="s">
        <v>6355</v>
      </c>
      <c r="D6265" s="133">
        <v>10</v>
      </c>
      <c r="F6265" s="133" t="s">
        <v>33</v>
      </c>
      <c r="G6265" s="133" t="s">
        <v>1939</v>
      </c>
    </row>
    <row r="6266" spans="1:7" hidden="1" x14ac:dyDescent="0.35">
      <c r="A6266" s="131" t="s">
        <v>117</v>
      </c>
      <c r="B6266" s="131" t="s">
        <v>20</v>
      </c>
      <c r="C6266" s="131" t="s">
        <v>6355</v>
      </c>
      <c r="D6266" s="133">
        <v>10</v>
      </c>
      <c r="F6266" s="133" t="s">
        <v>33</v>
      </c>
      <c r="G6266" s="133" t="s">
        <v>1939</v>
      </c>
    </row>
    <row r="6267" spans="1:7" hidden="1" x14ac:dyDescent="0.35">
      <c r="A6267" s="131" t="s">
        <v>117</v>
      </c>
      <c r="B6267" s="131" t="s">
        <v>20</v>
      </c>
      <c r="C6267" s="133" t="s">
        <v>6355</v>
      </c>
      <c r="D6267" s="133">
        <v>10</v>
      </c>
      <c r="F6267" s="133" t="s">
        <v>33</v>
      </c>
      <c r="G6267" s="133" t="s">
        <v>1939</v>
      </c>
    </row>
    <row r="6268" spans="1:7" hidden="1" x14ac:dyDescent="0.35">
      <c r="A6268" s="131" t="s">
        <v>117</v>
      </c>
      <c r="B6268" s="131" t="s">
        <v>20</v>
      </c>
      <c r="C6268" s="133" t="s">
        <v>6355</v>
      </c>
      <c r="D6268" s="133">
        <v>10</v>
      </c>
      <c r="F6268" s="133" t="s">
        <v>33</v>
      </c>
      <c r="G6268" s="133" t="s">
        <v>1939</v>
      </c>
    </row>
    <row r="6269" spans="1:7" hidden="1" x14ac:dyDescent="0.35">
      <c r="A6269" s="131" t="s">
        <v>117</v>
      </c>
      <c r="B6269" s="131" t="s">
        <v>20</v>
      </c>
      <c r="C6269" s="133" t="s">
        <v>6355</v>
      </c>
      <c r="D6269" s="133">
        <v>1</v>
      </c>
      <c r="F6269" s="133" t="s">
        <v>33</v>
      </c>
      <c r="G6269" s="133" t="s">
        <v>1939</v>
      </c>
    </row>
    <row r="6270" spans="1:7" hidden="1" x14ac:dyDescent="0.35">
      <c r="A6270" s="131" t="s">
        <v>117</v>
      </c>
      <c r="B6270" s="131" t="s">
        <v>20</v>
      </c>
      <c r="C6270" s="133" t="s">
        <v>6355</v>
      </c>
      <c r="D6270" s="133">
        <v>1</v>
      </c>
      <c r="F6270" s="133" t="s">
        <v>33</v>
      </c>
      <c r="G6270" s="133" t="s">
        <v>1939</v>
      </c>
    </row>
    <row r="6271" spans="1:7" hidden="1" x14ac:dyDescent="0.35">
      <c r="A6271" s="131" t="s">
        <v>117</v>
      </c>
      <c r="B6271" s="131" t="s">
        <v>20</v>
      </c>
      <c r="C6271" s="133" t="s">
        <v>6355</v>
      </c>
      <c r="D6271" s="133">
        <v>10</v>
      </c>
      <c r="F6271" s="133" t="s">
        <v>33</v>
      </c>
      <c r="G6271" s="133" t="s">
        <v>1939</v>
      </c>
    </row>
    <row r="6272" spans="1:7" hidden="1" x14ac:dyDescent="0.35">
      <c r="A6272" s="131" t="s">
        <v>117</v>
      </c>
      <c r="B6272" s="131" t="s">
        <v>20</v>
      </c>
      <c r="C6272" s="133" t="s">
        <v>6356</v>
      </c>
      <c r="D6272" s="133">
        <v>18</v>
      </c>
      <c r="F6272" s="133" t="s">
        <v>33</v>
      </c>
      <c r="G6272" s="133" t="s">
        <v>1939</v>
      </c>
    </row>
    <row r="6273" spans="1:7" hidden="1" x14ac:dyDescent="0.35">
      <c r="A6273" s="131" t="s">
        <v>117</v>
      </c>
      <c r="B6273" s="131" t="s">
        <v>20</v>
      </c>
      <c r="C6273" s="133" t="s">
        <v>6356</v>
      </c>
      <c r="D6273" s="133">
        <v>10</v>
      </c>
      <c r="F6273" s="133" t="s">
        <v>33</v>
      </c>
      <c r="G6273" s="133" t="s">
        <v>1939</v>
      </c>
    </row>
    <row r="6274" spans="1:7" hidden="1" x14ac:dyDescent="0.35">
      <c r="A6274" s="131" t="s">
        <v>117</v>
      </c>
      <c r="B6274" s="131" t="s">
        <v>20</v>
      </c>
      <c r="C6274" s="133" t="s">
        <v>6357</v>
      </c>
      <c r="D6274" s="133">
        <v>3</v>
      </c>
      <c r="F6274" s="133" t="s">
        <v>33</v>
      </c>
      <c r="G6274" s="133" t="s">
        <v>1939</v>
      </c>
    </row>
    <row r="6275" spans="1:7" hidden="1" x14ac:dyDescent="0.35">
      <c r="A6275" s="131" t="s">
        <v>117</v>
      </c>
      <c r="B6275" s="131" t="s">
        <v>20</v>
      </c>
      <c r="C6275" s="133" t="s">
        <v>6357</v>
      </c>
      <c r="D6275" s="133">
        <v>1</v>
      </c>
      <c r="F6275" s="133" t="s">
        <v>33</v>
      </c>
      <c r="G6275" s="133" t="s">
        <v>1939</v>
      </c>
    </row>
    <row r="6276" spans="1:7" hidden="1" x14ac:dyDescent="0.35">
      <c r="A6276" s="131" t="s">
        <v>117</v>
      </c>
      <c r="B6276" s="131" t="s">
        <v>20</v>
      </c>
      <c r="C6276" s="133" t="s">
        <v>6357</v>
      </c>
      <c r="D6276" s="133">
        <v>1</v>
      </c>
      <c r="F6276" s="133" t="s">
        <v>33</v>
      </c>
      <c r="G6276" s="133" t="s">
        <v>1939</v>
      </c>
    </row>
    <row r="6277" spans="1:7" hidden="1" x14ac:dyDescent="0.35">
      <c r="A6277" s="131" t="s">
        <v>117</v>
      </c>
      <c r="B6277" s="131" t="s">
        <v>20</v>
      </c>
      <c r="C6277" s="133" t="s">
        <v>6358</v>
      </c>
      <c r="D6277" s="133">
        <v>5</v>
      </c>
      <c r="F6277" s="133" t="e">
        <v>#N/A</v>
      </c>
      <c r="G6277" s="133" t="e">
        <v>#N/A</v>
      </c>
    </row>
    <row r="6278" spans="1:7" hidden="1" x14ac:dyDescent="0.35">
      <c r="A6278" s="131" t="s">
        <v>117</v>
      </c>
      <c r="B6278" s="131" t="s">
        <v>20</v>
      </c>
      <c r="C6278" s="133" t="s">
        <v>6358</v>
      </c>
      <c r="D6278" s="133">
        <v>5</v>
      </c>
      <c r="F6278" s="133" t="e">
        <v>#N/A</v>
      </c>
      <c r="G6278" s="133" t="e">
        <v>#N/A</v>
      </c>
    </row>
    <row r="6279" spans="1:7" hidden="1" x14ac:dyDescent="0.35">
      <c r="A6279" s="131" t="s">
        <v>117</v>
      </c>
      <c r="B6279" s="131" t="s">
        <v>20</v>
      </c>
      <c r="C6279" s="133" t="s">
        <v>6359</v>
      </c>
      <c r="D6279" s="133">
        <v>5</v>
      </c>
      <c r="F6279" s="133" t="e">
        <v>#N/A</v>
      </c>
      <c r="G6279" s="133" t="e">
        <v>#N/A</v>
      </c>
    </row>
    <row r="6280" spans="1:7" hidden="1" x14ac:dyDescent="0.35">
      <c r="A6280" s="131" t="s">
        <v>117</v>
      </c>
      <c r="B6280" s="131" t="s">
        <v>20</v>
      </c>
      <c r="C6280" s="133" t="s">
        <v>6360</v>
      </c>
      <c r="D6280" s="133">
        <v>6</v>
      </c>
      <c r="F6280" s="133" t="e">
        <v>#N/A</v>
      </c>
      <c r="G6280" s="133" t="e">
        <v>#N/A</v>
      </c>
    </row>
    <row r="6281" spans="1:7" hidden="1" x14ac:dyDescent="0.35">
      <c r="A6281" s="131" t="s">
        <v>117</v>
      </c>
      <c r="B6281" s="131" t="s">
        <v>20</v>
      </c>
      <c r="C6281" s="133" t="s">
        <v>6360</v>
      </c>
      <c r="D6281" s="133">
        <v>4</v>
      </c>
      <c r="F6281" s="133" t="e">
        <v>#N/A</v>
      </c>
      <c r="G6281" s="133" t="e">
        <v>#N/A</v>
      </c>
    </row>
    <row r="6282" spans="1:7" hidden="1" x14ac:dyDescent="0.35">
      <c r="A6282" s="131" t="s">
        <v>117</v>
      </c>
      <c r="B6282" s="131" t="s">
        <v>20</v>
      </c>
      <c r="C6282" s="133" t="s">
        <v>6360</v>
      </c>
      <c r="D6282" s="133">
        <v>1</v>
      </c>
      <c r="F6282" s="133" t="e">
        <v>#N/A</v>
      </c>
      <c r="G6282" s="133" t="e">
        <v>#N/A</v>
      </c>
    </row>
    <row r="6283" spans="1:7" hidden="1" x14ac:dyDescent="0.35">
      <c r="A6283" s="131" t="s">
        <v>117</v>
      </c>
      <c r="B6283" s="131" t="s">
        <v>20</v>
      </c>
      <c r="C6283" s="133" t="s">
        <v>6360</v>
      </c>
      <c r="D6283" s="133">
        <v>10</v>
      </c>
      <c r="F6283" s="133" t="e">
        <v>#N/A</v>
      </c>
      <c r="G6283" s="133" t="e">
        <v>#N/A</v>
      </c>
    </row>
    <row r="6284" spans="1:7" hidden="1" x14ac:dyDescent="0.35">
      <c r="A6284" s="131" t="s">
        <v>117</v>
      </c>
      <c r="B6284" s="131" t="s">
        <v>20</v>
      </c>
      <c r="C6284" s="133" t="s">
        <v>6361</v>
      </c>
      <c r="D6284" s="133">
        <v>5</v>
      </c>
      <c r="F6284" s="133" t="e">
        <v>#N/A</v>
      </c>
      <c r="G6284" s="133" t="e">
        <v>#N/A</v>
      </c>
    </row>
    <row r="6285" spans="1:7" hidden="1" x14ac:dyDescent="0.35">
      <c r="A6285" s="131" t="s">
        <v>117</v>
      </c>
      <c r="B6285" s="131" t="s">
        <v>20</v>
      </c>
      <c r="C6285" s="133" t="s">
        <v>6362</v>
      </c>
      <c r="D6285" s="133">
        <v>1</v>
      </c>
      <c r="F6285" s="133" t="s">
        <v>33</v>
      </c>
      <c r="G6285" s="133" t="s">
        <v>1939</v>
      </c>
    </row>
    <row r="6286" spans="1:7" hidden="1" x14ac:dyDescent="0.35">
      <c r="A6286" s="131" t="s">
        <v>117</v>
      </c>
      <c r="B6286" s="131" t="s">
        <v>20</v>
      </c>
      <c r="C6286" s="133" t="s">
        <v>6362</v>
      </c>
      <c r="D6286" s="133">
        <v>2</v>
      </c>
      <c r="F6286" s="133" t="s">
        <v>33</v>
      </c>
      <c r="G6286" s="133" t="s">
        <v>1939</v>
      </c>
    </row>
    <row r="6287" spans="1:7" hidden="1" x14ac:dyDescent="0.35">
      <c r="A6287" s="131" t="s">
        <v>117</v>
      </c>
      <c r="B6287" s="131" t="s">
        <v>20</v>
      </c>
      <c r="C6287" s="133" t="s">
        <v>6362</v>
      </c>
      <c r="D6287" s="133">
        <v>1</v>
      </c>
      <c r="F6287" s="133" t="s">
        <v>33</v>
      </c>
      <c r="G6287" s="133" t="s">
        <v>1939</v>
      </c>
    </row>
    <row r="6288" spans="1:7" hidden="1" x14ac:dyDescent="0.35">
      <c r="A6288" s="131" t="s">
        <v>117</v>
      </c>
      <c r="B6288" s="131" t="s">
        <v>20</v>
      </c>
      <c r="C6288" s="133" t="s">
        <v>6362</v>
      </c>
      <c r="D6288" s="133">
        <v>1</v>
      </c>
      <c r="F6288" s="133" t="s">
        <v>33</v>
      </c>
      <c r="G6288" s="133" t="s">
        <v>1939</v>
      </c>
    </row>
    <row r="6289" spans="1:7" hidden="1" x14ac:dyDescent="0.35">
      <c r="A6289" s="131" t="s">
        <v>117</v>
      </c>
      <c r="B6289" s="131" t="s">
        <v>20</v>
      </c>
      <c r="C6289" s="133" t="s">
        <v>6362</v>
      </c>
      <c r="D6289" s="133">
        <v>3</v>
      </c>
      <c r="F6289" s="133" t="s">
        <v>33</v>
      </c>
      <c r="G6289" s="133" t="s">
        <v>1939</v>
      </c>
    </row>
    <row r="6290" spans="1:7" hidden="1" x14ac:dyDescent="0.35">
      <c r="A6290" s="131" t="s">
        <v>117</v>
      </c>
      <c r="B6290" s="131" t="s">
        <v>20</v>
      </c>
      <c r="C6290" s="133" t="s">
        <v>6362</v>
      </c>
      <c r="D6290" s="133">
        <v>1</v>
      </c>
      <c r="F6290" s="133" t="s">
        <v>33</v>
      </c>
      <c r="G6290" s="133" t="s">
        <v>1939</v>
      </c>
    </row>
    <row r="6291" spans="1:7" hidden="1" x14ac:dyDescent="0.35">
      <c r="A6291" s="131" t="s">
        <v>117</v>
      </c>
      <c r="B6291" s="131" t="s">
        <v>20</v>
      </c>
      <c r="C6291" s="133" t="s">
        <v>6363</v>
      </c>
      <c r="D6291" s="133">
        <v>1</v>
      </c>
      <c r="F6291" s="133" t="e">
        <v>#N/A</v>
      </c>
      <c r="G6291" s="133" t="e">
        <v>#N/A</v>
      </c>
    </row>
    <row r="6292" spans="1:7" hidden="1" x14ac:dyDescent="0.35">
      <c r="A6292" s="131" t="s">
        <v>117</v>
      </c>
      <c r="B6292" s="131" t="s">
        <v>20</v>
      </c>
      <c r="C6292" s="133" t="s">
        <v>6363</v>
      </c>
      <c r="D6292" s="133">
        <v>4</v>
      </c>
      <c r="F6292" s="133" t="e">
        <v>#N/A</v>
      </c>
      <c r="G6292" s="133" t="e">
        <v>#N/A</v>
      </c>
    </row>
    <row r="6293" spans="1:7" hidden="1" x14ac:dyDescent="0.35">
      <c r="A6293" s="131" t="s">
        <v>117</v>
      </c>
      <c r="B6293" s="131" t="s">
        <v>20</v>
      </c>
      <c r="C6293" s="133" t="s">
        <v>6364</v>
      </c>
      <c r="D6293" s="133">
        <v>2</v>
      </c>
      <c r="F6293" s="133" t="e">
        <v>#N/A</v>
      </c>
      <c r="G6293" s="133" t="e">
        <v>#N/A</v>
      </c>
    </row>
    <row r="6294" spans="1:7" hidden="1" x14ac:dyDescent="0.35">
      <c r="A6294" s="131" t="s">
        <v>117</v>
      </c>
      <c r="B6294" s="131" t="s">
        <v>20</v>
      </c>
      <c r="C6294" s="133" t="s">
        <v>6364</v>
      </c>
      <c r="D6294" s="133">
        <v>3</v>
      </c>
      <c r="F6294" s="133" t="e">
        <v>#N/A</v>
      </c>
      <c r="G6294" s="133" t="e">
        <v>#N/A</v>
      </c>
    </row>
    <row r="6295" spans="1:7" hidden="1" x14ac:dyDescent="0.35">
      <c r="A6295" s="131" t="s">
        <v>117</v>
      </c>
      <c r="B6295" s="131" t="s">
        <v>20</v>
      </c>
      <c r="C6295" s="133" t="s">
        <v>6364</v>
      </c>
      <c r="D6295" s="133">
        <v>1</v>
      </c>
      <c r="F6295" s="133" t="e">
        <v>#N/A</v>
      </c>
      <c r="G6295" s="133" t="e">
        <v>#N/A</v>
      </c>
    </row>
    <row r="6296" spans="1:7" hidden="1" x14ac:dyDescent="0.35">
      <c r="A6296" s="131" t="s">
        <v>117</v>
      </c>
      <c r="B6296" s="131" t="s">
        <v>20</v>
      </c>
      <c r="C6296" s="133" t="s">
        <v>6364</v>
      </c>
      <c r="D6296" s="133">
        <v>1</v>
      </c>
      <c r="F6296" s="133" t="e">
        <v>#N/A</v>
      </c>
      <c r="G6296" s="133" t="e">
        <v>#N/A</v>
      </c>
    </row>
    <row r="6297" spans="1:7" hidden="1" x14ac:dyDescent="0.35">
      <c r="A6297" s="131" t="s">
        <v>117</v>
      </c>
      <c r="B6297" s="131" t="s">
        <v>20</v>
      </c>
      <c r="C6297" s="133" t="s">
        <v>6364</v>
      </c>
      <c r="D6297" s="133">
        <v>3</v>
      </c>
      <c r="F6297" s="133" t="e">
        <v>#N/A</v>
      </c>
      <c r="G6297" s="133" t="e">
        <v>#N/A</v>
      </c>
    </row>
    <row r="6298" spans="1:7" hidden="1" x14ac:dyDescent="0.35">
      <c r="A6298" s="131" t="s">
        <v>117</v>
      </c>
      <c r="B6298" s="131" t="s">
        <v>20</v>
      </c>
      <c r="C6298" s="133" t="s">
        <v>6365</v>
      </c>
      <c r="D6298" s="133">
        <v>2</v>
      </c>
      <c r="F6298" s="133" t="e">
        <v>#N/A</v>
      </c>
      <c r="G6298" s="133" t="e">
        <v>#N/A</v>
      </c>
    </row>
    <row r="6299" spans="1:7" hidden="1" x14ac:dyDescent="0.35">
      <c r="A6299" s="131" t="s">
        <v>117</v>
      </c>
      <c r="B6299" s="131" t="s">
        <v>20</v>
      </c>
      <c r="C6299" s="133" t="s">
        <v>6365</v>
      </c>
      <c r="D6299" s="133">
        <v>3</v>
      </c>
      <c r="F6299" s="133" t="e">
        <v>#N/A</v>
      </c>
      <c r="G6299" s="133" t="e">
        <v>#N/A</v>
      </c>
    </row>
    <row r="6300" spans="1:7" hidden="1" x14ac:dyDescent="0.35">
      <c r="A6300" s="131" t="s">
        <v>117</v>
      </c>
      <c r="B6300" s="131" t="s">
        <v>20</v>
      </c>
      <c r="C6300" s="133" t="s">
        <v>6366</v>
      </c>
      <c r="D6300" s="133">
        <v>5</v>
      </c>
      <c r="F6300" s="133" t="e">
        <v>#N/A</v>
      </c>
      <c r="G6300" s="133" t="e">
        <v>#N/A</v>
      </c>
    </row>
    <row r="6301" spans="1:7" hidden="1" x14ac:dyDescent="0.35">
      <c r="A6301" s="131" t="s">
        <v>117</v>
      </c>
      <c r="B6301" s="131" t="s">
        <v>20</v>
      </c>
      <c r="C6301" s="133" t="s">
        <v>6367</v>
      </c>
      <c r="D6301" s="133">
        <v>5</v>
      </c>
      <c r="F6301" s="133" t="e">
        <v>#N/A</v>
      </c>
      <c r="G6301" s="133" t="e">
        <v>#N/A</v>
      </c>
    </row>
    <row r="6302" spans="1:7" hidden="1" x14ac:dyDescent="0.35">
      <c r="A6302" s="131" t="s">
        <v>117</v>
      </c>
      <c r="B6302" s="131" t="s">
        <v>20</v>
      </c>
      <c r="C6302" s="133" t="s">
        <v>6368</v>
      </c>
      <c r="D6302" s="133">
        <v>1</v>
      </c>
      <c r="F6302" s="133" t="e">
        <v>#N/A</v>
      </c>
      <c r="G6302" s="133" t="e">
        <v>#N/A</v>
      </c>
    </row>
    <row r="6303" spans="1:7" hidden="1" x14ac:dyDescent="0.35">
      <c r="A6303" s="131" t="s">
        <v>117</v>
      </c>
      <c r="B6303" s="131" t="s">
        <v>20</v>
      </c>
      <c r="C6303" s="133" t="s">
        <v>6368</v>
      </c>
      <c r="D6303" s="133">
        <v>1</v>
      </c>
      <c r="F6303" s="133" t="e">
        <v>#N/A</v>
      </c>
      <c r="G6303" s="133" t="e">
        <v>#N/A</v>
      </c>
    </row>
    <row r="6304" spans="1:7" hidden="1" x14ac:dyDescent="0.35">
      <c r="A6304" s="131" t="s">
        <v>117</v>
      </c>
      <c r="B6304" s="131" t="s">
        <v>20</v>
      </c>
      <c r="C6304" s="133" t="s">
        <v>6368</v>
      </c>
      <c r="D6304" s="133">
        <v>5</v>
      </c>
      <c r="F6304" s="133" t="e">
        <v>#N/A</v>
      </c>
      <c r="G6304" s="133" t="e">
        <v>#N/A</v>
      </c>
    </row>
    <row r="6305" spans="1:7" hidden="1" x14ac:dyDescent="0.35">
      <c r="A6305" s="131" t="s">
        <v>117</v>
      </c>
      <c r="B6305" s="131" t="s">
        <v>20</v>
      </c>
      <c r="C6305" s="133" t="s">
        <v>6369</v>
      </c>
      <c r="D6305" s="133">
        <v>2</v>
      </c>
      <c r="F6305" s="133" t="s">
        <v>33</v>
      </c>
      <c r="G6305" s="133" t="s">
        <v>2116</v>
      </c>
    </row>
    <row r="6306" spans="1:7" hidden="1" x14ac:dyDescent="0.35">
      <c r="A6306" s="131" t="s">
        <v>117</v>
      </c>
      <c r="B6306" s="131" t="s">
        <v>20</v>
      </c>
      <c r="C6306" s="133" t="s">
        <v>6370</v>
      </c>
      <c r="D6306" s="133">
        <v>1</v>
      </c>
      <c r="F6306" s="133" t="s">
        <v>33</v>
      </c>
      <c r="G6306" s="133" t="s">
        <v>2116</v>
      </c>
    </row>
    <row r="6307" spans="1:7" hidden="1" x14ac:dyDescent="0.35">
      <c r="A6307" s="131" t="s">
        <v>117</v>
      </c>
      <c r="B6307" s="131" t="s">
        <v>20</v>
      </c>
      <c r="C6307" s="133" t="s">
        <v>6370</v>
      </c>
      <c r="D6307" s="133">
        <v>1</v>
      </c>
      <c r="F6307" s="133" t="s">
        <v>33</v>
      </c>
      <c r="G6307" s="133" t="s">
        <v>2116</v>
      </c>
    </row>
    <row r="6308" spans="1:7" hidden="1" x14ac:dyDescent="0.35">
      <c r="A6308" s="131" t="s">
        <v>117</v>
      </c>
      <c r="B6308" s="131" t="s">
        <v>20</v>
      </c>
      <c r="C6308" s="133" t="s">
        <v>6370</v>
      </c>
      <c r="D6308" s="133">
        <v>1</v>
      </c>
      <c r="F6308" s="133" t="s">
        <v>33</v>
      </c>
      <c r="G6308" s="133" t="s">
        <v>2116</v>
      </c>
    </row>
    <row r="6309" spans="1:7" hidden="1" x14ac:dyDescent="0.35">
      <c r="A6309" s="131" t="s">
        <v>117</v>
      </c>
      <c r="B6309" s="131" t="s">
        <v>20</v>
      </c>
      <c r="C6309" s="133" t="s">
        <v>6370</v>
      </c>
      <c r="D6309" s="133">
        <v>2</v>
      </c>
      <c r="F6309" s="133" t="s">
        <v>33</v>
      </c>
      <c r="G6309" s="133" t="s">
        <v>2116</v>
      </c>
    </row>
    <row r="6310" spans="1:7" hidden="1" x14ac:dyDescent="0.35">
      <c r="A6310" s="131" t="s">
        <v>117</v>
      </c>
      <c r="B6310" s="131" t="s">
        <v>20</v>
      </c>
      <c r="C6310" s="133" t="s">
        <v>6370</v>
      </c>
      <c r="D6310" s="133">
        <v>2</v>
      </c>
      <c r="F6310" s="133" t="s">
        <v>33</v>
      </c>
      <c r="G6310" s="133" t="s">
        <v>2116</v>
      </c>
    </row>
    <row r="6311" spans="1:7" hidden="1" x14ac:dyDescent="0.35">
      <c r="A6311" s="131" t="s">
        <v>117</v>
      </c>
      <c r="B6311" s="131" t="s">
        <v>20</v>
      </c>
      <c r="C6311" s="133" t="s">
        <v>6370</v>
      </c>
      <c r="D6311" s="133">
        <v>1</v>
      </c>
      <c r="F6311" s="133" t="s">
        <v>33</v>
      </c>
      <c r="G6311" s="133" t="s">
        <v>2116</v>
      </c>
    </row>
    <row r="6312" spans="1:7" hidden="1" x14ac:dyDescent="0.35">
      <c r="A6312" s="131" t="s">
        <v>117</v>
      </c>
      <c r="B6312" s="131" t="s">
        <v>20</v>
      </c>
      <c r="C6312" s="133" t="s">
        <v>6370</v>
      </c>
      <c r="D6312" s="133">
        <v>1</v>
      </c>
      <c r="F6312" s="133" t="s">
        <v>33</v>
      </c>
      <c r="G6312" s="133" t="s">
        <v>2116</v>
      </c>
    </row>
    <row r="6313" spans="1:7" hidden="1" x14ac:dyDescent="0.35">
      <c r="A6313" s="131" t="s">
        <v>117</v>
      </c>
      <c r="B6313" s="131" t="s">
        <v>20</v>
      </c>
      <c r="C6313" s="133" t="s">
        <v>6370</v>
      </c>
      <c r="D6313" s="133">
        <v>1</v>
      </c>
      <c r="F6313" s="133" t="s">
        <v>33</v>
      </c>
      <c r="G6313" s="133" t="s">
        <v>2116</v>
      </c>
    </row>
    <row r="6314" spans="1:7" hidden="1" x14ac:dyDescent="0.35">
      <c r="A6314" s="131" t="s">
        <v>117</v>
      </c>
      <c r="B6314" s="131" t="s">
        <v>20</v>
      </c>
      <c r="C6314" s="133" t="s">
        <v>6370</v>
      </c>
      <c r="D6314" s="133">
        <v>1</v>
      </c>
      <c r="F6314" s="133" t="s">
        <v>33</v>
      </c>
      <c r="G6314" s="133" t="s">
        <v>2116</v>
      </c>
    </row>
    <row r="6315" spans="1:7" hidden="1" x14ac:dyDescent="0.35">
      <c r="A6315" s="131" t="s">
        <v>117</v>
      </c>
      <c r="B6315" s="131" t="s">
        <v>20</v>
      </c>
      <c r="C6315" s="133" t="s">
        <v>6370</v>
      </c>
      <c r="D6315" s="133">
        <v>1</v>
      </c>
      <c r="F6315" s="133" t="s">
        <v>33</v>
      </c>
      <c r="G6315" s="133" t="s">
        <v>2116</v>
      </c>
    </row>
    <row r="6316" spans="1:7" hidden="1" x14ac:dyDescent="0.35">
      <c r="A6316" s="131" t="s">
        <v>117</v>
      </c>
      <c r="B6316" s="131" t="s">
        <v>20</v>
      </c>
      <c r="C6316" s="133" t="s">
        <v>6370</v>
      </c>
      <c r="D6316" s="133">
        <v>1</v>
      </c>
      <c r="F6316" s="133" t="s">
        <v>33</v>
      </c>
      <c r="G6316" s="133" t="s">
        <v>2116</v>
      </c>
    </row>
    <row r="6317" spans="1:7" hidden="1" x14ac:dyDescent="0.35">
      <c r="A6317" s="131" t="s">
        <v>117</v>
      </c>
      <c r="B6317" s="131" t="s">
        <v>20</v>
      </c>
      <c r="C6317" s="133" t="s">
        <v>6370</v>
      </c>
      <c r="D6317" s="133">
        <v>1</v>
      </c>
      <c r="F6317" s="133" t="s">
        <v>33</v>
      </c>
      <c r="G6317" s="133" t="s">
        <v>2116</v>
      </c>
    </row>
    <row r="6318" spans="1:7" hidden="1" x14ac:dyDescent="0.35">
      <c r="A6318" s="131" t="s">
        <v>117</v>
      </c>
      <c r="B6318" s="131" t="s">
        <v>20</v>
      </c>
      <c r="C6318" s="133" t="s">
        <v>6371</v>
      </c>
      <c r="D6318" s="133">
        <v>3</v>
      </c>
      <c r="F6318" s="133" t="e">
        <v>#N/A</v>
      </c>
      <c r="G6318" s="133" t="e">
        <v>#N/A</v>
      </c>
    </row>
    <row r="6319" spans="1:7" hidden="1" x14ac:dyDescent="0.35">
      <c r="A6319" s="131" t="s">
        <v>117</v>
      </c>
      <c r="B6319" s="131" t="s">
        <v>20</v>
      </c>
      <c r="C6319" s="133" t="s">
        <v>6371</v>
      </c>
      <c r="D6319" s="133">
        <v>2</v>
      </c>
      <c r="F6319" s="133" t="e">
        <v>#N/A</v>
      </c>
      <c r="G6319" s="133" t="e">
        <v>#N/A</v>
      </c>
    </row>
    <row r="6320" spans="1:7" hidden="1" x14ac:dyDescent="0.35">
      <c r="A6320" s="131" t="s">
        <v>117</v>
      </c>
      <c r="B6320" s="131" t="s">
        <v>20</v>
      </c>
      <c r="C6320" s="133" t="s">
        <v>6372</v>
      </c>
      <c r="D6320" s="133">
        <v>27</v>
      </c>
      <c r="F6320" s="133" t="e">
        <v>#N/A</v>
      </c>
      <c r="G6320" s="133" t="e">
        <v>#N/A</v>
      </c>
    </row>
    <row r="6321" spans="1:7" hidden="1" x14ac:dyDescent="0.35">
      <c r="A6321" s="131" t="s">
        <v>117</v>
      </c>
      <c r="B6321" s="131" t="s">
        <v>20</v>
      </c>
      <c r="C6321" s="133" t="s">
        <v>6372</v>
      </c>
      <c r="D6321" s="133">
        <v>13</v>
      </c>
      <c r="F6321" s="133" t="e">
        <v>#N/A</v>
      </c>
      <c r="G6321" s="133" t="e">
        <v>#N/A</v>
      </c>
    </row>
    <row r="6322" spans="1:7" hidden="1" x14ac:dyDescent="0.35">
      <c r="A6322" s="131" t="s">
        <v>117</v>
      </c>
      <c r="B6322" s="131" t="s">
        <v>20</v>
      </c>
      <c r="C6322" s="133" t="s">
        <v>6372</v>
      </c>
      <c r="D6322" s="133">
        <v>1</v>
      </c>
      <c r="F6322" s="133" t="e">
        <v>#N/A</v>
      </c>
      <c r="G6322" s="133" t="e">
        <v>#N/A</v>
      </c>
    </row>
    <row r="6323" spans="1:7" hidden="1" x14ac:dyDescent="0.35">
      <c r="A6323" s="131" t="s">
        <v>117</v>
      </c>
      <c r="B6323" s="131" t="s">
        <v>20</v>
      </c>
      <c r="C6323" s="133" t="s">
        <v>6372</v>
      </c>
      <c r="D6323" s="133">
        <v>15</v>
      </c>
      <c r="F6323" s="133" t="e">
        <v>#N/A</v>
      </c>
      <c r="G6323" s="133" t="e">
        <v>#N/A</v>
      </c>
    </row>
    <row r="6324" spans="1:7" hidden="1" x14ac:dyDescent="0.35">
      <c r="A6324" s="131" t="s">
        <v>117</v>
      </c>
      <c r="B6324" s="131" t="s">
        <v>20</v>
      </c>
      <c r="C6324" s="133" t="s">
        <v>6373</v>
      </c>
      <c r="D6324" s="133">
        <v>10</v>
      </c>
      <c r="F6324" s="133" t="e">
        <v>#N/A</v>
      </c>
      <c r="G6324" s="133" t="e">
        <v>#N/A</v>
      </c>
    </row>
    <row r="6325" spans="1:7" hidden="1" x14ac:dyDescent="0.35">
      <c r="A6325" s="131" t="s">
        <v>117</v>
      </c>
      <c r="B6325" s="131" t="s">
        <v>20</v>
      </c>
      <c r="C6325" s="133" t="s">
        <v>6373</v>
      </c>
      <c r="D6325" s="133">
        <v>14</v>
      </c>
      <c r="F6325" s="133" t="e">
        <v>#N/A</v>
      </c>
      <c r="G6325" s="133" t="e">
        <v>#N/A</v>
      </c>
    </row>
    <row r="6326" spans="1:7" hidden="1" x14ac:dyDescent="0.35">
      <c r="A6326" s="131" t="s">
        <v>117</v>
      </c>
      <c r="B6326" s="131" t="s">
        <v>20</v>
      </c>
      <c r="C6326" s="133" t="s">
        <v>6373</v>
      </c>
      <c r="D6326" s="133">
        <v>2</v>
      </c>
      <c r="F6326" s="133" t="e">
        <v>#N/A</v>
      </c>
      <c r="G6326" s="133" t="e">
        <v>#N/A</v>
      </c>
    </row>
    <row r="6327" spans="1:7" hidden="1" x14ac:dyDescent="0.35">
      <c r="A6327" s="131" t="s">
        <v>117</v>
      </c>
      <c r="B6327" s="131" t="s">
        <v>20</v>
      </c>
      <c r="C6327" s="133" t="s">
        <v>6373</v>
      </c>
      <c r="D6327" s="133">
        <v>1</v>
      </c>
      <c r="F6327" s="133" t="e">
        <v>#N/A</v>
      </c>
      <c r="G6327" s="133" t="e">
        <v>#N/A</v>
      </c>
    </row>
    <row r="6328" spans="1:7" hidden="1" x14ac:dyDescent="0.35">
      <c r="A6328" s="131" t="s">
        <v>117</v>
      </c>
      <c r="B6328" s="131" t="s">
        <v>20</v>
      </c>
      <c r="C6328" s="131" t="s">
        <v>6373</v>
      </c>
      <c r="D6328" s="133">
        <v>1</v>
      </c>
      <c r="F6328" s="133" t="e">
        <v>#N/A</v>
      </c>
      <c r="G6328" s="133" t="e">
        <v>#N/A</v>
      </c>
    </row>
    <row r="6329" spans="1:7" hidden="1" x14ac:dyDescent="0.35">
      <c r="A6329" s="131" t="s">
        <v>117</v>
      </c>
      <c r="B6329" s="131" t="s">
        <v>20</v>
      </c>
      <c r="C6329" s="131" t="s">
        <v>6373</v>
      </c>
      <c r="D6329" s="133">
        <v>1</v>
      </c>
      <c r="F6329" s="133" t="e">
        <v>#N/A</v>
      </c>
      <c r="G6329" s="133" t="e">
        <v>#N/A</v>
      </c>
    </row>
    <row r="6330" spans="1:7" hidden="1" x14ac:dyDescent="0.35">
      <c r="A6330" s="131" t="s">
        <v>117</v>
      </c>
      <c r="B6330" s="131" t="s">
        <v>20</v>
      </c>
      <c r="C6330" s="131" t="s">
        <v>6373</v>
      </c>
      <c r="D6330" s="133">
        <v>1</v>
      </c>
      <c r="F6330" s="133" t="e">
        <v>#N/A</v>
      </c>
      <c r="G6330" s="133" t="e">
        <v>#N/A</v>
      </c>
    </row>
    <row r="6331" spans="1:7" hidden="1" x14ac:dyDescent="0.35">
      <c r="A6331" s="131" t="s">
        <v>117</v>
      </c>
      <c r="B6331" s="131" t="s">
        <v>20</v>
      </c>
      <c r="C6331" s="131" t="s">
        <v>6373</v>
      </c>
      <c r="D6331" s="133">
        <v>5</v>
      </c>
      <c r="F6331" s="133" t="e">
        <v>#N/A</v>
      </c>
      <c r="G6331" s="133" t="e">
        <v>#N/A</v>
      </c>
    </row>
    <row r="6332" spans="1:7" hidden="1" x14ac:dyDescent="0.35">
      <c r="A6332" s="131" t="s">
        <v>117</v>
      </c>
      <c r="B6332" s="131" t="s">
        <v>20</v>
      </c>
      <c r="C6332" s="133" t="s">
        <v>6373</v>
      </c>
      <c r="D6332" s="133">
        <v>3</v>
      </c>
      <c r="F6332" s="133" t="e">
        <v>#N/A</v>
      </c>
      <c r="G6332" s="133" t="e">
        <v>#N/A</v>
      </c>
    </row>
    <row r="6333" spans="1:7" hidden="1" x14ac:dyDescent="0.35">
      <c r="A6333" s="131" t="s">
        <v>117</v>
      </c>
      <c r="B6333" s="131" t="s">
        <v>20</v>
      </c>
      <c r="C6333" s="133" t="s">
        <v>6374</v>
      </c>
      <c r="D6333" s="133">
        <v>3</v>
      </c>
      <c r="F6333" s="133" t="e">
        <v>#N/A</v>
      </c>
      <c r="G6333" s="133" t="e">
        <v>#N/A</v>
      </c>
    </row>
    <row r="6334" spans="1:7" hidden="1" x14ac:dyDescent="0.35">
      <c r="A6334" s="131" t="s">
        <v>117</v>
      </c>
      <c r="B6334" s="131" t="s">
        <v>20</v>
      </c>
      <c r="C6334" s="133" t="s">
        <v>6374</v>
      </c>
      <c r="D6334" s="133">
        <v>2</v>
      </c>
      <c r="F6334" s="133" t="e">
        <v>#N/A</v>
      </c>
      <c r="G6334" s="133" t="e">
        <v>#N/A</v>
      </c>
    </row>
    <row r="6335" spans="1:7" hidden="1" x14ac:dyDescent="0.35">
      <c r="A6335" s="131" t="s">
        <v>117</v>
      </c>
      <c r="B6335" s="131" t="s">
        <v>20</v>
      </c>
      <c r="C6335" s="133" t="s">
        <v>6375</v>
      </c>
      <c r="D6335" s="133">
        <v>3</v>
      </c>
      <c r="F6335" s="133" t="e">
        <v>#N/A</v>
      </c>
      <c r="G6335" s="133" t="e">
        <v>#N/A</v>
      </c>
    </row>
    <row r="6336" spans="1:7" hidden="1" x14ac:dyDescent="0.35">
      <c r="A6336" s="131" t="s">
        <v>117</v>
      </c>
      <c r="B6336" s="131" t="s">
        <v>20</v>
      </c>
      <c r="C6336" s="133" t="s">
        <v>6375</v>
      </c>
      <c r="D6336" s="133">
        <v>2</v>
      </c>
      <c r="F6336" s="133" t="e">
        <v>#N/A</v>
      </c>
      <c r="G6336" s="133" t="e">
        <v>#N/A</v>
      </c>
    </row>
    <row r="6337" spans="1:7" hidden="1" x14ac:dyDescent="0.35">
      <c r="A6337" s="131" t="s">
        <v>117</v>
      </c>
      <c r="B6337" s="131" t="s">
        <v>20</v>
      </c>
      <c r="C6337" s="133" t="s">
        <v>6376</v>
      </c>
      <c r="D6337" s="133">
        <v>5</v>
      </c>
      <c r="F6337" s="133" t="e">
        <v>#N/A</v>
      </c>
      <c r="G6337" s="133" t="e">
        <v>#N/A</v>
      </c>
    </row>
    <row r="6338" spans="1:7" hidden="1" x14ac:dyDescent="0.35">
      <c r="A6338" s="131" t="s">
        <v>117</v>
      </c>
      <c r="B6338" s="131" t="s">
        <v>20</v>
      </c>
      <c r="C6338" s="133" t="s">
        <v>6377</v>
      </c>
      <c r="D6338" s="133">
        <v>3</v>
      </c>
      <c r="F6338" s="133" t="e">
        <v>#N/A</v>
      </c>
      <c r="G6338" s="133" t="e">
        <v>#N/A</v>
      </c>
    </row>
    <row r="6339" spans="1:7" hidden="1" x14ac:dyDescent="0.35">
      <c r="A6339" s="131" t="s">
        <v>117</v>
      </c>
      <c r="B6339" s="131" t="s">
        <v>20</v>
      </c>
      <c r="C6339" s="133" t="s">
        <v>6377</v>
      </c>
      <c r="D6339" s="133">
        <v>1</v>
      </c>
      <c r="F6339" s="133" t="e">
        <v>#N/A</v>
      </c>
      <c r="G6339" s="133" t="e">
        <v>#N/A</v>
      </c>
    </row>
    <row r="6340" spans="1:7" hidden="1" x14ac:dyDescent="0.35">
      <c r="A6340" s="131" t="s">
        <v>117</v>
      </c>
      <c r="B6340" s="131" t="s">
        <v>20</v>
      </c>
      <c r="C6340" s="133" t="s">
        <v>6377</v>
      </c>
      <c r="D6340" s="133">
        <v>3</v>
      </c>
      <c r="F6340" s="133" t="e">
        <v>#N/A</v>
      </c>
      <c r="G6340" s="133" t="e">
        <v>#N/A</v>
      </c>
    </row>
    <row r="6341" spans="1:7" hidden="1" x14ac:dyDescent="0.35">
      <c r="A6341" s="131" t="s">
        <v>117</v>
      </c>
      <c r="B6341" s="131" t="s">
        <v>20</v>
      </c>
      <c r="C6341" s="131" t="s">
        <v>6377</v>
      </c>
      <c r="D6341" s="133">
        <v>2</v>
      </c>
      <c r="F6341" s="133" t="e">
        <v>#N/A</v>
      </c>
      <c r="G6341" s="133" t="e">
        <v>#N/A</v>
      </c>
    </row>
    <row r="6342" spans="1:7" hidden="1" x14ac:dyDescent="0.35">
      <c r="A6342" s="131" t="s">
        <v>117</v>
      </c>
      <c r="B6342" s="131" t="s">
        <v>20</v>
      </c>
      <c r="C6342" s="131" t="s">
        <v>6378</v>
      </c>
      <c r="D6342" s="133">
        <v>47</v>
      </c>
      <c r="F6342" s="133" t="e">
        <v>#N/A</v>
      </c>
      <c r="G6342" s="133" t="e">
        <v>#N/A</v>
      </c>
    </row>
    <row r="6343" spans="1:7" hidden="1" x14ac:dyDescent="0.35">
      <c r="A6343" s="131" t="s">
        <v>117</v>
      </c>
      <c r="B6343" s="131" t="s">
        <v>20</v>
      </c>
      <c r="C6343" s="131" t="s">
        <v>6378</v>
      </c>
      <c r="D6343" s="133">
        <v>3</v>
      </c>
      <c r="F6343" s="133" t="e">
        <v>#N/A</v>
      </c>
      <c r="G6343" s="133" t="e">
        <v>#N/A</v>
      </c>
    </row>
    <row r="6344" spans="1:7" hidden="1" x14ac:dyDescent="0.35">
      <c r="A6344" s="131" t="s">
        <v>117</v>
      </c>
      <c r="B6344" s="131" t="s">
        <v>20</v>
      </c>
      <c r="C6344" s="131" t="s">
        <v>6378</v>
      </c>
      <c r="D6344" s="133">
        <v>1</v>
      </c>
      <c r="F6344" s="133" t="e">
        <v>#N/A</v>
      </c>
      <c r="G6344" s="133" t="e">
        <v>#N/A</v>
      </c>
    </row>
    <row r="6345" spans="1:7" hidden="1" x14ac:dyDescent="0.35">
      <c r="A6345" s="131" t="s">
        <v>117</v>
      </c>
      <c r="B6345" s="131" t="s">
        <v>20</v>
      </c>
      <c r="C6345" s="131" t="s">
        <v>6378</v>
      </c>
      <c r="D6345" s="133">
        <v>2</v>
      </c>
      <c r="F6345" s="133" t="e">
        <v>#N/A</v>
      </c>
      <c r="G6345" s="133" t="e">
        <v>#N/A</v>
      </c>
    </row>
    <row r="6346" spans="1:7" hidden="1" x14ac:dyDescent="0.35">
      <c r="A6346" s="131" t="s">
        <v>117</v>
      </c>
      <c r="B6346" s="131" t="s">
        <v>20</v>
      </c>
      <c r="C6346" s="131" t="s">
        <v>6378</v>
      </c>
      <c r="D6346" s="133">
        <v>3</v>
      </c>
      <c r="F6346" s="133" t="e">
        <v>#N/A</v>
      </c>
      <c r="G6346" s="133" t="e">
        <v>#N/A</v>
      </c>
    </row>
    <row r="6347" spans="1:7" hidden="1" x14ac:dyDescent="0.35">
      <c r="A6347" s="131" t="s">
        <v>117</v>
      </c>
      <c r="B6347" s="131" t="s">
        <v>20</v>
      </c>
      <c r="C6347" s="131" t="s">
        <v>6379</v>
      </c>
      <c r="D6347" s="133">
        <v>5</v>
      </c>
      <c r="F6347" s="133" t="e">
        <v>#N/A</v>
      </c>
      <c r="G6347" s="133" t="e">
        <v>#N/A</v>
      </c>
    </row>
    <row r="6348" spans="1:7" hidden="1" x14ac:dyDescent="0.35">
      <c r="A6348" s="131" t="s">
        <v>117</v>
      </c>
      <c r="B6348" s="131" t="s">
        <v>20</v>
      </c>
      <c r="C6348" s="133" t="s">
        <v>6379</v>
      </c>
      <c r="D6348" s="133">
        <v>1</v>
      </c>
      <c r="F6348" s="133" t="e">
        <v>#N/A</v>
      </c>
      <c r="G6348" s="133" t="e">
        <v>#N/A</v>
      </c>
    </row>
    <row r="6349" spans="1:7" hidden="1" x14ac:dyDescent="0.35">
      <c r="A6349" s="131" t="s">
        <v>117</v>
      </c>
      <c r="B6349" s="131" t="s">
        <v>20</v>
      </c>
      <c r="C6349" s="133" t="s">
        <v>6379</v>
      </c>
      <c r="D6349" s="133">
        <v>1</v>
      </c>
      <c r="F6349" s="133" t="e">
        <v>#N/A</v>
      </c>
      <c r="G6349" s="133" t="e">
        <v>#N/A</v>
      </c>
    </row>
    <row r="6350" spans="1:7" hidden="1" x14ac:dyDescent="0.35">
      <c r="A6350" s="131" t="s">
        <v>117</v>
      </c>
      <c r="B6350" s="131" t="s">
        <v>20</v>
      </c>
      <c r="C6350" s="133" t="s">
        <v>6379</v>
      </c>
      <c r="D6350" s="133">
        <v>1</v>
      </c>
      <c r="F6350" s="133" t="e">
        <v>#N/A</v>
      </c>
      <c r="G6350" s="133" t="e">
        <v>#N/A</v>
      </c>
    </row>
    <row r="6351" spans="1:7" hidden="1" x14ac:dyDescent="0.35">
      <c r="A6351" s="131" t="s">
        <v>117</v>
      </c>
      <c r="B6351" s="131" t="s">
        <v>20</v>
      </c>
      <c r="C6351" s="133" t="s">
        <v>6380</v>
      </c>
      <c r="D6351" s="133">
        <v>5</v>
      </c>
      <c r="F6351" s="133" t="s">
        <v>33</v>
      </c>
      <c r="G6351" s="133" t="s">
        <v>1988</v>
      </c>
    </row>
    <row r="6352" spans="1:7" hidden="1" x14ac:dyDescent="0.35">
      <c r="A6352" s="131" t="s">
        <v>117</v>
      </c>
      <c r="B6352" s="131" t="s">
        <v>20</v>
      </c>
      <c r="C6352" s="133" t="s">
        <v>6380</v>
      </c>
      <c r="D6352" s="133">
        <v>2</v>
      </c>
      <c r="F6352" s="133" t="s">
        <v>33</v>
      </c>
      <c r="G6352" s="133" t="s">
        <v>1988</v>
      </c>
    </row>
    <row r="6353" spans="1:7" hidden="1" x14ac:dyDescent="0.35">
      <c r="A6353" s="131" t="s">
        <v>117</v>
      </c>
      <c r="B6353" s="131" t="s">
        <v>20</v>
      </c>
      <c r="C6353" s="133" t="s">
        <v>6380</v>
      </c>
      <c r="D6353" s="133">
        <v>3</v>
      </c>
      <c r="F6353" s="133" t="s">
        <v>33</v>
      </c>
      <c r="G6353" s="133" t="s">
        <v>1988</v>
      </c>
    </row>
    <row r="6354" spans="1:7" hidden="1" x14ac:dyDescent="0.35">
      <c r="A6354" s="131" t="s">
        <v>117</v>
      </c>
      <c r="B6354" s="131" t="s">
        <v>20</v>
      </c>
      <c r="C6354" s="133" t="s">
        <v>6381</v>
      </c>
      <c r="D6354" s="133">
        <v>3</v>
      </c>
      <c r="F6354" s="133" t="e">
        <v>#N/A</v>
      </c>
      <c r="G6354" s="133" t="e">
        <v>#N/A</v>
      </c>
    </row>
    <row r="6355" spans="1:7" hidden="1" x14ac:dyDescent="0.35">
      <c r="A6355" s="131" t="s">
        <v>117</v>
      </c>
      <c r="B6355" s="131" t="s">
        <v>20</v>
      </c>
      <c r="C6355" s="133" t="s">
        <v>6381</v>
      </c>
      <c r="D6355" s="133">
        <v>2</v>
      </c>
      <c r="F6355" s="133" t="e">
        <v>#N/A</v>
      </c>
      <c r="G6355" s="133" t="e">
        <v>#N/A</v>
      </c>
    </row>
    <row r="6356" spans="1:7" hidden="1" x14ac:dyDescent="0.35">
      <c r="A6356" s="131" t="s">
        <v>117</v>
      </c>
      <c r="B6356" s="131" t="s">
        <v>20</v>
      </c>
      <c r="C6356" s="133" t="s">
        <v>6382</v>
      </c>
      <c r="D6356" s="133">
        <v>3</v>
      </c>
      <c r="F6356" s="133" t="e">
        <v>#N/A</v>
      </c>
      <c r="G6356" s="133" t="e">
        <v>#N/A</v>
      </c>
    </row>
    <row r="6357" spans="1:7" hidden="1" x14ac:dyDescent="0.35">
      <c r="A6357" s="131" t="s">
        <v>117</v>
      </c>
      <c r="B6357" s="131" t="s">
        <v>20</v>
      </c>
      <c r="C6357" s="133" t="s">
        <v>6382</v>
      </c>
      <c r="D6357" s="133">
        <v>2</v>
      </c>
      <c r="F6357" s="133" t="e">
        <v>#N/A</v>
      </c>
      <c r="G6357" s="133" t="e">
        <v>#N/A</v>
      </c>
    </row>
    <row r="6358" spans="1:7" hidden="1" x14ac:dyDescent="0.35">
      <c r="A6358" s="131" t="s">
        <v>117</v>
      </c>
      <c r="B6358" s="131" t="s">
        <v>20</v>
      </c>
      <c r="C6358" s="133" t="s">
        <v>6383</v>
      </c>
      <c r="D6358" s="133">
        <v>1</v>
      </c>
      <c r="F6358" s="133" t="s">
        <v>33</v>
      </c>
      <c r="G6358" s="133" t="s">
        <v>1988</v>
      </c>
    </row>
    <row r="6359" spans="1:7" hidden="1" x14ac:dyDescent="0.35">
      <c r="A6359" s="131" t="s">
        <v>117</v>
      </c>
      <c r="B6359" s="131" t="s">
        <v>20</v>
      </c>
      <c r="C6359" s="133" t="s">
        <v>6384</v>
      </c>
      <c r="D6359" s="133">
        <v>3</v>
      </c>
      <c r="F6359" s="133" t="s">
        <v>33</v>
      </c>
      <c r="G6359" s="133" t="s">
        <v>1991</v>
      </c>
    </row>
    <row r="6360" spans="1:7" hidden="1" x14ac:dyDescent="0.35">
      <c r="A6360" s="131" t="s">
        <v>117</v>
      </c>
      <c r="B6360" s="131" t="s">
        <v>20</v>
      </c>
      <c r="C6360" s="131" t="s">
        <v>6384</v>
      </c>
      <c r="D6360" s="133">
        <v>6</v>
      </c>
      <c r="F6360" s="133" t="s">
        <v>33</v>
      </c>
      <c r="G6360" s="133" t="s">
        <v>1991</v>
      </c>
    </row>
    <row r="6361" spans="1:7" hidden="1" x14ac:dyDescent="0.35">
      <c r="A6361" s="131" t="s">
        <v>117</v>
      </c>
      <c r="B6361" s="131" t="s">
        <v>20</v>
      </c>
      <c r="C6361" s="131" t="s">
        <v>6384</v>
      </c>
      <c r="D6361" s="133">
        <v>2</v>
      </c>
      <c r="F6361" s="133" t="s">
        <v>33</v>
      </c>
      <c r="G6361" s="133" t="s">
        <v>1991</v>
      </c>
    </row>
    <row r="6362" spans="1:7" hidden="1" x14ac:dyDescent="0.35">
      <c r="A6362" s="131" t="s">
        <v>117</v>
      </c>
      <c r="B6362" s="131" t="s">
        <v>20</v>
      </c>
      <c r="C6362" s="131" t="s">
        <v>6384</v>
      </c>
      <c r="D6362" s="133">
        <v>3</v>
      </c>
      <c r="F6362" s="133" t="s">
        <v>33</v>
      </c>
      <c r="G6362" s="133" t="s">
        <v>1991</v>
      </c>
    </row>
    <row r="6363" spans="1:7" hidden="1" x14ac:dyDescent="0.35">
      <c r="A6363" s="131" t="s">
        <v>117</v>
      </c>
      <c r="B6363" s="131" t="s">
        <v>20</v>
      </c>
      <c r="C6363" s="131" t="s">
        <v>6385</v>
      </c>
      <c r="D6363" s="133">
        <v>5</v>
      </c>
      <c r="F6363" s="133" t="s">
        <v>33</v>
      </c>
      <c r="G6363" s="133" t="s">
        <v>1991</v>
      </c>
    </row>
    <row r="6364" spans="1:7" hidden="1" x14ac:dyDescent="0.35">
      <c r="A6364" s="131" t="s">
        <v>117</v>
      </c>
      <c r="B6364" s="131" t="s">
        <v>20</v>
      </c>
      <c r="C6364" s="133" t="s">
        <v>6385</v>
      </c>
      <c r="D6364" s="133">
        <v>1</v>
      </c>
      <c r="F6364" s="133" t="s">
        <v>33</v>
      </c>
      <c r="G6364" s="133" t="s">
        <v>1991</v>
      </c>
    </row>
    <row r="6365" spans="1:7" hidden="1" x14ac:dyDescent="0.35">
      <c r="A6365" s="131" t="s">
        <v>117</v>
      </c>
      <c r="B6365" s="131" t="s">
        <v>20</v>
      </c>
      <c r="C6365" s="133" t="s">
        <v>6386</v>
      </c>
      <c r="D6365" s="133">
        <v>5</v>
      </c>
      <c r="F6365" s="133" t="e">
        <v>#N/A</v>
      </c>
      <c r="G6365" s="133" t="e">
        <v>#N/A</v>
      </c>
    </row>
    <row r="6366" spans="1:7" hidden="1" x14ac:dyDescent="0.35">
      <c r="A6366" s="131" t="s">
        <v>117</v>
      </c>
      <c r="B6366" s="131" t="s">
        <v>20</v>
      </c>
      <c r="C6366" s="133" t="s">
        <v>6387</v>
      </c>
      <c r="D6366" s="133">
        <v>5</v>
      </c>
      <c r="F6366" s="133" t="s">
        <v>33</v>
      </c>
      <c r="G6366" s="133" t="s">
        <v>1991</v>
      </c>
    </row>
    <row r="6367" spans="1:7" hidden="1" x14ac:dyDescent="0.35">
      <c r="A6367" s="131" t="s">
        <v>117</v>
      </c>
      <c r="B6367" s="131" t="s">
        <v>20</v>
      </c>
      <c r="C6367" s="131" t="s">
        <v>6388</v>
      </c>
      <c r="D6367" s="133">
        <v>2</v>
      </c>
      <c r="F6367" s="133" t="s">
        <v>33</v>
      </c>
      <c r="G6367" s="133" t="s">
        <v>1991</v>
      </c>
    </row>
    <row r="6368" spans="1:7" hidden="1" x14ac:dyDescent="0.35">
      <c r="A6368" s="131" t="s">
        <v>117</v>
      </c>
      <c r="B6368" s="131" t="s">
        <v>20</v>
      </c>
      <c r="C6368" s="131" t="s">
        <v>6388</v>
      </c>
      <c r="D6368" s="133">
        <v>3</v>
      </c>
      <c r="F6368" s="133" t="s">
        <v>33</v>
      </c>
      <c r="G6368" s="133" t="s">
        <v>1991</v>
      </c>
    </row>
    <row r="6369" spans="1:7" hidden="1" x14ac:dyDescent="0.35">
      <c r="A6369" s="131" t="s">
        <v>117</v>
      </c>
      <c r="B6369" s="131" t="s">
        <v>20</v>
      </c>
      <c r="C6369" s="131" t="s">
        <v>6389</v>
      </c>
      <c r="D6369" s="133">
        <v>5</v>
      </c>
      <c r="F6369" s="133" t="e">
        <v>#N/A</v>
      </c>
      <c r="G6369" s="133" t="e">
        <v>#N/A</v>
      </c>
    </row>
    <row r="6370" spans="1:7" hidden="1" x14ac:dyDescent="0.35">
      <c r="A6370" s="131" t="s">
        <v>117</v>
      </c>
      <c r="B6370" s="131" t="s">
        <v>20</v>
      </c>
      <c r="C6370" s="131" t="s">
        <v>6390</v>
      </c>
      <c r="D6370" s="133">
        <v>1</v>
      </c>
      <c r="F6370" s="133" t="s">
        <v>33</v>
      </c>
      <c r="G6370" s="133" t="s">
        <v>1991</v>
      </c>
    </row>
    <row r="6371" spans="1:7" hidden="1" x14ac:dyDescent="0.35">
      <c r="A6371" s="131" t="s">
        <v>117</v>
      </c>
      <c r="B6371" s="131" t="s">
        <v>20</v>
      </c>
      <c r="C6371" s="131" t="s">
        <v>6390</v>
      </c>
      <c r="D6371" s="133">
        <v>2</v>
      </c>
      <c r="F6371" s="133" t="s">
        <v>33</v>
      </c>
      <c r="G6371" s="133" t="s">
        <v>1991</v>
      </c>
    </row>
    <row r="6372" spans="1:7" hidden="1" x14ac:dyDescent="0.35">
      <c r="A6372" s="131" t="s">
        <v>117</v>
      </c>
      <c r="B6372" s="131" t="s">
        <v>20</v>
      </c>
      <c r="C6372" s="131" t="s">
        <v>6391</v>
      </c>
      <c r="D6372" s="133">
        <v>5</v>
      </c>
      <c r="F6372" s="133" t="e">
        <v>#N/A</v>
      </c>
      <c r="G6372" s="133" t="e">
        <v>#N/A</v>
      </c>
    </row>
    <row r="6373" spans="1:7" hidden="1" x14ac:dyDescent="0.35">
      <c r="A6373" s="131" t="s">
        <v>117</v>
      </c>
      <c r="B6373" s="131" t="s">
        <v>20</v>
      </c>
      <c r="C6373" s="131" t="s">
        <v>6392</v>
      </c>
      <c r="D6373" s="133">
        <v>3</v>
      </c>
      <c r="F6373" s="133" t="e">
        <v>#N/A</v>
      </c>
      <c r="G6373" s="133" t="e">
        <v>#N/A</v>
      </c>
    </row>
    <row r="6374" spans="1:7" hidden="1" x14ac:dyDescent="0.35">
      <c r="A6374" s="131" t="s">
        <v>117</v>
      </c>
      <c r="B6374" s="131" t="s">
        <v>20</v>
      </c>
      <c r="C6374" s="131" t="s">
        <v>6392</v>
      </c>
      <c r="D6374" s="133">
        <v>1</v>
      </c>
      <c r="F6374" s="133" t="e">
        <v>#N/A</v>
      </c>
      <c r="G6374" s="133" t="e">
        <v>#N/A</v>
      </c>
    </row>
    <row r="6375" spans="1:7" hidden="1" x14ac:dyDescent="0.35">
      <c r="A6375" s="131" t="s">
        <v>117</v>
      </c>
      <c r="B6375" s="131" t="s">
        <v>20</v>
      </c>
      <c r="C6375" s="131" t="s">
        <v>6392</v>
      </c>
      <c r="D6375" s="133">
        <v>1</v>
      </c>
      <c r="F6375" s="133" t="e">
        <v>#N/A</v>
      </c>
      <c r="G6375" s="133" t="e">
        <v>#N/A</v>
      </c>
    </row>
    <row r="6376" spans="1:7" hidden="1" x14ac:dyDescent="0.35">
      <c r="A6376" s="131" t="s">
        <v>117</v>
      </c>
      <c r="B6376" s="131" t="s">
        <v>20</v>
      </c>
      <c r="C6376" s="131" t="s">
        <v>6393</v>
      </c>
      <c r="D6376" s="133">
        <v>61</v>
      </c>
      <c r="F6376" s="133" t="e">
        <v>#N/A</v>
      </c>
      <c r="G6376" s="133" t="e">
        <v>#N/A</v>
      </c>
    </row>
    <row r="6377" spans="1:7" hidden="1" x14ac:dyDescent="0.35">
      <c r="A6377" s="131" t="s">
        <v>117</v>
      </c>
      <c r="B6377" s="131" t="s">
        <v>20</v>
      </c>
      <c r="C6377" s="131" t="s">
        <v>6394</v>
      </c>
      <c r="D6377" s="133">
        <v>1</v>
      </c>
      <c r="F6377" s="133" t="s">
        <v>33</v>
      </c>
      <c r="G6377" s="133" t="s">
        <v>2066</v>
      </c>
    </row>
    <row r="6378" spans="1:7" hidden="1" x14ac:dyDescent="0.35">
      <c r="A6378" s="131" t="s">
        <v>117</v>
      </c>
      <c r="B6378" s="131" t="s">
        <v>20</v>
      </c>
      <c r="C6378" s="131" t="s">
        <v>6394</v>
      </c>
      <c r="D6378" s="133">
        <v>14</v>
      </c>
      <c r="F6378" s="133" t="s">
        <v>33</v>
      </c>
      <c r="G6378" s="133" t="s">
        <v>2066</v>
      </c>
    </row>
    <row r="6379" spans="1:7" hidden="1" x14ac:dyDescent="0.35">
      <c r="A6379" s="131" t="s">
        <v>117</v>
      </c>
      <c r="B6379" s="131" t="s">
        <v>20</v>
      </c>
      <c r="C6379" s="131" t="s">
        <v>6394</v>
      </c>
      <c r="D6379" s="133">
        <v>10</v>
      </c>
      <c r="F6379" s="133" t="s">
        <v>33</v>
      </c>
      <c r="G6379" s="133" t="s">
        <v>2066</v>
      </c>
    </row>
    <row r="6380" spans="1:7" hidden="1" x14ac:dyDescent="0.35">
      <c r="A6380" s="131" t="s">
        <v>117</v>
      </c>
      <c r="B6380" s="131" t="s">
        <v>20</v>
      </c>
      <c r="C6380" s="131" t="s">
        <v>6394</v>
      </c>
      <c r="D6380" s="133">
        <v>14</v>
      </c>
      <c r="F6380" s="133" t="s">
        <v>33</v>
      </c>
      <c r="G6380" s="133" t="s">
        <v>2066</v>
      </c>
    </row>
    <row r="6381" spans="1:7" hidden="1" x14ac:dyDescent="0.35">
      <c r="A6381" s="131" t="s">
        <v>117</v>
      </c>
      <c r="B6381" s="131" t="s">
        <v>20</v>
      </c>
      <c r="C6381" s="131" t="s">
        <v>6394</v>
      </c>
      <c r="D6381" s="133">
        <v>10</v>
      </c>
      <c r="F6381" s="133" t="s">
        <v>33</v>
      </c>
      <c r="G6381" s="133" t="s">
        <v>2066</v>
      </c>
    </row>
    <row r="6382" spans="1:7" hidden="1" x14ac:dyDescent="0.35">
      <c r="A6382" s="131" t="s">
        <v>117</v>
      </c>
      <c r="B6382" s="131" t="s">
        <v>20</v>
      </c>
      <c r="C6382" s="131" t="s">
        <v>6394</v>
      </c>
      <c r="D6382" s="133">
        <v>1</v>
      </c>
      <c r="F6382" s="133" t="s">
        <v>33</v>
      </c>
      <c r="G6382" s="133" t="s">
        <v>2066</v>
      </c>
    </row>
    <row r="6383" spans="1:7" hidden="1" x14ac:dyDescent="0.35">
      <c r="A6383" s="131" t="s">
        <v>117</v>
      </c>
      <c r="B6383" s="131" t="s">
        <v>20</v>
      </c>
      <c r="C6383" s="131" t="s">
        <v>6394</v>
      </c>
      <c r="D6383" s="133">
        <v>3</v>
      </c>
      <c r="F6383" s="133" t="s">
        <v>33</v>
      </c>
      <c r="G6383" s="133" t="s">
        <v>2066</v>
      </c>
    </row>
    <row r="6384" spans="1:7" hidden="1" x14ac:dyDescent="0.35">
      <c r="A6384" s="131" t="s">
        <v>117</v>
      </c>
      <c r="B6384" s="131" t="s">
        <v>13</v>
      </c>
      <c r="C6384" s="131" t="s">
        <v>3482</v>
      </c>
      <c r="D6384" s="133">
        <v>1</v>
      </c>
      <c r="F6384" s="133" t="e">
        <v>#N/A</v>
      </c>
      <c r="G6384" s="133" t="e">
        <v>#N/A</v>
      </c>
    </row>
    <row r="6385" spans="1:7" hidden="1" x14ac:dyDescent="0.35">
      <c r="A6385" s="131" t="s">
        <v>117</v>
      </c>
      <c r="B6385" s="131" t="s">
        <v>13</v>
      </c>
      <c r="C6385" s="131" t="s">
        <v>3482</v>
      </c>
      <c r="D6385" s="133">
        <v>2</v>
      </c>
      <c r="F6385" s="133" t="e">
        <v>#N/A</v>
      </c>
      <c r="G6385" s="133" t="e">
        <v>#N/A</v>
      </c>
    </row>
    <row r="6386" spans="1:7" hidden="1" x14ac:dyDescent="0.35">
      <c r="A6386" s="131" t="s">
        <v>117</v>
      </c>
      <c r="B6386" s="131" t="s">
        <v>13</v>
      </c>
      <c r="C6386" s="131" t="s">
        <v>5822</v>
      </c>
      <c r="D6386" s="133">
        <v>1</v>
      </c>
      <c r="F6386" s="133" t="e">
        <v>#N/A</v>
      </c>
      <c r="G6386" s="133" t="e">
        <v>#N/A</v>
      </c>
    </row>
    <row r="6387" spans="1:7" hidden="1" x14ac:dyDescent="0.35">
      <c r="A6387" s="131" t="s">
        <v>117</v>
      </c>
      <c r="B6387" s="131" t="s">
        <v>13</v>
      </c>
      <c r="C6387" s="131" t="s">
        <v>5822</v>
      </c>
      <c r="D6387" s="133">
        <v>2</v>
      </c>
      <c r="F6387" s="133" t="e">
        <v>#N/A</v>
      </c>
      <c r="G6387" s="133" t="e">
        <v>#N/A</v>
      </c>
    </row>
    <row r="6388" spans="1:7" hidden="1" x14ac:dyDescent="0.35">
      <c r="A6388" s="131" t="s">
        <v>117</v>
      </c>
      <c r="B6388" s="131" t="s">
        <v>13</v>
      </c>
      <c r="C6388" s="131" t="s">
        <v>5823</v>
      </c>
      <c r="D6388" s="133">
        <v>4</v>
      </c>
      <c r="F6388" s="133" t="e">
        <v>#N/A</v>
      </c>
      <c r="G6388" s="133" t="e">
        <v>#N/A</v>
      </c>
    </row>
    <row r="6389" spans="1:7" hidden="1" x14ac:dyDescent="0.35">
      <c r="A6389" s="131" t="s">
        <v>117</v>
      </c>
      <c r="B6389" s="131" t="s">
        <v>13</v>
      </c>
      <c r="C6389" s="131" t="s">
        <v>5824</v>
      </c>
      <c r="D6389" s="133">
        <v>1</v>
      </c>
      <c r="F6389" s="133" t="e">
        <v>#N/A</v>
      </c>
      <c r="G6389" s="133" t="e">
        <v>#N/A</v>
      </c>
    </row>
    <row r="6390" spans="1:7" hidden="1" x14ac:dyDescent="0.35">
      <c r="A6390" s="131" t="s">
        <v>117</v>
      </c>
      <c r="B6390" s="131" t="s">
        <v>13</v>
      </c>
      <c r="C6390" s="131" t="s">
        <v>5824</v>
      </c>
      <c r="D6390" s="133">
        <v>1</v>
      </c>
      <c r="F6390" s="133" t="e">
        <v>#N/A</v>
      </c>
      <c r="G6390" s="133" t="e">
        <v>#N/A</v>
      </c>
    </row>
    <row r="6391" spans="1:7" hidden="1" x14ac:dyDescent="0.35">
      <c r="A6391" s="131" t="s">
        <v>117</v>
      </c>
      <c r="B6391" s="131" t="s">
        <v>13</v>
      </c>
      <c r="C6391" s="131" t="s">
        <v>5824</v>
      </c>
      <c r="D6391" s="133">
        <v>10</v>
      </c>
      <c r="F6391" s="133" t="e">
        <v>#N/A</v>
      </c>
      <c r="G6391" s="133" t="e">
        <v>#N/A</v>
      </c>
    </row>
    <row r="6392" spans="1:7" hidden="1" x14ac:dyDescent="0.35">
      <c r="A6392" s="131" t="s">
        <v>117</v>
      </c>
      <c r="B6392" s="131" t="s">
        <v>13</v>
      </c>
      <c r="C6392" s="131" t="s">
        <v>5824</v>
      </c>
      <c r="D6392" s="133">
        <v>40</v>
      </c>
      <c r="F6392" s="133" t="e">
        <v>#N/A</v>
      </c>
      <c r="G6392" s="133" t="e">
        <v>#N/A</v>
      </c>
    </row>
    <row r="6393" spans="1:7" hidden="1" x14ac:dyDescent="0.35">
      <c r="A6393" s="131" t="s">
        <v>117</v>
      </c>
      <c r="B6393" s="131" t="s">
        <v>13</v>
      </c>
      <c r="C6393" s="131" t="s">
        <v>5824</v>
      </c>
      <c r="D6393" s="133">
        <v>2</v>
      </c>
      <c r="F6393" s="133" t="e">
        <v>#N/A</v>
      </c>
      <c r="G6393" s="133" t="e">
        <v>#N/A</v>
      </c>
    </row>
    <row r="6394" spans="1:7" hidden="1" x14ac:dyDescent="0.35">
      <c r="A6394" s="131" t="s">
        <v>117</v>
      </c>
      <c r="B6394" s="131" t="s">
        <v>13</v>
      </c>
      <c r="C6394" s="131" t="s">
        <v>3483</v>
      </c>
      <c r="D6394" s="133">
        <v>1</v>
      </c>
      <c r="F6394" s="133" t="e">
        <v>#N/A</v>
      </c>
      <c r="G6394" s="133" t="e">
        <v>#N/A</v>
      </c>
    </row>
    <row r="6395" spans="1:7" hidden="1" x14ac:dyDescent="0.35">
      <c r="A6395" s="131" t="s">
        <v>117</v>
      </c>
      <c r="B6395" s="131" t="s">
        <v>13</v>
      </c>
      <c r="C6395" s="133" t="s">
        <v>3484</v>
      </c>
      <c r="D6395" s="133">
        <v>2</v>
      </c>
      <c r="F6395" s="133" t="e">
        <v>#N/A</v>
      </c>
      <c r="G6395" s="133" t="e">
        <v>#N/A</v>
      </c>
    </row>
    <row r="6396" spans="1:7" hidden="1" x14ac:dyDescent="0.35">
      <c r="A6396" s="131" t="s">
        <v>117</v>
      </c>
      <c r="B6396" s="131" t="s">
        <v>13</v>
      </c>
      <c r="C6396" s="133" t="s">
        <v>3484</v>
      </c>
      <c r="D6396" s="133">
        <v>2</v>
      </c>
      <c r="F6396" s="133" t="e">
        <v>#N/A</v>
      </c>
      <c r="G6396" s="133" t="e">
        <v>#N/A</v>
      </c>
    </row>
    <row r="6397" spans="1:7" hidden="1" x14ac:dyDescent="0.35">
      <c r="A6397" s="131" t="s">
        <v>117</v>
      </c>
      <c r="B6397" s="131" t="s">
        <v>13</v>
      </c>
      <c r="C6397" s="133" t="s">
        <v>3484</v>
      </c>
      <c r="D6397" s="133">
        <v>2</v>
      </c>
      <c r="F6397" s="133" t="e">
        <v>#N/A</v>
      </c>
      <c r="G6397" s="133" t="e">
        <v>#N/A</v>
      </c>
    </row>
    <row r="6398" spans="1:7" hidden="1" x14ac:dyDescent="0.35">
      <c r="A6398" s="131" t="s">
        <v>117</v>
      </c>
      <c r="B6398" s="131" t="s">
        <v>13</v>
      </c>
      <c r="C6398" s="133" t="s">
        <v>3484</v>
      </c>
      <c r="D6398" s="133">
        <v>1</v>
      </c>
      <c r="F6398" s="133" t="e">
        <v>#N/A</v>
      </c>
      <c r="G6398" s="133" t="e">
        <v>#N/A</v>
      </c>
    </row>
    <row r="6399" spans="1:7" hidden="1" x14ac:dyDescent="0.35">
      <c r="A6399" s="131" t="s">
        <v>117</v>
      </c>
      <c r="B6399" s="131" t="s">
        <v>13</v>
      </c>
      <c r="C6399" s="131" t="s">
        <v>3484</v>
      </c>
      <c r="D6399" s="133">
        <v>1</v>
      </c>
      <c r="F6399" s="133" t="e">
        <v>#N/A</v>
      </c>
      <c r="G6399" s="133" t="e">
        <v>#N/A</v>
      </c>
    </row>
    <row r="6400" spans="1:7" hidden="1" x14ac:dyDescent="0.35">
      <c r="A6400" s="131" t="s">
        <v>117</v>
      </c>
      <c r="B6400" s="131" t="s">
        <v>13</v>
      </c>
      <c r="C6400" s="131" t="s">
        <v>3484</v>
      </c>
      <c r="D6400" s="133">
        <v>3</v>
      </c>
      <c r="F6400" s="133" t="e">
        <v>#N/A</v>
      </c>
      <c r="G6400" s="133" t="e">
        <v>#N/A</v>
      </c>
    </row>
    <row r="6401" spans="1:7" hidden="1" x14ac:dyDescent="0.35">
      <c r="A6401" s="131" t="s">
        <v>117</v>
      </c>
      <c r="B6401" s="131" t="s">
        <v>13</v>
      </c>
      <c r="C6401" s="131" t="s">
        <v>5825</v>
      </c>
      <c r="D6401" s="133">
        <v>5</v>
      </c>
      <c r="F6401" s="133" t="e">
        <v>#N/A</v>
      </c>
      <c r="G6401" s="133" t="e">
        <v>#N/A</v>
      </c>
    </row>
    <row r="6402" spans="1:7" hidden="1" x14ac:dyDescent="0.35">
      <c r="A6402" s="131" t="s">
        <v>117</v>
      </c>
      <c r="B6402" s="131" t="s">
        <v>13</v>
      </c>
      <c r="C6402" s="133" t="s">
        <v>3485</v>
      </c>
      <c r="D6402" s="133">
        <v>2</v>
      </c>
      <c r="F6402" s="133" t="e">
        <v>#N/A</v>
      </c>
      <c r="G6402" s="133" t="e">
        <v>#N/A</v>
      </c>
    </row>
    <row r="6403" spans="1:7" hidden="1" x14ac:dyDescent="0.35">
      <c r="A6403" s="131" t="s">
        <v>117</v>
      </c>
      <c r="B6403" s="131" t="s">
        <v>13</v>
      </c>
      <c r="C6403" s="133" t="s">
        <v>3485</v>
      </c>
      <c r="D6403" s="133">
        <v>1</v>
      </c>
      <c r="F6403" s="133" t="e">
        <v>#N/A</v>
      </c>
      <c r="G6403" s="133" t="e">
        <v>#N/A</v>
      </c>
    </row>
    <row r="6404" spans="1:7" hidden="1" x14ac:dyDescent="0.35">
      <c r="A6404" s="131" t="s">
        <v>117</v>
      </c>
      <c r="B6404" s="131" t="s">
        <v>13</v>
      </c>
      <c r="C6404" s="131" t="s">
        <v>3485</v>
      </c>
      <c r="D6404" s="133">
        <v>2</v>
      </c>
      <c r="F6404" s="133" t="e">
        <v>#N/A</v>
      </c>
      <c r="G6404" s="133" t="e">
        <v>#N/A</v>
      </c>
    </row>
    <row r="6405" spans="1:7" hidden="1" x14ac:dyDescent="0.35">
      <c r="A6405" s="131" t="s">
        <v>117</v>
      </c>
      <c r="B6405" s="131" t="s">
        <v>13</v>
      </c>
      <c r="C6405" s="133" t="s">
        <v>3486</v>
      </c>
      <c r="D6405" s="133">
        <v>1</v>
      </c>
      <c r="F6405" s="133" t="e">
        <v>#N/A</v>
      </c>
      <c r="G6405" s="133" t="e">
        <v>#N/A</v>
      </c>
    </row>
    <row r="6406" spans="1:7" hidden="1" x14ac:dyDescent="0.35">
      <c r="A6406" s="131" t="s">
        <v>117</v>
      </c>
      <c r="B6406" s="131" t="s">
        <v>13</v>
      </c>
      <c r="C6406" s="133" t="s">
        <v>3486</v>
      </c>
      <c r="D6406" s="133">
        <v>2</v>
      </c>
      <c r="F6406" s="133" t="e">
        <v>#N/A</v>
      </c>
      <c r="G6406" s="133" t="e">
        <v>#N/A</v>
      </c>
    </row>
    <row r="6407" spans="1:7" hidden="1" x14ac:dyDescent="0.35">
      <c r="A6407" s="131" t="s">
        <v>117</v>
      </c>
      <c r="B6407" s="131" t="s">
        <v>13</v>
      </c>
      <c r="C6407" s="133" t="s">
        <v>3487</v>
      </c>
      <c r="D6407" s="133">
        <v>4</v>
      </c>
      <c r="F6407" s="133" t="e">
        <v>#N/A</v>
      </c>
      <c r="G6407" s="133" t="e">
        <v>#N/A</v>
      </c>
    </row>
    <row r="6408" spans="1:7" hidden="1" x14ac:dyDescent="0.35">
      <c r="A6408" s="131" t="s">
        <v>117</v>
      </c>
      <c r="B6408" s="131" t="s">
        <v>13</v>
      </c>
      <c r="C6408" s="133" t="s">
        <v>3487</v>
      </c>
      <c r="D6408" s="133">
        <v>1</v>
      </c>
      <c r="F6408" s="133" t="e">
        <v>#N/A</v>
      </c>
      <c r="G6408" s="133" t="e">
        <v>#N/A</v>
      </c>
    </row>
    <row r="6409" spans="1:7" hidden="1" x14ac:dyDescent="0.35">
      <c r="A6409" s="131" t="s">
        <v>117</v>
      </c>
      <c r="B6409" s="131" t="s">
        <v>13</v>
      </c>
      <c r="C6409" s="133" t="s">
        <v>5826</v>
      </c>
      <c r="D6409" s="133">
        <v>1</v>
      </c>
      <c r="F6409" s="133" t="e">
        <v>#N/A</v>
      </c>
      <c r="G6409" s="133" t="e">
        <v>#N/A</v>
      </c>
    </row>
    <row r="6410" spans="1:7" hidden="1" x14ac:dyDescent="0.35">
      <c r="A6410" s="131" t="s">
        <v>117</v>
      </c>
      <c r="B6410" s="131" t="s">
        <v>13</v>
      </c>
      <c r="C6410" s="133" t="s">
        <v>3488</v>
      </c>
      <c r="D6410" s="133">
        <v>1</v>
      </c>
      <c r="F6410" s="133" t="e">
        <v>#N/A</v>
      </c>
      <c r="G6410" s="133" t="e">
        <v>#N/A</v>
      </c>
    </row>
    <row r="6411" spans="1:7" hidden="1" x14ac:dyDescent="0.35">
      <c r="A6411" s="131" t="s">
        <v>117</v>
      </c>
      <c r="B6411" s="131" t="s">
        <v>13</v>
      </c>
      <c r="C6411" s="133" t="s">
        <v>3489</v>
      </c>
      <c r="D6411" s="133">
        <v>2</v>
      </c>
      <c r="F6411" s="133" t="e">
        <v>#N/A</v>
      </c>
      <c r="G6411" s="133" t="e">
        <v>#N/A</v>
      </c>
    </row>
    <row r="6412" spans="1:7" hidden="1" x14ac:dyDescent="0.35">
      <c r="A6412" s="131" t="s">
        <v>117</v>
      </c>
      <c r="B6412" s="131" t="s">
        <v>13</v>
      </c>
      <c r="C6412" s="133" t="s">
        <v>3489</v>
      </c>
      <c r="D6412" s="133">
        <v>1</v>
      </c>
      <c r="F6412" s="133" t="e">
        <v>#N/A</v>
      </c>
      <c r="G6412" s="133" t="e">
        <v>#N/A</v>
      </c>
    </row>
    <row r="6413" spans="1:7" hidden="1" x14ac:dyDescent="0.35">
      <c r="A6413" s="131" t="s">
        <v>117</v>
      </c>
      <c r="B6413" s="131" t="s">
        <v>13</v>
      </c>
      <c r="C6413" s="133" t="s">
        <v>3489</v>
      </c>
      <c r="D6413" s="133">
        <v>2</v>
      </c>
      <c r="F6413" s="133" t="e">
        <v>#N/A</v>
      </c>
      <c r="G6413" s="133" t="e">
        <v>#N/A</v>
      </c>
    </row>
    <row r="6414" spans="1:7" hidden="1" x14ac:dyDescent="0.35">
      <c r="A6414" s="131" t="s">
        <v>117</v>
      </c>
      <c r="B6414" s="131" t="s">
        <v>13</v>
      </c>
      <c r="C6414" s="133" t="s">
        <v>3490</v>
      </c>
      <c r="D6414" s="133">
        <v>1</v>
      </c>
      <c r="F6414" s="133" t="e">
        <v>#N/A</v>
      </c>
      <c r="G6414" s="133" t="e">
        <v>#N/A</v>
      </c>
    </row>
    <row r="6415" spans="1:7" hidden="1" x14ac:dyDescent="0.35">
      <c r="A6415" s="131" t="s">
        <v>117</v>
      </c>
      <c r="B6415" s="131" t="s">
        <v>13</v>
      </c>
      <c r="C6415" s="133" t="s">
        <v>3491</v>
      </c>
      <c r="D6415" s="133">
        <v>4</v>
      </c>
      <c r="F6415" s="133" t="e">
        <v>#N/A</v>
      </c>
      <c r="G6415" s="133" t="e">
        <v>#N/A</v>
      </c>
    </row>
    <row r="6416" spans="1:7" hidden="1" x14ac:dyDescent="0.35">
      <c r="A6416" s="131" t="s">
        <v>117</v>
      </c>
      <c r="B6416" s="131" t="s">
        <v>13</v>
      </c>
      <c r="C6416" s="133" t="s">
        <v>3491</v>
      </c>
      <c r="D6416" s="133">
        <v>1</v>
      </c>
      <c r="F6416" s="133" t="e">
        <v>#N/A</v>
      </c>
      <c r="G6416" s="133" t="e">
        <v>#N/A</v>
      </c>
    </row>
    <row r="6417" spans="1:7" hidden="1" x14ac:dyDescent="0.35">
      <c r="A6417" s="131" t="s">
        <v>117</v>
      </c>
      <c r="B6417" s="131" t="s">
        <v>13</v>
      </c>
      <c r="C6417" s="131" t="s">
        <v>5827</v>
      </c>
      <c r="D6417" s="133">
        <v>1</v>
      </c>
      <c r="F6417" s="133" t="e">
        <v>#N/A</v>
      </c>
      <c r="G6417" s="133" t="e">
        <v>#N/A</v>
      </c>
    </row>
    <row r="6418" spans="1:7" hidden="1" x14ac:dyDescent="0.35">
      <c r="A6418" s="131" t="s">
        <v>117</v>
      </c>
      <c r="B6418" s="131" t="s">
        <v>13</v>
      </c>
      <c r="C6418" s="133" t="s">
        <v>5827</v>
      </c>
      <c r="D6418" s="133">
        <v>1</v>
      </c>
      <c r="F6418" s="133" t="e">
        <v>#N/A</v>
      </c>
      <c r="G6418" s="133" t="e">
        <v>#N/A</v>
      </c>
    </row>
    <row r="6419" spans="1:7" hidden="1" x14ac:dyDescent="0.35">
      <c r="A6419" s="131" t="s">
        <v>117</v>
      </c>
      <c r="B6419" s="131" t="s">
        <v>13</v>
      </c>
      <c r="C6419" s="133" t="s">
        <v>5827</v>
      </c>
      <c r="D6419" s="133">
        <v>3</v>
      </c>
      <c r="F6419" s="133" t="e">
        <v>#N/A</v>
      </c>
      <c r="G6419" s="133" t="e">
        <v>#N/A</v>
      </c>
    </row>
    <row r="6420" spans="1:7" hidden="1" x14ac:dyDescent="0.35">
      <c r="A6420" s="131" t="s">
        <v>117</v>
      </c>
      <c r="B6420" s="131" t="s">
        <v>13</v>
      </c>
      <c r="C6420" s="133" t="s">
        <v>5828</v>
      </c>
      <c r="D6420" s="133">
        <v>1</v>
      </c>
      <c r="F6420" s="133" t="e">
        <v>#N/A</v>
      </c>
      <c r="G6420" s="133" t="e">
        <v>#N/A</v>
      </c>
    </row>
    <row r="6421" spans="1:7" hidden="1" x14ac:dyDescent="0.35">
      <c r="A6421" s="131" t="s">
        <v>117</v>
      </c>
      <c r="B6421" s="131" t="s">
        <v>13</v>
      </c>
      <c r="C6421" s="133" t="s">
        <v>5828</v>
      </c>
      <c r="D6421" s="133">
        <v>2</v>
      </c>
      <c r="F6421" s="133" t="e">
        <v>#N/A</v>
      </c>
      <c r="G6421" s="133" t="e">
        <v>#N/A</v>
      </c>
    </row>
    <row r="6422" spans="1:7" hidden="1" x14ac:dyDescent="0.35">
      <c r="A6422" s="131" t="s">
        <v>117</v>
      </c>
      <c r="B6422" s="131" t="s">
        <v>13</v>
      </c>
      <c r="C6422" s="133" t="s">
        <v>5828</v>
      </c>
      <c r="D6422" s="133">
        <v>3</v>
      </c>
      <c r="F6422" s="133" t="e">
        <v>#N/A</v>
      </c>
      <c r="G6422" s="133" t="e">
        <v>#N/A</v>
      </c>
    </row>
    <row r="6423" spans="1:7" hidden="1" x14ac:dyDescent="0.35">
      <c r="A6423" s="131" t="s">
        <v>117</v>
      </c>
      <c r="B6423" s="131" t="s">
        <v>13</v>
      </c>
      <c r="C6423" s="133" t="s">
        <v>5829</v>
      </c>
      <c r="D6423" s="133">
        <v>2</v>
      </c>
      <c r="F6423" s="133" t="e">
        <v>#N/A</v>
      </c>
      <c r="G6423" s="133" t="e">
        <v>#N/A</v>
      </c>
    </row>
    <row r="6424" spans="1:7" hidden="1" x14ac:dyDescent="0.35">
      <c r="A6424" s="131" t="s">
        <v>117</v>
      </c>
      <c r="B6424" s="131" t="s">
        <v>13</v>
      </c>
      <c r="C6424" s="133" t="s">
        <v>5829</v>
      </c>
      <c r="D6424" s="133">
        <v>3</v>
      </c>
      <c r="F6424" s="133" t="e">
        <v>#N/A</v>
      </c>
      <c r="G6424" s="133" t="e">
        <v>#N/A</v>
      </c>
    </row>
    <row r="6425" spans="1:7" hidden="1" x14ac:dyDescent="0.35">
      <c r="A6425" s="131" t="s">
        <v>117</v>
      </c>
      <c r="B6425" s="131" t="s">
        <v>13</v>
      </c>
      <c r="C6425" s="133" t="s">
        <v>5830</v>
      </c>
      <c r="D6425" s="133">
        <v>1</v>
      </c>
      <c r="F6425" s="133" t="e">
        <v>#N/A</v>
      </c>
      <c r="G6425" s="133" t="e">
        <v>#N/A</v>
      </c>
    </row>
    <row r="6426" spans="1:7" hidden="1" x14ac:dyDescent="0.35">
      <c r="A6426" s="131" t="s">
        <v>117</v>
      </c>
      <c r="B6426" s="131" t="s">
        <v>13</v>
      </c>
      <c r="C6426" s="133" t="s">
        <v>5830</v>
      </c>
      <c r="D6426" s="133">
        <v>1</v>
      </c>
      <c r="F6426" s="133" t="e">
        <v>#N/A</v>
      </c>
      <c r="G6426" s="133" t="e">
        <v>#N/A</v>
      </c>
    </row>
    <row r="6427" spans="1:7" hidden="1" x14ac:dyDescent="0.35">
      <c r="A6427" s="131" t="s">
        <v>117</v>
      </c>
      <c r="B6427" s="131" t="s">
        <v>13</v>
      </c>
      <c r="C6427" s="133" t="s">
        <v>5830</v>
      </c>
      <c r="D6427" s="133">
        <v>1</v>
      </c>
      <c r="F6427" s="133" t="e">
        <v>#N/A</v>
      </c>
      <c r="G6427" s="133" t="e">
        <v>#N/A</v>
      </c>
    </row>
    <row r="6428" spans="1:7" hidden="1" x14ac:dyDescent="0.35">
      <c r="A6428" s="131" t="s">
        <v>117</v>
      </c>
      <c r="B6428" s="131" t="s">
        <v>13</v>
      </c>
      <c r="C6428" s="133" t="s">
        <v>5830</v>
      </c>
      <c r="D6428" s="133">
        <v>1</v>
      </c>
      <c r="F6428" s="133" t="e">
        <v>#N/A</v>
      </c>
      <c r="G6428" s="133" t="e">
        <v>#N/A</v>
      </c>
    </row>
    <row r="6429" spans="1:7" hidden="1" x14ac:dyDescent="0.35">
      <c r="A6429" s="131" t="s">
        <v>117</v>
      </c>
      <c r="B6429" s="131" t="s">
        <v>13</v>
      </c>
      <c r="C6429" s="133" t="s">
        <v>5830</v>
      </c>
      <c r="D6429" s="133">
        <v>2</v>
      </c>
      <c r="F6429" s="133" t="e">
        <v>#N/A</v>
      </c>
      <c r="G6429" s="133" t="e">
        <v>#N/A</v>
      </c>
    </row>
    <row r="6430" spans="1:7" hidden="1" x14ac:dyDescent="0.35">
      <c r="A6430" s="131" t="s">
        <v>117</v>
      </c>
      <c r="B6430" s="131" t="s">
        <v>13</v>
      </c>
      <c r="C6430" s="133" t="s">
        <v>5831</v>
      </c>
      <c r="D6430" s="133">
        <v>1</v>
      </c>
      <c r="F6430" s="133" t="e">
        <v>#N/A</v>
      </c>
      <c r="G6430" s="133" t="e">
        <v>#N/A</v>
      </c>
    </row>
    <row r="6431" spans="1:7" hidden="1" x14ac:dyDescent="0.35">
      <c r="A6431" s="131" t="s">
        <v>117</v>
      </c>
      <c r="B6431" s="131" t="s">
        <v>13</v>
      </c>
      <c r="C6431" s="133" t="s">
        <v>5831</v>
      </c>
      <c r="D6431" s="133">
        <v>1</v>
      </c>
      <c r="F6431" s="133" t="e">
        <v>#N/A</v>
      </c>
      <c r="G6431" s="133" t="e">
        <v>#N/A</v>
      </c>
    </row>
    <row r="6432" spans="1:7" hidden="1" x14ac:dyDescent="0.35">
      <c r="A6432" s="131" t="s">
        <v>117</v>
      </c>
      <c r="B6432" s="131" t="s">
        <v>13</v>
      </c>
      <c r="C6432" s="133" t="s">
        <v>5831</v>
      </c>
      <c r="D6432" s="133">
        <v>1</v>
      </c>
      <c r="F6432" s="133" t="e">
        <v>#N/A</v>
      </c>
      <c r="G6432" s="133" t="e">
        <v>#N/A</v>
      </c>
    </row>
    <row r="6433" spans="1:7" hidden="1" x14ac:dyDescent="0.35">
      <c r="A6433" s="131" t="s">
        <v>117</v>
      </c>
      <c r="B6433" s="131" t="s">
        <v>13</v>
      </c>
      <c r="C6433" s="133" t="s">
        <v>5831</v>
      </c>
      <c r="D6433" s="133">
        <v>1</v>
      </c>
      <c r="F6433" s="133" t="e">
        <v>#N/A</v>
      </c>
      <c r="G6433" s="133" t="e">
        <v>#N/A</v>
      </c>
    </row>
    <row r="6434" spans="1:7" hidden="1" x14ac:dyDescent="0.35">
      <c r="A6434" s="131" t="s">
        <v>117</v>
      </c>
      <c r="B6434" s="131" t="s">
        <v>13</v>
      </c>
      <c r="C6434" s="131" t="s">
        <v>5831</v>
      </c>
      <c r="D6434" s="133">
        <v>2</v>
      </c>
      <c r="F6434" s="133" t="e">
        <v>#N/A</v>
      </c>
      <c r="G6434" s="133" t="e">
        <v>#N/A</v>
      </c>
    </row>
    <row r="6435" spans="1:7" hidden="1" x14ac:dyDescent="0.35">
      <c r="A6435" s="131" t="s">
        <v>117</v>
      </c>
      <c r="B6435" s="131" t="s">
        <v>13</v>
      </c>
      <c r="C6435" s="131" t="s">
        <v>5832</v>
      </c>
      <c r="D6435" s="133">
        <v>1</v>
      </c>
      <c r="F6435" s="133" t="e">
        <v>#N/A</v>
      </c>
      <c r="G6435" s="133" t="e">
        <v>#N/A</v>
      </c>
    </row>
    <row r="6436" spans="1:7" hidden="1" x14ac:dyDescent="0.35">
      <c r="A6436" s="131" t="s">
        <v>117</v>
      </c>
      <c r="B6436" s="131" t="s">
        <v>13</v>
      </c>
      <c r="C6436" s="131" t="s">
        <v>5832</v>
      </c>
      <c r="D6436" s="133">
        <v>1</v>
      </c>
      <c r="F6436" s="133" t="e">
        <v>#N/A</v>
      </c>
      <c r="G6436" s="133" t="e">
        <v>#N/A</v>
      </c>
    </row>
    <row r="6437" spans="1:7" hidden="1" x14ac:dyDescent="0.35">
      <c r="A6437" s="131" t="s">
        <v>117</v>
      </c>
      <c r="B6437" s="131" t="s">
        <v>13</v>
      </c>
      <c r="C6437" s="131" t="s">
        <v>5832</v>
      </c>
      <c r="D6437" s="133">
        <v>1</v>
      </c>
      <c r="F6437" s="133" t="e">
        <v>#N/A</v>
      </c>
      <c r="G6437" s="133" t="e">
        <v>#N/A</v>
      </c>
    </row>
    <row r="6438" spans="1:7" hidden="1" x14ac:dyDescent="0.35">
      <c r="A6438" s="131" t="s">
        <v>117</v>
      </c>
      <c r="B6438" s="131" t="s">
        <v>13</v>
      </c>
      <c r="C6438" s="131" t="s">
        <v>5832</v>
      </c>
      <c r="D6438" s="133">
        <v>3</v>
      </c>
      <c r="F6438" s="133" t="e">
        <v>#N/A</v>
      </c>
      <c r="G6438" s="133" t="e">
        <v>#N/A</v>
      </c>
    </row>
    <row r="6439" spans="1:7" hidden="1" x14ac:dyDescent="0.35">
      <c r="A6439" s="131" t="s">
        <v>117</v>
      </c>
      <c r="B6439" s="131" t="s">
        <v>13</v>
      </c>
      <c r="C6439" s="131" t="s">
        <v>5833</v>
      </c>
      <c r="D6439" s="133">
        <v>1</v>
      </c>
      <c r="F6439" s="133" t="e">
        <v>#N/A</v>
      </c>
      <c r="G6439" s="133" t="e">
        <v>#N/A</v>
      </c>
    </row>
    <row r="6440" spans="1:7" hidden="1" x14ac:dyDescent="0.35">
      <c r="A6440" s="131" t="s">
        <v>117</v>
      </c>
      <c r="B6440" s="131" t="s">
        <v>13</v>
      </c>
      <c r="C6440" s="131" t="s">
        <v>5834</v>
      </c>
      <c r="D6440" s="133">
        <v>2</v>
      </c>
      <c r="F6440" s="133" t="e">
        <v>#N/A</v>
      </c>
      <c r="G6440" s="133" t="e">
        <v>#N/A</v>
      </c>
    </row>
    <row r="6441" spans="1:7" hidden="1" x14ac:dyDescent="0.35">
      <c r="A6441" s="131" t="s">
        <v>117</v>
      </c>
      <c r="B6441" s="131" t="s">
        <v>13</v>
      </c>
      <c r="C6441" s="131" t="s">
        <v>5834</v>
      </c>
      <c r="D6441" s="133">
        <v>1</v>
      </c>
      <c r="F6441" s="133" t="e">
        <v>#N/A</v>
      </c>
      <c r="G6441" s="133" t="e">
        <v>#N/A</v>
      </c>
    </row>
    <row r="6442" spans="1:7" hidden="1" x14ac:dyDescent="0.35">
      <c r="A6442" s="131" t="s">
        <v>117</v>
      </c>
      <c r="B6442" s="131" t="s">
        <v>13</v>
      </c>
      <c r="C6442" s="133" t="s">
        <v>5834</v>
      </c>
      <c r="D6442" s="133">
        <v>2</v>
      </c>
      <c r="F6442" s="133" t="e">
        <v>#N/A</v>
      </c>
      <c r="G6442" s="133" t="e">
        <v>#N/A</v>
      </c>
    </row>
    <row r="6443" spans="1:7" hidden="1" x14ac:dyDescent="0.35">
      <c r="A6443" s="131" t="s">
        <v>117</v>
      </c>
      <c r="B6443" s="131" t="s">
        <v>13</v>
      </c>
      <c r="C6443" s="133" t="s">
        <v>5834</v>
      </c>
      <c r="D6443" s="133">
        <v>3</v>
      </c>
      <c r="F6443" s="133" t="e">
        <v>#N/A</v>
      </c>
      <c r="G6443" s="133" t="e">
        <v>#N/A</v>
      </c>
    </row>
    <row r="6444" spans="1:7" hidden="1" x14ac:dyDescent="0.35">
      <c r="A6444" s="131" t="s">
        <v>117</v>
      </c>
      <c r="B6444" s="131" t="s">
        <v>13</v>
      </c>
      <c r="C6444" s="131" t="s">
        <v>5835</v>
      </c>
      <c r="D6444" s="133">
        <v>1</v>
      </c>
      <c r="F6444" s="133" t="e">
        <v>#N/A</v>
      </c>
      <c r="G6444" s="133" t="e">
        <v>#N/A</v>
      </c>
    </row>
    <row r="6445" spans="1:7" hidden="1" x14ac:dyDescent="0.35">
      <c r="A6445" s="131" t="s">
        <v>117</v>
      </c>
      <c r="B6445" s="131" t="s">
        <v>13</v>
      </c>
      <c r="C6445" s="131" t="s">
        <v>5835</v>
      </c>
      <c r="D6445" s="133">
        <v>2</v>
      </c>
      <c r="F6445" s="133" t="e">
        <v>#N/A</v>
      </c>
      <c r="G6445" s="133" t="e">
        <v>#N/A</v>
      </c>
    </row>
    <row r="6446" spans="1:7" hidden="1" x14ac:dyDescent="0.35">
      <c r="A6446" s="131" t="s">
        <v>117</v>
      </c>
      <c r="B6446" s="131" t="s">
        <v>13</v>
      </c>
      <c r="C6446" s="131" t="s">
        <v>5835</v>
      </c>
      <c r="D6446" s="133">
        <v>1</v>
      </c>
      <c r="F6446" s="133" t="e">
        <v>#N/A</v>
      </c>
      <c r="G6446" s="133" t="e">
        <v>#N/A</v>
      </c>
    </row>
    <row r="6447" spans="1:7" hidden="1" x14ac:dyDescent="0.35">
      <c r="A6447" s="131" t="s">
        <v>117</v>
      </c>
      <c r="B6447" s="131" t="s">
        <v>13</v>
      </c>
      <c r="C6447" s="133" t="s">
        <v>5835</v>
      </c>
      <c r="D6447" s="133">
        <v>2</v>
      </c>
      <c r="F6447" s="133" t="e">
        <v>#N/A</v>
      </c>
      <c r="G6447" s="133" t="e">
        <v>#N/A</v>
      </c>
    </row>
    <row r="6448" spans="1:7" hidden="1" x14ac:dyDescent="0.35">
      <c r="A6448" s="131" t="s">
        <v>117</v>
      </c>
      <c r="B6448" s="131" t="s">
        <v>13</v>
      </c>
      <c r="C6448" s="131" t="s">
        <v>5835</v>
      </c>
      <c r="D6448" s="133">
        <v>3</v>
      </c>
      <c r="F6448" s="133" t="e">
        <v>#N/A</v>
      </c>
      <c r="G6448" s="133" t="e">
        <v>#N/A</v>
      </c>
    </row>
    <row r="6449" spans="1:7" hidden="1" x14ac:dyDescent="0.35">
      <c r="A6449" s="131" t="s">
        <v>117</v>
      </c>
      <c r="B6449" s="131" t="s">
        <v>13</v>
      </c>
      <c r="C6449" s="131" t="s">
        <v>5835</v>
      </c>
      <c r="D6449" s="133">
        <v>2</v>
      </c>
      <c r="F6449" s="133" t="e">
        <v>#N/A</v>
      </c>
      <c r="G6449" s="133" t="e">
        <v>#N/A</v>
      </c>
    </row>
    <row r="6450" spans="1:7" hidden="1" x14ac:dyDescent="0.35">
      <c r="A6450" s="131" t="s">
        <v>117</v>
      </c>
      <c r="B6450" s="131" t="s">
        <v>13</v>
      </c>
      <c r="C6450" s="131" t="s">
        <v>5836</v>
      </c>
      <c r="D6450" s="133">
        <v>3</v>
      </c>
      <c r="F6450" s="133" t="e">
        <v>#N/A</v>
      </c>
      <c r="G6450" s="133" t="e">
        <v>#N/A</v>
      </c>
    </row>
    <row r="6451" spans="1:7" hidden="1" x14ac:dyDescent="0.35">
      <c r="A6451" s="131" t="s">
        <v>117</v>
      </c>
      <c r="B6451" s="131" t="s">
        <v>13</v>
      </c>
      <c r="C6451" s="131" t="s">
        <v>5836</v>
      </c>
      <c r="D6451" s="133">
        <v>1</v>
      </c>
      <c r="F6451" s="133" t="e">
        <v>#N/A</v>
      </c>
      <c r="G6451" s="133" t="e">
        <v>#N/A</v>
      </c>
    </row>
    <row r="6452" spans="1:7" hidden="1" x14ac:dyDescent="0.35">
      <c r="A6452" s="131" t="s">
        <v>117</v>
      </c>
      <c r="B6452" s="131" t="s">
        <v>13</v>
      </c>
      <c r="C6452" s="131" t="s">
        <v>5836</v>
      </c>
      <c r="D6452" s="133">
        <v>6</v>
      </c>
      <c r="F6452" s="133" t="e">
        <v>#N/A</v>
      </c>
      <c r="G6452" s="133" t="e">
        <v>#N/A</v>
      </c>
    </row>
    <row r="6453" spans="1:7" hidden="1" x14ac:dyDescent="0.35">
      <c r="A6453" s="131" t="s">
        <v>117</v>
      </c>
      <c r="B6453" s="131" t="s">
        <v>13</v>
      </c>
      <c r="C6453" s="133" t="s">
        <v>5837</v>
      </c>
      <c r="D6453" s="133">
        <v>1</v>
      </c>
      <c r="F6453" s="133" t="e">
        <v>#N/A</v>
      </c>
      <c r="G6453" s="133" t="e">
        <v>#N/A</v>
      </c>
    </row>
    <row r="6454" spans="1:7" hidden="1" x14ac:dyDescent="0.35">
      <c r="A6454" s="131" t="s">
        <v>117</v>
      </c>
      <c r="B6454" s="131" t="s">
        <v>13</v>
      </c>
      <c r="C6454" s="133" t="s">
        <v>5837</v>
      </c>
      <c r="D6454" s="133">
        <v>2</v>
      </c>
      <c r="F6454" s="133" t="e">
        <v>#N/A</v>
      </c>
      <c r="G6454" s="133" t="e">
        <v>#N/A</v>
      </c>
    </row>
    <row r="6455" spans="1:7" hidden="1" x14ac:dyDescent="0.35">
      <c r="A6455" s="131" t="s">
        <v>117</v>
      </c>
      <c r="B6455" s="131" t="s">
        <v>13</v>
      </c>
      <c r="C6455" s="133" t="s">
        <v>5838</v>
      </c>
      <c r="D6455" s="133">
        <v>1</v>
      </c>
      <c r="F6455" s="133" t="e">
        <v>#N/A</v>
      </c>
      <c r="G6455" s="133" t="e">
        <v>#N/A</v>
      </c>
    </row>
    <row r="6456" spans="1:7" hidden="1" x14ac:dyDescent="0.35">
      <c r="A6456" s="131" t="s">
        <v>117</v>
      </c>
      <c r="B6456" s="131" t="s">
        <v>13</v>
      </c>
      <c r="C6456" s="133" t="s">
        <v>5838</v>
      </c>
      <c r="D6456" s="133">
        <v>1</v>
      </c>
      <c r="F6456" s="133" t="e">
        <v>#N/A</v>
      </c>
      <c r="G6456" s="133" t="e">
        <v>#N/A</v>
      </c>
    </row>
    <row r="6457" spans="1:7" hidden="1" x14ac:dyDescent="0.35">
      <c r="A6457" s="131" t="s">
        <v>117</v>
      </c>
      <c r="B6457" s="131" t="s">
        <v>13</v>
      </c>
      <c r="C6457" s="133" t="s">
        <v>5838</v>
      </c>
      <c r="D6457" s="133">
        <v>1</v>
      </c>
      <c r="F6457" s="133" t="e">
        <v>#N/A</v>
      </c>
      <c r="G6457" s="133" t="e">
        <v>#N/A</v>
      </c>
    </row>
    <row r="6458" spans="1:7" hidden="1" x14ac:dyDescent="0.35">
      <c r="A6458" s="131" t="s">
        <v>117</v>
      </c>
      <c r="B6458" s="131" t="s">
        <v>13</v>
      </c>
      <c r="C6458" s="133" t="s">
        <v>5838</v>
      </c>
      <c r="D6458" s="133">
        <v>1</v>
      </c>
      <c r="F6458" s="133" t="e">
        <v>#N/A</v>
      </c>
      <c r="G6458" s="133" t="e">
        <v>#N/A</v>
      </c>
    </row>
    <row r="6459" spans="1:7" hidden="1" x14ac:dyDescent="0.35">
      <c r="A6459" s="131" t="s">
        <v>117</v>
      </c>
      <c r="B6459" s="131" t="s">
        <v>13</v>
      </c>
      <c r="C6459" s="133" t="s">
        <v>5839</v>
      </c>
      <c r="D6459" s="133">
        <v>2</v>
      </c>
      <c r="F6459" s="133" t="e">
        <v>#N/A</v>
      </c>
      <c r="G6459" s="133" t="e">
        <v>#N/A</v>
      </c>
    </row>
    <row r="6460" spans="1:7" hidden="1" x14ac:dyDescent="0.35">
      <c r="A6460" s="131" t="s">
        <v>117</v>
      </c>
      <c r="B6460" s="131" t="s">
        <v>13</v>
      </c>
      <c r="C6460" s="133" t="s">
        <v>5839</v>
      </c>
      <c r="D6460" s="133">
        <v>2</v>
      </c>
      <c r="F6460" s="133" t="e">
        <v>#N/A</v>
      </c>
      <c r="G6460" s="133" t="e">
        <v>#N/A</v>
      </c>
    </row>
    <row r="6461" spans="1:7" hidden="1" x14ac:dyDescent="0.35">
      <c r="A6461" s="131" t="s">
        <v>117</v>
      </c>
      <c r="B6461" s="131" t="s">
        <v>13</v>
      </c>
      <c r="C6461" s="133" t="s">
        <v>5839</v>
      </c>
      <c r="D6461" s="133">
        <v>1</v>
      </c>
      <c r="F6461" s="133" t="e">
        <v>#N/A</v>
      </c>
      <c r="G6461" s="133" t="e">
        <v>#N/A</v>
      </c>
    </row>
    <row r="6462" spans="1:7" hidden="1" x14ac:dyDescent="0.35">
      <c r="A6462" s="131" t="s">
        <v>117</v>
      </c>
      <c r="B6462" s="131" t="s">
        <v>13</v>
      </c>
      <c r="C6462" s="133" t="s">
        <v>5839</v>
      </c>
      <c r="D6462" s="133">
        <v>2</v>
      </c>
      <c r="F6462" s="133" t="e">
        <v>#N/A</v>
      </c>
      <c r="G6462" s="133" t="e">
        <v>#N/A</v>
      </c>
    </row>
    <row r="6463" spans="1:7" hidden="1" x14ac:dyDescent="0.35">
      <c r="A6463" s="131" t="s">
        <v>117</v>
      </c>
      <c r="B6463" s="131" t="s">
        <v>13</v>
      </c>
      <c r="C6463" s="133" t="s">
        <v>5840</v>
      </c>
      <c r="D6463" s="133">
        <v>3</v>
      </c>
      <c r="F6463" s="133" t="e">
        <v>#N/A</v>
      </c>
      <c r="G6463" s="133" t="e">
        <v>#N/A</v>
      </c>
    </row>
    <row r="6464" spans="1:7" hidden="1" x14ac:dyDescent="0.35">
      <c r="A6464" s="131" t="s">
        <v>117</v>
      </c>
      <c r="B6464" s="131" t="s">
        <v>13</v>
      </c>
      <c r="C6464" s="133" t="s">
        <v>5840</v>
      </c>
      <c r="D6464" s="133">
        <v>3</v>
      </c>
      <c r="F6464" s="133" t="e">
        <v>#N/A</v>
      </c>
      <c r="G6464" s="133" t="e">
        <v>#N/A</v>
      </c>
    </row>
    <row r="6465" spans="1:7" hidden="1" x14ac:dyDescent="0.35">
      <c r="A6465" s="131" t="s">
        <v>117</v>
      </c>
      <c r="B6465" s="131" t="s">
        <v>13</v>
      </c>
      <c r="C6465" s="133" t="s">
        <v>5840</v>
      </c>
      <c r="D6465" s="133">
        <v>1</v>
      </c>
      <c r="F6465" s="133" t="e">
        <v>#N/A</v>
      </c>
      <c r="G6465" s="133" t="e">
        <v>#N/A</v>
      </c>
    </row>
    <row r="6466" spans="1:7" hidden="1" x14ac:dyDescent="0.35">
      <c r="A6466" s="131" t="s">
        <v>117</v>
      </c>
      <c r="B6466" s="131" t="s">
        <v>13</v>
      </c>
      <c r="C6466" s="133" t="s">
        <v>5841</v>
      </c>
      <c r="D6466" s="133">
        <v>5</v>
      </c>
      <c r="F6466" s="133" t="e">
        <v>#N/A</v>
      </c>
      <c r="G6466" s="133" t="e">
        <v>#N/A</v>
      </c>
    </row>
    <row r="6467" spans="1:7" hidden="1" x14ac:dyDescent="0.35">
      <c r="A6467" s="131" t="s">
        <v>117</v>
      </c>
      <c r="B6467" s="131" t="s">
        <v>13</v>
      </c>
      <c r="C6467" s="133" t="s">
        <v>5841</v>
      </c>
      <c r="D6467" s="133">
        <v>1</v>
      </c>
      <c r="F6467" s="133" t="e">
        <v>#N/A</v>
      </c>
      <c r="G6467" s="133" t="e">
        <v>#N/A</v>
      </c>
    </row>
    <row r="6468" spans="1:7" hidden="1" x14ac:dyDescent="0.35">
      <c r="A6468" s="131" t="s">
        <v>117</v>
      </c>
      <c r="B6468" s="131" t="s">
        <v>13</v>
      </c>
      <c r="C6468" s="133" t="s">
        <v>5841</v>
      </c>
      <c r="D6468" s="133">
        <v>1</v>
      </c>
      <c r="F6468" s="133" t="e">
        <v>#N/A</v>
      </c>
      <c r="G6468" s="133" t="e">
        <v>#N/A</v>
      </c>
    </row>
    <row r="6469" spans="1:7" hidden="1" x14ac:dyDescent="0.35">
      <c r="A6469" s="131" t="s">
        <v>117</v>
      </c>
      <c r="B6469" s="131" t="s">
        <v>13</v>
      </c>
      <c r="C6469" s="133" t="s">
        <v>5842</v>
      </c>
      <c r="D6469" s="133">
        <v>1</v>
      </c>
      <c r="F6469" s="133" t="e">
        <v>#N/A</v>
      </c>
      <c r="G6469" s="133" t="e">
        <v>#N/A</v>
      </c>
    </row>
    <row r="6470" spans="1:7" hidden="1" x14ac:dyDescent="0.35">
      <c r="A6470" s="131" t="s">
        <v>117</v>
      </c>
      <c r="B6470" s="131" t="s">
        <v>13</v>
      </c>
      <c r="C6470" s="133" t="s">
        <v>5842</v>
      </c>
      <c r="D6470" s="133">
        <v>1</v>
      </c>
      <c r="F6470" s="133" t="e">
        <v>#N/A</v>
      </c>
      <c r="G6470" s="133" t="e">
        <v>#N/A</v>
      </c>
    </row>
    <row r="6471" spans="1:7" hidden="1" x14ac:dyDescent="0.35">
      <c r="A6471" s="131" t="s">
        <v>117</v>
      </c>
      <c r="B6471" s="131" t="s">
        <v>13</v>
      </c>
      <c r="C6471" s="133" t="s">
        <v>5842</v>
      </c>
      <c r="D6471" s="133">
        <v>2</v>
      </c>
      <c r="F6471" s="133" t="e">
        <v>#N/A</v>
      </c>
      <c r="G6471" s="133" t="e">
        <v>#N/A</v>
      </c>
    </row>
    <row r="6472" spans="1:7" hidden="1" x14ac:dyDescent="0.35">
      <c r="A6472" s="131" t="s">
        <v>117</v>
      </c>
      <c r="B6472" s="131" t="s">
        <v>13</v>
      </c>
      <c r="C6472" s="133" t="s">
        <v>5843</v>
      </c>
      <c r="D6472" s="133">
        <v>2</v>
      </c>
      <c r="F6472" s="133" t="e">
        <v>#N/A</v>
      </c>
      <c r="G6472" s="133" t="e">
        <v>#N/A</v>
      </c>
    </row>
    <row r="6473" spans="1:7" hidden="1" x14ac:dyDescent="0.35">
      <c r="A6473" s="131" t="s">
        <v>117</v>
      </c>
      <c r="B6473" s="131" t="s">
        <v>13</v>
      </c>
      <c r="C6473" s="133" t="s">
        <v>5843</v>
      </c>
      <c r="D6473" s="133">
        <v>2</v>
      </c>
      <c r="F6473" s="133" t="e">
        <v>#N/A</v>
      </c>
      <c r="G6473" s="133" t="e">
        <v>#N/A</v>
      </c>
    </row>
    <row r="6474" spans="1:7" hidden="1" x14ac:dyDescent="0.35">
      <c r="A6474" s="131" t="s">
        <v>117</v>
      </c>
      <c r="B6474" s="131" t="s">
        <v>13</v>
      </c>
      <c r="C6474" s="133" t="s">
        <v>5843</v>
      </c>
      <c r="D6474" s="133">
        <v>2</v>
      </c>
      <c r="F6474" s="133" t="e">
        <v>#N/A</v>
      </c>
      <c r="G6474" s="133" t="e">
        <v>#N/A</v>
      </c>
    </row>
    <row r="6475" spans="1:7" hidden="1" x14ac:dyDescent="0.35">
      <c r="A6475" s="131" t="s">
        <v>117</v>
      </c>
      <c r="B6475" s="131" t="s">
        <v>13</v>
      </c>
      <c r="C6475" s="133" t="s">
        <v>5844</v>
      </c>
      <c r="D6475" s="133">
        <v>2</v>
      </c>
      <c r="F6475" s="133" t="e">
        <v>#N/A</v>
      </c>
      <c r="G6475" s="133" t="e">
        <v>#N/A</v>
      </c>
    </row>
    <row r="6476" spans="1:7" hidden="1" x14ac:dyDescent="0.35">
      <c r="A6476" s="131" t="s">
        <v>117</v>
      </c>
      <c r="B6476" s="131" t="s">
        <v>13</v>
      </c>
      <c r="C6476" s="133" t="s">
        <v>5844</v>
      </c>
      <c r="D6476" s="133">
        <v>1</v>
      </c>
      <c r="F6476" s="133" t="e">
        <v>#N/A</v>
      </c>
      <c r="G6476" s="133" t="e">
        <v>#N/A</v>
      </c>
    </row>
    <row r="6477" spans="1:7" hidden="1" x14ac:dyDescent="0.35">
      <c r="A6477" s="131" t="s">
        <v>117</v>
      </c>
      <c r="B6477" s="131" t="s">
        <v>13</v>
      </c>
      <c r="C6477" s="133" t="s">
        <v>5844</v>
      </c>
      <c r="D6477" s="133">
        <v>2</v>
      </c>
      <c r="F6477" s="133" t="e">
        <v>#N/A</v>
      </c>
      <c r="G6477" s="133" t="e">
        <v>#N/A</v>
      </c>
    </row>
    <row r="6478" spans="1:7" hidden="1" x14ac:dyDescent="0.35">
      <c r="A6478" s="131" t="s">
        <v>117</v>
      </c>
      <c r="B6478" s="131" t="s">
        <v>13</v>
      </c>
      <c r="C6478" s="133" t="s">
        <v>5844</v>
      </c>
      <c r="D6478" s="133">
        <v>2</v>
      </c>
      <c r="F6478" s="133" t="e">
        <v>#N/A</v>
      </c>
      <c r="G6478" s="133" t="e">
        <v>#N/A</v>
      </c>
    </row>
    <row r="6479" spans="1:7" hidden="1" x14ac:dyDescent="0.35">
      <c r="A6479" s="131" t="s">
        <v>117</v>
      </c>
      <c r="B6479" s="131" t="s">
        <v>13</v>
      </c>
      <c r="C6479" s="133" t="s">
        <v>5845</v>
      </c>
      <c r="D6479" s="133">
        <v>1</v>
      </c>
      <c r="F6479" s="133" t="e">
        <v>#N/A</v>
      </c>
      <c r="G6479" s="133" t="e">
        <v>#N/A</v>
      </c>
    </row>
    <row r="6480" spans="1:7" hidden="1" x14ac:dyDescent="0.35">
      <c r="A6480" s="131" t="s">
        <v>117</v>
      </c>
      <c r="B6480" s="131" t="s">
        <v>13</v>
      </c>
      <c r="C6480" s="133" t="s">
        <v>5845</v>
      </c>
      <c r="D6480" s="133">
        <v>2</v>
      </c>
      <c r="F6480" s="133" t="e">
        <v>#N/A</v>
      </c>
      <c r="G6480" s="133" t="e">
        <v>#N/A</v>
      </c>
    </row>
    <row r="6481" spans="1:7" hidden="1" x14ac:dyDescent="0.35">
      <c r="A6481" s="131" t="s">
        <v>117</v>
      </c>
      <c r="B6481" s="131" t="s">
        <v>13</v>
      </c>
      <c r="C6481" s="133" t="s">
        <v>5845</v>
      </c>
      <c r="D6481" s="133">
        <v>2</v>
      </c>
      <c r="F6481" s="133" t="e">
        <v>#N/A</v>
      </c>
      <c r="G6481" s="133" t="e">
        <v>#N/A</v>
      </c>
    </row>
    <row r="6482" spans="1:7" hidden="1" x14ac:dyDescent="0.35">
      <c r="A6482" s="131" t="s">
        <v>117</v>
      </c>
      <c r="B6482" s="131" t="s">
        <v>13</v>
      </c>
      <c r="C6482" s="133" t="s">
        <v>5845</v>
      </c>
      <c r="D6482" s="133">
        <v>1</v>
      </c>
      <c r="F6482" s="133" t="e">
        <v>#N/A</v>
      </c>
      <c r="G6482" s="133" t="e">
        <v>#N/A</v>
      </c>
    </row>
    <row r="6483" spans="1:7" hidden="1" x14ac:dyDescent="0.35">
      <c r="A6483" s="131" t="s">
        <v>117</v>
      </c>
      <c r="B6483" s="131" t="s">
        <v>13</v>
      </c>
      <c r="C6483" s="131" t="s">
        <v>5846</v>
      </c>
      <c r="D6483" s="133">
        <v>1</v>
      </c>
      <c r="F6483" s="133" t="e">
        <v>#N/A</v>
      </c>
      <c r="G6483" s="133" t="e">
        <v>#N/A</v>
      </c>
    </row>
    <row r="6484" spans="1:7" hidden="1" x14ac:dyDescent="0.35">
      <c r="A6484" s="131" t="s">
        <v>117</v>
      </c>
      <c r="B6484" s="131" t="s">
        <v>13</v>
      </c>
      <c r="C6484" s="131" t="s">
        <v>5847</v>
      </c>
      <c r="D6484" s="133">
        <v>3</v>
      </c>
      <c r="F6484" s="133" t="e">
        <v>#N/A</v>
      </c>
      <c r="G6484" s="133" t="e">
        <v>#N/A</v>
      </c>
    </row>
    <row r="6485" spans="1:7" hidden="1" x14ac:dyDescent="0.35">
      <c r="A6485" s="131" t="s">
        <v>117</v>
      </c>
      <c r="B6485" s="131" t="s">
        <v>13</v>
      </c>
      <c r="C6485" s="131" t="s">
        <v>5848</v>
      </c>
      <c r="D6485" s="133">
        <v>3</v>
      </c>
      <c r="F6485" s="133" t="e">
        <v>#N/A</v>
      </c>
      <c r="G6485" s="133" t="e">
        <v>#N/A</v>
      </c>
    </row>
    <row r="6486" spans="1:7" hidden="1" x14ac:dyDescent="0.35">
      <c r="A6486" s="131" t="s">
        <v>117</v>
      </c>
      <c r="B6486" s="131" t="s">
        <v>13</v>
      </c>
      <c r="C6486" s="131" t="s">
        <v>5849</v>
      </c>
      <c r="D6486" s="133">
        <v>1</v>
      </c>
      <c r="F6486" s="133" t="e">
        <v>#N/A</v>
      </c>
      <c r="G6486" s="133" t="e">
        <v>#N/A</v>
      </c>
    </row>
    <row r="6487" spans="1:7" hidden="1" x14ac:dyDescent="0.35">
      <c r="A6487" s="131" t="s">
        <v>117</v>
      </c>
      <c r="B6487" s="131" t="s">
        <v>13</v>
      </c>
      <c r="C6487" s="131" t="s">
        <v>5849</v>
      </c>
      <c r="D6487" s="133">
        <v>1</v>
      </c>
      <c r="F6487" s="133" t="e">
        <v>#N/A</v>
      </c>
      <c r="G6487" s="133" t="e">
        <v>#N/A</v>
      </c>
    </row>
    <row r="6488" spans="1:7" hidden="1" x14ac:dyDescent="0.35">
      <c r="A6488" s="131" t="s">
        <v>117</v>
      </c>
      <c r="B6488" s="131" t="s">
        <v>13</v>
      </c>
      <c r="C6488" s="131" t="s">
        <v>5849</v>
      </c>
      <c r="D6488" s="133">
        <v>2</v>
      </c>
      <c r="F6488" s="133" t="e">
        <v>#N/A</v>
      </c>
      <c r="G6488" s="133" t="e">
        <v>#N/A</v>
      </c>
    </row>
    <row r="6489" spans="1:7" hidden="1" x14ac:dyDescent="0.35">
      <c r="A6489" s="131" t="s">
        <v>117</v>
      </c>
      <c r="B6489" s="131" t="s">
        <v>13</v>
      </c>
      <c r="C6489" s="131" t="s">
        <v>3492</v>
      </c>
      <c r="D6489" s="133">
        <v>2</v>
      </c>
      <c r="F6489" s="133" t="e">
        <v>#N/A</v>
      </c>
      <c r="G6489" s="133" t="e">
        <v>#N/A</v>
      </c>
    </row>
    <row r="6490" spans="1:7" hidden="1" x14ac:dyDescent="0.35">
      <c r="A6490" s="131" t="s">
        <v>117</v>
      </c>
      <c r="B6490" s="131" t="s">
        <v>13</v>
      </c>
      <c r="C6490" s="131" t="s">
        <v>3492</v>
      </c>
      <c r="D6490" s="133">
        <v>1</v>
      </c>
      <c r="F6490" s="133" t="e">
        <v>#N/A</v>
      </c>
      <c r="G6490" s="133" t="e">
        <v>#N/A</v>
      </c>
    </row>
    <row r="6491" spans="1:7" hidden="1" x14ac:dyDescent="0.35">
      <c r="A6491" s="131" t="s">
        <v>117</v>
      </c>
      <c r="B6491" s="131" t="s">
        <v>13</v>
      </c>
      <c r="C6491" s="131" t="s">
        <v>3493</v>
      </c>
      <c r="D6491" s="133">
        <v>2</v>
      </c>
      <c r="F6491" s="133" t="e">
        <v>#N/A</v>
      </c>
      <c r="G6491" s="133" t="e">
        <v>#N/A</v>
      </c>
    </row>
    <row r="6492" spans="1:7" hidden="1" x14ac:dyDescent="0.35">
      <c r="A6492" s="131" t="s">
        <v>117</v>
      </c>
      <c r="B6492" s="131" t="s">
        <v>13</v>
      </c>
      <c r="C6492" s="131" t="s">
        <v>3493</v>
      </c>
      <c r="D6492" s="133">
        <v>1</v>
      </c>
      <c r="F6492" s="133" t="e">
        <v>#N/A</v>
      </c>
      <c r="G6492" s="133" t="e">
        <v>#N/A</v>
      </c>
    </row>
    <row r="6493" spans="1:7" hidden="1" x14ac:dyDescent="0.35">
      <c r="A6493" s="131" t="s">
        <v>117</v>
      </c>
      <c r="B6493" s="131" t="s">
        <v>13</v>
      </c>
      <c r="C6493" s="133" t="s">
        <v>3494</v>
      </c>
      <c r="D6493" s="133">
        <v>1</v>
      </c>
      <c r="F6493" s="133" t="e">
        <v>#N/A</v>
      </c>
      <c r="G6493" s="133" t="e">
        <v>#N/A</v>
      </c>
    </row>
    <row r="6494" spans="1:7" hidden="1" x14ac:dyDescent="0.35">
      <c r="A6494" s="131" t="s">
        <v>117</v>
      </c>
      <c r="B6494" s="131" t="s">
        <v>13</v>
      </c>
      <c r="C6494" s="133" t="s">
        <v>3495</v>
      </c>
      <c r="D6494" s="133">
        <v>10</v>
      </c>
      <c r="F6494" s="133" t="e">
        <v>#N/A</v>
      </c>
      <c r="G6494" s="133" t="e">
        <v>#N/A</v>
      </c>
    </row>
    <row r="6495" spans="1:7" hidden="1" x14ac:dyDescent="0.35">
      <c r="A6495" s="131" t="s">
        <v>117</v>
      </c>
      <c r="B6495" s="131" t="s">
        <v>13</v>
      </c>
      <c r="C6495" s="133" t="s">
        <v>3495</v>
      </c>
      <c r="D6495" s="133">
        <v>1</v>
      </c>
      <c r="F6495" s="133" t="e">
        <v>#N/A</v>
      </c>
      <c r="G6495" s="133" t="e">
        <v>#N/A</v>
      </c>
    </row>
    <row r="6496" spans="1:7" hidden="1" x14ac:dyDescent="0.35">
      <c r="A6496" s="131" t="s">
        <v>117</v>
      </c>
      <c r="B6496" s="131" t="s">
        <v>13</v>
      </c>
      <c r="C6496" s="133" t="s">
        <v>3496</v>
      </c>
      <c r="D6496" s="133">
        <v>1</v>
      </c>
      <c r="F6496" s="133" t="e">
        <v>#N/A</v>
      </c>
      <c r="G6496" s="133" t="e">
        <v>#N/A</v>
      </c>
    </row>
    <row r="6497" spans="1:7" hidden="1" x14ac:dyDescent="0.35">
      <c r="A6497" s="131" t="s">
        <v>117</v>
      </c>
      <c r="B6497" s="131" t="s">
        <v>13</v>
      </c>
      <c r="C6497" s="131" t="s">
        <v>5850</v>
      </c>
      <c r="D6497" s="133">
        <v>1</v>
      </c>
      <c r="F6497" s="133" t="e">
        <v>#N/A</v>
      </c>
      <c r="G6497" s="133" t="e">
        <v>#N/A</v>
      </c>
    </row>
    <row r="6498" spans="1:7" hidden="1" x14ac:dyDescent="0.35">
      <c r="A6498" s="131" t="s">
        <v>117</v>
      </c>
      <c r="B6498" s="131" t="s">
        <v>13</v>
      </c>
      <c r="C6498" s="131" t="s">
        <v>5850</v>
      </c>
      <c r="D6498" s="133">
        <v>1</v>
      </c>
      <c r="F6498" s="133" t="e">
        <v>#N/A</v>
      </c>
      <c r="G6498" s="133" t="e">
        <v>#N/A</v>
      </c>
    </row>
    <row r="6499" spans="1:7" hidden="1" x14ac:dyDescent="0.35">
      <c r="A6499" s="131" t="s">
        <v>117</v>
      </c>
      <c r="B6499" s="131" t="s">
        <v>13</v>
      </c>
      <c r="C6499" s="133" t="s">
        <v>5850</v>
      </c>
      <c r="D6499" s="133">
        <v>1</v>
      </c>
      <c r="F6499" s="133" t="e">
        <v>#N/A</v>
      </c>
      <c r="G6499" s="133" t="e">
        <v>#N/A</v>
      </c>
    </row>
    <row r="6500" spans="1:7" hidden="1" x14ac:dyDescent="0.35">
      <c r="A6500" s="131" t="s">
        <v>117</v>
      </c>
      <c r="B6500" s="131" t="s">
        <v>13</v>
      </c>
      <c r="C6500" s="133" t="s">
        <v>5850</v>
      </c>
      <c r="D6500" s="133">
        <v>2</v>
      </c>
      <c r="F6500" s="133" t="e">
        <v>#N/A</v>
      </c>
      <c r="G6500" s="133" t="e">
        <v>#N/A</v>
      </c>
    </row>
    <row r="6501" spans="1:7" hidden="1" x14ac:dyDescent="0.35">
      <c r="A6501" s="131" t="s">
        <v>117</v>
      </c>
      <c r="B6501" s="131" t="s">
        <v>13</v>
      </c>
      <c r="C6501" s="133" t="s">
        <v>5851</v>
      </c>
      <c r="D6501" s="133">
        <v>2</v>
      </c>
      <c r="F6501" s="133" t="e">
        <v>#N/A</v>
      </c>
      <c r="G6501" s="133" t="e">
        <v>#N/A</v>
      </c>
    </row>
    <row r="6502" spans="1:7" hidden="1" x14ac:dyDescent="0.35">
      <c r="A6502" s="131" t="s">
        <v>117</v>
      </c>
      <c r="B6502" s="131" t="s">
        <v>13</v>
      </c>
      <c r="C6502" s="133" t="s">
        <v>5851</v>
      </c>
      <c r="D6502" s="133">
        <v>1</v>
      </c>
      <c r="F6502" s="133" t="e">
        <v>#N/A</v>
      </c>
      <c r="G6502" s="133" t="e">
        <v>#N/A</v>
      </c>
    </row>
    <row r="6503" spans="1:7" hidden="1" x14ac:dyDescent="0.35">
      <c r="A6503" s="131" t="s">
        <v>117</v>
      </c>
      <c r="B6503" s="131" t="s">
        <v>13</v>
      </c>
      <c r="C6503" s="133" t="s">
        <v>5851</v>
      </c>
      <c r="D6503" s="133">
        <v>3</v>
      </c>
      <c r="F6503" s="133" t="e">
        <v>#N/A</v>
      </c>
      <c r="G6503" s="133" t="e">
        <v>#N/A</v>
      </c>
    </row>
    <row r="6504" spans="1:7" hidden="1" x14ac:dyDescent="0.35">
      <c r="A6504" s="131" t="s">
        <v>117</v>
      </c>
      <c r="B6504" s="131" t="s">
        <v>13</v>
      </c>
      <c r="C6504" s="133" t="s">
        <v>5852</v>
      </c>
      <c r="D6504" s="133">
        <v>1</v>
      </c>
      <c r="F6504" s="133" t="e">
        <v>#N/A</v>
      </c>
      <c r="G6504" s="133" t="e">
        <v>#N/A</v>
      </c>
    </row>
    <row r="6505" spans="1:7" hidden="1" x14ac:dyDescent="0.35">
      <c r="A6505" s="131" t="s">
        <v>117</v>
      </c>
      <c r="B6505" s="131" t="s">
        <v>13</v>
      </c>
      <c r="C6505" s="133" t="s">
        <v>5852</v>
      </c>
      <c r="D6505" s="133">
        <v>1</v>
      </c>
      <c r="F6505" s="133" t="e">
        <v>#N/A</v>
      </c>
      <c r="G6505" s="133" t="e">
        <v>#N/A</v>
      </c>
    </row>
    <row r="6506" spans="1:7" hidden="1" x14ac:dyDescent="0.35">
      <c r="A6506" s="131" t="s">
        <v>117</v>
      </c>
      <c r="B6506" s="131" t="s">
        <v>13</v>
      </c>
      <c r="C6506" s="131" t="s">
        <v>5852</v>
      </c>
      <c r="D6506" s="133">
        <v>1</v>
      </c>
      <c r="F6506" s="133" t="e">
        <v>#N/A</v>
      </c>
      <c r="G6506" s="133" t="e">
        <v>#N/A</v>
      </c>
    </row>
    <row r="6507" spans="1:7" hidden="1" x14ac:dyDescent="0.35">
      <c r="A6507" s="131" t="s">
        <v>117</v>
      </c>
      <c r="B6507" s="131" t="s">
        <v>13</v>
      </c>
      <c r="C6507" s="133" t="s">
        <v>5852</v>
      </c>
      <c r="D6507" s="133">
        <v>1</v>
      </c>
      <c r="F6507" s="133" t="e">
        <v>#N/A</v>
      </c>
      <c r="G6507" s="133" t="e">
        <v>#N/A</v>
      </c>
    </row>
    <row r="6508" spans="1:7" hidden="1" x14ac:dyDescent="0.35">
      <c r="A6508" s="131" t="s">
        <v>117</v>
      </c>
      <c r="B6508" s="131" t="s">
        <v>13</v>
      </c>
      <c r="C6508" s="133" t="s">
        <v>5852</v>
      </c>
      <c r="D6508" s="133">
        <v>1</v>
      </c>
      <c r="F6508" s="133" t="e">
        <v>#N/A</v>
      </c>
      <c r="G6508" s="133" t="e">
        <v>#N/A</v>
      </c>
    </row>
    <row r="6509" spans="1:7" hidden="1" x14ac:dyDescent="0.35">
      <c r="A6509" s="131" t="s">
        <v>117</v>
      </c>
      <c r="B6509" s="131" t="s">
        <v>13</v>
      </c>
      <c r="C6509" s="133" t="s">
        <v>5852</v>
      </c>
      <c r="D6509" s="133">
        <v>2</v>
      </c>
      <c r="F6509" s="133" t="e">
        <v>#N/A</v>
      </c>
      <c r="G6509" s="133" t="e">
        <v>#N/A</v>
      </c>
    </row>
    <row r="6510" spans="1:7" hidden="1" x14ac:dyDescent="0.35">
      <c r="A6510" s="131" t="s">
        <v>117</v>
      </c>
      <c r="B6510" s="131" t="s">
        <v>13</v>
      </c>
      <c r="C6510" s="133" t="s">
        <v>5853</v>
      </c>
      <c r="D6510" s="133">
        <v>1</v>
      </c>
      <c r="F6510" s="133" t="e">
        <v>#N/A</v>
      </c>
      <c r="G6510" s="133" t="e">
        <v>#N/A</v>
      </c>
    </row>
    <row r="6511" spans="1:7" hidden="1" x14ac:dyDescent="0.35">
      <c r="A6511" s="131" t="s">
        <v>117</v>
      </c>
      <c r="B6511" s="131" t="s">
        <v>13</v>
      </c>
      <c r="C6511" s="133" t="s">
        <v>5853</v>
      </c>
      <c r="D6511" s="133">
        <v>1</v>
      </c>
      <c r="F6511" s="133" t="e">
        <v>#N/A</v>
      </c>
      <c r="G6511" s="133" t="e">
        <v>#N/A</v>
      </c>
    </row>
    <row r="6512" spans="1:7" hidden="1" x14ac:dyDescent="0.35">
      <c r="A6512" s="131" t="s">
        <v>117</v>
      </c>
      <c r="B6512" s="131" t="s">
        <v>13</v>
      </c>
      <c r="C6512" s="133" t="s">
        <v>5853</v>
      </c>
      <c r="D6512" s="133">
        <v>1</v>
      </c>
      <c r="F6512" s="133" t="e">
        <v>#N/A</v>
      </c>
      <c r="G6512" s="133" t="e">
        <v>#N/A</v>
      </c>
    </row>
    <row r="6513" spans="1:7" hidden="1" x14ac:dyDescent="0.35">
      <c r="A6513" s="131" t="s">
        <v>117</v>
      </c>
      <c r="B6513" s="131" t="s">
        <v>13</v>
      </c>
      <c r="C6513" s="133" t="s">
        <v>5853</v>
      </c>
      <c r="D6513" s="133">
        <v>2</v>
      </c>
      <c r="F6513" s="133" t="e">
        <v>#N/A</v>
      </c>
      <c r="G6513" s="133" t="e">
        <v>#N/A</v>
      </c>
    </row>
    <row r="6514" spans="1:7" hidden="1" x14ac:dyDescent="0.35">
      <c r="A6514" s="131" t="s">
        <v>117</v>
      </c>
      <c r="B6514" s="131" t="s">
        <v>13</v>
      </c>
      <c r="C6514" s="133" t="s">
        <v>5853</v>
      </c>
      <c r="D6514" s="133">
        <v>2</v>
      </c>
      <c r="F6514" s="133" t="e">
        <v>#N/A</v>
      </c>
      <c r="G6514" s="133" t="e">
        <v>#N/A</v>
      </c>
    </row>
    <row r="6515" spans="1:7" hidden="1" x14ac:dyDescent="0.35">
      <c r="A6515" s="131" t="s">
        <v>117</v>
      </c>
      <c r="B6515" s="131" t="s">
        <v>13</v>
      </c>
      <c r="C6515" s="133" t="s">
        <v>5854</v>
      </c>
      <c r="D6515" s="133">
        <v>1</v>
      </c>
      <c r="F6515" s="133" t="e">
        <v>#N/A</v>
      </c>
      <c r="G6515" s="133" t="e">
        <v>#N/A</v>
      </c>
    </row>
    <row r="6516" spans="1:7" hidden="1" x14ac:dyDescent="0.35">
      <c r="A6516" s="131" t="s">
        <v>117</v>
      </c>
      <c r="B6516" s="131" t="s">
        <v>13</v>
      </c>
      <c r="C6516" s="133" t="s">
        <v>5854</v>
      </c>
      <c r="D6516" s="133">
        <v>1</v>
      </c>
      <c r="F6516" s="133" t="e">
        <v>#N/A</v>
      </c>
      <c r="G6516" s="133" t="e">
        <v>#N/A</v>
      </c>
    </row>
    <row r="6517" spans="1:7" hidden="1" x14ac:dyDescent="0.35">
      <c r="A6517" s="131" t="s">
        <v>117</v>
      </c>
      <c r="B6517" s="131" t="s">
        <v>13</v>
      </c>
      <c r="C6517" s="133" t="s">
        <v>5854</v>
      </c>
      <c r="D6517" s="133">
        <v>1</v>
      </c>
      <c r="F6517" s="133" t="e">
        <v>#N/A</v>
      </c>
      <c r="G6517" s="133" t="e">
        <v>#N/A</v>
      </c>
    </row>
    <row r="6518" spans="1:7" hidden="1" x14ac:dyDescent="0.35">
      <c r="A6518" s="131" t="s">
        <v>117</v>
      </c>
      <c r="B6518" s="131" t="s">
        <v>13</v>
      </c>
      <c r="C6518" s="133" t="s">
        <v>5854</v>
      </c>
      <c r="D6518" s="133">
        <v>1</v>
      </c>
      <c r="F6518" s="133" t="e">
        <v>#N/A</v>
      </c>
      <c r="G6518" s="133" t="e">
        <v>#N/A</v>
      </c>
    </row>
    <row r="6519" spans="1:7" hidden="1" x14ac:dyDescent="0.35">
      <c r="A6519" s="131" t="s">
        <v>117</v>
      </c>
      <c r="B6519" s="131" t="s">
        <v>13</v>
      </c>
      <c r="C6519" s="133" t="s">
        <v>5854</v>
      </c>
      <c r="D6519" s="133">
        <v>2</v>
      </c>
      <c r="F6519" s="133" t="e">
        <v>#N/A</v>
      </c>
      <c r="G6519" s="133" t="e">
        <v>#N/A</v>
      </c>
    </row>
    <row r="6520" spans="1:7" hidden="1" x14ac:dyDescent="0.35">
      <c r="A6520" s="131" t="s">
        <v>117</v>
      </c>
      <c r="B6520" s="131" t="s">
        <v>13</v>
      </c>
      <c r="C6520" s="133" t="s">
        <v>5854</v>
      </c>
      <c r="D6520" s="133">
        <v>1</v>
      </c>
      <c r="F6520" s="133" t="e">
        <v>#N/A</v>
      </c>
      <c r="G6520" s="133" t="e">
        <v>#N/A</v>
      </c>
    </row>
    <row r="6521" spans="1:7" hidden="1" x14ac:dyDescent="0.35">
      <c r="A6521" s="131" t="s">
        <v>117</v>
      </c>
      <c r="B6521" s="131" t="s">
        <v>13</v>
      </c>
      <c r="C6521" s="133" t="s">
        <v>5855</v>
      </c>
      <c r="D6521" s="133">
        <v>2</v>
      </c>
      <c r="F6521" s="133" t="e">
        <v>#N/A</v>
      </c>
      <c r="G6521" s="133" t="e">
        <v>#N/A</v>
      </c>
    </row>
    <row r="6522" spans="1:7" hidden="1" x14ac:dyDescent="0.35">
      <c r="A6522" s="131" t="s">
        <v>117</v>
      </c>
      <c r="B6522" s="131" t="s">
        <v>13</v>
      </c>
      <c r="C6522" s="133" t="s">
        <v>5855</v>
      </c>
      <c r="D6522" s="133">
        <v>1</v>
      </c>
      <c r="F6522" s="133" t="e">
        <v>#N/A</v>
      </c>
      <c r="G6522" s="133" t="e">
        <v>#N/A</v>
      </c>
    </row>
    <row r="6523" spans="1:7" hidden="1" x14ac:dyDescent="0.35">
      <c r="A6523" s="131" t="s">
        <v>117</v>
      </c>
      <c r="B6523" s="131" t="s">
        <v>13</v>
      </c>
      <c r="C6523" s="133" t="s">
        <v>5855</v>
      </c>
      <c r="D6523" s="133">
        <v>3</v>
      </c>
      <c r="F6523" s="133" t="e">
        <v>#N/A</v>
      </c>
      <c r="G6523" s="133" t="e">
        <v>#N/A</v>
      </c>
    </row>
    <row r="6524" spans="1:7" hidden="1" x14ac:dyDescent="0.35">
      <c r="A6524" s="131" t="s">
        <v>117</v>
      </c>
      <c r="B6524" s="131" t="s">
        <v>13</v>
      </c>
      <c r="C6524" s="131" t="s">
        <v>5855</v>
      </c>
      <c r="D6524" s="133">
        <v>1</v>
      </c>
      <c r="F6524" s="133" t="e">
        <v>#N/A</v>
      </c>
      <c r="G6524" s="133" t="e">
        <v>#N/A</v>
      </c>
    </row>
    <row r="6525" spans="1:7" hidden="1" x14ac:dyDescent="0.35">
      <c r="A6525" s="131" t="s">
        <v>117</v>
      </c>
      <c r="B6525" s="131" t="s">
        <v>13</v>
      </c>
      <c r="C6525" s="131" t="s">
        <v>5856</v>
      </c>
      <c r="D6525" s="133">
        <v>1</v>
      </c>
      <c r="F6525" s="133" t="e">
        <v>#N/A</v>
      </c>
      <c r="G6525" s="133" t="e">
        <v>#N/A</v>
      </c>
    </row>
    <row r="6526" spans="1:7" hidden="1" x14ac:dyDescent="0.35">
      <c r="A6526" s="131" t="s">
        <v>117</v>
      </c>
      <c r="B6526" s="131" t="s">
        <v>13</v>
      </c>
      <c r="C6526" s="133" t="s">
        <v>3497</v>
      </c>
      <c r="D6526" s="133">
        <v>1</v>
      </c>
      <c r="F6526" s="133" t="e">
        <v>#N/A</v>
      </c>
      <c r="G6526" s="133" t="e">
        <v>#N/A</v>
      </c>
    </row>
    <row r="6527" spans="1:7" hidden="1" x14ac:dyDescent="0.35">
      <c r="A6527" s="131" t="s">
        <v>117</v>
      </c>
      <c r="B6527" s="131" t="s">
        <v>13</v>
      </c>
      <c r="C6527" s="133" t="s">
        <v>3498</v>
      </c>
      <c r="D6527" s="133">
        <v>1</v>
      </c>
      <c r="F6527" s="133" t="e">
        <v>#N/A</v>
      </c>
      <c r="G6527" s="133" t="e">
        <v>#N/A</v>
      </c>
    </row>
    <row r="6528" spans="1:7" hidden="1" x14ac:dyDescent="0.35">
      <c r="A6528" s="131" t="s">
        <v>117</v>
      </c>
      <c r="B6528" s="131" t="s">
        <v>13</v>
      </c>
      <c r="C6528" s="133" t="s">
        <v>3499</v>
      </c>
      <c r="D6528" s="133">
        <v>2</v>
      </c>
      <c r="F6528" s="133" t="e">
        <v>#N/A</v>
      </c>
      <c r="G6528" s="133" t="e">
        <v>#N/A</v>
      </c>
    </row>
    <row r="6529" spans="1:7" hidden="1" x14ac:dyDescent="0.35">
      <c r="A6529" s="131" t="s">
        <v>117</v>
      </c>
      <c r="B6529" s="131" t="s">
        <v>13</v>
      </c>
      <c r="C6529" s="131" t="s">
        <v>3499</v>
      </c>
      <c r="D6529" s="133">
        <v>1</v>
      </c>
      <c r="F6529" s="133" t="e">
        <v>#N/A</v>
      </c>
      <c r="G6529" s="133" t="e">
        <v>#N/A</v>
      </c>
    </row>
    <row r="6530" spans="1:7" hidden="1" x14ac:dyDescent="0.35">
      <c r="A6530" s="131" t="s">
        <v>117</v>
      </c>
      <c r="B6530" s="131" t="s">
        <v>13</v>
      </c>
      <c r="C6530" s="131" t="s">
        <v>3499</v>
      </c>
      <c r="D6530" s="133">
        <v>1</v>
      </c>
      <c r="F6530" s="133" t="e">
        <v>#N/A</v>
      </c>
      <c r="G6530" s="133" t="e">
        <v>#N/A</v>
      </c>
    </row>
    <row r="6531" spans="1:7" hidden="1" x14ac:dyDescent="0.35">
      <c r="A6531" s="131" t="s">
        <v>117</v>
      </c>
      <c r="B6531" s="131" t="s">
        <v>13</v>
      </c>
      <c r="C6531" s="131" t="s">
        <v>3499</v>
      </c>
      <c r="D6531" s="133">
        <v>1</v>
      </c>
      <c r="F6531" s="133" t="e">
        <v>#N/A</v>
      </c>
      <c r="G6531" s="133" t="e">
        <v>#N/A</v>
      </c>
    </row>
    <row r="6532" spans="1:7" hidden="1" x14ac:dyDescent="0.35">
      <c r="A6532" s="131" t="s">
        <v>117</v>
      </c>
      <c r="B6532" s="131" t="s">
        <v>13</v>
      </c>
      <c r="C6532" s="133" t="s">
        <v>3499</v>
      </c>
      <c r="D6532" s="133">
        <v>3</v>
      </c>
      <c r="F6532" s="133" t="e">
        <v>#N/A</v>
      </c>
      <c r="G6532" s="133" t="e">
        <v>#N/A</v>
      </c>
    </row>
    <row r="6533" spans="1:7" hidden="1" x14ac:dyDescent="0.35">
      <c r="A6533" s="131" t="s">
        <v>117</v>
      </c>
      <c r="B6533" s="131" t="s">
        <v>13</v>
      </c>
      <c r="C6533" s="133" t="s">
        <v>3500</v>
      </c>
      <c r="D6533" s="133">
        <v>1</v>
      </c>
      <c r="F6533" s="133" t="e">
        <v>#N/A</v>
      </c>
      <c r="G6533" s="133" t="e">
        <v>#N/A</v>
      </c>
    </row>
    <row r="6534" spans="1:7" hidden="1" x14ac:dyDescent="0.35">
      <c r="A6534" s="131" t="s">
        <v>117</v>
      </c>
      <c r="B6534" s="131" t="s">
        <v>13</v>
      </c>
      <c r="C6534" s="133" t="s">
        <v>3500</v>
      </c>
      <c r="D6534" s="133">
        <v>1</v>
      </c>
      <c r="F6534" s="133" t="e">
        <v>#N/A</v>
      </c>
      <c r="G6534" s="133" t="e">
        <v>#N/A</v>
      </c>
    </row>
    <row r="6535" spans="1:7" hidden="1" x14ac:dyDescent="0.35">
      <c r="A6535" s="131" t="s">
        <v>117</v>
      </c>
      <c r="B6535" s="131" t="s">
        <v>13</v>
      </c>
      <c r="C6535" s="133" t="s">
        <v>3500</v>
      </c>
      <c r="D6535" s="133">
        <v>2</v>
      </c>
      <c r="F6535" s="133" t="e">
        <v>#N/A</v>
      </c>
      <c r="G6535" s="133" t="e">
        <v>#N/A</v>
      </c>
    </row>
    <row r="6536" spans="1:7" hidden="1" x14ac:dyDescent="0.35">
      <c r="A6536" s="131" t="s">
        <v>117</v>
      </c>
      <c r="B6536" s="131" t="s">
        <v>13</v>
      </c>
      <c r="C6536" s="133" t="s">
        <v>3500</v>
      </c>
      <c r="D6536" s="133">
        <v>3</v>
      </c>
      <c r="F6536" s="133" t="e">
        <v>#N/A</v>
      </c>
      <c r="G6536" s="133" t="e">
        <v>#N/A</v>
      </c>
    </row>
    <row r="6537" spans="1:7" hidden="1" x14ac:dyDescent="0.35">
      <c r="A6537" s="131" t="s">
        <v>117</v>
      </c>
      <c r="B6537" s="131" t="s">
        <v>13</v>
      </c>
      <c r="C6537" s="133" t="s">
        <v>3500</v>
      </c>
      <c r="D6537" s="133">
        <v>1</v>
      </c>
      <c r="F6537" s="133" t="e">
        <v>#N/A</v>
      </c>
      <c r="G6537" s="133" t="e">
        <v>#N/A</v>
      </c>
    </row>
    <row r="6538" spans="1:7" hidden="1" x14ac:dyDescent="0.35">
      <c r="A6538" s="131" t="s">
        <v>117</v>
      </c>
      <c r="B6538" s="131" t="s">
        <v>13</v>
      </c>
      <c r="C6538" s="133" t="s">
        <v>3501</v>
      </c>
      <c r="D6538" s="133">
        <v>2</v>
      </c>
      <c r="F6538" s="133" t="e">
        <v>#N/A</v>
      </c>
      <c r="G6538" s="133" t="e">
        <v>#N/A</v>
      </c>
    </row>
    <row r="6539" spans="1:7" hidden="1" x14ac:dyDescent="0.35">
      <c r="A6539" s="131" t="s">
        <v>117</v>
      </c>
      <c r="B6539" s="131" t="s">
        <v>13</v>
      </c>
      <c r="C6539" s="133" t="s">
        <v>3501</v>
      </c>
      <c r="D6539" s="133">
        <v>2</v>
      </c>
      <c r="F6539" s="133" t="e">
        <v>#N/A</v>
      </c>
      <c r="G6539" s="133" t="e">
        <v>#N/A</v>
      </c>
    </row>
    <row r="6540" spans="1:7" hidden="1" x14ac:dyDescent="0.35">
      <c r="A6540" s="131" t="s">
        <v>117</v>
      </c>
      <c r="B6540" s="140" t="s">
        <v>14</v>
      </c>
      <c r="C6540" s="133" t="s">
        <v>3537</v>
      </c>
      <c r="D6540" s="133">
        <v>1</v>
      </c>
      <c r="F6540" s="133" t="s">
        <v>924</v>
      </c>
      <c r="G6540" s="133" t="s">
        <v>1391</v>
      </c>
    </row>
    <row r="6541" spans="1:7" hidden="1" x14ac:dyDescent="0.35">
      <c r="A6541" s="131" t="s">
        <v>117</v>
      </c>
      <c r="B6541" s="140" t="s">
        <v>14</v>
      </c>
      <c r="C6541" s="133" t="s">
        <v>3537</v>
      </c>
      <c r="D6541" s="133">
        <v>1</v>
      </c>
      <c r="F6541" s="133" t="s">
        <v>924</v>
      </c>
      <c r="G6541" s="133" t="s">
        <v>1391</v>
      </c>
    </row>
    <row r="6542" spans="1:7" hidden="1" x14ac:dyDescent="0.35">
      <c r="A6542" s="131" t="s">
        <v>117</v>
      </c>
      <c r="B6542" s="140" t="s">
        <v>14</v>
      </c>
      <c r="C6542" s="133" t="s">
        <v>3538</v>
      </c>
      <c r="D6542" s="133">
        <v>1</v>
      </c>
      <c r="F6542" s="133" t="s">
        <v>924</v>
      </c>
      <c r="G6542" s="133" t="s">
        <v>1391</v>
      </c>
    </row>
    <row r="6543" spans="1:7" hidden="1" x14ac:dyDescent="0.35">
      <c r="A6543" s="131" t="s">
        <v>117</v>
      </c>
      <c r="B6543" s="140" t="s">
        <v>14</v>
      </c>
      <c r="C6543" s="133" t="s">
        <v>3538</v>
      </c>
      <c r="D6543" s="133">
        <v>1</v>
      </c>
      <c r="F6543" s="133" t="s">
        <v>924</v>
      </c>
      <c r="G6543" s="133" t="s">
        <v>1391</v>
      </c>
    </row>
    <row r="6544" spans="1:7" hidden="1" x14ac:dyDescent="0.35">
      <c r="A6544" s="131" t="s">
        <v>117</v>
      </c>
      <c r="B6544" s="140" t="s">
        <v>14</v>
      </c>
      <c r="C6544" s="133" t="s">
        <v>3539</v>
      </c>
      <c r="D6544" s="133">
        <v>3</v>
      </c>
      <c r="F6544" s="133" t="s">
        <v>924</v>
      </c>
      <c r="G6544" s="133" t="s">
        <v>1391</v>
      </c>
    </row>
    <row r="6545" spans="1:7" hidden="1" x14ac:dyDescent="0.35">
      <c r="A6545" s="131" t="s">
        <v>117</v>
      </c>
      <c r="B6545" s="140" t="s">
        <v>14</v>
      </c>
      <c r="C6545" s="131" t="s">
        <v>3540</v>
      </c>
      <c r="D6545" s="133">
        <v>1</v>
      </c>
      <c r="F6545" s="133" t="s">
        <v>924</v>
      </c>
      <c r="G6545" s="133" t="s">
        <v>1458</v>
      </c>
    </row>
    <row r="6546" spans="1:7" hidden="1" x14ac:dyDescent="0.35">
      <c r="A6546" s="131" t="s">
        <v>117</v>
      </c>
      <c r="B6546" s="140" t="s">
        <v>14</v>
      </c>
      <c r="C6546" s="131" t="s">
        <v>3540</v>
      </c>
      <c r="D6546" s="133">
        <v>1</v>
      </c>
      <c r="F6546" s="133" t="s">
        <v>924</v>
      </c>
      <c r="G6546" s="133" t="s">
        <v>1458</v>
      </c>
    </row>
    <row r="6547" spans="1:7" hidden="1" x14ac:dyDescent="0.35">
      <c r="A6547" s="131" t="s">
        <v>117</v>
      </c>
      <c r="B6547" s="140" t="s">
        <v>14</v>
      </c>
      <c r="C6547" s="131" t="s">
        <v>3540</v>
      </c>
      <c r="D6547" s="133">
        <v>1</v>
      </c>
      <c r="F6547" s="133" t="s">
        <v>924</v>
      </c>
      <c r="G6547" s="133" t="s">
        <v>1458</v>
      </c>
    </row>
    <row r="6548" spans="1:7" hidden="1" x14ac:dyDescent="0.35">
      <c r="A6548" s="131" t="s">
        <v>117</v>
      </c>
      <c r="B6548" s="140" t="s">
        <v>14</v>
      </c>
      <c r="C6548" s="131" t="s">
        <v>3540</v>
      </c>
      <c r="D6548" s="133">
        <v>1</v>
      </c>
      <c r="F6548" s="133" t="s">
        <v>924</v>
      </c>
      <c r="G6548" s="133" t="s">
        <v>1458</v>
      </c>
    </row>
    <row r="6549" spans="1:7" hidden="1" x14ac:dyDescent="0.35">
      <c r="A6549" s="131" t="s">
        <v>117</v>
      </c>
      <c r="B6549" s="140" t="s">
        <v>14</v>
      </c>
      <c r="C6549" s="131" t="s">
        <v>3541</v>
      </c>
      <c r="D6549" s="133">
        <v>1</v>
      </c>
      <c r="F6549" s="133" t="s">
        <v>924</v>
      </c>
      <c r="G6549" s="133" t="s">
        <v>1391</v>
      </c>
    </row>
    <row r="6550" spans="1:7" hidden="1" x14ac:dyDescent="0.35">
      <c r="A6550" s="131" t="s">
        <v>117</v>
      </c>
      <c r="B6550" s="140" t="s">
        <v>14</v>
      </c>
      <c r="C6550" s="131" t="s">
        <v>3542</v>
      </c>
      <c r="D6550" s="133">
        <v>2</v>
      </c>
      <c r="F6550" s="133" t="s">
        <v>924</v>
      </c>
      <c r="G6550" s="133" t="s">
        <v>1391</v>
      </c>
    </row>
    <row r="6551" spans="1:7" hidden="1" x14ac:dyDescent="0.35">
      <c r="A6551" s="131" t="s">
        <v>117</v>
      </c>
      <c r="B6551" s="140" t="s">
        <v>14</v>
      </c>
      <c r="C6551" s="131" t="s">
        <v>3542</v>
      </c>
      <c r="D6551" s="133">
        <v>2</v>
      </c>
      <c r="F6551" s="133" t="s">
        <v>924</v>
      </c>
      <c r="G6551" s="133" t="s">
        <v>1391</v>
      </c>
    </row>
    <row r="6552" spans="1:7" hidden="1" x14ac:dyDescent="0.35">
      <c r="A6552" s="131" t="s">
        <v>117</v>
      </c>
      <c r="B6552" s="140" t="s">
        <v>14</v>
      </c>
      <c r="C6552" s="131" t="s">
        <v>3543</v>
      </c>
      <c r="D6552" s="133">
        <v>1</v>
      </c>
      <c r="F6552" s="133" t="s">
        <v>924</v>
      </c>
      <c r="G6552" s="133" t="s">
        <v>1458</v>
      </c>
    </row>
    <row r="6553" spans="1:7" hidden="1" x14ac:dyDescent="0.35">
      <c r="A6553" s="131" t="s">
        <v>117</v>
      </c>
      <c r="B6553" s="140" t="s">
        <v>14</v>
      </c>
      <c r="C6553" s="131" t="s">
        <v>3543</v>
      </c>
      <c r="D6553" s="133">
        <v>1</v>
      </c>
      <c r="F6553" s="133" t="s">
        <v>924</v>
      </c>
      <c r="G6553" s="133" t="s">
        <v>1458</v>
      </c>
    </row>
    <row r="6554" spans="1:7" hidden="1" x14ac:dyDescent="0.35">
      <c r="A6554" s="131" t="s">
        <v>117</v>
      </c>
      <c r="B6554" s="140" t="s">
        <v>14</v>
      </c>
      <c r="C6554" s="131" t="s">
        <v>3544</v>
      </c>
      <c r="D6554" s="133">
        <v>1</v>
      </c>
      <c r="F6554" s="133" t="e">
        <v>#N/A</v>
      </c>
      <c r="G6554" s="133" t="e">
        <v>#N/A</v>
      </c>
    </row>
    <row r="6555" spans="1:7" hidden="1" x14ac:dyDescent="0.35">
      <c r="A6555" s="131" t="s">
        <v>117</v>
      </c>
      <c r="B6555" s="140" t="s">
        <v>14</v>
      </c>
      <c r="C6555" s="131" t="s">
        <v>3545</v>
      </c>
      <c r="D6555" s="133">
        <v>1</v>
      </c>
      <c r="F6555" s="133" t="s">
        <v>924</v>
      </c>
      <c r="G6555" s="133" t="s">
        <v>1458</v>
      </c>
    </row>
    <row r="6556" spans="1:7" hidden="1" x14ac:dyDescent="0.35">
      <c r="A6556" s="131" t="s">
        <v>117</v>
      </c>
      <c r="B6556" s="140" t="s">
        <v>14</v>
      </c>
      <c r="C6556" s="131" t="s">
        <v>3546</v>
      </c>
      <c r="D6556" s="133">
        <v>1</v>
      </c>
      <c r="F6556" s="133" t="e">
        <v>#N/A</v>
      </c>
      <c r="G6556" s="133" t="e">
        <v>#N/A</v>
      </c>
    </row>
    <row r="6557" spans="1:7" hidden="1" x14ac:dyDescent="0.35">
      <c r="A6557" s="131" t="s">
        <v>117</v>
      </c>
      <c r="B6557" s="140" t="s">
        <v>14</v>
      </c>
      <c r="C6557" s="131" t="s">
        <v>3547</v>
      </c>
      <c r="D6557" s="133">
        <v>1</v>
      </c>
      <c r="F6557" s="133" t="e">
        <v>#N/A</v>
      </c>
      <c r="G6557" s="133" t="e">
        <v>#N/A</v>
      </c>
    </row>
    <row r="6558" spans="1:7" hidden="1" x14ac:dyDescent="0.35">
      <c r="A6558" s="131" t="s">
        <v>117</v>
      </c>
      <c r="B6558" s="140" t="s">
        <v>14</v>
      </c>
      <c r="C6558" s="131" t="s">
        <v>3548</v>
      </c>
      <c r="D6558" s="133">
        <v>1</v>
      </c>
      <c r="F6558" s="133" t="e">
        <v>#N/A</v>
      </c>
      <c r="G6558" s="133" t="e">
        <v>#N/A</v>
      </c>
    </row>
    <row r="6559" spans="1:7" hidden="1" x14ac:dyDescent="0.35">
      <c r="A6559" s="131" t="s">
        <v>117</v>
      </c>
      <c r="B6559" s="140" t="s">
        <v>14</v>
      </c>
      <c r="C6559" s="131" t="s">
        <v>3549</v>
      </c>
      <c r="D6559" s="133">
        <v>1</v>
      </c>
      <c r="F6559" s="133" t="e">
        <v>#N/A</v>
      </c>
      <c r="G6559" s="133" t="e">
        <v>#N/A</v>
      </c>
    </row>
    <row r="6560" spans="1:7" hidden="1" x14ac:dyDescent="0.35">
      <c r="A6560" s="131" t="s">
        <v>117</v>
      </c>
      <c r="B6560" s="140" t="s">
        <v>14</v>
      </c>
      <c r="C6560" s="133" t="s">
        <v>3549</v>
      </c>
      <c r="D6560" s="133">
        <v>5</v>
      </c>
      <c r="F6560" s="133" t="e">
        <v>#N/A</v>
      </c>
      <c r="G6560" s="133" t="e">
        <v>#N/A</v>
      </c>
    </row>
    <row r="6561" spans="1:7" hidden="1" x14ac:dyDescent="0.35">
      <c r="A6561" s="131" t="s">
        <v>117</v>
      </c>
      <c r="B6561" s="140" t="s">
        <v>14</v>
      </c>
      <c r="C6561" s="133" t="s">
        <v>3550</v>
      </c>
      <c r="D6561" s="133">
        <v>2</v>
      </c>
      <c r="F6561" s="133" t="s">
        <v>21</v>
      </c>
      <c r="G6561" s="133" t="s">
        <v>1915</v>
      </c>
    </row>
    <row r="6562" spans="1:7" hidden="1" x14ac:dyDescent="0.35">
      <c r="A6562" s="131" t="s">
        <v>117</v>
      </c>
      <c r="B6562" s="140" t="s">
        <v>14</v>
      </c>
      <c r="C6562" s="133" t="s">
        <v>3551</v>
      </c>
      <c r="D6562" s="133">
        <v>1</v>
      </c>
      <c r="F6562" s="133" t="s">
        <v>21</v>
      </c>
      <c r="G6562" s="133" t="s">
        <v>1915</v>
      </c>
    </row>
    <row r="6563" spans="1:7" hidden="1" x14ac:dyDescent="0.35">
      <c r="A6563" s="131" t="s">
        <v>117</v>
      </c>
      <c r="B6563" s="140" t="s">
        <v>14</v>
      </c>
      <c r="C6563" s="133" t="s">
        <v>3551</v>
      </c>
      <c r="D6563" s="133">
        <v>1</v>
      </c>
      <c r="F6563" s="133" t="s">
        <v>21</v>
      </c>
      <c r="G6563" s="133" t="s">
        <v>1915</v>
      </c>
    </row>
    <row r="6564" spans="1:7" hidden="1" x14ac:dyDescent="0.35">
      <c r="A6564" s="131" t="s">
        <v>117</v>
      </c>
      <c r="B6564" s="140" t="s">
        <v>14</v>
      </c>
      <c r="C6564" s="133" t="s">
        <v>3552</v>
      </c>
      <c r="D6564" s="133">
        <v>1</v>
      </c>
      <c r="F6564" s="133" t="e">
        <v>#N/A</v>
      </c>
      <c r="G6564" s="133" t="e">
        <v>#N/A</v>
      </c>
    </row>
    <row r="6565" spans="1:7" hidden="1" x14ac:dyDescent="0.35">
      <c r="A6565" s="131" t="s">
        <v>117</v>
      </c>
      <c r="B6565" s="140" t="s">
        <v>14</v>
      </c>
      <c r="C6565" s="133" t="s">
        <v>3552</v>
      </c>
      <c r="D6565" s="133">
        <v>1</v>
      </c>
      <c r="F6565" s="133" t="e">
        <v>#N/A</v>
      </c>
      <c r="G6565" s="133" t="e">
        <v>#N/A</v>
      </c>
    </row>
    <row r="6566" spans="1:7" hidden="1" x14ac:dyDescent="0.35">
      <c r="A6566" s="131" t="s">
        <v>117</v>
      </c>
      <c r="B6566" s="140" t="s">
        <v>14</v>
      </c>
      <c r="C6566" s="133" t="s">
        <v>3552</v>
      </c>
      <c r="D6566" s="133">
        <v>1</v>
      </c>
      <c r="F6566" s="133" t="e">
        <v>#N/A</v>
      </c>
      <c r="G6566" s="133" t="e">
        <v>#N/A</v>
      </c>
    </row>
    <row r="6567" spans="1:7" hidden="1" x14ac:dyDescent="0.35">
      <c r="A6567" s="131" t="s">
        <v>117</v>
      </c>
      <c r="B6567" s="140" t="s">
        <v>14</v>
      </c>
      <c r="C6567" s="133" t="s">
        <v>3553</v>
      </c>
      <c r="D6567" s="133">
        <v>1</v>
      </c>
      <c r="F6567" s="133" t="s">
        <v>21</v>
      </c>
      <c r="G6567" s="133" t="s">
        <v>1915</v>
      </c>
    </row>
    <row r="6568" spans="1:7" hidden="1" x14ac:dyDescent="0.35">
      <c r="A6568" s="131" t="s">
        <v>117</v>
      </c>
      <c r="B6568" s="140" t="s">
        <v>14</v>
      </c>
      <c r="C6568" s="133" t="s">
        <v>3554</v>
      </c>
      <c r="D6568" s="133">
        <v>1</v>
      </c>
      <c r="F6568" s="133" t="s">
        <v>21</v>
      </c>
      <c r="G6568" s="133" t="s">
        <v>1915</v>
      </c>
    </row>
    <row r="6569" spans="1:7" hidden="1" x14ac:dyDescent="0.35">
      <c r="A6569" s="131" t="s">
        <v>117</v>
      </c>
      <c r="B6569" s="140" t="s">
        <v>14</v>
      </c>
      <c r="C6569" s="133" t="s">
        <v>3554</v>
      </c>
      <c r="D6569" s="133">
        <v>1</v>
      </c>
      <c r="F6569" s="133" t="s">
        <v>21</v>
      </c>
      <c r="G6569" s="133" t="s">
        <v>1915</v>
      </c>
    </row>
    <row r="6570" spans="1:7" hidden="1" x14ac:dyDescent="0.35">
      <c r="A6570" s="131" t="s">
        <v>117</v>
      </c>
      <c r="B6570" s="140" t="s">
        <v>14</v>
      </c>
      <c r="C6570" s="133" t="s">
        <v>3554</v>
      </c>
      <c r="D6570" s="133">
        <v>1</v>
      </c>
      <c r="F6570" s="133" t="s">
        <v>21</v>
      </c>
      <c r="G6570" s="133" t="s">
        <v>1915</v>
      </c>
    </row>
    <row r="6571" spans="1:7" hidden="1" x14ac:dyDescent="0.35">
      <c r="A6571" s="131" t="s">
        <v>117</v>
      </c>
      <c r="B6571" s="140" t="s">
        <v>14</v>
      </c>
      <c r="C6571" s="133" t="s">
        <v>3555</v>
      </c>
      <c r="D6571" s="133">
        <v>4</v>
      </c>
      <c r="F6571" s="133" t="s">
        <v>21</v>
      </c>
      <c r="G6571" s="133" t="s">
        <v>1915</v>
      </c>
    </row>
    <row r="6572" spans="1:7" hidden="1" x14ac:dyDescent="0.35">
      <c r="A6572" s="131" t="s">
        <v>117</v>
      </c>
      <c r="B6572" s="140" t="s">
        <v>14</v>
      </c>
      <c r="C6572" s="133" t="s">
        <v>3555</v>
      </c>
      <c r="D6572" s="133">
        <v>3</v>
      </c>
      <c r="F6572" s="133" t="s">
        <v>21</v>
      </c>
      <c r="G6572" s="133" t="s">
        <v>1915</v>
      </c>
    </row>
    <row r="6573" spans="1:7" hidden="1" x14ac:dyDescent="0.35">
      <c r="A6573" s="131" t="s">
        <v>117</v>
      </c>
      <c r="B6573" s="140" t="s">
        <v>14</v>
      </c>
      <c r="C6573" s="133" t="s">
        <v>3555</v>
      </c>
      <c r="D6573" s="133">
        <v>1</v>
      </c>
      <c r="F6573" s="133" t="s">
        <v>21</v>
      </c>
      <c r="G6573" s="133" t="s">
        <v>1915</v>
      </c>
    </row>
    <row r="6574" spans="1:7" hidden="1" x14ac:dyDescent="0.35">
      <c r="A6574" s="131" t="s">
        <v>117</v>
      </c>
      <c r="B6574" s="140" t="s">
        <v>14</v>
      </c>
      <c r="C6574" s="133" t="s">
        <v>3555</v>
      </c>
      <c r="D6574" s="133">
        <v>3</v>
      </c>
      <c r="F6574" s="133" t="s">
        <v>21</v>
      </c>
      <c r="G6574" s="133" t="s">
        <v>1915</v>
      </c>
    </row>
    <row r="6575" spans="1:7" hidden="1" x14ac:dyDescent="0.35">
      <c r="A6575" s="131" t="s">
        <v>117</v>
      </c>
      <c r="B6575" s="140" t="s">
        <v>14</v>
      </c>
      <c r="C6575" s="133" t="s">
        <v>3555</v>
      </c>
      <c r="D6575" s="133">
        <v>35</v>
      </c>
      <c r="F6575" s="133" t="s">
        <v>21</v>
      </c>
      <c r="G6575" s="133" t="s">
        <v>1915</v>
      </c>
    </row>
    <row r="6576" spans="1:7" hidden="1" x14ac:dyDescent="0.35">
      <c r="A6576" s="131" t="s">
        <v>117</v>
      </c>
      <c r="B6576" s="140" t="s">
        <v>14</v>
      </c>
      <c r="C6576" s="133" t="s">
        <v>3555</v>
      </c>
      <c r="D6576" s="133">
        <v>35</v>
      </c>
      <c r="F6576" s="133" t="s">
        <v>21</v>
      </c>
      <c r="G6576" s="133" t="s">
        <v>1915</v>
      </c>
    </row>
    <row r="6577" spans="1:7" hidden="1" x14ac:dyDescent="0.35">
      <c r="A6577" s="131" t="s">
        <v>117</v>
      </c>
      <c r="B6577" s="140" t="s">
        <v>14</v>
      </c>
      <c r="C6577" s="133" t="s">
        <v>3556</v>
      </c>
      <c r="D6577" s="133">
        <v>54</v>
      </c>
      <c r="F6577" s="133" t="e">
        <v>#N/A</v>
      </c>
      <c r="G6577" s="133" t="e">
        <v>#N/A</v>
      </c>
    </row>
    <row r="6578" spans="1:7" hidden="1" x14ac:dyDescent="0.35">
      <c r="A6578" s="131" t="s">
        <v>117</v>
      </c>
      <c r="B6578" s="140" t="s">
        <v>14</v>
      </c>
      <c r="C6578" s="133" t="s">
        <v>3557</v>
      </c>
      <c r="D6578" s="133">
        <v>1</v>
      </c>
      <c r="F6578" s="133" t="e">
        <v>#N/A</v>
      </c>
      <c r="G6578" s="133" t="e">
        <v>#N/A</v>
      </c>
    </row>
    <row r="6579" spans="1:7" hidden="1" x14ac:dyDescent="0.35">
      <c r="A6579" s="131" t="s">
        <v>117</v>
      </c>
      <c r="B6579" s="140" t="s">
        <v>14</v>
      </c>
      <c r="C6579" s="133" t="s">
        <v>3558</v>
      </c>
      <c r="D6579" s="133">
        <v>50</v>
      </c>
      <c r="F6579" s="133" t="s">
        <v>21</v>
      </c>
      <c r="G6579" s="133" t="s">
        <v>1915</v>
      </c>
    </row>
    <row r="6580" spans="1:7" hidden="1" x14ac:dyDescent="0.35">
      <c r="A6580" s="131" t="s">
        <v>117</v>
      </c>
      <c r="B6580" s="140" t="s">
        <v>14</v>
      </c>
      <c r="C6580" s="133" t="s">
        <v>3558</v>
      </c>
      <c r="D6580" s="133">
        <v>50</v>
      </c>
      <c r="F6580" s="133" t="s">
        <v>21</v>
      </c>
      <c r="G6580" s="133" t="s">
        <v>1915</v>
      </c>
    </row>
    <row r="6581" spans="1:7" hidden="1" x14ac:dyDescent="0.35">
      <c r="A6581" s="131" t="s">
        <v>117</v>
      </c>
      <c r="B6581" s="140" t="s">
        <v>14</v>
      </c>
      <c r="C6581" s="133" t="s">
        <v>3558</v>
      </c>
      <c r="D6581" s="133">
        <v>50</v>
      </c>
      <c r="F6581" s="133" t="s">
        <v>21</v>
      </c>
      <c r="G6581" s="133" t="s">
        <v>1915</v>
      </c>
    </row>
    <row r="6582" spans="1:7" hidden="1" x14ac:dyDescent="0.35">
      <c r="A6582" s="131" t="s">
        <v>117</v>
      </c>
      <c r="B6582" s="140" t="s">
        <v>14</v>
      </c>
      <c r="C6582" s="133" t="s">
        <v>3559</v>
      </c>
      <c r="D6582" s="133">
        <v>1</v>
      </c>
      <c r="F6582" s="133" t="s">
        <v>21</v>
      </c>
      <c r="G6582" s="133" t="s">
        <v>1915</v>
      </c>
    </row>
    <row r="6583" spans="1:7" hidden="1" x14ac:dyDescent="0.35">
      <c r="A6583" s="131" t="s">
        <v>117</v>
      </c>
      <c r="B6583" s="140" t="s">
        <v>14</v>
      </c>
      <c r="C6583" s="133" t="s">
        <v>3559</v>
      </c>
      <c r="D6583" s="133">
        <v>1</v>
      </c>
      <c r="F6583" s="133" t="s">
        <v>21</v>
      </c>
      <c r="G6583" s="133" t="s">
        <v>1915</v>
      </c>
    </row>
    <row r="6584" spans="1:7" hidden="1" x14ac:dyDescent="0.35">
      <c r="A6584" s="131" t="s">
        <v>117</v>
      </c>
      <c r="B6584" s="140" t="s">
        <v>14</v>
      </c>
      <c r="C6584" s="133" t="s">
        <v>3559</v>
      </c>
      <c r="D6584" s="133">
        <v>1</v>
      </c>
      <c r="F6584" s="133" t="s">
        <v>21</v>
      </c>
      <c r="G6584" s="133" t="s">
        <v>1915</v>
      </c>
    </row>
    <row r="6585" spans="1:7" hidden="1" x14ac:dyDescent="0.35">
      <c r="A6585" s="131" t="s">
        <v>117</v>
      </c>
      <c r="B6585" s="140" t="s">
        <v>14</v>
      </c>
      <c r="C6585" s="133" t="s">
        <v>3559</v>
      </c>
      <c r="D6585" s="133">
        <v>1</v>
      </c>
      <c r="F6585" s="133" t="s">
        <v>21</v>
      </c>
      <c r="G6585" s="133" t="s">
        <v>1915</v>
      </c>
    </row>
    <row r="6586" spans="1:7" hidden="1" x14ac:dyDescent="0.35">
      <c r="A6586" s="131" t="s">
        <v>117</v>
      </c>
      <c r="B6586" s="140" t="s">
        <v>14</v>
      </c>
      <c r="C6586" s="133" t="s">
        <v>3560</v>
      </c>
      <c r="D6586" s="133">
        <v>1</v>
      </c>
      <c r="F6586" s="133" t="e">
        <v>#N/A</v>
      </c>
      <c r="G6586" s="133" t="e">
        <v>#N/A</v>
      </c>
    </row>
    <row r="6587" spans="1:7" hidden="1" x14ac:dyDescent="0.35">
      <c r="A6587" s="131" t="s">
        <v>117</v>
      </c>
      <c r="B6587" s="140" t="s">
        <v>14</v>
      </c>
      <c r="C6587" s="133" t="s">
        <v>3561</v>
      </c>
      <c r="D6587" s="133">
        <v>1</v>
      </c>
      <c r="F6587" s="133" t="e">
        <v>#N/A</v>
      </c>
      <c r="G6587" s="133" t="e">
        <v>#N/A</v>
      </c>
    </row>
    <row r="6588" spans="1:7" hidden="1" x14ac:dyDescent="0.35">
      <c r="A6588" s="131" t="s">
        <v>117</v>
      </c>
      <c r="B6588" s="140" t="s">
        <v>14</v>
      </c>
      <c r="C6588" s="133" t="s">
        <v>3562</v>
      </c>
      <c r="D6588" s="133">
        <v>2</v>
      </c>
      <c r="F6588" s="133" t="e">
        <v>#N/A</v>
      </c>
      <c r="G6588" s="133" t="e">
        <v>#N/A</v>
      </c>
    </row>
    <row r="6589" spans="1:7" hidden="1" x14ac:dyDescent="0.35">
      <c r="A6589" s="131" t="s">
        <v>117</v>
      </c>
      <c r="B6589" s="140" t="s">
        <v>14</v>
      </c>
      <c r="C6589" s="133" t="s">
        <v>3563</v>
      </c>
      <c r="D6589" s="133">
        <v>1</v>
      </c>
      <c r="F6589" s="133" t="e">
        <v>#N/A</v>
      </c>
      <c r="G6589" s="133" t="e">
        <v>#N/A</v>
      </c>
    </row>
    <row r="6590" spans="1:7" hidden="1" x14ac:dyDescent="0.35">
      <c r="A6590" s="131" t="s">
        <v>117</v>
      </c>
      <c r="B6590" s="140" t="s">
        <v>14</v>
      </c>
      <c r="C6590" s="133" t="s">
        <v>3564</v>
      </c>
      <c r="D6590" s="133">
        <v>1</v>
      </c>
      <c r="F6590" s="133" t="e">
        <v>#N/A</v>
      </c>
      <c r="G6590" s="133" t="e">
        <v>#N/A</v>
      </c>
    </row>
    <row r="6591" spans="1:7" hidden="1" x14ac:dyDescent="0.35">
      <c r="A6591" s="131" t="s">
        <v>117</v>
      </c>
      <c r="B6591" s="140" t="s">
        <v>14</v>
      </c>
      <c r="C6591" s="133" t="s">
        <v>3565</v>
      </c>
      <c r="D6591" s="133">
        <v>1</v>
      </c>
      <c r="F6591" s="133" t="e">
        <v>#N/A</v>
      </c>
      <c r="G6591" s="133" t="e">
        <v>#N/A</v>
      </c>
    </row>
    <row r="6592" spans="1:7" hidden="1" x14ac:dyDescent="0.35">
      <c r="A6592" s="131" t="s">
        <v>117</v>
      </c>
      <c r="B6592" s="140" t="s">
        <v>14</v>
      </c>
      <c r="C6592" s="133" t="s">
        <v>3566</v>
      </c>
      <c r="D6592" s="133">
        <v>2</v>
      </c>
      <c r="F6592" s="133" t="e">
        <v>#N/A</v>
      </c>
      <c r="G6592" s="133" t="e">
        <v>#N/A</v>
      </c>
    </row>
    <row r="6593" spans="1:7" hidden="1" x14ac:dyDescent="0.35">
      <c r="A6593" s="131" t="s">
        <v>117</v>
      </c>
      <c r="B6593" s="140" t="s">
        <v>14</v>
      </c>
      <c r="C6593" s="133" t="s">
        <v>3567</v>
      </c>
      <c r="D6593" s="133">
        <v>1</v>
      </c>
      <c r="F6593" s="133" t="s">
        <v>924</v>
      </c>
      <c r="G6593" s="133" t="s">
        <v>2041</v>
      </c>
    </row>
    <row r="6594" spans="1:7" hidden="1" x14ac:dyDescent="0.35">
      <c r="A6594" s="131" t="s">
        <v>117</v>
      </c>
      <c r="B6594" s="140" t="s">
        <v>14</v>
      </c>
      <c r="C6594" s="133" t="s">
        <v>3568</v>
      </c>
      <c r="D6594" s="133">
        <v>1</v>
      </c>
      <c r="F6594" s="133" t="e">
        <v>#N/A</v>
      </c>
      <c r="G6594" s="133" t="e">
        <v>#N/A</v>
      </c>
    </row>
    <row r="6595" spans="1:7" hidden="1" x14ac:dyDescent="0.35">
      <c r="A6595" s="131" t="s">
        <v>117</v>
      </c>
      <c r="B6595" s="140" t="s">
        <v>14</v>
      </c>
      <c r="C6595" s="133" t="s">
        <v>3569</v>
      </c>
      <c r="D6595" s="133">
        <v>2</v>
      </c>
      <c r="F6595" s="133" t="e">
        <v>#N/A</v>
      </c>
      <c r="G6595" s="133" t="e">
        <v>#N/A</v>
      </c>
    </row>
    <row r="6596" spans="1:7" hidden="1" x14ac:dyDescent="0.35">
      <c r="A6596" s="131" t="s">
        <v>117</v>
      </c>
      <c r="B6596" s="140" t="s">
        <v>14</v>
      </c>
      <c r="C6596" s="133" t="s">
        <v>3570</v>
      </c>
      <c r="D6596" s="133">
        <v>1</v>
      </c>
      <c r="F6596" s="133" t="s">
        <v>924</v>
      </c>
      <c r="G6596" s="133" t="s">
        <v>2041</v>
      </c>
    </row>
    <row r="6597" spans="1:7" hidden="1" x14ac:dyDescent="0.35">
      <c r="A6597" s="131" t="s">
        <v>117</v>
      </c>
      <c r="B6597" s="140" t="s">
        <v>14</v>
      </c>
      <c r="C6597" s="133" t="s">
        <v>3571</v>
      </c>
      <c r="D6597" s="133">
        <v>1</v>
      </c>
      <c r="F6597" s="133" t="e">
        <v>#N/A</v>
      </c>
      <c r="G6597" s="133" t="e">
        <v>#N/A</v>
      </c>
    </row>
    <row r="6598" spans="1:7" hidden="1" x14ac:dyDescent="0.35">
      <c r="A6598" s="131" t="s">
        <v>117</v>
      </c>
      <c r="B6598" s="140" t="s">
        <v>14</v>
      </c>
      <c r="C6598" s="133" t="s">
        <v>3572</v>
      </c>
      <c r="D6598" s="133">
        <v>1</v>
      </c>
      <c r="F6598" s="133" t="e">
        <v>#N/A</v>
      </c>
      <c r="G6598" s="133" t="e">
        <v>#N/A</v>
      </c>
    </row>
    <row r="6599" spans="1:7" hidden="1" x14ac:dyDescent="0.35">
      <c r="A6599" s="131" t="s">
        <v>117</v>
      </c>
      <c r="B6599" s="140" t="s">
        <v>14</v>
      </c>
      <c r="C6599" s="133" t="s">
        <v>3572</v>
      </c>
      <c r="D6599" s="133">
        <v>1</v>
      </c>
      <c r="F6599" s="133" t="e">
        <v>#N/A</v>
      </c>
      <c r="G6599" s="133" t="e">
        <v>#N/A</v>
      </c>
    </row>
    <row r="6600" spans="1:7" hidden="1" x14ac:dyDescent="0.35">
      <c r="A6600" s="131" t="s">
        <v>117</v>
      </c>
      <c r="B6600" s="140" t="s">
        <v>14</v>
      </c>
      <c r="C6600" s="133" t="s">
        <v>3573</v>
      </c>
      <c r="D6600" s="133">
        <v>1</v>
      </c>
      <c r="F6600" s="133" t="s">
        <v>130</v>
      </c>
      <c r="G6600" s="133" t="s">
        <v>2135</v>
      </c>
    </row>
    <row r="6601" spans="1:7" hidden="1" x14ac:dyDescent="0.35">
      <c r="A6601" s="131" t="s">
        <v>117</v>
      </c>
      <c r="B6601" s="140" t="s">
        <v>14</v>
      </c>
      <c r="C6601" s="133" t="s">
        <v>3574</v>
      </c>
      <c r="D6601" s="133">
        <v>1</v>
      </c>
      <c r="F6601" s="133" t="s">
        <v>130</v>
      </c>
      <c r="G6601" s="133">
        <v>2540</v>
      </c>
    </row>
    <row r="6602" spans="1:7" hidden="1" x14ac:dyDescent="0.35">
      <c r="A6602" s="131" t="s">
        <v>117</v>
      </c>
      <c r="B6602" s="140" t="s">
        <v>14</v>
      </c>
      <c r="C6602" s="133" t="s">
        <v>3574</v>
      </c>
      <c r="D6602" s="133">
        <v>1</v>
      </c>
      <c r="F6602" s="133" t="s">
        <v>130</v>
      </c>
      <c r="G6602" s="133">
        <v>2540</v>
      </c>
    </row>
    <row r="6603" spans="1:7" hidden="1" x14ac:dyDescent="0.35">
      <c r="A6603" s="131" t="s">
        <v>117</v>
      </c>
      <c r="B6603" s="140" t="s">
        <v>14</v>
      </c>
      <c r="C6603" s="133" t="s">
        <v>3574</v>
      </c>
      <c r="D6603" s="133">
        <v>1</v>
      </c>
      <c r="F6603" s="133" t="s">
        <v>130</v>
      </c>
      <c r="G6603" s="133">
        <v>2540</v>
      </c>
    </row>
    <row r="6604" spans="1:7" hidden="1" x14ac:dyDescent="0.35">
      <c r="A6604" s="131" t="s">
        <v>117</v>
      </c>
      <c r="B6604" s="140" t="s">
        <v>14</v>
      </c>
      <c r="C6604" s="133" t="s">
        <v>3574</v>
      </c>
      <c r="D6604" s="133">
        <v>2</v>
      </c>
      <c r="F6604" s="133" t="s">
        <v>130</v>
      </c>
      <c r="G6604" s="133">
        <v>2540</v>
      </c>
    </row>
    <row r="6605" spans="1:7" hidden="1" x14ac:dyDescent="0.35">
      <c r="A6605" s="131" t="s">
        <v>117</v>
      </c>
      <c r="B6605" s="140" t="s">
        <v>14</v>
      </c>
      <c r="C6605" s="133" t="s">
        <v>3574</v>
      </c>
      <c r="D6605" s="133">
        <v>2</v>
      </c>
      <c r="F6605" s="133" t="s">
        <v>130</v>
      </c>
      <c r="G6605" s="133">
        <v>2540</v>
      </c>
    </row>
    <row r="6606" spans="1:7" hidden="1" x14ac:dyDescent="0.35">
      <c r="A6606" s="131" t="s">
        <v>117</v>
      </c>
      <c r="B6606" s="140" t="s">
        <v>14</v>
      </c>
      <c r="C6606" s="133" t="s">
        <v>3574</v>
      </c>
      <c r="D6606" s="133">
        <v>1</v>
      </c>
      <c r="F6606" s="133" t="s">
        <v>130</v>
      </c>
      <c r="G6606" s="133">
        <v>2540</v>
      </c>
    </row>
    <row r="6607" spans="1:7" hidden="1" x14ac:dyDescent="0.35">
      <c r="A6607" s="131" t="s">
        <v>117</v>
      </c>
      <c r="B6607" s="140" t="s">
        <v>14</v>
      </c>
      <c r="C6607" s="133" t="s">
        <v>3574</v>
      </c>
      <c r="D6607" s="133">
        <v>11</v>
      </c>
      <c r="F6607" s="133" t="s">
        <v>130</v>
      </c>
      <c r="G6607" s="133">
        <v>2540</v>
      </c>
    </row>
    <row r="6608" spans="1:7" hidden="1" x14ac:dyDescent="0.35">
      <c r="A6608" s="131" t="s">
        <v>117</v>
      </c>
      <c r="B6608" s="140" t="s">
        <v>14</v>
      </c>
      <c r="C6608" s="133" t="s">
        <v>3574</v>
      </c>
      <c r="D6608" s="133">
        <v>1</v>
      </c>
      <c r="F6608" s="133" t="s">
        <v>130</v>
      </c>
      <c r="G6608" s="133">
        <v>2540</v>
      </c>
    </row>
    <row r="6609" spans="1:7" hidden="1" x14ac:dyDescent="0.35">
      <c r="A6609" s="131" t="s">
        <v>117</v>
      </c>
      <c r="B6609" s="140" t="s">
        <v>14</v>
      </c>
      <c r="C6609" s="133" t="s">
        <v>3574</v>
      </c>
      <c r="D6609" s="133">
        <v>1</v>
      </c>
      <c r="F6609" s="133" t="s">
        <v>130</v>
      </c>
      <c r="G6609" s="133">
        <v>2540</v>
      </c>
    </row>
    <row r="6610" spans="1:7" hidden="1" x14ac:dyDescent="0.35">
      <c r="A6610" s="131" t="s">
        <v>117</v>
      </c>
      <c r="B6610" s="140" t="s">
        <v>14</v>
      </c>
      <c r="C6610" s="133" t="s">
        <v>3574</v>
      </c>
      <c r="D6610" s="133">
        <v>5</v>
      </c>
      <c r="F6610" s="133" t="s">
        <v>130</v>
      </c>
      <c r="G6610" s="133">
        <v>2540</v>
      </c>
    </row>
    <row r="6611" spans="1:7" hidden="1" x14ac:dyDescent="0.35">
      <c r="A6611" s="131" t="s">
        <v>117</v>
      </c>
      <c r="B6611" s="140" t="s">
        <v>14</v>
      </c>
      <c r="C6611" s="133" t="s">
        <v>3574</v>
      </c>
      <c r="D6611" s="133">
        <v>14</v>
      </c>
      <c r="F6611" s="133" t="s">
        <v>130</v>
      </c>
      <c r="G6611" s="133">
        <v>2540</v>
      </c>
    </row>
    <row r="6612" spans="1:7" hidden="1" x14ac:dyDescent="0.35">
      <c r="A6612" s="131" t="s">
        <v>117</v>
      </c>
      <c r="B6612" s="140" t="s">
        <v>14</v>
      </c>
      <c r="C6612" s="133" t="s">
        <v>3574</v>
      </c>
      <c r="D6612" s="133">
        <v>2</v>
      </c>
      <c r="F6612" s="133" t="s">
        <v>130</v>
      </c>
      <c r="G6612" s="133">
        <v>2540</v>
      </c>
    </row>
    <row r="6613" spans="1:7" hidden="1" x14ac:dyDescent="0.35">
      <c r="A6613" s="131" t="s">
        <v>117</v>
      </c>
      <c r="B6613" s="140" t="s">
        <v>14</v>
      </c>
      <c r="C6613" s="131" t="s">
        <v>3574</v>
      </c>
      <c r="D6613" s="133">
        <v>1</v>
      </c>
      <c r="F6613" s="133" t="s">
        <v>130</v>
      </c>
      <c r="G6613" s="133">
        <v>2540</v>
      </c>
    </row>
    <row r="6614" spans="1:7" hidden="1" x14ac:dyDescent="0.35">
      <c r="A6614" s="131" t="s">
        <v>117</v>
      </c>
      <c r="B6614" s="140" t="s">
        <v>14</v>
      </c>
      <c r="C6614" s="131" t="s">
        <v>3574</v>
      </c>
      <c r="D6614" s="133">
        <v>5</v>
      </c>
      <c r="F6614" s="133" t="s">
        <v>130</v>
      </c>
      <c r="G6614" s="133">
        <v>2540</v>
      </c>
    </row>
    <row r="6615" spans="1:7" hidden="1" x14ac:dyDescent="0.35">
      <c r="A6615" s="131" t="s">
        <v>117</v>
      </c>
      <c r="B6615" s="140" t="s">
        <v>14</v>
      </c>
      <c r="C6615" s="131" t="s">
        <v>3574</v>
      </c>
      <c r="D6615" s="133">
        <v>4</v>
      </c>
      <c r="F6615" s="133" t="s">
        <v>130</v>
      </c>
      <c r="G6615" s="133">
        <v>2540</v>
      </c>
    </row>
    <row r="6616" spans="1:7" hidden="1" x14ac:dyDescent="0.35">
      <c r="A6616" s="131" t="s">
        <v>117</v>
      </c>
      <c r="B6616" s="140" t="s">
        <v>14</v>
      </c>
      <c r="C6616" s="131" t="s">
        <v>3575</v>
      </c>
      <c r="D6616" s="133">
        <v>1</v>
      </c>
      <c r="F6616" s="133" t="s">
        <v>130</v>
      </c>
      <c r="G6616" s="133" t="s">
        <v>2135</v>
      </c>
    </row>
    <row r="6617" spans="1:7" hidden="1" x14ac:dyDescent="0.35">
      <c r="A6617" s="131" t="s">
        <v>117</v>
      </c>
      <c r="B6617" s="140" t="s">
        <v>14</v>
      </c>
      <c r="C6617" s="131" t="s">
        <v>3575</v>
      </c>
      <c r="D6617" s="133">
        <v>1</v>
      </c>
      <c r="F6617" s="133" t="s">
        <v>130</v>
      </c>
      <c r="G6617" s="133" t="s">
        <v>2135</v>
      </c>
    </row>
    <row r="6618" spans="1:7" hidden="1" x14ac:dyDescent="0.35">
      <c r="A6618" s="131" t="s">
        <v>117</v>
      </c>
      <c r="B6618" s="140" t="s">
        <v>14</v>
      </c>
      <c r="C6618" s="133" t="s">
        <v>3575</v>
      </c>
      <c r="D6618" s="133">
        <v>1</v>
      </c>
      <c r="F6618" s="133" t="s">
        <v>130</v>
      </c>
      <c r="G6618" s="133" t="s">
        <v>2135</v>
      </c>
    </row>
    <row r="6619" spans="1:7" hidden="1" x14ac:dyDescent="0.35">
      <c r="A6619" s="131" t="s">
        <v>117</v>
      </c>
      <c r="B6619" s="140" t="s">
        <v>14</v>
      </c>
      <c r="C6619" s="133" t="s">
        <v>3575</v>
      </c>
      <c r="D6619" s="133">
        <v>1</v>
      </c>
      <c r="F6619" s="133" t="s">
        <v>130</v>
      </c>
      <c r="G6619" s="133" t="s">
        <v>2135</v>
      </c>
    </row>
    <row r="6620" spans="1:7" hidden="1" x14ac:dyDescent="0.35">
      <c r="A6620" s="131" t="s">
        <v>117</v>
      </c>
      <c r="B6620" s="140" t="s">
        <v>14</v>
      </c>
      <c r="C6620" s="133" t="s">
        <v>3575</v>
      </c>
      <c r="D6620" s="133">
        <v>1</v>
      </c>
      <c r="F6620" s="133" t="s">
        <v>130</v>
      </c>
      <c r="G6620" s="133" t="s">
        <v>2135</v>
      </c>
    </row>
    <row r="6621" spans="1:7" hidden="1" x14ac:dyDescent="0.35">
      <c r="A6621" s="131" t="s">
        <v>117</v>
      </c>
      <c r="B6621" s="140" t="s">
        <v>14</v>
      </c>
      <c r="C6621" s="133" t="s">
        <v>3575</v>
      </c>
      <c r="D6621" s="133">
        <v>1</v>
      </c>
      <c r="F6621" s="133" t="s">
        <v>130</v>
      </c>
      <c r="G6621" s="133" t="s">
        <v>2135</v>
      </c>
    </row>
    <row r="6622" spans="1:7" hidden="1" x14ac:dyDescent="0.35">
      <c r="A6622" s="131" t="s">
        <v>117</v>
      </c>
      <c r="B6622" s="140" t="s">
        <v>14</v>
      </c>
      <c r="C6622" s="133" t="s">
        <v>3576</v>
      </c>
      <c r="D6622" s="133">
        <v>1</v>
      </c>
      <c r="F6622" s="133" t="s">
        <v>130</v>
      </c>
      <c r="G6622" s="133" t="s">
        <v>2135</v>
      </c>
    </row>
    <row r="6623" spans="1:7" hidden="1" x14ac:dyDescent="0.35">
      <c r="A6623" s="131" t="s">
        <v>117</v>
      </c>
      <c r="B6623" s="140" t="s">
        <v>14</v>
      </c>
      <c r="C6623" s="133" t="s">
        <v>3576</v>
      </c>
      <c r="D6623" s="133">
        <v>1</v>
      </c>
      <c r="F6623" s="133" t="s">
        <v>130</v>
      </c>
      <c r="G6623" s="133" t="s">
        <v>2135</v>
      </c>
    </row>
    <row r="6624" spans="1:7" hidden="1" x14ac:dyDescent="0.35">
      <c r="A6624" s="131" t="s">
        <v>117</v>
      </c>
      <c r="B6624" s="140" t="s">
        <v>14</v>
      </c>
      <c r="C6624" s="133" t="s">
        <v>3576</v>
      </c>
      <c r="D6624" s="133">
        <v>1</v>
      </c>
      <c r="F6624" s="133" t="s">
        <v>130</v>
      </c>
      <c r="G6624" s="133" t="s">
        <v>2135</v>
      </c>
    </row>
    <row r="6625" spans="1:7" hidden="1" x14ac:dyDescent="0.35">
      <c r="A6625" s="131" t="s">
        <v>117</v>
      </c>
      <c r="B6625" s="140" t="s">
        <v>14</v>
      </c>
      <c r="C6625" s="133" t="s">
        <v>3576</v>
      </c>
      <c r="D6625" s="133">
        <v>1</v>
      </c>
      <c r="F6625" s="133" t="s">
        <v>130</v>
      </c>
      <c r="G6625" s="133" t="s">
        <v>2135</v>
      </c>
    </row>
    <row r="6626" spans="1:7" hidden="1" x14ac:dyDescent="0.35">
      <c r="A6626" s="131" t="s">
        <v>117</v>
      </c>
      <c r="B6626" s="140" t="s">
        <v>14</v>
      </c>
      <c r="C6626" s="133" t="s">
        <v>3576</v>
      </c>
      <c r="D6626" s="133">
        <v>1</v>
      </c>
      <c r="F6626" s="133" t="s">
        <v>130</v>
      </c>
      <c r="G6626" s="133" t="s">
        <v>2135</v>
      </c>
    </row>
    <row r="6627" spans="1:7" hidden="1" x14ac:dyDescent="0.35">
      <c r="A6627" s="131" t="s">
        <v>117</v>
      </c>
      <c r="B6627" s="140" t="s">
        <v>14</v>
      </c>
      <c r="C6627" s="133" t="s">
        <v>3576</v>
      </c>
      <c r="D6627" s="133">
        <v>1</v>
      </c>
      <c r="F6627" s="133" t="s">
        <v>130</v>
      </c>
      <c r="G6627" s="133" t="s">
        <v>2135</v>
      </c>
    </row>
    <row r="6628" spans="1:7" hidden="1" x14ac:dyDescent="0.35">
      <c r="A6628" s="131" t="s">
        <v>117</v>
      </c>
      <c r="B6628" s="140" t="s">
        <v>14</v>
      </c>
      <c r="C6628" s="133" t="s">
        <v>3576</v>
      </c>
      <c r="D6628" s="133">
        <v>1</v>
      </c>
      <c r="F6628" s="133" t="s">
        <v>130</v>
      </c>
      <c r="G6628" s="133" t="s">
        <v>2135</v>
      </c>
    </row>
    <row r="6629" spans="1:7" hidden="1" x14ac:dyDescent="0.35">
      <c r="A6629" s="131" t="s">
        <v>117</v>
      </c>
      <c r="B6629" s="140" t="s">
        <v>14</v>
      </c>
      <c r="C6629" s="133" t="s">
        <v>3576</v>
      </c>
      <c r="D6629" s="133">
        <v>1</v>
      </c>
      <c r="F6629" s="133" t="s">
        <v>130</v>
      </c>
      <c r="G6629" s="133" t="s">
        <v>2135</v>
      </c>
    </row>
    <row r="6630" spans="1:7" hidden="1" x14ac:dyDescent="0.35">
      <c r="A6630" s="131" t="s">
        <v>117</v>
      </c>
      <c r="B6630" s="140" t="s">
        <v>14</v>
      </c>
      <c r="C6630" s="133" t="s">
        <v>3576</v>
      </c>
      <c r="D6630" s="133">
        <v>2</v>
      </c>
      <c r="F6630" s="133" t="s">
        <v>130</v>
      </c>
      <c r="G6630" s="133" t="s">
        <v>2135</v>
      </c>
    </row>
    <row r="6631" spans="1:7" hidden="1" x14ac:dyDescent="0.35">
      <c r="A6631" s="131" t="s">
        <v>117</v>
      </c>
      <c r="B6631" s="140" t="s">
        <v>14</v>
      </c>
      <c r="C6631" s="133" t="s">
        <v>3576</v>
      </c>
      <c r="D6631" s="133">
        <v>1</v>
      </c>
      <c r="F6631" s="133" t="s">
        <v>130</v>
      </c>
      <c r="G6631" s="133" t="s">
        <v>2135</v>
      </c>
    </row>
    <row r="6632" spans="1:7" hidden="1" x14ac:dyDescent="0.35">
      <c r="A6632" s="131" t="s">
        <v>117</v>
      </c>
      <c r="B6632" s="140" t="s">
        <v>14</v>
      </c>
      <c r="C6632" s="133" t="s">
        <v>3576</v>
      </c>
      <c r="D6632" s="133">
        <v>1</v>
      </c>
      <c r="F6632" s="133" t="s">
        <v>130</v>
      </c>
      <c r="G6632" s="133" t="s">
        <v>2135</v>
      </c>
    </row>
    <row r="6633" spans="1:7" hidden="1" x14ac:dyDescent="0.35">
      <c r="A6633" s="131" t="s">
        <v>117</v>
      </c>
      <c r="B6633" s="140" t="s">
        <v>14</v>
      </c>
      <c r="C6633" s="133" t="s">
        <v>3576</v>
      </c>
      <c r="D6633" s="133">
        <v>4</v>
      </c>
      <c r="F6633" s="133" t="s">
        <v>130</v>
      </c>
      <c r="G6633" s="133" t="s">
        <v>2135</v>
      </c>
    </row>
    <row r="6634" spans="1:7" hidden="1" x14ac:dyDescent="0.35">
      <c r="A6634" s="131" t="s">
        <v>117</v>
      </c>
      <c r="B6634" s="140" t="s">
        <v>14</v>
      </c>
      <c r="C6634" s="133" t="s">
        <v>3576</v>
      </c>
      <c r="D6634" s="133">
        <v>1</v>
      </c>
      <c r="F6634" s="133" t="s">
        <v>130</v>
      </c>
      <c r="G6634" s="133" t="s">
        <v>2135</v>
      </c>
    </row>
    <row r="6635" spans="1:7" hidden="1" x14ac:dyDescent="0.35">
      <c r="A6635" s="131" t="s">
        <v>117</v>
      </c>
      <c r="B6635" s="140" t="s">
        <v>14</v>
      </c>
      <c r="C6635" s="133" t="s">
        <v>3577</v>
      </c>
      <c r="D6635" s="133">
        <v>1</v>
      </c>
      <c r="F6635" s="133" t="s">
        <v>130</v>
      </c>
      <c r="G6635" s="133">
        <v>2540</v>
      </c>
    </row>
    <row r="6636" spans="1:7" hidden="1" x14ac:dyDescent="0.35">
      <c r="A6636" s="131" t="s">
        <v>117</v>
      </c>
      <c r="B6636" s="140" t="s">
        <v>14</v>
      </c>
      <c r="C6636" s="133" t="s">
        <v>3577</v>
      </c>
      <c r="D6636" s="133">
        <v>1</v>
      </c>
      <c r="F6636" s="133" t="s">
        <v>130</v>
      </c>
      <c r="G6636" s="133">
        <v>2540</v>
      </c>
    </row>
    <row r="6637" spans="1:7" hidden="1" x14ac:dyDescent="0.35">
      <c r="A6637" s="131" t="s">
        <v>117</v>
      </c>
      <c r="B6637" s="140" t="s">
        <v>14</v>
      </c>
      <c r="C6637" s="133" t="s">
        <v>3577</v>
      </c>
      <c r="D6637" s="133">
        <v>1</v>
      </c>
      <c r="F6637" s="133" t="s">
        <v>130</v>
      </c>
      <c r="G6637" s="133">
        <v>2540</v>
      </c>
    </row>
    <row r="6638" spans="1:7" hidden="1" x14ac:dyDescent="0.35">
      <c r="A6638" s="131" t="s">
        <v>117</v>
      </c>
      <c r="B6638" s="140" t="s">
        <v>14</v>
      </c>
      <c r="C6638" s="133" t="s">
        <v>3577</v>
      </c>
      <c r="D6638" s="133">
        <v>1</v>
      </c>
      <c r="F6638" s="133" t="s">
        <v>130</v>
      </c>
      <c r="G6638" s="133">
        <v>2540</v>
      </c>
    </row>
    <row r="6639" spans="1:7" hidden="1" x14ac:dyDescent="0.35">
      <c r="A6639" s="131" t="s">
        <v>117</v>
      </c>
      <c r="B6639" s="140" t="s">
        <v>14</v>
      </c>
      <c r="C6639" s="133" t="s">
        <v>3578</v>
      </c>
      <c r="D6639" s="133">
        <v>5</v>
      </c>
      <c r="F6639" s="133" t="e">
        <v>#N/A</v>
      </c>
      <c r="G6639" s="133" t="e">
        <v>#N/A</v>
      </c>
    </row>
    <row r="6640" spans="1:7" hidden="1" x14ac:dyDescent="0.35">
      <c r="A6640" s="131" t="s">
        <v>117</v>
      </c>
      <c r="B6640" s="140" t="s">
        <v>14</v>
      </c>
      <c r="C6640" s="133" t="s">
        <v>3578</v>
      </c>
      <c r="D6640" s="133">
        <v>1</v>
      </c>
      <c r="F6640" s="133" t="e">
        <v>#N/A</v>
      </c>
      <c r="G6640" s="133" t="e">
        <v>#N/A</v>
      </c>
    </row>
    <row r="6641" spans="1:7" hidden="1" x14ac:dyDescent="0.35">
      <c r="A6641" s="131" t="s">
        <v>117</v>
      </c>
      <c r="B6641" s="140" t="s">
        <v>14</v>
      </c>
      <c r="C6641" s="133" t="s">
        <v>3579</v>
      </c>
      <c r="D6641" s="133">
        <v>1</v>
      </c>
      <c r="F6641" s="133" t="s">
        <v>130</v>
      </c>
      <c r="G6641" s="133">
        <v>2540</v>
      </c>
    </row>
    <row r="6642" spans="1:7" hidden="1" x14ac:dyDescent="0.35">
      <c r="A6642" s="131" t="s">
        <v>117</v>
      </c>
      <c r="B6642" s="140" t="s">
        <v>14</v>
      </c>
      <c r="C6642" s="133" t="s">
        <v>3580</v>
      </c>
      <c r="D6642" s="133">
        <v>1</v>
      </c>
      <c r="F6642" s="133" t="e">
        <v>#N/A</v>
      </c>
      <c r="G6642" s="133" t="e">
        <v>#N/A</v>
      </c>
    </row>
    <row r="6643" spans="1:7" hidden="1" x14ac:dyDescent="0.35">
      <c r="A6643" s="131" t="s">
        <v>117</v>
      </c>
      <c r="B6643" s="140" t="s">
        <v>14</v>
      </c>
      <c r="C6643" s="133" t="s">
        <v>3581</v>
      </c>
      <c r="D6643" s="133">
        <v>1</v>
      </c>
      <c r="F6643" s="133" t="s">
        <v>130</v>
      </c>
      <c r="G6643" s="133">
        <v>2540</v>
      </c>
    </row>
    <row r="6644" spans="1:7" hidden="1" x14ac:dyDescent="0.35">
      <c r="A6644" s="131" t="s">
        <v>117</v>
      </c>
      <c r="B6644" s="140" t="s">
        <v>14</v>
      </c>
      <c r="C6644" s="133" t="s">
        <v>3581</v>
      </c>
      <c r="D6644" s="133">
        <v>1</v>
      </c>
      <c r="F6644" s="133" t="s">
        <v>130</v>
      </c>
      <c r="G6644" s="133">
        <v>2540</v>
      </c>
    </row>
    <row r="6645" spans="1:7" hidden="1" x14ac:dyDescent="0.35">
      <c r="A6645" s="131" t="s">
        <v>117</v>
      </c>
      <c r="B6645" s="140" t="s">
        <v>14</v>
      </c>
      <c r="C6645" s="133" t="s">
        <v>3581</v>
      </c>
      <c r="D6645" s="133">
        <v>1</v>
      </c>
      <c r="F6645" s="133" t="s">
        <v>130</v>
      </c>
      <c r="G6645" s="133">
        <v>2540</v>
      </c>
    </row>
    <row r="6646" spans="1:7" hidden="1" x14ac:dyDescent="0.35">
      <c r="A6646" s="131" t="s">
        <v>117</v>
      </c>
      <c r="B6646" s="140" t="s">
        <v>14</v>
      </c>
      <c r="C6646" s="133" t="s">
        <v>3581</v>
      </c>
      <c r="D6646" s="133">
        <v>2</v>
      </c>
      <c r="F6646" s="133" t="s">
        <v>130</v>
      </c>
      <c r="G6646" s="133">
        <v>2540</v>
      </c>
    </row>
    <row r="6647" spans="1:7" hidden="1" x14ac:dyDescent="0.35">
      <c r="A6647" s="131" t="s">
        <v>117</v>
      </c>
      <c r="B6647" s="140" t="s">
        <v>14</v>
      </c>
      <c r="C6647" s="133" t="s">
        <v>3581</v>
      </c>
      <c r="D6647" s="133">
        <v>2</v>
      </c>
      <c r="F6647" s="133" t="s">
        <v>130</v>
      </c>
      <c r="G6647" s="133">
        <v>2540</v>
      </c>
    </row>
    <row r="6648" spans="1:7" hidden="1" x14ac:dyDescent="0.35">
      <c r="A6648" s="131" t="s">
        <v>117</v>
      </c>
      <c r="B6648" s="140" t="s">
        <v>14</v>
      </c>
      <c r="C6648" s="133" t="s">
        <v>3581</v>
      </c>
      <c r="D6648" s="133">
        <v>1</v>
      </c>
      <c r="F6648" s="133" t="s">
        <v>130</v>
      </c>
      <c r="G6648" s="133">
        <v>2540</v>
      </c>
    </row>
    <row r="6649" spans="1:7" hidden="1" x14ac:dyDescent="0.35">
      <c r="A6649" s="131" t="s">
        <v>117</v>
      </c>
      <c r="B6649" s="140" t="s">
        <v>14</v>
      </c>
      <c r="C6649" s="131" t="s">
        <v>3581</v>
      </c>
      <c r="D6649" s="133">
        <v>1</v>
      </c>
      <c r="F6649" s="133" t="s">
        <v>130</v>
      </c>
      <c r="G6649" s="133">
        <v>2540</v>
      </c>
    </row>
    <row r="6650" spans="1:7" hidden="1" x14ac:dyDescent="0.35">
      <c r="A6650" s="131" t="s">
        <v>117</v>
      </c>
      <c r="B6650" s="140" t="s">
        <v>14</v>
      </c>
      <c r="C6650" s="131" t="s">
        <v>3581</v>
      </c>
      <c r="D6650" s="133">
        <v>1</v>
      </c>
      <c r="F6650" s="133" t="s">
        <v>130</v>
      </c>
      <c r="G6650" s="133">
        <v>2540</v>
      </c>
    </row>
    <row r="6651" spans="1:7" hidden="1" x14ac:dyDescent="0.35">
      <c r="A6651" s="131" t="s">
        <v>117</v>
      </c>
      <c r="B6651" s="140" t="s">
        <v>14</v>
      </c>
      <c r="C6651" s="131" t="s">
        <v>3582</v>
      </c>
      <c r="D6651" s="133">
        <v>3</v>
      </c>
      <c r="F6651" s="133" t="s">
        <v>130</v>
      </c>
      <c r="G6651" s="133">
        <v>2540</v>
      </c>
    </row>
    <row r="6652" spans="1:7" hidden="1" x14ac:dyDescent="0.35">
      <c r="A6652" s="131" t="s">
        <v>117</v>
      </c>
      <c r="B6652" s="140" t="s">
        <v>14</v>
      </c>
      <c r="C6652" s="131" t="s">
        <v>3582</v>
      </c>
      <c r="D6652" s="133">
        <v>1</v>
      </c>
      <c r="F6652" s="133" t="s">
        <v>130</v>
      </c>
      <c r="G6652" s="133">
        <v>2540</v>
      </c>
    </row>
    <row r="6653" spans="1:7" hidden="1" x14ac:dyDescent="0.35">
      <c r="A6653" s="131" t="s">
        <v>117</v>
      </c>
      <c r="B6653" s="140" t="s">
        <v>14</v>
      </c>
      <c r="C6653" s="131" t="s">
        <v>3582</v>
      </c>
      <c r="D6653" s="133">
        <v>1</v>
      </c>
      <c r="F6653" s="133" t="s">
        <v>130</v>
      </c>
      <c r="G6653" s="133">
        <v>2540</v>
      </c>
    </row>
    <row r="6654" spans="1:7" hidden="1" x14ac:dyDescent="0.35">
      <c r="A6654" s="131" t="s">
        <v>117</v>
      </c>
      <c r="B6654" s="140" t="s">
        <v>14</v>
      </c>
      <c r="C6654" s="131" t="s">
        <v>3582</v>
      </c>
      <c r="D6654" s="133">
        <v>1</v>
      </c>
      <c r="F6654" s="133" t="s">
        <v>130</v>
      </c>
      <c r="G6654" s="133">
        <v>2540</v>
      </c>
    </row>
    <row r="6655" spans="1:7" hidden="1" x14ac:dyDescent="0.35">
      <c r="A6655" s="131" t="s">
        <v>117</v>
      </c>
      <c r="B6655" s="140" t="s">
        <v>14</v>
      </c>
      <c r="C6655" s="131" t="s">
        <v>3582</v>
      </c>
      <c r="D6655" s="133">
        <v>1</v>
      </c>
      <c r="F6655" s="133" t="s">
        <v>130</v>
      </c>
      <c r="G6655" s="133">
        <v>2540</v>
      </c>
    </row>
    <row r="6656" spans="1:7" hidden="1" x14ac:dyDescent="0.35">
      <c r="A6656" s="131" t="s">
        <v>117</v>
      </c>
      <c r="B6656" s="140" t="s">
        <v>14</v>
      </c>
      <c r="C6656" s="131" t="s">
        <v>3582</v>
      </c>
      <c r="D6656" s="133">
        <v>1</v>
      </c>
      <c r="F6656" s="133" t="s">
        <v>130</v>
      </c>
      <c r="G6656" s="133">
        <v>2540</v>
      </c>
    </row>
    <row r="6657" spans="1:7" hidden="1" x14ac:dyDescent="0.35">
      <c r="A6657" s="131" t="s">
        <v>117</v>
      </c>
      <c r="B6657" s="140" t="s">
        <v>14</v>
      </c>
      <c r="C6657" s="131" t="s">
        <v>3582</v>
      </c>
      <c r="D6657" s="133">
        <v>3</v>
      </c>
      <c r="F6657" s="133" t="s">
        <v>130</v>
      </c>
      <c r="G6657" s="133">
        <v>2540</v>
      </c>
    </row>
    <row r="6658" spans="1:7" hidden="1" x14ac:dyDescent="0.35">
      <c r="A6658" s="131" t="s">
        <v>117</v>
      </c>
      <c r="B6658" s="140" t="s">
        <v>14</v>
      </c>
      <c r="C6658" s="131" t="s">
        <v>3582</v>
      </c>
      <c r="D6658" s="133">
        <v>4</v>
      </c>
      <c r="F6658" s="133" t="s">
        <v>130</v>
      </c>
      <c r="G6658" s="133">
        <v>2540</v>
      </c>
    </row>
    <row r="6659" spans="1:7" hidden="1" x14ac:dyDescent="0.35">
      <c r="A6659" s="131" t="s">
        <v>117</v>
      </c>
      <c r="B6659" s="140" t="s">
        <v>14</v>
      </c>
      <c r="C6659" s="131" t="s">
        <v>3582</v>
      </c>
      <c r="D6659" s="133">
        <v>4</v>
      </c>
      <c r="F6659" s="133" t="s">
        <v>130</v>
      </c>
      <c r="G6659" s="133">
        <v>2540</v>
      </c>
    </row>
    <row r="6660" spans="1:7" hidden="1" x14ac:dyDescent="0.35">
      <c r="A6660" s="131" t="s">
        <v>117</v>
      </c>
      <c r="B6660" s="140" t="s">
        <v>14</v>
      </c>
      <c r="C6660" s="131" t="s">
        <v>3582</v>
      </c>
      <c r="D6660" s="133">
        <v>8</v>
      </c>
      <c r="F6660" s="133" t="s">
        <v>130</v>
      </c>
      <c r="G6660" s="133">
        <v>2540</v>
      </c>
    </row>
    <row r="6661" spans="1:7" hidden="1" x14ac:dyDescent="0.35">
      <c r="A6661" s="131" t="s">
        <v>117</v>
      </c>
      <c r="B6661" s="140" t="s">
        <v>14</v>
      </c>
      <c r="C6661" s="133" t="s">
        <v>3582</v>
      </c>
      <c r="D6661" s="133">
        <v>1</v>
      </c>
      <c r="F6661" s="133" t="s">
        <v>130</v>
      </c>
      <c r="G6661" s="133">
        <v>2540</v>
      </c>
    </row>
    <row r="6662" spans="1:7" hidden="1" x14ac:dyDescent="0.35">
      <c r="A6662" s="131" t="s">
        <v>117</v>
      </c>
      <c r="B6662" s="140" t="s">
        <v>14</v>
      </c>
      <c r="C6662" s="133" t="s">
        <v>3583</v>
      </c>
      <c r="D6662" s="133">
        <v>1</v>
      </c>
      <c r="F6662" s="133" t="s">
        <v>130</v>
      </c>
      <c r="G6662" s="133">
        <v>2540</v>
      </c>
    </row>
    <row r="6663" spans="1:7" hidden="1" x14ac:dyDescent="0.35">
      <c r="A6663" s="131" t="s">
        <v>117</v>
      </c>
      <c r="B6663" s="140" t="s">
        <v>14</v>
      </c>
      <c r="C6663" s="133" t="s">
        <v>3583</v>
      </c>
      <c r="D6663" s="133">
        <v>1</v>
      </c>
      <c r="F6663" s="133" t="s">
        <v>130</v>
      </c>
      <c r="G6663" s="133">
        <v>2540</v>
      </c>
    </row>
    <row r="6664" spans="1:7" hidden="1" x14ac:dyDescent="0.35">
      <c r="A6664" s="131" t="s">
        <v>117</v>
      </c>
      <c r="B6664" s="140" t="s">
        <v>14</v>
      </c>
      <c r="C6664" s="133" t="s">
        <v>3583</v>
      </c>
      <c r="D6664" s="133">
        <v>1</v>
      </c>
      <c r="F6664" s="133" t="s">
        <v>130</v>
      </c>
      <c r="G6664" s="133">
        <v>2540</v>
      </c>
    </row>
    <row r="6665" spans="1:7" hidden="1" x14ac:dyDescent="0.35">
      <c r="A6665" s="131" t="s">
        <v>117</v>
      </c>
      <c r="B6665" s="140" t="s">
        <v>14</v>
      </c>
      <c r="C6665" s="133" t="s">
        <v>3583</v>
      </c>
      <c r="D6665" s="133">
        <v>1</v>
      </c>
      <c r="F6665" s="133" t="s">
        <v>130</v>
      </c>
      <c r="G6665" s="133">
        <v>2540</v>
      </c>
    </row>
    <row r="6666" spans="1:7" hidden="1" x14ac:dyDescent="0.35">
      <c r="A6666" s="131" t="s">
        <v>117</v>
      </c>
      <c r="B6666" s="140" t="s">
        <v>14</v>
      </c>
      <c r="C6666" s="133" t="s">
        <v>3583</v>
      </c>
      <c r="D6666" s="133">
        <v>1</v>
      </c>
      <c r="F6666" s="133" t="s">
        <v>130</v>
      </c>
      <c r="G6666" s="133">
        <v>2540</v>
      </c>
    </row>
    <row r="6667" spans="1:7" hidden="1" x14ac:dyDescent="0.35">
      <c r="A6667" s="131" t="s">
        <v>117</v>
      </c>
      <c r="B6667" s="140" t="s">
        <v>14</v>
      </c>
      <c r="C6667" s="133" t="s">
        <v>3583</v>
      </c>
      <c r="D6667" s="133">
        <v>6</v>
      </c>
      <c r="F6667" s="133" t="s">
        <v>130</v>
      </c>
      <c r="G6667" s="133">
        <v>2540</v>
      </c>
    </row>
    <row r="6668" spans="1:7" hidden="1" x14ac:dyDescent="0.35">
      <c r="A6668" s="131" t="s">
        <v>117</v>
      </c>
      <c r="B6668" s="140" t="s">
        <v>14</v>
      </c>
      <c r="C6668" s="133" t="s">
        <v>3583</v>
      </c>
      <c r="D6668" s="133">
        <v>1</v>
      </c>
      <c r="F6668" s="133" t="s">
        <v>130</v>
      </c>
      <c r="G6668" s="133">
        <v>2540</v>
      </c>
    </row>
    <row r="6669" spans="1:7" hidden="1" x14ac:dyDescent="0.35">
      <c r="A6669" s="131" t="s">
        <v>117</v>
      </c>
      <c r="B6669" s="140" t="s">
        <v>14</v>
      </c>
      <c r="C6669" s="133" t="s">
        <v>3583</v>
      </c>
      <c r="D6669" s="133">
        <v>1</v>
      </c>
      <c r="F6669" s="133" t="s">
        <v>130</v>
      </c>
      <c r="G6669" s="133">
        <v>2540</v>
      </c>
    </row>
    <row r="6670" spans="1:7" hidden="1" x14ac:dyDescent="0.35">
      <c r="A6670" s="131" t="s">
        <v>117</v>
      </c>
      <c r="B6670" s="140" t="s">
        <v>14</v>
      </c>
      <c r="C6670" s="133" t="s">
        <v>3583</v>
      </c>
      <c r="D6670" s="133">
        <v>1</v>
      </c>
      <c r="F6670" s="133" t="s">
        <v>130</v>
      </c>
      <c r="G6670" s="133">
        <v>2540</v>
      </c>
    </row>
    <row r="6671" spans="1:7" hidden="1" x14ac:dyDescent="0.35">
      <c r="A6671" s="131" t="s">
        <v>117</v>
      </c>
      <c r="B6671" s="140" t="s">
        <v>14</v>
      </c>
      <c r="C6671" s="133" t="s">
        <v>3583</v>
      </c>
      <c r="D6671" s="133">
        <v>1</v>
      </c>
      <c r="F6671" s="133" t="s">
        <v>130</v>
      </c>
      <c r="G6671" s="133">
        <v>2540</v>
      </c>
    </row>
    <row r="6672" spans="1:7" hidden="1" x14ac:dyDescent="0.35">
      <c r="A6672" s="131" t="s">
        <v>117</v>
      </c>
      <c r="B6672" s="140" t="s">
        <v>14</v>
      </c>
      <c r="C6672" s="133" t="s">
        <v>3583</v>
      </c>
      <c r="D6672" s="133">
        <v>2</v>
      </c>
      <c r="F6672" s="133" t="s">
        <v>130</v>
      </c>
      <c r="G6672" s="133">
        <v>2540</v>
      </c>
    </row>
    <row r="6673" spans="1:7" hidden="1" x14ac:dyDescent="0.35">
      <c r="A6673" s="131" t="s">
        <v>117</v>
      </c>
      <c r="B6673" s="140" t="s">
        <v>14</v>
      </c>
      <c r="C6673" s="133" t="s">
        <v>3583</v>
      </c>
      <c r="D6673" s="133">
        <v>1</v>
      </c>
      <c r="F6673" s="133" t="s">
        <v>130</v>
      </c>
      <c r="G6673" s="133">
        <v>2540</v>
      </c>
    </row>
    <row r="6674" spans="1:7" hidden="1" x14ac:dyDescent="0.35">
      <c r="A6674" s="131" t="s">
        <v>117</v>
      </c>
      <c r="B6674" s="140" t="s">
        <v>14</v>
      </c>
      <c r="C6674" s="133" t="s">
        <v>3583</v>
      </c>
      <c r="D6674" s="133">
        <v>1</v>
      </c>
      <c r="F6674" s="133" t="s">
        <v>130</v>
      </c>
      <c r="G6674" s="133">
        <v>2540</v>
      </c>
    </row>
    <row r="6675" spans="1:7" hidden="1" x14ac:dyDescent="0.35">
      <c r="A6675" s="131" t="s">
        <v>117</v>
      </c>
      <c r="B6675" s="140" t="s">
        <v>14</v>
      </c>
      <c r="C6675" s="133" t="s">
        <v>3583</v>
      </c>
      <c r="D6675" s="133">
        <v>2</v>
      </c>
      <c r="F6675" s="133" t="s">
        <v>130</v>
      </c>
      <c r="G6675" s="133">
        <v>2540</v>
      </c>
    </row>
    <row r="6676" spans="1:7" hidden="1" x14ac:dyDescent="0.35">
      <c r="A6676" s="131" t="s">
        <v>117</v>
      </c>
      <c r="B6676" s="140" t="s">
        <v>14</v>
      </c>
      <c r="C6676" s="133" t="s">
        <v>3583</v>
      </c>
      <c r="D6676" s="133">
        <v>1</v>
      </c>
      <c r="F6676" s="133" t="s">
        <v>130</v>
      </c>
      <c r="G6676" s="133">
        <v>2540</v>
      </c>
    </row>
    <row r="6677" spans="1:7" hidden="1" x14ac:dyDescent="0.35">
      <c r="A6677" s="131" t="s">
        <v>117</v>
      </c>
      <c r="B6677" s="140" t="s">
        <v>14</v>
      </c>
      <c r="C6677" s="133" t="s">
        <v>3584</v>
      </c>
      <c r="D6677" s="133">
        <v>1</v>
      </c>
      <c r="F6677" s="133" t="s">
        <v>130</v>
      </c>
      <c r="G6677" s="133">
        <v>2540</v>
      </c>
    </row>
    <row r="6678" spans="1:7" hidden="1" x14ac:dyDescent="0.35">
      <c r="A6678" s="131" t="s">
        <v>117</v>
      </c>
      <c r="B6678" s="140" t="s">
        <v>14</v>
      </c>
      <c r="C6678" s="133" t="s">
        <v>3584</v>
      </c>
      <c r="D6678" s="133">
        <v>1</v>
      </c>
      <c r="F6678" s="133" t="s">
        <v>130</v>
      </c>
      <c r="G6678" s="133">
        <v>2540</v>
      </c>
    </row>
    <row r="6679" spans="1:7" hidden="1" x14ac:dyDescent="0.35">
      <c r="A6679" s="131" t="s">
        <v>117</v>
      </c>
      <c r="B6679" s="140" t="s">
        <v>14</v>
      </c>
      <c r="C6679" s="133" t="s">
        <v>3584</v>
      </c>
      <c r="D6679" s="133">
        <v>1</v>
      </c>
      <c r="F6679" s="133" t="s">
        <v>130</v>
      </c>
      <c r="G6679" s="133">
        <v>2540</v>
      </c>
    </row>
    <row r="6680" spans="1:7" hidden="1" x14ac:dyDescent="0.35">
      <c r="A6680" s="131" t="s">
        <v>117</v>
      </c>
      <c r="B6680" s="140" t="s">
        <v>14</v>
      </c>
      <c r="C6680" s="133" t="s">
        <v>3584</v>
      </c>
      <c r="D6680" s="133">
        <v>10</v>
      </c>
      <c r="F6680" s="133" t="s">
        <v>130</v>
      </c>
      <c r="G6680" s="133">
        <v>2540</v>
      </c>
    </row>
    <row r="6681" spans="1:7" hidden="1" x14ac:dyDescent="0.35">
      <c r="A6681" s="131" t="s">
        <v>117</v>
      </c>
      <c r="B6681" s="140" t="s">
        <v>14</v>
      </c>
      <c r="C6681" s="133" t="s">
        <v>3584</v>
      </c>
      <c r="D6681" s="133">
        <v>1</v>
      </c>
      <c r="F6681" s="133" t="s">
        <v>130</v>
      </c>
      <c r="G6681" s="133">
        <v>2540</v>
      </c>
    </row>
    <row r="6682" spans="1:7" hidden="1" x14ac:dyDescent="0.35">
      <c r="A6682" s="131" t="s">
        <v>117</v>
      </c>
      <c r="B6682" s="140" t="s">
        <v>14</v>
      </c>
      <c r="C6682" s="133" t="s">
        <v>3584</v>
      </c>
      <c r="D6682" s="133">
        <v>2</v>
      </c>
      <c r="F6682" s="133" t="s">
        <v>130</v>
      </c>
      <c r="G6682" s="133">
        <v>2540</v>
      </c>
    </row>
    <row r="6683" spans="1:7" hidden="1" x14ac:dyDescent="0.35">
      <c r="A6683" s="131" t="s">
        <v>117</v>
      </c>
      <c r="B6683" s="140" t="s">
        <v>14</v>
      </c>
      <c r="C6683" s="133" t="s">
        <v>3584</v>
      </c>
      <c r="D6683" s="133">
        <v>1</v>
      </c>
      <c r="F6683" s="133" t="s">
        <v>130</v>
      </c>
      <c r="G6683" s="133">
        <v>2540</v>
      </c>
    </row>
    <row r="6684" spans="1:7" hidden="1" x14ac:dyDescent="0.35">
      <c r="A6684" s="131" t="s">
        <v>117</v>
      </c>
      <c r="B6684" s="140" t="s">
        <v>14</v>
      </c>
      <c r="C6684" s="133" t="s">
        <v>3584</v>
      </c>
      <c r="D6684" s="133">
        <v>1</v>
      </c>
      <c r="F6684" s="133" t="s">
        <v>130</v>
      </c>
      <c r="G6684" s="133">
        <v>2540</v>
      </c>
    </row>
    <row r="6685" spans="1:7" hidden="1" x14ac:dyDescent="0.35">
      <c r="A6685" s="131" t="s">
        <v>117</v>
      </c>
      <c r="B6685" s="140" t="s">
        <v>14</v>
      </c>
      <c r="C6685" s="133" t="s">
        <v>3584</v>
      </c>
      <c r="D6685" s="133">
        <v>1</v>
      </c>
      <c r="F6685" s="133" t="s">
        <v>130</v>
      </c>
      <c r="G6685" s="133">
        <v>2540</v>
      </c>
    </row>
    <row r="6686" spans="1:7" hidden="1" x14ac:dyDescent="0.35">
      <c r="A6686" s="131" t="s">
        <v>117</v>
      </c>
      <c r="B6686" s="140" t="s">
        <v>14</v>
      </c>
      <c r="C6686" s="133" t="s">
        <v>3584</v>
      </c>
      <c r="D6686" s="133">
        <v>1</v>
      </c>
      <c r="F6686" s="133" t="s">
        <v>130</v>
      </c>
      <c r="G6686" s="133">
        <v>2540</v>
      </c>
    </row>
    <row r="6687" spans="1:7" hidden="1" x14ac:dyDescent="0.35">
      <c r="A6687" s="131" t="s">
        <v>117</v>
      </c>
      <c r="B6687" s="140" t="s">
        <v>14</v>
      </c>
      <c r="C6687" s="133" t="s">
        <v>3584</v>
      </c>
      <c r="D6687" s="133">
        <v>1</v>
      </c>
      <c r="F6687" s="133" t="s">
        <v>130</v>
      </c>
      <c r="G6687" s="133">
        <v>2540</v>
      </c>
    </row>
    <row r="6688" spans="1:7" hidden="1" x14ac:dyDescent="0.35">
      <c r="A6688" s="131" t="s">
        <v>117</v>
      </c>
      <c r="B6688" s="140" t="s">
        <v>14</v>
      </c>
      <c r="C6688" s="133" t="s">
        <v>3585</v>
      </c>
      <c r="D6688" s="133">
        <v>1</v>
      </c>
      <c r="F6688" s="133" t="e">
        <v>#N/A</v>
      </c>
      <c r="G6688" s="133" t="e">
        <v>#N/A</v>
      </c>
    </row>
    <row r="6689" spans="1:7" hidden="1" x14ac:dyDescent="0.35">
      <c r="A6689" s="131" t="s">
        <v>117</v>
      </c>
      <c r="B6689" s="140" t="s">
        <v>14</v>
      </c>
      <c r="C6689" s="133" t="s">
        <v>3586</v>
      </c>
      <c r="D6689" s="133">
        <v>1</v>
      </c>
      <c r="F6689" s="133" t="s">
        <v>130</v>
      </c>
      <c r="G6689" s="133" t="s">
        <v>2518</v>
      </c>
    </row>
    <row r="6690" spans="1:7" hidden="1" x14ac:dyDescent="0.35">
      <c r="A6690" s="131" t="s">
        <v>117</v>
      </c>
      <c r="B6690" s="140" t="s">
        <v>14</v>
      </c>
      <c r="C6690" s="133" t="s">
        <v>3586</v>
      </c>
      <c r="D6690" s="133">
        <v>1</v>
      </c>
      <c r="F6690" s="133" t="s">
        <v>130</v>
      </c>
      <c r="G6690" s="133" t="s">
        <v>2518</v>
      </c>
    </row>
    <row r="6691" spans="1:7" hidden="1" x14ac:dyDescent="0.35">
      <c r="A6691" s="131" t="s">
        <v>117</v>
      </c>
      <c r="B6691" s="140" t="s">
        <v>14</v>
      </c>
      <c r="C6691" s="133" t="s">
        <v>3586</v>
      </c>
      <c r="D6691" s="133">
        <v>1</v>
      </c>
      <c r="F6691" s="133" t="s">
        <v>130</v>
      </c>
      <c r="G6691" s="133" t="s">
        <v>2518</v>
      </c>
    </row>
    <row r="6692" spans="1:7" hidden="1" x14ac:dyDescent="0.35">
      <c r="A6692" s="131" t="s">
        <v>117</v>
      </c>
      <c r="B6692" s="140" t="s">
        <v>14</v>
      </c>
      <c r="C6692" s="133" t="s">
        <v>3586</v>
      </c>
      <c r="D6692" s="133">
        <v>1</v>
      </c>
      <c r="F6692" s="133" t="s">
        <v>130</v>
      </c>
      <c r="G6692" s="133" t="s">
        <v>2518</v>
      </c>
    </row>
    <row r="6693" spans="1:7" hidden="1" x14ac:dyDescent="0.35">
      <c r="A6693" s="131" t="s">
        <v>117</v>
      </c>
      <c r="B6693" s="140" t="s">
        <v>14</v>
      </c>
      <c r="C6693" s="133" t="s">
        <v>3586</v>
      </c>
      <c r="D6693" s="133">
        <v>7</v>
      </c>
      <c r="F6693" s="133" t="s">
        <v>130</v>
      </c>
      <c r="G6693" s="133" t="s">
        <v>2518</v>
      </c>
    </row>
    <row r="6694" spans="1:7" hidden="1" x14ac:dyDescent="0.35">
      <c r="A6694" s="131" t="s">
        <v>117</v>
      </c>
      <c r="B6694" s="140" t="s">
        <v>14</v>
      </c>
      <c r="C6694" s="133" t="s">
        <v>3586</v>
      </c>
      <c r="D6694" s="133">
        <v>4</v>
      </c>
      <c r="F6694" s="133" t="s">
        <v>130</v>
      </c>
      <c r="G6694" s="133" t="s">
        <v>2518</v>
      </c>
    </row>
    <row r="6695" spans="1:7" hidden="1" x14ac:dyDescent="0.35">
      <c r="A6695" s="131" t="s">
        <v>117</v>
      </c>
      <c r="B6695" s="140" t="s">
        <v>14</v>
      </c>
      <c r="C6695" s="133" t="s">
        <v>3586</v>
      </c>
      <c r="D6695" s="133">
        <v>1</v>
      </c>
      <c r="F6695" s="133" t="s">
        <v>130</v>
      </c>
      <c r="G6695" s="133" t="s">
        <v>2518</v>
      </c>
    </row>
    <row r="6696" spans="1:7" hidden="1" x14ac:dyDescent="0.35">
      <c r="A6696" s="131" t="s">
        <v>117</v>
      </c>
      <c r="B6696" s="140" t="s">
        <v>14</v>
      </c>
      <c r="C6696" s="133" t="s">
        <v>3586</v>
      </c>
      <c r="D6696" s="133">
        <v>4</v>
      </c>
      <c r="F6696" s="133" t="s">
        <v>130</v>
      </c>
      <c r="G6696" s="133" t="s">
        <v>2518</v>
      </c>
    </row>
    <row r="6697" spans="1:7" hidden="1" x14ac:dyDescent="0.35">
      <c r="A6697" s="131" t="s">
        <v>117</v>
      </c>
      <c r="B6697" s="140" t="s">
        <v>14</v>
      </c>
      <c r="C6697" s="133" t="s">
        <v>3586</v>
      </c>
      <c r="D6697" s="133">
        <v>1</v>
      </c>
      <c r="F6697" s="133" t="s">
        <v>130</v>
      </c>
      <c r="G6697" s="133" t="s">
        <v>2518</v>
      </c>
    </row>
    <row r="6698" spans="1:7" hidden="1" x14ac:dyDescent="0.35">
      <c r="A6698" s="131" t="s">
        <v>117</v>
      </c>
      <c r="B6698" s="140" t="s">
        <v>14</v>
      </c>
      <c r="C6698" s="133" t="s">
        <v>3586</v>
      </c>
      <c r="D6698" s="133">
        <v>1</v>
      </c>
      <c r="F6698" s="133" t="s">
        <v>130</v>
      </c>
      <c r="G6698" s="133" t="s">
        <v>2518</v>
      </c>
    </row>
    <row r="6699" spans="1:7" hidden="1" x14ac:dyDescent="0.35">
      <c r="A6699" s="131" t="s">
        <v>117</v>
      </c>
      <c r="B6699" s="140" t="s">
        <v>14</v>
      </c>
      <c r="C6699" s="133" t="s">
        <v>3586</v>
      </c>
      <c r="D6699" s="133">
        <v>1</v>
      </c>
      <c r="F6699" s="133" t="s">
        <v>130</v>
      </c>
      <c r="G6699" s="133" t="s">
        <v>2518</v>
      </c>
    </row>
    <row r="6700" spans="1:7" hidden="1" x14ac:dyDescent="0.35">
      <c r="A6700" s="131" t="s">
        <v>117</v>
      </c>
      <c r="B6700" s="140" t="s">
        <v>14</v>
      </c>
      <c r="C6700" s="133" t="s">
        <v>3586</v>
      </c>
      <c r="D6700" s="133">
        <v>1</v>
      </c>
      <c r="F6700" s="133" t="s">
        <v>130</v>
      </c>
      <c r="G6700" s="133" t="s">
        <v>2518</v>
      </c>
    </row>
    <row r="6701" spans="1:7" hidden="1" x14ac:dyDescent="0.35">
      <c r="A6701" s="131" t="s">
        <v>117</v>
      </c>
      <c r="B6701" s="140" t="s">
        <v>14</v>
      </c>
      <c r="C6701" s="133" t="s">
        <v>3586</v>
      </c>
      <c r="D6701" s="133">
        <v>1</v>
      </c>
      <c r="F6701" s="133" t="s">
        <v>130</v>
      </c>
      <c r="G6701" s="133" t="s">
        <v>2518</v>
      </c>
    </row>
    <row r="6702" spans="1:7" hidden="1" x14ac:dyDescent="0.35">
      <c r="A6702" s="131" t="s">
        <v>117</v>
      </c>
      <c r="B6702" s="140" t="s">
        <v>14</v>
      </c>
      <c r="C6702" s="133" t="s">
        <v>3586</v>
      </c>
      <c r="D6702" s="133">
        <v>2</v>
      </c>
      <c r="F6702" s="133" t="s">
        <v>130</v>
      </c>
      <c r="G6702" s="133" t="s">
        <v>2518</v>
      </c>
    </row>
    <row r="6703" spans="1:7" hidden="1" x14ac:dyDescent="0.35">
      <c r="A6703" s="131" t="s">
        <v>117</v>
      </c>
      <c r="B6703" s="140" t="s">
        <v>14</v>
      </c>
      <c r="C6703" s="133" t="s">
        <v>3586</v>
      </c>
      <c r="D6703" s="133">
        <v>4</v>
      </c>
      <c r="F6703" s="133" t="s">
        <v>130</v>
      </c>
      <c r="G6703" s="133" t="s">
        <v>2518</v>
      </c>
    </row>
    <row r="6704" spans="1:7" hidden="1" x14ac:dyDescent="0.35">
      <c r="A6704" s="131" t="s">
        <v>117</v>
      </c>
      <c r="B6704" s="140" t="s">
        <v>14</v>
      </c>
      <c r="C6704" s="133" t="s">
        <v>3586</v>
      </c>
      <c r="D6704" s="133">
        <v>1</v>
      </c>
      <c r="F6704" s="133" t="s">
        <v>130</v>
      </c>
      <c r="G6704" s="133" t="s">
        <v>2518</v>
      </c>
    </row>
    <row r="6705" spans="1:7" hidden="1" x14ac:dyDescent="0.35">
      <c r="A6705" s="131" t="s">
        <v>117</v>
      </c>
      <c r="B6705" s="140" t="s">
        <v>14</v>
      </c>
      <c r="C6705" s="133" t="s">
        <v>3586</v>
      </c>
      <c r="D6705" s="133">
        <v>1</v>
      </c>
      <c r="F6705" s="133" t="s">
        <v>130</v>
      </c>
      <c r="G6705" s="133" t="s">
        <v>2518</v>
      </c>
    </row>
    <row r="6706" spans="1:7" hidden="1" x14ac:dyDescent="0.35">
      <c r="A6706" s="131" t="s">
        <v>117</v>
      </c>
      <c r="B6706" s="140" t="s">
        <v>14</v>
      </c>
      <c r="C6706" s="133" t="s">
        <v>3586</v>
      </c>
      <c r="D6706" s="133">
        <v>1</v>
      </c>
      <c r="F6706" s="133" t="s">
        <v>130</v>
      </c>
      <c r="G6706" s="133" t="s">
        <v>2518</v>
      </c>
    </row>
    <row r="6707" spans="1:7" hidden="1" x14ac:dyDescent="0.35">
      <c r="A6707" s="131" t="s">
        <v>117</v>
      </c>
      <c r="B6707" s="140" t="s">
        <v>14</v>
      </c>
      <c r="C6707" s="133" t="s">
        <v>3587</v>
      </c>
      <c r="D6707" s="133">
        <v>52</v>
      </c>
      <c r="F6707" s="133" t="s">
        <v>130</v>
      </c>
      <c r="G6707" s="133" t="s">
        <v>2518</v>
      </c>
    </row>
    <row r="6708" spans="1:7" hidden="1" x14ac:dyDescent="0.35">
      <c r="A6708" s="131" t="s">
        <v>117</v>
      </c>
      <c r="B6708" s="140" t="s">
        <v>14</v>
      </c>
      <c r="C6708" s="133" t="s">
        <v>3587</v>
      </c>
      <c r="D6708" s="133">
        <v>52</v>
      </c>
      <c r="F6708" s="133" t="s">
        <v>130</v>
      </c>
      <c r="G6708" s="133" t="s">
        <v>2518</v>
      </c>
    </row>
    <row r="6709" spans="1:7" hidden="1" x14ac:dyDescent="0.35">
      <c r="A6709" s="131" t="s">
        <v>117</v>
      </c>
      <c r="B6709" s="140" t="s">
        <v>14</v>
      </c>
      <c r="C6709" s="133" t="s">
        <v>3588</v>
      </c>
      <c r="D6709" s="133">
        <v>1</v>
      </c>
      <c r="F6709" s="133" t="e">
        <v>#N/A</v>
      </c>
      <c r="G6709" s="133" t="e">
        <v>#N/A</v>
      </c>
    </row>
    <row r="6710" spans="1:7" hidden="1" x14ac:dyDescent="0.35">
      <c r="A6710" s="131" t="s">
        <v>117</v>
      </c>
      <c r="B6710" s="140" t="s">
        <v>14</v>
      </c>
      <c r="C6710" s="133" t="s">
        <v>3589</v>
      </c>
      <c r="D6710" s="133">
        <v>8</v>
      </c>
      <c r="F6710" s="133" t="e">
        <v>#N/A</v>
      </c>
      <c r="G6710" s="133" t="e">
        <v>#N/A</v>
      </c>
    </row>
    <row r="6711" spans="1:7" hidden="1" x14ac:dyDescent="0.35">
      <c r="A6711" s="131" t="s">
        <v>117</v>
      </c>
      <c r="B6711" s="140" t="s">
        <v>14</v>
      </c>
      <c r="C6711" s="133" t="s">
        <v>3589</v>
      </c>
      <c r="D6711" s="133">
        <v>8</v>
      </c>
      <c r="F6711" s="133" t="e">
        <v>#N/A</v>
      </c>
      <c r="G6711" s="133" t="e">
        <v>#N/A</v>
      </c>
    </row>
    <row r="6712" spans="1:7" hidden="1" x14ac:dyDescent="0.35">
      <c r="A6712" s="131" t="s">
        <v>117</v>
      </c>
      <c r="B6712" s="140" t="s">
        <v>14</v>
      </c>
      <c r="C6712" s="133" t="s">
        <v>3589</v>
      </c>
      <c r="D6712" s="133">
        <v>2</v>
      </c>
      <c r="F6712" s="133" t="e">
        <v>#N/A</v>
      </c>
      <c r="G6712" s="133" t="e">
        <v>#N/A</v>
      </c>
    </row>
    <row r="6713" spans="1:7" hidden="1" x14ac:dyDescent="0.35">
      <c r="A6713" s="131" t="s">
        <v>117</v>
      </c>
      <c r="B6713" s="140" t="s">
        <v>14</v>
      </c>
      <c r="C6713" s="133" t="s">
        <v>3589</v>
      </c>
      <c r="D6713" s="133">
        <v>2</v>
      </c>
      <c r="F6713" s="133" t="e">
        <v>#N/A</v>
      </c>
      <c r="G6713" s="133" t="e">
        <v>#N/A</v>
      </c>
    </row>
    <row r="6714" spans="1:7" hidden="1" x14ac:dyDescent="0.35">
      <c r="A6714" s="131" t="s">
        <v>117</v>
      </c>
      <c r="B6714" s="140" t="s">
        <v>14</v>
      </c>
      <c r="C6714" s="133" t="s">
        <v>3589</v>
      </c>
      <c r="D6714" s="133">
        <v>6</v>
      </c>
      <c r="F6714" s="133" t="e">
        <v>#N/A</v>
      </c>
      <c r="G6714" s="133" t="e">
        <v>#N/A</v>
      </c>
    </row>
    <row r="6715" spans="1:7" hidden="1" x14ac:dyDescent="0.35">
      <c r="A6715" s="131" t="s">
        <v>117</v>
      </c>
      <c r="B6715" s="140" t="s">
        <v>14</v>
      </c>
      <c r="C6715" s="133" t="s">
        <v>3589</v>
      </c>
      <c r="D6715" s="133">
        <v>1</v>
      </c>
      <c r="F6715" s="133" t="e">
        <v>#N/A</v>
      </c>
      <c r="G6715" s="133" t="e">
        <v>#N/A</v>
      </c>
    </row>
    <row r="6716" spans="1:7" hidden="1" x14ac:dyDescent="0.35">
      <c r="A6716" s="131" t="s">
        <v>117</v>
      </c>
      <c r="B6716" s="140" t="s">
        <v>14</v>
      </c>
      <c r="C6716" s="133" t="s">
        <v>3589</v>
      </c>
      <c r="D6716" s="133">
        <v>1</v>
      </c>
      <c r="F6716" s="133" t="e">
        <v>#N/A</v>
      </c>
      <c r="G6716" s="133" t="e">
        <v>#N/A</v>
      </c>
    </row>
    <row r="6717" spans="1:7" hidden="1" x14ac:dyDescent="0.35">
      <c r="A6717" s="131" t="s">
        <v>117</v>
      </c>
      <c r="B6717" s="140" t="s">
        <v>14</v>
      </c>
      <c r="C6717" s="133" t="s">
        <v>3590</v>
      </c>
      <c r="D6717" s="133">
        <v>2</v>
      </c>
      <c r="F6717" s="133" t="e">
        <v>#N/A</v>
      </c>
      <c r="G6717" s="133" t="e">
        <v>#N/A</v>
      </c>
    </row>
    <row r="6718" spans="1:7" hidden="1" x14ac:dyDescent="0.35">
      <c r="A6718" s="131" t="s">
        <v>117</v>
      </c>
      <c r="B6718" s="140" t="s">
        <v>14</v>
      </c>
      <c r="C6718" s="133" t="s">
        <v>3591</v>
      </c>
      <c r="D6718" s="133">
        <v>1</v>
      </c>
      <c r="F6718" s="133" t="e">
        <v>#N/A</v>
      </c>
      <c r="G6718" s="133" t="e">
        <v>#N/A</v>
      </c>
    </row>
    <row r="6719" spans="1:7" hidden="1" x14ac:dyDescent="0.35">
      <c r="A6719" s="131" t="s">
        <v>117</v>
      </c>
      <c r="B6719" s="140" t="s">
        <v>14</v>
      </c>
      <c r="C6719" s="133" t="s">
        <v>3592</v>
      </c>
      <c r="D6719" s="133">
        <v>1</v>
      </c>
      <c r="F6719" s="133" t="e">
        <v>#N/A</v>
      </c>
      <c r="G6719" s="133" t="e">
        <v>#N/A</v>
      </c>
    </row>
    <row r="6720" spans="1:7" hidden="1" x14ac:dyDescent="0.35">
      <c r="A6720" s="131" t="s">
        <v>117</v>
      </c>
      <c r="B6720" s="140" t="s">
        <v>14</v>
      </c>
      <c r="C6720" s="133" t="s">
        <v>3592</v>
      </c>
      <c r="D6720" s="133">
        <v>3</v>
      </c>
      <c r="F6720" s="133" t="e">
        <v>#N/A</v>
      </c>
      <c r="G6720" s="133" t="e">
        <v>#N/A</v>
      </c>
    </row>
    <row r="6721" spans="1:7" hidden="1" x14ac:dyDescent="0.35">
      <c r="A6721" s="131" t="s">
        <v>117</v>
      </c>
      <c r="B6721" s="140" t="s">
        <v>14</v>
      </c>
      <c r="C6721" s="133" t="s">
        <v>3592</v>
      </c>
      <c r="D6721" s="133">
        <v>1</v>
      </c>
      <c r="F6721" s="133" t="e">
        <v>#N/A</v>
      </c>
      <c r="G6721" s="133" t="e">
        <v>#N/A</v>
      </c>
    </row>
    <row r="6722" spans="1:7" hidden="1" x14ac:dyDescent="0.35">
      <c r="A6722" s="131" t="s">
        <v>117</v>
      </c>
      <c r="B6722" s="140" t="s">
        <v>14</v>
      </c>
      <c r="C6722" s="133" t="s">
        <v>3592</v>
      </c>
      <c r="D6722" s="133">
        <v>4</v>
      </c>
      <c r="F6722" s="133" t="e">
        <v>#N/A</v>
      </c>
      <c r="G6722" s="133" t="e">
        <v>#N/A</v>
      </c>
    </row>
    <row r="6723" spans="1:7" hidden="1" x14ac:dyDescent="0.35">
      <c r="A6723" s="131" t="s">
        <v>117</v>
      </c>
      <c r="B6723" s="140" t="s">
        <v>14</v>
      </c>
      <c r="C6723" s="133" t="s">
        <v>3592</v>
      </c>
      <c r="D6723" s="133">
        <v>1</v>
      </c>
      <c r="F6723" s="133" t="e">
        <v>#N/A</v>
      </c>
      <c r="G6723" s="133" t="e">
        <v>#N/A</v>
      </c>
    </row>
    <row r="6724" spans="1:7" hidden="1" x14ac:dyDescent="0.35">
      <c r="A6724" s="131" t="s">
        <v>117</v>
      </c>
      <c r="B6724" s="140" t="s">
        <v>14</v>
      </c>
      <c r="C6724" s="133" t="s">
        <v>3592</v>
      </c>
      <c r="D6724" s="133">
        <v>1</v>
      </c>
      <c r="F6724" s="133" t="e">
        <v>#N/A</v>
      </c>
      <c r="G6724" s="133" t="e">
        <v>#N/A</v>
      </c>
    </row>
    <row r="6725" spans="1:7" hidden="1" x14ac:dyDescent="0.35">
      <c r="A6725" s="131" t="s">
        <v>117</v>
      </c>
      <c r="B6725" s="140" t="s">
        <v>14</v>
      </c>
      <c r="C6725" s="133" t="s">
        <v>3592</v>
      </c>
      <c r="D6725" s="133">
        <v>1</v>
      </c>
      <c r="F6725" s="133" t="e">
        <v>#N/A</v>
      </c>
      <c r="G6725" s="133" t="e">
        <v>#N/A</v>
      </c>
    </row>
    <row r="6726" spans="1:7" hidden="1" x14ac:dyDescent="0.35">
      <c r="A6726" s="131" t="s">
        <v>117</v>
      </c>
      <c r="B6726" s="140" t="s">
        <v>14</v>
      </c>
      <c r="C6726" s="133" t="s">
        <v>3592</v>
      </c>
      <c r="D6726" s="133">
        <v>1</v>
      </c>
      <c r="F6726" s="133" t="e">
        <v>#N/A</v>
      </c>
      <c r="G6726" s="133" t="e">
        <v>#N/A</v>
      </c>
    </row>
    <row r="6727" spans="1:7" hidden="1" x14ac:dyDescent="0.35">
      <c r="A6727" s="131" t="s">
        <v>117</v>
      </c>
      <c r="B6727" s="140" t="s">
        <v>14</v>
      </c>
      <c r="C6727" s="133" t="s">
        <v>3592</v>
      </c>
      <c r="D6727" s="133">
        <v>10</v>
      </c>
      <c r="F6727" s="133" t="e">
        <v>#N/A</v>
      </c>
      <c r="G6727" s="133" t="e">
        <v>#N/A</v>
      </c>
    </row>
    <row r="6728" spans="1:7" hidden="1" x14ac:dyDescent="0.35">
      <c r="A6728" s="131" t="s">
        <v>117</v>
      </c>
      <c r="B6728" s="140" t="s">
        <v>14</v>
      </c>
      <c r="C6728" s="133" t="s">
        <v>3592</v>
      </c>
      <c r="D6728" s="133">
        <v>1</v>
      </c>
      <c r="F6728" s="133" t="e">
        <v>#N/A</v>
      </c>
      <c r="G6728" s="133" t="e">
        <v>#N/A</v>
      </c>
    </row>
    <row r="6729" spans="1:7" hidden="1" x14ac:dyDescent="0.35">
      <c r="A6729" s="131" t="s">
        <v>117</v>
      </c>
      <c r="B6729" s="140" t="s">
        <v>14</v>
      </c>
      <c r="C6729" s="133" t="s">
        <v>3593</v>
      </c>
      <c r="D6729" s="133">
        <v>1</v>
      </c>
      <c r="F6729" s="133" t="e">
        <v>#N/A</v>
      </c>
      <c r="G6729" s="133" t="e">
        <v>#N/A</v>
      </c>
    </row>
    <row r="6730" spans="1:7" hidden="1" x14ac:dyDescent="0.35">
      <c r="A6730" s="131" t="s">
        <v>117</v>
      </c>
      <c r="B6730" s="140" t="s">
        <v>14</v>
      </c>
      <c r="C6730" s="133" t="s">
        <v>3593</v>
      </c>
      <c r="D6730" s="133">
        <v>2</v>
      </c>
      <c r="F6730" s="133" t="e">
        <v>#N/A</v>
      </c>
      <c r="G6730" s="133" t="e">
        <v>#N/A</v>
      </c>
    </row>
    <row r="6731" spans="1:7" hidden="1" x14ac:dyDescent="0.35">
      <c r="A6731" s="131" t="s">
        <v>117</v>
      </c>
      <c r="B6731" s="140" t="s">
        <v>14</v>
      </c>
      <c r="C6731" s="133" t="s">
        <v>3593</v>
      </c>
      <c r="D6731" s="133">
        <v>2</v>
      </c>
      <c r="F6731" s="133" t="e">
        <v>#N/A</v>
      </c>
      <c r="G6731" s="133" t="e">
        <v>#N/A</v>
      </c>
    </row>
    <row r="6732" spans="1:7" hidden="1" x14ac:dyDescent="0.35">
      <c r="A6732" s="131" t="s">
        <v>117</v>
      </c>
      <c r="B6732" s="140" t="s">
        <v>14</v>
      </c>
      <c r="C6732" s="133" t="s">
        <v>3593</v>
      </c>
      <c r="D6732" s="133">
        <v>1</v>
      </c>
      <c r="F6732" s="133" t="e">
        <v>#N/A</v>
      </c>
      <c r="G6732" s="133" t="e">
        <v>#N/A</v>
      </c>
    </row>
    <row r="6733" spans="1:7" hidden="1" x14ac:dyDescent="0.35">
      <c r="A6733" s="131" t="s">
        <v>117</v>
      </c>
      <c r="B6733" s="140" t="s">
        <v>14</v>
      </c>
      <c r="C6733" s="133" t="s">
        <v>3594</v>
      </c>
      <c r="D6733" s="133">
        <v>2</v>
      </c>
      <c r="F6733" s="133" t="e">
        <v>#N/A</v>
      </c>
      <c r="G6733" s="133" t="e">
        <v>#N/A</v>
      </c>
    </row>
    <row r="6734" spans="1:7" hidden="1" x14ac:dyDescent="0.35">
      <c r="A6734" s="131" t="s">
        <v>117</v>
      </c>
      <c r="B6734" s="140" t="s">
        <v>14</v>
      </c>
      <c r="C6734" s="133" t="s">
        <v>3594</v>
      </c>
      <c r="D6734" s="133">
        <v>3</v>
      </c>
      <c r="F6734" s="133" t="e">
        <v>#N/A</v>
      </c>
      <c r="G6734" s="133" t="e">
        <v>#N/A</v>
      </c>
    </row>
    <row r="6735" spans="1:7" hidden="1" x14ac:dyDescent="0.35">
      <c r="A6735" s="131" t="s">
        <v>117</v>
      </c>
      <c r="B6735" s="140" t="s">
        <v>14</v>
      </c>
      <c r="C6735" s="133" t="s">
        <v>3594</v>
      </c>
      <c r="D6735" s="133">
        <v>1</v>
      </c>
      <c r="F6735" s="133" t="e">
        <v>#N/A</v>
      </c>
      <c r="G6735" s="133" t="e">
        <v>#N/A</v>
      </c>
    </row>
    <row r="6736" spans="1:7" hidden="1" x14ac:dyDescent="0.35">
      <c r="A6736" s="131" t="s">
        <v>117</v>
      </c>
      <c r="B6736" s="140" t="s">
        <v>14</v>
      </c>
      <c r="C6736" s="133" t="s">
        <v>3594</v>
      </c>
      <c r="D6736" s="133">
        <v>1</v>
      </c>
      <c r="F6736" s="133" t="e">
        <v>#N/A</v>
      </c>
      <c r="G6736" s="133" t="e">
        <v>#N/A</v>
      </c>
    </row>
    <row r="6737" spans="1:7" hidden="1" x14ac:dyDescent="0.35">
      <c r="A6737" s="131" t="s">
        <v>117</v>
      </c>
      <c r="B6737" s="140" t="s">
        <v>14</v>
      </c>
      <c r="C6737" s="133" t="s">
        <v>3594</v>
      </c>
      <c r="D6737" s="133">
        <v>1</v>
      </c>
      <c r="F6737" s="133" t="e">
        <v>#N/A</v>
      </c>
      <c r="G6737" s="133" t="e">
        <v>#N/A</v>
      </c>
    </row>
    <row r="6738" spans="1:7" hidden="1" x14ac:dyDescent="0.35">
      <c r="A6738" s="131" t="s">
        <v>117</v>
      </c>
      <c r="B6738" s="140" t="s">
        <v>14</v>
      </c>
      <c r="C6738" s="133" t="s">
        <v>3594</v>
      </c>
      <c r="D6738" s="133">
        <v>2</v>
      </c>
      <c r="F6738" s="133" t="e">
        <v>#N/A</v>
      </c>
      <c r="G6738" s="133" t="e">
        <v>#N/A</v>
      </c>
    </row>
    <row r="6739" spans="1:7" hidden="1" x14ac:dyDescent="0.35">
      <c r="A6739" s="131" t="s">
        <v>117</v>
      </c>
      <c r="B6739" s="140" t="s">
        <v>14</v>
      </c>
      <c r="C6739" s="133" t="s">
        <v>3595</v>
      </c>
      <c r="D6739" s="133">
        <v>5</v>
      </c>
      <c r="F6739" s="133" t="e">
        <v>#N/A</v>
      </c>
      <c r="G6739" s="133" t="e">
        <v>#N/A</v>
      </c>
    </row>
    <row r="6740" spans="1:7" hidden="1" x14ac:dyDescent="0.35">
      <c r="A6740" s="131" t="s">
        <v>117</v>
      </c>
      <c r="B6740" s="140" t="s">
        <v>14</v>
      </c>
      <c r="C6740" s="133" t="s">
        <v>3596</v>
      </c>
      <c r="D6740" s="133">
        <v>5</v>
      </c>
      <c r="F6740" s="133" t="e">
        <v>#N/A</v>
      </c>
      <c r="G6740" s="133" t="e">
        <v>#N/A</v>
      </c>
    </row>
    <row r="6741" spans="1:7" hidden="1" x14ac:dyDescent="0.35">
      <c r="A6741" s="131" t="s">
        <v>117</v>
      </c>
      <c r="B6741" s="140" t="s">
        <v>14</v>
      </c>
      <c r="C6741" s="133" t="s">
        <v>3597</v>
      </c>
      <c r="D6741" s="133">
        <v>1</v>
      </c>
      <c r="F6741" s="133" t="e">
        <v>#N/A</v>
      </c>
      <c r="G6741" s="133" t="e">
        <v>#N/A</v>
      </c>
    </row>
    <row r="6742" spans="1:7" hidden="1" x14ac:dyDescent="0.35">
      <c r="A6742" s="131" t="s">
        <v>117</v>
      </c>
      <c r="B6742" s="140" t="s">
        <v>14</v>
      </c>
      <c r="C6742" s="133" t="s">
        <v>3598</v>
      </c>
      <c r="D6742" s="133">
        <v>1</v>
      </c>
      <c r="F6742" s="133" t="s">
        <v>130</v>
      </c>
      <c r="G6742" s="133" t="s">
        <v>2519</v>
      </c>
    </row>
    <row r="6743" spans="1:7" hidden="1" x14ac:dyDescent="0.35">
      <c r="A6743" s="131" t="s">
        <v>117</v>
      </c>
      <c r="B6743" s="140" t="s">
        <v>14</v>
      </c>
      <c r="C6743" s="133" t="s">
        <v>3598</v>
      </c>
      <c r="D6743" s="133">
        <v>1</v>
      </c>
      <c r="F6743" s="133" t="s">
        <v>130</v>
      </c>
      <c r="G6743" s="133" t="s">
        <v>2519</v>
      </c>
    </row>
    <row r="6744" spans="1:7" hidden="1" x14ac:dyDescent="0.35">
      <c r="A6744" s="131" t="s">
        <v>117</v>
      </c>
      <c r="B6744" s="140" t="s">
        <v>14</v>
      </c>
      <c r="C6744" s="133" t="s">
        <v>3598</v>
      </c>
      <c r="D6744" s="133">
        <v>2</v>
      </c>
      <c r="F6744" s="133" t="s">
        <v>130</v>
      </c>
      <c r="G6744" s="133" t="s">
        <v>2519</v>
      </c>
    </row>
    <row r="6745" spans="1:7" hidden="1" x14ac:dyDescent="0.35">
      <c r="A6745" s="131" t="s">
        <v>117</v>
      </c>
      <c r="B6745" s="140" t="s">
        <v>14</v>
      </c>
      <c r="C6745" s="133" t="s">
        <v>3598</v>
      </c>
      <c r="D6745" s="133">
        <v>2</v>
      </c>
      <c r="F6745" s="133" t="s">
        <v>130</v>
      </c>
      <c r="G6745" s="133" t="s">
        <v>2519</v>
      </c>
    </row>
    <row r="6746" spans="1:7" hidden="1" x14ac:dyDescent="0.35">
      <c r="A6746" s="131" t="s">
        <v>117</v>
      </c>
      <c r="B6746" s="140" t="s">
        <v>14</v>
      </c>
      <c r="C6746" s="133" t="s">
        <v>3598</v>
      </c>
      <c r="D6746" s="133">
        <v>1</v>
      </c>
      <c r="F6746" s="133" t="s">
        <v>130</v>
      </c>
      <c r="G6746" s="133" t="s">
        <v>2519</v>
      </c>
    </row>
    <row r="6747" spans="1:7" hidden="1" x14ac:dyDescent="0.35">
      <c r="A6747" s="131" t="s">
        <v>117</v>
      </c>
      <c r="B6747" s="140" t="s">
        <v>14</v>
      </c>
      <c r="C6747" s="133" t="s">
        <v>3598</v>
      </c>
      <c r="D6747" s="133">
        <v>3</v>
      </c>
      <c r="F6747" s="133" t="s">
        <v>130</v>
      </c>
      <c r="G6747" s="133" t="s">
        <v>2519</v>
      </c>
    </row>
    <row r="6748" spans="1:7" hidden="1" x14ac:dyDescent="0.35">
      <c r="A6748" s="131" t="s">
        <v>117</v>
      </c>
      <c r="B6748" s="140" t="s">
        <v>14</v>
      </c>
      <c r="C6748" s="133" t="s">
        <v>3598</v>
      </c>
      <c r="D6748" s="133">
        <v>2</v>
      </c>
      <c r="F6748" s="133" t="s">
        <v>130</v>
      </c>
      <c r="G6748" s="133" t="s">
        <v>2519</v>
      </c>
    </row>
    <row r="6749" spans="1:7" hidden="1" x14ac:dyDescent="0.35">
      <c r="A6749" s="131" t="s">
        <v>117</v>
      </c>
      <c r="B6749" s="140" t="s">
        <v>14</v>
      </c>
      <c r="C6749" s="133" t="s">
        <v>3598</v>
      </c>
      <c r="D6749" s="133">
        <v>3</v>
      </c>
      <c r="F6749" s="133" t="s">
        <v>130</v>
      </c>
      <c r="G6749" s="133" t="s">
        <v>2519</v>
      </c>
    </row>
    <row r="6750" spans="1:7" hidden="1" x14ac:dyDescent="0.35">
      <c r="A6750" s="131" t="s">
        <v>117</v>
      </c>
      <c r="B6750" s="140" t="s">
        <v>14</v>
      </c>
      <c r="C6750" s="133" t="s">
        <v>3598</v>
      </c>
      <c r="D6750" s="133">
        <v>5</v>
      </c>
      <c r="F6750" s="133" t="s">
        <v>130</v>
      </c>
      <c r="G6750" s="133" t="s">
        <v>2519</v>
      </c>
    </row>
    <row r="6751" spans="1:7" hidden="1" x14ac:dyDescent="0.35">
      <c r="A6751" s="131" t="s">
        <v>117</v>
      </c>
      <c r="B6751" s="140" t="s">
        <v>14</v>
      </c>
      <c r="C6751" s="133" t="s">
        <v>3598</v>
      </c>
      <c r="D6751" s="133">
        <v>1</v>
      </c>
      <c r="F6751" s="133" t="s">
        <v>130</v>
      </c>
      <c r="G6751" s="133" t="s">
        <v>2519</v>
      </c>
    </row>
    <row r="6752" spans="1:7" hidden="1" x14ac:dyDescent="0.35">
      <c r="A6752" s="131" t="s">
        <v>117</v>
      </c>
      <c r="B6752" s="140" t="s">
        <v>14</v>
      </c>
      <c r="C6752" s="133" t="s">
        <v>3598</v>
      </c>
      <c r="D6752" s="133">
        <v>1</v>
      </c>
      <c r="F6752" s="133" t="s">
        <v>130</v>
      </c>
      <c r="G6752" s="133" t="s">
        <v>2519</v>
      </c>
    </row>
    <row r="6753" spans="1:7" hidden="1" x14ac:dyDescent="0.35">
      <c r="A6753" s="131" t="s">
        <v>117</v>
      </c>
      <c r="B6753" s="140" t="s">
        <v>14</v>
      </c>
      <c r="C6753" s="133" t="s">
        <v>3598</v>
      </c>
      <c r="D6753" s="133">
        <v>1</v>
      </c>
      <c r="F6753" s="133" t="s">
        <v>130</v>
      </c>
      <c r="G6753" s="133" t="s">
        <v>2519</v>
      </c>
    </row>
    <row r="6754" spans="1:7" hidden="1" x14ac:dyDescent="0.35">
      <c r="A6754" s="131" t="s">
        <v>117</v>
      </c>
      <c r="B6754" s="140" t="s">
        <v>14</v>
      </c>
      <c r="C6754" s="133" t="s">
        <v>3599</v>
      </c>
      <c r="D6754" s="133">
        <v>1</v>
      </c>
      <c r="F6754" s="133" t="s">
        <v>130</v>
      </c>
      <c r="G6754" s="133" t="s">
        <v>2519</v>
      </c>
    </row>
    <row r="6755" spans="1:7" hidden="1" x14ac:dyDescent="0.35">
      <c r="A6755" s="131" t="s">
        <v>117</v>
      </c>
      <c r="B6755" s="140" t="s">
        <v>14</v>
      </c>
      <c r="C6755" s="133" t="s">
        <v>3599</v>
      </c>
      <c r="D6755" s="133">
        <v>2</v>
      </c>
      <c r="F6755" s="133" t="s">
        <v>130</v>
      </c>
      <c r="G6755" s="133" t="s">
        <v>2519</v>
      </c>
    </row>
    <row r="6756" spans="1:7" hidden="1" x14ac:dyDescent="0.35">
      <c r="A6756" s="131" t="s">
        <v>117</v>
      </c>
      <c r="B6756" s="140" t="s">
        <v>14</v>
      </c>
      <c r="C6756" s="133" t="s">
        <v>3599</v>
      </c>
      <c r="D6756" s="133">
        <v>2</v>
      </c>
      <c r="F6756" s="133" t="s">
        <v>130</v>
      </c>
      <c r="G6756" s="133" t="s">
        <v>2519</v>
      </c>
    </row>
    <row r="6757" spans="1:7" hidden="1" x14ac:dyDescent="0.35">
      <c r="A6757" s="131" t="s">
        <v>117</v>
      </c>
      <c r="B6757" s="140" t="s">
        <v>14</v>
      </c>
      <c r="C6757" s="133" t="s">
        <v>3599</v>
      </c>
      <c r="D6757" s="133">
        <v>1</v>
      </c>
      <c r="F6757" s="133" t="s">
        <v>130</v>
      </c>
      <c r="G6757" s="133" t="s">
        <v>2519</v>
      </c>
    </row>
    <row r="6758" spans="1:7" hidden="1" x14ac:dyDescent="0.35">
      <c r="A6758" s="131" t="s">
        <v>117</v>
      </c>
      <c r="B6758" s="140" t="s">
        <v>14</v>
      </c>
      <c r="C6758" s="133" t="s">
        <v>3599</v>
      </c>
      <c r="D6758" s="133">
        <v>5</v>
      </c>
      <c r="F6758" s="133" t="s">
        <v>130</v>
      </c>
      <c r="G6758" s="133" t="s">
        <v>2519</v>
      </c>
    </row>
    <row r="6759" spans="1:7" hidden="1" x14ac:dyDescent="0.35">
      <c r="A6759" s="131" t="s">
        <v>117</v>
      </c>
      <c r="B6759" s="140" t="s">
        <v>14</v>
      </c>
      <c r="C6759" s="133" t="s">
        <v>3599</v>
      </c>
      <c r="D6759" s="133">
        <v>1</v>
      </c>
      <c r="F6759" s="133" t="s">
        <v>130</v>
      </c>
      <c r="G6759" s="133" t="s">
        <v>2519</v>
      </c>
    </row>
    <row r="6760" spans="1:7" hidden="1" x14ac:dyDescent="0.35">
      <c r="A6760" s="131" t="s">
        <v>117</v>
      </c>
      <c r="B6760" s="140" t="s">
        <v>14</v>
      </c>
      <c r="C6760" s="133" t="s">
        <v>3599</v>
      </c>
      <c r="D6760" s="133">
        <v>1</v>
      </c>
      <c r="F6760" s="133" t="s">
        <v>130</v>
      </c>
      <c r="G6760" s="133" t="s">
        <v>2519</v>
      </c>
    </row>
    <row r="6761" spans="1:7" hidden="1" x14ac:dyDescent="0.35">
      <c r="A6761" s="131" t="s">
        <v>117</v>
      </c>
      <c r="B6761" s="140" t="s">
        <v>14</v>
      </c>
      <c r="C6761" s="133" t="s">
        <v>3599</v>
      </c>
      <c r="D6761" s="133">
        <v>2</v>
      </c>
      <c r="F6761" s="133" t="s">
        <v>130</v>
      </c>
      <c r="G6761" s="133" t="s">
        <v>2519</v>
      </c>
    </row>
    <row r="6762" spans="1:7" hidden="1" x14ac:dyDescent="0.35">
      <c r="A6762" s="131" t="s">
        <v>117</v>
      </c>
      <c r="B6762" s="140" t="s">
        <v>14</v>
      </c>
      <c r="C6762" s="133" t="s">
        <v>3599</v>
      </c>
      <c r="D6762" s="133">
        <v>1</v>
      </c>
      <c r="F6762" s="133" t="s">
        <v>130</v>
      </c>
      <c r="G6762" s="133" t="s">
        <v>2519</v>
      </c>
    </row>
    <row r="6763" spans="1:7" hidden="1" x14ac:dyDescent="0.35">
      <c r="A6763" s="131" t="s">
        <v>117</v>
      </c>
      <c r="B6763" s="140" t="s">
        <v>14</v>
      </c>
      <c r="C6763" s="133" t="s">
        <v>3600</v>
      </c>
      <c r="D6763" s="133">
        <v>1</v>
      </c>
      <c r="F6763" s="133" t="e">
        <v>#N/A</v>
      </c>
      <c r="G6763" s="133" t="e">
        <v>#N/A</v>
      </c>
    </row>
    <row r="6764" spans="1:7" hidden="1" x14ac:dyDescent="0.35">
      <c r="A6764" s="131" t="s">
        <v>117</v>
      </c>
      <c r="B6764" s="140" t="s">
        <v>14</v>
      </c>
      <c r="C6764" s="133" t="s">
        <v>3600</v>
      </c>
      <c r="D6764" s="133">
        <v>1</v>
      </c>
      <c r="F6764" s="133" t="e">
        <v>#N/A</v>
      </c>
      <c r="G6764" s="133" t="e">
        <v>#N/A</v>
      </c>
    </row>
    <row r="6765" spans="1:7" hidden="1" x14ac:dyDescent="0.35">
      <c r="A6765" s="131" t="s">
        <v>117</v>
      </c>
      <c r="B6765" s="140" t="s">
        <v>14</v>
      </c>
      <c r="C6765" s="133" t="s">
        <v>3600</v>
      </c>
      <c r="D6765" s="133">
        <v>1</v>
      </c>
      <c r="F6765" s="133" t="e">
        <v>#N/A</v>
      </c>
      <c r="G6765" s="133" t="e">
        <v>#N/A</v>
      </c>
    </row>
    <row r="6766" spans="1:7" hidden="1" x14ac:dyDescent="0.35">
      <c r="A6766" s="131" t="s">
        <v>117</v>
      </c>
      <c r="B6766" s="140" t="s">
        <v>14</v>
      </c>
      <c r="C6766" s="133" t="s">
        <v>3601</v>
      </c>
      <c r="D6766" s="133">
        <v>1</v>
      </c>
      <c r="F6766" s="133" t="s">
        <v>130</v>
      </c>
      <c r="G6766" s="133" t="s">
        <v>2519</v>
      </c>
    </row>
    <row r="6767" spans="1:7" hidden="1" x14ac:dyDescent="0.35">
      <c r="A6767" s="131" t="s">
        <v>117</v>
      </c>
      <c r="B6767" s="140" t="s">
        <v>14</v>
      </c>
      <c r="C6767" s="133" t="s">
        <v>3601</v>
      </c>
      <c r="D6767" s="133">
        <v>1</v>
      </c>
      <c r="F6767" s="133" t="s">
        <v>130</v>
      </c>
      <c r="G6767" s="133" t="s">
        <v>2519</v>
      </c>
    </row>
    <row r="6768" spans="1:7" hidden="1" x14ac:dyDescent="0.35">
      <c r="A6768" s="131" t="s">
        <v>117</v>
      </c>
      <c r="B6768" s="140" t="s">
        <v>14</v>
      </c>
      <c r="C6768" s="133" t="s">
        <v>3602</v>
      </c>
      <c r="D6768" s="133">
        <v>1</v>
      </c>
      <c r="F6768" s="133" t="e">
        <v>#N/A</v>
      </c>
      <c r="G6768" s="133" t="e">
        <v>#N/A</v>
      </c>
    </row>
    <row r="6769" spans="1:7" hidden="1" x14ac:dyDescent="0.35">
      <c r="A6769" s="131" t="s">
        <v>117</v>
      </c>
      <c r="B6769" s="140" t="s">
        <v>14</v>
      </c>
      <c r="C6769" s="133" t="s">
        <v>3602</v>
      </c>
      <c r="D6769" s="133">
        <v>1</v>
      </c>
      <c r="F6769" s="133" t="e">
        <v>#N/A</v>
      </c>
      <c r="G6769" s="133" t="e">
        <v>#N/A</v>
      </c>
    </row>
    <row r="6770" spans="1:7" hidden="1" x14ac:dyDescent="0.35">
      <c r="A6770" s="131" t="s">
        <v>117</v>
      </c>
      <c r="B6770" s="140" t="s">
        <v>14</v>
      </c>
      <c r="C6770" s="133" t="s">
        <v>3603</v>
      </c>
      <c r="D6770" s="133">
        <v>1</v>
      </c>
      <c r="F6770" s="133" t="e">
        <v>#N/A</v>
      </c>
      <c r="G6770" s="133" t="e">
        <v>#N/A</v>
      </c>
    </row>
    <row r="6771" spans="1:7" hidden="1" x14ac:dyDescent="0.35">
      <c r="A6771" s="131" t="s">
        <v>117</v>
      </c>
      <c r="B6771" s="140" t="s">
        <v>14</v>
      </c>
      <c r="C6771" s="133" t="s">
        <v>3604</v>
      </c>
      <c r="D6771" s="133">
        <v>1</v>
      </c>
      <c r="F6771" s="133" t="e">
        <v>#N/A</v>
      </c>
      <c r="G6771" s="133" t="e">
        <v>#N/A</v>
      </c>
    </row>
    <row r="6772" spans="1:7" hidden="1" x14ac:dyDescent="0.35">
      <c r="A6772" s="131" t="s">
        <v>117</v>
      </c>
      <c r="B6772" s="140" t="s">
        <v>14</v>
      </c>
      <c r="C6772" s="133" t="s">
        <v>3604</v>
      </c>
      <c r="D6772" s="133">
        <v>7</v>
      </c>
      <c r="F6772" s="133" t="e">
        <v>#N/A</v>
      </c>
      <c r="G6772" s="133" t="e">
        <v>#N/A</v>
      </c>
    </row>
    <row r="6773" spans="1:7" hidden="1" x14ac:dyDescent="0.35">
      <c r="A6773" s="131" t="s">
        <v>117</v>
      </c>
      <c r="B6773" s="140" t="s">
        <v>14</v>
      </c>
      <c r="C6773" s="133" t="s">
        <v>3605</v>
      </c>
      <c r="D6773" s="133">
        <v>2</v>
      </c>
      <c r="F6773" s="133" t="e">
        <v>#N/A</v>
      </c>
      <c r="G6773" s="133" t="e">
        <v>#N/A</v>
      </c>
    </row>
    <row r="6774" spans="1:7" hidden="1" x14ac:dyDescent="0.35">
      <c r="A6774" s="131" t="s">
        <v>117</v>
      </c>
      <c r="B6774" s="140" t="s">
        <v>14</v>
      </c>
      <c r="C6774" s="133" t="s">
        <v>3605</v>
      </c>
      <c r="D6774" s="133">
        <v>5</v>
      </c>
      <c r="F6774" s="133" t="e">
        <v>#N/A</v>
      </c>
      <c r="G6774" s="133" t="e">
        <v>#N/A</v>
      </c>
    </row>
    <row r="6775" spans="1:7" hidden="1" x14ac:dyDescent="0.35">
      <c r="A6775" s="131" t="s">
        <v>117</v>
      </c>
      <c r="B6775" s="140" t="s">
        <v>14</v>
      </c>
      <c r="C6775" s="133" t="s">
        <v>3605</v>
      </c>
      <c r="D6775" s="133">
        <v>1</v>
      </c>
      <c r="F6775" s="133" t="e">
        <v>#N/A</v>
      </c>
      <c r="G6775" s="133" t="e">
        <v>#N/A</v>
      </c>
    </row>
    <row r="6776" spans="1:7" hidden="1" x14ac:dyDescent="0.35">
      <c r="A6776" s="131" t="s">
        <v>117</v>
      </c>
      <c r="B6776" s="140" t="s">
        <v>14</v>
      </c>
      <c r="C6776" s="133" t="s">
        <v>3605</v>
      </c>
      <c r="D6776" s="133">
        <v>1</v>
      </c>
      <c r="F6776" s="133" t="e">
        <v>#N/A</v>
      </c>
      <c r="G6776" s="133" t="e">
        <v>#N/A</v>
      </c>
    </row>
    <row r="6777" spans="1:7" hidden="1" x14ac:dyDescent="0.35">
      <c r="A6777" s="131" t="s">
        <v>117</v>
      </c>
      <c r="B6777" s="140" t="s">
        <v>14</v>
      </c>
      <c r="C6777" s="133" t="s">
        <v>3605</v>
      </c>
      <c r="D6777" s="133">
        <v>1</v>
      </c>
      <c r="F6777" s="133" t="e">
        <v>#N/A</v>
      </c>
      <c r="G6777" s="133" t="e">
        <v>#N/A</v>
      </c>
    </row>
    <row r="6778" spans="1:7" hidden="1" x14ac:dyDescent="0.35">
      <c r="A6778" s="131" t="s">
        <v>117</v>
      </c>
      <c r="B6778" s="140" t="s">
        <v>14</v>
      </c>
      <c r="C6778" s="133" t="s">
        <v>3606</v>
      </c>
      <c r="D6778" s="133">
        <v>5</v>
      </c>
      <c r="F6778" s="133" t="e">
        <v>#N/A</v>
      </c>
      <c r="G6778" s="133" t="e">
        <v>#N/A</v>
      </c>
    </row>
    <row r="6779" spans="1:7" hidden="1" x14ac:dyDescent="0.35">
      <c r="A6779" s="131" t="s">
        <v>117</v>
      </c>
      <c r="B6779" s="140" t="s">
        <v>14</v>
      </c>
      <c r="C6779" s="133" t="s">
        <v>3606</v>
      </c>
      <c r="D6779" s="133">
        <v>1</v>
      </c>
      <c r="F6779" s="133" t="e">
        <v>#N/A</v>
      </c>
      <c r="G6779" s="133" t="e">
        <v>#N/A</v>
      </c>
    </row>
    <row r="6780" spans="1:7" hidden="1" x14ac:dyDescent="0.35">
      <c r="A6780" s="131" t="s">
        <v>117</v>
      </c>
      <c r="B6780" s="140" t="s">
        <v>14</v>
      </c>
      <c r="C6780" s="133" t="s">
        <v>3606</v>
      </c>
      <c r="D6780" s="133">
        <v>1</v>
      </c>
      <c r="F6780" s="133" t="e">
        <v>#N/A</v>
      </c>
      <c r="G6780" s="133" t="e">
        <v>#N/A</v>
      </c>
    </row>
    <row r="6781" spans="1:7" hidden="1" x14ac:dyDescent="0.35">
      <c r="A6781" s="131" t="s">
        <v>117</v>
      </c>
      <c r="B6781" s="140" t="s">
        <v>14</v>
      </c>
      <c r="C6781" s="133" t="s">
        <v>3607</v>
      </c>
      <c r="D6781" s="133">
        <v>3</v>
      </c>
      <c r="F6781" s="133" t="e">
        <v>#N/A</v>
      </c>
      <c r="G6781" s="133" t="e">
        <v>#N/A</v>
      </c>
    </row>
    <row r="6782" spans="1:7" hidden="1" x14ac:dyDescent="0.35">
      <c r="A6782" s="131" t="s">
        <v>117</v>
      </c>
      <c r="B6782" s="140" t="s">
        <v>14</v>
      </c>
      <c r="C6782" s="133" t="s">
        <v>3607</v>
      </c>
      <c r="D6782" s="133">
        <v>5</v>
      </c>
      <c r="F6782" s="133" t="e">
        <v>#N/A</v>
      </c>
      <c r="G6782" s="133" t="e">
        <v>#N/A</v>
      </c>
    </row>
    <row r="6783" spans="1:7" hidden="1" x14ac:dyDescent="0.35">
      <c r="A6783" s="131" t="s">
        <v>117</v>
      </c>
      <c r="B6783" s="140" t="s">
        <v>14</v>
      </c>
      <c r="C6783" s="133" t="s">
        <v>3607</v>
      </c>
      <c r="D6783" s="133">
        <v>30</v>
      </c>
      <c r="F6783" s="133" t="e">
        <v>#N/A</v>
      </c>
      <c r="G6783" s="133" t="e">
        <v>#N/A</v>
      </c>
    </row>
    <row r="6784" spans="1:7" hidden="1" x14ac:dyDescent="0.35">
      <c r="A6784" s="131" t="s">
        <v>117</v>
      </c>
      <c r="B6784" s="140" t="s">
        <v>14</v>
      </c>
      <c r="C6784" s="133" t="s">
        <v>3608</v>
      </c>
      <c r="D6784" s="133">
        <v>7</v>
      </c>
      <c r="F6784" s="133" t="e">
        <v>#N/A</v>
      </c>
      <c r="G6784" s="133" t="e">
        <v>#N/A</v>
      </c>
    </row>
    <row r="6785" spans="1:7" hidden="1" x14ac:dyDescent="0.35">
      <c r="A6785" s="131" t="s">
        <v>117</v>
      </c>
      <c r="B6785" s="140" t="s">
        <v>14</v>
      </c>
      <c r="C6785" s="133" t="s">
        <v>3608</v>
      </c>
      <c r="D6785" s="133">
        <v>1</v>
      </c>
      <c r="F6785" s="133" t="e">
        <v>#N/A</v>
      </c>
      <c r="G6785" s="133" t="e">
        <v>#N/A</v>
      </c>
    </row>
    <row r="6786" spans="1:7" hidden="1" x14ac:dyDescent="0.35">
      <c r="A6786" s="131" t="s">
        <v>117</v>
      </c>
      <c r="B6786" s="140" t="s">
        <v>14</v>
      </c>
      <c r="C6786" s="133" t="s">
        <v>3608</v>
      </c>
      <c r="D6786" s="133">
        <v>1</v>
      </c>
      <c r="F6786" s="133" t="e">
        <v>#N/A</v>
      </c>
      <c r="G6786" s="133" t="e">
        <v>#N/A</v>
      </c>
    </row>
    <row r="6787" spans="1:7" hidden="1" x14ac:dyDescent="0.35">
      <c r="A6787" s="131" t="s">
        <v>117</v>
      </c>
      <c r="B6787" s="140" t="s">
        <v>14</v>
      </c>
      <c r="C6787" s="133" t="s">
        <v>3609</v>
      </c>
      <c r="D6787" s="133">
        <v>5</v>
      </c>
      <c r="F6787" s="133" t="e">
        <v>#N/A</v>
      </c>
      <c r="G6787" s="133" t="e">
        <v>#N/A</v>
      </c>
    </row>
    <row r="6788" spans="1:7" hidden="1" x14ac:dyDescent="0.35">
      <c r="A6788" s="131" t="s">
        <v>117</v>
      </c>
      <c r="B6788" s="140" t="s">
        <v>14</v>
      </c>
      <c r="C6788" s="133" t="s">
        <v>3609</v>
      </c>
      <c r="D6788" s="133">
        <v>5</v>
      </c>
      <c r="F6788" s="133" t="e">
        <v>#N/A</v>
      </c>
      <c r="G6788" s="133" t="e">
        <v>#N/A</v>
      </c>
    </row>
    <row r="6789" spans="1:7" hidden="1" x14ac:dyDescent="0.35">
      <c r="A6789" s="131" t="s">
        <v>117</v>
      </c>
      <c r="B6789" s="140" t="s">
        <v>14</v>
      </c>
      <c r="C6789" s="133" t="s">
        <v>3609</v>
      </c>
      <c r="D6789" s="133">
        <v>5</v>
      </c>
      <c r="F6789" s="133" t="e">
        <v>#N/A</v>
      </c>
      <c r="G6789" s="133" t="e">
        <v>#N/A</v>
      </c>
    </row>
    <row r="6790" spans="1:7" hidden="1" x14ac:dyDescent="0.35">
      <c r="A6790" s="131" t="s">
        <v>117</v>
      </c>
      <c r="B6790" s="140" t="s">
        <v>14</v>
      </c>
      <c r="C6790" s="133" t="s">
        <v>3609</v>
      </c>
      <c r="D6790" s="133">
        <v>10</v>
      </c>
      <c r="F6790" s="133" t="e">
        <v>#N/A</v>
      </c>
      <c r="G6790" s="133" t="e">
        <v>#N/A</v>
      </c>
    </row>
    <row r="6791" spans="1:7" hidden="1" x14ac:dyDescent="0.35">
      <c r="A6791" s="131" t="s">
        <v>117</v>
      </c>
      <c r="B6791" s="140" t="s">
        <v>14</v>
      </c>
      <c r="C6791" s="133" t="s">
        <v>3609</v>
      </c>
      <c r="D6791" s="133">
        <v>1</v>
      </c>
      <c r="F6791" s="133" t="e">
        <v>#N/A</v>
      </c>
      <c r="G6791" s="133" t="e">
        <v>#N/A</v>
      </c>
    </row>
    <row r="6792" spans="1:7" hidden="1" x14ac:dyDescent="0.35">
      <c r="A6792" s="131" t="s">
        <v>117</v>
      </c>
      <c r="B6792" s="140" t="s">
        <v>14</v>
      </c>
      <c r="C6792" s="133" t="s">
        <v>3610</v>
      </c>
      <c r="D6792" s="133">
        <v>3</v>
      </c>
      <c r="F6792" s="133" t="e">
        <v>#N/A</v>
      </c>
      <c r="G6792" s="133" t="e">
        <v>#N/A</v>
      </c>
    </row>
    <row r="6793" spans="1:7" hidden="1" x14ac:dyDescent="0.35">
      <c r="A6793" s="131" t="s">
        <v>117</v>
      </c>
      <c r="B6793" s="140" t="s">
        <v>14</v>
      </c>
      <c r="C6793" s="133" t="s">
        <v>3610</v>
      </c>
      <c r="D6793" s="133">
        <v>2</v>
      </c>
      <c r="F6793" s="133" t="e">
        <v>#N/A</v>
      </c>
      <c r="G6793" s="133" t="e">
        <v>#N/A</v>
      </c>
    </row>
    <row r="6794" spans="1:7" hidden="1" x14ac:dyDescent="0.35">
      <c r="A6794" s="131" t="s">
        <v>117</v>
      </c>
      <c r="B6794" s="140" t="s">
        <v>14</v>
      </c>
      <c r="C6794" s="133" t="s">
        <v>3611</v>
      </c>
      <c r="D6794" s="133">
        <v>2</v>
      </c>
      <c r="F6794" s="133" t="e">
        <v>#N/A</v>
      </c>
      <c r="G6794" s="133" t="e">
        <v>#N/A</v>
      </c>
    </row>
    <row r="6795" spans="1:7" hidden="1" x14ac:dyDescent="0.35">
      <c r="A6795" s="131" t="s">
        <v>117</v>
      </c>
      <c r="B6795" s="140" t="s">
        <v>14</v>
      </c>
      <c r="C6795" s="133" t="s">
        <v>3611</v>
      </c>
      <c r="D6795" s="133">
        <v>2</v>
      </c>
      <c r="F6795" s="133" t="e">
        <v>#N/A</v>
      </c>
      <c r="G6795" s="133" t="e">
        <v>#N/A</v>
      </c>
    </row>
    <row r="6796" spans="1:7" hidden="1" x14ac:dyDescent="0.35">
      <c r="A6796" s="131" t="s">
        <v>117</v>
      </c>
      <c r="B6796" s="140" t="s">
        <v>14</v>
      </c>
      <c r="C6796" s="133" t="s">
        <v>3611</v>
      </c>
      <c r="D6796" s="133">
        <v>3</v>
      </c>
      <c r="F6796" s="133" t="e">
        <v>#N/A</v>
      </c>
      <c r="G6796" s="133" t="e">
        <v>#N/A</v>
      </c>
    </row>
    <row r="6797" spans="1:7" hidden="1" x14ac:dyDescent="0.35">
      <c r="A6797" s="131" t="s">
        <v>117</v>
      </c>
      <c r="B6797" s="140" t="s">
        <v>14</v>
      </c>
      <c r="C6797" s="133" t="s">
        <v>3611</v>
      </c>
      <c r="D6797" s="133">
        <v>5</v>
      </c>
      <c r="F6797" s="133" t="e">
        <v>#N/A</v>
      </c>
      <c r="G6797" s="133" t="e">
        <v>#N/A</v>
      </c>
    </row>
    <row r="6798" spans="1:7" hidden="1" x14ac:dyDescent="0.35">
      <c r="A6798" s="131" t="s">
        <v>117</v>
      </c>
      <c r="B6798" s="140" t="s">
        <v>14</v>
      </c>
      <c r="C6798" s="133" t="s">
        <v>3611</v>
      </c>
      <c r="D6798" s="133">
        <v>13</v>
      </c>
      <c r="F6798" s="133" t="e">
        <v>#N/A</v>
      </c>
      <c r="G6798" s="133" t="e">
        <v>#N/A</v>
      </c>
    </row>
    <row r="6799" spans="1:7" hidden="1" x14ac:dyDescent="0.35">
      <c r="A6799" s="131" t="s">
        <v>117</v>
      </c>
      <c r="B6799" s="140" t="s">
        <v>14</v>
      </c>
      <c r="C6799" s="133" t="s">
        <v>3611</v>
      </c>
      <c r="D6799" s="133">
        <v>1</v>
      </c>
      <c r="F6799" s="133" t="e">
        <v>#N/A</v>
      </c>
      <c r="G6799" s="133" t="e">
        <v>#N/A</v>
      </c>
    </row>
    <row r="6800" spans="1:7" hidden="1" x14ac:dyDescent="0.35">
      <c r="A6800" s="131" t="s">
        <v>117</v>
      </c>
      <c r="B6800" s="140" t="s">
        <v>14</v>
      </c>
      <c r="C6800" s="133" t="s">
        <v>3612</v>
      </c>
      <c r="D6800" s="133">
        <v>2</v>
      </c>
      <c r="F6800" s="133" t="e">
        <v>#N/A</v>
      </c>
      <c r="G6800" s="133" t="e">
        <v>#N/A</v>
      </c>
    </row>
    <row r="6801" spans="1:7" hidden="1" x14ac:dyDescent="0.35">
      <c r="A6801" s="131" t="s">
        <v>117</v>
      </c>
      <c r="B6801" s="140" t="s">
        <v>14</v>
      </c>
      <c r="C6801" s="133" t="s">
        <v>3612</v>
      </c>
      <c r="D6801" s="133">
        <v>2</v>
      </c>
      <c r="F6801" s="133" t="e">
        <v>#N/A</v>
      </c>
      <c r="G6801" s="133" t="e">
        <v>#N/A</v>
      </c>
    </row>
    <row r="6802" spans="1:7" hidden="1" x14ac:dyDescent="0.35">
      <c r="A6802" s="131" t="s">
        <v>117</v>
      </c>
      <c r="B6802" s="140" t="s">
        <v>14</v>
      </c>
      <c r="C6802" s="133" t="s">
        <v>3613</v>
      </c>
      <c r="D6802" s="133">
        <v>5</v>
      </c>
      <c r="F6802" s="133" t="e">
        <v>#N/A</v>
      </c>
      <c r="G6802" s="133" t="e">
        <v>#N/A</v>
      </c>
    </row>
    <row r="6803" spans="1:7" hidden="1" x14ac:dyDescent="0.35">
      <c r="A6803" s="131" t="s">
        <v>117</v>
      </c>
      <c r="B6803" s="140" t="s">
        <v>14</v>
      </c>
      <c r="C6803" s="133" t="s">
        <v>3614</v>
      </c>
      <c r="D6803" s="133">
        <v>10</v>
      </c>
      <c r="F6803" s="133" t="e">
        <v>#N/A</v>
      </c>
      <c r="G6803" s="133" t="e">
        <v>#N/A</v>
      </c>
    </row>
    <row r="6804" spans="1:7" hidden="1" x14ac:dyDescent="0.35">
      <c r="A6804" s="131" t="s">
        <v>117</v>
      </c>
      <c r="B6804" s="140" t="s">
        <v>14</v>
      </c>
      <c r="C6804" s="133" t="s">
        <v>3614</v>
      </c>
      <c r="D6804" s="133">
        <v>1</v>
      </c>
      <c r="F6804" s="133" t="e">
        <v>#N/A</v>
      </c>
      <c r="G6804" s="133" t="e">
        <v>#N/A</v>
      </c>
    </row>
    <row r="6805" spans="1:7" hidden="1" x14ac:dyDescent="0.35">
      <c r="A6805" s="131" t="s">
        <v>117</v>
      </c>
      <c r="B6805" s="140" t="s">
        <v>14</v>
      </c>
      <c r="C6805" s="133" t="s">
        <v>3614</v>
      </c>
      <c r="D6805" s="133">
        <v>2</v>
      </c>
      <c r="F6805" s="133" t="e">
        <v>#N/A</v>
      </c>
      <c r="G6805" s="133" t="e">
        <v>#N/A</v>
      </c>
    </row>
    <row r="6806" spans="1:7" hidden="1" x14ac:dyDescent="0.35">
      <c r="A6806" s="131" t="s">
        <v>117</v>
      </c>
      <c r="B6806" s="140" t="s">
        <v>14</v>
      </c>
      <c r="C6806" s="133" t="s">
        <v>3614</v>
      </c>
      <c r="D6806" s="133">
        <v>5</v>
      </c>
      <c r="F6806" s="133" t="e">
        <v>#N/A</v>
      </c>
      <c r="G6806" s="133" t="e">
        <v>#N/A</v>
      </c>
    </row>
    <row r="6807" spans="1:7" hidden="1" x14ac:dyDescent="0.35">
      <c r="A6807" s="131" t="s">
        <v>117</v>
      </c>
      <c r="B6807" s="140" t="s">
        <v>14</v>
      </c>
      <c r="C6807" s="133" t="s">
        <v>3614</v>
      </c>
      <c r="D6807" s="133">
        <v>2</v>
      </c>
      <c r="F6807" s="133" t="e">
        <v>#N/A</v>
      </c>
      <c r="G6807" s="133" t="e">
        <v>#N/A</v>
      </c>
    </row>
    <row r="6808" spans="1:7" hidden="1" x14ac:dyDescent="0.35">
      <c r="A6808" s="131" t="s">
        <v>117</v>
      </c>
      <c r="B6808" s="140" t="s">
        <v>14</v>
      </c>
      <c r="C6808" s="133" t="s">
        <v>3614</v>
      </c>
      <c r="D6808" s="133">
        <v>1</v>
      </c>
      <c r="F6808" s="133" t="e">
        <v>#N/A</v>
      </c>
      <c r="G6808" s="133" t="e">
        <v>#N/A</v>
      </c>
    </row>
    <row r="6809" spans="1:7" hidden="1" x14ac:dyDescent="0.35">
      <c r="A6809" s="131" t="s">
        <v>117</v>
      </c>
      <c r="B6809" s="140" t="s">
        <v>14</v>
      </c>
      <c r="C6809" s="133" t="s">
        <v>3614</v>
      </c>
      <c r="D6809" s="133">
        <v>1</v>
      </c>
      <c r="F6809" s="133" t="e">
        <v>#N/A</v>
      </c>
      <c r="G6809" s="133" t="e">
        <v>#N/A</v>
      </c>
    </row>
    <row r="6810" spans="1:7" hidden="1" x14ac:dyDescent="0.35">
      <c r="A6810" s="131" t="s">
        <v>117</v>
      </c>
      <c r="B6810" s="140" t="s">
        <v>14</v>
      </c>
      <c r="C6810" s="133" t="s">
        <v>3614</v>
      </c>
      <c r="D6810" s="133">
        <v>3</v>
      </c>
      <c r="F6810" s="133" t="e">
        <v>#N/A</v>
      </c>
      <c r="G6810" s="133" t="e">
        <v>#N/A</v>
      </c>
    </row>
    <row r="6811" spans="1:7" hidden="1" x14ac:dyDescent="0.35">
      <c r="A6811" s="131" t="s">
        <v>117</v>
      </c>
      <c r="B6811" s="140" t="s">
        <v>14</v>
      </c>
      <c r="C6811" s="133" t="s">
        <v>3615</v>
      </c>
      <c r="D6811" s="133">
        <v>5</v>
      </c>
      <c r="F6811" s="133" t="e">
        <v>#N/A</v>
      </c>
      <c r="G6811" s="133" t="e">
        <v>#N/A</v>
      </c>
    </row>
    <row r="6812" spans="1:7" hidden="1" x14ac:dyDescent="0.35">
      <c r="A6812" s="131" t="s">
        <v>117</v>
      </c>
      <c r="B6812" s="140" t="s">
        <v>14</v>
      </c>
      <c r="C6812" s="133" t="s">
        <v>3615</v>
      </c>
      <c r="D6812" s="133">
        <v>2</v>
      </c>
      <c r="F6812" s="133" t="e">
        <v>#N/A</v>
      </c>
      <c r="G6812" s="133" t="e">
        <v>#N/A</v>
      </c>
    </row>
    <row r="6813" spans="1:7" hidden="1" x14ac:dyDescent="0.35">
      <c r="A6813" s="131" t="s">
        <v>117</v>
      </c>
      <c r="B6813" s="140" t="s">
        <v>14</v>
      </c>
      <c r="C6813" s="133" t="s">
        <v>3615</v>
      </c>
      <c r="D6813" s="133">
        <v>1</v>
      </c>
      <c r="F6813" s="133" t="e">
        <v>#N/A</v>
      </c>
      <c r="G6813" s="133" t="e">
        <v>#N/A</v>
      </c>
    </row>
    <row r="6814" spans="1:7" hidden="1" x14ac:dyDescent="0.35">
      <c r="A6814" s="131" t="s">
        <v>117</v>
      </c>
      <c r="B6814" s="140" t="s">
        <v>14</v>
      </c>
      <c r="C6814" s="133" t="s">
        <v>3615</v>
      </c>
      <c r="D6814" s="133">
        <v>10</v>
      </c>
      <c r="F6814" s="133" t="e">
        <v>#N/A</v>
      </c>
      <c r="G6814" s="133" t="e">
        <v>#N/A</v>
      </c>
    </row>
    <row r="6815" spans="1:7" hidden="1" x14ac:dyDescent="0.35">
      <c r="A6815" s="131" t="s">
        <v>117</v>
      </c>
      <c r="B6815" s="140" t="s">
        <v>14</v>
      </c>
      <c r="C6815" s="131" t="s">
        <v>3615</v>
      </c>
      <c r="D6815" s="133">
        <v>2</v>
      </c>
      <c r="F6815" s="133" t="e">
        <v>#N/A</v>
      </c>
      <c r="G6815" s="133" t="e">
        <v>#N/A</v>
      </c>
    </row>
    <row r="6816" spans="1:7" hidden="1" x14ac:dyDescent="0.35">
      <c r="A6816" s="131" t="s">
        <v>117</v>
      </c>
      <c r="B6816" s="140" t="s">
        <v>14</v>
      </c>
      <c r="C6816" s="133" t="s">
        <v>3616</v>
      </c>
      <c r="D6816" s="133">
        <v>1</v>
      </c>
      <c r="F6816" s="133" t="e">
        <v>#N/A</v>
      </c>
      <c r="G6816" s="133" t="e">
        <v>#N/A</v>
      </c>
    </row>
    <row r="6817" spans="1:7" hidden="1" x14ac:dyDescent="0.35">
      <c r="A6817" s="131" t="s">
        <v>117</v>
      </c>
      <c r="B6817" s="140" t="s">
        <v>14</v>
      </c>
      <c r="C6817" s="133" t="s">
        <v>3616</v>
      </c>
      <c r="D6817" s="133">
        <v>6</v>
      </c>
      <c r="F6817" s="133" t="e">
        <v>#N/A</v>
      </c>
      <c r="G6817" s="133" t="e">
        <v>#N/A</v>
      </c>
    </row>
    <row r="6818" spans="1:7" hidden="1" x14ac:dyDescent="0.35">
      <c r="A6818" s="131" t="s">
        <v>117</v>
      </c>
      <c r="B6818" s="140" t="s">
        <v>14</v>
      </c>
      <c r="C6818" s="133" t="s">
        <v>3616</v>
      </c>
      <c r="D6818" s="133">
        <v>3</v>
      </c>
      <c r="F6818" s="133" t="e">
        <v>#N/A</v>
      </c>
      <c r="G6818" s="133" t="e">
        <v>#N/A</v>
      </c>
    </row>
    <row r="6819" spans="1:7" hidden="1" x14ac:dyDescent="0.35">
      <c r="A6819" s="131" t="s">
        <v>117</v>
      </c>
      <c r="B6819" s="140" t="s">
        <v>14</v>
      </c>
      <c r="C6819" s="133" t="s">
        <v>3616</v>
      </c>
      <c r="D6819" s="133">
        <v>1</v>
      </c>
      <c r="F6819" s="133" t="e">
        <v>#N/A</v>
      </c>
      <c r="G6819" s="133" t="e">
        <v>#N/A</v>
      </c>
    </row>
    <row r="6820" spans="1:7" hidden="1" x14ac:dyDescent="0.35">
      <c r="A6820" s="131" t="s">
        <v>117</v>
      </c>
      <c r="B6820" s="140" t="s">
        <v>14</v>
      </c>
      <c r="C6820" s="133" t="s">
        <v>3616</v>
      </c>
      <c r="D6820" s="133">
        <v>3</v>
      </c>
      <c r="F6820" s="133" t="e">
        <v>#N/A</v>
      </c>
      <c r="G6820" s="133" t="e">
        <v>#N/A</v>
      </c>
    </row>
    <row r="6821" spans="1:7" hidden="1" x14ac:dyDescent="0.35">
      <c r="A6821" s="131" t="s">
        <v>117</v>
      </c>
      <c r="B6821" s="140" t="s">
        <v>14</v>
      </c>
      <c r="C6821" s="133" t="s">
        <v>3616</v>
      </c>
      <c r="D6821" s="133">
        <v>1</v>
      </c>
      <c r="F6821" s="133" t="e">
        <v>#N/A</v>
      </c>
      <c r="G6821" s="133" t="e">
        <v>#N/A</v>
      </c>
    </row>
    <row r="6822" spans="1:7" hidden="1" x14ac:dyDescent="0.35">
      <c r="A6822" s="131" t="s">
        <v>117</v>
      </c>
      <c r="B6822" s="140" t="s">
        <v>14</v>
      </c>
      <c r="C6822" s="133" t="s">
        <v>3616</v>
      </c>
      <c r="D6822" s="133">
        <v>3</v>
      </c>
      <c r="F6822" s="133" t="e">
        <v>#N/A</v>
      </c>
      <c r="G6822" s="133" t="e">
        <v>#N/A</v>
      </c>
    </row>
    <row r="6823" spans="1:7" hidden="1" x14ac:dyDescent="0.35">
      <c r="A6823" s="131" t="s">
        <v>117</v>
      </c>
      <c r="B6823" s="140" t="s">
        <v>14</v>
      </c>
      <c r="C6823" s="133" t="s">
        <v>3617</v>
      </c>
      <c r="D6823" s="133">
        <v>3</v>
      </c>
      <c r="F6823" s="133" t="e">
        <v>#N/A</v>
      </c>
      <c r="G6823" s="133" t="e">
        <v>#N/A</v>
      </c>
    </row>
    <row r="6824" spans="1:7" hidden="1" x14ac:dyDescent="0.35">
      <c r="A6824" s="131" t="s">
        <v>117</v>
      </c>
      <c r="B6824" s="140" t="s">
        <v>14</v>
      </c>
      <c r="C6824" s="133" t="s">
        <v>3617</v>
      </c>
      <c r="D6824" s="133">
        <v>1</v>
      </c>
      <c r="F6824" s="133" t="e">
        <v>#N/A</v>
      </c>
      <c r="G6824" s="133" t="e">
        <v>#N/A</v>
      </c>
    </row>
    <row r="6825" spans="1:7" hidden="1" x14ac:dyDescent="0.35">
      <c r="A6825" s="131" t="s">
        <v>117</v>
      </c>
      <c r="B6825" s="140" t="s">
        <v>14</v>
      </c>
      <c r="C6825" s="133" t="s">
        <v>3617</v>
      </c>
      <c r="D6825" s="133">
        <v>12</v>
      </c>
      <c r="F6825" s="133" t="e">
        <v>#N/A</v>
      </c>
      <c r="G6825" s="133" t="e">
        <v>#N/A</v>
      </c>
    </row>
    <row r="6826" spans="1:7" hidden="1" x14ac:dyDescent="0.35">
      <c r="A6826" s="131" t="s">
        <v>117</v>
      </c>
      <c r="B6826" s="140" t="s">
        <v>14</v>
      </c>
      <c r="C6826" s="133" t="s">
        <v>3617</v>
      </c>
      <c r="D6826" s="133">
        <v>3</v>
      </c>
      <c r="F6826" s="133" t="e">
        <v>#N/A</v>
      </c>
      <c r="G6826" s="133" t="e">
        <v>#N/A</v>
      </c>
    </row>
    <row r="6827" spans="1:7" hidden="1" x14ac:dyDescent="0.35">
      <c r="A6827" s="131" t="s">
        <v>117</v>
      </c>
      <c r="B6827" s="140" t="s">
        <v>14</v>
      </c>
      <c r="C6827" s="133" t="s">
        <v>3617</v>
      </c>
      <c r="D6827" s="133">
        <v>2</v>
      </c>
      <c r="F6827" s="133" t="e">
        <v>#N/A</v>
      </c>
      <c r="G6827" s="133" t="e">
        <v>#N/A</v>
      </c>
    </row>
    <row r="6828" spans="1:7" hidden="1" x14ac:dyDescent="0.35">
      <c r="A6828" s="131" t="s">
        <v>117</v>
      </c>
      <c r="B6828" s="140" t="s">
        <v>14</v>
      </c>
      <c r="C6828" s="133" t="s">
        <v>3618</v>
      </c>
      <c r="D6828" s="133">
        <v>3</v>
      </c>
      <c r="F6828" s="133" t="e">
        <v>#N/A</v>
      </c>
      <c r="G6828" s="133" t="e">
        <v>#N/A</v>
      </c>
    </row>
    <row r="6829" spans="1:7" hidden="1" x14ac:dyDescent="0.35">
      <c r="A6829" s="131" t="s">
        <v>117</v>
      </c>
      <c r="B6829" s="140" t="s">
        <v>14</v>
      </c>
      <c r="C6829" s="133" t="s">
        <v>3618</v>
      </c>
      <c r="D6829" s="133">
        <v>1</v>
      </c>
      <c r="F6829" s="133" t="e">
        <v>#N/A</v>
      </c>
      <c r="G6829" s="133" t="e">
        <v>#N/A</v>
      </c>
    </row>
    <row r="6830" spans="1:7" hidden="1" x14ac:dyDescent="0.35">
      <c r="A6830" s="131" t="s">
        <v>117</v>
      </c>
      <c r="B6830" s="140" t="s">
        <v>14</v>
      </c>
      <c r="C6830" s="133" t="s">
        <v>3618</v>
      </c>
      <c r="D6830" s="133">
        <v>2</v>
      </c>
      <c r="F6830" s="133" t="e">
        <v>#N/A</v>
      </c>
      <c r="G6830" s="133" t="e">
        <v>#N/A</v>
      </c>
    </row>
    <row r="6831" spans="1:7" hidden="1" x14ac:dyDescent="0.35">
      <c r="A6831" s="131" t="s">
        <v>117</v>
      </c>
      <c r="B6831" s="140" t="s">
        <v>14</v>
      </c>
      <c r="C6831" s="133" t="s">
        <v>3618</v>
      </c>
      <c r="D6831" s="133">
        <v>3</v>
      </c>
      <c r="F6831" s="133" t="e">
        <v>#N/A</v>
      </c>
      <c r="G6831" s="133" t="e">
        <v>#N/A</v>
      </c>
    </row>
    <row r="6832" spans="1:7" hidden="1" x14ac:dyDescent="0.35">
      <c r="A6832" s="131" t="s">
        <v>117</v>
      </c>
      <c r="B6832" s="140" t="s">
        <v>14</v>
      </c>
      <c r="C6832" s="133" t="s">
        <v>3618</v>
      </c>
      <c r="D6832" s="133">
        <v>20</v>
      </c>
      <c r="F6832" s="133" t="e">
        <v>#N/A</v>
      </c>
      <c r="G6832" s="133" t="e">
        <v>#N/A</v>
      </c>
    </row>
    <row r="6833" spans="1:7" hidden="1" x14ac:dyDescent="0.35">
      <c r="A6833" s="131" t="s">
        <v>117</v>
      </c>
      <c r="B6833" s="140" t="s">
        <v>14</v>
      </c>
      <c r="C6833" s="133" t="s">
        <v>3618</v>
      </c>
      <c r="D6833" s="133">
        <v>5</v>
      </c>
      <c r="F6833" s="133" t="e">
        <v>#N/A</v>
      </c>
      <c r="G6833" s="133" t="e">
        <v>#N/A</v>
      </c>
    </row>
    <row r="6834" spans="1:7" hidden="1" x14ac:dyDescent="0.35">
      <c r="A6834" s="131" t="s">
        <v>117</v>
      </c>
      <c r="B6834" s="140" t="s">
        <v>14</v>
      </c>
      <c r="C6834" s="133" t="s">
        <v>3619</v>
      </c>
      <c r="D6834" s="133">
        <v>2</v>
      </c>
      <c r="F6834" s="133" t="e">
        <v>#N/A</v>
      </c>
      <c r="G6834" s="133" t="e">
        <v>#N/A</v>
      </c>
    </row>
    <row r="6835" spans="1:7" hidden="1" x14ac:dyDescent="0.35">
      <c r="A6835" s="131" t="s">
        <v>117</v>
      </c>
      <c r="B6835" s="140" t="s">
        <v>14</v>
      </c>
      <c r="C6835" s="133" t="s">
        <v>3619</v>
      </c>
      <c r="D6835" s="133">
        <v>1</v>
      </c>
      <c r="F6835" s="133" t="e">
        <v>#N/A</v>
      </c>
      <c r="G6835" s="133" t="e">
        <v>#N/A</v>
      </c>
    </row>
    <row r="6836" spans="1:7" hidden="1" x14ac:dyDescent="0.35">
      <c r="A6836" s="131" t="s">
        <v>117</v>
      </c>
      <c r="B6836" s="140" t="s">
        <v>14</v>
      </c>
      <c r="C6836" s="133" t="s">
        <v>3620</v>
      </c>
      <c r="D6836" s="133">
        <v>3</v>
      </c>
      <c r="F6836" s="133" t="e">
        <v>#N/A</v>
      </c>
      <c r="G6836" s="133" t="e">
        <v>#N/A</v>
      </c>
    </row>
    <row r="6837" spans="1:7" hidden="1" x14ac:dyDescent="0.35">
      <c r="A6837" s="131" t="s">
        <v>117</v>
      </c>
      <c r="B6837" s="140" t="s">
        <v>14</v>
      </c>
      <c r="C6837" s="133" t="s">
        <v>3620</v>
      </c>
      <c r="D6837" s="133">
        <v>1</v>
      </c>
      <c r="F6837" s="133" t="e">
        <v>#N/A</v>
      </c>
      <c r="G6837" s="133" t="e">
        <v>#N/A</v>
      </c>
    </row>
    <row r="6838" spans="1:7" hidden="1" x14ac:dyDescent="0.35">
      <c r="A6838" s="131" t="s">
        <v>117</v>
      </c>
      <c r="B6838" s="140" t="s">
        <v>14</v>
      </c>
      <c r="C6838" s="133" t="s">
        <v>3620</v>
      </c>
      <c r="D6838" s="133">
        <v>1</v>
      </c>
      <c r="F6838" s="133" t="e">
        <v>#N/A</v>
      </c>
      <c r="G6838" s="133" t="e">
        <v>#N/A</v>
      </c>
    </row>
    <row r="6839" spans="1:7" hidden="1" x14ac:dyDescent="0.35">
      <c r="A6839" s="131" t="s">
        <v>117</v>
      </c>
      <c r="B6839" s="140" t="s">
        <v>14</v>
      </c>
      <c r="C6839" s="133" t="s">
        <v>3620</v>
      </c>
      <c r="D6839" s="133">
        <v>1</v>
      </c>
      <c r="F6839" s="133" t="e">
        <v>#N/A</v>
      </c>
      <c r="G6839" s="133" t="e">
        <v>#N/A</v>
      </c>
    </row>
    <row r="6840" spans="1:7" hidden="1" x14ac:dyDescent="0.35">
      <c r="A6840" s="131" t="s">
        <v>117</v>
      </c>
      <c r="B6840" s="140" t="s">
        <v>14</v>
      </c>
      <c r="C6840" s="131" t="s">
        <v>3620</v>
      </c>
      <c r="D6840" s="133">
        <v>2</v>
      </c>
      <c r="F6840" s="133" t="e">
        <v>#N/A</v>
      </c>
      <c r="G6840" s="133" t="e">
        <v>#N/A</v>
      </c>
    </row>
    <row r="6841" spans="1:7" hidden="1" x14ac:dyDescent="0.35">
      <c r="A6841" s="131" t="s">
        <v>117</v>
      </c>
      <c r="B6841" s="140" t="s">
        <v>14</v>
      </c>
      <c r="C6841" s="131" t="s">
        <v>3620</v>
      </c>
      <c r="D6841" s="133">
        <v>1</v>
      </c>
      <c r="F6841" s="133" t="e">
        <v>#N/A</v>
      </c>
      <c r="G6841" s="133" t="e">
        <v>#N/A</v>
      </c>
    </row>
    <row r="6842" spans="1:7" hidden="1" x14ac:dyDescent="0.35">
      <c r="A6842" s="131" t="s">
        <v>117</v>
      </c>
      <c r="B6842" s="140" t="s">
        <v>14</v>
      </c>
      <c r="C6842" s="131" t="s">
        <v>3621</v>
      </c>
      <c r="D6842" s="133">
        <v>2</v>
      </c>
      <c r="F6842" s="133" t="e">
        <v>#N/A</v>
      </c>
      <c r="G6842" s="133" t="e">
        <v>#N/A</v>
      </c>
    </row>
    <row r="6843" spans="1:7" hidden="1" x14ac:dyDescent="0.35">
      <c r="A6843" s="131" t="s">
        <v>117</v>
      </c>
      <c r="B6843" s="140" t="s">
        <v>14</v>
      </c>
      <c r="C6843" s="133" t="s">
        <v>3621</v>
      </c>
      <c r="D6843" s="133">
        <v>3</v>
      </c>
      <c r="F6843" s="133" t="e">
        <v>#N/A</v>
      </c>
      <c r="G6843" s="133" t="e">
        <v>#N/A</v>
      </c>
    </row>
    <row r="6844" spans="1:7" hidden="1" x14ac:dyDescent="0.35">
      <c r="A6844" s="131" t="s">
        <v>117</v>
      </c>
      <c r="B6844" s="140" t="s">
        <v>14</v>
      </c>
      <c r="C6844" s="133" t="s">
        <v>3621</v>
      </c>
      <c r="D6844" s="133">
        <v>1</v>
      </c>
      <c r="F6844" s="133" t="e">
        <v>#N/A</v>
      </c>
      <c r="G6844" s="133" t="e">
        <v>#N/A</v>
      </c>
    </row>
    <row r="6845" spans="1:7" hidden="1" x14ac:dyDescent="0.35">
      <c r="A6845" s="131" t="s">
        <v>117</v>
      </c>
      <c r="B6845" s="140" t="s">
        <v>14</v>
      </c>
      <c r="C6845" s="133" t="s">
        <v>3621</v>
      </c>
      <c r="D6845" s="133">
        <v>3</v>
      </c>
      <c r="F6845" s="133" t="e">
        <v>#N/A</v>
      </c>
      <c r="G6845" s="133" t="e">
        <v>#N/A</v>
      </c>
    </row>
    <row r="6846" spans="1:7" hidden="1" x14ac:dyDescent="0.35">
      <c r="A6846" s="131" t="s">
        <v>117</v>
      </c>
      <c r="B6846" s="140" t="s">
        <v>14</v>
      </c>
      <c r="C6846" s="133" t="s">
        <v>3621</v>
      </c>
      <c r="D6846" s="133">
        <v>3</v>
      </c>
      <c r="F6846" s="133" t="e">
        <v>#N/A</v>
      </c>
      <c r="G6846" s="133" t="e">
        <v>#N/A</v>
      </c>
    </row>
    <row r="6847" spans="1:7" hidden="1" x14ac:dyDescent="0.35">
      <c r="A6847" s="131" t="s">
        <v>117</v>
      </c>
      <c r="B6847" s="140" t="s">
        <v>14</v>
      </c>
      <c r="C6847" s="133" t="s">
        <v>3621</v>
      </c>
      <c r="D6847" s="133">
        <v>5</v>
      </c>
      <c r="F6847" s="133" t="e">
        <v>#N/A</v>
      </c>
      <c r="G6847" s="133" t="e">
        <v>#N/A</v>
      </c>
    </row>
    <row r="6848" spans="1:7" hidden="1" x14ac:dyDescent="0.35">
      <c r="A6848" s="131" t="s">
        <v>117</v>
      </c>
      <c r="B6848" s="140" t="s">
        <v>14</v>
      </c>
      <c r="C6848" s="133" t="s">
        <v>3621</v>
      </c>
      <c r="D6848" s="133">
        <v>1</v>
      </c>
      <c r="F6848" s="133" t="e">
        <v>#N/A</v>
      </c>
      <c r="G6848" s="133" t="e">
        <v>#N/A</v>
      </c>
    </row>
    <row r="6849" spans="1:7" hidden="1" x14ac:dyDescent="0.35">
      <c r="A6849" s="131" t="s">
        <v>117</v>
      </c>
      <c r="B6849" s="140" t="s">
        <v>14</v>
      </c>
      <c r="C6849" s="133" t="s">
        <v>3622</v>
      </c>
      <c r="D6849" s="133">
        <v>1</v>
      </c>
      <c r="F6849" s="133" t="e">
        <v>#N/A</v>
      </c>
      <c r="G6849" s="133" t="e">
        <v>#N/A</v>
      </c>
    </row>
    <row r="6850" spans="1:7" hidden="1" x14ac:dyDescent="0.35">
      <c r="A6850" s="131" t="s">
        <v>117</v>
      </c>
      <c r="B6850" s="140" t="s">
        <v>14</v>
      </c>
      <c r="C6850" s="133" t="s">
        <v>3623</v>
      </c>
      <c r="D6850" s="133">
        <v>1</v>
      </c>
      <c r="F6850" s="133" t="e">
        <v>#N/A</v>
      </c>
      <c r="G6850" s="133" t="e">
        <v>#N/A</v>
      </c>
    </row>
    <row r="6851" spans="1:7" hidden="1" x14ac:dyDescent="0.35">
      <c r="A6851" s="131" t="s">
        <v>117</v>
      </c>
      <c r="B6851" s="140" t="s">
        <v>14</v>
      </c>
      <c r="C6851" s="133" t="s">
        <v>3623</v>
      </c>
      <c r="D6851" s="133">
        <v>10</v>
      </c>
      <c r="F6851" s="133" t="e">
        <v>#N/A</v>
      </c>
      <c r="G6851" s="133" t="e">
        <v>#N/A</v>
      </c>
    </row>
    <row r="6852" spans="1:7" hidden="1" x14ac:dyDescent="0.35">
      <c r="A6852" s="131" t="s">
        <v>117</v>
      </c>
      <c r="B6852" s="140" t="s">
        <v>14</v>
      </c>
      <c r="C6852" s="133" t="s">
        <v>3623</v>
      </c>
      <c r="D6852" s="133">
        <v>2</v>
      </c>
      <c r="F6852" s="133" t="e">
        <v>#N/A</v>
      </c>
      <c r="G6852" s="133" t="e">
        <v>#N/A</v>
      </c>
    </row>
    <row r="6853" spans="1:7" hidden="1" x14ac:dyDescent="0.35">
      <c r="A6853" s="131" t="s">
        <v>117</v>
      </c>
      <c r="B6853" s="140" t="s">
        <v>14</v>
      </c>
      <c r="C6853" s="133" t="s">
        <v>3623</v>
      </c>
      <c r="D6853" s="133">
        <v>1</v>
      </c>
      <c r="F6853" s="133" t="e">
        <v>#N/A</v>
      </c>
      <c r="G6853" s="133" t="e">
        <v>#N/A</v>
      </c>
    </row>
    <row r="6854" spans="1:7" hidden="1" x14ac:dyDescent="0.35">
      <c r="A6854" s="131" t="s">
        <v>117</v>
      </c>
      <c r="B6854" s="140" t="s">
        <v>14</v>
      </c>
      <c r="C6854" s="133" t="s">
        <v>3623</v>
      </c>
      <c r="D6854" s="133">
        <v>3</v>
      </c>
      <c r="F6854" s="133" t="e">
        <v>#N/A</v>
      </c>
      <c r="G6854" s="133" t="e">
        <v>#N/A</v>
      </c>
    </row>
    <row r="6855" spans="1:7" hidden="1" x14ac:dyDescent="0.35">
      <c r="A6855" s="131" t="s">
        <v>117</v>
      </c>
      <c r="B6855" s="140" t="s">
        <v>14</v>
      </c>
      <c r="C6855" s="133" t="s">
        <v>3623</v>
      </c>
      <c r="D6855" s="133">
        <v>2</v>
      </c>
      <c r="F6855" s="133" t="e">
        <v>#N/A</v>
      </c>
      <c r="G6855" s="133" t="e">
        <v>#N/A</v>
      </c>
    </row>
    <row r="6856" spans="1:7" hidden="1" x14ac:dyDescent="0.35">
      <c r="A6856" s="131" t="s">
        <v>117</v>
      </c>
      <c r="B6856" s="140" t="s">
        <v>14</v>
      </c>
      <c r="C6856" s="133" t="s">
        <v>3624</v>
      </c>
      <c r="D6856" s="133">
        <v>5</v>
      </c>
      <c r="F6856" s="133" t="e">
        <v>#N/A</v>
      </c>
      <c r="G6856" s="133" t="e">
        <v>#N/A</v>
      </c>
    </row>
    <row r="6857" spans="1:7" hidden="1" x14ac:dyDescent="0.35">
      <c r="A6857" s="131" t="s">
        <v>117</v>
      </c>
      <c r="B6857" s="140" t="s">
        <v>14</v>
      </c>
      <c r="C6857" s="133" t="s">
        <v>3624</v>
      </c>
      <c r="D6857" s="133">
        <v>1</v>
      </c>
      <c r="F6857" s="133" t="e">
        <v>#N/A</v>
      </c>
      <c r="G6857" s="133" t="e">
        <v>#N/A</v>
      </c>
    </row>
    <row r="6858" spans="1:7" hidden="1" x14ac:dyDescent="0.35">
      <c r="A6858" s="131" t="s">
        <v>117</v>
      </c>
      <c r="B6858" s="140" t="s">
        <v>14</v>
      </c>
      <c r="C6858" s="133" t="s">
        <v>3624</v>
      </c>
      <c r="D6858" s="133">
        <v>2</v>
      </c>
      <c r="F6858" s="133" t="e">
        <v>#N/A</v>
      </c>
      <c r="G6858" s="133" t="e">
        <v>#N/A</v>
      </c>
    </row>
    <row r="6859" spans="1:7" hidden="1" x14ac:dyDescent="0.35">
      <c r="A6859" s="131" t="s">
        <v>117</v>
      </c>
      <c r="B6859" s="140" t="s">
        <v>14</v>
      </c>
      <c r="C6859" s="133" t="s">
        <v>3625</v>
      </c>
      <c r="D6859" s="133">
        <v>2</v>
      </c>
      <c r="F6859" s="133" t="e">
        <v>#N/A</v>
      </c>
      <c r="G6859" s="133" t="e">
        <v>#N/A</v>
      </c>
    </row>
    <row r="6860" spans="1:7" hidden="1" x14ac:dyDescent="0.35">
      <c r="A6860" s="131" t="s">
        <v>117</v>
      </c>
      <c r="B6860" s="140" t="s">
        <v>14</v>
      </c>
      <c r="C6860" s="133" t="s">
        <v>3626</v>
      </c>
      <c r="D6860" s="133">
        <v>2</v>
      </c>
      <c r="F6860" s="133" t="e">
        <v>#N/A</v>
      </c>
      <c r="G6860" s="133" t="e">
        <v>#N/A</v>
      </c>
    </row>
    <row r="6861" spans="1:7" hidden="1" x14ac:dyDescent="0.35">
      <c r="A6861" s="131" t="s">
        <v>117</v>
      </c>
      <c r="B6861" s="140" t="s">
        <v>14</v>
      </c>
      <c r="C6861" s="133" t="s">
        <v>3626</v>
      </c>
      <c r="D6861" s="133">
        <v>1</v>
      </c>
      <c r="F6861" s="133" t="e">
        <v>#N/A</v>
      </c>
      <c r="G6861" s="133" t="e">
        <v>#N/A</v>
      </c>
    </row>
    <row r="6862" spans="1:7" hidden="1" x14ac:dyDescent="0.35">
      <c r="A6862" s="131" t="s">
        <v>117</v>
      </c>
      <c r="B6862" s="140" t="s">
        <v>14</v>
      </c>
      <c r="C6862" s="133" t="s">
        <v>3626</v>
      </c>
      <c r="D6862" s="133">
        <v>1</v>
      </c>
      <c r="F6862" s="133" t="e">
        <v>#N/A</v>
      </c>
      <c r="G6862" s="133" t="e">
        <v>#N/A</v>
      </c>
    </row>
    <row r="6863" spans="1:7" hidden="1" x14ac:dyDescent="0.35">
      <c r="A6863" s="131" t="s">
        <v>117</v>
      </c>
      <c r="B6863" s="140" t="s">
        <v>14</v>
      </c>
      <c r="C6863" s="133" t="s">
        <v>3626</v>
      </c>
      <c r="D6863" s="133">
        <v>5</v>
      </c>
      <c r="F6863" s="133" t="e">
        <v>#N/A</v>
      </c>
      <c r="G6863" s="133" t="e">
        <v>#N/A</v>
      </c>
    </row>
    <row r="6864" spans="1:7" hidden="1" x14ac:dyDescent="0.35">
      <c r="A6864" s="131" t="s">
        <v>117</v>
      </c>
      <c r="B6864" s="140" t="s">
        <v>14</v>
      </c>
      <c r="C6864" s="133" t="s">
        <v>3627</v>
      </c>
      <c r="D6864" s="133">
        <v>1</v>
      </c>
      <c r="F6864" s="133" t="e">
        <v>#N/A</v>
      </c>
      <c r="G6864" s="133" t="e">
        <v>#N/A</v>
      </c>
    </row>
    <row r="6865" spans="1:7" hidden="1" x14ac:dyDescent="0.35">
      <c r="A6865" s="131" t="s">
        <v>117</v>
      </c>
      <c r="B6865" s="140" t="s">
        <v>14</v>
      </c>
      <c r="C6865" s="133" t="s">
        <v>3628</v>
      </c>
      <c r="D6865" s="133">
        <v>1</v>
      </c>
      <c r="F6865" s="133" t="e">
        <v>#N/A</v>
      </c>
      <c r="G6865" s="133" t="e">
        <v>#N/A</v>
      </c>
    </row>
    <row r="6866" spans="1:7" hidden="1" x14ac:dyDescent="0.35">
      <c r="A6866" s="131" t="s">
        <v>117</v>
      </c>
      <c r="B6866" s="140" t="s">
        <v>14</v>
      </c>
      <c r="C6866" s="133" t="s">
        <v>3628</v>
      </c>
      <c r="D6866" s="133">
        <v>4</v>
      </c>
      <c r="F6866" s="133" t="e">
        <v>#N/A</v>
      </c>
      <c r="G6866" s="133" t="e">
        <v>#N/A</v>
      </c>
    </row>
    <row r="6867" spans="1:7" hidden="1" x14ac:dyDescent="0.35">
      <c r="A6867" s="131" t="s">
        <v>117</v>
      </c>
      <c r="B6867" s="140" t="s">
        <v>14</v>
      </c>
      <c r="C6867" s="133" t="s">
        <v>3628</v>
      </c>
      <c r="D6867" s="133">
        <v>4</v>
      </c>
      <c r="F6867" s="133" t="e">
        <v>#N/A</v>
      </c>
      <c r="G6867" s="133" t="e">
        <v>#N/A</v>
      </c>
    </row>
    <row r="6868" spans="1:7" hidden="1" x14ac:dyDescent="0.35">
      <c r="A6868" s="131" t="s">
        <v>117</v>
      </c>
      <c r="B6868" s="140" t="s">
        <v>14</v>
      </c>
      <c r="C6868" s="133" t="s">
        <v>3628</v>
      </c>
      <c r="D6868" s="133">
        <v>15</v>
      </c>
      <c r="F6868" s="133" t="e">
        <v>#N/A</v>
      </c>
      <c r="G6868" s="133" t="e">
        <v>#N/A</v>
      </c>
    </row>
    <row r="6869" spans="1:7" hidden="1" x14ac:dyDescent="0.35">
      <c r="A6869" s="131" t="s">
        <v>117</v>
      </c>
      <c r="B6869" s="140" t="s">
        <v>14</v>
      </c>
      <c r="C6869" s="133" t="s">
        <v>3629</v>
      </c>
      <c r="D6869" s="133">
        <v>1</v>
      </c>
      <c r="F6869" s="133" t="e">
        <v>#N/A</v>
      </c>
      <c r="G6869" s="133" t="e">
        <v>#N/A</v>
      </c>
    </row>
    <row r="6870" spans="1:7" hidden="1" x14ac:dyDescent="0.35">
      <c r="A6870" s="131" t="s">
        <v>117</v>
      </c>
      <c r="B6870" s="140" t="s">
        <v>14</v>
      </c>
      <c r="C6870" s="133" t="s">
        <v>3629</v>
      </c>
      <c r="D6870" s="133">
        <v>3</v>
      </c>
      <c r="F6870" s="133" t="e">
        <v>#N/A</v>
      </c>
      <c r="G6870" s="133" t="e">
        <v>#N/A</v>
      </c>
    </row>
    <row r="6871" spans="1:7" hidden="1" x14ac:dyDescent="0.35">
      <c r="A6871" s="131" t="s">
        <v>117</v>
      </c>
      <c r="B6871" s="140" t="s">
        <v>14</v>
      </c>
      <c r="C6871" s="133" t="s">
        <v>3629</v>
      </c>
      <c r="D6871" s="133">
        <v>5</v>
      </c>
      <c r="F6871" s="133" t="e">
        <v>#N/A</v>
      </c>
      <c r="G6871" s="133" t="e">
        <v>#N/A</v>
      </c>
    </row>
    <row r="6872" spans="1:7" hidden="1" x14ac:dyDescent="0.35">
      <c r="A6872" s="131" t="s">
        <v>117</v>
      </c>
      <c r="B6872" s="140" t="s">
        <v>14</v>
      </c>
      <c r="C6872" s="133" t="s">
        <v>3630</v>
      </c>
      <c r="D6872" s="133">
        <v>1</v>
      </c>
      <c r="F6872" s="133" t="s">
        <v>21</v>
      </c>
      <c r="G6872" s="133" t="s">
        <v>1457</v>
      </c>
    </row>
    <row r="6873" spans="1:7" hidden="1" x14ac:dyDescent="0.35">
      <c r="A6873" s="131" t="s">
        <v>117</v>
      </c>
      <c r="B6873" s="140" t="s">
        <v>14</v>
      </c>
      <c r="C6873" s="133" t="s">
        <v>3630</v>
      </c>
      <c r="D6873" s="133">
        <v>1</v>
      </c>
      <c r="F6873" s="133" t="s">
        <v>21</v>
      </c>
      <c r="G6873" s="133" t="s">
        <v>1457</v>
      </c>
    </row>
    <row r="6874" spans="1:7" hidden="1" x14ac:dyDescent="0.35">
      <c r="A6874" s="131" t="s">
        <v>117</v>
      </c>
      <c r="B6874" s="140" t="s">
        <v>14</v>
      </c>
      <c r="C6874" s="133" t="s">
        <v>3630</v>
      </c>
      <c r="D6874" s="133">
        <v>1</v>
      </c>
      <c r="F6874" s="133" t="s">
        <v>21</v>
      </c>
      <c r="G6874" s="133" t="s">
        <v>1457</v>
      </c>
    </row>
    <row r="6875" spans="1:7" hidden="1" x14ac:dyDescent="0.35">
      <c r="A6875" s="131" t="s">
        <v>117</v>
      </c>
      <c r="B6875" s="140" t="s">
        <v>14</v>
      </c>
      <c r="C6875" s="133" t="s">
        <v>3630</v>
      </c>
      <c r="D6875" s="133">
        <v>2</v>
      </c>
      <c r="F6875" s="133" t="s">
        <v>21</v>
      </c>
      <c r="G6875" s="133" t="s">
        <v>1457</v>
      </c>
    </row>
    <row r="6876" spans="1:7" hidden="1" x14ac:dyDescent="0.35">
      <c r="A6876" s="131" t="s">
        <v>117</v>
      </c>
      <c r="B6876" s="140" t="s">
        <v>14</v>
      </c>
      <c r="C6876" s="133" t="s">
        <v>3630</v>
      </c>
      <c r="D6876" s="133">
        <v>1</v>
      </c>
      <c r="F6876" s="133" t="s">
        <v>21</v>
      </c>
      <c r="G6876" s="133" t="s">
        <v>1457</v>
      </c>
    </row>
    <row r="6877" spans="1:7" hidden="1" x14ac:dyDescent="0.35">
      <c r="A6877" s="131" t="s">
        <v>117</v>
      </c>
      <c r="B6877" s="140" t="s">
        <v>14</v>
      </c>
      <c r="C6877" s="133" t="s">
        <v>3630</v>
      </c>
      <c r="D6877" s="133">
        <v>1</v>
      </c>
      <c r="F6877" s="133" t="s">
        <v>21</v>
      </c>
      <c r="G6877" s="133" t="s">
        <v>1457</v>
      </c>
    </row>
    <row r="6878" spans="1:7" hidden="1" x14ac:dyDescent="0.35">
      <c r="A6878" s="131" t="s">
        <v>117</v>
      </c>
      <c r="B6878" s="140" t="s">
        <v>14</v>
      </c>
      <c r="C6878" s="133" t="s">
        <v>3630</v>
      </c>
      <c r="D6878" s="133">
        <v>1</v>
      </c>
      <c r="F6878" s="133" t="s">
        <v>21</v>
      </c>
      <c r="G6878" s="133" t="s">
        <v>1457</v>
      </c>
    </row>
    <row r="6879" spans="1:7" hidden="1" x14ac:dyDescent="0.35">
      <c r="A6879" s="131" t="s">
        <v>117</v>
      </c>
      <c r="B6879" s="140" t="s">
        <v>14</v>
      </c>
      <c r="C6879" s="133" t="s">
        <v>3630</v>
      </c>
      <c r="D6879" s="133">
        <v>10</v>
      </c>
      <c r="F6879" s="133" t="s">
        <v>21</v>
      </c>
      <c r="G6879" s="133" t="s">
        <v>1457</v>
      </c>
    </row>
    <row r="6880" spans="1:7" hidden="1" x14ac:dyDescent="0.35">
      <c r="A6880" s="131" t="s">
        <v>117</v>
      </c>
      <c r="B6880" s="140" t="s">
        <v>14</v>
      </c>
      <c r="C6880" s="133" t="s">
        <v>3630</v>
      </c>
      <c r="D6880" s="133">
        <v>1</v>
      </c>
      <c r="F6880" s="133" t="s">
        <v>21</v>
      </c>
      <c r="G6880" s="133" t="s">
        <v>1457</v>
      </c>
    </row>
    <row r="6881" spans="1:7" hidden="1" x14ac:dyDescent="0.35">
      <c r="A6881" s="131" t="s">
        <v>117</v>
      </c>
      <c r="B6881" s="140" t="s">
        <v>14</v>
      </c>
      <c r="C6881" s="133" t="s">
        <v>3630</v>
      </c>
      <c r="D6881" s="133">
        <v>4</v>
      </c>
      <c r="F6881" s="133" t="s">
        <v>21</v>
      </c>
      <c r="G6881" s="133" t="s">
        <v>1457</v>
      </c>
    </row>
    <row r="6882" spans="1:7" hidden="1" x14ac:dyDescent="0.35">
      <c r="A6882" s="131" t="s">
        <v>117</v>
      </c>
      <c r="B6882" s="140" t="s">
        <v>14</v>
      </c>
      <c r="C6882" s="133" t="s">
        <v>3631</v>
      </c>
      <c r="D6882" s="133">
        <v>1</v>
      </c>
      <c r="F6882" s="133" t="s">
        <v>21</v>
      </c>
      <c r="G6882" s="133" t="s">
        <v>1457</v>
      </c>
    </row>
    <row r="6883" spans="1:7" hidden="1" x14ac:dyDescent="0.35">
      <c r="A6883" s="131" t="s">
        <v>117</v>
      </c>
      <c r="B6883" s="140" t="s">
        <v>14</v>
      </c>
      <c r="C6883" s="133" t="s">
        <v>3631</v>
      </c>
      <c r="D6883" s="133">
        <v>1</v>
      </c>
      <c r="F6883" s="133" t="s">
        <v>21</v>
      </c>
      <c r="G6883" s="133" t="s">
        <v>1457</v>
      </c>
    </row>
    <row r="6884" spans="1:7" hidden="1" x14ac:dyDescent="0.35">
      <c r="A6884" s="131" t="s">
        <v>117</v>
      </c>
      <c r="B6884" s="140" t="s">
        <v>14</v>
      </c>
      <c r="C6884" s="133" t="s">
        <v>3632</v>
      </c>
      <c r="D6884" s="133">
        <v>1</v>
      </c>
      <c r="F6884" s="133" t="s">
        <v>21</v>
      </c>
      <c r="G6884" s="133" t="s">
        <v>1107</v>
      </c>
    </row>
    <row r="6885" spans="1:7" hidden="1" x14ac:dyDescent="0.35">
      <c r="A6885" s="131" t="s">
        <v>117</v>
      </c>
      <c r="B6885" s="140" t="s">
        <v>14</v>
      </c>
      <c r="C6885" s="133" t="s">
        <v>3632</v>
      </c>
      <c r="D6885" s="133">
        <v>1</v>
      </c>
      <c r="F6885" s="133" t="s">
        <v>21</v>
      </c>
      <c r="G6885" s="133" t="s">
        <v>1107</v>
      </c>
    </row>
    <row r="6886" spans="1:7" hidden="1" x14ac:dyDescent="0.35">
      <c r="A6886" s="131" t="s">
        <v>117</v>
      </c>
      <c r="B6886" s="140" t="s">
        <v>14</v>
      </c>
      <c r="C6886" s="133" t="s">
        <v>3632</v>
      </c>
      <c r="D6886" s="133">
        <v>3</v>
      </c>
      <c r="F6886" s="133" t="s">
        <v>21</v>
      </c>
      <c r="G6886" s="133" t="s">
        <v>1107</v>
      </c>
    </row>
    <row r="6887" spans="1:7" hidden="1" x14ac:dyDescent="0.35">
      <c r="A6887" s="131" t="s">
        <v>117</v>
      </c>
      <c r="B6887" s="140" t="s">
        <v>14</v>
      </c>
      <c r="C6887" s="133" t="s">
        <v>3632</v>
      </c>
      <c r="D6887" s="133">
        <v>3</v>
      </c>
      <c r="F6887" s="133" t="s">
        <v>21</v>
      </c>
      <c r="G6887" s="133" t="s">
        <v>1107</v>
      </c>
    </row>
    <row r="6888" spans="1:7" hidden="1" x14ac:dyDescent="0.35">
      <c r="A6888" s="131" t="s">
        <v>117</v>
      </c>
      <c r="B6888" s="140" t="s">
        <v>14</v>
      </c>
      <c r="C6888" s="133" t="s">
        <v>3632</v>
      </c>
      <c r="D6888" s="133">
        <v>1</v>
      </c>
      <c r="F6888" s="133" t="s">
        <v>21</v>
      </c>
      <c r="G6888" s="133" t="s">
        <v>1107</v>
      </c>
    </row>
    <row r="6889" spans="1:7" hidden="1" x14ac:dyDescent="0.35">
      <c r="A6889" s="131" t="s">
        <v>117</v>
      </c>
      <c r="B6889" s="140" t="s">
        <v>14</v>
      </c>
      <c r="C6889" s="133" t="s">
        <v>3632</v>
      </c>
      <c r="D6889" s="133">
        <v>1</v>
      </c>
      <c r="F6889" s="133" t="s">
        <v>21</v>
      </c>
      <c r="G6889" s="133" t="s">
        <v>1107</v>
      </c>
    </row>
    <row r="6890" spans="1:7" hidden="1" x14ac:dyDescent="0.35">
      <c r="A6890" s="131" t="s">
        <v>117</v>
      </c>
      <c r="B6890" s="140" t="s">
        <v>14</v>
      </c>
      <c r="C6890" s="133" t="s">
        <v>3632</v>
      </c>
      <c r="D6890" s="133">
        <v>1</v>
      </c>
      <c r="F6890" s="133" t="s">
        <v>21</v>
      </c>
      <c r="G6890" s="133" t="s">
        <v>1107</v>
      </c>
    </row>
    <row r="6891" spans="1:7" hidden="1" x14ac:dyDescent="0.35">
      <c r="A6891" s="131" t="s">
        <v>117</v>
      </c>
      <c r="B6891" s="140" t="s">
        <v>14</v>
      </c>
      <c r="C6891" s="133" t="s">
        <v>3632</v>
      </c>
      <c r="D6891" s="133">
        <v>1</v>
      </c>
      <c r="F6891" s="133" t="s">
        <v>21</v>
      </c>
      <c r="G6891" s="133" t="s">
        <v>1107</v>
      </c>
    </row>
    <row r="6892" spans="1:7" hidden="1" x14ac:dyDescent="0.35">
      <c r="A6892" s="131" t="s">
        <v>117</v>
      </c>
      <c r="B6892" s="140" t="s">
        <v>14</v>
      </c>
      <c r="C6892" s="133" t="s">
        <v>3632</v>
      </c>
      <c r="D6892" s="133">
        <v>1</v>
      </c>
      <c r="F6892" s="133" t="s">
        <v>21</v>
      </c>
      <c r="G6892" s="133" t="s">
        <v>1107</v>
      </c>
    </row>
    <row r="6893" spans="1:7" hidden="1" x14ac:dyDescent="0.35">
      <c r="A6893" s="131" t="s">
        <v>117</v>
      </c>
      <c r="B6893" s="140" t="s">
        <v>14</v>
      </c>
      <c r="C6893" s="133" t="s">
        <v>3632</v>
      </c>
      <c r="D6893" s="133">
        <v>1</v>
      </c>
      <c r="F6893" s="133" t="s">
        <v>21</v>
      </c>
      <c r="G6893" s="133" t="s">
        <v>1107</v>
      </c>
    </row>
    <row r="6894" spans="1:7" hidden="1" x14ac:dyDescent="0.35">
      <c r="A6894" s="131" t="s">
        <v>117</v>
      </c>
      <c r="B6894" s="140" t="s">
        <v>14</v>
      </c>
      <c r="C6894" s="133" t="s">
        <v>3632</v>
      </c>
      <c r="D6894" s="133">
        <v>1</v>
      </c>
      <c r="F6894" s="133" t="s">
        <v>21</v>
      </c>
      <c r="G6894" s="133" t="s">
        <v>1107</v>
      </c>
    </row>
    <row r="6895" spans="1:7" hidden="1" x14ac:dyDescent="0.35">
      <c r="A6895" s="131" t="s">
        <v>117</v>
      </c>
      <c r="B6895" s="140" t="s">
        <v>14</v>
      </c>
      <c r="C6895" s="133" t="s">
        <v>3632</v>
      </c>
      <c r="D6895" s="133">
        <v>1</v>
      </c>
      <c r="F6895" s="133" t="s">
        <v>21</v>
      </c>
      <c r="G6895" s="133" t="s">
        <v>1107</v>
      </c>
    </row>
    <row r="6896" spans="1:7" hidden="1" x14ac:dyDescent="0.35">
      <c r="A6896" s="131" t="s">
        <v>117</v>
      </c>
      <c r="B6896" s="140" t="s">
        <v>14</v>
      </c>
      <c r="C6896" s="133" t="s">
        <v>3632</v>
      </c>
      <c r="D6896" s="133">
        <v>1</v>
      </c>
      <c r="F6896" s="133" t="s">
        <v>21</v>
      </c>
      <c r="G6896" s="133" t="s">
        <v>1107</v>
      </c>
    </row>
    <row r="6897" spans="1:7" hidden="1" x14ac:dyDescent="0.35">
      <c r="A6897" s="131" t="s">
        <v>117</v>
      </c>
      <c r="B6897" s="140" t="s">
        <v>14</v>
      </c>
      <c r="C6897" s="133" t="s">
        <v>3632</v>
      </c>
      <c r="D6897" s="133">
        <v>9</v>
      </c>
      <c r="F6897" s="133" t="s">
        <v>21</v>
      </c>
      <c r="G6897" s="133" t="s">
        <v>1107</v>
      </c>
    </row>
    <row r="6898" spans="1:7" hidden="1" x14ac:dyDescent="0.35">
      <c r="A6898" s="131" t="s">
        <v>117</v>
      </c>
      <c r="B6898" s="140" t="s">
        <v>14</v>
      </c>
      <c r="C6898" s="133" t="s">
        <v>3632</v>
      </c>
      <c r="D6898" s="133">
        <v>1</v>
      </c>
      <c r="F6898" s="133" t="s">
        <v>21</v>
      </c>
      <c r="G6898" s="133" t="s">
        <v>1107</v>
      </c>
    </row>
    <row r="6899" spans="1:7" hidden="1" x14ac:dyDescent="0.35">
      <c r="A6899" s="131" t="s">
        <v>117</v>
      </c>
      <c r="B6899" s="140" t="s">
        <v>14</v>
      </c>
      <c r="C6899" s="133" t="s">
        <v>3632</v>
      </c>
      <c r="D6899" s="133">
        <v>2</v>
      </c>
      <c r="F6899" s="133" t="s">
        <v>21</v>
      </c>
      <c r="G6899" s="133" t="s">
        <v>1107</v>
      </c>
    </row>
    <row r="6900" spans="1:7" hidden="1" x14ac:dyDescent="0.35">
      <c r="A6900" s="131" t="s">
        <v>117</v>
      </c>
      <c r="B6900" s="140" t="s">
        <v>14</v>
      </c>
      <c r="C6900" s="133" t="s">
        <v>3632</v>
      </c>
      <c r="D6900" s="133">
        <v>5</v>
      </c>
      <c r="F6900" s="133" t="s">
        <v>21</v>
      </c>
      <c r="G6900" s="133" t="s">
        <v>1107</v>
      </c>
    </row>
    <row r="6901" spans="1:7" hidden="1" x14ac:dyDescent="0.35">
      <c r="A6901" s="131" t="s">
        <v>117</v>
      </c>
      <c r="B6901" s="140" t="s">
        <v>14</v>
      </c>
      <c r="C6901" s="133" t="s">
        <v>3632</v>
      </c>
      <c r="D6901" s="133">
        <v>1</v>
      </c>
      <c r="F6901" s="133" t="s">
        <v>21</v>
      </c>
      <c r="G6901" s="133" t="s">
        <v>1107</v>
      </c>
    </row>
    <row r="6902" spans="1:7" hidden="1" x14ac:dyDescent="0.35">
      <c r="A6902" s="131" t="s">
        <v>117</v>
      </c>
      <c r="B6902" s="140" t="s">
        <v>14</v>
      </c>
      <c r="C6902" s="133" t="s">
        <v>3632</v>
      </c>
      <c r="D6902" s="133">
        <v>5</v>
      </c>
      <c r="F6902" s="133" t="s">
        <v>21</v>
      </c>
      <c r="G6902" s="133" t="s">
        <v>1107</v>
      </c>
    </row>
    <row r="6903" spans="1:7" hidden="1" x14ac:dyDescent="0.35">
      <c r="A6903" s="131" t="s">
        <v>117</v>
      </c>
      <c r="B6903" s="140" t="s">
        <v>14</v>
      </c>
      <c r="C6903" s="133" t="s">
        <v>3632</v>
      </c>
      <c r="D6903" s="133">
        <v>1</v>
      </c>
      <c r="F6903" s="133" t="s">
        <v>21</v>
      </c>
      <c r="G6903" s="133" t="s">
        <v>1107</v>
      </c>
    </row>
    <row r="6904" spans="1:7" hidden="1" x14ac:dyDescent="0.35">
      <c r="A6904" s="131" t="s">
        <v>117</v>
      </c>
      <c r="B6904" s="140" t="s">
        <v>14</v>
      </c>
      <c r="C6904" s="133" t="s">
        <v>3632</v>
      </c>
      <c r="D6904" s="133">
        <v>1</v>
      </c>
      <c r="F6904" s="133" t="s">
        <v>21</v>
      </c>
      <c r="G6904" s="133" t="s">
        <v>1107</v>
      </c>
    </row>
    <row r="6905" spans="1:7" hidden="1" x14ac:dyDescent="0.35">
      <c r="A6905" s="131" t="s">
        <v>117</v>
      </c>
      <c r="B6905" s="140" t="s">
        <v>14</v>
      </c>
      <c r="C6905" s="133" t="s">
        <v>3632</v>
      </c>
      <c r="D6905" s="133">
        <v>1</v>
      </c>
      <c r="F6905" s="133" t="s">
        <v>21</v>
      </c>
      <c r="G6905" s="133" t="s">
        <v>1107</v>
      </c>
    </row>
    <row r="6906" spans="1:7" hidden="1" x14ac:dyDescent="0.35">
      <c r="A6906" s="131" t="s">
        <v>117</v>
      </c>
      <c r="B6906" s="140" t="s">
        <v>14</v>
      </c>
      <c r="C6906" s="133" t="s">
        <v>3632</v>
      </c>
      <c r="D6906" s="133">
        <v>20</v>
      </c>
      <c r="F6906" s="133" t="s">
        <v>21</v>
      </c>
      <c r="G6906" s="133" t="s">
        <v>1107</v>
      </c>
    </row>
    <row r="6907" spans="1:7" hidden="1" x14ac:dyDescent="0.35">
      <c r="A6907" s="131" t="s">
        <v>117</v>
      </c>
      <c r="B6907" s="140" t="s">
        <v>14</v>
      </c>
      <c r="C6907" s="133" t="s">
        <v>3633</v>
      </c>
      <c r="D6907" s="133">
        <v>1</v>
      </c>
      <c r="F6907" s="133" t="s">
        <v>21</v>
      </c>
      <c r="G6907" s="133" t="s">
        <v>1107</v>
      </c>
    </row>
    <row r="6908" spans="1:7" hidden="1" x14ac:dyDescent="0.35">
      <c r="A6908" s="131" t="s">
        <v>117</v>
      </c>
      <c r="B6908" s="140" t="s">
        <v>14</v>
      </c>
      <c r="C6908" s="133" t="s">
        <v>3633</v>
      </c>
      <c r="D6908" s="133">
        <v>1</v>
      </c>
      <c r="F6908" s="133" t="s">
        <v>21</v>
      </c>
      <c r="G6908" s="133" t="s">
        <v>1107</v>
      </c>
    </row>
    <row r="6909" spans="1:7" hidden="1" x14ac:dyDescent="0.35">
      <c r="A6909" s="131" t="s">
        <v>117</v>
      </c>
      <c r="B6909" s="140" t="s">
        <v>14</v>
      </c>
      <c r="C6909" s="133" t="s">
        <v>3633</v>
      </c>
      <c r="D6909" s="133">
        <v>1</v>
      </c>
      <c r="F6909" s="133" t="s">
        <v>21</v>
      </c>
      <c r="G6909" s="133" t="s">
        <v>1107</v>
      </c>
    </row>
    <row r="6910" spans="1:7" hidden="1" x14ac:dyDescent="0.35">
      <c r="A6910" s="131" t="s">
        <v>117</v>
      </c>
      <c r="B6910" s="140" t="s">
        <v>14</v>
      </c>
      <c r="C6910" s="133" t="s">
        <v>3633</v>
      </c>
      <c r="D6910" s="133">
        <v>3</v>
      </c>
      <c r="F6910" s="133" t="s">
        <v>21</v>
      </c>
      <c r="G6910" s="133" t="s">
        <v>1107</v>
      </c>
    </row>
    <row r="6911" spans="1:7" hidden="1" x14ac:dyDescent="0.35">
      <c r="A6911" s="131" t="s">
        <v>117</v>
      </c>
      <c r="B6911" s="140" t="s">
        <v>14</v>
      </c>
      <c r="C6911" s="133" t="s">
        <v>3633</v>
      </c>
      <c r="D6911" s="133">
        <v>1</v>
      </c>
      <c r="F6911" s="133" t="s">
        <v>21</v>
      </c>
      <c r="G6911" s="133" t="s">
        <v>1107</v>
      </c>
    </row>
    <row r="6912" spans="1:7" hidden="1" x14ac:dyDescent="0.35">
      <c r="A6912" s="131" t="s">
        <v>117</v>
      </c>
      <c r="B6912" s="140" t="s">
        <v>14</v>
      </c>
      <c r="C6912" s="133" t="s">
        <v>3634</v>
      </c>
      <c r="D6912" s="133">
        <v>1</v>
      </c>
      <c r="F6912" s="133" t="s">
        <v>21</v>
      </c>
      <c r="G6912" s="133" t="s">
        <v>1107</v>
      </c>
    </row>
    <row r="6913" spans="1:7" hidden="1" x14ac:dyDescent="0.35">
      <c r="A6913" s="131" t="s">
        <v>117</v>
      </c>
      <c r="B6913" s="140" t="s">
        <v>14</v>
      </c>
      <c r="C6913" s="133" t="s">
        <v>3634</v>
      </c>
      <c r="D6913" s="133">
        <v>1</v>
      </c>
      <c r="F6913" s="133" t="s">
        <v>21</v>
      </c>
      <c r="G6913" s="133" t="s">
        <v>1107</v>
      </c>
    </row>
    <row r="6914" spans="1:7" hidden="1" x14ac:dyDescent="0.35">
      <c r="A6914" s="131" t="s">
        <v>117</v>
      </c>
      <c r="B6914" s="140" t="s">
        <v>14</v>
      </c>
      <c r="C6914" s="133" t="s">
        <v>3634</v>
      </c>
      <c r="D6914" s="133">
        <v>2</v>
      </c>
      <c r="F6914" s="133" t="s">
        <v>21</v>
      </c>
      <c r="G6914" s="133" t="s">
        <v>1107</v>
      </c>
    </row>
    <row r="6915" spans="1:7" hidden="1" x14ac:dyDescent="0.35">
      <c r="A6915" s="131" t="s">
        <v>117</v>
      </c>
      <c r="B6915" s="140" t="s">
        <v>14</v>
      </c>
      <c r="C6915" s="133" t="s">
        <v>3634</v>
      </c>
      <c r="D6915" s="133">
        <v>1</v>
      </c>
      <c r="F6915" s="133" t="s">
        <v>21</v>
      </c>
      <c r="G6915" s="133" t="s">
        <v>1107</v>
      </c>
    </row>
    <row r="6916" spans="1:7" hidden="1" x14ac:dyDescent="0.35">
      <c r="A6916" s="131" t="s">
        <v>117</v>
      </c>
      <c r="B6916" s="140" t="s">
        <v>14</v>
      </c>
      <c r="C6916" s="133" t="s">
        <v>3634</v>
      </c>
      <c r="D6916" s="133">
        <v>2</v>
      </c>
      <c r="F6916" s="133" t="s">
        <v>21</v>
      </c>
      <c r="G6916" s="133" t="s">
        <v>1107</v>
      </c>
    </row>
    <row r="6917" spans="1:7" hidden="1" x14ac:dyDescent="0.35">
      <c r="A6917" s="131" t="s">
        <v>117</v>
      </c>
      <c r="B6917" s="140" t="s">
        <v>14</v>
      </c>
      <c r="C6917" s="133" t="s">
        <v>3634</v>
      </c>
      <c r="D6917" s="133">
        <v>1</v>
      </c>
      <c r="F6917" s="133" t="s">
        <v>21</v>
      </c>
      <c r="G6917" s="133" t="s">
        <v>1107</v>
      </c>
    </row>
    <row r="6918" spans="1:7" hidden="1" x14ac:dyDescent="0.35">
      <c r="A6918" s="131" t="s">
        <v>117</v>
      </c>
      <c r="B6918" s="140" t="s">
        <v>14</v>
      </c>
      <c r="C6918" s="133" t="s">
        <v>3634</v>
      </c>
      <c r="D6918" s="133">
        <v>1</v>
      </c>
      <c r="F6918" s="133" t="s">
        <v>21</v>
      </c>
      <c r="G6918" s="133" t="s">
        <v>1107</v>
      </c>
    </row>
    <row r="6919" spans="1:7" hidden="1" x14ac:dyDescent="0.35">
      <c r="A6919" s="131" t="s">
        <v>117</v>
      </c>
      <c r="B6919" s="140" t="s">
        <v>14</v>
      </c>
      <c r="C6919" s="133" t="s">
        <v>3634</v>
      </c>
      <c r="D6919" s="133">
        <v>2</v>
      </c>
      <c r="F6919" s="133" t="s">
        <v>21</v>
      </c>
      <c r="G6919" s="133" t="s">
        <v>1107</v>
      </c>
    </row>
    <row r="6920" spans="1:7" hidden="1" x14ac:dyDescent="0.35">
      <c r="A6920" s="131" t="s">
        <v>117</v>
      </c>
      <c r="B6920" s="140" t="s">
        <v>14</v>
      </c>
      <c r="C6920" s="133" t="s">
        <v>3634</v>
      </c>
      <c r="D6920" s="133">
        <v>1</v>
      </c>
      <c r="F6920" s="133" t="s">
        <v>21</v>
      </c>
      <c r="G6920" s="133" t="s">
        <v>1107</v>
      </c>
    </row>
    <row r="6921" spans="1:7" hidden="1" x14ac:dyDescent="0.35">
      <c r="A6921" s="131" t="s">
        <v>117</v>
      </c>
      <c r="B6921" s="140" t="s">
        <v>14</v>
      </c>
      <c r="C6921" s="133" t="s">
        <v>3635</v>
      </c>
      <c r="D6921" s="133">
        <v>1</v>
      </c>
      <c r="F6921" s="133" t="s">
        <v>21</v>
      </c>
      <c r="G6921" s="133" t="s">
        <v>1107</v>
      </c>
    </row>
    <row r="6922" spans="1:7" hidden="1" x14ac:dyDescent="0.35">
      <c r="A6922" s="131" t="s">
        <v>117</v>
      </c>
      <c r="B6922" s="140" t="s">
        <v>14</v>
      </c>
      <c r="C6922" s="133" t="s">
        <v>3635</v>
      </c>
      <c r="D6922" s="133">
        <v>1</v>
      </c>
      <c r="F6922" s="133" t="s">
        <v>21</v>
      </c>
      <c r="G6922" s="133" t="s">
        <v>1107</v>
      </c>
    </row>
    <row r="6923" spans="1:7" hidden="1" x14ac:dyDescent="0.35">
      <c r="A6923" s="131" t="s">
        <v>117</v>
      </c>
      <c r="B6923" s="140" t="s">
        <v>14</v>
      </c>
      <c r="C6923" s="133" t="s">
        <v>3635</v>
      </c>
      <c r="D6923" s="133">
        <v>1</v>
      </c>
      <c r="F6923" s="133" t="s">
        <v>21</v>
      </c>
      <c r="G6923" s="133" t="s">
        <v>1107</v>
      </c>
    </row>
    <row r="6924" spans="1:7" hidden="1" x14ac:dyDescent="0.35">
      <c r="A6924" s="131" t="s">
        <v>117</v>
      </c>
      <c r="B6924" s="140" t="s">
        <v>14</v>
      </c>
      <c r="C6924" s="133" t="s">
        <v>3635</v>
      </c>
      <c r="D6924" s="133">
        <v>2</v>
      </c>
      <c r="F6924" s="133" t="s">
        <v>21</v>
      </c>
      <c r="G6924" s="133" t="s">
        <v>1107</v>
      </c>
    </row>
    <row r="6925" spans="1:7" hidden="1" x14ac:dyDescent="0.35">
      <c r="A6925" s="131" t="s">
        <v>117</v>
      </c>
      <c r="B6925" s="140" t="s">
        <v>14</v>
      </c>
      <c r="C6925" s="133" t="s">
        <v>3635</v>
      </c>
      <c r="D6925" s="133">
        <v>1</v>
      </c>
      <c r="F6925" s="133" t="s">
        <v>21</v>
      </c>
      <c r="G6925" s="133" t="s">
        <v>1107</v>
      </c>
    </row>
    <row r="6926" spans="1:7" hidden="1" x14ac:dyDescent="0.35">
      <c r="A6926" s="131" t="s">
        <v>117</v>
      </c>
      <c r="B6926" s="140" t="s">
        <v>14</v>
      </c>
      <c r="C6926" s="133" t="s">
        <v>3635</v>
      </c>
      <c r="D6926" s="133">
        <v>1</v>
      </c>
      <c r="F6926" s="133" t="s">
        <v>21</v>
      </c>
      <c r="G6926" s="133" t="s">
        <v>1107</v>
      </c>
    </row>
    <row r="6927" spans="1:7" hidden="1" x14ac:dyDescent="0.35">
      <c r="A6927" s="131" t="s">
        <v>117</v>
      </c>
      <c r="B6927" s="140" t="s">
        <v>14</v>
      </c>
      <c r="C6927" s="133" t="s">
        <v>3635</v>
      </c>
      <c r="D6927" s="133">
        <v>1</v>
      </c>
      <c r="F6927" s="133" t="s">
        <v>21</v>
      </c>
      <c r="G6927" s="133" t="s">
        <v>1107</v>
      </c>
    </row>
    <row r="6928" spans="1:7" hidden="1" x14ac:dyDescent="0.35">
      <c r="A6928" s="131" t="s">
        <v>117</v>
      </c>
      <c r="B6928" s="140" t="s">
        <v>14</v>
      </c>
      <c r="C6928" s="133" t="s">
        <v>3635</v>
      </c>
      <c r="D6928" s="133">
        <v>2</v>
      </c>
      <c r="F6928" s="133" t="s">
        <v>21</v>
      </c>
      <c r="G6928" s="133" t="s">
        <v>1107</v>
      </c>
    </row>
    <row r="6929" spans="1:7" hidden="1" x14ac:dyDescent="0.35">
      <c r="A6929" s="131" t="s">
        <v>117</v>
      </c>
      <c r="B6929" s="140" t="s">
        <v>14</v>
      </c>
      <c r="C6929" s="133" t="s">
        <v>3635</v>
      </c>
      <c r="D6929" s="133">
        <v>6</v>
      </c>
      <c r="F6929" s="133" t="s">
        <v>21</v>
      </c>
      <c r="G6929" s="133" t="s">
        <v>1107</v>
      </c>
    </row>
    <row r="6930" spans="1:7" hidden="1" x14ac:dyDescent="0.35">
      <c r="A6930" s="131" t="s">
        <v>117</v>
      </c>
      <c r="B6930" s="140" t="s">
        <v>14</v>
      </c>
      <c r="C6930" s="133" t="s">
        <v>3635</v>
      </c>
      <c r="D6930" s="133">
        <v>2</v>
      </c>
      <c r="F6930" s="133" t="s">
        <v>21</v>
      </c>
      <c r="G6930" s="133" t="s">
        <v>1107</v>
      </c>
    </row>
    <row r="6931" spans="1:7" hidden="1" x14ac:dyDescent="0.35">
      <c r="A6931" s="131" t="s">
        <v>117</v>
      </c>
      <c r="B6931" s="140" t="s">
        <v>14</v>
      </c>
      <c r="C6931" s="133" t="s">
        <v>3635</v>
      </c>
      <c r="D6931" s="133">
        <v>1</v>
      </c>
      <c r="F6931" s="133" t="s">
        <v>21</v>
      </c>
      <c r="G6931" s="133" t="s">
        <v>1107</v>
      </c>
    </row>
    <row r="6932" spans="1:7" hidden="1" x14ac:dyDescent="0.35">
      <c r="A6932" s="131" t="s">
        <v>117</v>
      </c>
      <c r="B6932" s="140" t="s">
        <v>14</v>
      </c>
      <c r="C6932" s="133" t="s">
        <v>3635</v>
      </c>
      <c r="D6932" s="133">
        <v>1</v>
      </c>
      <c r="F6932" s="133" t="s">
        <v>21</v>
      </c>
      <c r="G6932" s="133" t="s">
        <v>1107</v>
      </c>
    </row>
    <row r="6933" spans="1:7" hidden="1" x14ac:dyDescent="0.35">
      <c r="A6933" s="131" t="s">
        <v>117</v>
      </c>
      <c r="B6933" s="140" t="s">
        <v>14</v>
      </c>
      <c r="C6933" s="133" t="s">
        <v>3635</v>
      </c>
      <c r="D6933" s="133">
        <v>1</v>
      </c>
      <c r="F6933" s="133" t="s">
        <v>21</v>
      </c>
      <c r="G6933" s="133" t="s">
        <v>1107</v>
      </c>
    </row>
    <row r="6934" spans="1:7" hidden="1" x14ac:dyDescent="0.35">
      <c r="A6934" s="131" t="s">
        <v>117</v>
      </c>
      <c r="B6934" s="140" t="s">
        <v>14</v>
      </c>
      <c r="C6934" s="133" t="s">
        <v>3635</v>
      </c>
      <c r="D6934" s="133">
        <v>3</v>
      </c>
      <c r="F6934" s="133" t="s">
        <v>21</v>
      </c>
      <c r="G6934" s="133" t="s">
        <v>1107</v>
      </c>
    </row>
    <row r="6935" spans="1:7" hidden="1" x14ac:dyDescent="0.35">
      <c r="A6935" s="131" t="s">
        <v>117</v>
      </c>
      <c r="B6935" s="140" t="s">
        <v>14</v>
      </c>
      <c r="C6935" s="133" t="s">
        <v>3635</v>
      </c>
      <c r="D6935" s="133">
        <v>1</v>
      </c>
      <c r="F6935" s="133" t="s">
        <v>21</v>
      </c>
      <c r="G6935" s="133" t="s">
        <v>1107</v>
      </c>
    </row>
    <row r="6936" spans="1:7" hidden="1" x14ac:dyDescent="0.35">
      <c r="A6936" s="131" t="s">
        <v>117</v>
      </c>
      <c r="B6936" s="140" t="s">
        <v>14</v>
      </c>
      <c r="C6936" s="133" t="s">
        <v>3635</v>
      </c>
      <c r="D6936" s="133">
        <v>3</v>
      </c>
      <c r="F6936" s="133" t="s">
        <v>21</v>
      </c>
      <c r="G6936" s="133" t="s">
        <v>1107</v>
      </c>
    </row>
    <row r="6937" spans="1:7" hidden="1" x14ac:dyDescent="0.35">
      <c r="A6937" s="131" t="s">
        <v>117</v>
      </c>
      <c r="B6937" s="140" t="s">
        <v>14</v>
      </c>
      <c r="C6937" s="133" t="s">
        <v>3635</v>
      </c>
      <c r="D6937" s="133">
        <v>1</v>
      </c>
      <c r="F6937" s="133" t="s">
        <v>21</v>
      </c>
      <c r="G6937" s="133" t="s">
        <v>1107</v>
      </c>
    </row>
    <row r="6938" spans="1:7" hidden="1" x14ac:dyDescent="0.35">
      <c r="A6938" s="131" t="s">
        <v>117</v>
      </c>
      <c r="B6938" s="140" t="s">
        <v>14</v>
      </c>
      <c r="C6938" s="133" t="s">
        <v>3636</v>
      </c>
      <c r="D6938" s="133">
        <v>1</v>
      </c>
      <c r="F6938" s="133" t="s">
        <v>21</v>
      </c>
      <c r="G6938" s="133" t="s">
        <v>1107</v>
      </c>
    </row>
    <row r="6939" spans="1:7" hidden="1" x14ac:dyDescent="0.35">
      <c r="A6939" s="131" t="s">
        <v>117</v>
      </c>
      <c r="B6939" s="140" t="s">
        <v>14</v>
      </c>
      <c r="C6939" s="133" t="s">
        <v>3636</v>
      </c>
      <c r="D6939" s="133">
        <v>1</v>
      </c>
      <c r="F6939" s="133" t="s">
        <v>21</v>
      </c>
      <c r="G6939" s="133" t="s">
        <v>1107</v>
      </c>
    </row>
    <row r="6940" spans="1:7" hidden="1" x14ac:dyDescent="0.35">
      <c r="A6940" s="131" t="s">
        <v>117</v>
      </c>
      <c r="B6940" s="140" t="s">
        <v>14</v>
      </c>
      <c r="C6940" s="133" t="s">
        <v>3636</v>
      </c>
      <c r="D6940" s="133">
        <v>4</v>
      </c>
      <c r="F6940" s="133" t="s">
        <v>21</v>
      </c>
      <c r="G6940" s="133" t="s">
        <v>1107</v>
      </c>
    </row>
    <row r="6941" spans="1:7" hidden="1" x14ac:dyDescent="0.35">
      <c r="A6941" s="131" t="s">
        <v>117</v>
      </c>
      <c r="B6941" s="140" t="s">
        <v>14</v>
      </c>
      <c r="C6941" s="133" t="s">
        <v>3636</v>
      </c>
      <c r="D6941" s="133">
        <v>1</v>
      </c>
      <c r="F6941" s="133" t="s">
        <v>21</v>
      </c>
      <c r="G6941" s="133" t="s">
        <v>1107</v>
      </c>
    </row>
    <row r="6942" spans="1:7" hidden="1" x14ac:dyDescent="0.35">
      <c r="A6942" s="131" t="s">
        <v>117</v>
      </c>
      <c r="B6942" s="140" t="s">
        <v>14</v>
      </c>
      <c r="C6942" s="133" t="s">
        <v>3636</v>
      </c>
      <c r="D6942" s="133">
        <v>1</v>
      </c>
      <c r="F6942" s="133" t="s">
        <v>21</v>
      </c>
      <c r="G6942" s="133" t="s">
        <v>1107</v>
      </c>
    </row>
    <row r="6943" spans="1:7" hidden="1" x14ac:dyDescent="0.35">
      <c r="A6943" s="131" t="s">
        <v>117</v>
      </c>
      <c r="B6943" s="140" t="s">
        <v>14</v>
      </c>
      <c r="C6943" s="133" t="s">
        <v>3636</v>
      </c>
      <c r="D6943" s="133">
        <v>2</v>
      </c>
      <c r="F6943" s="133" t="s">
        <v>21</v>
      </c>
      <c r="G6943" s="133" t="s">
        <v>1107</v>
      </c>
    </row>
    <row r="6944" spans="1:7" hidden="1" x14ac:dyDescent="0.35">
      <c r="A6944" s="131" t="s">
        <v>117</v>
      </c>
      <c r="B6944" s="140" t="s">
        <v>14</v>
      </c>
      <c r="C6944" s="133" t="s">
        <v>3636</v>
      </c>
      <c r="D6944" s="133">
        <v>15</v>
      </c>
      <c r="F6944" s="133" t="s">
        <v>21</v>
      </c>
      <c r="G6944" s="133" t="s">
        <v>1107</v>
      </c>
    </row>
    <row r="6945" spans="1:7" hidden="1" x14ac:dyDescent="0.35">
      <c r="A6945" s="131" t="s">
        <v>117</v>
      </c>
      <c r="B6945" s="140" t="s">
        <v>14</v>
      </c>
      <c r="C6945" s="133" t="s">
        <v>3636</v>
      </c>
      <c r="D6945" s="133">
        <v>30</v>
      </c>
      <c r="F6945" s="133" t="s">
        <v>21</v>
      </c>
      <c r="G6945" s="133" t="s">
        <v>1107</v>
      </c>
    </row>
    <row r="6946" spans="1:7" hidden="1" x14ac:dyDescent="0.35">
      <c r="A6946" s="131" t="s">
        <v>117</v>
      </c>
      <c r="B6946" s="140" t="s">
        <v>14</v>
      </c>
      <c r="C6946" s="133" t="s">
        <v>3637</v>
      </c>
      <c r="D6946" s="133">
        <v>5</v>
      </c>
      <c r="F6946" s="133" t="s">
        <v>21</v>
      </c>
      <c r="G6946" s="133" t="s">
        <v>1107</v>
      </c>
    </row>
    <row r="6947" spans="1:7" hidden="1" x14ac:dyDescent="0.35">
      <c r="A6947" s="131" t="s">
        <v>117</v>
      </c>
      <c r="B6947" s="140" t="s">
        <v>14</v>
      </c>
      <c r="C6947" s="133" t="s">
        <v>3637</v>
      </c>
      <c r="D6947" s="133">
        <v>1</v>
      </c>
      <c r="F6947" s="133" t="s">
        <v>21</v>
      </c>
      <c r="G6947" s="133" t="s">
        <v>1107</v>
      </c>
    </row>
    <row r="6948" spans="1:7" hidden="1" x14ac:dyDescent="0.35">
      <c r="A6948" s="131" t="s">
        <v>117</v>
      </c>
      <c r="B6948" s="140" t="s">
        <v>14</v>
      </c>
      <c r="C6948" s="133" t="s">
        <v>3637</v>
      </c>
      <c r="D6948" s="133">
        <v>15</v>
      </c>
      <c r="F6948" s="133" t="s">
        <v>21</v>
      </c>
      <c r="G6948" s="133" t="s">
        <v>1107</v>
      </c>
    </row>
    <row r="6949" spans="1:7" hidden="1" x14ac:dyDescent="0.35">
      <c r="A6949" s="131" t="s">
        <v>117</v>
      </c>
      <c r="B6949" s="140" t="s">
        <v>14</v>
      </c>
      <c r="C6949" s="133" t="s">
        <v>3637</v>
      </c>
      <c r="D6949" s="133">
        <v>1</v>
      </c>
      <c r="F6949" s="133" t="s">
        <v>21</v>
      </c>
      <c r="G6949" s="133" t="s">
        <v>1107</v>
      </c>
    </row>
    <row r="6950" spans="1:7" hidden="1" x14ac:dyDescent="0.35">
      <c r="A6950" s="131" t="s">
        <v>117</v>
      </c>
      <c r="B6950" s="140" t="s">
        <v>14</v>
      </c>
      <c r="C6950" s="133" t="s">
        <v>3637</v>
      </c>
      <c r="D6950" s="133">
        <v>1</v>
      </c>
      <c r="F6950" s="133" t="s">
        <v>21</v>
      </c>
      <c r="G6950" s="133" t="s">
        <v>1107</v>
      </c>
    </row>
    <row r="6951" spans="1:7" hidden="1" x14ac:dyDescent="0.35">
      <c r="A6951" s="131" t="s">
        <v>117</v>
      </c>
      <c r="B6951" s="140" t="s">
        <v>14</v>
      </c>
      <c r="C6951" s="133" t="s">
        <v>3637</v>
      </c>
      <c r="D6951" s="133">
        <v>2</v>
      </c>
      <c r="F6951" s="133" t="s">
        <v>21</v>
      </c>
      <c r="G6951" s="133" t="s">
        <v>1107</v>
      </c>
    </row>
    <row r="6952" spans="1:7" hidden="1" x14ac:dyDescent="0.35">
      <c r="A6952" s="131" t="s">
        <v>117</v>
      </c>
      <c r="B6952" s="140" t="s">
        <v>14</v>
      </c>
      <c r="C6952" s="133" t="s">
        <v>3637</v>
      </c>
      <c r="D6952" s="133">
        <v>1</v>
      </c>
      <c r="F6952" s="133" t="s">
        <v>21</v>
      </c>
      <c r="G6952" s="133" t="s">
        <v>1107</v>
      </c>
    </row>
    <row r="6953" spans="1:7" hidden="1" x14ac:dyDescent="0.35">
      <c r="A6953" s="131" t="s">
        <v>117</v>
      </c>
      <c r="B6953" s="140" t="s">
        <v>14</v>
      </c>
      <c r="C6953" s="133" t="s">
        <v>3637</v>
      </c>
      <c r="D6953" s="133">
        <v>2</v>
      </c>
      <c r="F6953" s="133" t="s">
        <v>21</v>
      </c>
      <c r="G6953" s="133" t="s">
        <v>1107</v>
      </c>
    </row>
    <row r="6954" spans="1:7" hidden="1" x14ac:dyDescent="0.35">
      <c r="A6954" s="131" t="s">
        <v>117</v>
      </c>
      <c r="B6954" s="140" t="s">
        <v>14</v>
      </c>
      <c r="C6954" s="133" t="s">
        <v>3638</v>
      </c>
      <c r="D6954" s="133">
        <v>1</v>
      </c>
      <c r="F6954" s="133" t="s">
        <v>21</v>
      </c>
      <c r="G6954" s="133" t="s">
        <v>1107</v>
      </c>
    </row>
    <row r="6955" spans="1:7" hidden="1" x14ac:dyDescent="0.35">
      <c r="A6955" s="131" t="s">
        <v>117</v>
      </c>
      <c r="B6955" s="140" t="s">
        <v>14</v>
      </c>
      <c r="C6955" s="133" t="s">
        <v>3638</v>
      </c>
      <c r="D6955" s="133">
        <v>1</v>
      </c>
      <c r="F6955" s="133" t="s">
        <v>21</v>
      </c>
      <c r="G6955" s="133" t="s">
        <v>1107</v>
      </c>
    </row>
    <row r="6956" spans="1:7" hidden="1" x14ac:dyDescent="0.35">
      <c r="A6956" s="131" t="s">
        <v>117</v>
      </c>
      <c r="B6956" s="140" t="s">
        <v>14</v>
      </c>
      <c r="C6956" s="133" t="s">
        <v>3638</v>
      </c>
      <c r="D6956" s="133">
        <v>1</v>
      </c>
      <c r="F6956" s="133" t="s">
        <v>21</v>
      </c>
      <c r="G6956" s="133" t="s">
        <v>1107</v>
      </c>
    </row>
    <row r="6957" spans="1:7" hidden="1" x14ac:dyDescent="0.35">
      <c r="A6957" s="131" t="s">
        <v>117</v>
      </c>
      <c r="B6957" s="140" t="s">
        <v>14</v>
      </c>
      <c r="C6957" s="133" t="s">
        <v>3638</v>
      </c>
      <c r="D6957" s="133">
        <v>1</v>
      </c>
      <c r="F6957" s="133" t="s">
        <v>21</v>
      </c>
      <c r="G6957" s="133" t="s">
        <v>1107</v>
      </c>
    </row>
    <row r="6958" spans="1:7" hidden="1" x14ac:dyDescent="0.35">
      <c r="A6958" s="131" t="s">
        <v>117</v>
      </c>
      <c r="B6958" s="140" t="s">
        <v>14</v>
      </c>
      <c r="C6958" s="133" t="s">
        <v>3638</v>
      </c>
      <c r="D6958" s="133">
        <v>1</v>
      </c>
      <c r="F6958" s="133" t="s">
        <v>21</v>
      </c>
      <c r="G6958" s="133" t="s">
        <v>1107</v>
      </c>
    </row>
    <row r="6959" spans="1:7" hidden="1" x14ac:dyDescent="0.35">
      <c r="A6959" s="131" t="s">
        <v>117</v>
      </c>
      <c r="B6959" s="140" t="s">
        <v>14</v>
      </c>
      <c r="C6959" s="133" t="s">
        <v>3639</v>
      </c>
      <c r="D6959" s="133">
        <v>5</v>
      </c>
      <c r="F6959" s="133" t="e">
        <v>#N/A</v>
      </c>
      <c r="G6959" s="133" t="e">
        <v>#N/A</v>
      </c>
    </row>
    <row r="6960" spans="1:7" hidden="1" x14ac:dyDescent="0.35">
      <c r="A6960" s="131" t="s">
        <v>117</v>
      </c>
      <c r="B6960" s="140" t="s">
        <v>14</v>
      </c>
      <c r="C6960" s="133" t="s">
        <v>3639</v>
      </c>
      <c r="D6960" s="133">
        <v>30</v>
      </c>
      <c r="F6960" s="133" t="e">
        <v>#N/A</v>
      </c>
      <c r="G6960" s="133" t="e">
        <v>#N/A</v>
      </c>
    </row>
    <row r="6961" spans="1:7" hidden="1" x14ac:dyDescent="0.35">
      <c r="A6961" s="131" t="s">
        <v>117</v>
      </c>
      <c r="B6961" s="140" t="s">
        <v>14</v>
      </c>
      <c r="C6961" s="133" t="s">
        <v>3639</v>
      </c>
      <c r="D6961" s="133">
        <v>10</v>
      </c>
      <c r="F6961" s="133" t="e">
        <v>#N/A</v>
      </c>
      <c r="G6961" s="133" t="e">
        <v>#N/A</v>
      </c>
    </row>
    <row r="6962" spans="1:7" hidden="1" x14ac:dyDescent="0.35">
      <c r="A6962" s="131" t="s">
        <v>117</v>
      </c>
      <c r="B6962" s="140" t="s">
        <v>14</v>
      </c>
      <c r="C6962" s="133" t="s">
        <v>3640</v>
      </c>
      <c r="D6962" s="133">
        <v>3</v>
      </c>
      <c r="F6962" s="133" t="s">
        <v>21</v>
      </c>
      <c r="G6962" s="133" t="s">
        <v>1107</v>
      </c>
    </row>
    <row r="6963" spans="1:7" hidden="1" x14ac:dyDescent="0.35">
      <c r="A6963" s="131" t="s">
        <v>117</v>
      </c>
      <c r="B6963" s="140" t="s">
        <v>14</v>
      </c>
      <c r="C6963" s="133" t="s">
        <v>3640</v>
      </c>
      <c r="D6963" s="133">
        <v>1</v>
      </c>
      <c r="F6963" s="133" t="s">
        <v>21</v>
      </c>
      <c r="G6963" s="133" t="s">
        <v>1107</v>
      </c>
    </row>
    <row r="6964" spans="1:7" hidden="1" x14ac:dyDescent="0.35">
      <c r="A6964" s="131" t="s">
        <v>117</v>
      </c>
      <c r="B6964" s="140" t="s">
        <v>14</v>
      </c>
      <c r="C6964" s="133" t="s">
        <v>3641</v>
      </c>
      <c r="D6964" s="133">
        <v>1</v>
      </c>
      <c r="F6964" s="133" t="s">
        <v>21</v>
      </c>
      <c r="G6964" s="133" t="s">
        <v>1107</v>
      </c>
    </row>
    <row r="6965" spans="1:7" hidden="1" x14ac:dyDescent="0.35">
      <c r="A6965" s="131" t="s">
        <v>117</v>
      </c>
      <c r="B6965" s="140" t="s">
        <v>14</v>
      </c>
      <c r="C6965" s="133" t="s">
        <v>3641</v>
      </c>
      <c r="D6965" s="133">
        <v>2</v>
      </c>
      <c r="F6965" s="133" t="s">
        <v>21</v>
      </c>
      <c r="G6965" s="133" t="s">
        <v>1107</v>
      </c>
    </row>
    <row r="6966" spans="1:7" hidden="1" x14ac:dyDescent="0.35">
      <c r="A6966" s="131" t="s">
        <v>117</v>
      </c>
      <c r="B6966" s="140" t="s">
        <v>14</v>
      </c>
      <c r="C6966" s="133" t="s">
        <v>3641</v>
      </c>
      <c r="D6966" s="133">
        <v>1</v>
      </c>
      <c r="F6966" s="133" t="s">
        <v>21</v>
      </c>
      <c r="G6966" s="133" t="s">
        <v>1107</v>
      </c>
    </row>
    <row r="6967" spans="1:7" hidden="1" x14ac:dyDescent="0.35">
      <c r="A6967" s="131" t="s">
        <v>117</v>
      </c>
      <c r="B6967" s="140" t="s">
        <v>14</v>
      </c>
      <c r="C6967" s="133" t="s">
        <v>3641</v>
      </c>
      <c r="D6967" s="133">
        <v>1</v>
      </c>
      <c r="F6967" s="133" t="s">
        <v>21</v>
      </c>
      <c r="G6967" s="133" t="s">
        <v>1107</v>
      </c>
    </row>
    <row r="6968" spans="1:7" hidden="1" x14ac:dyDescent="0.35">
      <c r="A6968" s="131" t="s">
        <v>117</v>
      </c>
      <c r="B6968" s="140" t="s">
        <v>14</v>
      </c>
      <c r="C6968" s="133" t="s">
        <v>3641</v>
      </c>
      <c r="D6968" s="133">
        <v>1</v>
      </c>
      <c r="F6968" s="133" t="s">
        <v>21</v>
      </c>
      <c r="G6968" s="133" t="s">
        <v>1107</v>
      </c>
    </row>
    <row r="6969" spans="1:7" hidden="1" x14ac:dyDescent="0.35">
      <c r="A6969" s="131" t="s">
        <v>117</v>
      </c>
      <c r="B6969" s="140" t="s">
        <v>14</v>
      </c>
      <c r="C6969" s="133" t="s">
        <v>3642</v>
      </c>
      <c r="D6969" s="133">
        <v>2</v>
      </c>
      <c r="F6969" s="133" t="s">
        <v>21</v>
      </c>
      <c r="G6969" s="133" t="s">
        <v>1107</v>
      </c>
    </row>
    <row r="6970" spans="1:7" hidden="1" x14ac:dyDescent="0.35">
      <c r="A6970" s="131" t="s">
        <v>117</v>
      </c>
      <c r="B6970" s="140" t="s">
        <v>14</v>
      </c>
      <c r="C6970" s="133" t="s">
        <v>3642</v>
      </c>
      <c r="D6970" s="133">
        <v>1</v>
      </c>
      <c r="F6970" s="133" t="s">
        <v>21</v>
      </c>
      <c r="G6970" s="133" t="s">
        <v>1107</v>
      </c>
    </row>
    <row r="6971" spans="1:7" hidden="1" x14ac:dyDescent="0.35">
      <c r="A6971" s="131" t="s">
        <v>117</v>
      </c>
      <c r="B6971" s="140" t="s">
        <v>14</v>
      </c>
      <c r="C6971" s="133" t="s">
        <v>3642</v>
      </c>
      <c r="D6971" s="133">
        <v>1</v>
      </c>
      <c r="F6971" s="133" t="s">
        <v>21</v>
      </c>
      <c r="G6971" s="133" t="s">
        <v>1107</v>
      </c>
    </row>
    <row r="6972" spans="1:7" hidden="1" x14ac:dyDescent="0.35">
      <c r="A6972" s="131" t="s">
        <v>117</v>
      </c>
      <c r="B6972" s="140" t="s">
        <v>14</v>
      </c>
      <c r="C6972" s="133" t="s">
        <v>3642</v>
      </c>
      <c r="D6972" s="133">
        <v>1</v>
      </c>
      <c r="F6972" s="133" t="s">
        <v>21</v>
      </c>
      <c r="G6972" s="133" t="s">
        <v>1107</v>
      </c>
    </row>
    <row r="6973" spans="1:7" hidden="1" x14ac:dyDescent="0.35">
      <c r="A6973" s="131" t="s">
        <v>117</v>
      </c>
      <c r="B6973" s="140" t="s">
        <v>14</v>
      </c>
      <c r="C6973" s="133" t="s">
        <v>3642</v>
      </c>
      <c r="D6973" s="133">
        <v>1</v>
      </c>
      <c r="F6973" s="133" t="s">
        <v>21</v>
      </c>
      <c r="G6973" s="133" t="s">
        <v>1107</v>
      </c>
    </row>
    <row r="6974" spans="1:7" hidden="1" x14ac:dyDescent="0.35">
      <c r="A6974" s="131" t="s">
        <v>117</v>
      </c>
      <c r="B6974" s="140" t="s">
        <v>14</v>
      </c>
      <c r="C6974" s="133" t="s">
        <v>3642</v>
      </c>
      <c r="D6974" s="133">
        <v>5</v>
      </c>
      <c r="F6974" s="133" t="s">
        <v>21</v>
      </c>
      <c r="G6974" s="133" t="s">
        <v>1107</v>
      </c>
    </row>
    <row r="6975" spans="1:7" hidden="1" x14ac:dyDescent="0.35">
      <c r="A6975" s="131" t="s">
        <v>117</v>
      </c>
      <c r="B6975" s="140" t="s">
        <v>14</v>
      </c>
      <c r="C6975" s="133" t="s">
        <v>3642</v>
      </c>
      <c r="D6975" s="133">
        <v>2</v>
      </c>
      <c r="F6975" s="133" t="s">
        <v>21</v>
      </c>
      <c r="G6975" s="133" t="s">
        <v>1107</v>
      </c>
    </row>
    <row r="6976" spans="1:7" hidden="1" x14ac:dyDescent="0.35">
      <c r="A6976" s="131" t="s">
        <v>117</v>
      </c>
      <c r="B6976" s="140" t="s">
        <v>14</v>
      </c>
      <c r="C6976" s="133" t="s">
        <v>3642</v>
      </c>
      <c r="D6976" s="133">
        <v>1</v>
      </c>
      <c r="F6976" s="133" t="s">
        <v>21</v>
      </c>
      <c r="G6976" s="133" t="s">
        <v>1107</v>
      </c>
    </row>
    <row r="6977" spans="1:7" hidden="1" x14ac:dyDescent="0.35">
      <c r="A6977" s="131" t="s">
        <v>117</v>
      </c>
      <c r="B6977" s="140" t="s">
        <v>14</v>
      </c>
      <c r="C6977" s="133" t="s">
        <v>3642</v>
      </c>
      <c r="D6977" s="133">
        <v>5</v>
      </c>
      <c r="F6977" s="133" t="s">
        <v>21</v>
      </c>
      <c r="G6977" s="133" t="s">
        <v>1107</v>
      </c>
    </row>
    <row r="6978" spans="1:7" hidden="1" x14ac:dyDescent="0.35">
      <c r="A6978" s="131" t="s">
        <v>117</v>
      </c>
      <c r="B6978" s="140" t="s">
        <v>14</v>
      </c>
      <c r="C6978" s="133" t="s">
        <v>3642</v>
      </c>
      <c r="D6978" s="133">
        <v>2</v>
      </c>
      <c r="F6978" s="133" t="s">
        <v>21</v>
      </c>
      <c r="G6978" s="133" t="s">
        <v>1107</v>
      </c>
    </row>
    <row r="6979" spans="1:7" hidden="1" x14ac:dyDescent="0.35">
      <c r="A6979" s="131" t="s">
        <v>117</v>
      </c>
      <c r="B6979" s="140" t="s">
        <v>14</v>
      </c>
      <c r="C6979" s="133" t="s">
        <v>3642</v>
      </c>
      <c r="D6979" s="133">
        <v>1</v>
      </c>
      <c r="F6979" s="133" t="s">
        <v>21</v>
      </c>
      <c r="G6979" s="133" t="s">
        <v>1107</v>
      </c>
    </row>
    <row r="6980" spans="1:7" hidden="1" x14ac:dyDescent="0.35">
      <c r="A6980" s="131" t="s">
        <v>117</v>
      </c>
      <c r="B6980" s="140" t="s">
        <v>14</v>
      </c>
      <c r="C6980" s="133" t="s">
        <v>3642</v>
      </c>
      <c r="D6980" s="133">
        <v>2</v>
      </c>
      <c r="F6980" s="133" t="s">
        <v>21</v>
      </c>
      <c r="G6980" s="133" t="s">
        <v>1107</v>
      </c>
    </row>
    <row r="6981" spans="1:7" hidden="1" x14ac:dyDescent="0.35">
      <c r="A6981" s="131" t="s">
        <v>117</v>
      </c>
      <c r="B6981" s="140" t="s">
        <v>14</v>
      </c>
      <c r="C6981" s="133" t="s">
        <v>3642</v>
      </c>
      <c r="D6981" s="133">
        <v>1</v>
      </c>
      <c r="F6981" s="133" t="s">
        <v>21</v>
      </c>
      <c r="G6981" s="133" t="s">
        <v>1107</v>
      </c>
    </row>
    <row r="6982" spans="1:7" hidden="1" x14ac:dyDescent="0.35">
      <c r="A6982" s="131" t="s">
        <v>117</v>
      </c>
      <c r="B6982" s="140" t="s">
        <v>14</v>
      </c>
      <c r="C6982" s="133" t="s">
        <v>3642</v>
      </c>
      <c r="D6982" s="133">
        <v>1</v>
      </c>
      <c r="F6982" s="133" t="s">
        <v>21</v>
      </c>
      <c r="G6982" s="133" t="s">
        <v>1107</v>
      </c>
    </row>
    <row r="6983" spans="1:7" hidden="1" x14ac:dyDescent="0.35">
      <c r="A6983" s="131" t="s">
        <v>117</v>
      </c>
      <c r="B6983" s="140" t="s">
        <v>14</v>
      </c>
      <c r="C6983" s="133" t="s">
        <v>3642</v>
      </c>
      <c r="D6983" s="133">
        <v>1</v>
      </c>
      <c r="F6983" s="133" t="s">
        <v>21</v>
      </c>
      <c r="G6983" s="133" t="s">
        <v>1107</v>
      </c>
    </row>
    <row r="6984" spans="1:7" hidden="1" x14ac:dyDescent="0.35">
      <c r="A6984" s="131" t="s">
        <v>117</v>
      </c>
      <c r="B6984" s="140" t="s">
        <v>14</v>
      </c>
      <c r="C6984" s="133" t="s">
        <v>3643</v>
      </c>
      <c r="D6984" s="133">
        <v>3</v>
      </c>
      <c r="F6984" s="133" t="s">
        <v>21</v>
      </c>
      <c r="G6984" s="133" t="s">
        <v>1107</v>
      </c>
    </row>
    <row r="6985" spans="1:7" hidden="1" x14ac:dyDescent="0.35">
      <c r="A6985" s="131" t="s">
        <v>117</v>
      </c>
      <c r="B6985" s="140" t="s">
        <v>14</v>
      </c>
      <c r="C6985" s="133" t="s">
        <v>3643</v>
      </c>
      <c r="D6985" s="133">
        <v>2</v>
      </c>
      <c r="F6985" s="133" t="s">
        <v>21</v>
      </c>
      <c r="G6985" s="133" t="s">
        <v>1107</v>
      </c>
    </row>
    <row r="6986" spans="1:7" hidden="1" x14ac:dyDescent="0.35">
      <c r="A6986" s="131" t="s">
        <v>117</v>
      </c>
      <c r="B6986" s="140" t="s">
        <v>14</v>
      </c>
      <c r="C6986" s="133" t="s">
        <v>3644</v>
      </c>
      <c r="D6986" s="133">
        <v>1</v>
      </c>
      <c r="F6986" s="133" t="s">
        <v>21</v>
      </c>
      <c r="G6986" s="133" t="s">
        <v>911</v>
      </c>
    </row>
    <row r="6987" spans="1:7" hidden="1" x14ac:dyDescent="0.35">
      <c r="A6987" s="131" t="s">
        <v>117</v>
      </c>
      <c r="B6987" s="140" t="s">
        <v>14</v>
      </c>
      <c r="C6987" s="133" t="s">
        <v>3644</v>
      </c>
      <c r="D6987" s="133">
        <v>1</v>
      </c>
      <c r="F6987" s="133" t="s">
        <v>21</v>
      </c>
      <c r="G6987" s="133" t="s">
        <v>911</v>
      </c>
    </row>
    <row r="6988" spans="1:7" hidden="1" x14ac:dyDescent="0.35">
      <c r="A6988" s="131" t="s">
        <v>117</v>
      </c>
      <c r="B6988" s="140" t="s">
        <v>14</v>
      </c>
      <c r="C6988" s="133" t="s">
        <v>3645</v>
      </c>
      <c r="D6988" s="133">
        <v>1</v>
      </c>
      <c r="F6988" s="133" t="s">
        <v>21</v>
      </c>
      <c r="G6988" s="133" t="s">
        <v>1972</v>
      </c>
    </row>
    <row r="6989" spans="1:7" hidden="1" x14ac:dyDescent="0.35">
      <c r="A6989" s="131" t="s">
        <v>117</v>
      </c>
      <c r="B6989" s="140" t="s">
        <v>14</v>
      </c>
      <c r="C6989" s="133" t="s">
        <v>3646</v>
      </c>
      <c r="D6989" s="133">
        <v>1</v>
      </c>
      <c r="F6989" s="133" t="s">
        <v>21</v>
      </c>
      <c r="G6989" s="133" t="s">
        <v>1744</v>
      </c>
    </row>
    <row r="6990" spans="1:7" hidden="1" x14ac:dyDescent="0.35">
      <c r="A6990" s="131" t="s">
        <v>117</v>
      </c>
      <c r="B6990" s="140" t="s">
        <v>14</v>
      </c>
      <c r="C6990" s="133" t="s">
        <v>3647</v>
      </c>
      <c r="D6990" s="133">
        <v>3</v>
      </c>
      <c r="F6990" s="133" t="s">
        <v>21</v>
      </c>
      <c r="G6990" s="133" t="s">
        <v>1742</v>
      </c>
    </row>
    <row r="6991" spans="1:7" hidden="1" x14ac:dyDescent="0.35">
      <c r="A6991" s="131" t="s">
        <v>117</v>
      </c>
      <c r="B6991" s="140" t="s">
        <v>14</v>
      </c>
      <c r="C6991" s="133" t="s">
        <v>3647</v>
      </c>
      <c r="D6991" s="133">
        <v>5</v>
      </c>
      <c r="F6991" s="133" t="s">
        <v>21</v>
      </c>
      <c r="G6991" s="133" t="s">
        <v>1742</v>
      </c>
    </row>
    <row r="6992" spans="1:7" hidden="1" x14ac:dyDescent="0.35">
      <c r="A6992" s="131" t="s">
        <v>117</v>
      </c>
      <c r="B6992" s="140" t="s">
        <v>14</v>
      </c>
      <c r="C6992" s="133" t="s">
        <v>3647</v>
      </c>
      <c r="D6992" s="133">
        <v>1</v>
      </c>
      <c r="F6992" s="133" t="s">
        <v>21</v>
      </c>
      <c r="G6992" s="133" t="s">
        <v>1742</v>
      </c>
    </row>
    <row r="6993" spans="1:7" hidden="1" x14ac:dyDescent="0.35">
      <c r="A6993" s="131" t="s">
        <v>117</v>
      </c>
      <c r="B6993" s="140" t="s">
        <v>14</v>
      </c>
      <c r="C6993" s="133" t="s">
        <v>3647</v>
      </c>
      <c r="D6993" s="133">
        <v>1</v>
      </c>
      <c r="F6993" s="133" t="s">
        <v>21</v>
      </c>
      <c r="G6993" s="133" t="s">
        <v>1742</v>
      </c>
    </row>
    <row r="6994" spans="1:7" hidden="1" x14ac:dyDescent="0.35">
      <c r="A6994" s="131" t="s">
        <v>117</v>
      </c>
      <c r="B6994" s="140" t="s">
        <v>14</v>
      </c>
      <c r="C6994" s="133" t="s">
        <v>3647</v>
      </c>
      <c r="D6994" s="133">
        <v>180</v>
      </c>
      <c r="F6994" s="133" t="s">
        <v>21</v>
      </c>
      <c r="G6994" s="133" t="s">
        <v>1742</v>
      </c>
    </row>
    <row r="6995" spans="1:7" hidden="1" x14ac:dyDescent="0.35">
      <c r="A6995" s="131" t="s">
        <v>117</v>
      </c>
      <c r="B6995" s="140" t="s">
        <v>14</v>
      </c>
      <c r="C6995" s="133" t="s">
        <v>3647</v>
      </c>
      <c r="D6995" s="133">
        <v>136</v>
      </c>
      <c r="F6995" s="133" t="s">
        <v>21</v>
      </c>
      <c r="G6995" s="133" t="s">
        <v>1742</v>
      </c>
    </row>
    <row r="6996" spans="1:7" hidden="1" x14ac:dyDescent="0.35">
      <c r="A6996" s="131" t="s">
        <v>117</v>
      </c>
      <c r="B6996" s="140" t="s">
        <v>14</v>
      </c>
      <c r="C6996" s="133" t="s">
        <v>3647</v>
      </c>
      <c r="D6996" s="133">
        <v>6</v>
      </c>
      <c r="F6996" s="133" t="s">
        <v>21</v>
      </c>
      <c r="G6996" s="133" t="s">
        <v>1742</v>
      </c>
    </row>
    <row r="6997" spans="1:7" hidden="1" x14ac:dyDescent="0.35">
      <c r="A6997" s="131" t="s">
        <v>117</v>
      </c>
      <c r="B6997" s="140" t="s">
        <v>14</v>
      </c>
      <c r="C6997" s="133" t="s">
        <v>3647</v>
      </c>
      <c r="D6997" s="133">
        <v>1</v>
      </c>
      <c r="F6997" s="133" t="s">
        <v>21</v>
      </c>
      <c r="G6997" s="133" t="s">
        <v>1742</v>
      </c>
    </row>
    <row r="6998" spans="1:7" hidden="1" x14ac:dyDescent="0.35">
      <c r="A6998" s="131" t="s">
        <v>117</v>
      </c>
      <c r="B6998" s="140" t="s">
        <v>14</v>
      </c>
      <c r="C6998" s="133" t="s">
        <v>3647</v>
      </c>
      <c r="D6998" s="133">
        <v>1</v>
      </c>
      <c r="F6998" s="133" t="s">
        <v>21</v>
      </c>
      <c r="G6998" s="133" t="s">
        <v>1742</v>
      </c>
    </row>
    <row r="6999" spans="1:7" hidden="1" x14ac:dyDescent="0.35">
      <c r="A6999" s="131" t="s">
        <v>117</v>
      </c>
      <c r="B6999" s="140" t="s">
        <v>14</v>
      </c>
      <c r="C6999" s="133" t="s">
        <v>3647</v>
      </c>
      <c r="D6999" s="133">
        <v>2</v>
      </c>
      <c r="F6999" s="133" t="s">
        <v>21</v>
      </c>
      <c r="G6999" s="133" t="s">
        <v>1742</v>
      </c>
    </row>
    <row r="7000" spans="1:7" hidden="1" x14ac:dyDescent="0.35">
      <c r="A7000" s="131" t="s">
        <v>117</v>
      </c>
      <c r="B7000" s="140" t="s">
        <v>14</v>
      </c>
      <c r="C7000" s="133" t="s">
        <v>3647</v>
      </c>
      <c r="D7000" s="133">
        <v>1</v>
      </c>
      <c r="F7000" s="133" t="s">
        <v>21</v>
      </c>
      <c r="G7000" s="133" t="s">
        <v>1742</v>
      </c>
    </row>
    <row r="7001" spans="1:7" hidden="1" x14ac:dyDescent="0.35">
      <c r="A7001" s="131" t="s">
        <v>117</v>
      </c>
      <c r="B7001" s="140" t="s">
        <v>14</v>
      </c>
      <c r="C7001" s="133" t="s">
        <v>3647</v>
      </c>
      <c r="D7001" s="133">
        <v>2</v>
      </c>
      <c r="F7001" s="133" t="s">
        <v>21</v>
      </c>
      <c r="G7001" s="133" t="s">
        <v>1742</v>
      </c>
    </row>
    <row r="7002" spans="1:7" hidden="1" x14ac:dyDescent="0.35">
      <c r="A7002" s="131" t="s">
        <v>117</v>
      </c>
      <c r="B7002" s="140" t="s">
        <v>14</v>
      </c>
      <c r="C7002" s="133" t="s">
        <v>3647</v>
      </c>
      <c r="D7002" s="133">
        <v>10</v>
      </c>
      <c r="F7002" s="133" t="s">
        <v>21</v>
      </c>
      <c r="G7002" s="133" t="s">
        <v>1742</v>
      </c>
    </row>
    <row r="7003" spans="1:7" hidden="1" x14ac:dyDescent="0.35">
      <c r="A7003" s="131" t="s">
        <v>117</v>
      </c>
      <c r="B7003" s="140" t="s">
        <v>14</v>
      </c>
      <c r="C7003" s="133" t="s">
        <v>3647</v>
      </c>
      <c r="D7003" s="133">
        <v>4</v>
      </c>
      <c r="F7003" s="133" t="s">
        <v>21</v>
      </c>
      <c r="G7003" s="133" t="s">
        <v>1742</v>
      </c>
    </row>
    <row r="7004" spans="1:7" hidden="1" x14ac:dyDescent="0.35">
      <c r="A7004" s="131" t="s">
        <v>117</v>
      </c>
      <c r="B7004" s="140" t="s">
        <v>14</v>
      </c>
      <c r="C7004" s="133" t="s">
        <v>3647</v>
      </c>
      <c r="D7004" s="133">
        <v>1</v>
      </c>
      <c r="F7004" s="133" t="s">
        <v>21</v>
      </c>
      <c r="G7004" s="133" t="s">
        <v>1742</v>
      </c>
    </row>
    <row r="7005" spans="1:7" hidden="1" x14ac:dyDescent="0.35">
      <c r="A7005" s="131" t="s">
        <v>117</v>
      </c>
      <c r="B7005" s="140" t="s">
        <v>14</v>
      </c>
      <c r="C7005" s="133" t="s">
        <v>3647</v>
      </c>
      <c r="D7005" s="133">
        <v>13</v>
      </c>
      <c r="F7005" s="133" t="s">
        <v>21</v>
      </c>
      <c r="G7005" s="133" t="s">
        <v>1742</v>
      </c>
    </row>
    <row r="7006" spans="1:7" hidden="1" x14ac:dyDescent="0.35">
      <c r="A7006" s="131" t="s">
        <v>117</v>
      </c>
      <c r="B7006" s="140" t="s">
        <v>14</v>
      </c>
      <c r="C7006" s="133" t="s">
        <v>3647</v>
      </c>
      <c r="D7006" s="133">
        <v>1</v>
      </c>
      <c r="F7006" s="133" t="s">
        <v>21</v>
      </c>
      <c r="G7006" s="133" t="s">
        <v>1742</v>
      </c>
    </row>
    <row r="7007" spans="1:7" hidden="1" x14ac:dyDescent="0.35">
      <c r="A7007" s="131" t="s">
        <v>117</v>
      </c>
      <c r="B7007" s="140" t="s">
        <v>14</v>
      </c>
      <c r="C7007" s="133" t="s">
        <v>3647</v>
      </c>
      <c r="D7007" s="133">
        <v>1</v>
      </c>
      <c r="F7007" s="133" t="s">
        <v>21</v>
      </c>
      <c r="G7007" s="133" t="s">
        <v>1742</v>
      </c>
    </row>
    <row r="7008" spans="1:7" hidden="1" x14ac:dyDescent="0.35">
      <c r="A7008" s="131" t="s">
        <v>117</v>
      </c>
      <c r="B7008" s="140" t="s">
        <v>14</v>
      </c>
      <c r="C7008" s="133" t="s">
        <v>3647</v>
      </c>
      <c r="D7008" s="133">
        <v>1</v>
      </c>
      <c r="F7008" s="133" t="s">
        <v>21</v>
      </c>
      <c r="G7008" s="133" t="s">
        <v>1742</v>
      </c>
    </row>
    <row r="7009" spans="1:7" hidden="1" x14ac:dyDescent="0.35">
      <c r="A7009" s="131" t="s">
        <v>117</v>
      </c>
      <c r="B7009" s="140" t="s">
        <v>14</v>
      </c>
      <c r="C7009" s="133" t="s">
        <v>3647</v>
      </c>
      <c r="D7009" s="133">
        <v>2</v>
      </c>
      <c r="F7009" s="133" t="s">
        <v>21</v>
      </c>
      <c r="G7009" s="133" t="s">
        <v>1742</v>
      </c>
    </row>
    <row r="7010" spans="1:7" hidden="1" x14ac:dyDescent="0.35">
      <c r="A7010" s="131" t="s">
        <v>117</v>
      </c>
      <c r="B7010" s="140" t="s">
        <v>14</v>
      </c>
      <c r="C7010" s="133" t="s">
        <v>3647</v>
      </c>
      <c r="D7010" s="133">
        <v>1</v>
      </c>
      <c r="F7010" s="133" t="s">
        <v>21</v>
      </c>
      <c r="G7010" s="133" t="s">
        <v>1742</v>
      </c>
    </row>
    <row r="7011" spans="1:7" hidden="1" x14ac:dyDescent="0.35">
      <c r="A7011" s="131" t="s">
        <v>117</v>
      </c>
      <c r="B7011" s="140" t="s">
        <v>14</v>
      </c>
      <c r="C7011" s="133" t="s">
        <v>3647</v>
      </c>
      <c r="D7011" s="133">
        <v>1</v>
      </c>
      <c r="F7011" s="133" t="s">
        <v>21</v>
      </c>
      <c r="G7011" s="133" t="s">
        <v>1742</v>
      </c>
    </row>
    <row r="7012" spans="1:7" hidden="1" x14ac:dyDescent="0.35">
      <c r="A7012" s="131" t="s">
        <v>117</v>
      </c>
      <c r="B7012" s="140" t="s">
        <v>14</v>
      </c>
      <c r="C7012" s="133" t="s">
        <v>3647</v>
      </c>
      <c r="D7012" s="133">
        <v>14</v>
      </c>
      <c r="F7012" s="133" t="s">
        <v>21</v>
      </c>
      <c r="G7012" s="133" t="s">
        <v>1742</v>
      </c>
    </row>
    <row r="7013" spans="1:7" hidden="1" x14ac:dyDescent="0.35">
      <c r="A7013" s="131" t="s">
        <v>117</v>
      </c>
      <c r="B7013" s="140" t="s">
        <v>14</v>
      </c>
      <c r="C7013" s="133" t="s">
        <v>3647</v>
      </c>
      <c r="D7013" s="133">
        <v>10</v>
      </c>
      <c r="F7013" s="133" t="s">
        <v>21</v>
      </c>
      <c r="G7013" s="133" t="s">
        <v>1742</v>
      </c>
    </row>
    <row r="7014" spans="1:7" hidden="1" x14ac:dyDescent="0.35">
      <c r="A7014" s="131" t="s">
        <v>117</v>
      </c>
      <c r="B7014" s="140" t="s">
        <v>14</v>
      </c>
      <c r="C7014" s="133" t="s">
        <v>3647</v>
      </c>
      <c r="D7014" s="133">
        <v>1</v>
      </c>
      <c r="F7014" s="133" t="s">
        <v>21</v>
      </c>
      <c r="G7014" s="133" t="s">
        <v>1742</v>
      </c>
    </row>
    <row r="7015" spans="1:7" hidden="1" x14ac:dyDescent="0.35">
      <c r="A7015" s="131" t="s">
        <v>117</v>
      </c>
      <c r="B7015" s="140" t="s">
        <v>14</v>
      </c>
      <c r="C7015" s="133" t="s">
        <v>3647</v>
      </c>
      <c r="D7015" s="133">
        <v>1</v>
      </c>
      <c r="F7015" s="133" t="s">
        <v>21</v>
      </c>
      <c r="G7015" s="133" t="s">
        <v>1742</v>
      </c>
    </row>
    <row r="7016" spans="1:7" hidden="1" x14ac:dyDescent="0.35">
      <c r="A7016" s="131" t="s">
        <v>117</v>
      </c>
      <c r="B7016" s="140" t="s">
        <v>14</v>
      </c>
      <c r="C7016" s="133" t="s">
        <v>3647</v>
      </c>
      <c r="D7016" s="133">
        <v>1</v>
      </c>
      <c r="F7016" s="133" t="s">
        <v>21</v>
      </c>
      <c r="G7016" s="133" t="s">
        <v>1742</v>
      </c>
    </row>
    <row r="7017" spans="1:7" hidden="1" x14ac:dyDescent="0.35">
      <c r="A7017" s="131" t="s">
        <v>117</v>
      </c>
      <c r="B7017" s="140" t="s">
        <v>14</v>
      </c>
      <c r="C7017" s="133" t="s">
        <v>3647</v>
      </c>
      <c r="D7017" s="133">
        <v>1</v>
      </c>
      <c r="F7017" s="133" t="s">
        <v>21</v>
      </c>
      <c r="G7017" s="133" t="s">
        <v>1742</v>
      </c>
    </row>
    <row r="7018" spans="1:7" hidden="1" x14ac:dyDescent="0.35">
      <c r="A7018" s="131" t="s">
        <v>117</v>
      </c>
      <c r="B7018" s="140" t="s">
        <v>14</v>
      </c>
      <c r="C7018" s="133" t="s">
        <v>3647</v>
      </c>
      <c r="D7018" s="133">
        <v>1</v>
      </c>
      <c r="F7018" s="133" t="s">
        <v>21</v>
      </c>
      <c r="G7018" s="133" t="s">
        <v>1742</v>
      </c>
    </row>
    <row r="7019" spans="1:7" hidden="1" x14ac:dyDescent="0.35">
      <c r="A7019" s="131" t="s">
        <v>117</v>
      </c>
      <c r="B7019" s="140" t="s">
        <v>14</v>
      </c>
      <c r="C7019" s="133" t="s">
        <v>3647</v>
      </c>
      <c r="D7019" s="133">
        <v>1</v>
      </c>
      <c r="F7019" s="133" t="s">
        <v>21</v>
      </c>
      <c r="G7019" s="133" t="s">
        <v>1742</v>
      </c>
    </row>
    <row r="7020" spans="1:7" hidden="1" x14ac:dyDescent="0.35">
      <c r="A7020" s="131" t="s">
        <v>117</v>
      </c>
      <c r="B7020" s="140" t="s">
        <v>14</v>
      </c>
      <c r="C7020" s="133" t="s">
        <v>3647</v>
      </c>
      <c r="D7020" s="133">
        <v>1</v>
      </c>
      <c r="F7020" s="133" t="s">
        <v>21</v>
      </c>
      <c r="G7020" s="133" t="s">
        <v>1742</v>
      </c>
    </row>
    <row r="7021" spans="1:7" hidden="1" x14ac:dyDescent="0.35">
      <c r="A7021" s="131" t="s">
        <v>117</v>
      </c>
      <c r="B7021" s="140" t="s">
        <v>14</v>
      </c>
      <c r="C7021" s="133" t="s">
        <v>3647</v>
      </c>
      <c r="D7021" s="133">
        <v>1</v>
      </c>
      <c r="F7021" s="133" t="s">
        <v>21</v>
      </c>
      <c r="G7021" s="133" t="s">
        <v>1742</v>
      </c>
    </row>
    <row r="7022" spans="1:7" hidden="1" x14ac:dyDescent="0.35">
      <c r="A7022" s="131" t="s">
        <v>117</v>
      </c>
      <c r="B7022" s="140" t="s">
        <v>14</v>
      </c>
      <c r="C7022" s="133" t="s">
        <v>3647</v>
      </c>
      <c r="D7022" s="133">
        <v>1</v>
      </c>
      <c r="F7022" s="133" t="s">
        <v>21</v>
      </c>
      <c r="G7022" s="133" t="s">
        <v>1742</v>
      </c>
    </row>
    <row r="7023" spans="1:7" hidden="1" x14ac:dyDescent="0.35">
      <c r="A7023" s="131" t="s">
        <v>117</v>
      </c>
      <c r="B7023" s="140" t="s">
        <v>14</v>
      </c>
      <c r="C7023" s="133" t="s">
        <v>3647</v>
      </c>
      <c r="D7023" s="133">
        <v>1</v>
      </c>
      <c r="F7023" s="133" t="s">
        <v>21</v>
      </c>
      <c r="G7023" s="133" t="s">
        <v>1742</v>
      </c>
    </row>
    <row r="7024" spans="1:7" hidden="1" x14ac:dyDescent="0.35">
      <c r="A7024" s="131" t="s">
        <v>117</v>
      </c>
      <c r="B7024" s="140" t="s">
        <v>14</v>
      </c>
      <c r="C7024" s="133" t="s">
        <v>3647</v>
      </c>
      <c r="D7024" s="133">
        <v>1</v>
      </c>
      <c r="F7024" s="133" t="s">
        <v>21</v>
      </c>
      <c r="G7024" s="133" t="s">
        <v>1742</v>
      </c>
    </row>
    <row r="7025" spans="1:7" hidden="1" x14ac:dyDescent="0.35">
      <c r="A7025" s="131" t="s">
        <v>117</v>
      </c>
      <c r="B7025" s="140" t="s">
        <v>14</v>
      </c>
      <c r="C7025" s="133" t="s">
        <v>3647</v>
      </c>
      <c r="D7025" s="133">
        <v>1</v>
      </c>
      <c r="F7025" s="133" t="s">
        <v>21</v>
      </c>
      <c r="G7025" s="133" t="s">
        <v>1742</v>
      </c>
    </row>
    <row r="7026" spans="1:7" hidden="1" x14ac:dyDescent="0.35">
      <c r="A7026" s="131" t="s">
        <v>117</v>
      </c>
      <c r="B7026" s="140" t="s">
        <v>14</v>
      </c>
      <c r="C7026" s="133" t="s">
        <v>3648</v>
      </c>
      <c r="D7026" s="133">
        <v>5</v>
      </c>
      <c r="F7026" s="133" t="s">
        <v>21</v>
      </c>
      <c r="G7026" s="133" t="s">
        <v>1742</v>
      </c>
    </row>
    <row r="7027" spans="1:7" hidden="1" x14ac:dyDescent="0.35">
      <c r="A7027" s="131" t="s">
        <v>117</v>
      </c>
      <c r="B7027" s="140" t="s">
        <v>14</v>
      </c>
      <c r="C7027" s="133" t="s">
        <v>3648</v>
      </c>
      <c r="D7027" s="133">
        <v>1</v>
      </c>
      <c r="F7027" s="133" t="s">
        <v>21</v>
      </c>
      <c r="G7027" s="133" t="s">
        <v>1742</v>
      </c>
    </row>
    <row r="7028" spans="1:7" hidden="1" x14ac:dyDescent="0.35">
      <c r="A7028" s="131" t="s">
        <v>117</v>
      </c>
      <c r="B7028" s="140" t="s">
        <v>14</v>
      </c>
      <c r="C7028" s="133" t="s">
        <v>3649</v>
      </c>
      <c r="D7028" s="133">
        <v>3</v>
      </c>
      <c r="F7028" s="133" t="s">
        <v>21</v>
      </c>
      <c r="G7028" s="133" t="s">
        <v>1742</v>
      </c>
    </row>
    <row r="7029" spans="1:7" hidden="1" x14ac:dyDescent="0.35">
      <c r="A7029" s="131" t="s">
        <v>117</v>
      </c>
      <c r="B7029" s="140" t="s">
        <v>14</v>
      </c>
      <c r="C7029" s="133" t="s">
        <v>3649</v>
      </c>
      <c r="D7029" s="133">
        <v>2</v>
      </c>
      <c r="F7029" s="133" t="s">
        <v>21</v>
      </c>
      <c r="G7029" s="133" t="s">
        <v>1742</v>
      </c>
    </row>
    <row r="7030" spans="1:7" hidden="1" x14ac:dyDescent="0.35">
      <c r="A7030" s="131" t="s">
        <v>117</v>
      </c>
      <c r="B7030" s="140" t="s">
        <v>14</v>
      </c>
      <c r="C7030" s="133" t="s">
        <v>3649</v>
      </c>
      <c r="D7030" s="133">
        <v>1</v>
      </c>
      <c r="F7030" s="133" t="s">
        <v>21</v>
      </c>
      <c r="G7030" s="133" t="s">
        <v>1742</v>
      </c>
    </row>
    <row r="7031" spans="1:7" hidden="1" x14ac:dyDescent="0.35">
      <c r="A7031" s="131" t="s">
        <v>117</v>
      </c>
      <c r="B7031" s="140" t="s">
        <v>14</v>
      </c>
      <c r="C7031" s="133" t="s">
        <v>3649</v>
      </c>
      <c r="D7031" s="133">
        <v>1</v>
      </c>
      <c r="F7031" s="133" t="s">
        <v>21</v>
      </c>
      <c r="G7031" s="133" t="s">
        <v>1742</v>
      </c>
    </row>
    <row r="7032" spans="1:7" hidden="1" x14ac:dyDescent="0.35">
      <c r="A7032" s="131" t="s">
        <v>117</v>
      </c>
      <c r="B7032" s="140" t="s">
        <v>14</v>
      </c>
      <c r="C7032" s="133" t="s">
        <v>3650</v>
      </c>
      <c r="D7032" s="133">
        <v>3</v>
      </c>
      <c r="F7032" s="133" t="s">
        <v>21</v>
      </c>
      <c r="G7032" s="133" t="s">
        <v>1742</v>
      </c>
    </row>
    <row r="7033" spans="1:7" hidden="1" x14ac:dyDescent="0.35">
      <c r="A7033" s="131" t="s">
        <v>117</v>
      </c>
      <c r="B7033" s="140" t="s">
        <v>14</v>
      </c>
      <c r="C7033" s="133" t="s">
        <v>3650</v>
      </c>
      <c r="D7033" s="133">
        <v>1</v>
      </c>
      <c r="F7033" s="133" t="s">
        <v>21</v>
      </c>
      <c r="G7033" s="133" t="s">
        <v>1742</v>
      </c>
    </row>
    <row r="7034" spans="1:7" hidden="1" x14ac:dyDescent="0.35">
      <c r="A7034" s="131" t="s">
        <v>117</v>
      </c>
      <c r="B7034" s="140" t="s">
        <v>14</v>
      </c>
      <c r="C7034" s="133" t="s">
        <v>3651</v>
      </c>
      <c r="D7034" s="133">
        <v>1</v>
      </c>
      <c r="F7034" s="133" t="s">
        <v>21</v>
      </c>
      <c r="G7034" s="133" t="s">
        <v>1343</v>
      </c>
    </row>
    <row r="7035" spans="1:7" hidden="1" x14ac:dyDescent="0.35">
      <c r="A7035" s="131" t="s">
        <v>117</v>
      </c>
      <c r="B7035" s="140" t="s">
        <v>14</v>
      </c>
      <c r="C7035" s="133" t="s">
        <v>3651</v>
      </c>
      <c r="D7035" s="133">
        <v>1</v>
      </c>
      <c r="F7035" s="133" t="s">
        <v>21</v>
      </c>
      <c r="G7035" s="133" t="s">
        <v>1343</v>
      </c>
    </row>
    <row r="7036" spans="1:7" hidden="1" x14ac:dyDescent="0.35">
      <c r="A7036" s="131" t="s">
        <v>117</v>
      </c>
      <c r="B7036" s="140" t="s">
        <v>14</v>
      </c>
      <c r="C7036" s="133" t="s">
        <v>3651</v>
      </c>
      <c r="D7036" s="133">
        <v>1</v>
      </c>
      <c r="F7036" s="133" t="s">
        <v>21</v>
      </c>
      <c r="G7036" s="133" t="s">
        <v>1343</v>
      </c>
    </row>
    <row r="7037" spans="1:7" hidden="1" x14ac:dyDescent="0.35">
      <c r="A7037" s="131" t="s">
        <v>117</v>
      </c>
      <c r="B7037" s="140" t="s">
        <v>14</v>
      </c>
      <c r="C7037" s="133" t="s">
        <v>3652</v>
      </c>
      <c r="D7037" s="133">
        <v>1</v>
      </c>
      <c r="F7037" s="133" t="s">
        <v>21</v>
      </c>
      <c r="G7037" s="133" t="s">
        <v>1343</v>
      </c>
    </row>
    <row r="7038" spans="1:7" hidden="1" x14ac:dyDescent="0.35">
      <c r="A7038" s="131" t="s">
        <v>117</v>
      </c>
      <c r="B7038" s="140" t="s">
        <v>14</v>
      </c>
      <c r="C7038" s="133" t="s">
        <v>3653</v>
      </c>
      <c r="D7038" s="133">
        <v>12</v>
      </c>
      <c r="F7038" s="133" t="s">
        <v>21</v>
      </c>
      <c r="G7038" s="133" t="s">
        <v>1912</v>
      </c>
    </row>
    <row r="7039" spans="1:7" hidden="1" x14ac:dyDescent="0.35">
      <c r="A7039" s="131" t="s">
        <v>117</v>
      </c>
      <c r="B7039" s="140" t="s">
        <v>14</v>
      </c>
      <c r="C7039" s="133" t="s">
        <v>3653</v>
      </c>
      <c r="D7039" s="133">
        <v>3</v>
      </c>
      <c r="F7039" s="133" t="s">
        <v>21</v>
      </c>
      <c r="G7039" s="133" t="s">
        <v>1912</v>
      </c>
    </row>
    <row r="7040" spans="1:7" hidden="1" x14ac:dyDescent="0.35">
      <c r="A7040" s="131" t="s">
        <v>117</v>
      </c>
      <c r="B7040" s="140" t="s">
        <v>14</v>
      </c>
      <c r="C7040" s="133" t="s">
        <v>3654</v>
      </c>
      <c r="D7040" s="133">
        <v>1</v>
      </c>
      <c r="F7040" s="133" t="s">
        <v>790</v>
      </c>
      <c r="G7040" s="133" t="s">
        <v>1720</v>
      </c>
    </row>
    <row r="7041" spans="1:7" hidden="1" x14ac:dyDescent="0.35">
      <c r="A7041" s="131" t="s">
        <v>117</v>
      </c>
      <c r="B7041" s="140" t="s">
        <v>14</v>
      </c>
      <c r="C7041" s="133" t="s">
        <v>3655</v>
      </c>
      <c r="D7041" s="133">
        <v>1</v>
      </c>
      <c r="F7041" s="133" t="s">
        <v>790</v>
      </c>
      <c r="G7041" s="133" t="s">
        <v>1720</v>
      </c>
    </row>
    <row r="7042" spans="1:7" hidden="1" x14ac:dyDescent="0.35">
      <c r="A7042" s="131" t="s">
        <v>117</v>
      </c>
      <c r="B7042" s="140" t="s">
        <v>14</v>
      </c>
      <c r="C7042" s="133" t="s">
        <v>3656</v>
      </c>
      <c r="D7042" s="133">
        <v>1</v>
      </c>
      <c r="F7042" s="133" t="s">
        <v>790</v>
      </c>
      <c r="G7042" s="133" t="s">
        <v>1720</v>
      </c>
    </row>
    <row r="7043" spans="1:7" hidden="1" x14ac:dyDescent="0.35">
      <c r="A7043" s="131" t="s">
        <v>117</v>
      </c>
      <c r="B7043" s="140" t="s">
        <v>14</v>
      </c>
      <c r="C7043" s="133" t="s">
        <v>3656</v>
      </c>
      <c r="D7043" s="133">
        <v>1</v>
      </c>
      <c r="F7043" s="133" t="s">
        <v>790</v>
      </c>
      <c r="G7043" s="133" t="s">
        <v>1720</v>
      </c>
    </row>
    <row r="7044" spans="1:7" hidden="1" x14ac:dyDescent="0.35">
      <c r="A7044" s="131" t="s">
        <v>117</v>
      </c>
      <c r="B7044" s="140" t="s">
        <v>14</v>
      </c>
      <c r="C7044" s="133" t="s">
        <v>3656</v>
      </c>
      <c r="D7044" s="133">
        <v>1</v>
      </c>
      <c r="F7044" s="133" t="s">
        <v>790</v>
      </c>
      <c r="G7044" s="133" t="s">
        <v>1720</v>
      </c>
    </row>
    <row r="7045" spans="1:7" hidden="1" x14ac:dyDescent="0.35">
      <c r="A7045" s="131" t="s">
        <v>117</v>
      </c>
      <c r="B7045" s="140" t="s">
        <v>14</v>
      </c>
      <c r="C7045" s="133" t="s">
        <v>3656</v>
      </c>
      <c r="D7045" s="133">
        <v>1</v>
      </c>
      <c r="F7045" s="133" t="s">
        <v>790</v>
      </c>
      <c r="G7045" s="133" t="s">
        <v>1720</v>
      </c>
    </row>
    <row r="7046" spans="1:7" hidden="1" x14ac:dyDescent="0.35">
      <c r="A7046" s="131" t="s">
        <v>117</v>
      </c>
      <c r="B7046" s="140" t="s">
        <v>14</v>
      </c>
      <c r="C7046" s="133" t="s">
        <v>3656</v>
      </c>
      <c r="D7046" s="133">
        <v>1</v>
      </c>
      <c r="F7046" s="133" t="s">
        <v>790</v>
      </c>
      <c r="G7046" s="133" t="s">
        <v>1720</v>
      </c>
    </row>
    <row r="7047" spans="1:7" hidden="1" x14ac:dyDescent="0.35">
      <c r="A7047" s="131" t="s">
        <v>117</v>
      </c>
      <c r="B7047" s="140" t="s">
        <v>14</v>
      </c>
      <c r="C7047" s="133" t="s">
        <v>3657</v>
      </c>
      <c r="D7047" s="133">
        <v>5</v>
      </c>
      <c r="F7047" s="133" t="s">
        <v>21</v>
      </c>
      <c r="G7047" s="133" t="s">
        <v>1913</v>
      </c>
    </row>
    <row r="7048" spans="1:7" hidden="1" x14ac:dyDescent="0.35">
      <c r="A7048" s="131" t="s">
        <v>117</v>
      </c>
      <c r="B7048" s="140" t="s">
        <v>14</v>
      </c>
      <c r="C7048" s="133" t="s">
        <v>3658</v>
      </c>
      <c r="D7048" s="133">
        <v>3</v>
      </c>
      <c r="F7048" s="133" t="s">
        <v>21</v>
      </c>
      <c r="G7048" s="133" t="s">
        <v>1913</v>
      </c>
    </row>
    <row r="7049" spans="1:7" hidden="1" x14ac:dyDescent="0.35">
      <c r="A7049" s="131" t="s">
        <v>117</v>
      </c>
      <c r="B7049" s="140" t="s">
        <v>14</v>
      </c>
      <c r="C7049" s="133" t="s">
        <v>3658</v>
      </c>
      <c r="D7049" s="133">
        <v>2</v>
      </c>
      <c r="F7049" s="133" t="s">
        <v>21</v>
      </c>
      <c r="G7049" s="133" t="s">
        <v>1913</v>
      </c>
    </row>
    <row r="7050" spans="1:7" hidden="1" x14ac:dyDescent="0.35">
      <c r="A7050" s="131" t="s">
        <v>117</v>
      </c>
      <c r="B7050" s="140" t="s">
        <v>14</v>
      </c>
      <c r="C7050" s="133" t="s">
        <v>3658</v>
      </c>
      <c r="D7050" s="133">
        <v>2</v>
      </c>
      <c r="F7050" s="133" t="s">
        <v>21</v>
      </c>
      <c r="G7050" s="133" t="s">
        <v>1913</v>
      </c>
    </row>
    <row r="7051" spans="1:7" hidden="1" x14ac:dyDescent="0.35">
      <c r="A7051" s="131" t="s">
        <v>117</v>
      </c>
      <c r="B7051" s="140" t="s">
        <v>14</v>
      </c>
      <c r="C7051" s="133" t="s">
        <v>3659</v>
      </c>
      <c r="D7051" s="133">
        <v>17</v>
      </c>
      <c r="F7051" s="133" t="e">
        <v>#N/A</v>
      </c>
      <c r="G7051" s="133" t="e">
        <v>#N/A</v>
      </c>
    </row>
    <row r="7052" spans="1:7" hidden="1" x14ac:dyDescent="0.35">
      <c r="A7052" s="131" t="s">
        <v>117</v>
      </c>
      <c r="B7052" s="140" t="s">
        <v>14</v>
      </c>
      <c r="C7052" s="133" t="s">
        <v>3660</v>
      </c>
      <c r="D7052" s="133">
        <v>1</v>
      </c>
      <c r="F7052" s="133" t="e">
        <v>#N/A</v>
      </c>
      <c r="G7052" s="133" t="e">
        <v>#N/A</v>
      </c>
    </row>
    <row r="7053" spans="1:7" hidden="1" x14ac:dyDescent="0.35">
      <c r="A7053" s="131" t="s">
        <v>117</v>
      </c>
      <c r="B7053" s="140" t="s">
        <v>14</v>
      </c>
      <c r="C7053" s="133" t="s">
        <v>3661</v>
      </c>
      <c r="D7053" s="133">
        <v>6</v>
      </c>
      <c r="F7053" s="133" t="s">
        <v>21</v>
      </c>
      <c r="G7053" s="133" t="s">
        <v>1457</v>
      </c>
    </row>
    <row r="7054" spans="1:7" hidden="1" x14ac:dyDescent="0.35">
      <c r="A7054" s="131" t="s">
        <v>117</v>
      </c>
      <c r="B7054" s="140" t="s">
        <v>14</v>
      </c>
      <c r="C7054" s="133" t="s">
        <v>3661</v>
      </c>
      <c r="D7054" s="133">
        <v>1</v>
      </c>
      <c r="F7054" s="133" t="s">
        <v>21</v>
      </c>
      <c r="G7054" s="133" t="s">
        <v>1457</v>
      </c>
    </row>
    <row r="7055" spans="1:7" hidden="1" x14ac:dyDescent="0.35">
      <c r="A7055" s="131" t="s">
        <v>117</v>
      </c>
      <c r="B7055" s="140" t="s">
        <v>14</v>
      </c>
      <c r="C7055" s="133" t="s">
        <v>3662</v>
      </c>
      <c r="D7055" s="133">
        <v>17</v>
      </c>
      <c r="F7055" s="133" t="s">
        <v>21</v>
      </c>
      <c r="G7055" s="133" t="s">
        <v>1457</v>
      </c>
    </row>
    <row r="7056" spans="1:7" hidden="1" x14ac:dyDescent="0.35">
      <c r="A7056" s="131" t="s">
        <v>117</v>
      </c>
      <c r="B7056" s="140" t="s">
        <v>14</v>
      </c>
      <c r="C7056" s="133" t="s">
        <v>3662</v>
      </c>
      <c r="D7056" s="133">
        <v>1</v>
      </c>
      <c r="F7056" s="133" t="s">
        <v>21</v>
      </c>
      <c r="G7056" s="133" t="s">
        <v>1457</v>
      </c>
    </row>
    <row r="7057" spans="1:7" hidden="1" x14ac:dyDescent="0.35">
      <c r="A7057" s="131" t="s">
        <v>117</v>
      </c>
      <c r="B7057" s="140" t="s">
        <v>14</v>
      </c>
      <c r="C7057" s="133" t="s">
        <v>3662</v>
      </c>
      <c r="D7057" s="133">
        <v>1</v>
      </c>
      <c r="F7057" s="133" t="s">
        <v>21</v>
      </c>
      <c r="G7057" s="133" t="s">
        <v>1457</v>
      </c>
    </row>
    <row r="7058" spans="1:7" hidden="1" x14ac:dyDescent="0.35">
      <c r="A7058" s="131" t="s">
        <v>117</v>
      </c>
      <c r="B7058" s="140" t="s">
        <v>14</v>
      </c>
      <c r="C7058" s="133" t="s">
        <v>3662</v>
      </c>
      <c r="D7058" s="133">
        <v>1</v>
      </c>
      <c r="F7058" s="133" t="s">
        <v>21</v>
      </c>
      <c r="G7058" s="133" t="s">
        <v>1457</v>
      </c>
    </row>
    <row r="7059" spans="1:7" hidden="1" x14ac:dyDescent="0.35">
      <c r="A7059" s="131" t="s">
        <v>117</v>
      </c>
      <c r="B7059" s="140" t="s">
        <v>14</v>
      </c>
      <c r="C7059" s="133" t="s">
        <v>3662</v>
      </c>
      <c r="D7059" s="133">
        <v>1</v>
      </c>
      <c r="F7059" s="133" t="s">
        <v>21</v>
      </c>
      <c r="G7059" s="133" t="s">
        <v>1457</v>
      </c>
    </row>
    <row r="7060" spans="1:7" hidden="1" x14ac:dyDescent="0.35">
      <c r="A7060" s="131" t="s">
        <v>117</v>
      </c>
      <c r="B7060" s="140" t="s">
        <v>14</v>
      </c>
      <c r="C7060" s="133" t="s">
        <v>3662</v>
      </c>
      <c r="D7060" s="133">
        <v>1</v>
      </c>
      <c r="F7060" s="133" t="s">
        <v>21</v>
      </c>
      <c r="G7060" s="133" t="s">
        <v>1457</v>
      </c>
    </row>
    <row r="7061" spans="1:7" hidden="1" x14ac:dyDescent="0.35">
      <c r="A7061" s="131" t="s">
        <v>117</v>
      </c>
      <c r="B7061" s="140" t="s">
        <v>14</v>
      </c>
      <c r="C7061" s="133" t="s">
        <v>3662</v>
      </c>
      <c r="D7061" s="133">
        <v>2</v>
      </c>
      <c r="F7061" s="133" t="s">
        <v>21</v>
      </c>
      <c r="G7061" s="133" t="s">
        <v>1457</v>
      </c>
    </row>
    <row r="7062" spans="1:7" hidden="1" x14ac:dyDescent="0.35">
      <c r="A7062" s="131" t="s">
        <v>117</v>
      </c>
      <c r="B7062" s="140" t="s">
        <v>14</v>
      </c>
      <c r="C7062" s="133" t="s">
        <v>3662</v>
      </c>
      <c r="D7062" s="133">
        <v>1</v>
      </c>
      <c r="F7062" s="133" t="s">
        <v>21</v>
      </c>
      <c r="G7062" s="133" t="s">
        <v>1457</v>
      </c>
    </row>
    <row r="7063" spans="1:7" hidden="1" x14ac:dyDescent="0.35">
      <c r="A7063" s="131" t="s">
        <v>117</v>
      </c>
      <c r="B7063" s="140" t="s">
        <v>14</v>
      </c>
      <c r="C7063" s="133" t="s">
        <v>3663</v>
      </c>
      <c r="D7063" s="133">
        <v>1</v>
      </c>
      <c r="F7063" s="133" t="e">
        <v>#N/A</v>
      </c>
      <c r="G7063" s="133" t="e">
        <v>#N/A</v>
      </c>
    </row>
    <row r="7064" spans="1:7" hidden="1" x14ac:dyDescent="0.35">
      <c r="A7064" s="131" t="s">
        <v>117</v>
      </c>
      <c r="B7064" s="140" t="s">
        <v>14</v>
      </c>
      <c r="C7064" s="133" t="s">
        <v>3663</v>
      </c>
      <c r="D7064" s="133">
        <v>1</v>
      </c>
      <c r="F7064" s="133" t="e">
        <v>#N/A</v>
      </c>
      <c r="G7064" s="133" t="e">
        <v>#N/A</v>
      </c>
    </row>
    <row r="7065" spans="1:7" hidden="1" x14ac:dyDescent="0.35">
      <c r="A7065" s="131" t="s">
        <v>117</v>
      </c>
      <c r="B7065" s="140" t="s">
        <v>14</v>
      </c>
      <c r="C7065" s="133" t="s">
        <v>3663</v>
      </c>
      <c r="D7065" s="133">
        <v>1</v>
      </c>
      <c r="F7065" s="133" t="e">
        <v>#N/A</v>
      </c>
      <c r="G7065" s="133" t="e">
        <v>#N/A</v>
      </c>
    </row>
    <row r="7066" spans="1:7" hidden="1" x14ac:dyDescent="0.35">
      <c r="A7066" s="131" t="s">
        <v>117</v>
      </c>
      <c r="B7066" s="140" t="s">
        <v>14</v>
      </c>
      <c r="C7066" s="133" t="s">
        <v>3663</v>
      </c>
      <c r="D7066" s="133">
        <v>3</v>
      </c>
      <c r="F7066" s="133" t="e">
        <v>#N/A</v>
      </c>
      <c r="G7066" s="133" t="e">
        <v>#N/A</v>
      </c>
    </row>
    <row r="7067" spans="1:7" hidden="1" x14ac:dyDescent="0.35">
      <c r="A7067" s="131" t="s">
        <v>117</v>
      </c>
      <c r="B7067" s="140" t="s">
        <v>14</v>
      </c>
      <c r="C7067" s="133" t="s">
        <v>3663</v>
      </c>
      <c r="D7067" s="133">
        <v>1</v>
      </c>
      <c r="F7067" s="133" t="e">
        <v>#N/A</v>
      </c>
      <c r="G7067" s="133" t="e">
        <v>#N/A</v>
      </c>
    </row>
    <row r="7068" spans="1:7" hidden="1" x14ac:dyDescent="0.35">
      <c r="A7068" s="131" t="s">
        <v>117</v>
      </c>
      <c r="B7068" s="140" t="s">
        <v>14</v>
      </c>
      <c r="C7068" s="133" t="s">
        <v>3663</v>
      </c>
      <c r="D7068" s="133">
        <v>1</v>
      </c>
      <c r="F7068" s="133" t="e">
        <v>#N/A</v>
      </c>
      <c r="G7068" s="133" t="e">
        <v>#N/A</v>
      </c>
    </row>
    <row r="7069" spans="1:7" hidden="1" x14ac:dyDescent="0.35">
      <c r="A7069" s="131" t="s">
        <v>117</v>
      </c>
      <c r="B7069" s="140" t="s">
        <v>14</v>
      </c>
      <c r="C7069" s="133" t="s">
        <v>3663</v>
      </c>
      <c r="D7069" s="133">
        <v>12</v>
      </c>
      <c r="F7069" s="133" t="e">
        <v>#N/A</v>
      </c>
      <c r="G7069" s="133" t="e">
        <v>#N/A</v>
      </c>
    </row>
    <row r="7070" spans="1:7" hidden="1" x14ac:dyDescent="0.35">
      <c r="A7070" s="131" t="s">
        <v>117</v>
      </c>
      <c r="B7070" s="140" t="s">
        <v>14</v>
      </c>
      <c r="C7070" s="133" t="s">
        <v>3663</v>
      </c>
      <c r="D7070" s="133">
        <v>1</v>
      </c>
      <c r="F7070" s="133" t="e">
        <v>#N/A</v>
      </c>
      <c r="G7070" s="133" t="e">
        <v>#N/A</v>
      </c>
    </row>
    <row r="7071" spans="1:7" hidden="1" x14ac:dyDescent="0.35">
      <c r="A7071" s="131" t="s">
        <v>117</v>
      </c>
      <c r="B7071" s="140" t="s">
        <v>14</v>
      </c>
      <c r="C7071" s="133" t="s">
        <v>3663</v>
      </c>
      <c r="D7071" s="133">
        <v>1</v>
      </c>
      <c r="F7071" s="133" t="e">
        <v>#N/A</v>
      </c>
      <c r="G7071" s="133" t="e">
        <v>#N/A</v>
      </c>
    </row>
    <row r="7072" spans="1:7" hidden="1" x14ac:dyDescent="0.35">
      <c r="A7072" s="131" t="s">
        <v>117</v>
      </c>
      <c r="B7072" s="140" t="s">
        <v>14</v>
      </c>
      <c r="C7072" s="133" t="s">
        <v>3663</v>
      </c>
      <c r="D7072" s="133">
        <v>1</v>
      </c>
      <c r="F7072" s="133" t="e">
        <v>#N/A</v>
      </c>
      <c r="G7072" s="133" t="e">
        <v>#N/A</v>
      </c>
    </row>
    <row r="7073" spans="1:7" hidden="1" x14ac:dyDescent="0.35">
      <c r="A7073" s="131" t="s">
        <v>117</v>
      </c>
      <c r="B7073" s="140" t="s">
        <v>14</v>
      </c>
      <c r="C7073" s="133" t="s">
        <v>3663</v>
      </c>
      <c r="D7073" s="133">
        <v>1</v>
      </c>
      <c r="F7073" s="133" t="e">
        <v>#N/A</v>
      </c>
      <c r="G7073" s="133" t="e">
        <v>#N/A</v>
      </c>
    </row>
    <row r="7074" spans="1:7" hidden="1" x14ac:dyDescent="0.35">
      <c r="A7074" s="131" t="s">
        <v>117</v>
      </c>
      <c r="B7074" s="140" t="s">
        <v>14</v>
      </c>
      <c r="C7074" s="133" t="s">
        <v>3664</v>
      </c>
      <c r="D7074" s="133">
        <v>2</v>
      </c>
      <c r="F7074" s="133" t="s">
        <v>21</v>
      </c>
      <c r="G7074" s="133" t="s">
        <v>1457</v>
      </c>
    </row>
    <row r="7075" spans="1:7" hidden="1" x14ac:dyDescent="0.35">
      <c r="A7075" s="131" t="s">
        <v>117</v>
      </c>
      <c r="B7075" s="140" t="s">
        <v>14</v>
      </c>
      <c r="C7075" s="133" t="s">
        <v>3665</v>
      </c>
      <c r="D7075" s="133">
        <v>4</v>
      </c>
      <c r="F7075" s="133" t="s">
        <v>21</v>
      </c>
      <c r="G7075" s="133" t="s">
        <v>1457</v>
      </c>
    </row>
    <row r="7076" spans="1:7" hidden="1" x14ac:dyDescent="0.35">
      <c r="A7076" s="131" t="s">
        <v>117</v>
      </c>
      <c r="B7076" s="140" t="s">
        <v>14</v>
      </c>
      <c r="C7076" s="133" t="s">
        <v>3665</v>
      </c>
      <c r="D7076" s="133">
        <v>2</v>
      </c>
      <c r="F7076" s="133" t="s">
        <v>21</v>
      </c>
      <c r="G7076" s="133" t="s">
        <v>1457</v>
      </c>
    </row>
    <row r="7077" spans="1:7" hidden="1" x14ac:dyDescent="0.35">
      <c r="A7077" s="131" t="s">
        <v>117</v>
      </c>
      <c r="B7077" s="140" t="s">
        <v>14</v>
      </c>
      <c r="C7077" s="133" t="s">
        <v>3665</v>
      </c>
      <c r="D7077" s="133">
        <v>1</v>
      </c>
      <c r="F7077" s="133" t="s">
        <v>21</v>
      </c>
      <c r="G7077" s="133" t="s">
        <v>1457</v>
      </c>
    </row>
    <row r="7078" spans="1:7" hidden="1" x14ac:dyDescent="0.35">
      <c r="A7078" s="131" t="s">
        <v>117</v>
      </c>
      <c r="B7078" s="140" t="s">
        <v>14</v>
      </c>
      <c r="C7078" s="133" t="s">
        <v>3665</v>
      </c>
      <c r="D7078" s="133">
        <v>2</v>
      </c>
      <c r="F7078" s="133" t="s">
        <v>21</v>
      </c>
      <c r="G7078" s="133" t="s">
        <v>1457</v>
      </c>
    </row>
    <row r="7079" spans="1:7" hidden="1" x14ac:dyDescent="0.35">
      <c r="A7079" s="131" t="s">
        <v>117</v>
      </c>
      <c r="B7079" s="140" t="s">
        <v>14</v>
      </c>
      <c r="C7079" s="133" t="s">
        <v>3665</v>
      </c>
      <c r="D7079" s="133">
        <v>1</v>
      </c>
      <c r="F7079" s="133" t="s">
        <v>21</v>
      </c>
      <c r="G7079" s="133" t="s">
        <v>1457</v>
      </c>
    </row>
    <row r="7080" spans="1:7" hidden="1" x14ac:dyDescent="0.35">
      <c r="A7080" s="131" t="s">
        <v>117</v>
      </c>
      <c r="B7080" s="140" t="s">
        <v>14</v>
      </c>
      <c r="C7080" s="133" t="s">
        <v>3665</v>
      </c>
      <c r="D7080" s="133">
        <v>5</v>
      </c>
      <c r="F7080" s="133" t="s">
        <v>21</v>
      </c>
      <c r="G7080" s="133" t="s">
        <v>1457</v>
      </c>
    </row>
    <row r="7081" spans="1:7" hidden="1" x14ac:dyDescent="0.35">
      <c r="A7081" s="131" t="s">
        <v>117</v>
      </c>
      <c r="B7081" s="140" t="s">
        <v>14</v>
      </c>
      <c r="C7081" s="133" t="s">
        <v>3665</v>
      </c>
      <c r="D7081" s="133">
        <v>5</v>
      </c>
      <c r="F7081" s="133" t="s">
        <v>21</v>
      </c>
      <c r="G7081" s="133" t="s">
        <v>1457</v>
      </c>
    </row>
    <row r="7082" spans="1:7" hidden="1" x14ac:dyDescent="0.35">
      <c r="A7082" s="131" t="s">
        <v>117</v>
      </c>
      <c r="B7082" s="140" t="s">
        <v>14</v>
      </c>
      <c r="C7082" s="133" t="s">
        <v>3665</v>
      </c>
      <c r="D7082" s="133">
        <v>1</v>
      </c>
      <c r="F7082" s="133" t="s">
        <v>21</v>
      </c>
      <c r="G7082" s="133" t="s">
        <v>1457</v>
      </c>
    </row>
    <row r="7083" spans="1:7" hidden="1" x14ac:dyDescent="0.35">
      <c r="A7083" s="131" t="s">
        <v>117</v>
      </c>
      <c r="B7083" s="140" t="s">
        <v>14</v>
      </c>
      <c r="C7083" s="133" t="s">
        <v>3665</v>
      </c>
      <c r="D7083" s="133">
        <v>1</v>
      </c>
      <c r="F7083" s="133" t="s">
        <v>21</v>
      </c>
      <c r="G7083" s="133" t="s">
        <v>1457</v>
      </c>
    </row>
    <row r="7084" spans="1:7" hidden="1" x14ac:dyDescent="0.35">
      <c r="A7084" s="131" t="s">
        <v>117</v>
      </c>
      <c r="B7084" s="140" t="s">
        <v>14</v>
      </c>
      <c r="C7084" s="133" t="s">
        <v>3665</v>
      </c>
      <c r="D7084" s="133">
        <v>2</v>
      </c>
      <c r="F7084" s="133" t="s">
        <v>21</v>
      </c>
      <c r="G7084" s="133" t="s">
        <v>1457</v>
      </c>
    </row>
    <row r="7085" spans="1:7" hidden="1" x14ac:dyDescent="0.35">
      <c r="A7085" s="131" t="s">
        <v>117</v>
      </c>
      <c r="B7085" s="140" t="s">
        <v>14</v>
      </c>
      <c r="C7085" s="133" t="s">
        <v>3665</v>
      </c>
      <c r="D7085" s="133">
        <v>2</v>
      </c>
      <c r="F7085" s="133" t="s">
        <v>21</v>
      </c>
      <c r="G7085" s="133" t="s">
        <v>1457</v>
      </c>
    </row>
    <row r="7086" spans="1:7" hidden="1" x14ac:dyDescent="0.35">
      <c r="A7086" s="131" t="s">
        <v>117</v>
      </c>
      <c r="B7086" s="140" t="s">
        <v>14</v>
      </c>
      <c r="C7086" s="133" t="s">
        <v>3666</v>
      </c>
      <c r="D7086" s="133">
        <v>5</v>
      </c>
      <c r="F7086" s="133" t="s">
        <v>21</v>
      </c>
      <c r="G7086" s="133" t="s">
        <v>1457</v>
      </c>
    </row>
    <row r="7087" spans="1:7" hidden="1" x14ac:dyDescent="0.35">
      <c r="A7087" s="131" t="s">
        <v>117</v>
      </c>
      <c r="B7087" s="140" t="s">
        <v>14</v>
      </c>
      <c r="C7087" s="133" t="s">
        <v>3666</v>
      </c>
      <c r="D7087" s="133">
        <v>2</v>
      </c>
      <c r="F7087" s="133" t="s">
        <v>21</v>
      </c>
      <c r="G7087" s="133" t="s">
        <v>1457</v>
      </c>
    </row>
    <row r="7088" spans="1:7" hidden="1" x14ac:dyDescent="0.35">
      <c r="A7088" s="131" t="s">
        <v>117</v>
      </c>
      <c r="B7088" s="140" t="s">
        <v>14</v>
      </c>
      <c r="C7088" s="133" t="s">
        <v>3666</v>
      </c>
      <c r="D7088" s="133">
        <v>1</v>
      </c>
      <c r="F7088" s="133" t="s">
        <v>21</v>
      </c>
      <c r="G7088" s="133" t="s">
        <v>1457</v>
      </c>
    </row>
    <row r="7089" spans="1:7" hidden="1" x14ac:dyDescent="0.35">
      <c r="A7089" s="131" t="s">
        <v>117</v>
      </c>
      <c r="B7089" s="140" t="s">
        <v>14</v>
      </c>
      <c r="C7089" s="133" t="s">
        <v>3667</v>
      </c>
      <c r="D7089" s="133">
        <v>1</v>
      </c>
      <c r="F7089" s="133" t="s">
        <v>21</v>
      </c>
      <c r="G7089" s="133" t="s">
        <v>1457</v>
      </c>
    </row>
    <row r="7090" spans="1:7" hidden="1" x14ac:dyDescent="0.35">
      <c r="A7090" s="131" t="s">
        <v>117</v>
      </c>
      <c r="B7090" s="140" t="s">
        <v>14</v>
      </c>
      <c r="C7090" s="133" t="s">
        <v>3668</v>
      </c>
      <c r="D7090" s="133">
        <v>1</v>
      </c>
      <c r="F7090" s="133" t="s">
        <v>21</v>
      </c>
      <c r="G7090" s="133" t="s">
        <v>1457</v>
      </c>
    </row>
    <row r="7091" spans="1:7" hidden="1" x14ac:dyDescent="0.35">
      <c r="A7091" s="131" t="s">
        <v>117</v>
      </c>
      <c r="B7091" s="140" t="s">
        <v>14</v>
      </c>
      <c r="C7091" s="133" t="s">
        <v>3669</v>
      </c>
      <c r="D7091" s="133">
        <v>47</v>
      </c>
      <c r="F7091" s="133" t="e">
        <v>#N/A</v>
      </c>
      <c r="G7091" s="133" t="e">
        <v>#N/A</v>
      </c>
    </row>
    <row r="7092" spans="1:7" hidden="1" x14ac:dyDescent="0.35">
      <c r="A7092" s="131" t="s">
        <v>117</v>
      </c>
      <c r="B7092" s="140" t="s">
        <v>14</v>
      </c>
      <c r="C7092" s="133" t="s">
        <v>3670</v>
      </c>
      <c r="D7092" s="133">
        <v>1</v>
      </c>
      <c r="F7092" s="133" t="s">
        <v>790</v>
      </c>
      <c r="G7092" s="133" t="s">
        <v>2527</v>
      </c>
    </row>
    <row r="7093" spans="1:7" hidden="1" x14ac:dyDescent="0.35">
      <c r="A7093" s="131" t="s">
        <v>117</v>
      </c>
      <c r="B7093" s="140" t="s">
        <v>14</v>
      </c>
      <c r="C7093" s="133" t="s">
        <v>3671</v>
      </c>
      <c r="D7093" s="133">
        <v>1</v>
      </c>
      <c r="F7093" s="133" t="s">
        <v>21</v>
      </c>
      <c r="G7093" s="133" t="s">
        <v>911</v>
      </c>
    </row>
    <row r="7094" spans="1:7" hidden="1" x14ac:dyDescent="0.35">
      <c r="A7094" s="131" t="s">
        <v>117</v>
      </c>
      <c r="B7094" s="140" t="s">
        <v>14</v>
      </c>
      <c r="C7094" s="133" t="s">
        <v>3671</v>
      </c>
      <c r="D7094" s="133">
        <v>5</v>
      </c>
      <c r="F7094" s="133" t="s">
        <v>21</v>
      </c>
      <c r="G7094" s="133" t="s">
        <v>911</v>
      </c>
    </row>
    <row r="7095" spans="1:7" hidden="1" x14ac:dyDescent="0.35">
      <c r="A7095" s="131" t="s">
        <v>117</v>
      </c>
      <c r="B7095" s="140" t="s">
        <v>14</v>
      </c>
      <c r="C7095" s="133" t="s">
        <v>3671</v>
      </c>
      <c r="D7095" s="133">
        <v>4</v>
      </c>
      <c r="F7095" s="133" t="s">
        <v>21</v>
      </c>
      <c r="G7095" s="133" t="s">
        <v>911</v>
      </c>
    </row>
    <row r="7096" spans="1:7" hidden="1" x14ac:dyDescent="0.35">
      <c r="A7096" s="131" t="s">
        <v>117</v>
      </c>
      <c r="B7096" s="140" t="s">
        <v>14</v>
      </c>
      <c r="C7096" s="131" t="s">
        <v>3671</v>
      </c>
      <c r="D7096" s="133">
        <v>1</v>
      </c>
      <c r="F7096" s="133" t="s">
        <v>21</v>
      </c>
      <c r="G7096" s="133" t="s">
        <v>911</v>
      </c>
    </row>
    <row r="7097" spans="1:7" hidden="1" x14ac:dyDescent="0.35">
      <c r="A7097" s="131" t="s">
        <v>117</v>
      </c>
      <c r="B7097" s="140" t="s">
        <v>14</v>
      </c>
      <c r="C7097" s="131" t="s">
        <v>3671</v>
      </c>
      <c r="D7097" s="133">
        <v>12</v>
      </c>
      <c r="F7097" s="133" t="s">
        <v>21</v>
      </c>
      <c r="G7097" s="133" t="s">
        <v>911</v>
      </c>
    </row>
    <row r="7098" spans="1:7" hidden="1" x14ac:dyDescent="0.35">
      <c r="A7098" s="131" t="s">
        <v>117</v>
      </c>
      <c r="B7098" s="140" t="s">
        <v>14</v>
      </c>
      <c r="C7098" s="133" t="s">
        <v>3671</v>
      </c>
      <c r="D7098" s="133">
        <v>10</v>
      </c>
      <c r="F7098" s="133" t="s">
        <v>21</v>
      </c>
      <c r="G7098" s="133" t="s">
        <v>911</v>
      </c>
    </row>
    <row r="7099" spans="1:7" hidden="1" x14ac:dyDescent="0.35">
      <c r="A7099" s="131" t="s">
        <v>117</v>
      </c>
      <c r="B7099" s="140" t="s">
        <v>14</v>
      </c>
      <c r="C7099" s="133" t="s">
        <v>3671</v>
      </c>
      <c r="D7099" s="133">
        <v>1</v>
      </c>
      <c r="F7099" s="133" t="s">
        <v>21</v>
      </c>
      <c r="G7099" s="133" t="s">
        <v>911</v>
      </c>
    </row>
    <row r="7100" spans="1:7" hidden="1" x14ac:dyDescent="0.35">
      <c r="A7100" s="131" t="s">
        <v>117</v>
      </c>
      <c r="B7100" s="140" t="s">
        <v>14</v>
      </c>
      <c r="C7100" s="133" t="s">
        <v>3671</v>
      </c>
      <c r="D7100" s="133">
        <v>1</v>
      </c>
      <c r="F7100" s="133" t="s">
        <v>21</v>
      </c>
      <c r="G7100" s="133" t="s">
        <v>911</v>
      </c>
    </row>
    <row r="7101" spans="1:7" hidden="1" x14ac:dyDescent="0.35">
      <c r="A7101" s="131" t="s">
        <v>117</v>
      </c>
      <c r="B7101" s="140" t="s">
        <v>14</v>
      </c>
      <c r="C7101" s="133" t="s">
        <v>3672</v>
      </c>
      <c r="D7101" s="133">
        <v>1</v>
      </c>
      <c r="F7101" s="133" t="s">
        <v>21</v>
      </c>
      <c r="G7101" s="133" t="s">
        <v>911</v>
      </c>
    </row>
    <row r="7102" spans="1:7" hidden="1" x14ac:dyDescent="0.35">
      <c r="A7102" s="131" t="s">
        <v>117</v>
      </c>
      <c r="B7102" s="140" t="s">
        <v>14</v>
      </c>
      <c r="C7102" s="133" t="s">
        <v>3672</v>
      </c>
      <c r="D7102" s="133">
        <v>1</v>
      </c>
      <c r="F7102" s="133" t="s">
        <v>21</v>
      </c>
      <c r="G7102" s="133" t="s">
        <v>911</v>
      </c>
    </row>
    <row r="7103" spans="1:7" hidden="1" x14ac:dyDescent="0.35">
      <c r="A7103" s="131" t="s">
        <v>117</v>
      </c>
      <c r="B7103" s="140" t="s">
        <v>14</v>
      </c>
      <c r="C7103" s="133" t="s">
        <v>3672</v>
      </c>
      <c r="D7103" s="133">
        <v>3</v>
      </c>
      <c r="F7103" s="133" t="s">
        <v>21</v>
      </c>
      <c r="G7103" s="133" t="s">
        <v>911</v>
      </c>
    </row>
    <row r="7104" spans="1:7" hidden="1" x14ac:dyDescent="0.35">
      <c r="A7104" s="131" t="s">
        <v>117</v>
      </c>
      <c r="B7104" s="140" t="s">
        <v>14</v>
      </c>
      <c r="C7104" s="133" t="s">
        <v>3672</v>
      </c>
      <c r="D7104" s="133">
        <v>1</v>
      </c>
      <c r="F7104" s="133" t="s">
        <v>21</v>
      </c>
      <c r="G7104" s="133" t="s">
        <v>911</v>
      </c>
    </row>
    <row r="7105" spans="1:7" hidden="1" x14ac:dyDescent="0.35">
      <c r="A7105" s="131" t="s">
        <v>117</v>
      </c>
      <c r="B7105" s="140" t="s">
        <v>14</v>
      </c>
      <c r="C7105" s="131" t="s">
        <v>3673</v>
      </c>
      <c r="D7105" s="133">
        <v>1</v>
      </c>
      <c r="F7105" s="133" t="s">
        <v>21</v>
      </c>
      <c r="G7105" s="133" t="s">
        <v>911</v>
      </c>
    </row>
    <row r="7106" spans="1:7" hidden="1" x14ac:dyDescent="0.35">
      <c r="A7106" s="131" t="s">
        <v>117</v>
      </c>
      <c r="B7106" s="140" t="s">
        <v>14</v>
      </c>
      <c r="C7106" s="131" t="s">
        <v>3673</v>
      </c>
      <c r="D7106" s="133">
        <v>2</v>
      </c>
      <c r="F7106" s="133" t="s">
        <v>21</v>
      </c>
      <c r="G7106" s="133" t="s">
        <v>911</v>
      </c>
    </row>
    <row r="7107" spans="1:7" hidden="1" x14ac:dyDescent="0.35">
      <c r="A7107" s="131" t="s">
        <v>117</v>
      </c>
      <c r="B7107" s="140" t="s">
        <v>14</v>
      </c>
      <c r="C7107" s="131" t="s">
        <v>3673</v>
      </c>
      <c r="D7107" s="133">
        <v>2</v>
      </c>
      <c r="F7107" s="133" t="s">
        <v>21</v>
      </c>
      <c r="G7107" s="133" t="s">
        <v>911</v>
      </c>
    </row>
    <row r="7108" spans="1:7" hidden="1" x14ac:dyDescent="0.35">
      <c r="A7108" s="131" t="s">
        <v>117</v>
      </c>
      <c r="B7108" s="140" t="s">
        <v>14</v>
      </c>
      <c r="C7108" s="133" t="s">
        <v>3674</v>
      </c>
      <c r="D7108" s="133">
        <v>1</v>
      </c>
      <c r="F7108" s="133" t="s">
        <v>21</v>
      </c>
      <c r="G7108" s="133" t="s">
        <v>911</v>
      </c>
    </row>
    <row r="7109" spans="1:7" hidden="1" x14ac:dyDescent="0.35">
      <c r="A7109" s="131" t="s">
        <v>117</v>
      </c>
      <c r="B7109" s="140" t="s">
        <v>14</v>
      </c>
      <c r="C7109" s="133" t="s">
        <v>3674</v>
      </c>
      <c r="D7109" s="133">
        <v>1</v>
      </c>
      <c r="F7109" s="133" t="s">
        <v>21</v>
      </c>
      <c r="G7109" s="133" t="s">
        <v>911</v>
      </c>
    </row>
    <row r="7110" spans="1:7" hidden="1" x14ac:dyDescent="0.35">
      <c r="A7110" s="131" t="s">
        <v>117</v>
      </c>
      <c r="B7110" s="140" t="s">
        <v>14</v>
      </c>
      <c r="C7110" s="133" t="s">
        <v>3674</v>
      </c>
      <c r="D7110" s="133">
        <v>1</v>
      </c>
      <c r="F7110" s="133" t="s">
        <v>21</v>
      </c>
      <c r="G7110" s="133" t="s">
        <v>911</v>
      </c>
    </row>
    <row r="7111" spans="1:7" hidden="1" x14ac:dyDescent="0.35">
      <c r="A7111" s="131" t="s">
        <v>117</v>
      </c>
      <c r="B7111" s="140" t="s">
        <v>14</v>
      </c>
      <c r="C7111" s="133" t="s">
        <v>3674</v>
      </c>
      <c r="D7111" s="133">
        <v>2</v>
      </c>
      <c r="F7111" s="133" t="s">
        <v>21</v>
      </c>
      <c r="G7111" s="133" t="s">
        <v>911</v>
      </c>
    </row>
    <row r="7112" spans="1:7" hidden="1" x14ac:dyDescent="0.35">
      <c r="A7112" s="131" t="s">
        <v>117</v>
      </c>
      <c r="B7112" s="140" t="s">
        <v>14</v>
      </c>
      <c r="C7112" s="131" t="s">
        <v>3674</v>
      </c>
      <c r="D7112" s="133">
        <v>3</v>
      </c>
      <c r="F7112" s="133" t="s">
        <v>21</v>
      </c>
      <c r="G7112" s="133" t="s">
        <v>911</v>
      </c>
    </row>
    <row r="7113" spans="1:7" hidden="1" x14ac:dyDescent="0.35">
      <c r="A7113" s="131" t="s">
        <v>117</v>
      </c>
      <c r="B7113" s="140" t="s">
        <v>14</v>
      </c>
      <c r="C7113" s="131" t="s">
        <v>3674</v>
      </c>
      <c r="D7113" s="133">
        <v>1</v>
      </c>
      <c r="F7113" s="133" t="s">
        <v>21</v>
      </c>
      <c r="G7113" s="133" t="s">
        <v>911</v>
      </c>
    </row>
    <row r="7114" spans="1:7" hidden="1" x14ac:dyDescent="0.35">
      <c r="A7114" s="131" t="s">
        <v>117</v>
      </c>
      <c r="B7114" s="140" t="s">
        <v>14</v>
      </c>
      <c r="C7114" s="131" t="s">
        <v>3674</v>
      </c>
      <c r="D7114" s="133">
        <v>1</v>
      </c>
      <c r="F7114" s="133" t="s">
        <v>21</v>
      </c>
      <c r="G7114" s="133" t="s">
        <v>911</v>
      </c>
    </row>
    <row r="7115" spans="1:7" hidden="1" x14ac:dyDescent="0.35">
      <c r="A7115" s="131" t="s">
        <v>117</v>
      </c>
      <c r="B7115" s="140" t="s">
        <v>14</v>
      </c>
      <c r="C7115" s="131" t="s">
        <v>3674</v>
      </c>
      <c r="D7115" s="133">
        <v>19</v>
      </c>
      <c r="F7115" s="133" t="s">
        <v>21</v>
      </c>
      <c r="G7115" s="133" t="s">
        <v>911</v>
      </c>
    </row>
    <row r="7116" spans="1:7" hidden="1" x14ac:dyDescent="0.35">
      <c r="A7116" s="131" t="s">
        <v>117</v>
      </c>
      <c r="B7116" s="140" t="s">
        <v>14</v>
      </c>
      <c r="C7116" s="131" t="s">
        <v>3675</v>
      </c>
      <c r="D7116" s="133">
        <v>4</v>
      </c>
      <c r="F7116" s="133" t="s">
        <v>21</v>
      </c>
      <c r="G7116" s="133" t="s">
        <v>911</v>
      </c>
    </row>
    <row r="7117" spans="1:7" hidden="1" x14ac:dyDescent="0.35">
      <c r="A7117" s="131" t="s">
        <v>117</v>
      </c>
      <c r="B7117" s="140" t="s">
        <v>14</v>
      </c>
      <c r="C7117" s="131" t="s">
        <v>3675</v>
      </c>
      <c r="D7117" s="133">
        <v>1</v>
      </c>
      <c r="F7117" s="133" t="s">
        <v>21</v>
      </c>
      <c r="G7117" s="133" t="s">
        <v>911</v>
      </c>
    </row>
    <row r="7118" spans="1:7" hidden="1" x14ac:dyDescent="0.35">
      <c r="A7118" s="131" t="s">
        <v>117</v>
      </c>
      <c r="B7118" s="140" t="s">
        <v>14</v>
      </c>
      <c r="C7118" s="131" t="s">
        <v>3676</v>
      </c>
      <c r="D7118" s="133">
        <v>3</v>
      </c>
      <c r="F7118" s="133" t="s">
        <v>21</v>
      </c>
      <c r="G7118" s="133" t="s">
        <v>911</v>
      </c>
    </row>
    <row r="7119" spans="1:7" hidden="1" x14ac:dyDescent="0.35">
      <c r="A7119" s="131" t="s">
        <v>117</v>
      </c>
      <c r="B7119" s="140" t="s">
        <v>14</v>
      </c>
      <c r="C7119" s="131" t="s">
        <v>3676</v>
      </c>
      <c r="D7119" s="133">
        <v>1</v>
      </c>
      <c r="F7119" s="133" t="s">
        <v>21</v>
      </c>
      <c r="G7119" s="133" t="s">
        <v>911</v>
      </c>
    </row>
    <row r="7120" spans="1:7" hidden="1" x14ac:dyDescent="0.35">
      <c r="A7120" s="131" t="s">
        <v>117</v>
      </c>
      <c r="B7120" s="140" t="s">
        <v>14</v>
      </c>
      <c r="C7120" s="131" t="s">
        <v>3676</v>
      </c>
      <c r="D7120" s="133">
        <v>1</v>
      </c>
      <c r="F7120" s="133" t="s">
        <v>21</v>
      </c>
      <c r="G7120" s="133" t="s">
        <v>911</v>
      </c>
    </row>
    <row r="7121" spans="1:7" hidden="1" x14ac:dyDescent="0.35">
      <c r="A7121" s="131" t="s">
        <v>117</v>
      </c>
      <c r="B7121" s="140" t="s">
        <v>14</v>
      </c>
      <c r="C7121" s="133" t="s">
        <v>3676</v>
      </c>
      <c r="D7121" s="133">
        <v>1</v>
      </c>
      <c r="F7121" s="133" t="s">
        <v>21</v>
      </c>
      <c r="G7121" s="133" t="s">
        <v>911</v>
      </c>
    </row>
    <row r="7122" spans="1:7" hidden="1" x14ac:dyDescent="0.35">
      <c r="A7122" s="131" t="s">
        <v>117</v>
      </c>
      <c r="B7122" s="140" t="s">
        <v>14</v>
      </c>
      <c r="C7122" s="131" t="s">
        <v>3677</v>
      </c>
      <c r="D7122" s="133">
        <v>1</v>
      </c>
      <c r="F7122" s="133" t="s">
        <v>21</v>
      </c>
      <c r="G7122" s="133" t="s">
        <v>911</v>
      </c>
    </row>
    <row r="7123" spans="1:7" hidden="1" x14ac:dyDescent="0.35">
      <c r="A7123" s="131" t="s">
        <v>117</v>
      </c>
      <c r="B7123" s="140" t="s">
        <v>14</v>
      </c>
      <c r="C7123" s="131" t="s">
        <v>3677</v>
      </c>
      <c r="D7123" s="133">
        <v>3</v>
      </c>
      <c r="F7123" s="133" t="s">
        <v>21</v>
      </c>
      <c r="G7123" s="133" t="s">
        <v>911</v>
      </c>
    </row>
    <row r="7124" spans="1:7" hidden="1" x14ac:dyDescent="0.35">
      <c r="A7124" s="131" t="s">
        <v>117</v>
      </c>
      <c r="B7124" s="140" t="s">
        <v>14</v>
      </c>
      <c r="C7124" s="131" t="s">
        <v>3677</v>
      </c>
      <c r="D7124" s="133">
        <v>1</v>
      </c>
      <c r="F7124" s="133" t="s">
        <v>21</v>
      </c>
      <c r="G7124" s="133" t="s">
        <v>911</v>
      </c>
    </row>
    <row r="7125" spans="1:7" hidden="1" x14ac:dyDescent="0.35">
      <c r="A7125" s="131" t="s">
        <v>117</v>
      </c>
      <c r="B7125" s="140" t="s">
        <v>14</v>
      </c>
      <c r="C7125" s="131" t="s">
        <v>3678</v>
      </c>
      <c r="D7125" s="133">
        <v>1</v>
      </c>
      <c r="F7125" s="133" t="s">
        <v>21</v>
      </c>
      <c r="G7125" s="133" t="s">
        <v>911</v>
      </c>
    </row>
    <row r="7126" spans="1:7" hidden="1" x14ac:dyDescent="0.35">
      <c r="A7126" s="131" t="s">
        <v>117</v>
      </c>
      <c r="B7126" s="140" t="s">
        <v>14</v>
      </c>
      <c r="C7126" s="131" t="s">
        <v>3678</v>
      </c>
      <c r="D7126" s="133">
        <v>1</v>
      </c>
      <c r="F7126" s="133" t="s">
        <v>21</v>
      </c>
      <c r="G7126" s="133" t="s">
        <v>911</v>
      </c>
    </row>
    <row r="7127" spans="1:7" hidden="1" x14ac:dyDescent="0.35">
      <c r="A7127" s="131" t="s">
        <v>117</v>
      </c>
      <c r="B7127" s="140" t="s">
        <v>14</v>
      </c>
      <c r="C7127" s="131" t="s">
        <v>3678</v>
      </c>
      <c r="D7127" s="133">
        <v>21</v>
      </c>
      <c r="F7127" s="133" t="s">
        <v>21</v>
      </c>
      <c r="G7127" s="133" t="s">
        <v>911</v>
      </c>
    </row>
    <row r="7128" spans="1:7" hidden="1" x14ac:dyDescent="0.35">
      <c r="A7128" s="131" t="s">
        <v>117</v>
      </c>
      <c r="B7128" s="140" t="s">
        <v>14</v>
      </c>
      <c r="C7128" s="131" t="s">
        <v>3679</v>
      </c>
      <c r="D7128" s="133">
        <v>10</v>
      </c>
      <c r="F7128" s="133" t="s">
        <v>21</v>
      </c>
      <c r="G7128" s="133" t="s">
        <v>911</v>
      </c>
    </row>
    <row r="7129" spans="1:7" hidden="1" x14ac:dyDescent="0.35">
      <c r="A7129" s="131" t="s">
        <v>117</v>
      </c>
      <c r="B7129" s="140" t="s">
        <v>14</v>
      </c>
      <c r="C7129" s="131" t="s">
        <v>3679</v>
      </c>
      <c r="D7129" s="133">
        <v>1</v>
      </c>
      <c r="F7129" s="133" t="s">
        <v>21</v>
      </c>
      <c r="G7129" s="133" t="s">
        <v>911</v>
      </c>
    </row>
    <row r="7130" spans="1:7" hidden="1" x14ac:dyDescent="0.35">
      <c r="A7130" s="131" t="s">
        <v>117</v>
      </c>
      <c r="B7130" s="140" t="s">
        <v>14</v>
      </c>
      <c r="C7130" s="133" t="s">
        <v>3679</v>
      </c>
      <c r="D7130" s="133">
        <v>5</v>
      </c>
      <c r="F7130" s="133" t="s">
        <v>21</v>
      </c>
      <c r="G7130" s="133" t="s">
        <v>911</v>
      </c>
    </row>
    <row r="7131" spans="1:7" hidden="1" x14ac:dyDescent="0.35">
      <c r="A7131" s="131" t="s">
        <v>117</v>
      </c>
      <c r="B7131" s="140" t="s">
        <v>14</v>
      </c>
      <c r="C7131" s="133" t="s">
        <v>3679</v>
      </c>
      <c r="D7131" s="133">
        <v>1</v>
      </c>
      <c r="F7131" s="133" t="s">
        <v>21</v>
      </c>
      <c r="G7131" s="133" t="s">
        <v>911</v>
      </c>
    </row>
    <row r="7132" spans="1:7" hidden="1" x14ac:dyDescent="0.35">
      <c r="A7132" s="131" t="s">
        <v>117</v>
      </c>
      <c r="B7132" s="140" t="s">
        <v>14</v>
      </c>
      <c r="C7132" s="133" t="s">
        <v>3680</v>
      </c>
      <c r="D7132" s="133">
        <v>15</v>
      </c>
      <c r="F7132" s="133" t="s">
        <v>21</v>
      </c>
      <c r="G7132" s="133" t="s">
        <v>911</v>
      </c>
    </row>
    <row r="7133" spans="1:7" hidden="1" x14ac:dyDescent="0.35">
      <c r="A7133" s="131" t="s">
        <v>117</v>
      </c>
      <c r="B7133" s="140" t="s">
        <v>14</v>
      </c>
      <c r="C7133" s="133" t="s">
        <v>3680</v>
      </c>
      <c r="D7133" s="133">
        <v>4</v>
      </c>
      <c r="F7133" s="133" t="s">
        <v>21</v>
      </c>
      <c r="G7133" s="133" t="s">
        <v>911</v>
      </c>
    </row>
    <row r="7134" spans="1:7" hidden="1" x14ac:dyDescent="0.35">
      <c r="A7134" s="131" t="s">
        <v>117</v>
      </c>
      <c r="B7134" s="140" t="s">
        <v>14</v>
      </c>
      <c r="C7134" s="133" t="s">
        <v>3680</v>
      </c>
      <c r="D7134" s="133">
        <v>1</v>
      </c>
      <c r="F7134" s="133" t="s">
        <v>21</v>
      </c>
      <c r="G7134" s="133" t="s">
        <v>911</v>
      </c>
    </row>
    <row r="7135" spans="1:7" hidden="1" x14ac:dyDescent="0.35">
      <c r="A7135" s="131" t="s">
        <v>117</v>
      </c>
      <c r="B7135" s="140" t="s">
        <v>14</v>
      </c>
      <c r="C7135" s="133" t="s">
        <v>3681</v>
      </c>
      <c r="D7135" s="133">
        <v>5</v>
      </c>
      <c r="F7135" s="133" t="e">
        <v>#N/A</v>
      </c>
      <c r="G7135" s="133" t="e">
        <v>#N/A</v>
      </c>
    </row>
    <row r="7136" spans="1:7" hidden="1" x14ac:dyDescent="0.35">
      <c r="A7136" s="131" t="s">
        <v>117</v>
      </c>
      <c r="B7136" s="140" t="s">
        <v>14</v>
      </c>
      <c r="C7136" s="133" t="s">
        <v>3681</v>
      </c>
      <c r="D7136" s="133">
        <v>20</v>
      </c>
      <c r="F7136" s="133" t="e">
        <v>#N/A</v>
      </c>
      <c r="G7136" s="133" t="e">
        <v>#N/A</v>
      </c>
    </row>
    <row r="7137" spans="1:7" hidden="1" x14ac:dyDescent="0.35">
      <c r="A7137" s="131" t="s">
        <v>117</v>
      </c>
      <c r="B7137" s="140" t="s">
        <v>14</v>
      </c>
      <c r="C7137" s="133" t="s">
        <v>3681</v>
      </c>
      <c r="D7137" s="133">
        <v>36</v>
      </c>
      <c r="F7137" s="133" t="e">
        <v>#N/A</v>
      </c>
      <c r="G7137" s="133" t="e">
        <v>#N/A</v>
      </c>
    </row>
    <row r="7138" spans="1:7" hidden="1" x14ac:dyDescent="0.35">
      <c r="A7138" s="131" t="s">
        <v>117</v>
      </c>
      <c r="B7138" s="140" t="s">
        <v>14</v>
      </c>
      <c r="C7138" s="133" t="s">
        <v>3681</v>
      </c>
      <c r="D7138" s="133">
        <v>25</v>
      </c>
      <c r="F7138" s="133" t="e">
        <v>#N/A</v>
      </c>
      <c r="G7138" s="133" t="e">
        <v>#N/A</v>
      </c>
    </row>
    <row r="7139" spans="1:7" hidden="1" x14ac:dyDescent="0.35">
      <c r="A7139" s="131" t="s">
        <v>117</v>
      </c>
      <c r="B7139" s="140" t="s">
        <v>14</v>
      </c>
      <c r="C7139" s="133" t="s">
        <v>3682</v>
      </c>
      <c r="D7139" s="133">
        <v>30</v>
      </c>
      <c r="F7139" s="133" t="s">
        <v>21</v>
      </c>
      <c r="G7139" s="133" t="s">
        <v>2516</v>
      </c>
    </row>
    <row r="7140" spans="1:7" hidden="1" x14ac:dyDescent="0.35">
      <c r="A7140" s="131" t="s">
        <v>117</v>
      </c>
      <c r="B7140" s="140" t="s">
        <v>14</v>
      </c>
      <c r="C7140" s="133" t="s">
        <v>3683</v>
      </c>
      <c r="D7140" s="133">
        <v>2</v>
      </c>
      <c r="F7140" s="133" t="s">
        <v>21</v>
      </c>
      <c r="G7140" s="133" t="s">
        <v>2151</v>
      </c>
    </row>
    <row r="7141" spans="1:7" hidden="1" x14ac:dyDescent="0.35">
      <c r="A7141" s="131" t="s">
        <v>117</v>
      </c>
      <c r="B7141" s="140" t="s">
        <v>14</v>
      </c>
      <c r="C7141" s="133" t="s">
        <v>3683</v>
      </c>
      <c r="D7141" s="133">
        <v>1</v>
      </c>
      <c r="F7141" s="133" t="s">
        <v>21</v>
      </c>
      <c r="G7141" s="133" t="s">
        <v>2151</v>
      </c>
    </row>
    <row r="7142" spans="1:7" hidden="1" x14ac:dyDescent="0.35">
      <c r="A7142" s="131" t="s">
        <v>117</v>
      </c>
      <c r="B7142" s="140" t="s">
        <v>14</v>
      </c>
      <c r="C7142" s="133" t="s">
        <v>3683</v>
      </c>
      <c r="D7142" s="133">
        <v>5</v>
      </c>
      <c r="F7142" s="133" t="s">
        <v>21</v>
      </c>
      <c r="G7142" s="133" t="s">
        <v>2151</v>
      </c>
    </row>
    <row r="7143" spans="1:7" hidden="1" x14ac:dyDescent="0.35">
      <c r="A7143" s="131" t="s">
        <v>117</v>
      </c>
      <c r="B7143" s="140" t="s">
        <v>14</v>
      </c>
      <c r="C7143" s="133" t="s">
        <v>3683</v>
      </c>
      <c r="D7143" s="133">
        <v>5</v>
      </c>
      <c r="F7143" s="133" t="s">
        <v>21</v>
      </c>
      <c r="G7143" s="133" t="s">
        <v>2151</v>
      </c>
    </row>
    <row r="7144" spans="1:7" hidden="1" x14ac:dyDescent="0.35">
      <c r="A7144" s="131" t="s">
        <v>117</v>
      </c>
      <c r="B7144" s="140" t="s">
        <v>14</v>
      </c>
      <c r="C7144" s="133" t="s">
        <v>3683</v>
      </c>
      <c r="D7144" s="133">
        <v>2</v>
      </c>
      <c r="F7144" s="133" t="s">
        <v>21</v>
      </c>
      <c r="G7144" s="133" t="s">
        <v>2151</v>
      </c>
    </row>
    <row r="7145" spans="1:7" hidden="1" x14ac:dyDescent="0.35">
      <c r="A7145" s="131" t="s">
        <v>117</v>
      </c>
      <c r="B7145" s="140" t="s">
        <v>14</v>
      </c>
      <c r="C7145" s="133" t="s">
        <v>3684</v>
      </c>
      <c r="D7145" s="133">
        <v>2</v>
      </c>
      <c r="F7145" s="133" t="s">
        <v>21</v>
      </c>
      <c r="G7145" s="133" t="s">
        <v>2151</v>
      </c>
    </row>
    <row r="7146" spans="1:7" hidden="1" x14ac:dyDescent="0.35">
      <c r="A7146" s="131" t="s">
        <v>117</v>
      </c>
      <c r="B7146" s="140" t="s">
        <v>14</v>
      </c>
      <c r="C7146" s="133" t="s">
        <v>3684</v>
      </c>
      <c r="D7146" s="133">
        <v>1</v>
      </c>
      <c r="F7146" s="133" t="s">
        <v>21</v>
      </c>
      <c r="G7146" s="133" t="s">
        <v>2151</v>
      </c>
    </row>
    <row r="7147" spans="1:7" hidden="1" x14ac:dyDescent="0.35">
      <c r="A7147" s="131" t="s">
        <v>117</v>
      </c>
      <c r="B7147" s="140" t="s">
        <v>14</v>
      </c>
      <c r="C7147" s="133" t="s">
        <v>3685</v>
      </c>
      <c r="D7147" s="133">
        <v>3</v>
      </c>
      <c r="F7147" s="133" t="s">
        <v>21</v>
      </c>
      <c r="G7147" s="133" t="s">
        <v>2151</v>
      </c>
    </row>
    <row r="7148" spans="1:7" hidden="1" x14ac:dyDescent="0.35">
      <c r="A7148" s="131" t="s">
        <v>117</v>
      </c>
      <c r="B7148" s="140" t="s">
        <v>14</v>
      </c>
      <c r="C7148" s="133" t="s">
        <v>3686</v>
      </c>
      <c r="D7148" s="133">
        <v>1</v>
      </c>
      <c r="F7148" s="133" t="s">
        <v>21</v>
      </c>
      <c r="G7148" s="133" t="s">
        <v>2151</v>
      </c>
    </row>
    <row r="7149" spans="1:7" hidden="1" x14ac:dyDescent="0.35">
      <c r="A7149" s="131" t="s">
        <v>117</v>
      </c>
      <c r="B7149" s="140" t="s">
        <v>14</v>
      </c>
      <c r="C7149" s="133" t="s">
        <v>3687</v>
      </c>
      <c r="D7149" s="133">
        <v>1</v>
      </c>
      <c r="F7149" s="133" t="s">
        <v>21</v>
      </c>
      <c r="G7149" s="133" t="s">
        <v>2034</v>
      </c>
    </row>
    <row r="7150" spans="1:7" hidden="1" x14ac:dyDescent="0.35">
      <c r="A7150" s="131" t="s">
        <v>117</v>
      </c>
      <c r="B7150" s="140" t="s">
        <v>14</v>
      </c>
      <c r="C7150" s="133" t="s">
        <v>3687</v>
      </c>
      <c r="D7150" s="133">
        <v>7</v>
      </c>
      <c r="F7150" s="133" t="s">
        <v>21</v>
      </c>
      <c r="G7150" s="133" t="s">
        <v>2034</v>
      </c>
    </row>
    <row r="7151" spans="1:7" hidden="1" x14ac:dyDescent="0.35">
      <c r="A7151" s="131" t="s">
        <v>117</v>
      </c>
      <c r="B7151" s="140" t="s">
        <v>14</v>
      </c>
      <c r="C7151" s="133" t="s">
        <v>3688</v>
      </c>
      <c r="D7151" s="133">
        <v>1</v>
      </c>
      <c r="F7151" s="133" t="e">
        <v>#N/A</v>
      </c>
      <c r="G7151" s="133" t="e">
        <v>#N/A</v>
      </c>
    </row>
    <row r="7152" spans="1:7" hidden="1" x14ac:dyDescent="0.35">
      <c r="A7152" s="131" t="s">
        <v>117</v>
      </c>
      <c r="B7152" s="140" t="s">
        <v>14</v>
      </c>
      <c r="C7152" s="133" t="s">
        <v>3688</v>
      </c>
      <c r="D7152" s="133">
        <v>1</v>
      </c>
      <c r="F7152" s="133" t="e">
        <v>#N/A</v>
      </c>
      <c r="G7152" s="133" t="e">
        <v>#N/A</v>
      </c>
    </row>
    <row r="7153" spans="1:7" hidden="1" x14ac:dyDescent="0.35">
      <c r="A7153" s="131" t="s">
        <v>117</v>
      </c>
      <c r="B7153" s="140" t="s">
        <v>14</v>
      </c>
      <c r="C7153" s="133" t="s">
        <v>3689</v>
      </c>
      <c r="D7153" s="133">
        <v>1</v>
      </c>
      <c r="F7153" s="133" t="s">
        <v>21</v>
      </c>
      <c r="G7153" s="133" t="s">
        <v>2134</v>
      </c>
    </row>
    <row r="7154" spans="1:7" hidden="1" x14ac:dyDescent="0.35">
      <c r="A7154" s="131" t="s">
        <v>117</v>
      </c>
      <c r="B7154" s="140" t="s">
        <v>14</v>
      </c>
      <c r="C7154" s="133" t="s">
        <v>3690</v>
      </c>
      <c r="D7154" s="133">
        <v>1</v>
      </c>
      <c r="F7154" s="133" t="s">
        <v>21</v>
      </c>
      <c r="G7154" s="133" t="s">
        <v>2033</v>
      </c>
    </row>
    <row r="7155" spans="1:7" hidden="1" x14ac:dyDescent="0.35">
      <c r="A7155" s="131" t="s">
        <v>117</v>
      </c>
      <c r="B7155" s="140" t="s">
        <v>14</v>
      </c>
      <c r="C7155" s="133" t="s">
        <v>3690</v>
      </c>
      <c r="D7155" s="133">
        <v>3</v>
      </c>
      <c r="F7155" s="133" t="s">
        <v>21</v>
      </c>
      <c r="G7155" s="133" t="s">
        <v>2033</v>
      </c>
    </row>
    <row r="7156" spans="1:7" hidden="1" x14ac:dyDescent="0.35">
      <c r="A7156" s="131" t="s">
        <v>117</v>
      </c>
      <c r="B7156" s="140" t="s">
        <v>14</v>
      </c>
      <c r="C7156" s="133" t="s">
        <v>3691</v>
      </c>
      <c r="D7156" s="133">
        <v>4</v>
      </c>
      <c r="F7156" s="133" t="s">
        <v>21</v>
      </c>
      <c r="G7156" s="133" t="s">
        <v>2033</v>
      </c>
    </row>
    <row r="7157" spans="1:7" hidden="1" x14ac:dyDescent="0.35">
      <c r="A7157" s="131" t="s">
        <v>117</v>
      </c>
      <c r="B7157" s="140" t="s">
        <v>14</v>
      </c>
      <c r="C7157" s="133" t="s">
        <v>3692</v>
      </c>
      <c r="D7157" s="133">
        <v>1</v>
      </c>
      <c r="F7157" s="133" t="e">
        <v>#N/A</v>
      </c>
      <c r="G7157" s="133" t="e">
        <v>#N/A</v>
      </c>
    </row>
    <row r="7158" spans="1:7" hidden="1" x14ac:dyDescent="0.35">
      <c r="A7158" s="131" t="s">
        <v>117</v>
      </c>
      <c r="B7158" s="140" t="s">
        <v>14</v>
      </c>
      <c r="C7158" s="133" t="s">
        <v>3692</v>
      </c>
      <c r="D7158" s="133">
        <v>1</v>
      </c>
      <c r="F7158" s="133" t="e">
        <v>#N/A</v>
      </c>
      <c r="G7158" s="133" t="e">
        <v>#N/A</v>
      </c>
    </row>
    <row r="7159" spans="1:7" hidden="1" x14ac:dyDescent="0.35">
      <c r="A7159" s="131" t="s">
        <v>117</v>
      </c>
      <c r="B7159" s="140" t="s">
        <v>14</v>
      </c>
      <c r="C7159" s="133" t="s">
        <v>3692</v>
      </c>
      <c r="D7159" s="133">
        <v>10</v>
      </c>
      <c r="F7159" s="133" t="e">
        <v>#N/A</v>
      </c>
      <c r="G7159" s="133" t="e">
        <v>#N/A</v>
      </c>
    </row>
    <row r="7160" spans="1:7" hidden="1" x14ac:dyDescent="0.35">
      <c r="A7160" s="131" t="s">
        <v>117</v>
      </c>
      <c r="B7160" s="140" t="s">
        <v>14</v>
      </c>
      <c r="C7160" s="133" t="s">
        <v>3692</v>
      </c>
      <c r="D7160" s="133">
        <v>5</v>
      </c>
      <c r="F7160" s="133" t="e">
        <v>#N/A</v>
      </c>
      <c r="G7160" s="133" t="e">
        <v>#N/A</v>
      </c>
    </row>
    <row r="7161" spans="1:7" hidden="1" x14ac:dyDescent="0.35">
      <c r="A7161" s="131" t="s">
        <v>117</v>
      </c>
      <c r="B7161" s="140" t="s">
        <v>14</v>
      </c>
      <c r="C7161" s="133" t="s">
        <v>3692</v>
      </c>
      <c r="D7161" s="133">
        <v>3</v>
      </c>
      <c r="F7161" s="133" t="e">
        <v>#N/A</v>
      </c>
      <c r="G7161" s="133" t="e">
        <v>#N/A</v>
      </c>
    </row>
    <row r="7162" spans="1:7" hidden="1" x14ac:dyDescent="0.35">
      <c r="A7162" s="131" t="s">
        <v>117</v>
      </c>
      <c r="B7162" s="140" t="s">
        <v>14</v>
      </c>
      <c r="C7162" s="131" t="s">
        <v>3692</v>
      </c>
      <c r="D7162" s="133">
        <v>1</v>
      </c>
      <c r="F7162" s="133" t="e">
        <v>#N/A</v>
      </c>
      <c r="G7162" s="133" t="e">
        <v>#N/A</v>
      </c>
    </row>
    <row r="7163" spans="1:7" hidden="1" x14ac:dyDescent="0.35">
      <c r="A7163" s="131" t="s">
        <v>117</v>
      </c>
      <c r="B7163" s="140" t="s">
        <v>14</v>
      </c>
      <c r="C7163" s="131" t="s">
        <v>3692</v>
      </c>
      <c r="D7163" s="133">
        <v>1</v>
      </c>
      <c r="F7163" s="133" t="e">
        <v>#N/A</v>
      </c>
      <c r="G7163" s="133" t="e">
        <v>#N/A</v>
      </c>
    </row>
    <row r="7164" spans="1:7" hidden="1" x14ac:dyDescent="0.35">
      <c r="A7164" s="131" t="s">
        <v>117</v>
      </c>
      <c r="B7164" s="140" t="s">
        <v>14</v>
      </c>
      <c r="C7164" s="131" t="s">
        <v>3692</v>
      </c>
      <c r="D7164" s="133">
        <v>3</v>
      </c>
      <c r="F7164" s="133" t="e">
        <v>#N/A</v>
      </c>
      <c r="G7164" s="133" t="e">
        <v>#N/A</v>
      </c>
    </row>
    <row r="7165" spans="1:7" hidden="1" x14ac:dyDescent="0.35">
      <c r="A7165" s="131" t="s">
        <v>117</v>
      </c>
      <c r="B7165" s="140" t="s">
        <v>14</v>
      </c>
      <c r="C7165" s="131" t="s">
        <v>3692</v>
      </c>
      <c r="D7165" s="133">
        <v>1</v>
      </c>
      <c r="F7165" s="133" t="e">
        <v>#N/A</v>
      </c>
      <c r="G7165" s="133" t="e">
        <v>#N/A</v>
      </c>
    </row>
    <row r="7166" spans="1:7" hidden="1" x14ac:dyDescent="0.35">
      <c r="A7166" s="131" t="s">
        <v>117</v>
      </c>
      <c r="B7166" s="140" t="s">
        <v>14</v>
      </c>
      <c r="C7166" s="131" t="s">
        <v>3692</v>
      </c>
      <c r="D7166" s="133">
        <v>1</v>
      </c>
      <c r="F7166" s="133" t="e">
        <v>#N/A</v>
      </c>
      <c r="G7166" s="133" t="e">
        <v>#N/A</v>
      </c>
    </row>
    <row r="7167" spans="1:7" hidden="1" x14ac:dyDescent="0.35">
      <c r="A7167" s="131" t="s">
        <v>117</v>
      </c>
      <c r="B7167" s="140" t="s">
        <v>14</v>
      </c>
      <c r="C7167" s="133" t="s">
        <v>3692</v>
      </c>
      <c r="D7167" s="133">
        <v>4</v>
      </c>
      <c r="F7167" s="133" t="e">
        <v>#N/A</v>
      </c>
      <c r="G7167" s="133" t="e">
        <v>#N/A</v>
      </c>
    </row>
    <row r="7168" spans="1:7" hidden="1" x14ac:dyDescent="0.35">
      <c r="A7168" s="131" t="s">
        <v>117</v>
      </c>
      <c r="B7168" s="140" t="s">
        <v>14</v>
      </c>
      <c r="C7168" s="133" t="s">
        <v>3692</v>
      </c>
      <c r="D7168" s="133">
        <v>1</v>
      </c>
      <c r="F7168" s="133" t="e">
        <v>#N/A</v>
      </c>
      <c r="G7168" s="133" t="e">
        <v>#N/A</v>
      </c>
    </row>
    <row r="7169" spans="1:7" hidden="1" x14ac:dyDescent="0.35">
      <c r="A7169" s="131" t="s">
        <v>117</v>
      </c>
      <c r="B7169" s="140" t="s">
        <v>14</v>
      </c>
      <c r="C7169" s="133" t="s">
        <v>3692</v>
      </c>
      <c r="D7169" s="133">
        <v>5</v>
      </c>
      <c r="F7169" s="133" t="e">
        <v>#N/A</v>
      </c>
      <c r="G7169" s="133" t="e">
        <v>#N/A</v>
      </c>
    </row>
    <row r="7170" spans="1:7" hidden="1" x14ac:dyDescent="0.35">
      <c r="A7170" s="131" t="s">
        <v>117</v>
      </c>
      <c r="B7170" s="140" t="s">
        <v>14</v>
      </c>
      <c r="C7170" s="133" t="s">
        <v>3692</v>
      </c>
      <c r="D7170" s="133">
        <v>2</v>
      </c>
      <c r="F7170" s="133" t="e">
        <v>#N/A</v>
      </c>
      <c r="G7170" s="133" t="e">
        <v>#N/A</v>
      </c>
    </row>
    <row r="7171" spans="1:7" hidden="1" x14ac:dyDescent="0.35">
      <c r="A7171" s="131" t="s">
        <v>117</v>
      </c>
      <c r="B7171" s="140" t="s">
        <v>14</v>
      </c>
      <c r="C7171" s="133" t="s">
        <v>3692</v>
      </c>
      <c r="D7171" s="133">
        <v>1</v>
      </c>
      <c r="F7171" s="133" t="e">
        <v>#N/A</v>
      </c>
      <c r="G7171" s="133" t="e">
        <v>#N/A</v>
      </c>
    </row>
    <row r="7172" spans="1:7" hidden="1" x14ac:dyDescent="0.35">
      <c r="A7172" s="131" t="s">
        <v>117</v>
      </c>
      <c r="B7172" s="140" t="s">
        <v>14</v>
      </c>
      <c r="C7172" s="133" t="s">
        <v>3692</v>
      </c>
      <c r="D7172" s="133">
        <v>1</v>
      </c>
      <c r="F7172" s="133" t="e">
        <v>#N/A</v>
      </c>
      <c r="G7172" s="133" t="e">
        <v>#N/A</v>
      </c>
    </row>
    <row r="7173" spans="1:7" hidden="1" x14ac:dyDescent="0.35">
      <c r="A7173" s="131" t="s">
        <v>117</v>
      </c>
      <c r="B7173" s="140" t="s">
        <v>14</v>
      </c>
      <c r="C7173" s="133" t="s">
        <v>3692</v>
      </c>
      <c r="D7173" s="133">
        <v>2</v>
      </c>
      <c r="F7173" s="133" t="e">
        <v>#N/A</v>
      </c>
      <c r="G7173" s="133" t="e">
        <v>#N/A</v>
      </c>
    </row>
    <row r="7174" spans="1:7" hidden="1" x14ac:dyDescent="0.35">
      <c r="A7174" s="131" t="s">
        <v>117</v>
      </c>
      <c r="B7174" s="140" t="s">
        <v>14</v>
      </c>
      <c r="C7174" s="133" t="s">
        <v>3692</v>
      </c>
      <c r="D7174" s="133">
        <v>3</v>
      </c>
      <c r="F7174" s="133" t="e">
        <v>#N/A</v>
      </c>
      <c r="G7174" s="133" t="e">
        <v>#N/A</v>
      </c>
    </row>
    <row r="7175" spans="1:7" hidden="1" x14ac:dyDescent="0.35">
      <c r="A7175" s="131" t="s">
        <v>117</v>
      </c>
      <c r="B7175" s="140" t="s">
        <v>14</v>
      </c>
      <c r="C7175" s="133" t="s">
        <v>3692</v>
      </c>
      <c r="D7175" s="133">
        <v>3</v>
      </c>
      <c r="F7175" s="133" t="e">
        <v>#N/A</v>
      </c>
      <c r="G7175" s="133" t="e">
        <v>#N/A</v>
      </c>
    </row>
    <row r="7176" spans="1:7" hidden="1" x14ac:dyDescent="0.35">
      <c r="A7176" s="131" t="s">
        <v>117</v>
      </c>
      <c r="B7176" s="140" t="s">
        <v>14</v>
      </c>
      <c r="C7176" s="133" t="s">
        <v>3692</v>
      </c>
      <c r="D7176" s="133">
        <v>1</v>
      </c>
      <c r="F7176" s="133" t="e">
        <v>#N/A</v>
      </c>
      <c r="G7176" s="133" t="e">
        <v>#N/A</v>
      </c>
    </row>
    <row r="7177" spans="1:7" hidden="1" x14ac:dyDescent="0.35">
      <c r="A7177" s="131" t="s">
        <v>117</v>
      </c>
      <c r="B7177" s="140" t="s">
        <v>14</v>
      </c>
      <c r="C7177" s="133" t="s">
        <v>3692</v>
      </c>
      <c r="D7177" s="133">
        <v>1</v>
      </c>
      <c r="F7177" s="133" t="e">
        <v>#N/A</v>
      </c>
      <c r="G7177" s="133" t="e">
        <v>#N/A</v>
      </c>
    </row>
    <row r="7178" spans="1:7" hidden="1" x14ac:dyDescent="0.35">
      <c r="A7178" s="131" t="s">
        <v>117</v>
      </c>
      <c r="B7178" s="140" t="s">
        <v>14</v>
      </c>
      <c r="C7178" s="133" t="s">
        <v>3692</v>
      </c>
      <c r="D7178" s="133">
        <v>1</v>
      </c>
      <c r="F7178" s="133" t="e">
        <v>#N/A</v>
      </c>
      <c r="G7178" s="133" t="e">
        <v>#N/A</v>
      </c>
    </row>
    <row r="7179" spans="1:7" hidden="1" x14ac:dyDescent="0.35">
      <c r="A7179" s="131" t="s">
        <v>117</v>
      </c>
      <c r="B7179" s="140" t="s">
        <v>14</v>
      </c>
      <c r="C7179" s="133" t="s">
        <v>3692</v>
      </c>
      <c r="D7179" s="133">
        <v>1</v>
      </c>
      <c r="F7179" s="133" t="e">
        <v>#N/A</v>
      </c>
      <c r="G7179" s="133" t="e">
        <v>#N/A</v>
      </c>
    </row>
    <row r="7180" spans="1:7" hidden="1" x14ac:dyDescent="0.35">
      <c r="A7180" s="131" t="s">
        <v>117</v>
      </c>
      <c r="B7180" s="140" t="s">
        <v>14</v>
      </c>
      <c r="C7180" s="133" t="s">
        <v>3692</v>
      </c>
      <c r="D7180" s="133">
        <v>5</v>
      </c>
      <c r="F7180" s="133" t="e">
        <v>#N/A</v>
      </c>
      <c r="G7180" s="133" t="e">
        <v>#N/A</v>
      </c>
    </row>
    <row r="7181" spans="1:7" hidden="1" x14ac:dyDescent="0.35">
      <c r="A7181" s="131" t="s">
        <v>117</v>
      </c>
      <c r="B7181" s="140" t="s">
        <v>14</v>
      </c>
      <c r="C7181" s="133" t="s">
        <v>3692</v>
      </c>
      <c r="D7181" s="133">
        <v>10</v>
      </c>
      <c r="F7181" s="133" t="e">
        <v>#N/A</v>
      </c>
      <c r="G7181" s="133" t="e">
        <v>#N/A</v>
      </c>
    </row>
    <row r="7182" spans="1:7" hidden="1" x14ac:dyDescent="0.35">
      <c r="A7182" s="131" t="s">
        <v>117</v>
      </c>
      <c r="B7182" s="140" t="s">
        <v>14</v>
      </c>
      <c r="C7182" s="133" t="s">
        <v>3693</v>
      </c>
      <c r="D7182" s="133">
        <v>1</v>
      </c>
      <c r="F7182" s="133" t="s">
        <v>21</v>
      </c>
      <c r="G7182" s="133" t="s">
        <v>2033</v>
      </c>
    </row>
    <row r="7183" spans="1:7" hidden="1" x14ac:dyDescent="0.35">
      <c r="A7183" s="131" t="s">
        <v>117</v>
      </c>
      <c r="B7183" s="140" t="s">
        <v>14</v>
      </c>
      <c r="C7183" s="133" t="s">
        <v>3693</v>
      </c>
      <c r="D7183" s="133">
        <v>6</v>
      </c>
      <c r="F7183" s="133" t="s">
        <v>21</v>
      </c>
      <c r="G7183" s="133" t="s">
        <v>2033</v>
      </c>
    </row>
    <row r="7184" spans="1:7" hidden="1" x14ac:dyDescent="0.35">
      <c r="A7184" s="131" t="s">
        <v>117</v>
      </c>
      <c r="B7184" s="140" t="s">
        <v>14</v>
      </c>
      <c r="C7184" s="133" t="s">
        <v>3693</v>
      </c>
      <c r="D7184" s="133">
        <v>1</v>
      </c>
      <c r="F7184" s="133" t="s">
        <v>21</v>
      </c>
      <c r="G7184" s="133" t="s">
        <v>2033</v>
      </c>
    </row>
    <row r="7185" spans="1:7" hidden="1" x14ac:dyDescent="0.35">
      <c r="A7185" s="131" t="s">
        <v>117</v>
      </c>
      <c r="B7185" s="140" t="s">
        <v>14</v>
      </c>
      <c r="C7185" s="133" t="s">
        <v>3693</v>
      </c>
      <c r="D7185" s="133">
        <v>3</v>
      </c>
      <c r="F7185" s="133" t="s">
        <v>21</v>
      </c>
      <c r="G7185" s="133" t="s">
        <v>2033</v>
      </c>
    </row>
    <row r="7186" spans="1:7" hidden="1" x14ac:dyDescent="0.35">
      <c r="A7186" s="131" t="s">
        <v>117</v>
      </c>
      <c r="B7186" s="140" t="s">
        <v>14</v>
      </c>
      <c r="C7186" s="133" t="s">
        <v>3693</v>
      </c>
      <c r="D7186" s="133">
        <v>6</v>
      </c>
      <c r="F7186" s="133" t="s">
        <v>21</v>
      </c>
      <c r="G7186" s="133" t="s">
        <v>2033</v>
      </c>
    </row>
    <row r="7187" spans="1:7" hidden="1" x14ac:dyDescent="0.35">
      <c r="A7187" s="131" t="s">
        <v>117</v>
      </c>
      <c r="B7187" s="140" t="s">
        <v>14</v>
      </c>
      <c r="C7187" s="133" t="s">
        <v>3693</v>
      </c>
      <c r="D7187" s="133">
        <v>2</v>
      </c>
      <c r="F7187" s="133" t="s">
        <v>21</v>
      </c>
      <c r="G7187" s="133" t="s">
        <v>2033</v>
      </c>
    </row>
    <row r="7188" spans="1:7" hidden="1" x14ac:dyDescent="0.35">
      <c r="A7188" s="131" t="s">
        <v>117</v>
      </c>
      <c r="B7188" s="140" t="s">
        <v>14</v>
      </c>
      <c r="C7188" s="133" t="s">
        <v>3693</v>
      </c>
      <c r="D7188" s="133">
        <v>1</v>
      </c>
      <c r="F7188" s="133" t="s">
        <v>21</v>
      </c>
      <c r="G7188" s="133" t="s">
        <v>2033</v>
      </c>
    </row>
    <row r="7189" spans="1:7" hidden="1" x14ac:dyDescent="0.35">
      <c r="A7189" s="131" t="s">
        <v>117</v>
      </c>
      <c r="B7189" s="140" t="s">
        <v>14</v>
      </c>
      <c r="C7189" s="133" t="s">
        <v>3693</v>
      </c>
      <c r="D7189" s="133">
        <v>2</v>
      </c>
      <c r="F7189" s="133" t="s">
        <v>21</v>
      </c>
      <c r="G7189" s="133" t="s">
        <v>2033</v>
      </c>
    </row>
    <row r="7190" spans="1:7" hidden="1" x14ac:dyDescent="0.35">
      <c r="A7190" s="131" t="s">
        <v>117</v>
      </c>
      <c r="B7190" s="140" t="s">
        <v>14</v>
      </c>
      <c r="C7190" s="133" t="s">
        <v>3693</v>
      </c>
      <c r="D7190" s="133">
        <v>1</v>
      </c>
      <c r="F7190" s="133" t="s">
        <v>21</v>
      </c>
      <c r="G7190" s="133" t="s">
        <v>2033</v>
      </c>
    </row>
    <row r="7191" spans="1:7" hidden="1" x14ac:dyDescent="0.35">
      <c r="A7191" s="131" t="s">
        <v>117</v>
      </c>
      <c r="B7191" s="140" t="s">
        <v>14</v>
      </c>
      <c r="C7191" s="133" t="s">
        <v>3693</v>
      </c>
      <c r="D7191" s="133">
        <v>1</v>
      </c>
      <c r="F7191" s="133" t="s">
        <v>21</v>
      </c>
      <c r="G7191" s="133" t="s">
        <v>2033</v>
      </c>
    </row>
    <row r="7192" spans="1:7" hidden="1" x14ac:dyDescent="0.35">
      <c r="A7192" s="131" t="s">
        <v>117</v>
      </c>
      <c r="B7192" s="140" t="s">
        <v>14</v>
      </c>
      <c r="C7192" s="133" t="s">
        <v>3693</v>
      </c>
      <c r="D7192" s="133">
        <v>1</v>
      </c>
      <c r="F7192" s="133" t="s">
        <v>21</v>
      </c>
      <c r="G7192" s="133" t="s">
        <v>2033</v>
      </c>
    </row>
    <row r="7193" spans="1:7" hidden="1" x14ac:dyDescent="0.35">
      <c r="A7193" s="131" t="s">
        <v>117</v>
      </c>
      <c r="B7193" s="140" t="s">
        <v>14</v>
      </c>
      <c r="C7193" s="133" t="s">
        <v>3693</v>
      </c>
      <c r="D7193" s="133">
        <v>100</v>
      </c>
      <c r="F7193" s="133" t="s">
        <v>21</v>
      </c>
      <c r="G7193" s="133" t="s">
        <v>2033</v>
      </c>
    </row>
    <row r="7194" spans="1:7" hidden="1" x14ac:dyDescent="0.35">
      <c r="A7194" s="131" t="s">
        <v>117</v>
      </c>
      <c r="B7194" s="140" t="s">
        <v>14</v>
      </c>
      <c r="C7194" s="133" t="s">
        <v>3693</v>
      </c>
      <c r="D7194" s="133">
        <v>5</v>
      </c>
      <c r="F7194" s="133" t="s">
        <v>21</v>
      </c>
      <c r="G7194" s="133" t="s">
        <v>2033</v>
      </c>
    </row>
    <row r="7195" spans="1:7" hidden="1" x14ac:dyDescent="0.35">
      <c r="A7195" s="131" t="s">
        <v>117</v>
      </c>
      <c r="B7195" s="140" t="s">
        <v>14</v>
      </c>
      <c r="C7195" s="133" t="s">
        <v>3693</v>
      </c>
      <c r="D7195" s="133">
        <v>1</v>
      </c>
      <c r="F7195" s="133" t="s">
        <v>21</v>
      </c>
      <c r="G7195" s="133" t="s">
        <v>2033</v>
      </c>
    </row>
    <row r="7196" spans="1:7" hidden="1" x14ac:dyDescent="0.35">
      <c r="A7196" s="131" t="s">
        <v>117</v>
      </c>
      <c r="B7196" s="140" t="s">
        <v>14</v>
      </c>
      <c r="C7196" s="131" t="s">
        <v>3694</v>
      </c>
      <c r="D7196" s="133">
        <v>1</v>
      </c>
      <c r="F7196" s="133" t="s">
        <v>21</v>
      </c>
      <c r="G7196" s="133" t="s">
        <v>2033</v>
      </c>
    </row>
    <row r="7197" spans="1:7" hidden="1" x14ac:dyDescent="0.35">
      <c r="A7197" s="131" t="s">
        <v>117</v>
      </c>
      <c r="B7197" s="140" t="s">
        <v>14</v>
      </c>
      <c r="C7197" s="131" t="s">
        <v>3694</v>
      </c>
      <c r="D7197" s="133">
        <v>1</v>
      </c>
      <c r="F7197" s="133" t="s">
        <v>21</v>
      </c>
      <c r="G7197" s="133" t="s">
        <v>2033</v>
      </c>
    </row>
    <row r="7198" spans="1:7" hidden="1" x14ac:dyDescent="0.35">
      <c r="A7198" s="131" t="s">
        <v>117</v>
      </c>
      <c r="B7198" s="140" t="s">
        <v>14</v>
      </c>
      <c r="C7198" s="131" t="s">
        <v>3694</v>
      </c>
      <c r="D7198" s="133">
        <v>1</v>
      </c>
      <c r="F7198" s="133" t="s">
        <v>21</v>
      </c>
      <c r="G7198" s="133" t="s">
        <v>2033</v>
      </c>
    </row>
    <row r="7199" spans="1:7" hidden="1" x14ac:dyDescent="0.35">
      <c r="A7199" s="131" t="s">
        <v>117</v>
      </c>
      <c r="B7199" s="140" t="s">
        <v>14</v>
      </c>
      <c r="C7199" s="131" t="s">
        <v>3694</v>
      </c>
      <c r="D7199" s="133">
        <v>1</v>
      </c>
      <c r="F7199" s="133" t="s">
        <v>21</v>
      </c>
      <c r="G7199" s="133" t="s">
        <v>2033</v>
      </c>
    </row>
    <row r="7200" spans="1:7" hidden="1" x14ac:dyDescent="0.35">
      <c r="A7200" s="131" t="s">
        <v>117</v>
      </c>
      <c r="B7200" s="140" t="s">
        <v>14</v>
      </c>
      <c r="C7200" s="133" t="s">
        <v>3694</v>
      </c>
      <c r="D7200" s="133">
        <v>3</v>
      </c>
      <c r="F7200" s="133" t="s">
        <v>21</v>
      </c>
      <c r="G7200" s="133" t="s">
        <v>2033</v>
      </c>
    </row>
    <row r="7201" spans="1:7" hidden="1" x14ac:dyDescent="0.35">
      <c r="A7201" s="131" t="s">
        <v>117</v>
      </c>
      <c r="B7201" s="140" t="s">
        <v>14</v>
      </c>
      <c r="C7201" s="131" t="s">
        <v>3694</v>
      </c>
      <c r="D7201" s="133">
        <v>3</v>
      </c>
      <c r="F7201" s="133" t="s">
        <v>21</v>
      </c>
      <c r="G7201" s="133" t="s">
        <v>2033</v>
      </c>
    </row>
    <row r="7202" spans="1:7" hidden="1" x14ac:dyDescent="0.35">
      <c r="A7202" s="131" t="s">
        <v>117</v>
      </c>
      <c r="B7202" s="140" t="s">
        <v>14</v>
      </c>
      <c r="C7202" s="131" t="s">
        <v>3694</v>
      </c>
      <c r="D7202" s="133">
        <v>5</v>
      </c>
      <c r="F7202" s="133" t="s">
        <v>21</v>
      </c>
      <c r="G7202" s="133" t="s">
        <v>2033</v>
      </c>
    </row>
    <row r="7203" spans="1:7" hidden="1" x14ac:dyDescent="0.35">
      <c r="A7203" s="131" t="s">
        <v>117</v>
      </c>
      <c r="B7203" s="140" t="s">
        <v>14</v>
      </c>
      <c r="C7203" s="131" t="s">
        <v>3694</v>
      </c>
      <c r="D7203" s="133">
        <v>1</v>
      </c>
      <c r="F7203" s="133" t="s">
        <v>21</v>
      </c>
      <c r="G7203" s="133" t="s">
        <v>2033</v>
      </c>
    </row>
    <row r="7204" spans="1:7" hidden="1" x14ac:dyDescent="0.35">
      <c r="A7204" s="131" t="s">
        <v>117</v>
      </c>
      <c r="B7204" s="140" t="s">
        <v>14</v>
      </c>
      <c r="C7204" s="131" t="s">
        <v>3694</v>
      </c>
      <c r="D7204" s="133">
        <v>2</v>
      </c>
      <c r="F7204" s="133" t="s">
        <v>21</v>
      </c>
      <c r="G7204" s="133" t="s">
        <v>2033</v>
      </c>
    </row>
    <row r="7205" spans="1:7" hidden="1" x14ac:dyDescent="0.35">
      <c r="A7205" s="131" t="s">
        <v>117</v>
      </c>
      <c r="B7205" s="140" t="s">
        <v>14</v>
      </c>
      <c r="C7205" s="131" t="s">
        <v>3694</v>
      </c>
      <c r="D7205" s="133">
        <v>20</v>
      </c>
      <c r="F7205" s="133" t="s">
        <v>21</v>
      </c>
      <c r="G7205" s="133" t="s">
        <v>2033</v>
      </c>
    </row>
    <row r="7206" spans="1:7" hidden="1" x14ac:dyDescent="0.35">
      <c r="A7206" s="131" t="s">
        <v>117</v>
      </c>
      <c r="B7206" s="140" t="s">
        <v>14</v>
      </c>
      <c r="C7206" s="131" t="s">
        <v>3694</v>
      </c>
      <c r="D7206" s="133">
        <v>1</v>
      </c>
      <c r="F7206" s="133" t="s">
        <v>21</v>
      </c>
      <c r="G7206" s="133" t="s">
        <v>2033</v>
      </c>
    </row>
    <row r="7207" spans="1:7" hidden="1" x14ac:dyDescent="0.35">
      <c r="A7207" s="131" t="s">
        <v>117</v>
      </c>
      <c r="B7207" s="140" t="s">
        <v>14</v>
      </c>
      <c r="C7207" s="131" t="s">
        <v>3694</v>
      </c>
      <c r="D7207" s="133">
        <v>5</v>
      </c>
      <c r="F7207" s="133" t="s">
        <v>21</v>
      </c>
      <c r="G7207" s="133" t="s">
        <v>2033</v>
      </c>
    </row>
    <row r="7208" spans="1:7" hidden="1" x14ac:dyDescent="0.35">
      <c r="A7208" s="131" t="s">
        <v>117</v>
      </c>
      <c r="B7208" s="140" t="s">
        <v>14</v>
      </c>
      <c r="C7208" s="131" t="s">
        <v>3694</v>
      </c>
      <c r="D7208" s="133">
        <v>15</v>
      </c>
      <c r="F7208" s="133" t="s">
        <v>21</v>
      </c>
      <c r="G7208" s="133" t="s">
        <v>2033</v>
      </c>
    </row>
    <row r="7209" spans="1:7" hidden="1" x14ac:dyDescent="0.35">
      <c r="A7209" s="131" t="s">
        <v>117</v>
      </c>
      <c r="B7209" s="140" t="s">
        <v>14</v>
      </c>
      <c r="C7209" s="131" t="s">
        <v>3694</v>
      </c>
      <c r="D7209" s="133">
        <v>1</v>
      </c>
      <c r="F7209" s="133" t="s">
        <v>21</v>
      </c>
      <c r="G7209" s="133" t="s">
        <v>2033</v>
      </c>
    </row>
    <row r="7210" spans="1:7" hidden="1" x14ac:dyDescent="0.35">
      <c r="A7210" s="131" t="s">
        <v>117</v>
      </c>
      <c r="B7210" s="140" t="s">
        <v>14</v>
      </c>
      <c r="C7210" s="131" t="s">
        <v>3694</v>
      </c>
      <c r="D7210" s="133">
        <v>1</v>
      </c>
      <c r="F7210" s="133" t="s">
        <v>21</v>
      </c>
      <c r="G7210" s="133" t="s">
        <v>2033</v>
      </c>
    </row>
    <row r="7211" spans="1:7" hidden="1" x14ac:dyDescent="0.35">
      <c r="A7211" s="131" t="s">
        <v>117</v>
      </c>
      <c r="B7211" s="140" t="s">
        <v>14</v>
      </c>
      <c r="C7211" s="131" t="s">
        <v>3694</v>
      </c>
      <c r="D7211" s="133">
        <v>2</v>
      </c>
      <c r="F7211" s="133" t="s">
        <v>21</v>
      </c>
      <c r="G7211" s="133" t="s">
        <v>2033</v>
      </c>
    </row>
    <row r="7212" spans="1:7" hidden="1" x14ac:dyDescent="0.35">
      <c r="A7212" s="131" t="s">
        <v>117</v>
      </c>
      <c r="B7212" s="140" t="s">
        <v>14</v>
      </c>
      <c r="C7212" s="131" t="s">
        <v>3694</v>
      </c>
      <c r="D7212" s="133">
        <v>1</v>
      </c>
      <c r="F7212" s="133" t="s">
        <v>21</v>
      </c>
      <c r="G7212" s="133" t="s">
        <v>2033</v>
      </c>
    </row>
    <row r="7213" spans="1:7" hidden="1" x14ac:dyDescent="0.35">
      <c r="A7213" s="131" t="s">
        <v>117</v>
      </c>
      <c r="B7213" s="140" t="s">
        <v>14</v>
      </c>
      <c r="C7213" s="131" t="s">
        <v>3694</v>
      </c>
      <c r="D7213" s="133">
        <v>1</v>
      </c>
      <c r="F7213" s="133" t="s">
        <v>21</v>
      </c>
      <c r="G7213" s="133" t="s">
        <v>2033</v>
      </c>
    </row>
    <row r="7214" spans="1:7" hidden="1" x14ac:dyDescent="0.35">
      <c r="A7214" s="131" t="s">
        <v>117</v>
      </c>
      <c r="B7214" s="140" t="s">
        <v>14</v>
      </c>
      <c r="C7214" s="131" t="s">
        <v>3695</v>
      </c>
      <c r="D7214" s="133">
        <v>1</v>
      </c>
      <c r="F7214" s="133" t="s">
        <v>21</v>
      </c>
      <c r="G7214" s="133" t="s">
        <v>2033</v>
      </c>
    </row>
    <row r="7215" spans="1:7" hidden="1" x14ac:dyDescent="0.35">
      <c r="A7215" s="131" t="s">
        <v>117</v>
      </c>
      <c r="B7215" s="140" t="s">
        <v>14</v>
      </c>
      <c r="C7215" s="131" t="s">
        <v>3695</v>
      </c>
      <c r="D7215" s="133">
        <v>1</v>
      </c>
      <c r="F7215" s="133" t="s">
        <v>21</v>
      </c>
      <c r="G7215" s="133" t="s">
        <v>2033</v>
      </c>
    </row>
    <row r="7216" spans="1:7" hidden="1" x14ac:dyDescent="0.35">
      <c r="A7216" s="131" t="s">
        <v>117</v>
      </c>
      <c r="B7216" s="140" t="s">
        <v>14</v>
      </c>
      <c r="C7216" s="131" t="s">
        <v>3695</v>
      </c>
      <c r="D7216" s="133">
        <v>10</v>
      </c>
      <c r="F7216" s="133" t="s">
        <v>21</v>
      </c>
      <c r="G7216" s="133" t="s">
        <v>2033</v>
      </c>
    </row>
    <row r="7217" spans="1:7" hidden="1" x14ac:dyDescent="0.35">
      <c r="A7217" s="131" t="s">
        <v>117</v>
      </c>
      <c r="B7217" s="140" t="s">
        <v>14</v>
      </c>
      <c r="C7217" s="131" t="s">
        <v>3696</v>
      </c>
      <c r="D7217" s="133">
        <v>5</v>
      </c>
      <c r="F7217" s="133" t="s">
        <v>21</v>
      </c>
      <c r="G7217" s="133" t="s">
        <v>2151</v>
      </c>
    </row>
    <row r="7218" spans="1:7" hidden="1" x14ac:dyDescent="0.35">
      <c r="A7218" s="131" t="s">
        <v>117</v>
      </c>
      <c r="B7218" s="140" t="s">
        <v>14</v>
      </c>
      <c r="C7218" s="131" t="s">
        <v>3696</v>
      </c>
      <c r="D7218" s="133">
        <v>1</v>
      </c>
      <c r="F7218" s="133" t="s">
        <v>21</v>
      </c>
      <c r="G7218" s="133" t="s">
        <v>2151</v>
      </c>
    </row>
    <row r="7219" spans="1:7" hidden="1" x14ac:dyDescent="0.35">
      <c r="A7219" s="131" t="s">
        <v>117</v>
      </c>
      <c r="B7219" s="140" t="s">
        <v>14</v>
      </c>
      <c r="C7219" s="131" t="s">
        <v>3697</v>
      </c>
      <c r="D7219" s="133">
        <v>1</v>
      </c>
      <c r="F7219" s="133" t="e">
        <v>#N/A</v>
      </c>
      <c r="G7219" s="133" t="e">
        <v>#N/A</v>
      </c>
    </row>
    <row r="7220" spans="1:7" hidden="1" x14ac:dyDescent="0.35">
      <c r="A7220" s="131" t="s">
        <v>117</v>
      </c>
      <c r="B7220" s="140" t="s">
        <v>14</v>
      </c>
      <c r="C7220" s="131" t="s">
        <v>3697</v>
      </c>
      <c r="D7220" s="133">
        <v>1</v>
      </c>
      <c r="F7220" s="133" t="e">
        <v>#N/A</v>
      </c>
      <c r="G7220" s="133" t="e">
        <v>#N/A</v>
      </c>
    </row>
    <row r="7221" spans="1:7" hidden="1" x14ac:dyDescent="0.35">
      <c r="A7221" s="131" t="s">
        <v>117</v>
      </c>
      <c r="B7221" s="140" t="s">
        <v>14</v>
      </c>
      <c r="C7221" s="131" t="s">
        <v>3698</v>
      </c>
      <c r="D7221" s="133">
        <v>1</v>
      </c>
      <c r="F7221" s="133" t="e">
        <v>#N/A</v>
      </c>
      <c r="G7221" s="133" t="e">
        <v>#N/A</v>
      </c>
    </row>
    <row r="7222" spans="1:7" hidden="1" x14ac:dyDescent="0.35">
      <c r="A7222" s="131" t="s">
        <v>117</v>
      </c>
      <c r="B7222" s="140" t="s">
        <v>14</v>
      </c>
      <c r="C7222" s="131" t="s">
        <v>3698</v>
      </c>
      <c r="D7222" s="133">
        <v>1</v>
      </c>
      <c r="F7222" s="133" t="e">
        <v>#N/A</v>
      </c>
      <c r="G7222" s="133" t="e">
        <v>#N/A</v>
      </c>
    </row>
    <row r="7223" spans="1:7" hidden="1" x14ac:dyDescent="0.35">
      <c r="A7223" s="131" t="s">
        <v>117</v>
      </c>
      <c r="B7223" s="140" t="s">
        <v>14</v>
      </c>
      <c r="C7223" s="131" t="s">
        <v>3699</v>
      </c>
      <c r="D7223" s="133">
        <v>1</v>
      </c>
      <c r="F7223" s="133" t="e">
        <v>#N/A</v>
      </c>
      <c r="G7223" s="133" t="e">
        <v>#N/A</v>
      </c>
    </row>
    <row r="7224" spans="1:7" hidden="1" x14ac:dyDescent="0.35">
      <c r="A7224" s="131" t="s">
        <v>117</v>
      </c>
      <c r="B7224" s="140" t="s">
        <v>14</v>
      </c>
      <c r="C7224" s="131" t="s">
        <v>3700</v>
      </c>
      <c r="D7224" s="133">
        <v>1</v>
      </c>
      <c r="F7224" s="133" t="e">
        <v>#N/A</v>
      </c>
      <c r="G7224" s="133" t="e">
        <v>#N/A</v>
      </c>
    </row>
    <row r="7225" spans="1:7" hidden="1" x14ac:dyDescent="0.35">
      <c r="A7225" s="131" t="s">
        <v>117</v>
      </c>
      <c r="B7225" s="140" t="s">
        <v>14</v>
      </c>
      <c r="C7225" s="131" t="s">
        <v>3701</v>
      </c>
      <c r="D7225" s="133">
        <v>1</v>
      </c>
      <c r="F7225" s="133" t="e">
        <v>#N/A</v>
      </c>
      <c r="G7225" s="133" t="e">
        <v>#N/A</v>
      </c>
    </row>
    <row r="7226" spans="1:7" hidden="1" x14ac:dyDescent="0.35">
      <c r="A7226" s="131" t="s">
        <v>117</v>
      </c>
      <c r="B7226" s="140" t="s">
        <v>14</v>
      </c>
      <c r="C7226" s="131" t="s">
        <v>3702</v>
      </c>
      <c r="D7226" s="133">
        <v>1</v>
      </c>
      <c r="F7226" s="133" t="e">
        <v>#N/A</v>
      </c>
      <c r="G7226" s="133" t="e">
        <v>#N/A</v>
      </c>
    </row>
    <row r="7227" spans="1:7" hidden="1" x14ac:dyDescent="0.35">
      <c r="A7227" s="131" t="s">
        <v>117</v>
      </c>
      <c r="B7227" s="140" t="s">
        <v>14</v>
      </c>
      <c r="C7227" s="131" t="s">
        <v>3702</v>
      </c>
      <c r="D7227" s="133">
        <v>1</v>
      </c>
      <c r="F7227" s="133" t="e">
        <v>#N/A</v>
      </c>
      <c r="G7227" s="133" t="e">
        <v>#N/A</v>
      </c>
    </row>
    <row r="7228" spans="1:7" hidden="1" x14ac:dyDescent="0.35">
      <c r="A7228" s="131" t="s">
        <v>117</v>
      </c>
      <c r="B7228" s="140" t="s">
        <v>14</v>
      </c>
      <c r="C7228" s="131" t="s">
        <v>3702</v>
      </c>
      <c r="D7228" s="133">
        <v>1</v>
      </c>
      <c r="F7228" s="133" t="e">
        <v>#N/A</v>
      </c>
      <c r="G7228" s="133" t="e">
        <v>#N/A</v>
      </c>
    </row>
    <row r="7229" spans="1:7" hidden="1" x14ac:dyDescent="0.35">
      <c r="A7229" s="131" t="s">
        <v>117</v>
      </c>
      <c r="B7229" s="140" t="s">
        <v>14</v>
      </c>
      <c r="C7229" s="131" t="s">
        <v>3702</v>
      </c>
      <c r="D7229" s="133">
        <v>2</v>
      </c>
      <c r="F7229" s="133" t="e">
        <v>#N/A</v>
      </c>
      <c r="G7229" s="133" t="e">
        <v>#N/A</v>
      </c>
    </row>
    <row r="7230" spans="1:7" hidden="1" x14ac:dyDescent="0.35">
      <c r="A7230" s="131" t="s">
        <v>117</v>
      </c>
      <c r="B7230" s="140" t="s">
        <v>14</v>
      </c>
      <c r="C7230" s="131" t="s">
        <v>3703</v>
      </c>
      <c r="D7230" s="133">
        <v>1</v>
      </c>
      <c r="F7230" s="133" t="e">
        <v>#N/A</v>
      </c>
      <c r="G7230" s="133" t="e">
        <v>#N/A</v>
      </c>
    </row>
    <row r="7231" spans="1:7" hidden="1" x14ac:dyDescent="0.35">
      <c r="A7231" s="131" t="s">
        <v>117</v>
      </c>
      <c r="B7231" s="140" t="s">
        <v>14</v>
      </c>
      <c r="C7231" s="131" t="s">
        <v>3703</v>
      </c>
      <c r="D7231" s="133">
        <v>2</v>
      </c>
      <c r="F7231" s="133" t="e">
        <v>#N/A</v>
      </c>
      <c r="G7231" s="133" t="e">
        <v>#N/A</v>
      </c>
    </row>
    <row r="7232" spans="1:7" hidden="1" x14ac:dyDescent="0.35">
      <c r="A7232" s="131" t="s">
        <v>117</v>
      </c>
      <c r="B7232" s="140" t="s">
        <v>14</v>
      </c>
      <c r="C7232" s="131" t="s">
        <v>3703</v>
      </c>
      <c r="D7232" s="133">
        <v>1</v>
      </c>
      <c r="F7232" s="133" t="e">
        <v>#N/A</v>
      </c>
      <c r="G7232" s="133" t="e">
        <v>#N/A</v>
      </c>
    </row>
    <row r="7233" spans="1:7" hidden="1" x14ac:dyDescent="0.35">
      <c r="A7233" s="131" t="s">
        <v>117</v>
      </c>
      <c r="B7233" s="140" t="s">
        <v>14</v>
      </c>
      <c r="C7233" s="131" t="s">
        <v>3703</v>
      </c>
      <c r="D7233" s="133">
        <v>1</v>
      </c>
      <c r="F7233" s="133" t="e">
        <v>#N/A</v>
      </c>
      <c r="G7233" s="133" t="e">
        <v>#N/A</v>
      </c>
    </row>
    <row r="7234" spans="1:7" hidden="1" x14ac:dyDescent="0.35">
      <c r="A7234" s="131" t="s">
        <v>117</v>
      </c>
      <c r="B7234" s="140" t="s">
        <v>14</v>
      </c>
      <c r="C7234" s="131" t="s">
        <v>3704</v>
      </c>
      <c r="D7234" s="133">
        <v>1</v>
      </c>
      <c r="F7234" s="133" t="e">
        <v>#N/A</v>
      </c>
      <c r="G7234" s="133" t="e">
        <v>#N/A</v>
      </c>
    </row>
    <row r="7235" spans="1:7" hidden="1" x14ac:dyDescent="0.35">
      <c r="A7235" s="131" t="s">
        <v>117</v>
      </c>
      <c r="B7235" s="140" t="s">
        <v>14</v>
      </c>
      <c r="C7235" s="131" t="s">
        <v>3705</v>
      </c>
      <c r="D7235" s="133">
        <v>1</v>
      </c>
      <c r="F7235" s="133" t="e">
        <v>#N/A</v>
      </c>
      <c r="G7235" s="133" t="e">
        <v>#N/A</v>
      </c>
    </row>
    <row r="7236" spans="1:7" hidden="1" x14ac:dyDescent="0.35">
      <c r="A7236" s="131" t="s">
        <v>117</v>
      </c>
      <c r="B7236" s="140" t="s">
        <v>14</v>
      </c>
      <c r="C7236" s="131" t="s">
        <v>3705</v>
      </c>
      <c r="D7236" s="133">
        <v>1</v>
      </c>
      <c r="F7236" s="133" t="e">
        <v>#N/A</v>
      </c>
      <c r="G7236" s="133" t="e">
        <v>#N/A</v>
      </c>
    </row>
    <row r="7237" spans="1:7" hidden="1" x14ac:dyDescent="0.35">
      <c r="A7237" s="131" t="s">
        <v>117</v>
      </c>
      <c r="B7237" s="140" t="s">
        <v>14</v>
      </c>
      <c r="C7237" s="131" t="s">
        <v>3706</v>
      </c>
      <c r="D7237" s="133">
        <v>1</v>
      </c>
      <c r="F7237" s="133" t="e">
        <v>#N/A</v>
      </c>
      <c r="G7237" s="133" t="e">
        <v>#N/A</v>
      </c>
    </row>
    <row r="7238" spans="1:7" hidden="1" x14ac:dyDescent="0.35">
      <c r="A7238" s="131" t="s">
        <v>117</v>
      </c>
      <c r="B7238" s="140" t="s">
        <v>14</v>
      </c>
      <c r="C7238" s="131" t="s">
        <v>3707</v>
      </c>
      <c r="D7238" s="133">
        <v>1</v>
      </c>
      <c r="F7238" s="133" t="e">
        <v>#N/A</v>
      </c>
      <c r="G7238" s="133" t="e">
        <v>#N/A</v>
      </c>
    </row>
    <row r="7239" spans="1:7" hidden="1" x14ac:dyDescent="0.35">
      <c r="A7239" s="131" t="s">
        <v>117</v>
      </c>
      <c r="B7239" s="140" t="s">
        <v>14</v>
      </c>
      <c r="C7239" s="131" t="s">
        <v>3707</v>
      </c>
      <c r="D7239" s="133">
        <v>1</v>
      </c>
      <c r="F7239" s="133" t="e">
        <v>#N/A</v>
      </c>
      <c r="G7239" s="133" t="e">
        <v>#N/A</v>
      </c>
    </row>
    <row r="7240" spans="1:7" hidden="1" x14ac:dyDescent="0.35">
      <c r="A7240" s="131" t="s">
        <v>117</v>
      </c>
      <c r="B7240" s="140" t="s">
        <v>14</v>
      </c>
      <c r="C7240" s="131" t="s">
        <v>3708</v>
      </c>
      <c r="D7240" s="133">
        <v>10</v>
      </c>
      <c r="F7240" s="133" t="e">
        <v>#N/A</v>
      </c>
      <c r="G7240" s="133" t="e">
        <v>#N/A</v>
      </c>
    </row>
    <row r="7241" spans="1:7" hidden="1" x14ac:dyDescent="0.35">
      <c r="A7241" s="131" t="s">
        <v>117</v>
      </c>
      <c r="B7241" s="140" t="s">
        <v>14</v>
      </c>
      <c r="C7241" s="131" t="s">
        <v>3709</v>
      </c>
      <c r="D7241" s="133">
        <v>1</v>
      </c>
      <c r="F7241" s="133" t="s">
        <v>237</v>
      </c>
      <c r="G7241" s="133" t="s">
        <v>832</v>
      </c>
    </row>
    <row r="7242" spans="1:7" hidden="1" x14ac:dyDescent="0.35">
      <c r="A7242" s="131" t="s">
        <v>117</v>
      </c>
      <c r="B7242" s="140" t="s">
        <v>14</v>
      </c>
      <c r="C7242" s="131" t="s">
        <v>3709</v>
      </c>
      <c r="D7242" s="133">
        <v>1</v>
      </c>
      <c r="F7242" s="133" t="s">
        <v>237</v>
      </c>
      <c r="G7242" s="133" t="s">
        <v>832</v>
      </c>
    </row>
    <row r="7243" spans="1:7" hidden="1" x14ac:dyDescent="0.35">
      <c r="A7243" s="131" t="s">
        <v>117</v>
      </c>
      <c r="B7243" s="140" t="s">
        <v>14</v>
      </c>
      <c r="C7243" s="131" t="s">
        <v>3709</v>
      </c>
      <c r="D7243" s="133">
        <v>1</v>
      </c>
      <c r="F7243" s="133" t="s">
        <v>237</v>
      </c>
      <c r="G7243" s="133" t="s">
        <v>832</v>
      </c>
    </row>
    <row r="7244" spans="1:7" hidden="1" x14ac:dyDescent="0.35">
      <c r="A7244" s="131" t="s">
        <v>117</v>
      </c>
      <c r="B7244" s="140" t="s">
        <v>14</v>
      </c>
      <c r="C7244" s="131" t="s">
        <v>3710</v>
      </c>
      <c r="D7244" s="133">
        <v>1</v>
      </c>
      <c r="F7244" s="133" t="s">
        <v>237</v>
      </c>
      <c r="G7244" s="133" t="s">
        <v>832</v>
      </c>
    </row>
    <row r="7245" spans="1:7" hidden="1" x14ac:dyDescent="0.35">
      <c r="A7245" s="131" t="s">
        <v>117</v>
      </c>
      <c r="B7245" s="140" t="s">
        <v>14</v>
      </c>
      <c r="C7245" s="131" t="s">
        <v>3710</v>
      </c>
      <c r="D7245" s="133">
        <v>3</v>
      </c>
      <c r="F7245" s="133" t="s">
        <v>237</v>
      </c>
      <c r="G7245" s="133" t="s">
        <v>832</v>
      </c>
    </row>
    <row r="7246" spans="1:7" hidden="1" x14ac:dyDescent="0.35">
      <c r="A7246" s="131" t="s">
        <v>117</v>
      </c>
      <c r="B7246" s="140" t="s">
        <v>14</v>
      </c>
      <c r="C7246" s="131" t="s">
        <v>3710</v>
      </c>
      <c r="D7246" s="133">
        <v>1</v>
      </c>
      <c r="F7246" s="133" t="s">
        <v>237</v>
      </c>
      <c r="G7246" s="133" t="s">
        <v>832</v>
      </c>
    </row>
    <row r="7247" spans="1:7" hidden="1" x14ac:dyDescent="0.35">
      <c r="A7247" s="131" t="s">
        <v>117</v>
      </c>
      <c r="B7247" s="140" t="s">
        <v>14</v>
      </c>
      <c r="C7247" s="131" t="s">
        <v>3710</v>
      </c>
      <c r="D7247" s="133">
        <v>1</v>
      </c>
      <c r="F7247" s="133" t="s">
        <v>237</v>
      </c>
      <c r="G7247" s="133" t="s">
        <v>832</v>
      </c>
    </row>
    <row r="7248" spans="1:7" hidden="1" x14ac:dyDescent="0.35">
      <c r="A7248" s="131" t="s">
        <v>117</v>
      </c>
      <c r="B7248" s="140" t="s">
        <v>14</v>
      </c>
      <c r="C7248" s="131" t="s">
        <v>3710</v>
      </c>
      <c r="D7248" s="133">
        <v>1</v>
      </c>
      <c r="F7248" s="133" t="s">
        <v>237</v>
      </c>
      <c r="G7248" s="133" t="s">
        <v>832</v>
      </c>
    </row>
    <row r="7249" spans="1:7" hidden="1" x14ac:dyDescent="0.35">
      <c r="A7249" s="131" t="s">
        <v>117</v>
      </c>
      <c r="B7249" s="140" t="s">
        <v>14</v>
      </c>
      <c r="C7249" s="131" t="s">
        <v>3710</v>
      </c>
      <c r="D7249" s="133">
        <v>1</v>
      </c>
      <c r="F7249" s="133" t="s">
        <v>237</v>
      </c>
      <c r="G7249" s="133" t="s">
        <v>832</v>
      </c>
    </row>
    <row r="7250" spans="1:7" hidden="1" x14ac:dyDescent="0.35">
      <c r="A7250" s="131" t="s">
        <v>117</v>
      </c>
      <c r="B7250" s="140" t="s">
        <v>14</v>
      </c>
      <c r="C7250" s="131" t="s">
        <v>3710</v>
      </c>
      <c r="D7250" s="133">
        <v>1</v>
      </c>
      <c r="F7250" s="133" t="s">
        <v>237</v>
      </c>
      <c r="G7250" s="133" t="s">
        <v>832</v>
      </c>
    </row>
    <row r="7251" spans="1:7" hidden="1" x14ac:dyDescent="0.35">
      <c r="A7251" s="131" t="s">
        <v>117</v>
      </c>
      <c r="B7251" s="140" t="s">
        <v>14</v>
      </c>
      <c r="C7251" s="131" t="s">
        <v>3710</v>
      </c>
      <c r="D7251" s="133">
        <v>3</v>
      </c>
      <c r="F7251" s="133" t="s">
        <v>237</v>
      </c>
      <c r="G7251" s="133" t="s">
        <v>832</v>
      </c>
    </row>
    <row r="7252" spans="1:7" hidden="1" x14ac:dyDescent="0.35">
      <c r="A7252" s="131" t="s">
        <v>117</v>
      </c>
      <c r="B7252" s="140" t="s">
        <v>14</v>
      </c>
      <c r="C7252" s="131" t="s">
        <v>3710</v>
      </c>
      <c r="D7252" s="133">
        <v>2</v>
      </c>
      <c r="F7252" s="133" t="s">
        <v>237</v>
      </c>
      <c r="G7252" s="133" t="s">
        <v>832</v>
      </c>
    </row>
    <row r="7253" spans="1:7" hidden="1" x14ac:dyDescent="0.35">
      <c r="A7253" s="131" t="s">
        <v>117</v>
      </c>
      <c r="B7253" s="140" t="s">
        <v>14</v>
      </c>
      <c r="C7253" s="131" t="s">
        <v>3710</v>
      </c>
      <c r="D7253" s="133">
        <v>1</v>
      </c>
      <c r="F7253" s="133" t="s">
        <v>237</v>
      </c>
      <c r="G7253" s="133" t="s">
        <v>832</v>
      </c>
    </row>
    <row r="7254" spans="1:7" hidden="1" x14ac:dyDescent="0.35">
      <c r="A7254" s="131" t="s">
        <v>117</v>
      </c>
      <c r="B7254" s="140" t="s">
        <v>14</v>
      </c>
      <c r="C7254" s="131" t="s">
        <v>3710</v>
      </c>
      <c r="D7254" s="133">
        <v>2</v>
      </c>
      <c r="F7254" s="133" t="s">
        <v>237</v>
      </c>
      <c r="G7254" s="133" t="s">
        <v>832</v>
      </c>
    </row>
    <row r="7255" spans="1:7" hidden="1" x14ac:dyDescent="0.35">
      <c r="A7255" s="131" t="s">
        <v>117</v>
      </c>
      <c r="B7255" s="140" t="s">
        <v>14</v>
      </c>
      <c r="C7255" s="131" t="s">
        <v>3710</v>
      </c>
      <c r="D7255" s="133">
        <v>2</v>
      </c>
      <c r="F7255" s="133" t="s">
        <v>237</v>
      </c>
      <c r="G7255" s="133" t="s">
        <v>832</v>
      </c>
    </row>
    <row r="7256" spans="1:7" hidden="1" x14ac:dyDescent="0.35">
      <c r="A7256" s="131" t="s">
        <v>117</v>
      </c>
      <c r="B7256" s="140" t="s">
        <v>14</v>
      </c>
      <c r="C7256" s="131" t="s">
        <v>3710</v>
      </c>
      <c r="D7256" s="133">
        <v>5</v>
      </c>
      <c r="F7256" s="133" t="s">
        <v>237</v>
      </c>
      <c r="G7256" s="133" t="s">
        <v>832</v>
      </c>
    </row>
    <row r="7257" spans="1:7" hidden="1" x14ac:dyDescent="0.35">
      <c r="A7257" s="131" t="s">
        <v>117</v>
      </c>
      <c r="B7257" s="140" t="s">
        <v>14</v>
      </c>
      <c r="C7257" s="131" t="s">
        <v>3710</v>
      </c>
      <c r="D7257" s="133">
        <v>5</v>
      </c>
      <c r="F7257" s="133" t="s">
        <v>237</v>
      </c>
      <c r="G7257" s="133" t="s">
        <v>832</v>
      </c>
    </row>
    <row r="7258" spans="1:7" hidden="1" x14ac:dyDescent="0.35">
      <c r="A7258" s="131" t="s">
        <v>117</v>
      </c>
      <c r="B7258" s="140" t="s">
        <v>14</v>
      </c>
      <c r="C7258" s="131" t="s">
        <v>3711</v>
      </c>
      <c r="D7258" s="133">
        <v>1</v>
      </c>
      <c r="F7258" s="133" t="s">
        <v>237</v>
      </c>
      <c r="G7258" s="133" t="s">
        <v>832</v>
      </c>
    </row>
    <row r="7259" spans="1:7" hidden="1" x14ac:dyDescent="0.35">
      <c r="A7259" s="131" t="s">
        <v>117</v>
      </c>
      <c r="B7259" s="140" t="s">
        <v>14</v>
      </c>
      <c r="C7259" s="131" t="s">
        <v>3711</v>
      </c>
      <c r="D7259" s="133">
        <v>1</v>
      </c>
      <c r="F7259" s="133" t="s">
        <v>237</v>
      </c>
      <c r="G7259" s="133" t="s">
        <v>832</v>
      </c>
    </row>
    <row r="7260" spans="1:7" hidden="1" x14ac:dyDescent="0.35">
      <c r="A7260" s="131" t="s">
        <v>117</v>
      </c>
      <c r="B7260" s="140" t="s">
        <v>14</v>
      </c>
      <c r="C7260" s="131" t="s">
        <v>3711</v>
      </c>
      <c r="D7260" s="133">
        <v>1</v>
      </c>
      <c r="F7260" s="133" t="s">
        <v>237</v>
      </c>
      <c r="G7260" s="133" t="s">
        <v>832</v>
      </c>
    </row>
    <row r="7261" spans="1:7" hidden="1" x14ac:dyDescent="0.35">
      <c r="A7261" s="131" t="s">
        <v>117</v>
      </c>
      <c r="B7261" s="140" t="s">
        <v>14</v>
      </c>
      <c r="C7261" s="131" t="s">
        <v>3711</v>
      </c>
      <c r="D7261" s="133">
        <v>1</v>
      </c>
      <c r="F7261" s="133" t="s">
        <v>237</v>
      </c>
      <c r="G7261" s="133" t="s">
        <v>832</v>
      </c>
    </row>
    <row r="7262" spans="1:7" hidden="1" x14ac:dyDescent="0.35">
      <c r="A7262" s="131" t="s">
        <v>117</v>
      </c>
      <c r="B7262" s="140" t="s">
        <v>14</v>
      </c>
      <c r="C7262" s="131" t="s">
        <v>3711</v>
      </c>
      <c r="D7262" s="133">
        <v>1</v>
      </c>
      <c r="F7262" s="133" t="s">
        <v>237</v>
      </c>
      <c r="G7262" s="133" t="s">
        <v>832</v>
      </c>
    </row>
    <row r="7263" spans="1:7" hidden="1" x14ac:dyDescent="0.35">
      <c r="A7263" s="131" t="s">
        <v>117</v>
      </c>
      <c r="B7263" s="140" t="s">
        <v>14</v>
      </c>
      <c r="C7263" s="131" t="s">
        <v>3711</v>
      </c>
      <c r="D7263" s="133">
        <v>1</v>
      </c>
      <c r="F7263" s="133" t="s">
        <v>237</v>
      </c>
      <c r="G7263" s="133" t="s">
        <v>832</v>
      </c>
    </row>
    <row r="7264" spans="1:7" hidden="1" x14ac:dyDescent="0.35">
      <c r="A7264" s="131" t="s">
        <v>117</v>
      </c>
      <c r="B7264" s="140" t="s">
        <v>14</v>
      </c>
      <c r="C7264" s="131" t="s">
        <v>3711</v>
      </c>
      <c r="D7264" s="133">
        <v>1</v>
      </c>
      <c r="F7264" s="133" t="s">
        <v>237</v>
      </c>
      <c r="G7264" s="133" t="s">
        <v>832</v>
      </c>
    </row>
    <row r="7265" spans="1:7" hidden="1" x14ac:dyDescent="0.35">
      <c r="A7265" s="131" t="s">
        <v>117</v>
      </c>
      <c r="B7265" s="140" t="s">
        <v>14</v>
      </c>
      <c r="C7265" s="131" t="s">
        <v>3711</v>
      </c>
      <c r="D7265" s="133">
        <v>1</v>
      </c>
      <c r="F7265" s="133" t="s">
        <v>237</v>
      </c>
      <c r="G7265" s="133" t="s">
        <v>832</v>
      </c>
    </row>
    <row r="7266" spans="1:7" hidden="1" x14ac:dyDescent="0.35">
      <c r="A7266" s="131" t="s">
        <v>117</v>
      </c>
      <c r="B7266" s="140" t="s">
        <v>14</v>
      </c>
      <c r="C7266" s="131" t="s">
        <v>3711</v>
      </c>
      <c r="D7266" s="133">
        <v>1</v>
      </c>
      <c r="F7266" s="133" t="s">
        <v>237</v>
      </c>
      <c r="G7266" s="133" t="s">
        <v>832</v>
      </c>
    </row>
    <row r="7267" spans="1:7" hidden="1" x14ac:dyDescent="0.35">
      <c r="A7267" s="131" t="s">
        <v>117</v>
      </c>
      <c r="B7267" s="140" t="s">
        <v>14</v>
      </c>
      <c r="C7267" s="131" t="s">
        <v>3711</v>
      </c>
      <c r="D7267" s="133">
        <v>1</v>
      </c>
      <c r="F7267" s="133" t="s">
        <v>237</v>
      </c>
      <c r="G7267" s="133" t="s">
        <v>832</v>
      </c>
    </row>
    <row r="7268" spans="1:7" hidden="1" x14ac:dyDescent="0.35">
      <c r="A7268" s="131" t="s">
        <v>117</v>
      </c>
      <c r="B7268" s="140" t="s">
        <v>14</v>
      </c>
      <c r="C7268" s="131" t="s">
        <v>3711</v>
      </c>
      <c r="D7268" s="133">
        <v>1</v>
      </c>
      <c r="F7268" s="133" t="s">
        <v>237</v>
      </c>
      <c r="G7268" s="133" t="s">
        <v>832</v>
      </c>
    </row>
    <row r="7269" spans="1:7" hidden="1" x14ac:dyDescent="0.35">
      <c r="A7269" s="131" t="s">
        <v>117</v>
      </c>
      <c r="B7269" s="140" t="s">
        <v>14</v>
      </c>
      <c r="C7269" s="131" t="s">
        <v>3711</v>
      </c>
      <c r="D7269" s="133">
        <v>1</v>
      </c>
      <c r="F7269" s="133" t="s">
        <v>237</v>
      </c>
      <c r="G7269" s="133" t="s">
        <v>832</v>
      </c>
    </row>
    <row r="7270" spans="1:7" hidden="1" x14ac:dyDescent="0.35">
      <c r="A7270" s="131" t="s">
        <v>117</v>
      </c>
      <c r="B7270" s="140" t="s">
        <v>14</v>
      </c>
      <c r="C7270" s="131" t="s">
        <v>3711</v>
      </c>
      <c r="D7270" s="133">
        <v>2</v>
      </c>
      <c r="F7270" s="133" t="s">
        <v>237</v>
      </c>
      <c r="G7270" s="133" t="s">
        <v>832</v>
      </c>
    </row>
    <row r="7271" spans="1:7" hidden="1" x14ac:dyDescent="0.35">
      <c r="A7271" s="131" t="s">
        <v>117</v>
      </c>
      <c r="B7271" s="140" t="s">
        <v>14</v>
      </c>
      <c r="C7271" s="131" t="s">
        <v>3711</v>
      </c>
      <c r="D7271" s="133">
        <v>2</v>
      </c>
      <c r="F7271" s="133" t="s">
        <v>237</v>
      </c>
      <c r="G7271" s="133" t="s">
        <v>832</v>
      </c>
    </row>
    <row r="7272" spans="1:7" hidden="1" x14ac:dyDescent="0.35">
      <c r="A7272" s="131" t="s">
        <v>117</v>
      </c>
      <c r="B7272" s="140" t="s">
        <v>14</v>
      </c>
      <c r="C7272" s="131" t="s">
        <v>3711</v>
      </c>
      <c r="D7272" s="133">
        <v>2</v>
      </c>
      <c r="F7272" s="133" t="s">
        <v>237</v>
      </c>
      <c r="G7272" s="133" t="s">
        <v>832</v>
      </c>
    </row>
    <row r="7273" spans="1:7" hidden="1" x14ac:dyDescent="0.35">
      <c r="A7273" s="131" t="s">
        <v>117</v>
      </c>
      <c r="B7273" s="140" t="s">
        <v>14</v>
      </c>
      <c r="C7273" s="131" t="s">
        <v>3711</v>
      </c>
      <c r="D7273" s="133">
        <v>1</v>
      </c>
      <c r="F7273" s="133" t="s">
        <v>237</v>
      </c>
      <c r="G7273" s="133" t="s">
        <v>832</v>
      </c>
    </row>
    <row r="7274" spans="1:7" hidden="1" x14ac:dyDescent="0.35">
      <c r="A7274" s="131" t="s">
        <v>117</v>
      </c>
      <c r="B7274" s="140" t="s">
        <v>14</v>
      </c>
      <c r="C7274" s="131" t="s">
        <v>3711</v>
      </c>
      <c r="D7274" s="133">
        <v>1</v>
      </c>
      <c r="F7274" s="133" t="s">
        <v>237</v>
      </c>
      <c r="G7274" s="133" t="s">
        <v>832</v>
      </c>
    </row>
    <row r="7275" spans="1:7" hidden="1" x14ac:dyDescent="0.35">
      <c r="A7275" s="131" t="s">
        <v>117</v>
      </c>
      <c r="B7275" s="140" t="s">
        <v>14</v>
      </c>
      <c r="C7275" s="131" t="s">
        <v>3711</v>
      </c>
      <c r="D7275" s="133">
        <v>5</v>
      </c>
      <c r="F7275" s="133" t="s">
        <v>237</v>
      </c>
      <c r="G7275" s="133" t="s">
        <v>832</v>
      </c>
    </row>
    <row r="7276" spans="1:7" hidden="1" x14ac:dyDescent="0.35">
      <c r="A7276" s="131" t="s">
        <v>117</v>
      </c>
      <c r="B7276" s="140" t="s">
        <v>14</v>
      </c>
      <c r="C7276" s="131" t="s">
        <v>3712</v>
      </c>
      <c r="D7276" s="133">
        <v>3</v>
      </c>
      <c r="F7276" s="133" t="s">
        <v>237</v>
      </c>
      <c r="G7276" s="133" t="s">
        <v>832</v>
      </c>
    </row>
    <row r="7277" spans="1:7" hidden="1" x14ac:dyDescent="0.35">
      <c r="A7277" s="131" t="s">
        <v>117</v>
      </c>
      <c r="B7277" s="140" t="s">
        <v>14</v>
      </c>
      <c r="C7277" s="131" t="s">
        <v>3712</v>
      </c>
      <c r="D7277" s="133">
        <v>1</v>
      </c>
      <c r="F7277" s="133" t="s">
        <v>237</v>
      </c>
      <c r="G7277" s="133" t="s">
        <v>832</v>
      </c>
    </row>
    <row r="7278" spans="1:7" hidden="1" x14ac:dyDescent="0.35">
      <c r="A7278" s="131" t="s">
        <v>117</v>
      </c>
      <c r="B7278" s="140" t="s">
        <v>14</v>
      </c>
      <c r="C7278" s="131" t="s">
        <v>3713</v>
      </c>
      <c r="D7278" s="133">
        <v>1</v>
      </c>
      <c r="F7278" s="133" t="e">
        <v>#N/A</v>
      </c>
      <c r="G7278" s="133" t="e">
        <v>#N/A</v>
      </c>
    </row>
    <row r="7279" spans="1:7" hidden="1" x14ac:dyDescent="0.35">
      <c r="A7279" s="131" t="s">
        <v>117</v>
      </c>
      <c r="B7279" s="140" t="s">
        <v>14</v>
      </c>
      <c r="C7279" s="131" t="s">
        <v>3713</v>
      </c>
      <c r="D7279" s="133">
        <v>1</v>
      </c>
      <c r="F7279" s="133" t="e">
        <v>#N/A</v>
      </c>
      <c r="G7279" s="133" t="e">
        <v>#N/A</v>
      </c>
    </row>
    <row r="7280" spans="1:7" hidden="1" x14ac:dyDescent="0.35">
      <c r="A7280" s="131" t="s">
        <v>117</v>
      </c>
      <c r="B7280" s="140" t="s">
        <v>14</v>
      </c>
      <c r="C7280" s="131" t="s">
        <v>3713</v>
      </c>
      <c r="D7280" s="133">
        <v>1</v>
      </c>
      <c r="F7280" s="133" t="e">
        <v>#N/A</v>
      </c>
      <c r="G7280" s="133" t="e">
        <v>#N/A</v>
      </c>
    </row>
    <row r="7281" spans="1:7" hidden="1" x14ac:dyDescent="0.35">
      <c r="A7281" s="131" t="s">
        <v>117</v>
      </c>
      <c r="B7281" s="140" t="s">
        <v>14</v>
      </c>
      <c r="C7281" s="131" t="s">
        <v>3713</v>
      </c>
      <c r="D7281" s="133">
        <v>1</v>
      </c>
      <c r="F7281" s="133" t="e">
        <v>#N/A</v>
      </c>
      <c r="G7281" s="133" t="e">
        <v>#N/A</v>
      </c>
    </row>
    <row r="7282" spans="1:7" hidden="1" x14ac:dyDescent="0.35">
      <c r="A7282" s="131" t="s">
        <v>117</v>
      </c>
      <c r="B7282" s="140" t="s">
        <v>14</v>
      </c>
      <c r="C7282" s="131" t="s">
        <v>3713</v>
      </c>
      <c r="D7282" s="133">
        <v>4</v>
      </c>
      <c r="F7282" s="133" t="e">
        <v>#N/A</v>
      </c>
      <c r="G7282" s="133" t="e">
        <v>#N/A</v>
      </c>
    </row>
    <row r="7283" spans="1:7" hidden="1" x14ac:dyDescent="0.35">
      <c r="A7283" s="131" t="s">
        <v>117</v>
      </c>
      <c r="B7283" s="140" t="s">
        <v>14</v>
      </c>
      <c r="C7283" s="131" t="s">
        <v>3713</v>
      </c>
      <c r="D7283" s="133">
        <v>1</v>
      </c>
      <c r="F7283" s="133" t="e">
        <v>#N/A</v>
      </c>
      <c r="G7283" s="133" t="e">
        <v>#N/A</v>
      </c>
    </row>
    <row r="7284" spans="1:7" hidden="1" x14ac:dyDescent="0.35">
      <c r="A7284" s="131" t="s">
        <v>117</v>
      </c>
      <c r="B7284" s="140" t="s">
        <v>14</v>
      </c>
      <c r="C7284" s="131" t="s">
        <v>3713</v>
      </c>
      <c r="D7284" s="133">
        <v>1</v>
      </c>
      <c r="F7284" s="133" t="e">
        <v>#N/A</v>
      </c>
      <c r="G7284" s="133" t="e">
        <v>#N/A</v>
      </c>
    </row>
    <row r="7285" spans="1:7" hidden="1" x14ac:dyDescent="0.35">
      <c r="A7285" s="131" t="s">
        <v>117</v>
      </c>
      <c r="B7285" s="140" t="s">
        <v>14</v>
      </c>
      <c r="C7285" s="131" t="s">
        <v>3713</v>
      </c>
      <c r="D7285" s="133">
        <v>1</v>
      </c>
      <c r="F7285" s="133" t="e">
        <v>#N/A</v>
      </c>
      <c r="G7285" s="133" t="e">
        <v>#N/A</v>
      </c>
    </row>
    <row r="7286" spans="1:7" hidden="1" x14ac:dyDescent="0.35">
      <c r="A7286" s="131" t="s">
        <v>117</v>
      </c>
      <c r="B7286" s="140" t="s">
        <v>14</v>
      </c>
      <c r="C7286" s="131" t="s">
        <v>3714</v>
      </c>
      <c r="D7286" s="133">
        <v>5</v>
      </c>
      <c r="F7286" s="133" t="s">
        <v>237</v>
      </c>
      <c r="G7286" s="133" t="s">
        <v>832</v>
      </c>
    </row>
    <row r="7287" spans="1:7" hidden="1" x14ac:dyDescent="0.35">
      <c r="A7287" s="131" t="s">
        <v>117</v>
      </c>
      <c r="B7287" s="140" t="s">
        <v>14</v>
      </c>
      <c r="C7287" s="131" t="s">
        <v>3714</v>
      </c>
      <c r="D7287" s="133">
        <v>1</v>
      </c>
      <c r="F7287" s="133" t="s">
        <v>237</v>
      </c>
      <c r="G7287" s="133" t="s">
        <v>832</v>
      </c>
    </row>
    <row r="7288" spans="1:7" hidden="1" x14ac:dyDescent="0.35">
      <c r="A7288" s="131" t="s">
        <v>117</v>
      </c>
      <c r="B7288" s="140" t="s">
        <v>14</v>
      </c>
      <c r="C7288" s="131" t="s">
        <v>3714</v>
      </c>
      <c r="D7288" s="133">
        <v>1</v>
      </c>
      <c r="F7288" s="133" t="s">
        <v>237</v>
      </c>
      <c r="G7288" s="133" t="s">
        <v>832</v>
      </c>
    </row>
    <row r="7289" spans="1:7" hidden="1" x14ac:dyDescent="0.35">
      <c r="A7289" s="131" t="s">
        <v>117</v>
      </c>
      <c r="B7289" s="140" t="s">
        <v>14</v>
      </c>
      <c r="C7289" s="131" t="s">
        <v>3714</v>
      </c>
      <c r="D7289" s="133">
        <v>1</v>
      </c>
      <c r="F7289" s="133" t="s">
        <v>237</v>
      </c>
      <c r="G7289" s="133" t="s">
        <v>832</v>
      </c>
    </row>
    <row r="7290" spans="1:7" hidden="1" x14ac:dyDescent="0.35">
      <c r="A7290" s="131" t="s">
        <v>117</v>
      </c>
      <c r="B7290" s="140" t="s">
        <v>14</v>
      </c>
      <c r="C7290" s="131" t="s">
        <v>3714</v>
      </c>
      <c r="D7290" s="133">
        <v>1</v>
      </c>
      <c r="F7290" s="133" t="s">
        <v>237</v>
      </c>
      <c r="G7290" s="133" t="s">
        <v>832</v>
      </c>
    </row>
    <row r="7291" spans="1:7" hidden="1" x14ac:dyDescent="0.35">
      <c r="A7291" s="131" t="s">
        <v>117</v>
      </c>
      <c r="B7291" s="140" t="s">
        <v>14</v>
      </c>
      <c r="C7291" s="131" t="s">
        <v>3714</v>
      </c>
      <c r="D7291" s="133">
        <v>15</v>
      </c>
      <c r="F7291" s="133" t="s">
        <v>237</v>
      </c>
      <c r="G7291" s="133" t="s">
        <v>832</v>
      </c>
    </row>
    <row r="7292" spans="1:7" hidden="1" x14ac:dyDescent="0.35">
      <c r="A7292" s="131" t="s">
        <v>117</v>
      </c>
      <c r="B7292" s="140" t="s">
        <v>14</v>
      </c>
      <c r="C7292" s="131" t="s">
        <v>3714</v>
      </c>
      <c r="D7292" s="133">
        <v>14</v>
      </c>
      <c r="F7292" s="133" t="s">
        <v>237</v>
      </c>
      <c r="G7292" s="133" t="s">
        <v>832</v>
      </c>
    </row>
    <row r="7293" spans="1:7" hidden="1" x14ac:dyDescent="0.35">
      <c r="A7293" s="131" t="s">
        <v>117</v>
      </c>
      <c r="B7293" s="140" t="s">
        <v>14</v>
      </c>
      <c r="C7293" s="131" t="s">
        <v>3714</v>
      </c>
      <c r="D7293" s="133">
        <v>2</v>
      </c>
      <c r="F7293" s="133" t="s">
        <v>237</v>
      </c>
      <c r="G7293" s="133" t="s">
        <v>832</v>
      </c>
    </row>
    <row r="7294" spans="1:7" hidden="1" x14ac:dyDescent="0.35">
      <c r="A7294" s="131" t="s">
        <v>117</v>
      </c>
      <c r="B7294" s="140" t="s">
        <v>14</v>
      </c>
      <c r="C7294" s="131" t="s">
        <v>3715</v>
      </c>
      <c r="D7294" s="133">
        <v>2</v>
      </c>
      <c r="F7294" s="133" t="s">
        <v>237</v>
      </c>
      <c r="G7294" s="133" t="s">
        <v>832</v>
      </c>
    </row>
    <row r="7295" spans="1:7" hidden="1" x14ac:dyDescent="0.35">
      <c r="A7295" s="131" t="s">
        <v>117</v>
      </c>
      <c r="B7295" s="140" t="s">
        <v>14</v>
      </c>
      <c r="C7295" s="131" t="s">
        <v>3715</v>
      </c>
      <c r="D7295" s="133">
        <v>1</v>
      </c>
      <c r="F7295" s="133" t="s">
        <v>237</v>
      </c>
      <c r="G7295" s="133" t="s">
        <v>832</v>
      </c>
    </row>
    <row r="7296" spans="1:7" hidden="1" x14ac:dyDescent="0.35">
      <c r="A7296" s="131" t="s">
        <v>117</v>
      </c>
      <c r="B7296" s="140" t="s">
        <v>14</v>
      </c>
      <c r="C7296" s="131" t="s">
        <v>3716</v>
      </c>
      <c r="D7296" s="133">
        <v>1</v>
      </c>
      <c r="F7296" s="133" t="s">
        <v>237</v>
      </c>
      <c r="G7296" s="133" t="s">
        <v>832</v>
      </c>
    </row>
    <row r="7297" spans="1:7" hidden="1" x14ac:dyDescent="0.35">
      <c r="A7297" s="131" t="s">
        <v>117</v>
      </c>
      <c r="B7297" s="140" t="s">
        <v>14</v>
      </c>
      <c r="C7297" s="131" t="s">
        <v>3716</v>
      </c>
      <c r="D7297" s="133">
        <v>1</v>
      </c>
      <c r="F7297" s="133" t="s">
        <v>237</v>
      </c>
      <c r="G7297" s="133" t="s">
        <v>832</v>
      </c>
    </row>
    <row r="7298" spans="1:7" hidden="1" x14ac:dyDescent="0.35">
      <c r="A7298" s="131" t="s">
        <v>117</v>
      </c>
      <c r="B7298" s="140" t="s">
        <v>14</v>
      </c>
      <c r="C7298" s="131" t="s">
        <v>3716</v>
      </c>
      <c r="D7298" s="133">
        <v>2</v>
      </c>
      <c r="F7298" s="133" t="s">
        <v>237</v>
      </c>
      <c r="G7298" s="133" t="s">
        <v>832</v>
      </c>
    </row>
    <row r="7299" spans="1:7" hidden="1" x14ac:dyDescent="0.35">
      <c r="A7299" s="131" t="s">
        <v>117</v>
      </c>
      <c r="B7299" s="140" t="s">
        <v>14</v>
      </c>
      <c r="C7299" s="131" t="s">
        <v>3716</v>
      </c>
      <c r="D7299" s="133">
        <v>10</v>
      </c>
      <c r="F7299" s="133" t="s">
        <v>237</v>
      </c>
      <c r="G7299" s="133" t="s">
        <v>832</v>
      </c>
    </row>
    <row r="7300" spans="1:7" hidden="1" x14ac:dyDescent="0.35">
      <c r="A7300" s="131" t="s">
        <v>117</v>
      </c>
      <c r="B7300" s="140" t="s">
        <v>14</v>
      </c>
      <c r="C7300" s="131" t="s">
        <v>3716</v>
      </c>
      <c r="D7300" s="133">
        <v>5</v>
      </c>
      <c r="F7300" s="133" t="s">
        <v>237</v>
      </c>
      <c r="G7300" s="133" t="s">
        <v>832</v>
      </c>
    </row>
    <row r="7301" spans="1:7" hidden="1" x14ac:dyDescent="0.35">
      <c r="A7301" s="131" t="s">
        <v>117</v>
      </c>
      <c r="B7301" s="140" t="s">
        <v>14</v>
      </c>
      <c r="C7301" s="131" t="s">
        <v>3716</v>
      </c>
      <c r="D7301" s="133">
        <v>4</v>
      </c>
      <c r="F7301" s="133" t="s">
        <v>237</v>
      </c>
      <c r="G7301" s="133" t="s">
        <v>832</v>
      </c>
    </row>
    <row r="7302" spans="1:7" hidden="1" x14ac:dyDescent="0.35">
      <c r="A7302" s="131" t="s">
        <v>117</v>
      </c>
      <c r="B7302" s="140" t="s">
        <v>14</v>
      </c>
      <c r="C7302" s="131" t="s">
        <v>3716</v>
      </c>
      <c r="D7302" s="133">
        <v>1</v>
      </c>
      <c r="F7302" s="133" t="s">
        <v>237</v>
      </c>
      <c r="G7302" s="133" t="s">
        <v>832</v>
      </c>
    </row>
    <row r="7303" spans="1:7" hidden="1" x14ac:dyDescent="0.35">
      <c r="A7303" s="131" t="s">
        <v>117</v>
      </c>
      <c r="B7303" s="140" t="s">
        <v>14</v>
      </c>
      <c r="C7303" s="131" t="s">
        <v>3717</v>
      </c>
      <c r="D7303" s="133">
        <v>1</v>
      </c>
      <c r="F7303" s="133" t="s">
        <v>237</v>
      </c>
      <c r="G7303" s="133" t="s">
        <v>832</v>
      </c>
    </row>
    <row r="7304" spans="1:7" hidden="1" x14ac:dyDescent="0.35">
      <c r="A7304" s="131" t="s">
        <v>117</v>
      </c>
      <c r="B7304" s="140" t="s">
        <v>14</v>
      </c>
      <c r="C7304" s="131" t="s">
        <v>3717</v>
      </c>
      <c r="D7304" s="133">
        <v>1</v>
      </c>
      <c r="F7304" s="133" t="s">
        <v>237</v>
      </c>
      <c r="G7304" s="133" t="s">
        <v>832</v>
      </c>
    </row>
    <row r="7305" spans="1:7" hidden="1" x14ac:dyDescent="0.35">
      <c r="A7305" s="131" t="s">
        <v>117</v>
      </c>
      <c r="B7305" s="140" t="s">
        <v>14</v>
      </c>
      <c r="C7305" s="131" t="s">
        <v>3717</v>
      </c>
      <c r="D7305" s="133">
        <v>1</v>
      </c>
      <c r="F7305" s="133" t="s">
        <v>237</v>
      </c>
      <c r="G7305" s="133" t="s">
        <v>832</v>
      </c>
    </row>
    <row r="7306" spans="1:7" hidden="1" x14ac:dyDescent="0.35">
      <c r="A7306" s="131" t="s">
        <v>117</v>
      </c>
      <c r="B7306" s="140" t="s">
        <v>14</v>
      </c>
      <c r="C7306" s="131" t="s">
        <v>3717</v>
      </c>
      <c r="D7306" s="133">
        <v>1</v>
      </c>
      <c r="F7306" s="133" t="s">
        <v>237</v>
      </c>
      <c r="G7306" s="133" t="s">
        <v>832</v>
      </c>
    </row>
    <row r="7307" spans="1:7" hidden="1" x14ac:dyDescent="0.35">
      <c r="A7307" s="131" t="s">
        <v>117</v>
      </c>
      <c r="B7307" s="140" t="s">
        <v>14</v>
      </c>
      <c r="C7307" s="131" t="s">
        <v>3717</v>
      </c>
      <c r="D7307" s="133">
        <v>1</v>
      </c>
      <c r="F7307" s="133" t="s">
        <v>237</v>
      </c>
      <c r="G7307" s="133" t="s">
        <v>832</v>
      </c>
    </row>
    <row r="7308" spans="1:7" hidden="1" x14ac:dyDescent="0.35">
      <c r="A7308" s="131" t="s">
        <v>117</v>
      </c>
      <c r="B7308" s="140" t="s">
        <v>14</v>
      </c>
      <c r="C7308" s="131" t="s">
        <v>3717</v>
      </c>
      <c r="D7308" s="133">
        <v>1</v>
      </c>
      <c r="F7308" s="133" t="s">
        <v>237</v>
      </c>
      <c r="G7308" s="133" t="s">
        <v>832</v>
      </c>
    </row>
    <row r="7309" spans="1:7" hidden="1" x14ac:dyDescent="0.35">
      <c r="A7309" s="131" t="s">
        <v>117</v>
      </c>
      <c r="B7309" s="140" t="s">
        <v>14</v>
      </c>
      <c r="C7309" s="131" t="s">
        <v>3718</v>
      </c>
      <c r="D7309" s="133">
        <v>1</v>
      </c>
      <c r="F7309" s="133" t="s">
        <v>237</v>
      </c>
      <c r="G7309" s="133" t="s">
        <v>832</v>
      </c>
    </row>
    <row r="7310" spans="1:7" hidden="1" x14ac:dyDescent="0.35">
      <c r="A7310" s="131" t="s">
        <v>117</v>
      </c>
      <c r="B7310" s="140" t="s">
        <v>14</v>
      </c>
      <c r="C7310" s="131" t="s">
        <v>3718</v>
      </c>
      <c r="D7310" s="133">
        <v>1</v>
      </c>
      <c r="F7310" s="133" t="s">
        <v>237</v>
      </c>
      <c r="G7310" s="133" t="s">
        <v>832</v>
      </c>
    </row>
    <row r="7311" spans="1:7" hidden="1" x14ac:dyDescent="0.35">
      <c r="A7311" s="131" t="s">
        <v>117</v>
      </c>
      <c r="B7311" s="140" t="s">
        <v>14</v>
      </c>
      <c r="C7311" s="131" t="s">
        <v>3719</v>
      </c>
      <c r="D7311" s="133">
        <v>10</v>
      </c>
      <c r="F7311" s="133" t="s">
        <v>237</v>
      </c>
      <c r="G7311" s="133" t="s">
        <v>832</v>
      </c>
    </row>
    <row r="7312" spans="1:7" hidden="1" x14ac:dyDescent="0.35">
      <c r="A7312" s="131" t="s">
        <v>117</v>
      </c>
      <c r="B7312" s="140" t="s">
        <v>14</v>
      </c>
      <c r="C7312" s="131" t="s">
        <v>3719</v>
      </c>
      <c r="D7312" s="133">
        <v>1</v>
      </c>
      <c r="F7312" s="133" t="s">
        <v>237</v>
      </c>
      <c r="G7312" s="133" t="s">
        <v>832</v>
      </c>
    </row>
    <row r="7313" spans="1:7" hidden="1" x14ac:dyDescent="0.35">
      <c r="A7313" s="131" t="s">
        <v>117</v>
      </c>
      <c r="B7313" s="140" t="s">
        <v>14</v>
      </c>
      <c r="C7313" s="131" t="s">
        <v>3720</v>
      </c>
      <c r="D7313" s="133">
        <v>1</v>
      </c>
      <c r="F7313" s="133" t="s">
        <v>237</v>
      </c>
      <c r="G7313" s="133" t="s">
        <v>832</v>
      </c>
    </row>
    <row r="7314" spans="1:7" hidden="1" x14ac:dyDescent="0.35">
      <c r="A7314" s="131" t="s">
        <v>117</v>
      </c>
      <c r="B7314" s="140" t="s">
        <v>14</v>
      </c>
      <c r="C7314" s="131" t="s">
        <v>3720</v>
      </c>
      <c r="D7314" s="133">
        <v>2</v>
      </c>
      <c r="F7314" s="133" t="s">
        <v>237</v>
      </c>
      <c r="G7314" s="133" t="s">
        <v>832</v>
      </c>
    </row>
    <row r="7315" spans="1:7" hidden="1" x14ac:dyDescent="0.35">
      <c r="A7315" s="131" t="s">
        <v>117</v>
      </c>
      <c r="B7315" s="140" t="s">
        <v>14</v>
      </c>
      <c r="C7315" s="131" t="s">
        <v>3720</v>
      </c>
      <c r="D7315" s="133">
        <v>1</v>
      </c>
      <c r="F7315" s="133" t="s">
        <v>237</v>
      </c>
      <c r="G7315" s="133" t="s">
        <v>832</v>
      </c>
    </row>
    <row r="7316" spans="1:7" hidden="1" x14ac:dyDescent="0.35">
      <c r="A7316" s="131" t="s">
        <v>117</v>
      </c>
      <c r="B7316" s="140" t="s">
        <v>14</v>
      </c>
      <c r="C7316" s="131" t="s">
        <v>3721</v>
      </c>
      <c r="D7316" s="133">
        <v>1</v>
      </c>
      <c r="F7316" s="133" t="s">
        <v>237</v>
      </c>
      <c r="G7316" s="133" t="s">
        <v>832</v>
      </c>
    </row>
    <row r="7317" spans="1:7" hidden="1" x14ac:dyDescent="0.35">
      <c r="A7317" s="131" t="s">
        <v>117</v>
      </c>
      <c r="B7317" s="140" t="s">
        <v>14</v>
      </c>
      <c r="C7317" s="131" t="s">
        <v>3721</v>
      </c>
      <c r="D7317" s="133">
        <v>1</v>
      </c>
      <c r="F7317" s="133" t="s">
        <v>237</v>
      </c>
      <c r="G7317" s="133" t="s">
        <v>832</v>
      </c>
    </row>
    <row r="7318" spans="1:7" hidden="1" x14ac:dyDescent="0.35">
      <c r="A7318" s="131" t="s">
        <v>117</v>
      </c>
      <c r="B7318" s="140" t="s">
        <v>14</v>
      </c>
      <c r="C7318" s="131" t="s">
        <v>3721</v>
      </c>
      <c r="D7318" s="133">
        <v>1</v>
      </c>
      <c r="F7318" s="133" t="s">
        <v>237</v>
      </c>
      <c r="G7318" s="133" t="s">
        <v>832</v>
      </c>
    </row>
    <row r="7319" spans="1:7" hidden="1" x14ac:dyDescent="0.35">
      <c r="A7319" s="131" t="s">
        <v>117</v>
      </c>
      <c r="B7319" s="140" t="s">
        <v>14</v>
      </c>
      <c r="C7319" s="131" t="s">
        <v>3721</v>
      </c>
      <c r="D7319" s="133">
        <v>3</v>
      </c>
      <c r="F7319" s="133" t="s">
        <v>237</v>
      </c>
      <c r="G7319" s="133" t="s">
        <v>832</v>
      </c>
    </row>
    <row r="7320" spans="1:7" hidden="1" x14ac:dyDescent="0.35">
      <c r="A7320" s="131" t="s">
        <v>117</v>
      </c>
      <c r="B7320" s="140" t="s">
        <v>14</v>
      </c>
      <c r="C7320" s="131" t="s">
        <v>3721</v>
      </c>
      <c r="D7320" s="133">
        <v>2</v>
      </c>
      <c r="F7320" s="133" t="s">
        <v>237</v>
      </c>
      <c r="G7320" s="133" t="s">
        <v>832</v>
      </c>
    </row>
    <row r="7321" spans="1:7" hidden="1" x14ac:dyDescent="0.35">
      <c r="A7321" s="131" t="s">
        <v>117</v>
      </c>
      <c r="B7321" s="140" t="s">
        <v>14</v>
      </c>
      <c r="C7321" s="131" t="s">
        <v>3721</v>
      </c>
      <c r="D7321" s="133">
        <v>4</v>
      </c>
      <c r="F7321" s="133" t="s">
        <v>237</v>
      </c>
      <c r="G7321" s="133" t="s">
        <v>832</v>
      </c>
    </row>
    <row r="7322" spans="1:7" hidden="1" x14ac:dyDescent="0.35">
      <c r="A7322" s="131" t="s">
        <v>117</v>
      </c>
      <c r="B7322" s="140" t="s">
        <v>14</v>
      </c>
      <c r="C7322" s="131" t="s">
        <v>3722</v>
      </c>
      <c r="D7322" s="133">
        <v>1</v>
      </c>
      <c r="F7322" s="133" t="s">
        <v>237</v>
      </c>
      <c r="G7322" s="133" t="s">
        <v>832</v>
      </c>
    </row>
    <row r="7323" spans="1:7" hidden="1" x14ac:dyDescent="0.35">
      <c r="A7323" s="131" t="s">
        <v>117</v>
      </c>
      <c r="B7323" s="140" t="s">
        <v>14</v>
      </c>
      <c r="C7323" s="131" t="s">
        <v>3722</v>
      </c>
      <c r="D7323" s="133">
        <v>12</v>
      </c>
      <c r="F7323" s="133" t="s">
        <v>237</v>
      </c>
      <c r="G7323" s="133" t="s">
        <v>832</v>
      </c>
    </row>
    <row r="7324" spans="1:7" hidden="1" x14ac:dyDescent="0.35">
      <c r="A7324" s="131" t="s">
        <v>117</v>
      </c>
      <c r="B7324" s="140" t="s">
        <v>14</v>
      </c>
      <c r="C7324" s="131" t="s">
        <v>3722</v>
      </c>
      <c r="D7324" s="133">
        <v>1</v>
      </c>
      <c r="F7324" s="133" t="s">
        <v>237</v>
      </c>
      <c r="G7324" s="133" t="s">
        <v>832</v>
      </c>
    </row>
    <row r="7325" spans="1:7" hidden="1" x14ac:dyDescent="0.35">
      <c r="A7325" s="131" t="s">
        <v>117</v>
      </c>
      <c r="B7325" s="140" t="s">
        <v>14</v>
      </c>
      <c r="C7325" s="131" t="s">
        <v>3722</v>
      </c>
      <c r="D7325" s="133">
        <v>1</v>
      </c>
      <c r="F7325" s="133" t="s">
        <v>237</v>
      </c>
      <c r="G7325" s="133" t="s">
        <v>832</v>
      </c>
    </row>
    <row r="7326" spans="1:7" hidden="1" x14ac:dyDescent="0.35">
      <c r="A7326" s="131" t="s">
        <v>117</v>
      </c>
      <c r="B7326" s="140" t="s">
        <v>14</v>
      </c>
      <c r="C7326" s="131" t="s">
        <v>3722</v>
      </c>
      <c r="D7326" s="133">
        <v>1</v>
      </c>
      <c r="F7326" s="133" t="s">
        <v>237</v>
      </c>
      <c r="G7326" s="133" t="s">
        <v>832</v>
      </c>
    </row>
    <row r="7327" spans="1:7" hidden="1" x14ac:dyDescent="0.35">
      <c r="A7327" s="131" t="s">
        <v>117</v>
      </c>
      <c r="B7327" s="140" t="s">
        <v>14</v>
      </c>
      <c r="C7327" s="131" t="s">
        <v>3722</v>
      </c>
      <c r="D7327" s="133">
        <v>1</v>
      </c>
      <c r="F7327" s="133" t="s">
        <v>237</v>
      </c>
      <c r="G7327" s="133" t="s">
        <v>832</v>
      </c>
    </row>
    <row r="7328" spans="1:7" hidden="1" x14ac:dyDescent="0.35">
      <c r="A7328" s="131" t="s">
        <v>117</v>
      </c>
      <c r="B7328" s="140" t="s">
        <v>14</v>
      </c>
      <c r="C7328" s="131" t="s">
        <v>3722</v>
      </c>
      <c r="D7328" s="133">
        <v>2</v>
      </c>
      <c r="F7328" s="133" t="s">
        <v>237</v>
      </c>
      <c r="G7328" s="133" t="s">
        <v>832</v>
      </c>
    </row>
    <row r="7329" spans="1:7" hidden="1" x14ac:dyDescent="0.35">
      <c r="A7329" s="131" t="s">
        <v>117</v>
      </c>
      <c r="B7329" s="140" t="s">
        <v>14</v>
      </c>
      <c r="C7329" s="131" t="s">
        <v>3722</v>
      </c>
      <c r="D7329" s="133">
        <v>1</v>
      </c>
      <c r="F7329" s="133" t="s">
        <v>237</v>
      </c>
      <c r="G7329" s="133" t="s">
        <v>832</v>
      </c>
    </row>
    <row r="7330" spans="1:7" hidden="1" x14ac:dyDescent="0.35">
      <c r="A7330" s="131" t="s">
        <v>117</v>
      </c>
      <c r="B7330" s="140" t="s">
        <v>14</v>
      </c>
      <c r="C7330" s="131" t="s">
        <v>3722</v>
      </c>
      <c r="D7330" s="133">
        <v>1</v>
      </c>
      <c r="F7330" s="133" t="s">
        <v>237</v>
      </c>
      <c r="G7330" s="133" t="s">
        <v>832</v>
      </c>
    </row>
    <row r="7331" spans="1:7" hidden="1" x14ac:dyDescent="0.35">
      <c r="A7331" s="131" t="s">
        <v>117</v>
      </c>
      <c r="B7331" s="140" t="s">
        <v>14</v>
      </c>
      <c r="C7331" s="131" t="s">
        <v>3722</v>
      </c>
      <c r="D7331" s="133">
        <v>2</v>
      </c>
      <c r="F7331" s="133" t="s">
        <v>237</v>
      </c>
      <c r="G7331" s="133" t="s">
        <v>832</v>
      </c>
    </row>
    <row r="7332" spans="1:7" hidden="1" x14ac:dyDescent="0.35">
      <c r="A7332" s="131" t="s">
        <v>117</v>
      </c>
      <c r="B7332" s="140" t="s">
        <v>14</v>
      </c>
      <c r="C7332" s="131" t="s">
        <v>3722</v>
      </c>
      <c r="D7332" s="133">
        <v>1</v>
      </c>
      <c r="F7332" s="133" t="s">
        <v>237</v>
      </c>
      <c r="G7332" s="133" t="s">
        <v>832</v>
      </c>
    </row>
    <row r="7333" spans="1:7" hidden="1" x14ac:dyDescent="0.35">
      <c r="A7333" s="131" t="s">
        <v>117</v>
      </c>
      <c r="B7333" s="140" t="s">
        <v>14</v>
      </c>
      <c r="C7333" s="131" t="s">
        <v>3722</v>
      </c>
      <c r="D7333" s="133">
        <v>1</v>
      </c>
      <c r="F7333" s="133" t="s">
        <v>237</v>
      </c>
      <c r="G7333" s="133" t="s">
        <v>832</v>
      </c>
    </row>
    <row r="7334" spans="1:7" hidden="1" x14ac:dyDescent="0.35">
      <c r="A7334" s="131" t="s">
        <v>117</v>
      </c>
      <c r="B7334" s="140" t="s">
        <v>14</v>
      </c>
      <c r="C7334" s="131" t="s">
        <v>3722</v>
      </c>
      <c r="D7334" s="133">
        <v>5</v>
      </c>
      <c r="F7334" s="133" t="s">
        <v>237</v>
      </c>
      <c r="G7334" s="133" t="s">
        <v>832</v>
      </c>
    </row>
    <row r="7335" spans="1:7" hidden="1" x14ac:dyDescent="0.35">
      <c r="A7335" s="131" t="s">
        <v>117</v>
      </c>
      <c r="B7335" s="140" t="s">
        <v>14</v>
      </c>
      <c r="C7335" s="131" t="s">
        <v>3722</v>
      </c>
      <c r="D7335" s="133">
        <v>1</v>
      </c>
      <c r="F7335" s="133" t="s">
        <v>237</v>
      </c>
      <c r="G7335" s="133" t="s">
        <v>832</v>
      </c>
    </row>
    <row r="7336" spans="1:7" hidden="1" x14ac:dyDescent="0.35">
      <c r="A7336" s="131" t="s">
        <v>117</v>
      </c>
      <c r="B7336" s="140" t="s">
        <v>14</v>
      </c>
      <c r="C7336" s="131" t="s">
        <v>3722</v>
      </c>
      <c r="D7336" s="133">
        <v>3</v>
      </c>
      <c r="F7336" s="133" t="s">
        <v>237</v>
      </c>
      <c r="G7336" s="133" t="s">
        <v>832</v>
      </c>
    </row>
    <row r="7337" spans="1:7" hidden="1" x14ac:dyDescent="0.35">
      <c r="A7337" s="131" t="s">
        <v>117</v>
      </c>
      <c r="B7337" s="140" t="s">
        <v>14</v>
      </c>
      <c r="C7337" s="131" t="s">
        <v>3722</v>
      </c>
      <c r="D7337" s="133">
        <v>1</v>
      </c>
      <c r="F7337" s="133" t="s">
        <v>237</v>
      </c>
      <c r="G7337" s="133" t="s">
        <v>832</v>
      </c>
    </row>
    <row r="7338" spans="1:7" hidden="1" x14ac:dyDescent="0.35">
      <c r="A7338" s="131" t="s">
        <v>117</v>
      </c>
      <c r="B7338" s="140" t="s">
        <v>14</v>
      </c>
      <c r="C7338" s="131" t="s">
        <v>3723</v>
      </c>
      <c r="D7338" s="133">
        <v>1</v>
      </c>
      <c r="F7338" s="133" t="s">
        <v>237</v>
      </c>
      <c r="G7338" s="133" t="s">
        <v>832</v>
      </c>
    </row>
    <row r="7339" spans="1:7" hidden="1" x14ac:dyDescent="0.35">
      <c r="A7339" s="131" t="s">
        <v>117</v>
      </c>
      <c r="B7339" s="140" t="s">
        <v>14</v>
      </c>
      <c r="C7339" s="131" t="s">
        <v>3723</v>
      </c>
      <c r="D7339" s="133">
        <v>1</v>
      </c>
      <c r="F7339" s="133" t="s">
        <v>237</v>
      </c>
      <c r="G7339" s="133" t="s">
        <v>832</v>
      </c>
    </row>
    <row r="7340" spans="1:7" hidden="1" x14ac:dyDescent="0.35">
      <c r="A7340" s="131" t="s">
        <v>117</v>
      </c>
      <c r="B7340" s="140" t="s">
        <v>14</v>
      </c>
      <c r="C7340" s="131" t="s">
        <v>3723</v>
      </c>
      <c r="D7340" s="133">
        <v>1</v>
      </c>
      <c r="F7340" s="133" t="s">
        <v>237</v>
      </c>
      <c r="G7340" s="133" t="s">
        <v>832</v>
      </c>
    </row>
    <row r="7341" spans="1:7" hidden="1" x14ac:dyDescent="0.35">
      <c r="A7341" s="131" t="s">
        <v>117</v>
      </c>
      <c r="B7341" s="140" t="s">
        <v>14</v>
      </c>
      <c r="C7341" s="131" t="s">
        <v>3723</v>
      </c>
      <c r="D7341" s="133">
        <v>1</v>
      </c>
      <c r="F7341" s="133" t="s">
        <v>237</v>
      </c>
      <c r="G7341" s="133" t="s">
        <v>832</v>
      </c>
    </row>
    <row r="7342" spans="1:7" hidden="1" x14ac:dyDescent="0.35">
      <c r="A7342" s="131" t="s">
        <v>117</v>
      </c>
      <c r="B7342" s="140" t="s">
        <v>14</v>
      </c>
      <c r="C7342" s="131" t="s">
        <v>3723</v>
      </c>
      <c r="D7342" s="133">
        <v>2</v>
      </c>
      <c r="F7342" s="133" t="s">
        <v>237</v>
      </c>
      <c r="G7342" s="133" t="s">
        <v>832</v>
      </c>
    </row>
    <row r="7343" spans="1:7" hidden="1" x14ac:dyDescent="0.35">
      <c r="A7343" s="131" t="s">
        <v>117</v>
      </c>
      <c r="B7343" s="140" t="s">
        <v>14</v>
      </c>
      <c r="C7343" s="131" t="s">
        <v>3723</v>
      </c>
      <c r="D7343" s="133">
        <v>1</v>
      </c>
      <c r="F7343" s="133" t="s">
        <v>237</v>
      </c>
      <c r="G7343" s="133" t="s">
        <v>832</v>
      </c>
    </row>
    <row r="7344" spans="1:7" hidden="1" x14ac:dyDescent="0.35">
      <c r="A7344" s="131" t="s">
        <v>117</v>
      </c>
      <c r="B7344" s="140" t="s">
        <v>14</v>
      </c>
      <c r="C7344" s="131" t="s">
        <v>3724</v>
      </c>
      <c r="D7344" s="133">
        <v>1</v>
      </c>
      <c r="F7344" s="133" t="s">
        <v>237</v>
      </c>
      <c r="G7344" s="133" t="s">
        <v>832</v>
      </c>
    </row>
    <row r="7345" spans="1:7" hidden="1" x14ac:dyDescent="0.35">
      <c r="A7345" s="131" t="s">
        <v>117</v>
      </c>
      <c r="B7345" s="140" t="s">
        <v>14</v>
      </c>
      <c r="C7345" s="131" t="s">
        <v>3724</v>
      </c>
      <c r="D7345" s="133">
        <v>1</v>
      </c>
      <c r="F7345" s="133" t="s">
        <v>237</v>
      </c>
      <c r="G7345" s="133" t="s">
        <v>832</v>
      </c>
    </row>
    <row r="7346" spans="1:7" hidden="1" x14ac:dyDescent="0.35">
      <c r="A7346" s="131" t="s">
        <v>117</v>
      </c>
      <c r="B7346" s="140" t="s">
        <v>14</v>
      </c>
      <c r="C7346" s="131" t="s">
        <v>3724</v>
      </c>
      <c r="D7346" s="133">
        <v>3</v>
      </c>
      <c r="F7346" s="133" t="s">
        <v>237</v>
      </c>
      <c r="G7346" s="133" t="s">
        <v>832</v>
      </c>
    </row>
    <row r="7347" spans="1:7" hidden="1" x14ac:dyDescent="0.35">
      <c r="A7347" s="131" t="s">
        <v>117</v>
      </c>
      <c r="B7347" s="140" t="s">
        <v>14</v>
      </c>
      <c r="C7347" s="131" t="s">
        <v>3724</v>
      </c>
      <c r="D7347" s="133">
        <v>2</v>
      </c>
      <c r="F7347" s="133" t="s">
        <v>237</v>
      </c>
      <c r="G7347" s="133" t="s">
        <v>832</v>
      </c>
    </row>
    <row r="7348" spans="1:7" hidden="1" x14ac:dyDescent="0.35">
      <c r="A7348" s="131" t="s">
        <v>117</v>
      </c>
      <c r="B7348" s="140" t="s">
        <v>14</v>
      </c>
      <c r="C7348" s="131" t="s">
        <v>3724</v>
      </c>
      <c r="D7348" s="133">
        <v>3</v>
      </c>
      <c r="F7348" s="133" t="s">
        <v>237</v>
      </c>
      <c r="G7348" s="133" t="s">
        <v>832</v>
      </c>
    </row>
    <row r="7349" spans="1:7" hidden="1" x14ac:dyDescent="0.35">
      <c r="A7349" s="131" t="s">
        <v>117</v>
      </c>
      <c r="B7349" s="140" t="s">
        <v>14</v>
      </c>
      <c r="C7349" s="131" t="s">
        <v>3725</v>
      </c>
      <c r="D7349" s="133">
        <v>1</v>
      </c>
      <c r="F7349" s="133" t="s">
        <v>237</v>
      </c>
      <c r="G7349" s="133" t="s">
        <v>1322</v>
      </c>
    </row>
    <row r="7350" spans="1:7" hidden="1" x14ac:dyDescent="0.35">
      <c r="A7350" s="131" t="s">
        <v>117</v>
      </c>
      <c r="B7350" s="140" t="s">
        <v>14</v>
      </c>
      <c r="C7350" s="131" t="s">
        <v>3725</v>
      </c>
      <c r="D7350" s="133">
        <v>2</v>
      </c>
      <c r="F7350" s="133" t="s">
        <v>237</v>
      </c>
      <c r="G7350" s="133" t="s">
        <v>1322</v>
      </c>
    </row>
    <row r="7351" spans="1:7" hidden="1" x14ac:dyDescent="0.35">
      <c r="A7351" s="131" t="s">
        <v>117</v>
      </c>
      <c r="B7351" s="140" t="s">
        <v>14</v>
      </c>
      <c r="C7351" s="131" t="s">
        <v>3725</v>
      </c>
      <c r="D7351" s="133">
        <v>1</v>
      </c>
      <c r="F7351" s="133" t="s">
        <v>237</v>
      </c>
      <c r="G7351" s="133" t="s">
        <v>1322</v>
      </c>
    </row>
    <row r="7352" spans="1:7" hidden="1" x14ac:dyDescent="0.35">
      <c r="A7352" s="131" t="s">
        <v>117</v>
      </c>
      <c r="B7352" s="140" t="s">
        <v>14</v>
      </c>
      <c r="C7352" s="131" t="s">
        <v>3725</v>
      </c>
      <c r="D7352" s="133">
        <v>1</v>
      </c>
      <c r="F7352" s="133" t="s">
        <v>237</v>
      </c>
      <c r="G7352" s="133" t="s">
        <v>1322</v>
      </c>
    </row>
    <row r="7353" spans="1:7" hidden="1" x14ac:dyDescent="0.35">
      <c r="A7353" s="131" t="s">
        <v>117</v>
      </c>
      <c r="B7353" s="140" t="s">
        <v>14</v>
      </c>
      <c r="C7353" s="131" t="s">
        <v>3726</v>
      </c>
      <c r="D7353" s="133">
        <v>1</v>
      </c>
      <c r="F7353" s="133" t="s">
        <v>237</v>
      </c>
      <c r="G7353" s="133" t="s">
        <v>1322</v>
      </c>
    </row>
    <row r="7354" spans="1:7" hidden="1" x14ac:dyDescent="0.35">
      <c r="A7354" s="131" t="s">
        <v>117</v>
      </c>
      <c r="B7354" s="140" t="s">
        <v>14</v>
      </c>
      <c r="C7354" s="131" t="s">
        <v>3726</v>
      </c>
      <c r="D7354" s="133">
        <v>1</v>
      </c>
      <c r="F7354" s="133" t="s">
        <v>237</v>
      </c>
      <c r="G7354" s="133" t="s">
        <v>1322</v>
      </c>
    </row>
    <row r="7355" spans="1:7" hidden="1" x14ac:dyDescent="0.35">
      <c r="A7355" s="131" t="s">
        <v>117</v>
      </c>
      <c r="B7355" s="140" t="s">
        <v>14</v>
      </c>
      <c r="C7355" s="131" t="s">
        <v>3726</v>
      </c>
      <c r="D7355" s="133">
        <v>1</v>
      </c>
      <c r="F7355" s="133" t="s">
        <v>237</v>
      </c>
      <c r="G7355" s="133" t="s">
        <v>1322</v>
      </c>
    </row>
    <row r="7356" spans="1:7" hidden="1" x14ac:dyDescent="0.35">
      <c r="A7356" s="131" t="s">
        <v>19</v>
      </c>
      <c r="B7356" s="131" t="s">
        <v>14</v>
      </c>
      <c r="C7356" s="133" t="s">
        <v>3035</v>
      </c>
      <c r="D7356" s="133">
        <v>1</v>
      </c>
      <c r="F7356" s="133" t="e">
        <v>#N/A</v>
      </c>
      <c r="G7356" s="133" t="e">
        <v>#N/A</v>
      </c>
    </row>
    <row r="7357" spans="1:7" hidden="1" x14ac:dyDescent="0.35">
      <c r="A7357" s="131" t="s">
        <v>19</v>
      </c>
      <c r="B7357" s="131" t="s">
        <v>14</v>
      </c>
      <c r="C7357" s="133" t="s">
        <v>3036</v>
      </c>
      <c r="D7357" s="133">
        <v>1</v>
      </c>
      <c r="F7357" s="133" t="s">
        <v>1792</v>
      </c>
      <c r="G7357" s="133" t="s">
        <v>2525</v>
      </c>
    </row>
    <row r="7358" spans="1:7" hidden="1" x14ac:dyDescent="0.35">
      <c r="A7358" s="131" t="s">
        <v>19</v>
      </c>
      <c r="B7358" s="131" t="s">
        <v>14</v>
      </c>
      <c r="C7358" s="133" t="s">
        <v>3037</v>
      </c>
      <c r="D7358" s="133">
        <v>1</v>
      </c>
      <c r="F7358" s="133" t="s">
        <v>924</v>
      </c>
      <c r="G7358" s="133" t="s">
        <v>2524</v>
      </c>
    </row>
    <row r="7359" spans="1:7" hidden="1" x14ac:dyDescent="0.35">
      <c r="A7359" s="131" t="s">
        <v>19</v>
      </c>
      <c r="B7359" s="131" t="s">
        <v>14</v>
      </c>
      <c r="C7359" s="133" t="s">
        <v>3038</v>
      </c>
      <c r="D7359" s="133">
        <v>1</v>
      </c>
      <c r="F7359" s="133" t="s">
        <v>924</v>
      </c>
      <c r="G7359" s="133" t="s">
        <v>2524</v>
      </c>
    </row>
    <row r="7360" spans="1:7" hidden="1" x14ac:dyDescent="0.35">
      <c r="A7360" s="131" t="s">
        <v>19</v>
      </c>
      <c r="B7360" s="131" t="s">
        <v>14</v>
      </c>
      <c r="C7360" s="133" t="s">
        <v>3039</v>
      </c>
      <c r="D7360" s="133">
        <v>2</v>
      </c>
      <c r="F7360" s="133" t="s">
        <v>21</v>
      </c>
      <c r="G7360" s="133" t="s">
        <v>2039</v>
      </c>
    </row>
    <row r="7361" spans="1:7" hidden="1" x14ac:dyDescent="0.35">
      <c r="A7361" s="131" t="s">
        <v>19</v>
      </c>
      <c r="B7361" s="131" t="s">
        <v>14</v>
      </c>
      <c r="C7361" s="133" t="s">
        <v>3040</v>
      </c>
      <c r="D7361" s="133">
        <v>1</v>
      </c>
      <c r="F7361" s="133" t="e">
        <v>#N/A</v>
      </c>
      <c r="G7361" s="133" t="e">
        <v>#N/A</v>
      </c>
    </row>
    <row r="7362" spans="1:7" hidden="1" x14ac:dyDescent="0.35">
      <c r="A7362" s="131" t="s">
        <v>19</v>
      </c>
      <c r="B7362" s="131" t="s">
        <v>14</v>
      </c>
      <c r="C7362" s="133" t="s">
        <v>3041</v>
      </c>
      <c r="D7362" s="133">
        <v>5</v>
      </c>
      <c r="F7362" s="133" t="s">
        <v>21</v>
      </c>
      <c r="G7362" s="133" t="s">
        <v>2039</v>
      </c>
    </row>
    <row r="7363" spans="1:7" hidden="1" x14ac:dyDescent="0.35">
      <c r="A7363" s="131" t="s">
        <v>19</v>
      </c>
      <c r="B7363" s="131" t="s">
        <v>14</v>
      </c>
      <c r="C7363" s="133" t="s">
        <v>3042</v>
      </c>
      <c r="D7363" s="133">
        <v>4</v>
      </c>
      <c r="F7363" s="133" t="s">
        <v>21</v>
      </c>
      <c r="G7363" s="133" t="s">
        <v>2039</v>
      </c>
    </row>
    <row r="7364" spans="1:7" hidden="1" x14ac:dyDescent="0.35">
      <c r="A7364" s="131" t="s">
        <v>19</v>
      </c>
      <c r="B7364" s="131" t="s">
        <v>14</v>
      </c>
      <c r="C7364" s="133" t="s">
        <v>3043</v>
      </c>
      <c r="D7364" s="133">
        <v>4</v>
      </c>
      <c r="F7364" s="133" t="s">
        <v>21</v>
      </c>
      <c r="G7364" s="133" t="s">
        <v>2039</v>
      </c>
    </row>
    <row r="7365" spans="1:7" hidden="1" x14ac:dyDescent="0.35">
      <c r="A7365" s="131" t="s">
        <v>19</v>
      </c>
      <c r="B7365" s="131" t="s">
        <v>14</v>
      </c>
      <c r="C7365" s="133" t="s">
        <v>3044</v>
      </c>
      <c r="D7365" s="133">
        <v>1</v>
      </c>
      <c r="F7365" s="133" t="s">
        <v>21</v>
      </c>
      <c r="G7365" s="133" t="s">
        <v>2039</v>
      </c>
    </row>
    <row r="7366" spans="1:7" hidden="1" x14ac:dyDescent="0.35">
      <c r="A7366" s="131" t="s">
        <v>19</v>
      </c>
      <c r="B7366" s="131" t="s">
        <v>14</v>
      </c>
      <c r="C7366" s="133" t="s">
        <v>3045</v>
      </c>
      <c r="D7366" s="133">
        <v>34</v>
      </c>
      <c r="F7366" s="133" t="e">
        <v>#N/A</v>
      </c>
      <c r="G7366" s="133" t="e">
        <v>#N/A</v>
      </c>
    </row>
    <row r="7367" spans="1:7" hidden="1" x14ac:dyDescent="0.35">
      <c r="A7367" s="131" t="s">
        <v>19</v>
      </c>
      <c r="B7367" s="131" t="s">
        <v>14</v>
      </c>
      <c r="C7367" s="133" t="s">
        <v>3046</v>
      </c>
      <c r="D7367" s="133">
        <v>2</v>
      </c>
      <c r="F7367" s="133" t="e">
        <v>#N/A</v>
      </c>
      <c r="G7367" s="133" t="e">
        <v>#N/A</v>
      </c>
    </row>
    <row r="7368" spans="1:7" hidden="1" x14ac:dyDescent="0.35">
      <c r="A7368" s="131" t="s">
        <v>19</v>
      </c>
      <c r="B7368" s="131" t="s">
        <v>14</v>
      </c>
      <c r="C7368" s="133" t="s">
        <v>3047</v>
      </c>
      <c r="D7368" s="133">
        <v>3</v>
      </c>
      <c r="F7368" s="133" t="s">
        <v>21</v>
      </c>
      <c r="G7368" s="133" t="s">
        <v>2040</v>
      </c>
    </row>
    <row r="7369" spans="1:7" hidden="1" x14ac:dyDescent="0.35">
      <c r="A7369" s="131" t="s">
        <v>19</v>
      </c>
      <c r="B7369" s="131" t="s">
        <v>14</v>
      </c>
      <c r="C7369" s="133" t="s">
        <v>3048</v>
      </c>
      <c r="D7369" s="133">
        <v>1</v>
      </c>
      <c r="F7369" s="133" t="s">
        <v>21</v>
      </c>
      <c r="G7369" s="133" t="s">
        <v>2040</v>
      </c>
    </row>
    <row r="7370" spans="1:7" hidden="1" x14ac:dyDescent="0.35">
      <c r="A7370" s="131" t="s">
        <v>19</v>
      </c>
      <c r="B7370" s="131" t="s">
        <v>14</v>
      </c>
      <c r="C7370" s="133" t="s">
        <v>3049</v>
      </c>
      <c r="D7370" s="133">
        <v>7</v>
      </c>
      <c r="F7370" s="133" t="s">
        <v>21</v>
      </c>
      <c r="G7370" s="133" t="s">
        <v>2040</v>
      </c>
    </row>
    <row r="7371" spans="1:7" hidden="1" x14ac:dyDescent="0.35">
      <c r="A7371" s="131" t="s">
        <v>19</v>
      </c>
      <c r="B7371" s="131" t="s">
        <v>14</v>
      </c>
      <c r="C7371" s="133" t="s">
        <v>3050</v>
      </c>
      <c r="D7371" s="133">
        <v>1</v>
      </c>
      <c r="F7371" s="133" t="s">
        <v>21</v>
      </c>
      <c r="G7371" s="133" t="s">
        <v>2040</v>
      </c>
    </row>
    <row r="7372" spans="1:7" hidden="1" x14ac:dyDescent="0.35">
      <c r="A7372" s="131" t="s">
        <v>19</v>
      </c>
      <c r="B7372" s="131" t="s">
        <v>14</v>
      </c>
      <c r="C7372" s="133" t="s">
        <v>3051</v>
      </c>
      <c r="D7372" s="133">
        <v>4</v>
      </c>
      <c r="F7372" s="133" t="s">
        <v>21</v>
      </c>
      <c r="G7372" s="133" t="s">
        <v>2040</v>
      </c>
    </row>
    <row r="7373" spans="1:7" hidden="1" x14ac:dyDescent="0.35">
      <c r="A7373" s="131" t="s">
        <v>19</v>
      </c>
      <c r="B7373" s="131" t="s">
        <v>14</v>
      </c>
      <c r="C7373" s="133" t="s">
        <v>3052</v>
      </c>
      <c r="D7373" s="133">
        <v>2</v>
      </c>
      <c r="F7373" s="133" t="e">
        <v>#N/A</v>
      </c>
      <c r="G7373" s="133" t="e">
        <v>#N/A</v>
      </c>
    </row>
    <row r="7374" spans="1:7" hidden="1" x14ac:dyDescent="0.35">
      <c r="A7374" s="131" t="s">
        <v>19</v>
      </c>
      <c r="B7374" s="131" t="s">
        <v>14</v>
      </c>
      <c r="C7374" s="133" t="s">
        <v>3053</v>
      </c>
      <c r="D7374" s="133">
        <v>1</v>
      </c>
      <c r="F7374" s="133" t="s">
        <v>21</v>
      </c>
      <c r="G7374" s="133" t="s">
        <v>2040</v>
      </c>
    </row>
    <row r="7375" spans="1:7" hidden="1" x14ac:dyDescent="0.35">
      <c r="A7375" s="131" t="s">
        <v>19</v>
      </c>
      <c r="B7375" s="131" t="s">
        <v>14</v>
      </c>
      <c r="C7375" s="133" t="s">
        <v>3054</v>
      </c>
      <c r="D7375" s="133">
        <v>4</v>
      </c>
      <c r="F7375" s="133" t="s">
        <v>21</v>
      </c>
      <c r="G7375" s="133" t="s">
        <v>2040</v>
      </c>
    </row>
    <row r="7376" spans="1:7" hidden="1" x14ac:dyDescent="0.35">
      <c r="A7376" s="131" t="s">
        <v>19</v>
      </c>
      <c r="B7376" s="131" t="s">
        <v>14</v>
      </c>
      <c r="C7376" s="133" t="s">
        <v>3055</v>
      </c>
      <c r="D7376" s="133">
        <v>2</v>
      </c>
      <c r="F7376" s="133" t="e">
        <v>#N/A</v>
      </c>
      <c r="G7376" s="133" t="e">
        <v>#N/A</v>
      </c>
    </row>
    <row r="7377" spans="1:7" hidden="1" x14ac:dyDescent="0.35">
      <c r="A7377" s="131" t="s">
        <v>19</v>
      </c>
      <c r="B7377" s="131" t="s">
        <v>14</v>
      </c>
      <c r="C7377" s="133" t="s">
        <v>3056</v>
      </c>
      <c r="D7377" s="133">
        <v>1</v>
      </c>
      <c r="F7377" s="133" t="e">
        <v>#N/A</v>
      </c>
      <c r="G7377" s="133" t="e">
        <v>#N/A</v>
      </c>
    </row>
    <row r="7378" spans="1:7" hidden="1" x14ac:dyDescent="0.35">
      <c r="A7378" s="131" t="s">
        <v>19</v>
      </c>
      <c r="B7378" s="131" t="s">
        <v>14</v>
      </c>
      <c r="C7378" s="133" t="s">
        <v>3057</v>
      </c>
      <c r="D7378" s="133">
        <v>1</v>
      </c>
      <c r="F7378" s="133" t="s">
        <v>924</v>
      </c>
      <c r="G7378" s="133" t="s">
        <v>2041</v>
      </c>
    </row>
    <row r="7379" spans="1:7" hidden="1" x14ac:dyDescent="0.35">
      <c r="A7379" s="131" t="s">
        <v>19</v>
      </c>
      <c r="B7379" s="131" t="s">
        <v>14</v>
      </c>
      <c r="C7379" s="133" t="s">
        <v>3058</v>
      </c>
      <c r="D7379" s="133">
        <v>2</v>
      </c>
      <c r="F7379" s="133" t="s">
        <v>924</v>
      </c>
      <c r="G7379" s="133" t="s">
        <v>2041</v>
      </c>
    </row>
    <row r="7380" spans="1:7" hidden="1" x14ac:dyDescent="0.35">
      <c r="A7380" s="131" t="s">
        <v>19</v>
      </c>
      <c r="B7380" s="131" t="s">
        <v>14</v>
      </c>
      <c r="C7380" s="133" t="s">
        <v>3059</v>
      </c>
      <c r="D7380" s="133">
        <v>1</v>
      </c>
      <c r="F7380" s="133" t="s">
        <v>924</v>
      </c>
      <c r="G7380" s="133" t="s">
        <v>1391</v>
      </c>
    </row>
    <row r="7381" spans="1:7" hidden="1" x14ac:dyDescent="0.35">
      <c r="A7381" s="131" t="s">
        <v>19</v>
      </c>
      <c r="B7381" s="131" t="s">
        <v>14</v>
      </c>
      <c r="C7381" s="133" t="s">
        <v>3060</v>
      </c>
      <c r="D7381" s="133">
        <v>1</v>
      </c>
      <c r="F7381" s="133" t="s">
        <v>924</v>
      </c>
      <c r="G7381" s="133" t="s">
        <v>2041</v>
      </c>
    </row>
    <row r="7382" spans="1:7" hidden="1" x14ac:dyDescent="0.35">
      <c r="A7382" s="131" t="s">
        <v>19</v>
      </c>
      <c r="B7382" s="131" t="s">
        <v>14</v>
      </c>
      <c r="C7382" s="133" t="s">
        <v>3061</v>
      </c>
      <c r="D7382" s="133">
        <v>3</v>
      </c>
      <c r="F7382" s="133" t="e">
        <v>#N/A</v>
      </c>
      <c r="G7382" s="133" t="e">
        <v>#N/A</v>
      </c>
    </row>
    <row r="7383" spans="1:7" hidden="1" x14ac:dyDescent="0.35">
      <c r="A7383" s="131" t="s">
        <v>19</v>
      </c>
      <c r="B7383" s="131" t="s">
        <v>14</v>
      </c>
      <c r="C7383" s="133" t="s">
        <v>3062</v>
      </c>
      <c r="D7383" s="133">
        <v>11</v>
      </c>
      <c r="F7383" s="133" t="s">
        <v>130</v>
      </c>
      <c r="G7383" s="133" t="s">
        <v>2135</v>
      </c>
    </row>
    <row r="7384" spans="1:7" hidden="1" x14ac:dyDescent="0.35">
      <c r="A7384" s="131" t="s">
        <v>19</v>
      </c>
      <c r="B7384" s="131" t="s">
        <v>14</v>
      </c>
      <c r="C7384" s="133" t="s">
        <v>3063</v>
      </c>
      <c r="D7384" s="133">
        <v>49</v>
      </c>
      <c r="F7384" s="133" t="s">
        <v>130</v>
      </c>
      <c r="G7384" s="133">
        <v>2540</v>
      </c>
    </row>
    <row r="7385" spans="1:7" hidden="1" x14ac:dyDescent="0.35">
      <c r="A7385" s="131" t="s">
        <v>19</v>
      </c>
      <c r="B7385" s="131" t="s">
        <v>14</v>
      </c>
      <c r="C7385" s="133" t="s">
        <v>3064</v>
      </c>
      <c r="D7385" s="133">
        <v>124</v>
      </c>
      <c r="F7385" s="133" t="s">
        <v>130</v>
      </c>
      <c r="G7385" s="133">
        <v>2540</v>
      </c>
    </row>
    <row r="7386" spans="1:7" hidden="1" x14ac:dyDescent="0.35">
      <c r="A7386" s="131" t="s">
        <v>19</v>
      </c>
      <c r="B7386" s="131" t="s">
        <v>14</v>
      </c>
      <c r="C7386" s="133" t="s">
        <v>3065</v>
      </c>
      <c r="D7386" s="133">
        <v>5</v>
      </c>
      <c r="F7386" s="133" t="s">
        <v>130</v>
      </c>
      <c r="G7386" s="133">
        <v>2540</v>
      </c>
    </row>
    <row r="7387" spans="1:7" hidden="1" x14ac:dyDescent="0.35">
      <c r="A7387" s="131" t="s">
        <v>19</v>
      </c>
      <c r="B7387" s="131" t="s">
        <v>14</v>
      </c>
      <c r="C7387" s="133" t="s">
        <v>3066</v>
      </c>
      <c r="D7387" s="133">
        <v>1</v>
      </c>
      <c r="F7387" s="133" t="s">
        <v>130</v>
      </c>
      <c r="G7387" s="133">
        <v>2540</v>
      </c>
    </row>
    <row r="7388" spans="1:7" hidden="1" x14ac:dyDescent="0.35">
      <c r="A7388" s="131" t="s">
        <v>19</v>
      </c>
      <c r="B7388" s="131" t="s">
        <v>14</v>
      </c>
      <c r="C7388" s="133" t="s">
        <v>3067</v>
      </c>
      <c r="D7388" s="133">
        <v>1</v>
      </c>
      <c r="F7388" s="133" t="s">
        <v>130</v>
      </c>
      <c r="G7388" s="133">
        <v>2540</v>
      </c>
    </row>
    <row r="7389" spans="1:7" hidden="1" x14ac:dyDescent="0.35">
      <c r="A7389" s="131" t="s">
        <v>19</v>
      </c>
      <c r="B7389" s="131" t="s">
        <v>14</v>
      </c>
      <c r="C7389" s="133" t="s">
        <v>3068</v>
      </c>
      <c r="D7389" s="133">
        <v>66</v>
      </c>
      <c r="F7389" s="133" t="s">
        <v>130</v>
      </c>
      <c r="G7389" s="133" t="s">
        <v>2518</v>
      </c>
    </row>
    <row r="7390" spans="1:7" hidden="1" x14ac:dyDescent="0.35">
      <c r="A7390" s="131" t="s">
        <v>19</v>
      </c>
      <c r="B7390" s="131" t="s">
        <v>14</v>
      </c>
      <c r="C7390" s="133" t="s">
        <v>3069</v>
      </c>
      <c r="D7390" s="133">
        <v>13</v>
      </c>
      <c r="F7390" s="133" t="s">
        <v>130</v>
      </c>
      <c r="G7390" s="133" t="s">
        <v>2518</v>
      </c>
    </row>
    <row r="7391" spans="1:7" hidden="1" x14ac:dyDescent="0.35">
      <c r="A7391" s="131" t="s">
        <v>19</v>
      </c>
      <c r="B7391" s="131" t="s">
        <v>14</v>
      </c>
      <c r="C7391" s="133" t="s">
        <v>3070</v>
      </c>
      <c r="D7391" s="133">
        <v>18</v>
      </c>
      <c r="F7391" s="133" t="s">
        <v>130</v>
      </c>
      <c r="G7391" s="133" t="s">
        <v>2518</v>
      </c>
    </row>
    <row r="7392" spans="1:7" hidden="1" x14ac:dyDescent="0.35">
      <c r="A7392" s="131" t="s">
        <v>19</v>
      </c>
      <c r="B7392" s="131" t="s">
        <v>14</v>
      </c>
      <c r="C7392" s="133" t="s">
        <v>3071</v>
      </c>
      <c r="D7392" s="133">
        <v>52</v>
      </c>
      <c r="F7392" s="133" t="e">
        <v>#N/A</v>
      </c>
      <c r="G7392" s="133" t="e">
        <v>#N/A</v>
      </c>
    </row>
    <row r="7393" spans="1:7" hidden="1" x14ac:dyDescent="0.35">
      <c r="A7393" s="131" t="s">
        <v>19</v>
      </c>
      <c r="B7393" s="131" t="s">
        <v>14</v>
      </c>
      <c r="C7393" s="133" t="s">
        <v>3072</v>
      </c>
      <c r="D7393" s="133">
        <v>13</v>
      </c>
      <c r="F7393" s="133" t="e">
        <v>#N/A</v>
      </c>
      <c r="G7393" s="133" t="e">
        <v>#N/A</v>
      </c>
    </row>
    <row r="7394" spans="1:7" hidden="1" x14ac:dyDescent="0.35">
      <c r="A7394" s="131" t="s">
        <v>19</v>
      </c>
      <c r="B7394" s="131" t="s">
        <v>14</v>
      </c>
      <c r="C7394" s="133" t="s">
        <v>3073</v>
      </c>
      <c r="D7394" s="133">
        <v>23</v>
      </c>
      <c r="F7394" s="133" t="e">
        <v>#N/A</v>
      </c>
      <c r="G7394" s="133" t="e">
        <v>#N/A</v>
      </c>
    </row>
    <row r="7395" spans="1:7" hidden="1" x14ac:dyDescent="0.35">
      <c r="A7395" s="131" t="s">
        <v>19</v>
      </c>
      <c r="B7395" s="131" t="s">
        <v>14</v>
      </c>
      <c r="C7395" s="133" t="s">
        <v>3074</v>
      </c>
      <c r="D7395" s="133">
        <v>9</v>
      </c>
      <c r="F7395" s="133" t="e">
        <v>#N/A</v>
      </c>
      <c r="G7395" s="133" t="e">
        <v>#N/A</v>
      </c>
    </row>
    <row r="7396" spans="1:7" hidden="1" x14ac:dyDescent="0.35">
      <c r="A7396" s="131" t="s">
        <v>19</v>
      </c>
      <c r="B7396" s="131" t="s">
        <v>14</v>
      </c>
      <c r="C7396" s="133" t="s">
        <v>3075</v>
      </c>
      <c r="D7396" s="133">
        <v>15</v>
      </c>
      <c r="F7396" s="133" t="s">
        <v>130</v>
      </c>
      <c r="G7396" s="133" t="s">
        <v>2518</v>
      </c>
    </row>
    <row r="7397" spans="1:7" hidden="1" x14ac:dyDescent="0.35">
      <c r="A7397" s="131" t="s">
        <v>19</v>
      </c>
      <c r="B7397" s="131" t="s">
        <v>14</v>
      </c>
      <c r="C7397" s="133" t="s">
        <v>3076</v>
      </c>
      <c r="D7397" s="133">
        <v>108</v>
      </c>
      <c r="F7397" s="133" t="e">
        <v>#N/A</v>
      </c>
      <c r="G7397" s="133" t="e">
        <v>#N/A</v>
      </c>
    </row>
    <row r="7398" spans="1:7" hidden="1" x14ac:dyDescent="0.35">
      <c r="A7398" s="131" t="s">
        <v>19</v>
      </c>
      <c r="B7398" s="131" t="s">
        <v>14</v>
      </c>
      <c r="C7398" s="133" t="s">
        <v>3077</v>
      </c>
      <c r="D7398" s="133">
        <v>8</v>
      </c>
      <c r="F7398" s="133" t="s">
        <v>130</v>
      </c>
      <c r="G7398" s="133" t="s">
        <v>2518</v>
      </c>
    </row>
    <row r="7399" spans="1:7" hidden="1" x14ac:dyDescent="0.35">
      <c r="A7399" s="131" t="s">
        <v>19</v>
      </c>
      <c r="B7399" s="131" t="s">
        <v>14</v>
      </c>
      <c r="C7399" s="133" t="s">
        <v>3078</v>
      </c>
      <c r="D7399" s="133">
        <v>13</v>
      </c>
      <c r="F7399" s="133" t="e">
        <v>#N/A</v>
      </c>
      <c r="G7399" s="133" t="e">
        <v>#N/A</v>
      </c>
    </row>
    <row r="7400" spans="1:7" hidden="1" x14ac:dyDescent="0.35">
      <c r="A7400" s="131" t="s">
        <v>19</v>
      </c>
      <c r="B7400" s="131" t="s">
        <v>14</v>
      </c>
      <c r="C7400" s="133" t="s">
        <v>3079</v>
      </c>
      <c r="D7400" s="133">
        <v>2</v>
      </c>
      <c r="F7400" s="133" t="s">
        <v>130</v>
      </c>
      <c r="G7400" s="133" t="s">
        <v>2518</v>
      </c>
    </row>
    <row r="7401" spans="1:7" hidden="1" x14ac:dyDescent="0.35">
      <c r="A7401" s="131" t="s">
        <v>19</v>
      </c>
      <c r="B7401" s="131" t="s">
        <v>14</v>
      </c>
      <c r="C7401" s="133" t="s">
        <v>3080</v>
      </c>
      <c r="D7401" s="133">
        <v>72</v>
      </c>
      <c r="F7401" s="133" t="s">
        <v>130</v>
      </c>
      <c r="G7401" s="133" t="s">
        <v>2519</v>
      </c>
    </row>
    <row r="7402" spans="1:7" hidden="1" x14ac:dyDescent="0.35">
      <c r="A7402" s="131" t="s">
        <v>19</v>
      </c>
      <c r="B7402" s="131" t="s">
        <v>14</v>
      </c>
      <c r="C7402" s="133" t="s">
        <v>3081</v>
      </c>
      <c r="D7402" s="133">
        <v>3</v>
      </c>
      <c r="F7402" s="133" t="s">
        <v>130</v>
      </c>
      <c r="G7402" s="133" t="s">
        <v>2519</v>
      </c>
    </row>
    <row r="7403" spans="1:7" hidden="1" x14ac:dyDescent="0.35">
      <c r="A7403" s="131" t="s">
        <v>19</v>
      </c>
      <c r="B7403" s="131" t="s">
        <v>14</v>
      </c>
      <c r="C7403" s="133" t="s">
        <v>3082</v>
      </c>
      <c r="D7403" s="133">
        <v>4</v>
      </c>
      <c r="F7403" s="133" t="s">
        <v>130</v>
      </c>
      <c r="G7403" s="133" t="s">
        <v>2519</v>
      </c>
    </row>
    <row r="7404" spans="1:7" hidden="1" x14ac:dyDescent="0.35">
      <c r="A7404" s="131" t="s">
        <v>19</v>
      </c>
      <c r="B7404" s="131" t="s">
        <v>14</v>
      </c>
      <c r="C7404" s="133" t="s">
        <v>3083</v>
      </c>
      <c r="D7404" s="133">
        <v>12</v>
      </c>
      <c r="F7404" s="133" t="s">
        <v>130</v>
      </c>
      <c r="G7404" s="133" t="s">
        <v>2519</v>
      </c>
    </row>
    <row r="7405" spans="1:7" hidden="1" x14ac:dyDescent="0.35">
      <c r="A7405" s="131" t="s">
        <v>19</v>
      </c>
      <c r="B7405" s="131" t="s">
        <v>14</v>
      </c>
      <c r="C7405" s="133" t="s">
        <v>3084</v>
      </c>
      <c r="D7405" s="133">
        <v>7</v>
      </c>
      <c r="F7405" s="133" t="e">
        <v>#N/A</v>
      </c>
      <c r="G7405" s="133" t="e">
        <v>#N/A</v>
      </c>
    </row>
    <row r="7406" spans="1:7" hidden="1" x14ac:dyDescent="0.35">
      <c r="A7406" s="131" t="s">
        <v>19</v>
      </c>
      <c r="B7406" s="131" t="s">
        <v>14</v>
      </c>
      <c r="C7406" s="133" t="s">
        <v>3085</v>
      </c>
      <c r="D7406" s="133">
        <v>36</v>
      </c>
      <c r="F7406" s="133" t="e">
        <v>#N/A</v>
      </c>
      <c r="G7406" s="133" t="e">
        <v>#N/A</v>
      </c>
    </row>
    <row r="7407" spans="1:7" hidden="1" x14ac:dyDescent="0.35">
      <c r="A7407" s="131" t="s">
        <v>19</v>
      </c>
      <c r="B7407" s="131" t="s">
        <v>14</v>
      </c>
      <c r="C7407" s="133" t="s">
        <v>3086</v>
      </c>
      <c r="D7407" s="133">
        <v>46</v>
      </c>
      <c r="F7407" s="133" t="e">
        <v>#N/A</v>
      </c>
      <c r="G7407" s="133" t="e">
        <v>#N/A</v>
      </c>
    </row>
    <row r="7408" spans="1:7" hidden="1" x14ac:dyDescent="0.35">
      <c r="A7408" s="131" t="s">
        <v>19</v>
      </c>
      <c r="B7408" s="131" t="s">
        <v>14</v>
      </c>
      <c r="C7408" s="133" t="s">
        <v>3087</v>
      </c>
      <c r="D7408" s="133">
        <v>15</v>
      </c>
      <c r="F7408" s="133" t="e">
        <v>#N/A</v>
      </c>
      <c r="G7408" s="133" t="e">
        <v>#N/A</v>
      </c>
    </row>
    <row r="7409" spans="1:7" hidden="1" x14ac:dyDescent="0.35">
      <c r="A7409" s="131" t="s">
        <v>19</v>
      </c>
      <c r="B7409" s="131" t="s">
        <v>14</v>
      </c>
      <c r="C7409" s="133" t="s">
        <v>3088</v>
      </c>
      <c r="D7409" s="133">
        <v>3</v>
      </c>
      <c r="F7409" s="133" t="e">
        <v>#N/A</v>
      </c>
      <c r="G7409" s="133" t="e">
        <v>#N/A</v>
      </c>
    </row>
    <row r="7410" spans="1:7" hidden="1" x14ac:dyDescent="0.35">
      <c r="A7410" s="131" t="s">
        <v>19</v>
      </c>
      <c r="B7410" s="131" t="s">
        <v>14</v>
      </c>
      <c r="C7410" s="133" t="s">
        <v>3089</v>
      </c>
      <c r="D7410" s="133">
        <v>5</v>
      </c>
      <c r="F7410" s="133" t="e">
        <v>#N/A</v>
      </c>
      <c r="G7410" s="133" t="e">
        <v>#N/A</v>
      </c>
    </row>
    <row r="7411" spans="1:7" hidden="1" x14ac:dyDescent="0.35">
      <c r="A7411" s="131" t="s">
        <v>19</v>
      </c>
      <c r="B7411" s="131" t="s">
        <v>14</v>
      </c>
      <c r="C7411" s="133" t="s">
        <v>3090</v>
      </c>
      <c r="D7411" s="133">
        <v>18</v>
      </c>
      <c r="F7411" s="133" t="e">
        <v>#N/A</v>
      </c>
      <c r="G7411" s="133" t="e">
        <v>#N/A</v>
      </c>
    </row>
    <row r="7412" spans="1:7" hidden="1" x14ac:dyDescent="0.35">
      <c r="A7412" s="131" t="s">
        <v>19</v>
      </c>
      <c r="B7412" s="131" t="s">
        <v>14</v>
      </c>
      <c r="C7412" s="133" t="s">
        <v>3091</v>
      </c>
      <c r="D7412" s="133">
        <v>10</v>
      </c>
      <c r="F7412" s="133" t="e">
        <v>#N/A</v>
      </c>
      <c r="G7412" s="133" t="e">
        <v>#N/A</v>
      </c>
    </row>
    <row r="7413" spans="1:7" hidden="1" x14ac:dyDescent="0.35">
      <c r="A7413" s="131" t="s">
        <v>19</v>
      </c>
      <c r="B7413" s="131" t="s">
        <v>14</v>
      </c>
      <c r="C7413" s="133" t="s">
        <v>3092</v>
      </c>
      <c r="D7413" s="133">
        <v>4</v>
      </c>
      <c r="F7413" s="133" t="s">
        <v>21</v>
      </c>
      <c r="G7413" s="133" t="s">
        <v>1457</v>
      </c>
    </row>
    <row r="7414" spans="1:7" hidden="1" x14ac:dyDescent="0.35">
      <c r="A7414" s="131" t="s">
        <v>19</v>
      </c>
      <c r="B7414" s="131" t="s">
        <v>14</v>
      </c>
      <c r="C7414" s="133" t="s">
        <v>3093</v>
      </c>
      <c r="D7414" s="133">
        <v>5</v>
      </c>
      <c r="F7414" s="133" t="e">
        <v>#N/A</v>
      </c>
      <c r="G7414" s="133" t="e">
        <v>#N/A</v>
      </c>
    </row>
    <row r="7415" spans="1:7" hidden="1" x14ac:dyDescent="0.35">
      <c r="A7415" s="131" t="s">
        <v>19</v>
      </c>
      <c r="B7415" s="131" t="s">
        <v>14</v>
      </c>
      <c r="C7415" s="133" t="s">
        <v>3094</v>
      </c>
      <c r="D7415" s="133">
        <v>109</v>
      </c>
      <c r="F7415" s="133" t="s">
        <v>21</v>
      </c>
      <c r="G7415" s="133" t="s">
        <v>1457</v>
      </c>
    </row>
    <row r="7416" spans="1:7" hidden="1" x14ac:dyDescent="0.35">
      <c r="A7416" s="131" t="s">
        <v>19</v>
      </c>
      <c r="B7416" s="131" t="s">
        <v>14</v>
      </c>
      <c r="C7416" s="133" t="s">
        <v>3095</v>
      </c>
      <c r="D7416" s="133">
        <v>132</v>
      </c>
      <c r="F7416" s="133" t="s">
        <v>21</v>
      </c>
      <c r="G7416" s="133" t="s">
        <v>1457</v>
      </c>
    </row>
    <row r="7417" spans="1:7" hidden="1" x14ac:dyDescent="0.35">
      <c r="A7417" s="131" t="s">
        <v>19</v>
      </c>
      <c r="B7417" s="131" t="s">
        <v>14</v>
      </c>
      <c r="C7417" s="133" t="s">
        <v>3096</v>
      </c>
      <c r="D7417" s="133">
        <v>77</v>
      </c>
      <c r="F7417" s="133" t="s">
        <v>21</v>
      </c>
      <c r="G7417" s="133" t="s">
        <v>1107</v>
      </c>
    </row>
    <row r="7418" spans="1:7" hidden="1" x14ac:dyDescent="0.35">
      <c r="A7418" s="131" t="s">
        <v>19</v>
      </c>
      <c r="B7418" s="131" t="s">
        <v>14</v>
      </c>
      <c r="C7418" s="133" t="s">
        <v>3097</v>
      </c>
      <c r="D7418" s="133">
        <v>11</v>
      </c>
      <c r="F7418" s="133" t="s">
        <v>21</v>
      </c>
      <c r="G7418" s="133" t="s">
        <v>1107</v>
      </c>
    </row>
    <row r="7419" spans="1:7" hidden="1" x14ac:dyDescent="0.35">
      <c r="A7419" s="131" t="s">
        <v>19</v>
      </c>
      <c r="B7419" s="131" t="s">
        <v>14</v>
      </c>
      <c r="C7419" s="133" t="s">
        <v>3098</v>
      </c>
      <c r="D7419" s="133">
        <v>5</v>
      </c>
      <c r="F7419" s="133" t="s">
        <v>21</v>
      </c>
      <c r="G7419" s="133" t="s">
        <v>1107</v>
      </c>
    </row>
    <row r="7420" spans="1:7" hidden="1" x14ac:dyDescent="0.35">
      <c r="A7420" s="131" t="s">
        <v>19</v>
      </c>
      <c r="B7420" s="131" t="s">
        <v>14</v>
      </c>
      <c r="C7420" s="133" t="s">
        <v>3099</v>
      </c>
      <c r="D7420" s="133">
        <v>62</v>
      </c>
      <c r="F7420" s="133" t="s">
        <v>21</v>
      </c>
      <c r="G7420" s="133" t="s">
        <v>1107</v>
      </c>
    </row>
    <row r="7421" spans="1:7" hidden="1" x14ac:dyDescent="0.35">
      <c r="A7421" s="131" t="s">
        <v>19</v>
      </c>
      <c r="B7421" s="131" t="s">
        <v>14</v>
      </c>
      <c r="C7421" s="133" t="s">
        <v>3100</v>
      </c>
      <c r="D7421" s="133">
        <v>96</v>
      </c>
      <c r="F7421" s="133" t="s">
        <v>21</v>
      </c>
      <c r="G7421" s="133" t="s">
        <v>1107</v>
      </c>
    </row>
    <row r="7422" spans="1:7" hidden="1" x14ac:dyDescent="0.35">
      <c r="A7422" s="131" t="s">
        <v>19</v>
      </c>
      <c r="B7422" s="131" t="s">
        <v>14</v>
      </c>
      <c r="C7422" s="133" t="s">
        <v>3101</v>
      </c>
      <c r="D7422" s="133">
        <v>60</v>
      </c>
      <c r="F7422" s="133" t="s">
        <v>21</v>
      </c>
      <c r="G7422" s="133" t="s">
        <v>1107</v>
      </c>
    </row>
    <row r="7423" spans="1:7" hidden="1" x14ac:dyDescent="0.35">
      <c r="A7423" s="131" t="s">
        <v>19</v>
      </c>
      <c r="B7423" s="131" t="s">
        <v>14</v>
      </c>
      <c r="C7423" s="133" t="s">
        <v>3102</v>
      </c>
      <c r="D7423" s="133">
        <v>10</v>
      </c>
      <c r="F7423" s="133" t="s">
        <v>21</v>
      </c>
      <c r="G7423" s="133" t="s">
        <v>1107</v>
      </c>
    </row>
    <row r="7424" spans="1:7" hidden="1" x14ac:dyDescent="0.35">
      <c r="A7424" s="131" t="s">
        <v>19</v>
      </c>
      <c r="B7424" s="131" t="s">
        <v>14</v>
      </c>
      <c r="C7424" s="133" t="s">
        <v>3103</v>
      </c>
      <c r="D7424" s="133">
        <v>1</v>
      </c>
      <c r="F7424" s="133" t="s">
        <v>21</v>
      </c>
      <c r="G7424" s="133" t="s">
        <v>911</v>
      </c>
    </row>
    <row r="7425" spans="1:7" hidden="1" x14ac:dyDescent="0.35">
      <c r="A7425" s="131" t="s">
        <v>19</v>
      </c>
      <c r="B7425" s="131" t="s">
        <v>14</v>
      </c>
      <c r="C7425" s="133" t="s">
        <v>3104</v>
      </c>
      <c r="D7425" s="133">
        <v>6</v>
      </c>
      <c r="F7425" s="133" t="s">
        <v>21</v>
      </c>
      <c r="G7425" s="133" t="s">
        <v>1457</v>
      </c>
    </row>
    <row r="7426" spans="1:7" hidden="1" x14ac:dyDescent="0.35">
      <c r="A7426" s="131" t="s">
        <v>19</v>
      </c>
      <c r="B7426" s="131" t="s">
        <v>14</v>
      </c>
      <c r="C7426" s="133" t="s">
        <v>3105</v>
      </c>
      <c r="D7426" s="133">
        <v>1</v>
      </c>
      <c r="F7426" s="133" t="e">
        <v>#N/A</v>
      </c>
      <c r="G7426" s="133" t="e">
        <v>#N/A</v>
      </c>
    </row>
    <row r="7427" spans="1:7" hidden="1" x14ac:dyDescent="0.35">
      <c r="A7427" s="131" t="s">
        <v>19</v>
      </c>
      <c r="B7427" s="131" t="s">
        <v>14</v>
      </c>
      <c r="C7427" s="133" t="s">
        <v>3106</v>
      </c>
      <c r="D7427" s="133">
        <v>9</v>
      </c>
      <c r="F7427" s="133" t="s">
        <v>21</v>
      </c>
      <c r="G7427" s="133" t="s">
        <v>2150</v>
      </c>
    </row>
    <row r="7428" spans="1:7" hidden="1" x14ac:dyDescent="0.35">
      <c r="A7428" s="131" t="s">
        <v>19</v>
      </c>
      <c r="B7428" s="131" t="s">
        <v>14</v>
      </c>
      <c r="C7428" s="133" t="s">
        <v>3107</v>
      </c>
      <c r="D7428" s="133">
        <v>3</v>
      </c>
      <c r="F7428" s="133" t="s">
        <v>21</v>
      </c>
      <c r="G7428" s="133" t="s">
        <v>1742</v>
      </c>
    </row>
    <row r="7429" spans="1:7" hidden="1" x14ac:dyDescent="0.35">
      <c r="A7429" s="131" t="s">
        <v>19</v>
      </c>
      <c r="B7429" s="131" t="s">
        <v>14</v>
      </c>
      <c r="C7429" s="133" t="s">
        <v>3108</v>
      </c>
      <c r="D7429" s="133">
        <v>5</v>
      </c>
      <c r="F7429" s="133" t="s">
        <v>21</v>
      </c>
      <c r="G7429" s="133" t="s">
        <v>1742</v>
      </c>
    </row>
    <row r="7430" spans="1:7" hidden="1" x14ac:dyDescent="0.35">
      <c r="A7430" s="131" t="s">
        <v>19</v>
      </c>
      <c r="B7430" s="131" t="s">
        <v>14</v>
      </c>
      <c r="C7430" s="133" t="s">
        <v>3109</v>
      </c>
      <c r="D7430" s="133">
        <v>2</v>
      </c>
      <c r="F7430" s="133" t="s">
        <v>21</v>
      </c>
      <c r="G7430" s="133" t="s">
        <v>1742</v>
      </c>
    </row>
    <row r="7431" spans="1:7" hidden="1" x14ac:dyDescent="0.35">
      <c r="A7431" s="131" t="s">
        <v>19</v>
      </c>
      <c r="B7431" s="131" t="s">
        <v>14</v>
      </c>
      <c r="C7431" s="133" t="s">
        <v>3110</v>
      </c>
      <c r="D7431" s="133">
        <v>3</v>
      </c>
      <c r="F7431" s="133" t="s">
        <v>21</v>
      </c>
      <c r="G7431" s="133" t="s">
        <v>1742</v>
      </c>
    </row>
    <row r="7432" spans="1:7" hidden="1" x14ac:dyDescent="0.35">
      <c r="A7432" s="131" t="s">
        <v>19</v>
      </c>
      <c r="B7432" s="131" t="s">
        <v>14</v>
      </c>
      <c r="C7432" s="133" t="s">
        <v>3111</v>
      </c>
      <c r="D7432" s="133">
        <v>10</v>
      </c>
      <c r="F7432" s="133" t="e">
        <v>#N/A</v>
      </c>
      <c r="G7432" s="133" t="e">
        <v>#N/A</v>
      </c>
    </row>
    <row r="7433" spans="1:7" hidden="1" x14ac:dyDescent="0.35">
      <c r="A7433" s="131" t="s">
        <v>19</v>
      </c>
      <c r="B7433" s="131" t="s">
        <v>14</v>
      </c>
      <c r="C7433" s="133" t="s">
        <v>3112</v>
      </c>
      <c r="D7433" s="133">
        <v>2</v>
      </c>
      <c r="F7433" s="133" t="e">
        <v>#N/A</v>
      </c>
      <c r="G7433" s="133" t="e">
        <v>#N/A</v>
      </c>
    </row>
    <row r="7434" spans="1:7" hidden="1" x14ac:dyDescent="0.35">
      <c r="A7434" s="131" t="s">
        <v>19</v>
      </c>
      <c r="B7434" s="131" t="s">
        <v>14</v>
      </c>
      <c r="C7434" s="133" t="s">
        <v>3113</v>
      </c>
      <c r="D7434" s="133">
        <v>336</v>
      </c>
      <c r="F7434" s="133" t="s">
        <v>790</v>
      </c>
      <c r="G7434" s="133" t="s">
        <v>1720</v>
      </c>
    </row>
    <row r="7435" spans="1:7" hidden="1" x14ac:dyDescent="0.35">
      <c r="A7435" s="131" t="s">
        <v>19</v>
      </c>
      <c r="B7435" s="131" t="s">
        <v>14</v>
      </c>
      <c r="C7435" s="133" t="s">
        <v>3114</v>
      </c>
      <c r="D7435" s="133">
        <v>1</v>
      </c>
      <c r="F7435" s="133" t="e">
        <v>#N/A</v>
      </c>
      <c r="G7435" s="133" t="e">
        <v>#N/A</v>
      </c>
    </row>
    <row r="7436" spans="1:7" hidden="1" x14ac:dyDescent="0.35">
      <c r="A7436" s="131" t="s">
        <v>19</v>
      </c>
      <c r="B7436" s="131" t="s">
        <v>14</v>
      </c>
      <c r="C7436" s="133" t="s">
        <v>3115</v>
      </c>
      <c r="D7436" s="133">
        <v>2</v>
      </c>
      <c r="F7436" s="133" t="s">
        <v>790</v>
      </c>
      <c r="G7436" s="133" t="s">
        <v>1719</v>
      </c>
    </row>
    <row r="7437" spans="1:7" hidden="1" x14ac:dyDescent="0.35">
      <c r="A7437" s="131" t="s">
        <v>19</v>
      </c>
      <c r="B7437" s="131" t="s">
        <v>14</v>
      </c>
      <c r="C7437" s="133" t="s">
        <v>3116</v>
      </c>
      <c r="D7437" s="133">
        <v>1</v>
      </c>
      <c r="F7437" s="133" t="e">
        <v>#N/A</v>
      </c>
      <c r="G7437" s="133" t="e">
        <v>#N/A</v>
      </c>
    </row>
    <row r="7438" spans="1:7" hidden="1" x14ac:dyDescent="0.35">
      <c r="A7438" s="131" t="s">
        <v>19</v>
      </c>
      <c r="B7438" s="131" t="s">
        <v>14</v>
      </c>
      <c r="C7438" s="133" t="s">
        <v>3117</v>
      </c>
      <c r="D7438" s="133">
        <v>1</v>
      </c>
      <c r="F7438" s="133" t="s">
        <v>790</v>
      </c>
      <c r="G7438" s="133" t="s">
        <v>1719</v>
      </c>
    </row>
    <row r="7439" spans="1:7" hidden="1" x14ac:dyDescent="0.35">
      <c r="A7439" s="131" t="s">
        <v>19</v>
      </c>
      <c r="B7439" s="131" t="s">
        <v>14</v>
      </c>
      <c r="C7439" s="133" t="s">
        <v>3118</v>
      </c>
      <c r="D7439" s="133">
        <v>4</v>
      </c>
      <c r="F7439" s="133" t="s">
        <v>790</v>
      </c>
      <c r="G7439" s="133" t="s">
        <v>1682</v>
      </c>
    </row>
    <row r="7440" spans="1:7" hidden="1" x14ac:dyDescent="0.35">
      <c r="A7440" s="131" t="s">
        <v>19</v>
      </c>
      <c r="B7440" s="131" t="s">
        <v>14</v>
      </c>
      <c r="C7440" s="133" t="s">
        <v>3119</v>
      </c>
      <c r="D7440" s="133">
        <v>3</v>
      </c>
      <c r="F7440" s="133" t="s">
        <v>21</v>
      </c>
      <c r="G7440" s="133" t="s">
        <v>1457</v>
      </c>
    </row>
    <row r="7441" spans="1:7" hidden="1" x14ac:dyDescent="0.35">
      <c r="A7441" s="131" t="s">
        <v>19</v>
      </c>
      <c r="B7441" s="131" t="s">
        <v>14</v>
      </c>
      <c r="C7441" s="133" t="s">
        <v>3120</v>
      </c>
      <c r="D7441" s="133">
        <v>18</v>
      </c>
      <c r="F7441" s="133" t="s">
        <v>21</v>
      </c>
      <c r="G7441" s="133" t="s">
        <v>1457</v>
      </c>
    </row>
    <row r="7442" spans="1:7" hidden="1" x14ac:dyDescent="0.35">
      <c r="A7442" s="131" t="s">
        <v>19</v>
      </c>
      <c r="B7442" s="131" t="s">
        <v>14</v>
      </c>
      <c r="C7442" s="133" t="s">
        <v>3121</v>
      </c>
      <c r="D7442" s="133">
        <v>33</v>
      </c>
      <c r="F7442" s="133" t="s">
        <v>21</v>
      </c>
      <c r="G7442" s="133" t="s">
        <v>1457</v>
      </c>
    </row>
    <row r="7443" spans="1:7" hidden="1" x14ac:dyDescent="0.35">
      <c r="A7443" s="131" t="s">
        <v>19</v>
      </c>
      <c r="B7443" s="131" t="s">
        <v>14</v>
      </c>
      <c r="C7443" s="133" t="s">
        <v>3122</v>
      </c>
      <c r="D7443" s="133">
        <v>1</v>
      </c>
      <c r="F7443" s="133" t="s">
        <v>21</v>
      </c>
      <c r="G7443" s="133" t="s">
        <v>1457</v>
      </c>
    </row>
    <row r="7444" spans="1:7" hidden="1" x14ac:dyDescent="0.35">
      <c r="A7444" s="131" t="s">
        <v>19</v>
      </c>
      <c r="B7444" s="131" t="s">
        <v>14</v>
      </c>
      <c r="C7444" s="133" t="s">
        <v>3123</v>
      </c>
      <c r="D7444" s="133">
        <v>72</v>
      </c>
      <c r="F7444" s="133" t="s">
        <v>21</v>
      </c>
      <c r="G7444" s="133" t="s">
        <v>1457</v>
      </c>
    </row>
    <row r="7445" spans="1:7" hidden="1" x14ac:dyDescent="0.35">
      <c r="A7445" s="131" t="s">
        <v>19</v>
      </c>
      <c r="B7445" s="131" t="s">
        <v>14</v>
      </c>
      <c r="C7445" s="133" t="s">
        <v>3124</v>
      </c>
      <c r="D7445" s="133">
        <v>3</v>
      </c>
      <c r="F7445" s="133" t="s">
        <v>21</v>
      </c>
      <c r="G7445" s="133" t="s">
        <v>1457</v>
      </c>
    </row>
    <row r="7446" spans="1:7" hidden="1" x14ac:dyDescent="0.35">
      <c r="A7446" s="131" t="s">
        <v>19</v>
      </c>
      <c r="B7446" s="131" t="s">
        <v>14</v>
      </c>
      <c r="C7446" s="133" t="s">
        <v>3125</v>
      </c>
      <c r="D7446" s="133">
        <v>90</v>
      </c>
      <c r="F7446" s="133" t="s">
        <v>21</v>
      </c>
      <c r="G7446" s="133" t="s">
        <v>1457</v>
      </c>
    </row>
    <row r="7447" spans="1:7" hidden="1" x14ac:dyDescent="0.35">
      <c r="A7447" s="131" t="s">
        <v>19</v>
      </c>
      <c r="B7447" s="131" t="s">
        <v>14</v>
      </c>
      <c r="C7447" s="133" t="s">
        <v>3126</v>
      </c>
      <c r="D7447" s="133">
        <v>16</v>
      </c>
      <c r="F7447" s="133" t="s">
        <v>21</v>
      </c>
      <c r="G7447" s="133" t="s">
        <v>1457</v>
      </c>
    </row>
    <row r="7448" spans="1:7" hidden="1" x14ac:dyDescent="0.35">
      <c r="A7448" s="131" t="s">
        <v>19</v>
      </c>
      <c r="B7448" s="131" t="s">
        <v>14</v>
      </c>
      <c r="C7448" s="133" t="s">
        <v>3127</v>
      </c>
      <c r="D7448" s="133">
        <v>66</v>
      </c>
      <c r="F7448" s="133" t="s">
        <v>21</v>
      </c>
      <c r="G7448" s="133" t="s">
        <v>911</v>
      </c>
    </row>
    <row r="7449" spans="1:7" hidden="1" x14ac:dyDescent="0.35">
      <c r="A7449" s="131" t="s">
        <v>19</v>
      </c>
      <c r="B7449" s="131" t="s">
        <v>14</v>
      </c>
      <c r="C7449" s="133" t="s">
        <v>3128</v>
      </c>
      <c r="D7449" s="133">
        <v>32</v>
      </c>
      <c r="F7449" s="133" t="s">
        <v>21</v>
      </c>
      <c r="G7449" s="133" t="s">
        <v>911</v>
      </c>
    </row>
    <row r="7450" spans="1:7" hidden="1" x14ac:dyDescent="0.35">
      <c r="A7450" s="131" t="s">
        <v>19</v>
      </c>
      <c r="B7450" s="131" t="s">
        <v>14</v>
      </c>
      <c r="C7450" s="133" t="s">
        <v>3129</v>
      </c>
      <c r="D7450" s="133">
        <v>11</v>
      </c>
      <c r="F7450" s="133" t="s">
        <v>21</v>
      </c>
      <c r="G7450" s="133" t="s">
        <v>911</v>
      </c>
    </row>
    <row r="7451" spans="1:7" hidden="1" x14ac:dyDescent="0.35">
      <c r="A7451" s="131" t="s">
        <v>19</v>
      </c>
      <c r="B7451" s="131" t="s">
        <v>14</v>
      </c>
      <c r="C7451" s="133" t="s">
        <v>3130</v>
      </c>
      <c r="D7451" s="133">
        <v>1</v>
      </c>
      <c r="F7451" s="133" t="s">
        <v>21</v>
      </c>
      <c r="G7451" s="133" t="s">
        <v>911</v>
      </c>
    </row>
    <row r="7452" spans="1:7" hidden="1" x14ac:dyDescent="0.35">
      <c r="A7452" s="131" t="s">
        <v>19</v>
      </c>
      <c r="B7452" s="131" t="s">
        <v>14</v>
      </c>
      <c r="C7452" s="133" t="s">
        <v>3131</v>
      </c>
      <c r="D7452" s="133">
        <v>4</v>
      </c>
      <c r="F7452" s="133" t="s">
        <v>21</v>
      </c>
      <c r="G7452" s="133" t="s">
        <v>911</v>
      </c>
    </row>
    <row r="7453" spans="1:7" hidden="1" x14ac:dyDescent="0.35">
      <c r="A7453" s="131" t="s">
        <v>19</v>
      </c>
      <c r="B7453" s="131" t="s">
        <v>14</v>
      </c>
      <c r="C7453" s="133" t="s">
        <v>3132</v>
      </c>
      <c r="D7453" s="133">
        <v>9</v>
      </c>
      <c r="F7453" s="133" t="s">
        <v>21</v>
      </c>
      <c r="G7453" s="133" t="s">
        <v>911</v>
      </c>
    </row>
    <row r="7454" spans="1:7" hidden="1" x14ac:dyDescent="0.35">
      <c r="A7454" s="131" t="s">
        <v>19</v>
      </c>
      <c r="B7454" s="131" t="s">
        <v>14</v>
      </c>
      <c r="C7454" s="133" t="s">
        <v>3133</v>
      </c>
      <c r="D7454" s="133">
        <v>39</v>
      </c>
      <c r="F7454" s="133" t="s">
        <v>21</v>
      </c>
      <c r="G7454" s="133" t="s">
        <v>911</v>
      </c>
    </row>
    <row r="7455" spans="1:7" hidden="1" x14ac:dyDescent="0.35">
      <c r="A7455" s="131" t="s">
        <v>19</v>
      </c>
      <c r="B7455" s="131" t="s">
        <v>14</v>
      </c>
      <c r="C7455" s="133" t="s">
        <v>3134</v>
      </c>
      <c r="D7455" s="133">
        <v>29</v>
      </c>
      <c r="F7455" s="133" t="s">
        <v>21</v>
      </c>
      <c r="G7455" s="133" t="s">
        <v>911</v>
      </c>
    </row>
    <row r="7456" spans="1:7" hidden="1" x14ac:dyDescent="0.35">
      <c r="A7456" s="131" t="s">
        <v>19</v>
      </c>
      <c r="B7456" s="131" t="s">
        <v>14</v>
      </c>
      <c r="C7456" s="133" t="s">
        <v>3135</v>
      </c>
      <c r="D7456" s="133">
        <v>1189</v>
      </c>
      <c r="F7456" s="133" t="s">
        <v>21</v>
      </c>
      <c r="G7456" s="133" t="s">
        <v>911</v>
      </c>
    </row>
    <row r="7457" spans="1:7" hidden="1" x14ac:dyDescent="0.35">
      <c r="A7457" s="131" t="s">
        <v>19</v>
      </c>
      <c r="B7457" s="131" t="s">
        <v>14</v>
      </c>
      <c r="C7457" s="133" t="s">
        <v>3136</v>
      </c>
      <c r="D7457" s="133">
        <v>104</v>
      </c>
      <c r="F7457" s="133" t="s">
        <v>21</v>
      </c>
      <c r="G7457" s="133" t="s">
        <v>2516</v>
      </c>
    </row>
    <row r="7458" spans="1:7" hidden="1" x14ac:dyDescent="0.35">
      <c r="A7458" s="131" t="s">
        <v>19</v>
      </c>
      <c r="B7458" s="131" t="s">
        <v>14</v>
      </c>
      <c r="C7458" s="133" t="s">
        <v>3137</v>
      </c>
      <c r="D7458" s="133">
        <v>156</v>
      </c>
      <c r="F7458" s="133" t="s">
        <v>21</v>
      </c>
      <c r="G7458" s="133" t="s">
        <v>2516</v>
      </c>
    </row>
    <row r="7459" spans="1:7" hidden="1" x14ac:dyDescent="0.35">
      <c r="A7459" s="131" t="s">
        <v>19</v>
      </c>
      <c r="B7459" s="131" t="s">
        <v>14</v>
      </c>
      <c r="C7459" s="133" t="s">
        <v>3138</v>
      </c>
      <c r="D7459" s="133">
        <v>78</v>
      </c>
      <c r="F7459" s="133" t="e">
        <v>#N/A</v>
      </c>
      <c r="G7459" s="133" t="e">
        <v>#N/A</v>
      </c>
    </row>
    <row r="7460" spans="1:7" hidden="1" x14ac:dyDescent="0.35">
      <c r="A7460" s="131" t="s">
        <v>19</v>
      </c>
      <c r="B7460" s="131" t="s">
        <v>14</v>
      </c>
      <c r="C7460" s="133" t="s">
        <v>3139</v>
      </c>
      <c r="D7460" s="133">
        <v>8</v>
      </c>
      <c r="F7460" s="133" t="e">
        <v>#N/A</v>
      </c>
      <c r="G7460" s="133" t="e">
        <v>#N/A</v>
      </c>
    </row>
    <row r="7461" spans="1:7" hidden="1" x14ac:dyDescent="0.35">
      <c r="A7461" s="131" t="s">
        <v>19</v>
      </c>
      <c r="B7461" s="131" t="s">
        <v>14</v>
      </c>
      <c r="C7461" s="133" t="s">
        <v>3140</v>
      </c>
      <c r="D7461" s="133">
        <v>20</v>
      </c>
      <c r="F7461" s="133" t="e">
        <v>#N/A</v>
      </c>
      <c r="G7461" s="133" t="e">
        <v>#N/A</v>
      </c>
    </row>
    <row r="7462" spans="1:7" hidden="1" x14ac:dyDescent="0.35">
      <c r="A7462" s="131" t="s">
        <v>19</v>
      </c>
      <c r="B7462" s="131" t="s">
        <v>14</v>
      </c>
      <c r="C7462" s="133" t="s">
        <v>3141</v>
      </c>
      <c r="D7462" s="133">
        <v>13</v>
      </c>
      <c r="F7462" s="133" t="e">
        <v>#N/A</v>
      </c>
      <c r="G7462" s="133" t="e">
        <v>#N/A</v>
      </c>
    </row>
    <row r="7463" spans="1:7" hidden="1" x14ac:dyDescent="0.35">
      <c r="A7463" s="131" t="s">
        <v>19</v>
      </c>
      <c r="B7463" s="131" t="s">
        <v>14</v>
      </c>
      <c r="C7463" s="133" t="s">
        <v>3142</v>
      </c>
      <c r="D7463" s="133">
        <v>13</v>
      </c>
      <c r="F7463" s="133" t="e">
        <v>#N/A</v>
      </c>
      <c r="G7463" s="133" t="e">
        <v>#N/A</v>
      </c>
    </row>
    <row r="7464" spans="1:7" hidden="1" x14ac:dyDescent="0.35">
      <c r="A7464" s="131" t="s">
        <v>19</v>
      </c>
      <c r="B7464" s="131" t="s">
        <v>14</v>
      </c>
      <c r="C7464" s="133" t="s">
        <v>3143</v>
      </c>
      <c r="D7464" s="133">
        <v>25</v>
      </c>
      <c r="F7464" s="133" t="e">
        <v>#N/A</v>
      </c>
      <c r="G7464" s="133" t="e">
        <v>#N/A</v>
      </c>
    </row>
    <row r="7465" spans="1:7" hidden="1" x14ac:dyDescent="0.35">
      <c r="A7465" s="131" t="s">
        <v>19</v>
      </c>
      <c r="B7465" s="131" t="s">
        <v>14</v>
      </c>
      <c r="C7465" s="133" t="s">
        <v>3144</v>
      </c>
      <c r="D7465" s="133">
        <v>17</v>
      </c>
      <c r="F7465" s="133" t="s">
        <v>21</v>
      </c>
      <c r="G7465" s="133" t="s">
        <v>2152</v>
      </c>
    </row>
    <row r="7466" spans="1:7" hidden="1" x14ac:dyDescent="0.35">
      <c r="A7466" s="131" t="s">
        <v>19</v>
      </c>
      <c r="B7466" s="131" t="s">
        <v>14</v>
      </c>
      <c r="C7466" s="133" t="s">
        <v>3145</v>
      </c>
      <c r="D7466" s="133">
        <v>88</v>
      </c>
      <c r="F7466" s="133" t="s">
        <v>21</v>
      </c>
      <c r="G7466" s="133" t="s">
        <v>2134</v>
      </c>
    </row>
    <row r="7467" spans="1:7" hidden="1" x14ac:dyDescent="0.35">
      <c r="A7467" s="131" t="s">
        <v>19</v>
      </c>
      <c r="B7467" s="131" t="s">
        <v>14</v>
      </c>
      <c r="C7467" s="133" t="s">
        <v>3146</v>
      </c>
      <c r="D7467" s="133">
        <v>36</v>
      </c>
      <c r="F7467" s="133" t="s">
        <v>21</v>
      </c>
      <c r="G7467" s="133" t="s">
        <v>2134</v>
      </c>
    </row>
    <row r="7468" spans="1:7" hidden="1" x14ac:dyDescent="0.35">
      <c r="A7468" s="131" t="s">
        <v>19</v>
      </c>
      <c r="B7468" s="131" t="s">
        <v>14</v>
      </c>
      <c r="C7468" s="133" t="s">
        <v>3147</v>
      </c>
      <c r="D7468" s="133">
        <v>63</v>
      </c>
      <c r="F7468" s="133" t="s">
        <v>21</v>
      </c>
      <c r="G7468" s="133" t="s">
        <v>2134</v>
      </c>
    </row>
    <row r="7469" spans="1:7" hidden="1" x14ac:dyDescent="0.35">
      <c r="A7469" s="131" t="s">
        <v>19</v>
      </c>
      <c r="B7469" s="131" t="s">
        <v>14</v>
      </c>
      <c r="C7469" s="133" t="s">
        <v>3148</v>
      </c>
      <c r="D7469" s="133">
        <v>10</v>
      </c>
      <c r="F7469" s="133" t="e">
        <v>#N/A</v>
      </c>
      <c r="G7469" s="133" t="e">
        <v>#N/A</v>
      </c>
    </row>
    <row r="7470" spans="1:7" hidden="1" x14ac:dyDescent="0.35">
      <c r="A7470" s="131" t="s">
        <v>19</v>
      </c>
      <c r="B7470" s="131" t="s">
        <v>14</v>
      </c>
      <c r="C7470" s="133" t="s">
        <v>3149</v>
      </c>
      <c r="D7470" s="133">
        <v>61</v>
      </c>
      <c r="F7470" s="133" t="s">
        <v>21</v>
      </c>
      <c r="G7470" s="133" t="s">
        <v>2134</v>
      </c>
    </row>
    <row r="7471" spans="1:7" hidden="1" x14ac:dyDescent="0.35">
      <c r="A7471" s="131" t="s">
        <v>19</v>
      </c>
      <c r="B7471" s="131" t="s">
        <v>14</v>
      </c>
      <c r="C7471" s="133" t="s">
        <v>3150</v>
      </c>
      <c r="D7471" s="133">
        <v>1</v>
      </c>
      <c r="F7471" s="133" t="e">
        <v>#N/A</v>
      </c>
      <c r="G7471" s="133" t="e">
        <v>#N/A</v>
      </c>
    </row>
    <row r="7472" spans="1:7" hidden="1" x14ac:dyDescent="0.35">
      <c r="A7472" s="131" t="s">
        <v>19</v>
      </c>
      <c r="B7472" s="131" t="s">
        <v>14</v>
      </c>
      <c r="C7472" s="133" t="s">
        <v>3151</v>
      </c>
      <c r="D7472" s="133">
        <v>26</v>
      </c>
      <c r="F7472" s="133" t="e">
        <v>#N/A</v>
      </c>
      <c r="G7472" s="133" t="e">
        <v>#N/A</v>
      </c>
    </row>
    <row r="7473" spans="1:7" hidden="1" x14ac:dyDescent="0.35">
      <c r="A7473" s="131" t="s">
        <v>19</v>
      </c>
      <c r="B7473" s="131" t="s">
        <v>14</v>
      </c>
      <c r="C7473" s="133" t="s">
        <v>3152</v>
      </c>
      <c r="D7473" s="133">
        <v>25</v>
      </c>
      <c r="F7473" s="133" t="e">
        <v>#N/A</v>
      </c>
      <c r="G7473" s="133" t="e">
        <v>#N/A</v>
      </c>
    </row>
    <row r="7474" spans="1:7" hidden="1" x14ac:dyDescent="0.35">
      <c r="A7474" s="131" t="s">
        <v>19</v>
      </c>
      <c r="B7474" s="131" t="s">
        <v>14</v>
      </c>
      <c r="C7474" s="133" t="s">
        <v>3153</v>
      </c>
      <c r="D7474" s="133">
        <v>13</v>
      </c>
      <c r="F7474" s="133" t="e">
        <v>#N/A</v>
      </c>
      <c r="G7474" s="133" t="e">
        <v>#N/A</v>
      </c>
    </row>
    <row r="7475" spans="1:7" hidden="1" x14ac:dyDescent="0.35">
      <c r="A7475" s="131" t="s">
        <v>19</v>
      </c>
      <c r="B7475" s="131" t="s">
        <v>14</v>
      </c>
      <c r="C7475" s="133" t="s">
        <v>3154</v>
      </c>
      <c r="D7475" s="133">
        <v>13</v>
      </c>
      <c r="F7475" s="133" t="e">
        <v>#N/A</v>
      </c>
      <c r="G7475" s="133" t="e">
        <v>#N/A</v>
      </c>
    </row>
    <row r="7476" spans="1:7" hidden="1" x14ac:dyDescent="0.35">
      <c r="A7476" s="131" t="s">
        <v>19</v>
      </c>
      <c r="B7476" s="131" t="s">
        <v>14</v>
      </c>
      <c r="C7476" s="133" t="s">
        <v>3155</v>
      </c>
      <c r="D7476" s="133">
        <v>78</v>
      </c>
      <c r="F7476" s="133" t="s">
        <v>21</v>
      </c>
      <c r="G7476" s="133" t="s">
        <v>2033</v>
      </c>
    </row>
    <row r="7477" spans="1:7" hidden="1" x14ac:dyDescent="0.35">
      <c r="A7477" s="131" t="s">
        <v>19</v>
      </c>
      <c r="B7477" s="131" t="s">
        <v>14</v>
      </c>
      <c r="C7477" s="133" t="s">
        <v>3156</v>
      </c>
      <c r="D7477" s="133">
        <v>36</v>
      </c>
      <c r="F7477" s="133" t="s">
        <v>21</v>
      </c>
      <c r="G7477" s="133" t="s">
        <v>2033</v>
      </c>
    </row>
    <row r="7478" spans="1:7" hidden="1" x14ac:dyDescent="0.35">
      <c r="A7478" s="131" t="s">
        <v>19</v>
      </c>
      <c r="B7478" s="131" t="s">
        <v>14</v>
      </c>
      <c r="C7478" s="133" t="s">
        <v>3157</v>
      </c>
      <c r="D7478" s="133">
        <v>37</v>
      </c>
      <c r="F7478" s="133" t="s">
        <v>21</v>
      </c>
      <c r="G7478" s="133" t="s">
        <v>2033</v>
      </c>
    </row>
    <row r="7479" spans="1:7" hidden="1" x14ac:dyDescent="0.35">
      <c r="A7479" s="131" t="s">
        <v>19</v>
      </c>
      <c r="B7479" s="131" t="s">
        <v>14</v>
      </c>
      <c r="C7479" s="133" t="s">
        <v>3158</v>
      </c>
      <c r="D7479" s="133">
        <v>209</v>
      </c>
      <c r="F7479" s="133" t="e">
        <v>#N/A</v>
      </c>
      <c r="G7479" s="133" t="e">
        <v>#N/A</v>
      </c>
    </row>
    <row r="7480" spans="1:7" hidden="1" x14ac:dyDescent="0.35">
      <c r="A7480" s="131" t="s">
        <v>19</v>
      </c>
      <c r="B7480" s="131" t="s">
        <v>14</v>
      </c>
      <c r="C7480" s="133" t="s">
        <v>3159</v>
      </c>
      <c r="D7480" s="133">
        <v>14</v>
      </c>
      <c r="F7480" s="133" t="e">
        <v>#N/A</v>
      </c>
      <c r="G7480" s="133" t="e">
        <v>#N/A</v>
      </c>
    </row>
    <row r="7481" spans="1:7" hidden="1" x14ac:dyDescent="0.35">
      <c r="A7481" s="131" t="s">
        <v>19</v>
      </c>
      <c r="B7481" s="131" t="s">
        <v>14</v>
      </c>
      <c r="C7481" s="133" t="s">
        <v>3160</v>
      </c>
      <c r="D7481" s="133">
        <v>38</v>
      </c>
      <c r="F7481" s="133" t="s">
        <v>21</v>
      </c>
      <c r="G7481" s="133" t="s">
        <v>2033</v>
      </c>
    </row>
    <row r="7482" spans="1:7" hidden="1" x14ac:dyDescent="0.35">
      <c r="A7482" s="131" t="s">
        <v>19</v>
      </c>
      <c r="B7482" s="131" t="s">
        <v>14</v>
      </c>
      <c r="C7482" s="133" t="s">
        <v>3161</v>
      </c>
      <c r="D7482" s="133">
        <v>9</v>
      </c>
      <c r="F7482" s="133" t="s">
        <v>21</v>
      </c>
      <c r="G7482" s="133" t="s">
        <v>2033</v>
      </c>
    </row>
    <row r="7483" spans="1:7" hidden="1" x14ac:dyDescent="0.35">
      <c r="A7483" s="131" t="s">
        <v>19</v>
      </c>
      <c r="B7483" s="131" t="s">
        <v>14</v>
      </c>
      <c r="C7483" s="133" t="s">
        <v>3162</v>
      </c>
      <c r="D7483" s="133">
        <v>28</v>
      </c>
      <c r="F7483" s="133" t="s">
        <v>21</v>
      </c>
      <c r="G7483" s="133" t="s">
        <v>2033</v>
      </c>
    </row>
    <row r="7484" spans="1:7" hidden="1" x14ac:dyDescent="0.35">
      <c r="A7484" s="131" t="s">
        <v>19</v>
      </c>
      <c r="B7484" s="131" t="s">
        <v>14</v>
      </c>
      <c r="C7484" s="133" t="s">
        <v>3163</v>
      </c>
      <c r="D7484" s="133">
        <v>27</v>
      </c>
      <c r="F7484" s="133" t="s">
        <v>21</v>
      </c>
      <c r="G7484" s="133" t="s">
        <v>2033</v>
      </c>
    </row>
    <row r="7485" spans="1:7" hidden="1" x14ac:dyDescent="0.35">
      <c r="A7485" s="131" t="s">
        <v>19</v>
      </c>
      <c r="B7485" s="131" t="s">
        <v>14</v>
      </c>
      <c r="C7485" s="133" t="s">
        <v>3164</v>
      </c>
      <c r="D7485" s="133">
        <v>30</v>
      </c>
      <c r="F7485" s="133" t="s">
        <v>21</v>
      </c>
      <c r="G7485" s="133" t="s">
        <v>2033</v>
      </c>
    </row>
    <row r="7486" spans="1:7" hidden="1" x14ac:dyDescent="0.35">
      <c r="A7486" s="131" t="s">
        <v>19</v>
      </c>
      <c r="B7486" s="131" t="s">
        <v>14</v>
      </c>
      <c r="C7486" s="133" t="s">
        <v>3165</v>
      </c>
      <c r="D7486" s="133">
        <v>26</v>
      </c>
      <c r="F7486" s="133" t="s">
        <v>21</v>
      </c>
      <c r="G7486" s="133" t="s">
        <v>2033</v>
      </c>
    </row>
    <row r="7487" spans="1:7" hidden="1" x14ac:dyDescent="0.35">
      <c r="A7487" s="131" t="s">
        <v>19</v>
      </c>
      <c r="B7487" s="131" t="s">
        <v>14</v>
      </c>
      <c r="C7487" s="133" t="s">
        <v>3166</v>
      </c>
      <c r="D7487" s="133">
        <v>23</v>
      </c>
      <c r="F7487" s="133" t="e">
        <v>#N/A</v>
      </c>
      <c r="G7487" s="133" t="e">
        <v>#N/A</v>
      </c>
    </row>
    <row r="7488" spans="1:7" hidden="1" x14ac:dyDescent="0.35">
      <c r="A7488" s="131" t="s">
        <v>19</v>
      </c>
      <c r="B7488" s="131" t="s">
        <v>14</v>
      </c>
      <c r="C7488" s="133" t="s">
        <v>3167</v>
      </c>
      <c r="D7488" s="133">
        <v>52</v>
      </c>
      <c r="F7488" s="133" t="e">
        <v>#N/A</v>
      </c>
      <c r="G7488" s="133" t="e">
        <v>#N/A</v>
      </c>
    </row>
    <row r="7489" spans="1:7" hidden="1" x14ac:dyDescent="0.35">
      <c r="A7489" s="131" t="s">
        <v>19</v>
      </c>
      <c r="B7489" s="131" t="s">
        <v>14</v>
      </c>
      <c r="C7489" s="133" t="s">
        <v>3168</v>
      </c>
      <c r="D7489" s="133">
        <v>46</v>
      </c>
      <c r="F7489" s="133" t="s">
        <v>21</v>
      </c>
      <c r="G7489" s="133" t="s">
        <v>2033</v>
      </c>
    </row>
    <row r="7490" spans="1:7" hidden="1" x14ac:dyDescent="0.35">
      <c r="A7490" s="131" t="s">
        <v>19</v>
      </c>
      <c r="B7490" s="131" t="s">
        <v>14</v>
      </c>
      <c r="C7490" s="133" t="s">
        <v>3169</v>
      </c>
      <c r="D7490" s="133">
        <v>101</v>
      </c>
      <c r="F7490" s="133" t="e">
        <v>#N/A</v>
      </c>
      <c r="G7490" s="133" t="e">
        <v>#N/A</v>
      </c>
    </row>
    <row r="7491" spans="1:7" hidden="1" x14ac:dyDescent="0.35">
      <c r="A7491" s="131" t="s">
        <v>19</v>
      </c>
      <c r="B7491" s="131" t="s">
        <v>14</v>
      </c>
      <c r="C7491" s="133" t="s">
        <v>3170</v>
      </c>
      <c r="D7491" s="133">
        <v>27</v>
      </c>
      <c r="F7491" s="133" t="s">
        <v>21</v>
      </c>
      <c r="G7491" s="133" t="s">
        <v>2033</v>
      </c>
    </row>
    <row r="7492" spans="1:7" hidden="1" x14ac:dyDescent="0.35">
      <c r="A7492" s="131" t="s">
        <v>19</v>
      </c>
      <c r="B7492" s="131" t="s">
        <v>14</v>
      </c>
      <c r="C7492" s="133" t="s">
        <v>3171</v>
      </c>
      <c r="D7492" s="133">
        <v>79</v>
      </c>
      <c r="F7492" s="133" t="e">
        <v>#N/A</v>
      </c>
      <c r="G7492" s="133" t="e">
        <v>#N/A</v>
      </c>
    </row>
    <row r="7493" spans="1:7" hidden="1" x14ac:dyDescent="0.35">
      <c r="A7493" s="131" t="s">
        <v>19</v>
      </c>
      <c r="B7493" s="131" t="s">
        <v>14</v>
      </c>
      <c r="C7493" s="133" t="s">
        <v>3172</v>
      </c>
      <c r="D7493" s="133">
        <v>26</v>
      </c>
      <c r="F7493" s="133" t="s">
        <v>21</v>
      </c>
      <c r="G7493" s="133" t="s">
        <v>2033</v>
      </c>
    </row>
    <row r="7494" spans="1:7" hidden="1" x14ac:dyDescent="0.35">
      <c r="A7494" s="131" t="s">
        <v>19</v>
      </c>
      <c r="B7494" s="131" t="s">
        <v>14</v>
      </c>
      <c r="C7494" s="133" t="s">
        <v>3173</v>
      </c>
      <c r="D7494" s="133">
        <v>108</v>
      </c>
      <c r="F7494" s="133" t="e">
        <v>#N/A</v>
      </c>
      <c r="G7494" s="133" t="e">
        <v>#N/A</v>
      </c>
    </row>
    <row r="7495" spans="1:7" hidden="1" x14ac:dyDescent="0.35">
      <c r="A7495" s="131" t="s">
        <v>19</v>
      </c>
      <c r="B7495" s="131" t="s">
        <v>14</v>
      </c>
      <c r="C7495" s="133" t="s">
        <v>3174</v>
      </c>
      <c r="D7495" s="133">
        <v>111</v>
      </c>
      <c r="F7495" s="133" t="e">
        <v>#N/A</v>
      </c>
      <c r="G7495" s="133" t="e">
        <v>#N/A</v>
      </c>
    </row>
    <row r="7496" spans="1:7" hidden="1" x14ac:dyDescent="0.35">
      <c r="A7496" s="131" t="s">
        <v>19</v>
      </c>
      <c r="B7496" s="131" t="s">
        <v>14</v>
      </c>
      <c r="C7496" s="133" t="s">
        <v>3175</v>
      </c>
      <c r="D7496" s="133">
        <v>178</v>
      </c>
      <c r="F7496" s="133" t="e">
        <v>#N/A</v>
      </c>
      <c r="G7496" s="133" t="e">
        <v>#N/A</v>
      </c>
    </row>
    <row r="7497" spans="1:7" hidden="1" x14ac:dyDescent="0.35">
      <c r="A7497" s="131" t="s">
        <v>19</v>
      </c>
      <c r="B7497" s="131" t="s">
        <v>14</v>
      </c>
      <c r="C7497" s="133" t="s">
        <v>3176</v>
      </c>
      <c r="D7497" s="133">
        <v>156</v>
      </c>
      <c r="F7497" s="133" t="e">
        <v>#N/A</v>
      </c>
      <c r="G7497" s="133" t="e">
        <v>#N/A</v>
      </c>
    </row>
    <row r="7498" spans="1:7" hidden="1" x14ac:dyDescent="0.35">
      <c r="A7498" s="131" t="s">
        <v>19</v>
      </c>
      <c r="B7498" s="131" t="s">
        <v>14</v>
      </c>
      <c r="C7498" s="133" t="s">
        <v>3177</v>
      </c>
      <c r="D7498" s="133">
        <v>91</v>
      </c>
      <c r="F7498" s="133" t="s">
        <v>21</v>
      </c>
      <c r="G7498" s="133" t="s">
        <v>2151</v>
      </c>
    </row>
    <row r="7499" spans="1:7" hidden="1" x14ac:dyDescent="0.35">
      <c r="A7499" s="131" t="s">
        <v>19</v>
      </c>
      <c r="B7499" s="131" t="s">
        <v>14</v>
      </c>
      <c r="C7499" s="133" t="s">
        <v>3178</v>
      </c>
      <c r="D7499" s="133">
        <v>115</v>
      </c>
      <c r="F7499" s="133" t="s">
        <v>21</v>
      </c>
      <c r="G7499" s="133" t="s">
        <v>2151</v>
      </c>
    </row>
    <row r="7500" spans="1:7" hidden="1" x14ac:dyDescent="0.35">
      <c r="A7500" s="131" t="s">
        <v>19</v>
      </c>
      <c r="B7500" s="131" t="s">
        <v>14</v>
      </c>
      <c r="C7500" s="133" t="s">
        <v>3179</v>
      </c>
      <c r="D7500" s="133">
        <v>140</v>
      </c>
      <c r="F7500" s="133" t="s">
        <v>21</v>
      </c>
      <c r="G7500" s="133" t="s">
        <v>2034</v>
      </c>
    </row>
    <row r="7501" spans="1:7" hidden="1" x14ac:dyDescent="0.35">
      <c r="A7501" s="131" t="s">
        <v>19</v>
      </c>
      <c r="B7501" s="131" t="s">
        <v>14</v>
      </c>
      <c r="C7501" s="133" t="s">
        <v>3180</v>
      </c>
      <c r="D7501" s="133">
        <v>1</v>
      </c>
      <c r="F7501" s="133" t="e">
        <v>#N/A</v>
      </c>
      <c r="G7501" s="133" t="e">
        <v>#N/A</v>
      </c>
    </row>
    <row r="7502" spans="1:7" hidden="1" x14ac:dyDescent="0.35">
      <c r="A7502" s="131" t="s">
        <v>19</v>
      </c>
      <c r="B7502" s="131" t="s">
        <v>14</v>
      </c>
      <c r="C7502" s="133" t="s">
        <v>3181</v>
      </c>
      <c r="D7502" s="133">
        <v>5</v>
      </c>
      <c r="F7502" s="133" t="e">
        <v>#N/A</v>
      </c>
      <c r="G7502" s="133" t="e">
        <v>#N/A</v>
      </c>
    </row>
    <row r="7503" spans="1:7" hidden="1" x14ac:dyDescent="0.35">
      <c r="A7503" s="131" t="s">
        <v>19</v>
      </c>
      <c r="B7503" s="131" t="s">
        <v>14</v>
      </c>
      <c r="C7503" s="133" t="s">
        <v>3182</v>
      </c>
      <c r="D7503" s="133">
        <v>3</v>
      </c>
      <c r="F7503" s="133" t="e">
        <v>#N/A</v>
      </c>
      <c r="G7503" s="133" t="e">
        <v>#N/A</v>
      </c>
    </row>
    <row r="7504" spans="1:7" hidden="1" x14ac:dyDescent="0.35">
      <c r="A7504" s="131" t="s">
        <v>19</v>
      </c>
      <c r="B7504" s="131" t="s">
        <v>14</v>
      </c>
      <c r="C7504" s="133" t="s">
        <v>3183</v>
      </c>
      <c r="D7504" s="133">
        <v>3</v>
      </c>
      <c r="F7504" s="133" t="e">
        <v>#N/A</v>
      </c>
      <c r="G7504" s="133" t="e">
        <v>#N/A</v>
      </c>
    </row>
    <row r="7505" spans="1:7" hidden="1" x14ac:dyDescent="0.35">
      <c r="A7505" s="131" t="s">
        <v>19</v>
      </c>
      <c r="B7505" s="131" t="s">
        <v>14</v>
      </c>
      <c r="C7505" s="133" t="s">
        <v>3184</v>
      </c>
      <c r="D7505" s="133">
        <v>2</v>
      </c>
      <c r="F7505" s="133" t="e">
        <v>#N/A</v>
      </c>
      <c r="G7505" s="133" t="e">
        <v>#N/A</v>
      </c>
    </row>
    <row r="7506" spans="1:7" hidden="1" x14ac:dyDescent="0.35">
      <c r="A7506" s="131" t="s">
        <v>19</v>
      </c>
      <c r="B7506" s="131" t="s">
        <v>14</v>
      </c>
      <c r="C7506" s="133" t="s">
        <v>3185</v>
      </c>
      <c r="D7506" s="133">
        <v>3</v>
      </c>
      <c r="F7506" s="133" t="e">
        <v>#N/A</v>
      </c>
      <c r="G7506" s="133" t="e">
        <v>#N/A</v>
      </c>
    </row>
    <row r="7507" spans="1:7" hidden="1" x14ac:dyDescent="0.35">
      <c r="A7507" s="131" t="s">
        <v>19</v>
      </c>
      <c r="B7507" s="131" t="s">
        <v>14</v>
      </c>
      <c r="C7507" s="133" t="s">
        <v>3186</v>
      </c>
      <c r="D7507" s="133">
        <v>5</v>
      </c>
      <c r="F7507" s="133" t="e">
        <v>#N/A</v>
      </c>
      <c r="G7507" s="133" t="e">
        <v>#N/A</v>
      </c>
    </row>
    <row r="7508" spans="1:7" hidden="1" x14ac:dyDescent="0.35">
      <c r="A7508" s="131" t="s">
        <v>19</v>
      </c>
      <c r="B7508" s="131" t="s">
        <v>14</v>
      </c>
      <c r="C7508" s="133" t="s">
        <v>3187</v>
      </c>
      <c r="D7508" s="133">
        <v>5</v>
      </c>
      <c r="F7508" s="133" t="e">
        <v>#N/A</v>
      </c>
      <c r="G7508" s="133" t="e">
        <v>#N/A</v>
      </c>
    </row>
    <row r="7509" spans="1:7" hidden="1" x14ac:dyDescent="0.35">
      <c r="A7509" s="131" t="s">
        <v>19</v>
      </c>
      <c r="B7509" s="131" t="s">
        <v>14</v>
      </c>
      <c r="C7509" s="133" t="s">
        <v>3188</v>
      </c>
      <c r="D7509" s="133">
        <v>2</v>
      </c>
      <c r="F7509" s="133" t="e">
        <v>#N/A</v>
      </c>
      <c r="G7509" s="133" t="e">
        <v>#N/A</v>
      </c>
    </row>
    <row r="7510" spans="1:7" hidden="1" x14ac:dyDescent="0.35">
      <c r="A7510" s="131" t="s">
        <v>19</v>
      </c>
      <c r="B7510" s="131" t="s">
        <v>14</v>
      </c>
      <c r="C7510" s="133" t="s">
        <v>3189</v>
      </c>
      <c r="D7510" s="133">
        <v>5</v>
      </c>
      <c r="F7510" s="133" t="e">
        <v>#N/A</v>
      </c>
      <c r="G7510" s="133" t="e">
        <v>#N/A</v>
      </c>
    </row>
    <row r="7511" spans="1:7" hidden="1" x14ac:dyDescent="0.35">
      <c r="A7511" s="131" t="s">
        <v>19</v>
      </c>
      <c r="B7511" s="131" t="s">
        <v>14</v>
      </c>
      <c r="C7511" s="133" t="s">
        <v>3190</v>
      </c>
      <c r="D7511" s="133">
        <v>5</v>
      </c>
      <c r="F7511" s="133" t="e">
        <v>#N/A</v>
      </c>
      <c r="G7511" s="133" t="e">
        <v>#N/A</v>
      </c>
    </row>
    <row r="7512" spans="1:7" hidden="1" x14ac:dyDescent="0.35">
      <c r="A7512" s="131" t="s">
        <v>19</v>
      </c>
      <c r="B7512" s="131" t="s">
        <v>14</v>
      </c>
      <c r="C7512" s="133" t="s">
        <v>3191</v>
      </c>
      <c r="D7512" s="133">
        <v>5</v>
      </c>
      <c r="F7512" s="133" t="e">
        <v>#N/A</v>
      </c>
      <c r="G7512" s="133" t="e">
        <v>#N/A</v>
      </c>
    </row>
    <row r="7513" spans="1:7" hidden="1" x14ac:dyDescent="0.35">
      <c r="A7513" s="131" t="s">
        <v>19</v>
      </c>
      <c r="B7513" s="131" t="s">
        <v>14</v>
      </c>
      <c r="C7513" s="133" t="s">
        <v>3192</v>
      </c>
      <c r="D7513" s="133">
        <v>5</v>
      </c>
      <c r="F7513" s="133" t="e">
        <v>#N/A</v>
      </c>
      <c r="G7513" s="133" t="e">
        <v>#N/A</v>
      </c>
    </row>
    <row r="7514" spans="1:7" hidden="1" x14ac:dyDescent="0.35">
      <c r="A7514" s="131" t="s">
        <v>19</v>
      </c>
      <c r="B7514" s="131" t="s">
        <v>14</v>
      </c>
      <c r="C7514" s="133" t="s">
        <v>3193</v>
      </c>
      <c r="D7514" s="133">
        <v>4</v>
      </c>
      <c r="F7514" s="133" t="e">
        <v>#N/A</v>
      </c>
      <c r="G7514" s="133" t="e">
        <v>#N/A</v>
      </c>
    </row>
    <row r="7515" spans="1:7" hidden="1" x14ac:dyDescent="0.35">
      <c r="A7515" s="131" t="s">
        <v>19</v>
      </c>
      <c r="B7515" s="131" t="s">
        <v>14</v>
      </c>
      <c r="C7515" s="133" t="s">
        <v>3194</v>
      </c>
      <c r="D7515" s="133">
        <v>20</v>
      </c>
      <c r="F7515" s="133" t="e">
        <v>#N/A</v>
      </c>
      <c r="G7515" s="133" t="e">
        <v>#N/A</v>
      </c>
    </row>
    <row r="7516" spans="1:7" hidden="1" x14ac:dyDescent="0.35">
      <c r="A7516" s="131" t="s">
        <v>19</v>
      </c>
      <c r="B7516" s="131" t="s">
        <v>14</v>
      </c>
      <c r="C7516" s="133" t="s">
        <v>3195</v>
      </c>
      <c r="D7516" s="133">
        <v>20</v>
      </c>
      <c r="F7516" s="133" t="e">
        <v>#N/A</v>
      </c>
      <c r="G7516" s="133" t="e">
        <v>#N/A</v>
      </c>
    </row>
    <row r="7517" spans="1:7" hidden="1" x14ac:dyDescent="0.35">
      <c r="A7517" s="131" t="s">
        <v>19</v>
      </c>
      <c r="B7517" s="131" t="s">
        <v>14</v>
      </c>
      <c r="C7517" s="133" t="s">
        <v>3196</v>
      </c>
      <c r="D7517" s="133">
        <v>5</v>
      </c>
      <c r="F7517" s="133" t="e">
        <v>#N/A</v>
      </c>
      <c r="G7517" s="133" t="e">
        <v>#N/A</v>
      </c>
    </row>
    <row r="7518" spans="1:7" hidden="1" x14ac:dyDescent="0.35">
      <c r="A7518" s="131" t="s">
        <v>19</v>
      </c>
      <c r="B7518" s="131" t="s">
        <v>14</v>
      </c>
      <c r="C7518" s="133" t="s">
        <v>3197</v>
      </c>
      <c r="D7518" s="133">
        <v>4</v>
      </c>
      <c r="F7518" s="133" t="e">
        <v>#N/A</v>
      </c>
      <c r="G7518" s="133" t="e">
        <v>#N/A</v>
      </c>
    </row>
    <row r="7519" spans="1:7" hidden="1" x14ac:dyDescent="0.35">
      <c r="A7519" s="131" t="s">
        <v>19</v>
      </c>
      <c r="B7519" s="131" t="s">
        <v>14</v>
      </c>
      <c r="C7519" s="133" t="s">
        <v>3198</v>
      </c>
      <c r="D7519" s="133">
        <v>7</v>
      </c>
      <c r="F7519" s="133" t="s">
        <v>237</v>
      </c>
      <c r="G7519" s="133" t="s">
        <v>832</v>
      </c>
    </row>
    <row r="7520" spans="1:7" hidden="1" x14ac:dyDescent="0.35">
      <c r="A7520" s="131" t="s">
        <v>19</v>
      </c>
      <c r="B7520" s="131" t="s">
        <v>14</v>
      </c>
      <c r="C7520" s="133" t="s">
        <v>3199</v>
      </c>
      <c r="D7520" s="133">
        <v>19</v>
      </c>
      <c r="F7520" s="133" t="s">
        <v>237</v>
      </c>
      <c r="G7520" s="133" t="s">
        <v>832</v>
      </c>
    </row>
    <row r="7521" spans="1:7" hidden="1" x14ac:dyDescent="0.35">
      <c r="A7521" s="131" t="s">
        <v>19</v>
      </c>
      <c r="B7521" s="131" t="s">
        <v>14</v>
      </c>
      <c r="C7521" s="133" t="s">
        <v>3200</v>
      </c>
      <c r="D7521" s="133">
        <v>52</v>
      </c>
      <c r="F7521" s="133" t="s">
        <v>237</v>
      </c>
      <c r="G7521" s="133" t="s">
        <v>832</v>
      </c>
    </row>
    <row r="7522" spans="1:7" hidden="1" x14ac:dyDescent="0.35">
      <c r="A7522" s="131" t="s">
        <v>19</v>
      </c>
      <c r="B7522" s="131" t="s">
        <v>14</v>
      </c>
      <c r="C7522" s="133" t="s">
        <v>3201</v>
      </c>
      <c r="D7522" s="133">
        <v>5</v>
      </c>
      <c r="F7522" s="133" t="s">
        <v>237</v>
      </c>
      <c r="G7522" s="133" t="s">
        <v>832</v>
      </c>
    </row>
    <row r="7523" spans="1:7" hidden="1" x14ac:dyDescent="0.35">
      <c r="A7523" s="131" t="s">
        <v>19</v>
      </c>
      <c r="B7523" s="131" t="s">
        <v>14</v>
      </c>
      <c r="C7523" s="133" t="s">
        <v>3202</v>
      </c>
      <c r="D7523" s="133">
        <v>2</v>
      </c>
      <c r="F7523" s="133" t="s">
        <v>237</v>
      </c>
      <c r="G7523" s="133" t="s">
        <v>832</v>
      </c>
    </row>
    <row r="7524" spans="1:7" hidden="1" x14ac:dyDescent="0.35">
      <c r="A7524" s="131" t="s">
        <v>19</v>
      </c>
      <c r="B7524" s="131" t="s">
        <v>14</v>
      </c>
      <c r="C7524" s="133" t="s">
        <v>3203</v>
      </c>
      <c r="D7524" s="133">
        <v>1</v>
      </c>
      <c r="F7524" s="133" t="s">
        <v>237</v>
      </c>
      <c r="G7524" s="133" t="s">
        <v>832</v>
      </c>
    </row>
    <row r="7525" spans="1:7" hidden="1" x14ac:dyDescent="0.35">
      <c r="A7525" s="131" t="s">
        <v>19</v>
      </c>
      <c r="B7525" s="131" t="s">
        <v>14</v>
      </c>
      <c r="C7525" s="133" t="s">
        <v>3204</v>
      </c>
      <c r="D7525" s="133">
        <v>46</v>
      </c>
      <c r="F7525" s="133" t="s">
        <v>237</v>
      </c>
      <c r="G7525" s="133" t="s">
        <v>832</v>
      </c>
    </row>
    <row r="7526" spans="1:7" hidden="1" x14ac:dyDescent="0.35">
      <c r="A7526" s="131" t="s">
        <v>19</v>
      </c>
      <c r="B7526" s="131" t="s">
        <v>14</v>
      </c>
      <c r="C7526" s="133" t="s">
        <v>3205</v>
      </c>
      <c r="D7526" s="133">
        <v>1</v>
      </c>
      <c r="F7526" s="133" t="s">
        <v>237</v>
      </c>
      <c r="G7526" s="133" t="s">
        <v>832</v>
      </c>
    </row>
    <row r="7527" spans="1:7" hidden="1" x14ac:dyDescent="0.35">
      <c r="A7527" s="131" t="s">
        <v>19</v>
      </c>
      <c r="B7527" s="131" t="s">
        <v>14</v>
      </c>
      <c r="C7527" s="133" t="s">
        <v>3206</v>
      </c>
      <c r="D7527" s="133">
        <v>15</v>
      </c>
      <c r="F7527" s="133" t="s">
        <v>237</v>
      </c>
      <c r="G7527" s="133" t="s">
        <v>832</v>
      </c>
    </row>
    <row r="7528" spans="1:7" hidden="1" x14ac:dyDescent="0.35">
      <c r="A7528" s="131" t="s">
        <v>19</v>
      </c>
      <c r="B7528" s="131" t="s">
        <v>14</v>
      </c>
      <c r="C7528" s="133" t="s">
        <v>3207</v>
      </c>
      <c r="D7528" s="133">
        <v>15</v>
      </c>
      <c r="F7528" s="133" t="s">
        <v>237</v>
      </c>
      <c r="G7528" s="133" t="s">
        <v>832</v>
      </c>
    </row>
    <row r="7529" spans="1:7" hidden="1" x14ac:dyDescent="0.35">
      <c r="A7529" s="131" t="s">
        <v>19</v>
      </c>
      <c r="B7529" s="131" t="s">
        <v>14</v>
      </c>
      <c r="C7529" s="133" t="s">
        <v>3208</v>
      </c>
      <c r="D7529" s="133">
        <v>21</v>
      </c>
      <c r="F7529" s="133" t="s">
        <v>237</v>
      </c>
      <c r="G7529" s="133" t="s">
        <v>1322</v>
      </c>
    </row>
    <row r="7530" spans="1:7" hidden="1" x14ac:dyDescent="0.35">
      <c r="A7530" s="131" t="s">
        <v>19</v>
      </c>
      <c r="B7530" s="133" t="s">
        <v>20</v>
      </c>
      <c r="C7530" s="133" t="s">
        <v>6395</v>
      </c>
      <c r="D7530" s="133">
        <v>1</v>
      </c>
      <c r="F7530" s="133" t="e">
        <v>#N/A</v>
      </c>
      <c r="G7530" s="133" t="e">
        <v>#N/A</v>
      </c>
    </row>
    <row r="7531" spans="1:7" hidden="1" x14ac:dyDescent="0.35">
      <c r="A7531" s="131" t="s">
        <v>19</v>
      </c>
      <c r="B7531" s="133" t="s">
        <v>20</v>
      </c>
      <c r="C7531" s="133" t="s">
        <v>3209</v>
      </c>
      <c r="D7531" s="133">
        <v>2</v>
      </c>
      <c r="F7531" s="133" t="e">
        <v>#N/A</v>
      </c>
      <c r="G7531" s="133" t="e">
        <v>#N/A</v>
      </c>
    </row>
    <row r="7532" spans="1:7" hidden="1" x14ac:dyDescent="0.35">
      <c r="A7532" s="131" t="s">
        <v>19</v>
      </c>
      <c r="B7532" s="133" t="s">
        <v>20</v>
      </c>
      <c r="C7532" s="133" t="s">
        <v>3210</v>
      </c>
      <c r="D7532" s="133">
        <v>4</v>
      </c>
      <c r="F7532" s="133" t="s">
        <v>33</v>
      </c>
      <c r="G7532" s="133" t="s">
        <v>1931</v>
      </c>
    </row>
    <row r="7533" spans="1:7" hidden="1" x14ac:dyDescent="0.35">
      <c r="A7533" s="131" t="s">
        <v>19</v>
      </c>
      <c r="B7533" s="133" t="s">
        <v>20</v>
      </c>
      <c r="C7533" s="133" t="s">
        <v>3211</v>
      </c>
      <c r="D7533" s="133">
        <v>20</v>
      </c>
      <c r="F7533" s="133" t="e">
        <v>#N/A</v>
      </c>
      <c r="G7533" s="133" t="e">
        <v>#N/A</v>
      </c>
    </row>
    <row r="7534" spans="1:7" hidden="1" x14ac:dyDescent="0.35">
      <c r="A7534" s="131" t="s">
        <v>19</v>
      </c>
      <c r="B7534" s="133" t="s">
        <v>20</v>
      </c>
      <c r="C7534" s="133" t="s">
        <v>3212</v>
      </c>
      <c r="D7534" s="133">
        <v>1000</v>
      </c>
      <c r="F7534" s="133" t="s">
        <v>33</v>
      </c>
      <c r="G7534" s="133" t="s">
        <v>1404</v>
      </c>
    </row>
    <row r="7535" spans="1:7" hidden="1" x14ac:dyDescent="0.35">
      <c r="A7535" s="131" t="s">
        <v>19</v>
      </c>
      <c r="B7535" s="133" t="s">
        <v>20</v>
      </c>
      <c r="C7535" s="133" t="s">
        <v>3213</v>
      </c>
      <c r="D7535" s="133">
        <v>22</v>
      </c>
      <c r="F7535" s="133" t="s">
        <v>33</v>
      </c>
      <c r="G7535" s="133" t="s">
        <v>1404</v>
      </c>
    </row>
    <row r="7536" spans="1:7" hidden="1" x14ac:dyDescent="0.35">
      <c r="A7536" s="131" t="s">
        <v>19</v>
      </c>
      <c r="B7536" s="133" t="s">
        <v>20</v>
      </c>
      <c r="C7536" s="133" t="s">
        <v>3214</v>
      </c>
      <c r="D7536" s="133">
        <v>500</v>
      </c>
      <c r="F7536" s="133" t="s">
        <v>33</v>
      </c>
      <c r="G7536" s="133" t="s">
        <v>1404</v>
      </c>
    </row>
    <row r="7537" spans="1:7" hidden="1" x14ac:dyDescent="0.35">
      <c r="A7537" s="131" t="s">
        <v>19</v>
      </c>
      <c r="B7537" s="133" t="s">
        <v>20</v>
      </c>
      <c r="C7537" s="133" t="s">
        <v>3215</v>
      </c>
      <c r="D7537" s="133">
        <v>1</v>
      </c>
      <c r="F7537" s="133" t="s">
        <v>33</v>
      </c>
      <c r="G7537" s="133" t="s">
        <v>1401</v>
      </c>
    </row>
    <row r="7538" spans="1:7" hidden="1" x14ac:dyDescent="0.35">
      <c r="A7538" s="131" t="s">
        <v>19</v>
      </c>
      <c r="B7538" s="133" t="s">
        <v>20</v>
      </c>
      <c r="C7538" s="133" t="s">
        <v>3216</v>
      </c>
      <c r="D7538" s="133">
        <v>70</v>
      </c>
      <c r="F7538" s="133" t="s">
        <v>33</v>
      </c>
      <c r="G7538" s="133" t="s">
        <v>1401</v>
      </c>
    </row>
    <row r="7539" spans="1:7" hidden="1" x14ac:dyDescent="0.35">
      <c r="A7539" s="131" t="s">
        <v>19</v>
      </c>
      <c r="B7539" s="133" t="s">
        <v>20</v>
      </c>
      <c r="C7539" s="133" t="s">
        <v>3217</v>
      </c>
      <c r="D7539" s="133">
        <v>4</v>
      </c>
      <c r="F7539" s="133" t="s">
        <v>33</v>
      </c>
      <c r="G7539" s="133" t="s">
        <v>1351</v>
      </c>
    </row>
    <row r="7540" spans="1:7" hidden="1" x14ac:dyDescent="0.35">
      <c r="A7540" s="131" t="s">
        <v>19</v>
      </c>
      <c r="B7540" s="133" t="s">
        <v>20</v>
      </c>
      <c r="C7540" s="133" t="s">
        <v>3218</v>
      </c>
      <c r="D7540" s="133">
        <v>1</v>
      </c>
      <c r="F7540" s="133" t="s">
        <v>33</v>
      </c>
      <c r="G7540" s="133" t="s">
        <v>1352</v>
      </c>
    </row>
    <row r="7541" spans="1:7" hidden="1" x14ac:dyDescent="0.35">
      <c r="A7541" s="131" t="s">
        <v>19</v>
      </c>
      <c r="B7541" s="133" t="s">
        <v>20</v>
      </c>
      <c r="C7541" s="133" t="s">
        <v>3219</v>
      </c>
      <c r="D7541" s="133">
        <v>1</v>
      </c>
      <c r="F7541" s="133" t="e">
        <v>#N/A</v>
      </c>
      <c r="G7541" s="133" t="e">
        <v>#N/A</v>
      </c>
    </row>
    <row r="7542" spans="1:7" hidden="1" x14ac:dyDescent="0.35">
      <c r="A7542" s="131" t="s">
        <v>19</v>
      </c>
      <c r="B7542" s="133" t="s">
        <v>20</v>
      </c>
      <c r="C7542" s="133" t="s">
        <v>3220</v>
      </c>
      <c r="D7542" s="133">
        <v>17</v>
      </c>
      <c r="F7542" s="133" t="s">
        <v>33</v>
      </c>
      <c r="G7542" s="133" t="s">
        <v>1351</v>
      </c>
    </row>
    <row r="7543" spans="1:7" hidden="1" x14ac:dyDescent="0.35">
      <c r="A7543" s="131" t="s">
        <v>19</v>
      </c>
      <c r="B7543" s="133" t="s">
        <v>20</v>
      </c>
      <c r="C7543" s="133" t="s">
        <v>3221</v>
      </c>
      <c r="D7543" s="133">
        <v>3</v>
      </c>
      <c r="F7543" s="133" t="s">
        <v>33</v>
      </c>
      <c r="G7543" s="133" t="s">
        <v>1351</v>
      </c>
    </row>
    <row r="7544" spans="1:7" hidden="1" x14ac:dyDescent="0.35">
      <c r="A7544" s="131" t="s">
        <v>19</v>
      </c>
      <c r="B7544" s="133" t="s">
        <v>20</v>
      </c>
      <c r="C7544" s="133" t="s">
        <v>3222</v>
      </c>
      <c r="D7544" s="133">
        <v>24</v>
      </c>
      <c r="F7544" s="133" t="s">
        <v>33</v>
      </c>
      <c r="G7544" s="133" t="s">
        <v>1351</v>
      </c>
    </row>
    <row r="7545" spans="1:7" hidden="1" x14ac:dyDescent="0.35">
      <c r="A7545" s="131" t="s">
        <v>19</v>
      </c>
      <c r="B7545" s="133" t="s">
        <v>20</v>
      </c>
      <c r="C7545" s="133" t="s">
        <v>3223</v>
      </c>
      <c r="D7545" s="133">
        <v>3</v>
      </c>
      <c r="F7545" s="133" t="s">
        <v>33</v>
      </c>
      <c r="G7545" s="133" t="s">
        <v>1351</v>
      </c>
    </row>
    <row r="7546" spans="1:7" hidden="1" x14ac:dyDescent="0.35">
      <c r="A7546" s="131" t="s">
        <v>19</v>
      </c>
      <c r="B7546" s="133" t="s">
        <v>20</v>
      </c>
      <c r="C7546" s="133" t="s">
        <v>3224</v>
      </c>
      <c r="D7546" s="133">
        <v>1</v>
      </c>
      <c r="F7546" s="133" t="e">
        <v>#N/A</v>
      </c>
      <c r="G7546" s="133" t="e">
        <v>#N/A</v>
      </c>
    </row>
    <row r="7547" spans="1:7" hidden="1" x14ac:dyDescent="0.35">
      <c r="A7547" s="131" t="s">
        <v>19</v>
      </c>
      <c r="B7547" s="133" t="s">
        <v>20</v>
      </c>
      <c r="C7547" s="133" t="s">
        <v>3225</v>
      </c>
      <c r="D7547" s="133">
        <v>4</v>
      </c>
      <c r="F7547" s="133" t="s">
        <v>33</v>
      </c>
      <c r="G7547" s="133" t="s">
        <v>1351</v>
      </c>
    </row>
    <row r="7548" spans="1:7" hidden="1" x14ac:dyDescent="0.35">
      <c r="A7548" s="131" t="s">
        <v>19</v>
      </c>
      <c r="B7548" s="133" t="s">
        <v>20</v>
      </c>
      <c r="C7548" s="133" t="s">
        <v>3226</v>
      </c>
      <c r="D7548" s="133">
        <v>18</v>
      </c>
      <c r="F7548" s="133" t="s">
        <v>33</v>
      </c>
      <c r="G7548" s="133" t="s">
        <v>1351</v>
      </c>
    </row>
    <row r="7549" spans="1:7" hidden="1" x14ac:dyDescent="0.35">
      <c r="A7549" s="131" t="s">
        <v>19</v>
      </c>
      <c r="B7549" s="133" t="s">
        <v>20</v>
      </c>
      <c r="C7549" s="133" t="s">
        <v>3227</v>
      </c>
      <c r="D7549" s="133">
        <v>20</v>
      </c>
      <c r="F7549" s="133" t="s">
        <v>33</v>
      </c>
      <c r="G7549" s="133" t="s">
        <v>1352</v>
      </c>
    </row>
    <row r="7550" spans="1:7" hidden="1" x14ac:dyDescent="0.35">
      <c r="A7550" s="131" t="s">
        <v>19</v>
      </c>
      <c r="B7550" s="133" t="s">
        <v>20</v>
      </c>
      <c r="C7550" s="133" t="s">
        <v>3228</v>
      </c>
      <c r="D7550" s="133">
        <v>6</v>
      </c>
      <c r="F7550" s="133" t="s">
        <v>33</v>
      </c>
      <c r="G7550" s="133" t="s">
        <v>1352</v>
      </c>
    </row>
    <row r="7551" spans="1:7" hidden="1" x14ac:dyDescent="0.35">
      <c r="A7551" s="131" t="s">
        <v>19</v>
      </c>
      <c r="B7551" s="133" t="s">
        <v>20</v>
      </c>
      <c r="C7551" s="133" t="s">
        <v>3229</v>
      </c>
      <c r="D7551" s="133">
        <v>13</v>
      </c>
      <c r="F7551" s="133" t="s">
        <v>33</v>
      </c>
      <c r="G7551" s="133" t="s">
        <v>1352</v>
      </c>
    </row>
    <row r="7552" spans="1:7" hidden="1" x14ac:dyDescent="0.35">
      <c r="A7552" s="131" t="s">
        <v>19</v>
      </c>
      <c r="B7552" s="133" t="s">
        <v>20</v>
      </c>
      <c r="C7552" s="133" t="s">
        <v>3230</v>
      </c>
      <c r="D7552" s="133">
        <v>1485</v>
      </c>
      <c r="F7552" s="133" t="s">
        <v>33</v>
      </c>
      <c r="G7552" s="133" t="s">
        <v>1352</v>
      </c>
    </row>
    <row r="7553" spans="1:7" hidden="1" x14ac:dyDescent="0.35">
      <c r="A7553" s="131" t="s">
        <v>19</v>
      </c>
      <c r="B7553" s="133" t="s">
        <v>20</v>
      </c>
      <c r="C7553" s="133" t="s">
        <v>3231</v>
      </c>
      <c r="D7553" s="133">
        <v>7</v>
      </c>
      <c r="F7553" s="133" t="s">
        <v>33</v>
      </c>
      <c r="G7553" s="133" t="s">
        <v>1351</v>
      </c>
    </row>
    <row r="7554" spans="1:7" hidden="1" x14ac:dyDescent="0.35">
      <c r="A7554" s="131" t="s">
        <v>19</v>
      </c>
      <c r="B7554" s="133" t="s">
        <v>20</v>
      </c>
      <c r="C7554" s="133" t="s">
        <v>3232</v>
      </c>
      <c r="D7554" s="133">
        <v>249</v>
      </c>
      <c r="F7554" s="133" t="s">
        <v>33</v>
      </c>
      <c r="G7554" s="133" t="s">
        <v>1352</v>
      </c>
    </row>
    <row r="7555" spans="1:7" hidden="1" x14ac:dyDescent="0.35">
      <c r="A7555" s="131" t="s">
        <v>19</v>
      </c>
      <c r="B7555" s="133" t="s">
        <v>20</v>
      </c>
      <c r="C7555" s="133" t="s">
        <v>3233</v>
      </c>
      <c r="D7555" s="133">
        <v>2</v>
      </c>
      <c r="F7555" s="133" t="s">
        <v>33</v>
      </c>
      <c r="G7555" s="133" t="s">
        <v>1356</v>
      </c>
    </row>
    <row r="7556" spans="1:7" hidden="1" x14ac:dyDescent="0.35">
      <c r="A7556" s="131" t="s">
        <v>19</v>
      </c>
      <c r="B7556" s="133" t="s">
        <v>20</v>
      </c>
      <c r="C7556" s="133" t="s">
        <v>3234</v>
      </c>
      <c r="D7556" s="133">
        <v>1</v>
      </c>
      <c r="F7556" s="133" t="s">
        <v>33</v>
      </c>
      <c r="G7556" s="133" t="s">
        <v>1356</v>
      </c>
    </row>
    <row r="7557" spans="1:7" hidden="1" x14ac:dyDescent="0.35">
      <c r="A7557" s="131" t="s">
        <v>19</v>
      </c>
      <c r="B7557" s="133" t="s">
        <v>20</v>
      </c>
      <c r="C7557" s="133" t="s">
        <v>3235</v>
      </c>
      <c r="D7557" s="133">
        <v>32</v>
      </c>
      <c r="F7557" s="133" t="s">
        <v>33</v>
      </c>
      <c r="G7557" s="133" t="s">
        <v>1356</v>
      </c>
    </row>
    <row r="7558" spans="1:7" hidden="1" x14ac:dyDescent="0.35">
      <c r="A7558" s="131" t="s">
        <v>19</v>
      </c>
      <c r="B7558" s="133" t="s">
        <v>20</v>
      </c>
      <c r="C7558" s="133" t="s">
        <v>3236</v>
      </c>
      <c r="D7558" s="133">
        <v>30</v>
      </c>
      <c r="F7558" s="133" t="s">
        <v>33</v>
      </c>
      <c r="G7558" s="133" t="s">
        <v>1356</v>
      </c>
    </row>
    <row r="7559" spans="1:7" hidden="1" x14ac:dyDescent="0.35">
      <c r="A7559" s="131" t="s">
        <v>19</v>
      </c>
      <c r="B7559" s="133" t="s">
        <v>20</v>
      </c>
      <c r="C7559" s="133" t="s">
        <v>3237</v>
      </c>
      <c r="D7559" s="133">
        <v>17</v>
      </c>
      <c r="F7559" s="133" t="s">
        <v>33</v>
      </c>
      <c r="G7559" s="133" t="s">
        <v>1356</v>
      </c>
    </row>
    <row r="7560" spans="1:7" hidden="1" x14ac:dyDescent="0.35">
      <c r="A7560" s="131" t="s">
        <v>19</v>
      </c>
      <c r="B7560" s="133" t="s">
        <v>20</v>
      </c>
      <c r="C7560" s="133" t="s">
        <v>3238</v>
      </c>
      <c r="D7560" s="133">
        <v>9</v>
      </c>
      <c r="F7560" s="133" t="s">
        <v>33</v>
      </c>
      <c r="G7560" s="133" t="s">
        <v>1356</v>
      </c>
    </row>
    <row r="7561" spans="1:7" hidden="1" x14ac:dyDescent="0.35">
      <c r="A7561" s="131" t="s">
        <v>19</v>
      </c>
      <c r="B7561" s="133" t="s">
        <v>20</v>
      </c>
      <c r="C7561" s="133" t="s">
        <v>3239</v>
      </c>
      <c r="D7561" s="133">
        <v>3</v>
      </c>
      <c r="F7561" s="133" t="s">
        <v>33</v>
      </c>
      <c r="G7561" s="133" t="s">
        <v>1356</v>
      </c>
    </row>
    <row r="7562" spans="1:7" hidden="1" x14ac:dyDescent="0.35">
      <c r="A7562" s="131" t="s">
        <v>19</v>
      </c>
      <c r="B7562" s="133" t="s">
        <v>20</v>
      </c>
      <c r="C7562" s="133" t="s">
        <v>3240</v>
      </c>
      <c r="D7562" s="133">
        <v>1</v>
      </c>
      <c r="F7562" s="133" t="e">
        <v>#N/A</v>
      </c>
      <c r="G7562" s="133" t="e">
        <v>#N/A</v>
      </c>
    </row>
    <row r="7563" spans="1:7" hidden="1" x14ac:dyDescent="0.35">
      <c r="A7563" s="131" t="s">
        <v>19</v>
      </c>
      <c r="B7563" s="133" t="s">
        <v>20</v>
      </c>
      <c r="C7563" s="133" t="s">
        <v>3241</v>
      </c>
      <c r="D7563" s="133">
        <v>96</v>
      </c>
      <c r="F7563" s="133" t="e">
        <v>#N/A</v>
      </c>
      <c r="G7563" s="133" t="e">
        <v>#N/A</v>
      </c>
    </row>
    <row r="7564" spans="1:7" hidden="1" x14ac:dyDescent="0.35">
      <c r="A7564" s="131" t="s">
        <v>19</v>
      </c>
      <c r="B7564" s="133" t="s">
        <v>20</v>
      </c>
      <c r="C7564" s="133" t="s">
        <v>3242</v>
      </c>
      <c r="D7564" s="133">
        <v>1</v>
      </c>
      <c r="F7564" s="133" t="s">
        <v>33</v>
      </c>
      <c r="G7564" s="133" t="s">
        <v>1538</v>
      </c>
    </row>
    <row r="7565" spans="1:7" hidden="1" x14ac:dyDescent="0.35">
      <c r="A7565" s="131" t="s">
        <v>19</v>
      </c>
      <c r="B7565" s="133" t="s">
        <v>20</v>
      </c>
      <c r="C7565" s="133" t="s">
        <v>3243</v>
      </c>
      <c r="D7565" s="133">
        <v>1</v>
      </c>
      <c r="F7565" s="133" t="s">
        <v>33</v>
      </c>
      <c r="G7565" s="133" t="s">
        <v>1557</v>
      </c>
    </row>
    <row r="7566" spans="1:7" hidden="1" x14ac:dyDescent="0.35">
      <c r="A7566" s="131" t="s">
        <v>19</v>
      </c>
      <c r="B7566" s="133" t="s">
        <v>20</v>
      </c>
      <c r="C7566" s="133" t="s">
        <v>3244</v>
      </c>
      <c r="D7566" s="133">
        <v>33</v>
      </c>
      <c r="F7566" s="133" t="s">
        <v>33</v>
      </c>
      <c r="G7566" s="133" t="s">
        <v>1557</v>
      </c>
    </row>
    <row r="7567" spans="1:7" hidden="1" x14ac:dyDescent="0.35">
      <c r="A7567" s="131" t="s">
        <v>19</v>
      </c>
      <c r="B7567" s="133" t="s">
        <v>20</v>
      </c>
      <c r="C7567" s="133" t="s">
        <v>3245</v>
      </c>
      <c r="D7567" s="133">
        <v>44</v>
      </c>
      <c r="F7567" s="133" t="s">
        <v>33</v>
      </c>
      <c r="G7567" s="133" t="s">
        <v>1557</v>
      </c>
    </row>
    <row r="7568" spans="1:7" hidden="1" x14ac:dyDescent="0.35">
      <c r="A7568" s="131" t="s">
        <v>19</v>
      </c>
      <c r="B7568" s="133" t="s">
        <v>20</v>
      </c>
      <c r="C7568" s="133" t="s">
        <v>3246</v>
      </c>
      <c r="D7568" s="133">
        <v>15</v>
      </c>
      <c r="F7568" s="133" t="s">
        <v>33</v>
      </c>
      <c r="G7568" s="133" t="s">
        <v>1557</v>
      </c>
    </row>
    <row r="7569" spans="1:7" hidden="1" x14ac:dyDescent="0.35">
      <c r="A7569" s="131" t="s">
        <v>19</v>
      </c>
      <c r="B7569" s="133" t="s">
        <v>20</v>
      </c>
      <c r="C7569" s="133" t="s">
        <v>3247</v>
      </c>
      <c r="D7569" s="133">
        <v>18</v>
      </c>
      <c r="F7569" s="133" t="s">
        <v>33</v>
      </c>
      <c r="G7569" s="133" t="s">
        <v>1557</v>
      </c>
    </row>
    <row r="7570" spans="1:7" hidden="1" x14ac:dyDescent="0.35">
      <c r="A7570" s="131" t="s">
        <v>19</v>
      </c>
      <c r="B7570" s="133" t="s">
        <v>20</v>
      </c>
      <c r="C7570" s="133" t="s">
        <v>3248</v>
      </c>
      <c r="D7570" s="133">
        <v>20</v>
      </c>
      <c r="F7570" s="133" t="s">
        <v>33</v>
      </c>
      <c r="G7570" s="133" t="s">
        <v>1354</v>
      </c>
    </row>
    <row r="7571" spans="1:7" hidden="1" x14ac:dyDescent="0.35">
      <c r="A7571" s="131" t="s">
        <v>19</v>
      </c>
      <c r="B7571" s="133" t="s">
        <v>20</v>
      </c>
      <c r="C7571" s="133" t="s">
        <v>3249</v>
      </c>
      <c r="D7571" s="133">
        <v>1</v>
      </c>
      <c r="F7571" s="133" t="s">
        <v>33</v>
      </c>
      <c r="G7571" s="133" t="s">
        <v>1354</v>
      </c>
    </row>
    <row r="7572" spans="1:7" hidden="1" x14ac:dyDescent="0.35">
      <c r="A7572" s="131" t="s">
        <v>19</v>
      </c>
      <c r="B7572" s="133" t="s">
        <v>20</v>
      </c>
      <c r="C7572" s="133" t="s">
        <v>3250</v>
      </c>
      <c r="D7572" s="133">
        <v>13</v>
      </c>
      <c r="F7572" s="133" t="s">
        <v>33</v>
      </c>
      <c r="G7572" s="133" t="s">
        <v>1654</v>
      </c>
    </row>
    <row r="7573" spans="1:7" hidden="1" x14ac:dyDescent="0.35">
      <c r="A7573" s="131" t="s">
        <v>19</v>
      </c>
      <c r="B7573" s="133" t="s">
        <v>20</v>
      </c>
      <c r="C7573" s="133" t="s">
        <v>3251</v>
      </c>
      <c r="D7573" s="133">
        <v>20</v>
      </c>
      <c r="F7573" s="133" t="s">
        <v>33</v>
      </c>
      <c r="G7573" s="133" t="s">
        <v>1405</v>
      </c>
    </row>
    <row r="7574" spans="1:7" hidden="1" x14ac:dyDescent="0.35">
      <c r="A7574" s="131" t="s">
        <v>19</v>
      </c>
      <c r="B7574" s="133" t="s">
        <v>20</v>
      </c>
      <c r="C7574" s="133" t="s">
        <v>3252</v>
      </c>
      <c r="D7574" s="133">
        <v>6</v>
      </c>
      <c r="F7574" s="133" t="s">
        <v>33</v>
      </c>
      <c r="G7574" s="133" t="s">
        <v>1480</v>
      </c>
    </row>
    <row r="7575" spans="1:7" hidden="1" x14ac:dyDescent="0.35">
      <c r="A7575" s="131" t="s">
        <v>19</v>
      </c>
      <c r="B7575" s="133" t="s">
        <v>20</v>
      </c>
      <c r="C7575" s="133" t="s">
        <v>3253</v>
      </c>
      <c r="D7575" s="133">
        <v>13</v>
      </c>
      <c r="F7575" s="133" t="s">
        <v>33</v>
      </c>
      <c r="G7575" s="133" t="s">
        <v>1480</v>
      </c>
    </row>
    <row r="7576" spans="1:7" hidden="1" x14ac:dyDescent="0.35">
      <c r="A7576" s="131" t="s">
        <v>19</v>
      </c>
      <c r="B7576" s="133" t="s">
        <v>20</v>
      </c>
      <c r="C7576" s="133" t="s">
        <v>3254</v>
      </c>
      <c r="D7576" s="133">
        <v>10</v>
      </c>
      <c r="F7576" s="133" t="s">
        <v>33</v>
      </c>
      <c r="G7576" s="133" t="s">
        <v>1477</v>
      </c>
    </row>
    <row r="7577" spans="1:7" hidden="1" x14ac:dyDescent="0.35">
      <c r="A7577" s="131" t="s">
        <v>19</v>
      </c>
      <c r="B7577" s="133" t="s">
        <v>20</v>
      </c>
      <c r="C7577" s="133" t="s">
        <v>3255</v>
      </c>
      <c r="D7577" s="133">
        <v>1</v>
      </c>
      <c r="F7577" s="133" t="s">
        <v>33</v>
      </c>
      <c r="G7577" s="133" t="s">
        <v>1479</v>
      </c>
    </row>
    <row r="7578" spans="1:7" hidden="1" x14ac:dyDescent="0.35">
      <c r="A7578" s="131" t="s">
        <v>19</v>
      </c>
      <c r="B7578" s="133" t="s">
        <v>20</v>
      </c>
      <c r="C7578" s="133" t="s">
        <v>3256</v>
      </c>
      <c r="D7578" s="133">
        <v>1</v>
      </c>
      <c r="F7578" s="133" t="s">
        <v>51</v>
      </c>
      <c r="G7578" s="133" t="s">
        <v>1558</v>
      </c>
    </row>
    <row r="7579" spans="1:7" hidden="1" x14ac:dyDescent="0.35">
      <c r="A7579" s="131" t="s">
        <v>19</v>
      </c>
      <c r="B7579" s="133" t="s">
        <v>20</v>
      </c>
      <c r="C7579" s="133" t="s">
        <v>3257</v>
      </c>
      <c r="D7579" s="133">
        <v>7</v>
      </c>
      <c r="F7579" s="133" t="s">
        <v>33</v>
      </c>
      <c r="G7579" s="133" t="s">
        <v>1692</v>
      </c>
    </row>
    <row r="7580" spans="1:7" hidden="1" x14ac:dyDescent="0.35">
      <c r="A7580" s="131" t="s">
        <v>19</v>
      </c>
      <c r="B7580" s="133" t="s">
        <v>20</v>
      </c>
      <c r="C7580" s="133" t="s">
        <v>3258</v>
      </c>
      <c r="D7580" s="133">
        <v>99</v>
      </c>
      <c r="F7580" s="133" t="s">
        <v>51</v>
      </c>
      <c r="G7580" s="133" t="s">
        <v>1725</v>
      </c>
    </row>
    <row r="7581" spans="1:7" hidden="1" x14ac:dyDescent="0.35">
      <c r="A7581" s="131" t="s">
        <v>19</v>
      </c>
      <c r="B7581" s="133" t="s">
        <v>20</v>
      </c>
      <c r="C7581" s="133" t="s">
        <v>3259</v>
      </c>
      <c r="D7581" s="133">
        <v>32</v>
      </c>
      <c r="F7581" s="133" t="s">
        <v>33</v>
      </c>
      <c r="G7581" s="133" t="s">
        <v>1986</v>
      </c>
    </row>
    <row r="7582" spans="1:7" hidden="1" x14ac:dyDescent="0.35">
      <c r="A7582" s="131" t="s">
        <v>19</v>
      </c>
      <c r="B7582" s="133" t="s">
        <v>20</v>
      </c>
      <c r="C7582" s="133" t="s">
        <v>3260</v>
      </c>
      <c r="D7582" s="133">
        <v>2</v>
      </c>
      <c r="F7582" s="133" t="s">
        <v>33</v>
      </c>
      <c r="G7582" s="133" t="s">
        <v>1986</v>
      </c>
    </row>
    <row r="7583" spans="1:7" hidden="1" x14ac:dyDescent="0.35">
      <c r="A7583" s="131" t="s">
        <v>19</v>
      </c>
      <c r="B7583" s="133" t="s">
        <v>20</v>
      </c>
      <c r="C7583" s="133" t="s">
        <v>3261</v>
      </c>
      <c r="D7583" s="133">
        <v>28</v>
      </c>
      <c r="F7583" s="133" t="s">
        <v>33</v>
      </c>
      <c r="G7583" s="133" t="s">
        <v>1986</v>
      </c>
    </row>
    <row r="7584" spans="1:7" hidden="1" x14ac:dyDescent="0.35">
      <c r="A7584" s="131" t="s">
        <v>19</v>
      </c>
      <c r="B7584" s="133" t="s">
        <v>20</v>
      </c>
      <c r="C7584" s="133" t="s">
        <v>3262</v>
      </c>
      <c r="D7584" s="133">
        <v>12</v>
      </c>
      <c r="F7584" s="133" t="s">
        <v>33</v>
      </c>
      <c r="G7584" s="133" t="s">
        <v>1986</v>
      </c>
    </row>
    <row r="7585" spans="1:7" hidden="1" x14ac:dyDescent="0.35">
      <c r="A7585" s="131" t="s">
        <v>19</v>
      </c>
      <c r="B7585" s="133" t="s">
        <v>20</v>
      </c>
      <c r="C7585" s="133" t="s">
        <v>3263</v>
      </c>
      <c r="D7585" s="133">
        <v>35</v>
      </c>
      <c r="F7585" s="133" t="s">
        <v>33</v>
      </c>
      <c r="G7585" s="133" t="s">
        <v>1986</v>
      </c>
    </row>
    <row r="7586" spans="1:7" hidden="1" x14ac:dyDescent="0.35">
      <c r="A7586" s="131" t="s">
        <v>19</v>
      </c>
      <c r="B7586" s="133" t="s">
        <v>20</v>
      </c>
      <c r="C7586" s="133" t="s">
        <v>3264</v>
      </c>
      <c r="D7586" s="133">
        <v>2</v>
      </c>
      <c r="F7586" s="133" t="s">
        <v>33</v>
      </c>
      <c r="G7586" s="133" t="s">
        <v>1986</v>
      </c>
    </row>
    <row r="7587" spans="1:7" hidden="1" x14ac:dyDescent="0.35">
      <c r="A7587" s="131" t="s">
        <v>19</v>
      </c>
      <c r="B7587" s="133" t="s">
        <v>20</v>
      </c>
      <c r="C7587" s="133" t="s">
        <v>3265</v>
      </c>
      <c r="D7587" s="133">
        <v>46</v>
      </c>
      <c r="F7587" s="133" t="s">
        <v>33</v>
      </c>
      <c r="G7587" s="133" t="s">
        <v>1986</v>
      </c>
    </row>
    <row r="7588" spans="1:7" hidden="1" x14ac:dyDescent="0.35">
      <c r="A7588" s="131" t="s">
        <v>19</v>
      </c>
      <c r="B7588" s="133" t="s">
        <v>20</v>
      </c>
      <c r="C7588" s="133" t="s">
        <v>3266</v>
      </c>
      <c r="D7588" s="133">
        <v>44</v>
      </c>
      <c r="F7588" s="133" t="s">
        <v>33</v>
      </c>
      <c r="G7588" s="133" t="s">
        <v>1986</v>
      </c>
    </row>
    <row r="7589" spans="1:7" hidden="1" x14ac:dyDescent="0.35">
      <c r="A7589" s="131" t="s">
        <v>19</v>
      </c>
      <c r="B7589" s="133" t="s">
        <v>20</v>
      </c>
      <c r="C7589" s="133" t="s">
        <v>3267</v>
      </c>
      <c r="D7589" s="133">
        <v>200</v>
      </c>
      <c r="F7589" s="133" t="s">
        <v>33</v>
      </c>
      <c r="G7589" s="133" t="s">
        <v>1986</v>
      </c>
    </row>
    <row r="7590" spans="1:7" hidden="1" x14ac:dyDescent="0.35">
      <c r="A7590" s="131" t="s">
        <v>19</v>
      </c>
      <c r="B7590" s="133" t="s">
        <v>20</v>
      </c>
      <c r="C7590" s="133" t="s">
        <v>3268</v>
      </c>
      <c r="D7590" s="133">
        <v>28</v>
      </c>
      <c r="F7590" s="133" t="s">
        <v>33</v>
      </c>
      <c r="G7590" s="133" t="s">
        <v>1986</v>
      </c>
    </row>
    <row r="7591" spans="1:7" hidden="1" x14ac:dyDescent="0.35">
      <c r="A7591" s="131" t="s">
        <v>19</v>
      </c>
      <c r="B7591" s="133" t="s">
        <v>20</v>
      </c>
      <c r="C7591" s="133" t="s">
        <v>3269</v>
      </c>
      <c r="D7591" s="133">
        <v>120</v>
      </c>
      <c r="F7591" s="133" t="s">
        <v>33</v>
      </c>
      <c r="G7591" s="133" t="s">
        <v>1986</v>
      </c>
    </row>
    <row r="7592" spans="1:7" hidden="1" x14ac:dyDescent="0.35">
      <c r="A7592" s="131" t="s">
        <v>19</v>
      </c>
      <c r="B7592" s="133" t="s">
        <v>20</v>
      </c>
      <c r="C7592" s="133" t="s">
        <v>3270</v>
      </c>
      <c r="D7592" s="133">
        <v>44</v>
      </c>
      <c r="F7592" s="133" t="e">
        <v>#N/A</v>
      </c>
      <c r="G7592" s="133" t="e">
        <v>#N/A</v>
      </c>
    </row>
    <row r="7593" spans="1:7" hidden="1" x14ac:dyDescent="0.35">
      <c r="A7593" s="131" t="s">
        <v>19</v>
      </c>
      <c r="B7593" s="133" t="s">
        <v>20</v>
      </c>
      <c r="C7593" s="133" t="s">
        <v>3271</v>
      </c>
      <c r="D7593" s="133">
        <v>49</v>
      </c>
      <c r="F7593" s="133" t="e">
        <v>#N/A</v>
      </c>
      <c r="G7593" s="133" t="e">
        <v>#N/A</v>
      </c>
    </row>
    <row r="7594" spans="1:7" hidden="1" x14ac:dyDescent="0.35">
      <c r="A7594" s="131" t="s">
        <v>19</v>
      </c>
      <c r="B7594" s="133" t="s">
        <v>20</v>
      </c>
      <c r="C7594" s="133" t="s">
        <v>3272</v>
      </c>
      <c r="D7594" s="133">
        <v>20</v>
      </c>
      <c r="F7594" s="133" t="e">
        <v>#N/A</v>
      </c>
      <c r="G7594" s="133" t="e">
        <v>#N/A</v>
      </c>
    </row>
    <row r="7595" spans="1:7" hidden="1" x14ac:dyDescent="0.35">
      <c r="A7595" s="131" t="s">
        <v>19</v>
      </c>
      <c r="B7595" s="133" t="s">
        <v>20</v>
      </c>
      <c r="C7595" s="133" t="s">
        <v>3273</v>
      </c>
      <c r="D7595" s="133">
        <v>8</v>
      </c>
      <c r="F7595" s="133" t="e">
        <v>#N/A</v>
      </c>
      <c r="G7595" s="133" t="e">
        <v>#N/A</v>
      </c>
    </row>
    <row r="7596" spans="1:7" hidden="1" x14ac:dyDescent="0.35">
      <c r="A7596" s="131" t="s">
        <v>19</v>
      </c>
      <c r="B7596" s="133" t="s">
        <v>20</v>
      </c>
      <c r="C7596" s="133" t="s">
        <v>3274</v>
      </c>
      <c r="D7596" s="133">
        <v>5</v>
      </c>
      <c r="F7596" s="133" t="e">
        <v>#N/A</v>
      </c>
      <c r="G7596" s="133" t="e">
        <v>#N/A</v>
      </c>
    </row>
    <row r="7597" spans="1:7" hidden="1" x14ac:dyDescent="0.35">
      <c r="A7597" s="131" t="s">
        <v>19</v>
      </c>
      <c r="B7597" s="133" t="s">
        <v>20</v>
      </c>
      <c r="C7597" s="133" t="s">
        <v>3275</v>
      </c>
      <c r="D7597" s="133">
        <v>34</v>
      </c>
      <c r="F7597" s="133" t="e">
        <v>#N/A</v>
      </c>
      <c r="G7597" s="133" t="e">
        <v>#N/A</v>
      </c>
    </row>
    <row r="7598" spans="1:7" hidden="1" x14ac:dyDescent="0.35">
      <c r="A7598" s="131" t="s">
        <v>19</v>
      </c>
      <c r="B7598" s="133" t="s">
        <v>20</v>
      </c>
      <c r="C7598" s="133" t="s">
        <v>3276</v>
      </c>
      <c r="D7598" s="133">
        <v>35</v>
      </c>
      <c r="F7598" s="133" t="e">
        <v>#N/A</v>
      </c>
      <c r="G7598" s="133" t="e">
        <v>#N/A</v>
      </c>
    </row>
    <row r="7599" spans="1:7" hidden="1" x14ac:dyDescent="0.35">
      <c r="A7599" s="131" t="s">
        <v>19</v>
      </c>
      <c r="B7599" s="133" t="s">
        <v>20</v>
      </c>
      <c r="C7599" s="133" t="s">
        <v>3277</v>
      </c>
      <c r="D7599" s="133">
        <v>33</v>
      </c>
      <c r="F7599" s="133" t="e">
        <v>#N/A</v>
      </c>
      <c r="G7599" s="133" t="e">
        <v>#N/A</v>
      </c>
    </row>
    <row r="7600" spans="1:7" hidden="1" x14ac:dyDescent="0.35">
      <c r="A7600" s="131" t="s">
        <v>19</v>
      </c>
      <c r="B7600" s="133" t="s">
        <v>20</v>
      </c>
      <c r="C7600" s="133" t="s">
        <v>3278</v>
      </c>
      <c r="D7600" s="133">
        <v>6</v>
      </c>
      <c r="F7600" s="133" t="e">
        <v>#N/A</v>
      </c>
      <c r="G7600" s="133" t="e">
        <v>#N/A</v>
      </c>
    </row>
    <row r="7601" spans="1:7" hidden="1" x14ac:dyDescent="0.35">
      <c r="A7601" s="131" t="s">
        <v>19</v>
      </c>
      <c r="B7601" s="133" t="s">
        <v>20</v>
      </c>
      <c r="C7601" s="133" t="s">
        <v>3279</v>
      </c>
      <c r="D7601" s="133">
        <v>42</v>
      </c>
      <c r="F7601" s="133" t="e">
        <v>#N/A</v>
      </c>
      <c r="G7601" s="133" t="e">
        <v>#N/A</v>
      </c>
    </row>
    <row r="7602" spans="1:7" hidden="1" x14ac:dyDescent="0.35">
      <c r="A7602" s="131" t="s">
        <v>19</v>
      </c>
      <c r="B7602" s="133" t="s">
        <v>20</v>
      </c>
      <c r="C7602" s="133" t="s">
        <v>3280</v>
      </c>
      <c r="D7602" s="133">
        <v>12</v>
      </c>
      <c r="F7602" s="133" t="e">
        <v>#N/A</v>
      </c>
      <c r="G7602" s="133" t="e">
        <v>#N/A</v>
      </c>
    </row>
    <row r="7603" spans="1:7" hidden="1" x14ac:dyDescent="0.35">
      <c r="A7603" s="131" t="s">
        <v>19</v>
      </c>
      <c r="B7603" s="133" t="s">
        <v>20</v>
      </c>
      <c r="C7603" s="133" t="s">
        <v>3281</v>
      </c>
      <c r="D7603" s="133">
        <v>5</v>
      </c>
      <c r="F7603" s="133" t="e">
        <v>#N/A</v>
      </c>
      <c r="G7603" s="133" t="e">
        <v>#N/A</v>
      </c>
    </row>
    <row r="7604" spans="1:7" hidden="1" x14ac:dyDescent="0.35">
      <c r="A7604" s="131" t="s">
        <v>19</v>
      </c>
      <c r="B7604" s="133" t="s">
        <v>20</v>
      </c>
      <c r="C7604" s="133" t="s">
        <v>3282</v>
      </c>
      <c r="D7604" s="133">
        <v>15</v>
      </c>
      <c r="F7604" s="133" t="e">
        <v>#N/A</v>
      </c>
      <c r="G7604" s="133" t="e">
        <v>#N/A</v>
      </c>
    </row>
    <row r="7605" spans="1:7" hidden="1" x14ac:dyDescent="0.35">
      <c r="A7605" s="131" t="s">
        <v>19</v>
      </c>
      <c r="B7605" s="133" t="s">
        <v>20</v>
      </c>
      <c r="C7605" s="133" t="s">
        <v>3283</v>
      </c>
      <c r="D7605" s="133">
        <v>36</v>
      </c>
      <c r="F7605" s="133" t="e">
        <v>#N/A</v>
      </c>
      <c r="G7605" s="133" t="e">
        <v>#N/A</v>
      </c>
    </row>
    <row r="7606" spans="1:7" hidden="1" x14ac:dyDescent="0.35">
      <c r="A7606" s="131" t="s">
        <v>19</v>
      </c>
      <c r="B7606" s="133" t="s">
        <v>20</v>
      </c>
      <c r="C7606" s="133" t="s">
        <v>3284</v>
      </c>
      <c r="D7606" s="133">
        <v>20</v>
      </c>
      <c r="F7606" s="133" t="e">
        <v>#N/A</v>
      </c>
      <c r="G7606" s="133" t="e">
        <v>#N/A</v>
      </c>
    </row>
    <row r="7607" spans="1:7" hidden="1" x14ac:dyDescent="0.35">
      <c r="A7607" s="131" t="s">
        <v>19</v>
      </c>
      <c r="B7607" s="133" t="s">
        <v>20</v>
      </c>
      <c r="C7607" s="133" t="s">
        <v>3285</v>
      </c>
      <c r="D7607" s="133">
        <v>16</v>
      </c>
      <c r="F7607" s="133" t="e">
        <v>#N/A</v>
      </c>
      <c r="G7607" s="133" t="e">
        <v>#N/A</v>
      </c>
    </row>
    <row r="7608" spans="1:7" hidden="1" x14ac:dyDescent="0.35">
      <c r="A7608" s="131" t="s">
        <v>19</v>
      </c>
      <c r="B7608" s="133" t="s">
        <v>20</v>
      </c>
      <c r="C7608" s="133" t="s">
        <v>3286</v>
      </c>
      <c r="D7608" s="133">
        <v>536</v>
      </c>
      <c r="F7608" s="133" t="e">
        <v>#N/A</v>
      </c>
      <c r="G7608" s="133" t="e">
        <v>#N/A</v>
      </c>
    </row>
    <row r="7609" spans="1:7" hidden="1" x14ac:dyDescent="0.35">
      <c r="A7609" s="131" t="s">
        <v>19</v>
      </c>
      <c r="B7609" s="133" t="s">
        <v>20</v>
      </c>
      <c r="C7609" s="133" t="s">
        <v>3287</v>
      </c>
      <c r="D7609" s="133">
        <v>50</v>
      </c>
      <c r="F7609" s="133" t="e">
        <v>#N/A</v>
      </c>
      <c r="G7609" s="133" t="e">
        <v>#N/A</v>
      </c>
    </row>
    <row r="7610" spans="1:7" hidden="1" x14ac:dyDescent="0.35">
      <c r="A7610" s="131" t="s">
        <v>19</v>
      </c>
      <c r="B7610" s="133" t="s">
        <v>20</v>
      </c>
      <c r="C7610" s="133" t="s">
        <v>3288</v>
      </c>
      <c r="D7610" s="133">
        <v>25</v>
      </c>
      <c r="F7610" s="133" t="e">
        <v>#N/A</v>
      </c>
      <c r="G7610" s="133" t="e">
        <v>#N/A</v>
      </c>
    </row>
    <row r="7611" spans="1:7" hidden="1" x14ac:dyDescent="0.35">
      <c r="A7611" s="131" t="s">
        <v>19</v>
      </c>
      <c r="B7611" s="133" t="s">
        <v>20</v>
      </c>
      <c r="C7611" s="133" t="s">
        <v>3289</v>
      </c>
      <c r="D7611" s="133">
        <v>23</v>
      </c>
      <c r="F7611" s="133" t="e">
        <v>#N/A</v>
      </c>
      <c r="G7611" s="133" t="e">
        <v>#N/A</v>
      </c>
    </row>
    <row r="7612" spans="1:7" hidden="1" x14ac:dyDescent="0.35">
      <c r="A7612" s="131" t="s">
        <v>19</v>
      </c>
      <c r="B7612" s="133" t="s">
        <v>20</v>
      </c>
      <c r="C7612" s="133" t="s">
        <v>3290</v>
      </c>
      <c r="D7612" s="133">
        <v>67</v>
      </c>
      <c r="F7612" s="133" t="e">
        <v>#N/A</v>
      </c>
      <c r="G7612" s="133" t="e">
        <v>#N/A</v>
      </c>
    </row>
    <row r="7613" spans="1:7" hidden="1" x14ac:dyDescent="0.35">
      <c r="A7613" s="131" t="s">
        <v>19</v>
      </c>
      <c r="B7613" s="133" t="s">
        <v>20</v>
      </c>
      <c r="C7613" s="133" t="s">
        <v>3291</v>
      </c>
      <c r="D7613" s="133">
        <v>14</v>
      </c>
      <c r="F7613" s="133" t="e">
        <v>#N/A</v>
      </c>
      <c r="G7613" s="133" t="e">
        <v>#N/A</v>
      </c>
    </row>
    <row r="7614" spans="1:7" hidden="1" x14ac:dyDescent="0.35">
      <c r="A7614" s="131" t="s">
        <v>19</v>
      </c>
      <c r="B7614" s="133" t="s">
        <v>20</v>
      </c>
      <c r="C7614" s="133" t="s">
        <v>3292</v>
      </c>
      <c r="D7614" s="133">
        <v>29</v>
      </c>
      <c r="F7614" s="133" t="s">
        <v>33</v>
      </c>
      <c r="G7614" s="133" t="s">
        <v>1987</v>
      </c>
    </row>
    <row r="7615" spans="1:7" hidden="1" x14ac:dyDescent="0.35">
      <c r="A7615" s="131" t="s">
        <v>19</v>
      </c>
      <c r="B7615" s="133" t="s">
        <v>20</v>
      </c>
      <c r="C7615" s="133" t="s">
        <v>3293</v>
      </c>
      <c r="D7615" s="133">
        <v>11</v>
      </c>
      <c r="F7615" s="133" t="s">
        <v>33</v>
      </c>
      <c r="G7615" s="133" t="s">
        <v>1987</v>
      </c>
    </row>
    <row r="7616" spans="1:7" hidden="1" x14ac:dyDescent="0.35">
      <c r="A7616" s="131" t="s">
        <v>19</v>
      </c>
      <c r="B7616" s="133" t="s">
        <v>20</v>
      </c>
      <c r="C7616" s="133" t="s">
        <v>3294</v>
      </c>
      <c r="D7616" s="133">
        <v>58</v>
      </c>
      <c r="F7616" s="133" t="s">
        <v>33</v>
      </c>
      <c r="G7616" s="133" t="s">
        <v>1987</v>
      </c>
    </row>
    <row r="7617" spans="1:7" hidden="1" x14ac:dyDescent="0.35">
      <c r="A7617" s="131" t="s">
        <v>19</v>
      </c>
      <c r="B7617" s="133" t="s">
        <v>20</v>
      </c>
      <c r="C7617" s="133" t="s">
        <v>3295</v>
      </c>
      <c r="D7617" s="133">
        <v>34</v>
      </c>
      <c r="F7617" s="133" t="s">
        <v>33</v>
      </c>
      <c r="G7617" s="133" t="s">
        <v>1987</v>
      </c>
    </row>
    <row r="7618" spans="1:7" hidden="1" x14ac:dyDescent="0.35">
      <c r="A7618" s="131" t="s">
        <v>19</v>
      </c>
      <c r="B7618" s="133" t="s">
        <v>20</v>
      </c>
      <c r="C7618" s="133" t="s">
        <v>3296</v>
      </c>
      <c r="D7618" s="133">
        <v>19</v>
      </c>
      <c r="F7618" s="133" t="s">
        <v>33</v>
      </c>
      <c r="G7618" s="133" t="s">
        <v>1987</v>
      </c>
    </row>
    <row r="7619" spans="1:7" hidden="1" x14ac:dyDescent="0.35">
      <c r="A7619" s="131" t="s">
        <v>19</v>
      </c>
      <c r="B7619" s="133" t="s">
        <v>20</v>
      </c>
      <c r="C7619" s="133" t="s">
        <v>3297</v>
      </c>
      <c r="D7619" s="133">
        <v>1</v>
      </c>
      <c r="F7619" s="133" t="e">
        <v>#N/A</v>
      </c>
      <c r="G7619" s="133" t="e">
        <v>#N/A</v>
      </c>
    </row>
    <row r="7620" spans="1:7" hidden="1" x14ac:dyDescent="0.35">
      <c r="A7620" s="131" t="s">
        <v>19</v>
      </c>
      <c r="B7620" s="133" t="s">
        <v>20</v>
      </c>
      <c r="C7620" s="133" t="s">
        <v>3298</v>
      </c>
      <c r="D7620" s="133">
        <v>1</v>
      </c>
      <c r="F7620" s="133" t="e">
        <v>#N/A</v>
      </c>
      <c r="G7620" s="133" t="e">
        <v>#N/A</v>
      </c>
    </row>
    <row r="7621" spans="1:7" hidden="1" x14ac:dyDescent="0.35">
      <c r="A7621" s="131" t="s">
        <v>19</v>
      </c>
      <c r="B7621" s="133" t="s">
        <v>20</v>
      </c>
      <c r="C7621" s="133" t="s">
        <v>3299</v>
      </c>
      <c r="D7621" s="133">
        <v>38</v>
      </c>
      <c r="F7621" s="133" t="e">
        <v>#N/A</v>
      </c>
      <c r="G7621" s="133" t="e">
        <v>#N/A</v>
      </c>
    </row>
    <row r="7622" spans="1:7" hidden="1" x14ac:dyDescent="0.35">
      <c r="A7622" s="131" t="s">
        <v>19</v>
      </c>
      <c r="B7622" s="133" t="s">
        <v>20</v>
      </c>
      <c r="C7622" s="133" t="s">
        <v>3300</v>
      </c>
      <c r="D7622" s="133">
        <v>10</v>
      </c>
      <c r="F7622" s="133" t="e">
        <v>#N/A</v>
      </c>
      <c r="G7622" s="133" t="e">
        <v>#N/A</v>
      </c>
    </row>
    <row r="7623" spans="1:7" hidden="1" x14ac:dyDescent="0.35">
      <c r="A7623" s="131" t="s">
        <v>19</v>
      </c>
      <c r="B7623" s="133" t="s">
        <v>20</v>
      </c>
      <c r="C7623" s="133" t="s">
        <v>3301</v>
      </c>
      <c r="D7623" s="133">
        <v>1</v>
      </c>
      <c r="F7623" s="133" t="e">
        <v>#N/A</v>
      </c>
      <c r="G7623" s="133" t="e">
        <v>#N/A</v>
      </c>
    </row>
    <row r="7624" spans="1:7" hidden="1" x14ac:dyDescent="0.35">
      <c r="A7624" s="131" t="s">
        <v>19</v>
      </c>
      <c r="B7624" s="133" t="s">
        <v>20</v>
      </c>
      <c r="C7624" s="133" t="s">
        <v>3302</v>
      </c>
      <c r="D7624" s="133">
        <v>2</v>
      </c>
      <c r="F7624" s="133" t="e">
        <v>#N/A</v>
      </c>
      <c r="G7624" s="133" t="e">
        <v>#N/A</v>
      </c>
    </row>
    <row r="7625" spans="1:7" hidden="1" x14ac:dyDescent="0.35">
      <c r="A7625" s="131" t="s">
        <v>19</v>
      </c>
      <c r="B7625" s="133" t="s">
        <v>20</v>
      </c>
      <c r="C7625" s="133" t="s">
        <v>3303</v>
      </c>
      <c r="D7625" s="133">
        <v>4</v>
      </c>
      <c r="F7625" s="133" t="e">
        <v>#N/A</v>
      </c>
      <c r="G7625" s="133" t="e">
        <v>#N/A</v>
      </c>
    </row>
    <row r="7626" spans="1:7" hidden="1" x14ac:dyDescent="0.35">
      <c r="A7626" s="131" t="s">
        <v>19</v>
      </c>
      <c r="B7626" s="133" t="s">
        <v>20</v>
      </c>
      <c r="C7626" s="133" t="s">
        <v>3304</v>
      </c>
      <c r="D7626" s="133">
        <v>13</v>
      </c>
      <c r="F7626" s="133" t="e">
        <v>#N/A</v>
      </c>
      <c r="G7626" s="133" t="e">
        <v>#N/A</v>
      </c>
    </row>
    <row r="7627" spans="1:7" hidden="1" x14ac:dyDescent="0.35">
      <c r="A7627" s="131" t="s">
        <v>19</v>
      </c>
      <c r="B7627" s="133" t="s">
        <v>20</v>
      </c>
      <c r="C7627" s="133" t="s">
        <v>3305</v>
      </c>
      <c r="D7627" s="133">
        <v>2</v>
      </c>
      <c r="F7627" s="133" t="s">
        <v>33</v>
      </c>
      <c r="G7627" s="133" t="s">
        <v>1989</v>
      </c>
    </row>
    <row r="7628" spans="1:7" hidden="1" x14ac:dyDescent="0.35">
      <c r="A7628" s="131" t="s">
        <v>19</v>
      </c>
      <c r="B7628" s="133" t="s">
        <v>20</v>
      </c>
      <c r="C7628" s="133" t="s">
        <v>3306</v>
      </c>
      <c r="D7628" s="133">
        <v>14</v>
      </c>
      <c r="F7628" s="133" t="s">
        <v>33</v>
      </c>
      <c r="G7628" s="133" t="s">
        <v>1989</v>
      </c>
    </row>
    <row r="7629" spans="1:7" hidden="1" x14ac:dyDescent="0.35">
      <c r="A7629" s="131" t="s">
        <v>19</v>
      </c>
      <c r="B7629" s="133" t="s">
        <v>20</v>
      </c>
      <c r="C7629" s="133" t="s">
        <v>3307</v>
      </c>
      <c r="D7629" s="133">
        <v>15</v>
      </c>
      <c r="F7629" s="133" t="e">
        <v>#N/A</v>
      </c>
      <c r="G7629" s="133" t="e">
        <v>#N/A</v>
      </c>
    </row>
    <row r="7630" spans="1:7" hidden="1" x14ac:dyDescent="0.35">
      <c r="A7630" s="131" t="s">
        <v>19</v>
      </c>
      <c r="B7630" s="133" t="s">
        <v>20</v>
      </c>
      <c r="C7630" s="133" t="s">
        <v>3308</v>
      </c>
      <c r="D7630" s="133">
        <v>44</v>
      </c>
      <c r="F7630" s="133" t="s">
        <v>33</v>
      </c>
      <c r="G7630" s="133" t="s">
        <v>1939</v>
      </c>
    </row>
    <row r="7631" spans="1:7" hidden="1" x14ac:dyDescent="0.35">
      <c r="A7631" s="131" t="s">
        <v>19</v>
      </c>
      <c r="B7631" s="133" t="s">
        <v>20</v>
      </c>
      <c r="C7631" s="133" t="s">
        <v>3309</v>
      </c>
      <c r="D7631" s="133">
        <v>35</v>
      </c>
      <c r="F7631" s="133" t="s">
        <v>33</v>
      </c>
      <c r="G7631" s="133" t="s">
        <v>1939</v>
      </c>
    </row>
    <row r="7632" spans="1:7" hidden="1" x14ac:dyDescent="0.35">
      <c r="A7632" s="131" t="s">
        <v>19</v>
      </c>
      <c r="B7632" s="133" t="s">
        <v>20</v>
      </c>
      <c r="C7632" s="133" t="s">
        <v>3310</v>
      </c>
      <c r="D7632" s="133">
        <v>58</v>
      </c>
      <c r="F7632" s="133" t="s">
        <v>33</v>
      </c>
      <c r="G7632" s="133" t="s">
        <v>1939</v>
      </c>
    </row>
    <row r="7633" spans="1:7" hidden="1" x14ac:dyDescent="0.35">
      <c r="A7633" s="131" t="s">
        <v>19</v>
      </c>
      <c r="B7633" s="133" t="s">
        <v>20</v>
      </c>
      <c r="C7633" s="133" t="s">
        <v>3311</v>
      </c>
      <c r="D7633" s="133">
        <v>44</v>
      </c>
      <c r="F7633" s="133" t="s">
        <v>33</v>
      </c>
      <c r="G7633" s="133" t="s">
        <v>1939</v>
      </c>
    </row>
    <row r="7634" spans="1:7" hidden="1" x14ac:dyDescent="0.35">
      <c r="A7634" s="131" t="s">
        <v>19</v>
      </c>
      <c r="B7634" s="133" t="s">
        <v>20</v>
      </c>
      <c r="C7634" s="133" t="s">
        <v>3312</v>
      </c>
      <c r="D7634" s="133">
        <v>7</v>
      </c>
      <c r="F7634" s="133" t="e">
        <v>#N/A</v>
      </c>
      <c r="G7634" s="133" t="e">
        <v>#N/A</v>
      </c>
    </row>
    <row r="7635" spans="1:7" hidden="1" x14ac:dyDescent="0.35">
      <c r="A7635" s="131" t="s">
        <v>19</v>
      </c>
      <c r="B7635" s="133" t="s">
        <v>20</v>
      </c>
      <c r="C7635" s="133" t="s">
        <v>3313</v>
      </c>
      <c r="D7635" s="133">
        <v>8</v>
      </c>
      <c r="F7635" s="133" t="e">
        <v>#N/A</v>
      </c>
      <c r="G7635" s="133" t="e">
        <v>#N/A</v>
      </c>
    </row>
    <row r="7636" spans="1:7" hidden="1" x14ac:dyDescent="0.35">
      <c r="A7636" s="131" t="s">
        <v>19</v>
      </c>
      <c r="B7636" s="133" t="s">
        <v>20</v>
      </c>
      <c r="C7636" s="133" t="s">
        <v>3314</v>
      </c>
      <c r="D7636" s="133">
        <v>17</v>
      </c>
      <c r="F7636" s="133" t="e">
        <v>#N/A</v>
      </c>
      <c r="G7636" s="133" t="e">
        <v>#N/A</v>
      </c>
    </row>
    <row r="7637" spans="1:7" hidden="1" x14ac:dyDescent="0.35">
      <c r="A7637" s="131" t="s">
        <v>19</v>
      </c>
      <c r="B7637" s="133" t="s">
        <v>20</v>
      </c>
      <c r="C7637" s="133" t="s">
        <v>3315</v>
      </c>
      <c r="D7637" s="133">
        <v>11</v>
      </c>
      <c r="F7637" s="133" t="e">
        <v>#N/A</v>
      </c>
      <c r="G7637" s="133" t="e">
        <v>#N/A</v>
      </c>
    </row>
    <row r="7638" spans="1:7" hidden="1" x14ac:dyDescent="0.35">
      <c r="A7638" s="131" t="s">
        <v>19</v>
      </c>
      <c r="B7638" s="133" t="s">
        <v>20</v>
      </c>
      <c r="C7638" s="133" t="s">
        <v>3316</v>
      </c>
      <c r="D7638" s="133">
        <v>5</v>
      </c>
      <c r="F7638" s="133" t="e">
        <v>#N/A</v>
      </c>
      <c r="G7638" s="133" t="e">
        <v>#N/A</v>
      </c>
    </row>
    <row r="7639" spans="1:7" hidden="1" x14ac:dyDescent="0.35">
      <c r="A7639" s="131" t="s">
        <v>19</v>
      </c>
      <c r="B7639" s="133" t="s">
        <v>20</v>
      </c>
      <c r="C7639" s="133" t="s">
        <v>3317</v>
      </c>
      <c r="D7639" s="133">
        <v>42</v>
      </c>
      <c r="F7639" s="133" t="s">
        <v>33</v>
      </c>
      <c r="G7639" s="133" t="s">
        <v>1988</v>
      </c>
    </row>
    <row r="7640" spans="1:7" hidden="1" x14ac:dyDescent="0.35">
      <c r="A7640" s="131" t="s">
        <v>19</v>
      </c>
      <c r="B7640" s="133" t="s">
        <v>20</v>
      </c>
      <c r="C7640" s="133" t="s">
        <v>3318</v>
      </c>
      <c r="D7640" s="133">
        <v>8</v>
      </c>
      <c r="F7640" s="133" t="e">
        <v>#N/A</v>
      </c>
      <c r="G7640" s="133" t="e">
        <v>#N/A</v>
      </c>
    </row>
    <row r="7641" spans="1:7" hidden="1" x14ac:dyDescent="0.35">
      <c r="A7641" s="131" t="s">
        <v>19</v>
      </c>
      <c r="B7641" s="133" t="s">
        <v>20</v>
      </c>
      <c r="C7641" s="133" t="s">
        <v>3319</v>
      </c>
      <c r="D7641" s="133">
        <v>15</v>
      </c>
      <c r="F7641" s="133" t="e">
        <v>#N/A</v>
      </c>
      <c r="G7641" s="133" t="e">
        <v>#N/A</v>
      </c>
    </row>
    <row r="7642" spans="1:7" hidden="1" x14ac:dyDescent="0.35">
      <c r="A7642" s="131" t="s">
        <v>19</v>
      </c>
      <c r="B7642" s="133" t="s">
        <v>20</v>
      </c>
      <c r="C7642" s="133" t="s">
        <v>3320</v>
      </c>
      <c r="D7642" s="133">
        <v>49</v>
      </c>
      <c r="F7642" s="133" t="s">
        <v>33</v>
      </c>
      <c r="G7642" s="133" t="s">
        <v>1991</v>
      </c>
    </row>
    <row r="7643" spans="1:7" hidden="1" x14ac:dyDescent="0.35">
      <c r="A7643" s="131" t="s">
        <v>19</v>
      </c>
      <c r="B7643" s="133" t="s">
        <v>20</v>
      </c>
      <c r="C7643" s="133" t="s">
        <v>3321</v>
      </c>
      <c r="D7643" s="133">
        <v>42</v>
      </c>
      <c r="F7643" s="133" t="s">
        <v>33</v>
      </c>
      <c r="G7643" s="133" t="s">
        <v>1991</v>
      </c>
    </row>
    <row r="7644" spans="1:7" hidden="1" x14ac:dyDescent="0.35">
      <c r="A7644" s="131" t="s">
        <v>19</v>
      </c>
      <c r="B7644" s="133" t="s">
        <v>3</v>
      </c>
      <c r="C7644" s="133" t="s">
        <v>3322</v>
      </c>
      <c r="D7644" s="133">
        <v>24</v>
      </c>
      <c r="F7644" s="133" t="s">
        <v>3</v>
      </c>
      <c r="G7644" s="133" t="s">
        <v>2073</v>
      </c>
    </row>
    <row r="7645" spans="1:7" hidden="1" x14ac:dyDescent="0.35">
      <c r="A7645" s="131" t="s">
        <v>19</v>
      </c>
      <c r="B7645" s="133" t="s">
        <v>3</v>
      </c>
      <c r="C7645" s="133" t="s">
        <v>3323</v>
      </c>
      <c r="D7645" s="133">
        <v>4</v>
      </c>
      <c r="F7645" s="133" t="e">
        <v>#N/A</v>
      </c>
      <c r="G7645" s="133" t="e">
        <v>#N/A</v>
      </c>
    </row>
    <row r="7646" spans="1:7" hidden="1" x14ac:dyDescent="0.35">
      <c r="A7646" s="131" t="s">
        <v>19</v>
      </c>
      <c r="B7646" s="133" t="s">
        <v>3</v>
      </c>
      <c r="C7646" s="133" t="s">
        <v>3324</v>
      </c>
      <c r="D7646" s="133">
        <v>12</v>
      </c>
      <c r="F7646" s="133" t="s">
        <v>2568</v>
      </c>
      <c r="G7646" s="133" t="s">
        <v>2569</v>
      </c>
    </row>
    <row r="7647" spans="1:7" hidden="1" x14ac:dyDescent="0.35">
      <c r="A7647" s="131" t="s">
        <v>19</v>
      </c>
      <c r="B7647" s="133" t="s">
        <v>3</v>
      </c>
      <c r="C7647" s="133" t="s">
        <v>3325</v>
      </c>
      <c r="D7647" s="133">
        <v>3</v>
      </c>
      <c r="F7647" s="133" t="e">
        <v>#N/A</v>
      </c>
      <c r="G7647" s="133" t="e">
        <v>#N/A</v>
      </c>
    </row>
    <row r="7648" spans="1:7" hidden="1" x14ac:dyDescent="0.35">
      <c r="A7648" s="131" t="s">
        <v>19</v>
      </c>
      <c r="B7648" s="133" t="s">
        <v>3</v>
      </c>
      <c r="C7648" s="133" t="s">
        <v>3326</v>
      </c>
      <c r="D7648" s="133">
        <v>4</v>
      </c>
      <c r="F7648" s="133" t="s">
        <v>3</v>
      </c>
      <c r="G7648" s="133" t="s">
        <v>1327</v>
      </c>
    </row>
    <row r="7649" spans="1:7" hidden="1" x14ac:dyDescent="0.35">
      <c r="A7649" s="131" t="s">
        <v>19</v>
      </c>
      <c r="B7649" s="133" t="s">
        <v>3</v>
      </c>
      <c r="C7649" s="133" t="s">
        <v>3327</v>
      </c>
      <c r="D7649" s="133">
        <v>3</v>
      </c>
      <c r="F7649" s="133" t="s">
        <v>3</v>
      </c>
      <c r="G7649" s="133" t="s">
        <v>1411</v>
      </c>
    </row>
    <row r="7650" spans="1:7" hidden="1" x14ac:dyDescent="0.35">
      <c r="A7650" s="131" t="s">
        <v>19</v>
      </c>
      <c r="B7650" s="133" t="s">
        <v>3</v>
      </c>
      <c r="C7650" s="133" t="s">
        <v>3328</v>
      </c>
      <c r="D7650" s="133">
        <v>2</v>
      </c>
      <c r="F7650" s="133" t="s">
        <v>3</v>
      </c>
      <c r="G7650" s="133" t="s">
        <v>1411</v>
      </c>
    </row>
    <row r="7651" spans="1:7" hidden="1" x14ac:dyDescent="0.35">
      <c r="A7651" s="131" t="s">
        <v>19</v>
      </c>
      <c r="B7651" s="133" t="s">
        <v>3</v>
      </c>
      <c r="C7651" s="133" t="s">
        <v>3329</v>
      </c>
      <c r="D7651" s="133">
        <v>1</v>
      </c>
      <c r="F7651" s="133" t="s">
        <v>3</v>
      </c>
      <c r="G7651" s="133" t="s">
        <v>1411</v>
      </c>
    </row>
    <row r="7652" spans="1:7" hidden="1" x14ac:dyDescent="0.35">
      <c r="A7652" s="131" t="s">
        <v>19</v>
      </c>
      <c r="B7652" s="133" t="s">
        <v>3</v>
      </c>
      <c r="C7652" s="133" t="s">
        <v>3330</v>
      </c>
      <c r="D7652" s="133">
        <v>1</v>
      </c>
      <c r="F7652" s="133" t="s">
        <v>3</v>
      </c>
      <c r="G7652" s="133" t="s">
        <v>1411</v>
      </c>
    </row>
    <row r="7653" spans="1:7" hidden="1" x14ac:dyDescent="0.35">
      <c r="A7653" s="131" t="s">
        <v>19</v>
      </c>
      <c r="B7653" s="133" t="s">
        <v>3</v>
      </c>
      <c r="C7653" s="133" t="s">
        <v>3331</v>
      </c>
      <c r="D7653" s="133">
        <v>1</v>
      </c>
      <c r="F7653" s="133" t="s">
        <v>3</v>
      </c>
      <c r="G7653" s="133" t="s">
        <v>1411</v>
      </c>
    </row>
    <row r="7654" spans="1:7" hidden="1" x14ac:dyDescent="0.35">
      <c r="A7654" s="131" t="s">
        <v>19</v>
      </c>
      <c r="B7654" s="133" t="s">
        <v>3</v>
      </c>
      <c r="C7654" s="133" t="s">
        <v>3332</v>
      </c>
      <c r="D7654" s="133">
        <v>114</v>
      </c>
      <c r="F7654" s="133" t="e">
        <v>#N/A</v>
      </c>
      <c r="G7654" s="133" t="e">
        <v>#N/A</v>
      </c>
    </row>
    <row r="7655" spans="1:7" hidden="1" x14ac:dyDescent="0.35">
      <c r="A7655" s="131" t="s">
        <v>19</v>
      </c>
      <c r="B7655" s="133" t="s">
        <v>3</v>
      </c>
      <c r="C7655" s="133" t="s">
        <v>3333</v>
      </c>
      <c r="D7655" s="133">
        <v>3</v>
      </c>
      <c r="F7655" s="133" t="s">
        <v>3</v>
      </c>
      <c r="G7655" s="133" t="s">
        <v>1411</v>
      </c>
    </row>
    <row r="7656" spans="1:7" hidden="1" x14ac:dyDescent="0.35">
      <c r="A7656" s="131" t="s">
        <v>19</v>
      </c>
      <c r="B7656" s="133" t="s">
        <v>3</v>
      </c>
      <c r="C7656" s="133" t="s">
        <v>3334</v>
      </c>
      <c r="D7656" s="133">
        <v>3</v>
      </c>
      <c r="F7656" s="133" t="s">
        <v>3</v>
      </c>
      <c r="G7656" s="133" t="s">
        <v>1411</v>
      </c>
    </row>
    <row r="7657" spans="1:7" hidden="1" x14ac:dyDescent="0.35">
      <c r="A7657" s="131" t="s">
        <v>19</v>
      </c>
      <c r="B7657" s="133" t="s">
        <v>3</v>
      </c>
      <c r="C7657" s="133" t="s">
        <v>3335</v>
      </c>
      <c r="D7657" s="133">
        <v>7</v>
      </c>
      <c r="F7657" s="133" t="s">
        <v>3</v>
      </c>
      <c r="G7657" s="133" t="s">
        <v>1411</v>
      </c>
    </row>
    <row r="7658" spans="1:7" hidden="1" x14ac:dyDescent="0.35">
      <c r="A7658" s="131" t="s">
        <v>19</v>
      </c>
      <c r="B7658" s="133" t="s">
        <v>3</v>
      </c>
      <c r="C7658" s="133" t="s">
        <v>3336</v>
      </c>
      <c r="D7658" s="133">
        <v>3</v>
      </c>
      <c r="F7658" s="133" t="e">
        <v>#N/A</v>
      </c>
      <c r="G7658" s="133" t="e">
        <v>#N/A</v>
      </c>
    </row>
    <row r="7659" spans="1:7" hidden="1" x14ac:dyDescent="0.35">
      <c r="A7659" s="131" t="s">
        <v>19</v>
      </c>
      <c r="B7659" s="133" t="s">
        <v>3</v>
      </c>
      <c r="C7659" s="133" t="s">
        <v>3337</v>
      </c>
      <c r="D7659" s="133">
        <v>2</v>
      </c>
      <c r="F7659" s="133" t="s">
        <v>3</v>
      </c>
      <c r="G7659" s="133" t="s">
        <v>1614</v>
      </c>
    </row>
    <row r="7660" spans="1:7" hidden="1" x14ac:dyDescent="0.35">
      <c r="A7660" s="131" t="s">
        <v>19</v>
      </c>
      <c r="B7660" s="133" t="s">
        <v>3</v>
      </c>
      <c r="C7660" s="133" t="s">
        <v>3338</v>
      </c>
      <c r="D7660" s="133">
        <v>5</v>
      </c>
      <c r="F7660" s="133" t="s">
        <v>3</v>
      </c>
      <c r="G7660" s="133" t="s">
        <v>1614</v>
      </c>
    </row>
    <row r="7661" spans="1:7" hidden="1" x14ac:dyDescent="0.35">
      <c r="A7661" s="131" t="s">
        <v>19</v>
      </c>
      <c r="B7661" s="133" t="s">
        <v>3</v>
      </c>
      <c r="C7661" s="133" t="s">
        <v>3339</v>
      </c>
      <c r="D7661" s="133">
        <v>64</v>
      </c>
      <c r="F7661" s="133" t="s">
        <v>3</v>
      </c>
      <c r="G7661" s="133" t="s">
        <v>1410</v>
      </c>
    </row>
    <row r="7662" spans="1:7" hidden="1" x14ac:dyDescent="0.35">
      <c r="A7662" s="131" t="s">
        <v>19</v>
      </c>
      <c r="B7662" s="133" t="s">
        <v>3</v>
      </c>
      <c r="C7662" s="133" t="s">
        <v>3340</v>
      </c>
      <c r="D7662" s="133">
        <v>55</v>
      </c>
      <c r="F7662" s="133" t="s">
        <v>3</v>
      </c>
      <c r="G7662" s="133" t="s">
        <v>1410</v>
      </c>
    </row>
    <row r="7663" spans="1:7" hidden="1" x14ac:dyDescent="0.35">
      <c r="A7663" s="131" t="s">
        <v>19</v>
      </c>
      <c r="B7663" s="133" t="s">
        <v>3</v>
      </c>
      <c r="C7663" s="133" t="s">
        <v>3341</v>
      </c>
      <c r="D7663" s="133">
        <v>44</v>
      </c>
      <c r="F7663" s="133" t="s">
        <v>3</v>
      </c>
      <c r="G7663" s="133" t="s">
        <v>1410</v>
      </c>
    </row>
    <row r="7664" spans="1:7" hidden="1" x14ac:dyDescent="0.35">
      <c r="A7664" s="131" t="s">
        <v>19</v>
      </c>
      <c r="B7664" s="133" t="s">
        <v>3</v>
      </c>
      <c r="C7664" s="133" t="s">
        <v>3342</v>
      </c>
      <c r="D7664" s="133">
        <v>150</v>
      </c>
      <c r="F7664" s="133" t="e">
        <v>#N/A</v>
      </c>
      <c r="G7664" s="133" t="e">
        <v>#N/A</v>
      </c>
    </row>
    <row r="7665" spans="1:7" hidden="1" x14ac:dyDescent="0.35">
      <c r="A7665" s="131" t="s">
        <v>19</v>
      </c>
      <c r="B7665" s="133" t="s">
        <v>3</v>
      </c>
      <c r="C7665" s="133" t="s">
        <v>3343</v>
      </c>
      <c r="D7665" s="133">
        <v>35</v>
      </c>
      <c r="F7665" s="133" t="e">
        <v>#N/A</v>
      </c>
      <c r="G7665" s="133" t="e">
        <v>#N/A</v>
      </c>
    </row>
    <row r="7666" spans="1:7" hidden="1" x14ac:dyDescent="0.35">
      <c r="A7666" s="131" t="s">
        <v>19</v>
      </c>
      <c r="B7666" s="133" t="s">
        <v>3</v>
      </c>
      <c r="C7666" s="133" t="s">
        <v>3344</v>
      </c>
      <c r="D7666" s="133">
        <v>11</v>
      </c>
      <c r="F7666" s="133" t="s">
        <v>2570</v>
      </c>
      <c r="G7666" s="133" t="s">
        <v>2571</v>
      </c>
    </row>
    <row r="7667" spans="1:7" hidden="1" x14ac:dyDescent="0.35">
      <c r="A7667" s="131" t="s">
        <v>19</v>
      </c>
      <c r="B7667" s="133" t="s">
        <v>3</v>
      </c>
      <c r="C7667" s="133" t="s">
        <v>3345</v>
      </c>
      <c r="D7667" s="133">
        <v>6</v>
      </c>
      <c r="F7667" s="133" t="e">
        <v>#N/A</v>
      </c>
      <c r="G7667" s="133" t="e">
        <v>#N/A</v>
      </c>
    </row>
    <row r="7668" spans="1:7" hidden="1" x14ac:dyDescent="0.35">
      <c r="A7668" s="131" t="s">
        <v>19</v>
      </c>
      <c r="B7668" s="133" t="s">
        <v>3</v>
      </c>
      <c r="C7668" s="133" t="s">
        <v>3346</v>
      </c>
      <c r="D7668" s="133">
        <v>4</v>
      </c>
      <c r="F7668" s="133" t="s">
        <v>3</v>
      </c>
      <c r="G7668" s="133" t="s">
        <v>2071</v>
      </c>
    </row>
    <row r="7669" spans="1:7" hidden="1" x14ac:dyDescent="0.35">
      <c r="A7669" s="131" t="s">
        <v>19</v>
      </c>
      <c r="B7669" s="133" t="s">
        <v>3</v>
      </c>
      <c r="C7669" s="133" t="s">
        <v>3347</v>
      </c>
      <c r="D7669" s="133">
        <v>14</v>
      </c>
      <c r="F7669" s="133" t="e">
        <v>#N/A</v>
      </c>
      <c r="G7669" s="133" t="e">
        <v>#N/A</v>
      </c>
    </row>
    <row r="7670" spans="1:7" hidden="1" x14ac:dyDescent="0.35">
      <c r="A7670" s="131" t="s">
        <v>19</v>
      </c>
      <c r="B7670" s="133" t="s">
        <v>3</v>
      </c>
      <c r="C7670" s="133" t="s">
        <v>3348</v>
      </c>
      <c r="D7670" s="133">
        <v>13</v>
      </c>
      <c r="F7670" s="133" t="e">
        <v>#N/A</v>
      </c>
      <c r="G7670" s="133" t="e">
        <v>#N/A</v>
      </c>
    </row>
    <row r="7671" spans="1:7" hidden="1" x14ac:dyDescent="0.35">
      <c r="A7671" s="131" t="s">
        <v>19</v>
      </c>
      <c r="B7671" s="133" t="s">
        <v>3</v>
      </c>
      <c r="C7671" s="133" t="s">
        <v>3349</v>
      </c>
      <c r="D7671" s="133">
        <v>30</v>
      </c>
      <c r="F7671" s="133" t="s">
        <v>3</v>
      </c>
      <c r="G7671" s="133" t="s">
        <v>2566</v>
      </c>
    </row>
    <row r="7672" spans="1:7" hidden="1" x14ac:dyDescent="0.35">
      <c r="A7672" s="131" t="s">
        <v>19</v>
      </c>
      <c r="B7672" s="133" t="s">
        <v>3</v>
      </c>
      <c r="C7672" s="133" t="s">
        <v>3350</v>
      </c>
      <c r="D7672" s="133">
        <v>4</v>
      </c>
      <c r="F7672" s="133" t="e">
        <v>#N/A</v>
      </c>
      <c r="G7672" s="133" t="e">
        <v>#N/A</v>
      </c>
    </row>
    <row r="7673" spans="1:7" hidden="1" x14ac:dyDescent="0.35">
      <c r="A7673" s="131" t="s">
        <v>19</v>
      </c>
      <c r="B7673" s="133" t="s">
        <v>3</v>
      </c>
      <c r="C7673" s="133" t="s">
        <v>3351</v>
      </c>
      <c r="D7673" s="133">
        <v>13</v>
      </c>
      <c r="F7673" s="133" t="e">
        <v>#N/A</v>
      </c>
      <c r="G7673" s="133" t="e">
        <v>#N/A</v>
      </c>
    </row>
    <row r="7674" spans="1:7" hidden="1" x14ac:dyDescent="0.35">
      <c r="A7674" s="131" t="s">
        <v>19</v>
      </c>
      <c r="B7674" s="133" t="s">
        <v>3</v>
      </c>
      <c r="C7674" s="133" t="s">
        <v>3352</v>
      </c>
      <c r="D7674" s="133">
        <v>15</v>
      </c>
      <c r="F7674" s="133" t="s">
        <v>3</v>
      </c>
      <c r="G7674" s="133" t="s">
        <v>2566</v>
      </c>
    </row>
    <row r="7675" spans="1:7" hidden="1" x14ac:dyDescent="0.35">
      <c r="A7675" s="131" t="s">
        <v>19</v>
      </c>
      <c r="B7675" s="133" t="s">
        <v>3</v>
      </c>
      <c r="C7675" s="133" t="s">
        <v>3353</v>
      </c>
      <c r="D7675" s="133">
        <v>42</v>
      </c>
      <c r="F7675" s="133" t="s">
        <v>3</v>
      </c>
      <c r="G7675" s="133" t="s">
        <v>2566</v>
      </c>
    </row>
    <row r="7676" spans="1:7" hidden="1" x14ac:dyDescent="0.35">
      <c r="A7676" s="131" t="s">
        <v>19</v>
      </c>
      <c r="B7676" s="133" t="s">
        <v>3</v>
      </c>
      <c r="C7676" s="133" t="s">
        <v>3354</v>
      </c>
      <c r="D7676" s="133">
        <v>2</v>
      </c>
      <c r="F7676" s="133" t="e">
        <v>#N/A</v>
      </c>
      <c r="G7676" s="133" t="e">
        <v>#N/A</v>
      </c>
    </row>
    <row r="7677" spans="1:7" hidden="1" x14ac:dyDescent="0.35">
      <c r="A7677" s="131" t="s">
        <v>19</v>
      </c>
      <c r="B7677" s="133" t="s">
        <v>3</v>
      </c>
      <c r="C7677" s="133" t="s">
        <v>3355</v>
      </c>
      <c r="D7677" s="133">
        <v>1</v>
      </c>
      <c r="F7677" s="133" t="e">
        <v>#N/A</v>
      </c>
      <c r="G7677" s="133" t="e">
        <v>#N/A</v>
      </c>
    </row>
    <row r="7678" spans="1:7" hidden="1" x14ac:dyDescent="0.35">
      <c r="A7678" s="131" t="s">
        <v>19</v>
      </c>
      <c r="B7678" s="133" t="s">
        <v>3</v>
      </c>
      <c r="C7678" s="133" t="s">
        <v>3356</v>
      </c>
      <c r="D7678" s="133">
        <v>1</v>
      </c>
      <c r="F7678" s="133" t="e">
        <v>#N/A</v>
      </c>
      <c r="G7678" s="133" t="e">
        <v>#N/A</v>
      </c>
    </row>
    <row r="7679" spans="1:7" hidden="1" x14ac:dyDescent="0.35">
      <c r="A7679" s="131" t="s">
        <v>19</v>
      </c>
      <c r="B7679" s="133" t="s">
        <v>3</v>
      </c>
      <c r="C7679" s="133" t="s">
        <v>3357</v>
      </c>
      <c r="D7679" s="133">
        <v>1</v>
      </c>
      <c r="F7679" s="133" t="s">
        <v>3</v>
      </c>
      <c r="G7679" s="133" t="s">
        <v>1412</v>
      </c>
    </row>
    <row r="7680" spans="1:7" hidden="1" x14ac:dyDescent="0.35">
      <c r="A7680" s="131" t="s">
        <v>19</v>
      </c>
      <c r="B7680" s="133" t="s">
        <v>3</v>
      </c>
      <c r="C7680" s="133" t="s">
        <v>3358</v>
      </c>
      <c r="D7680" s="133">
        <v>15</v>
      </c>
      <c r="F7680" s="133" t="s">
        <v>3</v>
      </c>
      <c r="G7680" s="133" t="s">
        <v>1412</v>
      </c>
    </row>
    <row r="7681" spans="1:7" hidden="1" x14ac:dyDescent="0.35">
      <c r="A7681" s="131" t="s">
        <v>19</v>
      </c>
      <c r="B7681" s="133" t="s">
        <v>3</v>
      </c>
      <c r="C7681" s="133" t="s">
        <v>3359</v>
      </c>
      <c r="D7681" s="133">
        <v>1</v>
      </c>
      <c r="F7681" s="133" t="s">
        <v>3</v>
      </c>
      <c r="G7681" s="133" t="s">
        <v>1412</v>
      </c>
    </row>
    <row r="7682" spans="1:7" hidden="1" x14ac:dyDescent="0.35">
      <c r="A7682" s="131" t="s">
        <v>19</v>
      </c>
      <c r="B7682" s="133" t="s">
        <v>3</v>
      </c>
      <c r="C7682" s="133" t="s">
        <v>3360</v>
      </c>
      <c r="D7682" s="133">
        <v>11</v>
      </c>
      <c r="F7682" s="133" t="s">
        <v>3</v>
      </c>
      <c r="G7682" s="133" t="s">
        <v>1412</v>
      </c>
    </row>
    <row r="7683" spans="1:7" hidden="1" x14ac:dyDescent="0.35">
      <c r="A7683" s="131" t="s">
        <v>19</v>
      </c>
      <c r="B7683" s="133" t="s">
        <v>3</v>
      </c>
      <c r="C7683" s="133" t="s">
        <v>3361</v>
      </c>
      <c r="D7683" s="133">
        <v>7</v>
      </c>
      <c r="F7683" s="133" t="s">
        <v>3</v>
      </c>
      <c r="G7683" s="133" t="s">
        <v>1412</v>
      </c>
    </row>
    <row r="7684" spans="1:7" hidden="1" x14ac:dyDescent="0.35">
      <c r="A7684" s="131" t="s">
        <v>19</v>
      </c>
      <c r="B7684" s="133" t="s">
        <v>3</v>
      </c>
      <c r="C7684" s="133" t="s">
        <v>3362</v>
      </c>
      <c r="D7684" s="133">
        <v>4</v>
      </c>
      <c r="F7684" s="133" t="s">
        <v>3</v>
      </c>
      <c r="G7684" s="133" t="s">
        <v>1412</v>
      </c>
    </row>
    <row r="7685" spans="1:7" hidden="1" x14ac:dyDescent="0.35">
      <c r="A7685" s="131" t="s">
        <v>19</v>
      </c>
      <c r="B7685" s="133" t="s">
        <v>3</v>
      </c>
      <c r="C7685" s="133" t="s">
        <v>3363</v>
      </c>
      <c r="D7685" s="133">
        <v>4</v>
      </c>
      <c r="F7685" s="133" t="s">
        <v>3</v>
      </c>
      <c r="G7685" s="133" t="s">
        <v>1412</v>
      </c>
    </row>
    <row r="7686" spans="1:7" hidden="1" x14ac:dyDescent="0.35">
      <c r="A7686" s="131" t="s">
        <v>19</v>
      </c>
      <c r="B7686" s="133" t="s">
        <v>3</v>
      </c>
      <c r="C7686" s="133" t="s">
        <v>3364</v>
      </c>
      <c r="D7686" s="133">
        <v>3</v>
      </c>
      <c r="F7686" s="133" t="s">
        <v>3</v>
      </c>
      <c r="G7686" s="133" t="s">
        <v>1655</v>
      </c>
    </row>
    <row r="7687" spans="1:7" hidden="1" x14ac:dyDescent="0.35">
      <c r="A7687" s="131" t="s">
        <v>19</v>
      </c>
      <c r="B7687" s="133" t="s">
        <v>3</v>
      </c>
      <c r="C7687" s="133" t="s">
        <v>3365</v>
      </c>
      <c r="D7687" s="133">
        <v>3</v>
      </c>
      <c r="F7687" s="133" t="e">
        <v>#N/A</v>
      </c>
      <c r="G7687" s="133" t="e">
        <v>#N/A</v>
      </c>
    </row>
    <row r="7688" spans="1:7" hidden="1" x14ac:dyDescent="0.35">
      <c r="A7688" s="131" t="s">
        <v>19</v>
      </c>
      <c r="B7688" s="133" t="s">
        <v>3</v>
      </c>
      <c r="C7688" s="133" t="s">
        <v>3366</v>
      </c>
      <c r="D7688" s="133">
        <v>1</v>
      </c>
      <c r="F7688" s="133" t="e">
        <v>#N/A</v>
      </c>
      <c r="G7688" s="133" t="e">
        <v>#N/A</v>
      </c>
    </row>
    <row r="7689" spans="1:7" hidden="1" x14ac:dyDescent="0.35">
      <c r="A7689" s="131" t="s">
        <v>19</v>
      </c>
      <c r="B7689" s="133" t="s">
        <v>3</v>
      </c>
      <c r="C7689" s="133" t="s">
        <v>3367</v>
      </c>
      <c r="D7689" s="133">
        <v>6</v>
      </c>
      <c r="F7689" s="133" t="s">
        <v>3</v>
      </c>
      <c r="G7689" s="133" t="s">
        <v>1655</v>
      </c>
    </row>
    <row r="7690" spans="1:7" hidden="1" x14ac:dyDescent="0.35">
      <c r="A7690" s="131" t="s">
        <v>19</v>
      </c>
      <c r="B7690" s="133" t="s">
        <v>3</v>
      </c>
      <c r="C7690" s="133" t="s">
        <v>3368</v>
      </c>
      <c r="D7690" s="133">
        <v>5</v>
      </c>
      <c r="F7690" s="133" t="s">
        <v>3</v>
      </c>
      <c r="G7690" s="133" t="s">
        <v>2072</v>
      </c>
    </row>
    <row r="7691" spans="1:7" hidden="1" x14ac:dyDescent="0.35">
      <c r="A7691" s="131" t="s">
        <v>19</v>
      </c>
      <c r="B7691" s="133" t="s">
        <v>3</v>
      </c>
      <c r="C7691" s="133" t="s">
        <v>3369</v>
      </c>
      <c r="D7691" s="133">
        <v>11</v>
      </c>
      <c r="F7691" s="133" t="s">
        <v>3</v>
      </c>
      <c r="G7691" s="133" t="s">
        <v>2072</v>
      </c>
    </row>
    <row r="7692" spans="1:7" hidden="1" x14ac:dyDescent="0.35">
      <c r="A7692" s="131" t="s">
        <v>19</v>
      </c>
      <c r="B7692" s="133" t="s">
        <v>3</v>
      </c>
      <c r="C7692" s="133" t="s">
        <v>3370</v>
      </c>
      <c r="D7692" s="133">
        <v>11</v>
      </c>
      <c r="F7692" s="133" t="s">
        <v>3</v>
      </c>
      <c r="G7692" s="133" t="s">
        <v>2177</v>
      </c>
    </row>
    <row r="7693" spans="1:7" hidden="1" x14ac:dyDescent="0.35">
      <c r="A7693" s="131" t="s">
        <v>19</v>
      </c>
      <c r="B7693" s="133" t="s">
        <v>3</v>
      </c>
      <c r="C7693" s="133" t="s">
        <v>3371</v>
      </c>
      <c r="D7693" s="133">
        <v>18</v>
      </c>
      <c r="F7693" s="133" t="s">
        <v>3</v>
      </c>
      <c r="G7693" s="133" t="s">
        <v>2177</v>
      </c>
    </row>
    <row r="7694" spans="1:7" hidden="1" x14ac:dyDescent="0.35">
      <c r="A7694" s="131" t="s">
        <v>19</v>
      </c>
      <c r="B7694" s="133" t="s">
        <v>3</v>
      </c>
      <c r="C7694" s="133" t="s">
        <v>3372</v>
      </c>
      <c r="D7694" s="133">
        <v>27</v>
      </c>
      <c r="F7694" s="133" t="e">
        <v>#N/A</v>
      </c>
      <c r="G7694" s="133" t="e">
        <v>#N/A</v>
      </c>
    </row>
    <row r="7695" spans="1:7" hidden="1" x14ac:dyDescent="0.35">
      <c r="A7695" s="131" t="s">
        <v>19</v>
      </c>
      <c r="B7695" s="133" t="s">
        <v>3</v>
      </c>
      <c r="C7695" s="133" t="s">
        <v>3373</v>
      </c>
      <c r="D7695" s="133">
        <v>34</v>
      </c>
      <c r="F7695" s="133" t="s">
        <v>3</v>
      </c>
      <c r="G7695" s="133" t="s">
        <v>2177</v>
      </c>
    </row>
    <row r="7696" spans="1:7" hidden="1" x14ac:dyDescent="0.35">
      <c r="A7696" s="131" t="s">
        <v>19</v>
      </c>
      <c r="B7696" s="133" t="s">
        <v>3</v>
      </c>
      <c r="C7696" s="133" t="s">
        <v>3374</v>
      </c>
      <c r="D7696" s="133">
        <v>10</v>
      </c>
      <c r="F7696" s="133" t="s">
        <v>3</v>
      </c>
      <c r="G7696" s="133" t="s">
        <v>2177</v>
      </c>
    </row>
    <row r="7697" spans="1:7" hidden="1" x14ac:dyDescent="0.35">
      <c r="A7697" s="131" t="s">
        <v>19</v>
      </c>
      <c r="B7697" s="133" t="s">
        <v>3</v>
      </c>
      <c r="C7697" s="133" t="s">
        <v>3375</v>
      </c>
      <c r="D7697" s="133">
        <v>8</v>
      </c>
      <c r="F7697" s="133" t="s">
        <v>3</v>
      </c>
      <c r="G7697" s="133" t="s">
        <v>2177</v>
      </c>
    </row>
    <row r="7698" spans="1:7" hidden="1" x14ac:dyDescent="0.35">
      <c r="A7698" s="131" t="s">
        <v>19</v>
      </c>
      <c r="B7698" s="133" t="s">
        <v>3</v>
      </c>
      <c r="C7698" s="133" t="s">
        <v>3376</v>
      </c>
      <c r="D7698" s="133">
        <v>17</v>
      </c>
      <c r="F7698" s="133" t="s">
        <v>3</v>
      </c>
      <c r="G7698" s="133" t="s">
        <v>2177</v>
      </c>
    </row>
    <row r="7699" spans="1:7" hidden="1" x14ac:dyDescent="0.35">
      <c r="A7699" s="131" t="s">
        <v>19</v>
      </c>
      <c r="B7699" s="133" t="s">
        <v>3</v>
      </c>
      <c r="C7699" s="133" t="s">
        <v>3377</v>
      </c>
      <c r="D7699" s="133">
        <v>11</v>
      </c>
      <c r="F7699" s="133" t="e">
        <v>#N/A</v>
      </c>
      <c r="G7699" s="133" t="e">
        <v>#N/A</v>
      </c>
    </row>
    <row r="7700" spans="1:7" hidden="1" x14ac:dyDescent="0.35">
      <c r="A7700" s="131" t="s">
        <v>19</v>
      </c>
      <c r="B7700" s="133" t="s">
        <v>3</v>
      </c>
      <c r="C7700" s="133" t="s">
        <v>3378</v>
      </c>
      <c r="D7700" s="133">
        <v>42</v>
      </c>
      <c r="F7700" s="133" t="s">
        <v>3</v>
      </c>
      <c r="G7700" s="133" t="s">
        <v>2177</v>
      </c>
    </row>
    <row r="7701" spans="1:7" hidden="1" x14ac:dyDescent="0.35">
      <c r="A7701" s="131" t="s">
        <v>19</v>
      </c>
      <c r="B7701" s="133" t="s">
        <v>3</v>
      </c>
      <c r="C7701" s="133" t="s">
        <v>3379</v>
      </c>
      <c r="D7701" s="133">
        <v>8</v>
      </c>
      <c r="F7701" s="133" t="s">
        <v>3</v>
      </c>
      <c r="G7701" s="133" t="s">
        <v>1805</v>
      </c>
    </row>
    <row r="7702" spans="1:7" hidden="1" x14ac:dyDescent="0.35">
      <c r="A7702" s="131" t="s">
        <v>19</v>
      </c>
      <c r="B7702" s="133" t="s">
        <v>3</v>
      </c>
      <c r="C7702" s="133" t="s">
        <v>3380</v>
      </c>
      <c r="D7702" s="133">
        <v>190</v>
      </c>
      <c r="F7702" s="133" t="e">
        <v>#N/A</v>
      </c>
      <c r="G7702" s="133" t="e">
        <v>#N/A</v>
      </c>
    </row>
    <row r="7703" spans="1:7" hidden="1" x14ac:dyDescent="0.35">
      <c r="A7703" s="131" t="s">
        <v>19</v>
      </c>
      <c r="B7703" s="133" t="s">
        <v>3</v>
      </c>
      <c r="C7703" s="133" t="s">
        <v>3381</v>
      </c>
      <c r="D7703" s="133">
        <v>3</v>
      </c>
      <c r="F7703" s="133" t="s">
        <v>3</v>
      </c>
      <c r="G7703" s="133" t="s">
        <v>1806</v>
      </c>
    </row>
    <row r="7704" spans="1:7" hidden="1" x14ac:dyDescent="0.35">
      <c r="A7704" s="131" t="s">
        <v>19</v>
      </c>
      <c r="B7704" s="133" t="s">
        <v>3</v>
      </c>
      <c r="C7704" s="133" t="s">
        <v>3382</v>
      </c>
      <c r="D7704" s="133">
        <v>2</v>
      </c>
      <c r="F7704" s="133" t="s">
        <v>3</v>
      </c>
      <c r="G7704" s="133" t="s">
        <v>1806</v>
      </c>
    </row>
    <row r="7705" spans="1:7" hidden="1" x14ac:dyDescent="0.35">
      <c r="A7705" s="131" t="s">
        <v>19</v>
      </c>
      <c r="B7705" s="133" t="s">
        <v>3</v>
      </c>
      <c r="C7705" s="133" t="s">
        <v>3383</v>
      </c>
      <c r="D7705" s="133">
        <v>2</v>
      </c>
      <c r="F7705" s="133" t="s">
        <v>3</v>
      </c>
      <c r="G7705" s="133" t="s">
        <v>1917</v>
      </c>
    </row>
    <row r="7706" spans="1:7" hidden="1" x14ac:dyDescent="0.35">
      <c r="A7706" s="131" t="s">
        <v>19</v>
      </c>
      <c r="B7706" s="133" t="s">
        <v>3</v>
      </c>
      <c r="C7706" s="133" t="s">
        <v>3384</v>
      </c>
      <c r="D7706" s="133">
        <v>1</v>
      </c>
      <c r="F7706" s="133" t="e">
        <v>#N/A</v>
      </c>
      <c r="G7706" s="133" t="e">
        <v>#N/A</v>
      </c>
    </row>
    <row r="7707" spans="1:7" hidden="1" x14ac:dyDescent="0.35">
      <c r="A7707" s="131" t="s">
        <v>19</v>
      </c>
      <c r="B7707" s="133" t="s">
        <v>3</v>
      </c>
      <c r="C7707" s="133" t="s">
        <v>3385</v>
      </c>
      <c r="D7707" s="133">
        <v>2</v>
      </c>
      <c r="F7707" s="133" t="s">
        <v>3</v>
      </c>
      <c r="G7707" s="133" t="s">
        <v>1917</v>
      </c>
    </row>
    <row r="7708" spans="1:7" hidden="1" x14ac:dyDescent="0.35">
      <c r="A7708" s="133"/>
      <c r="B7708" s="133"/>
      <c r="C7708" s="133"/>
      <c r="D7708" s="133"/>
    </row>
    <row r="7709" spans="1:7" hidden="1" x14ac:dyDescent="0.35">
      <c r="A7709" s="133"/>
      <c r="B7709" s="133"/>
      <c r="C7709" s="133"/>
      <c r="D7709" s="133"/>
    </row>
    <row r="7710" spans="1:7" hidden="1" x14ac:dyDescent="0.35">
      <c r="A7710" s="133"/>
      <c r="B7710" s="133"/>
      <c r="C7710" s="133"/>
      <c r="D7710" s="133"/>
    </row>
    <row r="7711" spans="1:7" hidden="1" x14ac:dyDescent="0.35">
      <c r="A7711" s="133"/>
      <c r="B7711" s="133"/>
      <c r="C7711" s="133"/>
      <c r="D7711" s="133"/>
    </row>
    <row r="7712" spans="1:7" hidden="1" x14ac:dyDescent="0.35">
      <c r="A7712" s="133"/>
      <c r="B7712" s="133"/>
      <c r="C7712" s="133"/>
      <c r="D7712" s="133"/>
    </row>
    <row r="7713" spans="1:4" hidden="1" x14ac:dyDescent="0.35">
      <c r="A7713" s="133"/>
      <c r="B7713" s="133"/>
      <c r="C7713" s="133"/>
      <c r="D7713" s="133"/>
    </row>
    <row r="7714" spans="1:4" hidden="1" x14ac:dyDescent="0.35">
      <c r="A7714" s="133"/>
      <c r="B7714" s="133"/>
      <c r="C7714" s="133"/>
      <c r="D7714" s="133"/>
    </row>
    <row r="7715" spans="1:4" hidden="1" x14ac:dyDescent="0.35">
      <c r="A7715" s="133"/>
      <c r="B7715" s="133"/>
      <c r="C7715" s="133"/>
      <c r="D7715" s="133"/>
    </row>
    <row r="7716" spans="1:4" hidden="1" x14ac:dyDescent="0.35">
      <c r="A7716" s="133"/>
      <c r="B7716" s="133"/>
      <c r="C7716" s="133"/>
      <c r="D7716" s="133"/>
    </row>
    <row r="7717" spans="1:4" hidden="1" x14ac:dyDescent="0.35">
      <c r="A7717" s="133"/>
      <c r="B7717" s="133"/>
      <c r="C7717" s="133"/>
      <c r="D7717" s="133"/>
    </row>
    <row r="7718" spans="1:4" hidden="1" x14ac:dyDescent="0.35">
      <c r="A7718" s="133"/>
      <c r="B7718" s="133"/>
      <c r="C7718" s="133"/>
      <c r="D7718" s="133"/>
    </row>
    <row r="7719" spans="1:4" hidden="1" x14ac:dyDescent="0.35">
      <c r="A7719" s="133"/>
      <c r="B7719" s="133"/>
      <c r="C7719" s="133"/>
      <c r="D7719" s="133"/>
    </row>
    <row r="7720" spans="1:4" hidden="1" x14ac:dyDescent="0.35">
      <c r="A7720" s="133"/>
      <c r="B7720" s="133"/>
      <c r="C7720" s="133"/>
      <c r="D7720" s="133"/>
    </row>
    <row r="7721" spans="1:4" hidden="1" x14ac:dyDescent="0.35">
      <c r="A7721" s="133"/>
      <c r="B7721" s="133"/>
      <c r="C7721" s="133"/>
      <c r="D7721" s="133"/>
    </row>
    <row r="7722" spans="1:4" hidden="1" x14ac:dyDescent="0.35">
      <c r="A7722" s="133"/>
      <c r="B7722" s="133"/>
      <c r="C7722" s="133"/>
      <c r="D7722" s="133"/>
    </row>
    <row r="7723" spans="1:4" hidden="1" x14ac:dyDescent="0.35">
      <c r="A7723" s="133"/>
      <c r="B7723" s="133"/>
      <c r="C7723" s="133"/>
      <c r="D7723" s="133"/>
    </row>
    <row r="7724" spans="1:4" hidden="1" x14ac:dyDescent="0.35">
      <c r="A7724" s="133"/>
      <c r="B7724" s="133"/>
      <c r="C7724" s="133"/>
      <c r="D7724" s="133"/>
    </row>
    <row r="7725" spans="1:4" hidden="1" x14ac:dyDescent="0.35">
      <c r="A7725" s="133"/>
      <c r="B7725" s="133"/>
      <c r="C7725" s="133"/>
      <c r="D7725" s="133"/>
    </row>
    <row r="7726" spans="1:4" hidden="1" x14ac:dyDescent="0.35">
      <c r="A7726" s="133"/>
      <c r="B7726" s="133"/>
      <c r="C7726" s="133"/>
      <c r="D7726" s="133"/>
    </row>
    <row r="7727" spans="1:4" hidden="1" x14ac:dyDescent="0.35">
      <c r="A7727" s="133"/>
      <c r="B7727" s="133"/>
      <c r="C7727" s="133"/>
      <c r="D7727" s="133"/>
    </row>
    <row r="7728" spans="1:4" hidden="1" x14ac:dyDescent="0.35">
      <c r="A7728" s="133"/>
      <c r="B7728" s="133"/>
      <c r="C7728" s="133"/>
      <c r="D7728" s="133"/>
    </row>
    <row r="7729" spans="1:4" hidden="1" x14ac:dyDescent="0.35">
      <c r="A7729" s="133"/>
      <c r="B7729" s="133"/>
      <c r="C7729" s="133"/>
      <c r="D7729" s="133"/>
    </row>
    <row r="7730" spans="1:4" hidden="1" x14ac:dyDescent="0.35">
      <c r="A7730" s="133"/>
      <c r="B7730" s="133"/>
      <c r="C7730" s="133"/>
      <c r="D7730" s="133"/>
    </row>
    <row r="7731" spans="1:4" hidden="1" x14ac:dyDescent="0.35">
      <c r="A7731" s="133"/>
      <c r="B7731" s="133"/>
      <c r="C7731" s="133"/>
      <c r="D7731" s="133"/>
    </row>
    <row r="7732" spans="1:4" hidden="1" x14ac:dyDescent="0.35">
      <c r="A7732" s="133"/>
      <c r="B7732" s="133"/>
      <c r="C7732" s="133"/>
      <c r="D7732" s="133"/>
    </row>
    <row r="7733" spans="1:4" hidden="1" x14ac:dyDescent="0.35">
      <c r="A7733" s="133"/>
      <c r="B7733" s="133"/>
      <c r="C7733" s="133"/>
      <c r="D7733" s="133"/>
    </row>
    <row r="7734" spans="1:4" hidden="1" x14ac:dyDescent="0.35">
      <c r="A7734" s="133"/>
      <c r="B7734" s="133"/>
      <c r="C7734" s="133"/>
      <c r="D7734" s="133"/>
    </row>
    <row r="7735" spans="1:4" hidden="1" x14ac:dyDescent="0.35">
      <c r="A7735" s="133"/>
      <c r="B7735" s="133"/>
      <c r="C7735" s="133"/>
      <c r="D7735" s="133"/>
    </row>
    <row r="7736" spans="1:4" hidden="1" x14ac:dyDescent="0.35">
      <c r="A7736" s="133"/>
      <c r="B7736" s="133"/>
      <c r="C7736" s="133"/>
      <c r="D7736" s="133"/>
    </row>
    <row r="7737" spans="1:4" hidden="1" x14ac:dyDescent="0.35">
      <c r="A7737" s="133"/>
      <c r="B7737" s="133"/>
      <c r="C7737" s="133"/>
      <c r="D7737" s="133"/>
    </row>
    <row r="7738" spans="1:4" hidden="1" x14ac:dyDescent="0.35">
      <c r="A7738" s="133"/>
      <c r="B7738" s="133"/>
      <c r="C7738" s="133"/>
      <c r="D7738" s="133"/>
    </row>
    <row r="7739" spans="1:4" hidden="1" x14ac:dyDescent="0.35">
      <c r="A7739" s="133"/>
      <c r="B7739" s="133"/>
      <c r="C7739" s="133"/>
      <c r="D7739" s="133"/>
    </row>
    <row r="7740" spans="1:4" hidden="1" x14ac:dyDescent="0.35">
      <c r="A7740" s="133"/>
      <c r="B7740" s="133"/>
      <c r="C7740" s="133"/>
      <c r="D7740" s="133"/>
    </row>
    <row r="7741" spans="1:4" hidden="1" x14ac:dyDescent="0.35">
      <c r="A7741" s="133"/>
      <c r="B7741" s="133"/>
      <c r="C7741" s="133"/>
      <c r="D7741" s="133"/>
    </row>
    <row r="7742" spans="1:4" hidden="1" x14ac:dyDescent="0.35">
      <c r="A7742" s="133"/>
      <c r="B7742" s="133"/>
      <c r="C7742" s="133"/>
      <c r="D7742" s="133"/>
    </row>
    <row r="7743" spans="1:4" hidden="1" x14ac:dyDescent="0.35">
      <c r="A7743" s="133"/>
      <c r="B7743" s="133"/>
      <c r="C7743" s="133"/>
      <c r="D7743" s="133"/>
    </row>
    <row r="7744" spans="1:4" hidden="1" x14ac:dyDescent="0.35">
      <c r="A7744" s="133"/>
      <c r="B7744" s="133"/>
      <c r="C7744" s="133"/>
      <c r="D7744" s="133"/>
    </row>
    <row r="7745" spans="1:4" hidden="1" x14ac:dyDescent="0.35">
      <c r="A7745" s="133"/>
      <c r="B7745" s="133"/>
      <c r="C7745" s="133"/>
      <c r="D7745" s="133"/>
    </row>
    <row r="7746" spans="1:4" hidden="1" x14ac:dyDescent="0.35">
      <c r="A7746" s="133"/>
      <c r="B7746" s="133"/>
      <c r="C7746" s="133"/>
      <c r="D7746" s="133"/>
    </row>
    <row r="7747" spans="1:4" hidden="1" x14ac:dyDescent="0.35">
      <c r="A7747" s="133"/>
      <c r="B7747" s="133"/>
      <c r="C7747" s="133"/>
      <c r="D7747" s="133"/>
    </row>
    <row r="7748" spans="1:4" hidden="1" x14ac:dyDescent="0.35">
      <c r="A7748" s="133"/>
      <c r="B7748" s="133"/>
      <c r="C7748" s="133"/>
      <c r="D7748" s="133"/>
    </row>
    <row r="7749" spans="1:4" hidden="1" x14ac:dyDescent="0.35">
      <c r="A7749" s="133"/>
      <c r="B7749" s="133"/>
      <c r="C7749" s="133"/>
      <c r="D7749" s="133"/>
    </row>
    <row r="7750" spans="1:4" hidden="1" x14ac:dyDescent="0.35">
      <c r="A7750" s="133"/>
      <c r="B7750" s="133"/>
      <c r="C7750" s="133"/>
      <c r="D7750" s="133"/>
    </row>
    <row r="7751" spans="1:4" hidden="1" x14ac:dyDescent="0.35">
      <c r="A7751" s="133"/>
      <c r="B7751" s="133"/>
      <c r="C7751" s="133"/>
      <c r="D7751" s="133"/>
    </row>
    <row r="7752" spans="1:4" hidden="1" x14ac:dyDescent="0.35">
      <c r="A7752" s="133"/>
      <c r="B7752" s="133"/>
      <c r="C7752" s="133"/>
      <c r="D7752" s="133"/>
    </row>
    <row r="7753" spans="1:4" hidden="1" x14ac:dyDescent="0.35">
      <c r="A7753" s="133"/>
      <c r="B7753" s="133"/>
      <c r="C7753" s="133"/>
      <c r="D7753" s="133"/>
    </row>
    <row r="7754" spans="1:4" hidden="1" x14ac:dyDescent="0.35">
      <c r="A7754" s="133"/>
      <c r="B7754" s="133"/>
      <c r="C7754" s="133"/>
      <c r="D7754" s="133"/>
    </row>
    <row r="7755" spans="1:4" hidden="1" x14ac:dyDescent="0.35">
      <c r="A7755" s="133"/>
      <c r="B7755" s="133"/>
      <c r="C7755" s="133"/>
      <c r="D7755" s="133"/>
    </row>
    <row r="7756" spans="1:4" hidden="1" x14ac:dyDescent="0.35">
      <c r="A7756" s="133"/>
      <c r="B7756" s="133"/>
      <c r="C7756" s="133"/>
      <c r="D7756" s="133"/>
    </row>
    <row r="7757" spans="1:4" hidden="1" x14ac:dyDescent="0.35">
      <c r="A7757" s="133"/>
      <c r="B7757" s="133"/>
      <c r="C7757" s="133"/>
      <c r="D7757" s="133"/>
    </row>
    <row r="7758" spans="1:4" hidden="1" x14ac:dyDescent="0.35">
      <c r="A7758" s="133"/>
      <c r="B7758" s="133"/>
      <c r="C7758" s="133"/>
      <c r="D7758" s="133"/>
    </row>
    <row r="7759" spans="1:4" hidden="1" x14ac:dyDescent="0.35">
      <c r="A7759" s="133"/>
      <c r="B7759" s="133"/>
      <c r="C7759" s="133"/>
      <c r="D7759" s="133"/>
    </row>
    <row r="7760" spans="1:4" hidden="1" x14ac:dyDescent="0.35">
      <c r="A7760" s="133"/>
      <c r="B7760" s="133"/>
      <c r="C7760" s="133"/>
      <c r="D7760" s="133"/>
    </row>
    <row r="7761" spans="1:4" hidden="1" x14ac:dyDescent="0.35">
      <c r="A7761" s="133"/>
      <c r="B7761" s="133"/>
      <c r="C7761" s="133"/>
      <c r="D7761" s="133"/>
    </row>
    <row r="7762" spans="1:4" hidden="1" x14ac:dyDescent="0.35">
      <c r="A7762" s="133"/>
      <c r="B7762" s="133"/>
      <c r="C7762" s="133"/>
      <c r="D7762" s="133"/>
    </row>
    <row r="7763" spans="1:4" hidden="1" x14ac:dyDescent="0.35">
      <c r="A7763" s="133"/>
      <c r="B7763" s="133"/>
      <c r="C7763" s="133"/>
      <c r="D7763" s="133"/>
    </row>
    <row r="7764" spans="1:4" hidden="1" x14ac:dyDescent="0.35">
      <c r="A7764" s="133"/>
      <c r="B7764" s="133"/>
      <c r="C7764" s="133"/>
      <c r="D7764" s="133"/>
    </row>
    <row r="7765" spans="1:4" hidden="1" x14ac:dyDescent="0.35">
      <c r="A7765" s="133"/>
      <c r="B7765" s="133"/>
      <c r="C7765" s="133"/>
      <c r="D7765" s="133"/>
    </row>
    <row r="7766" spans="1:4" hidden="1" x14ac:dyDescent="0.35">
      <c r="A7766" s="133"/>
      <c r="B7766" s="133"/>
      <c r="C7766" s="133"/>
      <c r="D7766" s="133"/>
    </row>
    <row r="7767" spans="1:4" hidden="1" x14ac:dyDescent="0.35">
      <c r="A7767" s="133"/>
      <c r="B7767" s="133"/>
      <c r="C7767" s="133"/>
      <c r="D7767" s="133"/>
    </row>
    <row r="7768" spans="1:4" hidden="1" x14ac:dyDescent="0.35">
      <c r="A7768" s="133"/>
      <c r="B7768" s="133"/>
      <c r="C7768" s="133"/>
      <c r="D7768" s="133"/>
    </row>
    <row r="7769" spans="1:4" hidden="1" x14ac:dyDescent="0.35">
      <c r="A7769" s="133"/>
      <c r="B7769" s="133"/>
      <c r="C7769" s="133"/>
      <c r="D7769" s="133"/>
    </row>
    <row r="7770" spans="1:4" hidden="1" x14ac:dyDescent="0.35">
      <c r="A7770" s="133"/>
      <c r="B7770" s="133"/>
      <c r="C7770" s="133"/>
      <c r="D7770" s="133"/>
    </row>
    <row r="7771" spans="1:4" hidden="1" x14ac:dyDescent="0.35">
      <c r="A7771" s="133"/>
      <c r="B7771" s="133"/>
      <c r="C7771" s="133"/>
      <c r="D7771" s="133"/>
    </row>
    <row r="7772" spans="1:4" hidden="1" x14ac:dyDescent="0.35">
      <c r="A7772" s="133"/>
      <c r="B7772" s="133"/>
      <c r="C7772" s="133"/>
      <c r="D7772" s="133"/>
    </row>
    <row r="7773" spans="1:4" hidden="1" x14ac:dyDescent="0.35">
      <c r="A7773" s="133"/>
      <c r="B7773" s="133"/>
      <c r="C7773" s="133"/>
      <c r="D7773" s="133"/>
    </row>
    <row r="7774" spans="1:4" hidden="1" x14ac:dyDescent="0.35">
      <c r="A7774" s="133"/>
      <c r="B7774" s="133"/>
      <c r="C7774" s="133"/>
      <c r="D7774" s="133"/>
    </row>
    <row r="7775" spans="1:4" hidden="1" x14ac:dyDescent="0.35">
      <c r="A7775" s="133"/>
      <c r="B7775" s="133"/>
      <c r="C7775" s="133"/>
      <c r="D7775" s="133"/>
    </row>
    <row r="7776" spans="1:4" hidden="1" x14ac:dyDescent="0.35">
      <c r="A7776" s="133"/>
      <c r="B7776" s="133"/>
      <c r="C7776" s="133"/>
      <c r="D7776" s="133"/>
    </row>
    <row r="7777" spans="1:4" hidden="1" x14ac:dyDescent="0.35">
      <c r="A7777" s="133"/>
      <c r="B7777" s="133"/>
      <c r="C7777" s="133"/>
      <c r="D7777" s="133"/>
    </row>
    <row r="7778" spans="1:4" hidden="1" x14ac:dyDescent="0.35">
      <c r="A7778" s="133"/>
      <c r="B7778" s="133"/>
      <c r="C7778" s="133"/>
      <c r="D7778" s="133"/>
    </row>
    <row r="7779" spans="1:4" hidden="1" x14ac:dyDescent="0.35">
      <c r="A7779" s="133"/>
      <c r="B7779" s="133"/>
      <c r="C7779" s="133"/>
      <c r="D7779" s="133"/>
    </row>
    <row r="7780" spans="1:4" hidden="1" x14ac:dyDescent="0.35">
      <c r="A7780" s="133"/>
      <c r="B7780" s="133"/>
      <c r="C7780" s="133"/>
      <c r="D7780" s="133"/>
    </row>
    <row r="7781" spans="1:4" hidden="1" x14ac:dyDescent="0.35">
      <c r="A7781" s="133"/>
      <c r="B7781" s="133"/>
      <c r="C7781" s="133"/>
      <c r="D7781" s="133"/>
    </row>
    <row r="7782" spans="1:4" hidden="1" x14ac:dyDescent="0.35">
      <c r="A7782" s="133"/>
      <c r="B7782" s="133"/>
      <c r="C7782" s="133"/>
      <c r="D7782" s="133"/>
    </row>
    <row r="7783" spans="1:4" hidden="1" x14ac:dyDescent="0.35">
      <c r="A7783" s="133"/>
      <c r="B7783" s="133"/>
      <c r="C7783" s="133"/>
      <c r="D7783" s="133"/>
    </row>
    <row r="7784" spans="1:4" hidden="1" x14ac:dyDescent="0.35">
      <c r="A7784" s="133"/>
      <c r="B7784" s="133"/>
      <c r="C7784" s="133"/>
      <c r="D7784" s="133"/>
    </row>
    <row r="7785" spans="1:4" hidden="1" x14ac:dyDescent="0.35">
      <c r="A7785" s="133"/>
      <c r="B7785" s="133"/>
      <c r="C7785" s="133"/>
      <c r="D7785" s="133"/>
    </row>
    <row r="7786" spans="1:4" hidden="1" x14ac:dyDescent="0.35">
      <c r="A7786" s="133"/>
      <c r="B7786" s="133"/>
      <c r="C7786" s="133"/>
      <c r="D7786" s="133"/>
    </row>
    <row r="7787" spans="1:4" hidden="1" x14ac:dyDescent="0.35">
      <c r="A7787" s="133"/>
      <c r="B7787" s="133"/>
      <c r="C7787" s="133"/>
      <c r="D7787" s="133"/>
    </row>
    <row r="7788" spans="1:4" hidden="1" x14ac:dyDescent="0.35">
      <c r="A7788" s="133"/>
      <c r="B7788" s="133"/>
      <c r="C7788" s="133"/>
      <c r="D7788" s="133"/>
    </row>
    <row r="7789" spans="1:4" hidden="1" x14ac:dyDescent="0.35">
      <c r="A7789" s="133"/>
      <c r="B7789" s="133"/>
      <c r="C7789" s="133"/>
      <c r="D7789" s="133"/>
    </row>
    <row r="7790" spans="1:4" hidden="1" x14ac:dyDescent="0.35">
      <c r="A7790" s="133"/>
      <c r="B7790" s="133"/>
      <c r="C7790" s="133"/>
      <c r="D7790" s="133"/>
    </row>
    <row r="7791" spans="1:4" hidden="1" x14ac:dyDescent="0.35">
      <c r="A7791" s="133"/>
      <c r="B7791" s="133"/>
      <c r="C7791" s="133"/>
      <c r="D7791" s="133"/>
    </row>
    <row r="7792" spans="1:4" hidden="1" x14ac:dyDescent="0.35">
      <c r="A7792" s="133"/>
      <c r="B7792" s="133"/>
      <c r="C7792" s="133"/>
      <c r="D7792" s="133"/>
    </row>
    <row r="7793" spans="1:4" hidden="1" x14ac:dyDescent="0.35">
      <c r="A7793" s="133"/>
      <c r="B7793" s="133"/>
      <c r="C7793" s="133"/>
      <c r="D7793" s="133"/>
    </row>
    <row r="7794" spans="1:4" hidden="1" x14ac:dyDescent="0.35">
      <c r="A7794" s="133"/>
      <c r="B7794" s="133"/>
      <c r="C7794" s="133"/>
      <c r="D7794" s="133"/>
    </row>
    <row r="7795" spans="1:4" hidden="1" x14ac:dyDescent="0.35">
      <c r="A7795" s="133"/>
      <c r="B7795" s="133"/>
      <c r="C7795" s="133"/>
      <c r="D7795" s="133"/>
    </row>
    <row r="7796" spans="1:4" hidden="1" x14ac:dyDescent="0.35">
      <c r="A7796" s="133"/>
      <c r="B7796" s="133"/>
      <c r="C7796" s="133"/>
      <c r="D7796" s="133"/>
    </row>
    <row r="7797" spans="1:4" hidden="1" x14ac:dyDescent="0.35">
      <c r="A7797" s="133"/>
      <c r="B7797" s="133"/>
      <c r="C7797" s="133"/>
      <c r="D7797" s="133"/>
    </row>
    <row r="7798" spans="1:4" hidden="1" x14ac:dyDescent="0.35">
      <c r="A7798" s="133"/>
      <c r="B7798" s="133"/>
      <c r="C7798" s="133"/>
      <c r="D7798" s="133"/>
    </row>
    <row r="7799" spans="1:4" hidden="1" x14ac:dyDescent="0.35">
      <c r="A7799" s="133"/>
      <c r="B7799" s="133"/>
      <c r="C7799" s="133"/>
      <c r="D7799" s="133"/>
    </row>
    <row r="7800" spans="1:4" hidden="1" x14ac:dyDescent="0.35">
      <c r="A7800" s="133"/>
      <c r="B7800" s="133"/>
      <c r="C7800" s="133"/>
      <c r="D7800" s="133"/>
    </row>
    <row r="7801" spans="1:4" hidden="1" x14ac:dyDescent="0.35">
      <c r="A7801" s="133"/>
      <c r="B7801" s="133"/>
      <c r="C7801" s="133"/>
      <c r="D7801" s="133"/>
    </row>
    <row r="7802" spans="1:4" hidden="1" x14ac:dyDescent="0.35">
      <c r="A7802" s="133"/>
      <c r="B7802" s="133"/>
      <c r="C7802" s="133"/>
      <c r="D7802" s="133"/>
    </row>
    <row r="7803" spans="1:4" hidden="1" x14ac:dyDescent="0.35">
      <c r="A7803" s="133"/>
      <c r="B7803" s="133"/>
      <c r="C7803" s="133"/>
      <c r="D7803" s="133"/>
    </row>
    <row r="7804" spans="1:4" hidden="1" x14ac:dyDescent="0.35">
      <c r="A7804" s="133"/>
      <c r="B7804" s="133"/>
      <c r="C7804" s="133"/>
      <c r="D7804" s="133"/>
    </row>
    <row r="7805" spans="1:4" hidden="1" x14ac:dyDescent="0.35">
      <c r="A7805" s="133"/>
      <c r="B7805" s="133"/>
      <c r="C7805" s="133"/>
      <c r="D7805" s="133"/>
    </row>
    <row r="7806" spans="1:4" hidden="1" x14ac:dyDescent="0.35">
      <c r="A7806" s="133"/>
      <c r="B7806" s="133"/>
      <c r="C7806" s="133"/>
      <c r="D7806" s="133"/>
    </row>
    <row r="7807" spans="1:4" hidden="1" x14ac:dyDescent="0.35">
      <c r="A7807" s="133"/>
      <c r="B7807" s="133"/>
      <c r="C7807" s="133"/>
      <c r="D7807" s="133"/>
    </row>
    <row r="7808" spans="1:4" hidden="1" x14ac:dyDescent="0.35">
      <c r="A7808" s="133"/>
      <c r="B7808" s="133"/>
      <c r="C7808" s="133"/>
      <c r="D7808" s="133"/>
    </row>
    <row r="7809" spans="1:4" hidden="1" x14ac:dyDescent="0.35">
      <c r="A7809" s="133"/>
      <c r="B7809" s="133"/>
      <c r="C7809" s="133"/>
      <c r="D7809" s="133"/>
    </row>
    <row r="7810" spans="1:4" hidden="1" x14ac:dyDescent="0.35">
      <c r="A7810" s="133"/>
      <c r="B7810" s="133"/>
      <c r="C7810" s="133"/>
      <c r="D7810" s="133"/>
    </row>
    <row r="7811" spans="1:4" hidden="1" x14ac:dyDescent="0.35">
      <c r="A7811" s="133"/>
      <c r="B7811" s="133"/>
      <c r="C7811" s="133"/>
      <c r="D7811" s="133"/>
    </row>
    <row r="7812" spans="1:4" hidden="1" x14ac:dyDescent="0.35">
      <c r="A7812" s="133"/>
      <c r="B7812" s="133"/>
      <c r="C7812" s="133"/>
      <c r="D7812" s="133"/>
    </row>
    <row r="7813" spans="1:4" hidden="1" x14ac:dyDescent="0.35">
      <c r="A7813" s="133"/>
      <c r="B7813" s="133"/>
      <c r="C7813" s="133"/>
      <c r="D7813" s="133"/>
    </row>
    <row r="7814" spans="1:4" hidden="1" x14ac:dyDescent="0.35">
      <c r="A7814" s="133"/>
      <c r="B7814" s="133"/>
      <c r="C7814" s="133"/>
      <c r="D7814" s="133"/>
    </row>
    <row r="7815" spans="1:4" hidden="1" x14ac:dyDescent="0.35">
      <c r="A7815" s="133"/>
      <c r="B7815" s="133"/>
      <c r="C7815" s="133"/>
      <c r="D7815" s="133"/>
    </row>
    <row r="7816" spans="1:4" hidden="1" x14ac:dyDescent="0.35">
      <c r="A7816" s="133"/>
      <c r="B7816" s="133"/>
      <c r="C7816" s="133"/>
      <c r="D7816" s="133"/>
    </row>
    <row r="7817" spans="1:4" hidden="1" x14ac:dyDescent="0.35">
      <c r="A7817" s="133"/>
      <c r="B7817" s="133"/>
      <c r="C7817" s="133"/>
      <c r="D7817" s="133"/>
    </row>
    <row r="7818" spans="1:4" hidden="1" x14ac:dyDescent="0.35">
      <c r="A7818" s="133"/>
      <c r="B7818" s="133"/>
      <c r="C7818" s="133"/>
      <c r="D7818" s="133"/>
    </row>
    <row r="7819" spans="1:4" hidden="1" x14ac:dyDescent="0.35">
      <c r="A7819" s="133"/>
      <c r="B7819" s="133"/>
      <c r="C7819" s="133"/>
      <c r="D7819" s="133"/>
    </row>
    <row r="7820" spans="1:4" hidden="1" x14ac:dyDescent="0.35">
      <c r="A7820" s="133"/>
      <c r="B7820" s="133"/>
      <c r="C7820" s="133"/>
      <c r="D7820" s="133"/>
    </row>
    <row r="7821" spans="1:4" hidden="1" x14ac:dyDescent="0.35">
      <c r="A7821" s="133"/>
      <c r="B7821" s="133"/>
      <c r="C7821" s="133"/>
      <c r="D7821" s="133"/>
    </row>
    <row r="7822" spans="1:4" hidden="1" x14ac:dyDescent="0.35">
      <c r="A7822" s="133"/>
      <c r="B7822" s="133"/>
      <c r="C7822" s="133"/>
      <c r="D7822" s="133"/>
    </row>
    <row r="7823" spans="1:4" hidden="1" x14ac:dyDescent="0.35">
      <c r="A7823" s="133"/>
      <c r="B7823" s="133"/>
      <c r="C7823" s="133"/>
      <c r="D7823" s="133"/>
    </row>
    <row r="7824" spans="1:4" hidden="1" x14ac:dyDescent="0.35">
      <c r="A7824" s="133"/>
      <c r="B7824" s="133"/>
      <c r="C7824" s="133"/>
      <c r="D7824" s="133"/>
    </row>
    <row r="7825" spans="1:4" hidden="1" x14ac:dyDescent="0.35">
      <c r="A7825" s="133"/>
      <c r="B7825" s="133"/>
      <c r="C7825" s="133"/>
      <c r="D7825" s="133"/>
    </row>
    <row r="7826" spans="1:4" hidden="1" x14ac:dyDescent="0.35">
      <c r="A7826" s="133"/>
      <c r="B7826" s="133"/>
      <c r="C7826" s="133"/>
      <c r="D7826" s="133"/>
    </row>
    <row r="7827" spans="1:4" hidden="1" x14ac:dyDescent="0.35">
      <c r="A7827" s="133"/>
      <c r="B7827" s="133"/>
      <c r="C7827" s="133"/>
      <c r="D7827" s="133"/>
    </row>
    <row r="7828" spans="1:4" hidden="1" x14ac:dyDescent="0.35">
      <c r="A7828" s="133"/>
      <c r="B7828" s="133"/>
      <c r="C7828" s="133"/>
      <c r="D7828" s="133"/>
    </row>
    <row r="7829" spans="1:4" hidden="1" x14ac:dyDescent="0.35">
      <c r="A7829" s="133"/>
      <c r="B7829" s="133"/>
      <c r="C7829" s="133"/>
      <c r="D7829" s="133"/>
    </row>
    <row r="7830" spans="1:4" hidden="1" x14ac:dyDescent="0.35">
      <c r="A7830" s="133"/>
      <c r="B7830" s="133"/>
      <c r="C7830" s="133"/>
      <c r="D7830" s="133"/>
    </row>
    <row r="7831" spans="1:4" hidden="1" x14ac:dyDescent="0.35">
      <c r="A7831" s="133"/>
      <c r="B7831" s="133"/>
      <c r="C7831" s="133"/>
      <c r="D7831" s="133"/>
    </row>
    <row r="7832" spans="1:4" hidden="1" x14ac:dyDescent="0.35">
      <c r="A7832" s="133"/>
      <c r="B7832" s="133"/>
      <c r="C7832" s="133"/>
      <c r="D7832" s="133"/>
    </row>
    <row r="7833" spans="1:4" hidden="1" x14ac:dyDescent="0.35">
      <c r="A7833" s="133"/>
      <c r="B7833" s="133"/>
      <c r="C7833" s="133"/>
      <c r="D7833" s="133"/>
    </row>
    <row r="7834" spans="1:4" hidden="1" x14ac:dyDescent="0.35">
      <c r="A7834" s="133"/>
      <c r="B7834" s="133"/>
      <c r="C7834" s="133"/>
      <c r="D7834" s="133"/>
    </row>
    <row r="7835" spans="1:4" hidden="1" x14ac:dyDescent="0.35">
      <c r="A7835" s="133"/>
      <c r="B7835" s="133"/>
      <c r="C7835" s="133"/>
      <c r="D7835" s="133"/>
    </row>
    <row r="7836" spans="1:4" hidden="1" x14ac:dyDescent="0.35">
      <c r="A7836" s="133"/>
      <c r="B7836" s="133"/>
      <c r="C7836" s="133"/>
      <c r="D7836" s="133"/>
    </row>
    <row r="7837" spans="1:4" hidden="1" x14ac:dyDescent="0.35">
      <c r="A7837" s="133"/>
      <c r="B7837" s="133"/>
      <c r="C7837" s="133"/>
      <c r="D7837" s="133"/>
    </row>
    <row r="7838" spans="1:4" hidden="1" x14ac:dyDescent="0.35">
      <c r="A7838" s="133"/>
      <c r="B7838" s="133"/>
      <c r="C7838" s="133"/>
      <c r="D7838" s="133"/>
    </row>
    <row r="7839" spans="1:4" hidden="1" x14ac:dyDescent="0.35">
      <c r="A7839" s="133"/>
      <c r="B7839" s="133"/>
      <c r="C7839" s="133"/>
      <c r="D7839" s="133"/>
    </row>
    <row r="7840" spans="1:4" hidden="1" x14ac:dyDescent="0.35">
      <c r="A7840" s="133"/>
      <c r="B7840" s="133"/>
      <c r="C7840" s="133"/>
      <c r="D7840" s="133"/>
    </row>
    <row r="7841" spans="1:4" hidden="1" x14ac:dyDescent="0.35">
      <c r="A7841" s="133"/>
      <c r="B7841" s="133"/>
      <c r="C7841" s="133"/>
      <c r="D7841" s="133"/>
    </row>
    <row r="7842" spans="1:4" hidden="1" x14ac:dyDescent="0.35">
      <c r="A7842" s="133"/>
      <c r="B7842" s="133"/>
      <c r="C7842" s="133"/>
      <c r="D7842" s="133"/>
    </row>
    <row r="7843" spans="1:4" hidden="1" x14ac:dyDescent="0.35">
      <c r="A7843" s="133"/>
      <c r="B7843" s="133"/>
      <c r="C7843" s="133"/>
      <c r="D7843" s="133"/>
    </row>
    <row r="7844" spans="1:4" hidden="1" x14ac:dyDescent="0.35">
      <c r="A7844" s="133"/>
      <c r="B7844" s="133"/>
      <c r="C7844" s="133"/>
      <c r="D7844" s="133"/>
    </row>
    <row r="7845" spans="1:4" hidden="1" x14ac:dyDescent="0.35">
      <c r="A7845" s="133"/>
      <c r="B7845" s="133"/>
      <c r="C7845" s="133"/>
      <c r="D7845" s="133"/>
    </row>
    <row r="7846" spans="1:4" hidden="1" x14ac:dyDescent="0.35">
      <c r="A7846" s="133"/>
      <c r="B7846" s="133"/>
      <c r="C7846" s="133"/>
      <c r="D7846" s="133"/>
    </row>
    <row r="7847" spans="1:4" hidden="1" x14ac:dyDescent="0.35">
      <c r="A7847" s="133"/>
      <c r="B7847" s="133"/>
      <c r="C7847" s="133"/>
      <c r="D7847" s="133"/>
    </row>
    <row r="7848" spans="1:4" hidden="1" x14ac:dyDescent="0.35">
      <c r="A7848" s="133"/>
      <c r="B7848" s="133"/>
      <c r="C7848" s="133"/>
      <c r="D7848" s="133"/>
    </row>
    <row r="7849" spans="1:4" hidden="1" x14ac:dyDescent="0.35">
      <c r="A7849" s="133"/>
      <c r="B7849" s="133"/>
      <c r="C7849" s="133"/>
      <c r="D7849" s="133"/>
    </row>
    <row r="7850" spans="1:4" hidden="1" x14ac:dyDescent="0.35">
      <c r="C7850" s="133"/>
      <c r="D7850" s="133"/>
    </row>
    <row r="7851" spans="1:4" hidden="1" x14ac:dyDescent="0.35">
      <c r="C7851" s="133"/>
      <c r="D7851" s="133"/>
    </row>
    <row r="7852" spans="1:4" hidden="1" x14ac:dyDescent="0.35">
      <c r="C7852" s="133"/>
      <c r="D7852" s="133"/>
    </row>
    <row r="7853" spans="1:4" hidden="1" x14ac:dyDescent="0.35">
      <c r="A7853" s="133"/>
      <c r="C7853" s="133"/>
      <c r="D7853" s="133"/>
    </row>
    <row r="7854" spans="1:4" hidden="1" x14ac:dyDescent="0.35">
      <c r="A7854" s="133"/>
      <c r="C7854" s="133"/>
      <c r="D7854" s="133"/>
    </row>
    <row r="7855" spans="1:4" hidden="1" x14ac:dyDescent="0.35">
      <c r="A7855" s="133"/>
      <c r="C7855" s="133"/>
      <c r="D7855" s="133"/>
    </row>
    <row r="7856" spans="1:4" hidden="1" x14ac:dyDescent="0.35">
      <c r="B7856" s="133"/>
      <c r="C7856" s="133"/>
      <c r="D7856" s="133"/>
    </row>
    <row r="7857" spans="2:4" hidden="1" x14ac:dyDescent="0.35">
      <c r="B7857" s="133"/>
      <c r="C7857" s="133"/>
      <c r="D7857" s="133"/>
    </row>
    <row r="7858" spans="2:4" hidden="1" x14ac:dyDescent="0.35">
      <c r="B7858" s="133"/>
      <c r="C7858" s="133"/>
      <c r="D7858" s="133"/>
    </row>
    <row r="7859" spans="2:4" hidden="1" x14ac:dyDescent="0.35">
      <c r="B7859" s="133"/>
      <c r="C7859" s="133"/>
      <c r="D7859" s="133"/>
    </row>
    <row r="7860" spans="2:4" hidden="1" x14ac:dyDescent="0.35">
      <c r="B7860" s="133"/>
      <c r="C7860" s="133"/>
      <c r="D7860" s="133"/>
    </row>
    <row r="7861" spans="2:4" hidden="1" x14ac:dyDescent="0.35">
      <c r="B7861" s="133"/>
      <c r="C7861" s="133"/>
      <c r="D7861" s="133"/>
    </row>
    <row r="7862" spans="2:4" hidden="1" x14ac:dyDescent="0.35">
      <c r="B7862" s="133"/>
      <c r="C7862" s="133"/>
      <c r="D7862" s="133"/>
    </row>
    <row r="7863" spans="2:4" hidden="1" x14ac:dyDescent="0.35">
      <c r="B7863" s="133"/>
      <c r="C7863" s="133"/>
      <c r="D7863" s="133"/>
    </row>
    <row r="7864" spans="2:4" hidden="1" x14ac:dyDescent="0.35">
      <c r="B7864" s="133"/>
      <c r="C7864" s="133"/>
      <c r="D7864" s="133"/>
    </row>
    <row r="7865" spans="2:4" hidden="1" x14ac:dyDescent="0.35">
      <c r="B7865" s="133"/>
      <c r="C7865" s="133"/>
      <c r="D7865" s="133"/>
    </row>
    <row r="7866" spans="2:4" hidden="1" x14ac:dyDescent="0.35">
      <c r="B7866" s="133"/>
      <c r="C7866" s="133"/>
      <c r="D7866" s="133"/>
    </row>
    <row r="7867" spans="2:4" hidden="1" x14ac:dyDescent="0.35">
      <c r="B7867" s="133"/>
      <c r="C7867" s="133"/>
      <c r="D7867" s="133"/>
    </row>
    <row r="7868" spans="2:4" hidden="1" x14ac:dyDescent="0.35">
      <c r="B7868" s="133"/>
      <c r="C7868" s="133"/>
      <c r="D7868" s="133"/>
    </row>
    <row r="7869" spans="2:4" hidden="1" x14ac:dyDescent="0.35">
      <c r="B7869" s="133"/>
      <c r="C7869" s="133"/>
      <c r="D7869" s="133"/>
    </row>
    <row r="7870" spans="2:4" hidden="1" x14ac:dyDescent="0.35">
      <c r="B7870" s="133"/>
      <c r="C7870" s="133"/>
      <c r="D7870" s="133"/>
    </row>
    <row r="7871" spans="2:4" hidden="1" x14ac:dyDescent="0.35">
      <c r="B7871" s="133"/>
      <c r="C7871" s="133"/>
      <c r="D7871" s="133"/>
    </row>
    <row r="7872" spans="2:4" hidden="1" x14ac:dyDescent="0.35">
      <c r="B7872" s="133"/>
      <c r="C7872" s="133"/>
      <c r="D7872" s="133"/>
    </row>
    <row r="7873" spans="2:4" hidden="1" x14ac:dyDescent="0.35">
      <c r="B7873" s="133"/>
      <c r="C7873" s="133"/>
      <c r="D7873" s="133"/>
    </row>
    <row r="7874" spans="2:4" hidden="1" x14ac:dyDescent="0.35">
      <c r="B7874" s="133"/>
      <c r="C7874" s="133"/>
      <c r="D7874" s="133"/>
    </row>
    <row r="7875" spans="2:4" hidden="1" x14ac:dyDescent="0.35">
      <c r="B7875" s="133"/>
      <c r="C7875" s="133"/>
      <c r="D7875" s="133"/>
    </row>
    <row r="7876" spans="2:4" hidden="1" x14ac:dyDescent="0.35">
      <c r="B7876" s="133"/>
      <c r="C7876" s="133"/>
      <c r="D7876" s="133"/>
    </row>
    <row r="7877" spans="2:4" hidden="1" x14ac:dyDescent="0.35">
      <c r="B7877" s="133"/>
      <c r="C7877" s="133"/>
      <c r="D7877" s="133"/>
    </row>
    <row r="7878" spans="2:4" hidden="1" x14ac:dyDescent="0.35">
      <c r="B7878" s="133"/>
      <c r="C7878" s="133"/>
      <c r="D7878" s="133"/>
    </row>
    <row r="7879" spans="2:4" hidden="1" x14ac:dyDescent="0.35">
      <c r="B7879" s="133"/>
      <c r="C7879" s="133"/>
      <c r="D7879" s="133"/>
    </row>
    <row r="7880" spans="2:4" hidden="1" x14ac:dyDescent="0.35">
      <c r="B7880" s="133"/>
      <c r="C7880" s="133"/>
      <c r="D7880" s="133"/>
    </row>
    <row r="7881" spans="2:4" hidden="1" x14ac:dyDescent="0.35">
      <c r="B7881" s="133"/>
      <c r="C7881" s="133"/>
      <c r="D7881" s="133"/>
    </row>
    <row r="7882" spans="2:4" hidden="1" x14ac:dyDescent="0.35">
      <c r="B7882" s="133"/>
      <c r="C7882" s="133"/>
      <c r="D7882" s="133"/>
    </row>
    <row r="7883" spans="2:4" hidden="1" x14ac:dyDescent="0.35">
      <c r="B7883" s="133"/>
      <c r="C7883" s="133"/>
      <c r="D7883" s="133"/>
    </row>
    <row r="7884" spans="2:4" hidden="1" x14ac:dyDescent="0.35">
      <c r="B7884" s="133"/>
      <c r="C7884" s="133"/>
      <c r="D7884" s="133"/>
    </row>
    <row r="7885" spans="2:4" hidden="1" x14ac:dyDescent="0.35">
      <c r="B7885" s="133"/>
      <c r="C7885" s="133"/>
      <c r="D7885" s="133"/>
    </row>
    <row r="7886" spans="2:4" hidden="1" x14ac:dyDescent="0.35">
      <c r="B7886" s="133"/>
      <c r="C7886" s="133"/>
      <c r="D7886" s="133"/>
    </row>
    <row r="7887" spans="2:4" hidden="1" x14ac:dyDescent="0.35">
      <c r="B7887" s="133"/>
      <c r="C7887" s="133"/>
      <c r="D7887" s="133"/>
    </row>
    <row r="7888" spans="2:4" hidden="1" x14ac:dyDescent="0.35">
      <c r="B7888" s="133"/>
      <c r="C7888" s="133"/>
      <c r="D7888" s="133"/>
    </row>
    <row r="7889" spans="2:4" hidden="1" x14ac:dyDescent="0.35">
      <c r="B7889" s="133"/>
      <c r="C7889" s="133"/>
      <c r="D7889" s="133"/>
    </row>
    <row r="7890" spans="2:4" hidden="1" x14ac:dyDescent="0.35">
      <c r="B7890" s="133"/>
      <c r="C7890" s="133"/>
      <c r="D7890" s="133"/>
    </row>
    <row r="7891" spans="2:4" hidden="1" x14ac:dyDescent="0.35">
      <c r="B7891" s="133"/>
      <c r="C7891" s="133"/>
      <c r="D7891" s="133"/>
    </row>
    <row r="7892" spans="2:4" hidden="1" x14ac:dyDescent="0.35">
      <c r="B7892" s="133"/>
      <c r="C7892" s="133"/>
      <c r="D7892" s="133"/>
    </row>
    <row r="7893" spans="2:4" hidden="1" x14ac:dyDescent="0.35">
      <c r="B7893" s="133"/>
      <c r="C7893" s="133"/>
      <c r="D7893" s="133"/>
    </row>
    <row r="7894" spans="2:4" hidden="1" x14ac:dyDescent="0.35">
      <c r="B7894" s="133"/>
      <c r="C7894" s="133"/>
      <c r="D7894" s="133"/>
    </row>
    <row r="7895" spans="2:4" hidden="1" x14ac:dyDescent="0.35">
      <c r="B7895" s="133"/>
      <c r="C7895" s="133"/>
      <c r="D7895" s="133"/>
    </row>
    <row r="7896" spans="2:4" hidden="1" x14ac:dyDescent="0.35">
      <c r="B7896" s="133"/>
      <c r="C7896" s="133"/>
      <c r="D7896" s="133"/>
    </row>
    <row r="7897" spans="2:4" hidden="1" x14ac:dyDescent="0.35">
      <c r="B7897" s="133"/>
      <c r="C7897" s="133"/>
      <c r="D7897" s="133"/>
    </row>
    <row r="7898" spans="2:4" hidden="1" x14ac:dyDescent="0.35">
      <c r="B7898" s="133"/>
      <c r="C7898" s="133"/>
      <c r="D7898" s="133"/>
    </row>
    <row r="7899" spans="2:4" hidden="1" x14ac:dyDescent="0.35">
      <c r="B7899" s="133"/>
      <c r="C7899" s="133"/>
      <c r="D7899" s="133"/>
    </row>
    <row r="7900" spans="2:4" hidden="1" x14ac:dyDescent="0.35">
      <c r="B7900" s="133"/>
      <c r="C7900" s="133"/>
      <c r="D7900" s="133"/>
    </row>
    <row r="7901" spans="2:4" hidden="1" x14ac:dyDescent="0.35">
      <c r="B7901" s="133"/>
      <c r="C7901" s="133"/>
      <c r="D7901" s="133"/>
    </row>
    <row r="7902" spans="2:4" hidden="1" x14ac:dyDescent="0.35">
      <c r="B7902" s="133"/>
      <c r="C7902" s="133"/>
      <c r="D7902" s="133"/>
    </row>
    <row r="7903" spans="2:4" hidden="1" x14ac:dyDescent="0.35">
      <c r="B7903" s="133"/>
      <c r="C7903" s="133"/>
      <c r="D7903" s="133"/>
    </row>
    <row r="7904" spans="2:4" hidden="1" x14ac:dyDescent="0.35">
      <c r="B7904" s="133"/>
      <c r="C7904" s="133"/>
      <c r="D7904" s="133"/>
    </row>
    <row r="7905" spans="2:4" hidden="1" x14ac:dyDescent="0.35">
      <c r="B7905" s="133"/>
      <c r="C7905" s="133"/>
      <c r="D7905" s="133"/>
    </row>
    <row r="7906" spans="2:4" hidden="1" x14ac:dyDescent="0.35">
      <c r="B7906" s="133"/>
      <c r="C7906" s="133"/>
      <c r="D7906" s="133"/>
    </row>
    <row r="7907" spans="2:4" hidden="1" x14ac:dyDescent="0.35">
      <c r="B7907" s="133"/>
      <c r="C7907" s="133"/>
      <c r="D7907" s="133"/>
    </row>
    <row r="7908" spans="2:4" hidden="1" x14ac:dyDescent="0.35">
      <c r="B7908" s="133"/>
      <c r="C7908" s="133"/>
      <c r="D7908" s="133"/>
    </row>
    <row r="7909" spans="2:4" hidden="1" x14ac:dyDescent="0.35">
      <c r="B7909" s="133"/>
      <c r="C7909" s="133"/>
      <c r="D7909" s="133"/>
    </row>
    <row r="7910" spans="2:4" hidden="1" x14ac:dyDescent="0.35">
      <c r="B7910" s="133"/>
      <c r="C7910" s="133"/>
      <c r="D7910" s="133"/>
    </row>
    <row r="7911" spans="2:4" hidden="1" x14ac:dyDescent="0.35">
      <c r="B7911" s="133"/>
      <c r="C7911" s="133"/>
      <c r="D7911" s="133"/>
    </row>
    <row r="7912" spans="2:4" hidden="1" x14ac:dyDescent="0.35">
      <c r="B7912" s="133"/>
      <c r="C7912" s="133"/>
      <c r="D7912" s="133"/>
    </row>
    <row r="7913" spans="2:4" hidden="1" x14ac:dyDescent="0.35">
      <c r="B7913" s="133"/>
      <c r="C7913" s="133"/>
      <c r="D7913" s="133"/>
    </row>
    <row r="7914" spans="2:4" hidden="1" x14ac:dyDescent="0.35">
      <c r="B7914" s="133"/>
      <c r="C7914" s="133"/>
      <c r="D7914" s="133"/>
    </row>
    <row r="7915" spans="2:4" hidden="1" x14ac:dyDescent="0.35">
      <c r="B7915" s="133"/>
      <c r="C7915" s="133"/>
      <c r="D7915" s="133"/>
    </row>
    <row r="7916" spans="2:4" hidden="1" x14ac:dyDescent="0.35">
      <c r="B7916" s="133"/>
      <c r="C7916" s="133"/>
      <c r="D7916" s="133"/>
    </row>
    <row r="7917" spans="2:4" hidden="1" x14ac:dyDescent="0.35">
      <c r="B7917" s="133"/>
      <c r="C7917" s="133"/>
      <c r="D7917" s="133"/>
    </row>
    <row r="7918" spans="2:4" hidden="1" x14ac:dyDescent="0.35">
      <c r="B7918" s="133"/>
      <c r="C7918" s="133"/>
      <c r="D7918" s="133"/>
    </row>
    <row r="7919" spans="2:4" hidden="1" x14ac:dyDescent="0.35">
      <c r="B7919" s="133"/>
      <c r="C7919" s="133"/>
      <c r="D7919" s="133"/>
    </row>
    <row r="7920" spans="2:4" hidden="1" x14ac:dyDescent="0.35">
      <c r="B7920" s="133"/>
      <c r="C7920" s="133"/>
      <c r="D7920" s="133"/>
    </row>
    <row r="7921" spans="1:4" hidden="1" x14ac:dyDescent="0.35">
      <c r="B7921" s="133"/>
      <c r="C7921" s="133"/>
      <c r="D7921" s="133"/>
    </row>
    <row r="7922" spans="1:4" hidden="1" x14ac:dyDescent="0.35">
      <c r="B7922" s="133"/>
      <c r="C7922" s="133"/>
      <c r="D7922" s="133"/>
    </row>
    <row r="7923" spans="1:4" hidden="1" x14ac:dyDescent="0.35">
      <c r="B7923" s="133"/>
      <c r="C7923" s="133"/>
      <c r="D7923" s="133"/>
    </row>
    <row r="7924" spans="1:4" hidden="1" x14ac:dyDescent="0.35">
      <c r="B7924" s="133"/>
      <c r="C7924" s="133"/>
      <c r="D7924" s="133"/>
    </row>
    <row r="7925" spans="1:4" hidden="1" x14ac:dyDescent="0.35">
      <c r="B7925" s="133"/>
      <c r="C7925" s="133"/>
      <c r="D7925" s="133"/>
    </row>
    <row r="7926" spans="1:4" hidden="1" x14ac:dyDescent="0.35">
      <c r="C7926" s="133"/>
      <c r="D7926" s="133"/>
    </row>
    <row r="7927" spans="1:4" hidden="1" x14ac:dyDescent="0.35">
      <c r="C7927" s="133"/>
      <c r="D7927" s="133"/>
    </row>
    <row r="7928" spans="1:4" hidden="1" x14ac:dyDescent="0.35">
      <c r="B7928" s="133"/>
      <c r="C7928" s="133"/>
      <c r="D7928" s="133"/>
    </row>
    <row r="7929" spans="1:4" hidden="1" x14ac:dyDescent="0.35">
      <c r="A7929" s="133"/>
      <c r="B7929" s="133"/>
      <c r="C7929" s="133"/>
      <c r="D7929" s="133"/>
    </row>
    <row r="7930" spans="1:4" hidden="1" x14ac:dyDescent="0.35">
      <c r="A7930" s="133"/>
      <c r="B7930" s="133"/>
      <c r="C7930" s="133"/>
      <c r="D7930" s="133"/>
    </row>
    <row r="7931" spans="1:4" hidden="1" x14ac:dyDescent="0.35">
      <c r="A7931" s="133"/>
      <c r="B7931" s="133"/>
      <c r="C7931" s="133"/>
      <c r="D7931" s="133"/>
    </row>
    <row r="7932" spans="1:4" hidden="1" x14ac:dyDescent="0.35">
      <c r="A7932" s="133"/>
      <c r="B7932" s="133"/>
      <c r="C7932" s="133"/>
      <c r="D7932" s="133"/>
    </row>
    <row r="7933" spans="1:4" hidden="1" x14ac:dyDescent="0.35">
      <c r="A7933" s="133"/>
      <c r="B7933" s="133"/>
      <c r="C7933" s="133"/>
      <c r="D7933" s="133"/>
    </row>
    <row r="7934" spans="1:4" hidden="1" x14ac:dyDescent="0.35">
      <c r="A7934" s="133"/>
      <c r="B7934" s="133"/>
      <c r="C7934" s="133"/>
      <c r="D7934" s="133"/>
    </row>
    <row r="7935" spans="1:4" hidden="1" x14ac:dyDescent="0.35">
      <c r="A7935" s="133"/>
      <c r="B7935" s="133"/>
      <c r="C7935" s="133"/>
      <c r="D7935" s="133"/>
    </row>
    <row r="7936" spans="1:4" hidden="1" x14ac:dyDescent="0.35">
      <c r="A7936" s="133"/>
      <c r="B7936" s="133"/>
      <c r="C7936" s="133"/>
      <c r="D7936" s="133"/>
    </row>
    <row r="7937" spans="1:4" hidden="1" x14ac:dyDescent="0.35">
      <c r="A7937" s="133"/>
      <c r="B7937" s="133"/>
      <c r="C7937" s="133"/>
      <c r="D7937" s="133"/>
    </row>
    <row r="7938" spans="1:4" hidden="1" x14ac:dyDescent="0.35">
      <c r="A7938" s="133"/>
      <c r="B7938" s="133"/>
      <c r="C7938" s="133"/>
      <c r="D7938" s="133"/>
    </row>
    <row r="7939" spans="1:4" hidden="1" x14ac:dyDescent="0.35">
      <c r="A7939" s="133"/>
      <c r="B7939" s="133"/>
      <c r="C7939" s="133"/>
      <c r="D7939" s="133"/>
    </row>
    <row r="7940" spans="1:4" hidden="1" x14ac:dyDescent="0.35">
      <c r="A7940" s="133"/>
      <c r="B7940" s="133"/>
      <c r="C7940" s="133"/>
      <c r="D7940" s="133"/>
    </row>
    <row r="7941" spans="1:4" hidden="1" x14ac:dyDescent="0.35">
      <c r="A7941" s="133"/>
      <c r="B7941" s="133"/>
      <c r="C7941" s="133"/>
      <c r="D7941" s="133"/>
    </row>
    <row r="7942" spans="1:4" hidden="1" x14ac:dyDescent="0.35">
      <c r="A7942" s="133"/>
      <c r="B7942" s="133"/>
      <c r="C7942" s="133"/>
      <c r="D7942" s="133"/>
    </row>
    <row r="7943" spans="1:4" hidden="1" x14ac:dyDescent="0.35">
      <c r="A7943" s="133"/>
      <c r="B7943" s="133"/>
      <c r="C7943" s="133"/>
      <c r="D7943" s="133"/>
    </row>
    <row r="7944" spans="1:4" hidden="1" x14ac:dyDescent="0.35">
      <c r="A7944" s="133"/>
      <c r="B7944" s="133"/>
      <c r="C7944" s="133"/>
      <c r="D7944" s="133"/>
    </row>
    <row r="7945" spans="1:4" hidden="1" x14ac:dyDescent="0.35">
      <c r="A7945" s="133"/>
      <c r="B7945" s="133"/>
      <c r="C7945" s="133"/>
      <c r="D7945" s="133"/>
    </row>
    <row r="7946" spans="1:4" hidden="1" x14ac:dyDescent="0.35">
      <c r="A7946" s="133"/>
      <c r="B7946" s="133"/>
      <c r="C7946" s="133"/>
      <c r="D7946" s="133"/>
    </row>
    <row r="7947" spans="1:4" hidden="1" x14ac:dyDescent="0.35">
      <c r="A7947" s="133"/>
      <c r="B7947" s="133"/>
      <c r="C7947" s="133"/>
      <c r="D7947" s="133"/>
    </row>
    <row r="7948" spans="1:4" hidden="1" x14ac:dyDescent="0.35">
      <c r="A7948" s="133"/>
      <c r="B7948" s="133"/>
      <c r="C7948" s="133"/>
      <c r="D7948" s="133"/>
    </row>
    <row r="7949" spans="1:4" hidden="1" x14ac:dyDescent="0.35">
      <c r="A7949" s="133"/>
      <c r="B7949" s="133"/>
      <c r="C7949" s="133"/>
      <c r="D7949" s="133"/>
    </row>
    <row r="7950" spans="1:4" hidden="1" x14ac:dyDescent="0.35">
      <c r="A7950" s="133"/>
      <c r="B7950" s="133"/>
      <c r="C7950" s="133"/>
      <c r="D7950" s="133"/>
    </row>
    <row r="7951" spans="1:4" hidden="1" x14ac:dyDescent="0.35">
      <c r="A7951" s="133"/>
      <c r="B7951" s="133"/>
      <c r="C7951" s="133"/>
      <c r="D7951" s="133"/>
    </row>
    <row r="7952" spans="1:4" hidden="1" x14ac:dyDescent="0.35">
      <c r="A7952" s="133"/>
      <c r="B7952" s="133"/>
      <c r="C7952" s="133"/>
      <c r="D7952" s="133"/>
    </row>
    <row r="7953" spans="1:4" hidden="1" x14ac:dyDescent="0.35">
      <c r="A7953" s="133"/>
      <c r="B7953" s="133"/>
      <c r="C7953" s="133"/>
      <c r="D7953" s="133"/>
    </row>
    <row r="7954" spans="1:4" hidden="1" x14ac:dyDescent="0.35">
      <c r="A7954" s="133"/>
      <c r="B7954" s="133"/>
      <c r="C7954" s="133"/>
      <c r="D7954" s="133"/>
    </row>
    <row r="7955" spans="1:4" hidden="1" x14ac:dyDescent="0.35">
      <c r="A7955" s="133"/>
      <c r="B7955" s="133"/>
      <c r="C7955" s="133"/>
      <c r="D7955" s="133"/>
    </row>
    <row r="7956" spans="1:4" hidden="1" x14ac:dyDescent="0.35">
      <c r="A7956" s="133"/>
      <c r="B7956" s="133"/>
      <c r="C7956" s="133"/>
      <c r="D7956" s="133"/>
    </row>
    <row r="7957" spans="1:4" hidden="1" x14ac:dyDescent="0.35">
      <c r="A7957" s="133"/>
      <c r="B7957" s="133"/>
      <c r="C7957" s="133"/>
      <c r="D7957" s="133"/>
    </row>
    <row r="7958" spans="1:4" hidden="1" x14ac:dyDescent="0.35">
      <c r="A7958" s="133"/>
      <c r="B7958" s="133"/>
      <c r="C7958" s="133"/>
      <c r="D7958" s="133"/>
    </row>
    <row r="7959" spans="1:4" hidden="1" x14ac:dyDescent="0.35">
      <c r="A7959" s="133"/>
      <c r="B7959" s="133"/>
      <c r="C7959" s="133"/>
      <c r="D7959" s="133"/>
    </row>
    <row r="7960" spans="1:4" hidden="1" x14ac:dyDescent="0.35">
      <c r="A7960" s="133"/>
      <c r="B7960" s="133"/>
      <c r="C7960" s="133"/>
      <c r="D7960" s="133"/>
    </row>
    <row r="7961" spans="1:4" hidden="1" x14ac:dyDescent="0.35">
      <c r="A7961" s="133"/>
      <c r="B7961" s="133"/>
      <c r="C7961" s="133"/>
      <c r="D7961" s="133"/>
    </row>
    <row r="7962" spans="1:4" hidden="1" x14ac:dyDescent="0.35">
      <c r="A7962" s="133"/>
      <c r="B7962" s="133"/>
      <c r="C7962" s="133"/>
      <c r="D7962" s="133"/>
    </row>
    <row r="7963" spans="1:4" hidden="1" x14ac:dyDescent="0.35">
      <c r="A7963" s="133"/>
      <c r="B7963" s="133"/>
      <c r="C7963" s="133"/>
      <c r="D7963" s="133"/>
    </row>
    <row r="7964" spans="1:4" hidden="1" x14ac:dyDescent="0.35">
      <c r="A7964" s="133"/>
      <c r="B7964" s="133"/>
      <c r="C7964" s="133"/>
      <c r="D7964" s="133"/>
    </row>
    <row r="7965" spans="1:4" hidden="1" x14ac:dyDescent="0.35">
      <c r="A7965" s="133"/>
      <c r="B7965" s="133"/>
      <c r="C7965" s="133"/>
      <c r="D7965" s="133"/>
    </row>
    <row r="7966" spans="1:4" hidden="1" x14ac:dyDescent="0.35">
      <c r="A7966" s="133"/>
      <c r="B7966" s="133"/>
      <c r="C7966" s="133"/>
      <c r="D7966" s="133"/>
    </row>
    <row r="7967" spans="1:4" hidden="1" x14ac:dyDescent="0.35">
      <c r="A7967" s="133"/>
      <c r="B7967" s="133"/>
      <c r="C7967" s="133"/>
      <c r="D7967" s="133"/>
    </row>
    <row r="7968" spans="1:4" hidden="1" x14ac:dyDescent="0.35">
      <c r="A7968" s="133"/>
      <c r="B7968" s="133"/>
      <c r="C7968" s="133"/>
      <c r="D7968" s="133"/>
    </row>
    <row r="7969" spans="1:4" hidden="1" x14ac:dyDescent="0.35">
      <c r="A7969" s="133"/>
      <c r="B7969" s="133"/>
      <c r="C7969" s="133"/>
      <c r="D7969" s="133"/>
    </row>
    <row r="7970" spans="1:4" hidden="1" x14ac:dyDescent="0.35">
      <c r="A7970" s="133"/>
      <c r="B7970" s="133"/>
      <c r="C7970" s="133"/>
      <c r="D7970" s="133"/>
    </row>
    <row r="7971" spans="1:4" hidden="1" x14ac:dyDescent="0.35">
      <c r="C7971" s="133"/>
      <c r="D7971" s="133"/>
    </row>
    <row r="7972" spans="1:4" hidden="1" x14ac:dyDescent="0.35">
      <c r="C7972" s="133"/>
      <c r="D7972" s="133"/>
    </row>
    <row r="7973" spans="1:4" hidden="1" x14ac:dyDescent="0.35">
      <c r="C7973" s="133"/>
      <c r="D7973" s="133"/>
    </row>
    <row r="7974" spans="1:4" hidden="1" x14ac:dyDescent="0.35">
      <c r="C7974" s="133"/>
      <c r="D7974" s="133"/>
    </row>
    <row r="7975" spans="1:4" hidden="1" x14ac:dyDescent="0.35">
      <c r="A7975" s="133"/>
      <c r="B7975" s="133"/>
      <c r="C7975" s="133"/>
      <c r="D7975" s="133"/>
    </row>
    <row r="7976" spans="1:4" hidden="1" x14ac:dyDescent="0.35">
      <c r="A7976" s="133"/>
      <c r="B7976" s="133"/>
      <c r="C7976" s="133"/>
      <c r="D7976" s="133"/>
    </row>
    <row r="7977" spans="1:4" hidden="1" x14ac:dyDescent="0.35">
      <c r="A7977" s="133"/>
      <c r="B7977" s="133"/>
      <c r="C7977" s="133"/>
      <c r="D7977" s="133"/>
    </row>
    <row r="7978" spans="1:4" hidden="1" x14ac:dyDescent="0.35">
      <c r="A7978" s="133"/>
      <c r="B7978" s="133"/>
      <c r="C7978" s="133"/>
      <c r="D7978" s="133"/>
    </row>
    <row r="7979" spans="1:4" hidden="1" x14ac:dyDescent="0.35">
      <c r="A7979" s="133"/>
      <c r="B7979" s="133"/>
      <c r="C7979" s="133"/>
      <c r="D7979" s="133"/>
    </row>
    <row r="7980" spans="1:4" hidden="1" x14ac:dyDescent="0.35">
      <c r="A7980" s="133"/>
      <c r="B7980" s="133"/>
      <c r="C7980" s="133"/>
      <c r="D7980" s="133"/>
    </row>
    <row r="7981" spans="1:4" hidden="1" x14ac:dyDescent="0.35">
      <c r="A7981" s="133"/>
      <c r="B7981" s="133"/>
      <c r="C7981" s="133"/>
      <c r="D7981" s="133"/>
    </row>
    <row r="7982" spans="1:4" hidden="1" x14ac:dyDescent="0.35">
      <c r="A7982" s="133"/>
      <c r="B7982" s="133"/>
      <c r="C7982" s="133"/>
      <c r="D7982" s="133"/>
    </row>
    <row r="7983" spans="1:4" hidden="1" x14ac:dyDescent="0.35">
      <c r="A7983" s="133"/>
      <c r="B7983" s="133"/>
      <c r="C7983" s="133"/>
      <c r="D7983" s="133"/>
    </row>
    <row r="7984" spans="1:4" hidden="1" x14ac:dyDescent="0.35">
      <c r="A7984" s="133"/>
      <c r="B7984" s="133"/>
      <c r="C7984" s="133"/>
      <c r="D7984" s="133"/>
    </row>
    <row r="7985" spans="1:4" hidden="1" x14ac:dyDescent="0.35">
      <c r="A7985" s="133"/>
      <c r="B7985" s="133"/>
      <c r="C7985" s="133"/>
      <c r="D7985" s="133"/>
    </row>
    <row r="7986" spans="1:4" hidden="1" x14ac:dyDescent="0.35">
      <c r="A7986" s="133"/>
      <c r="B7986" s="133"/>
      <c r="C7986" s="133"/>
      <c r="D7986" s="133"/>
    </row>
    <row r="7987" spans="1:4" hidden="1" x14ac:dyDescent="0.35">
      <c r="A7987" s="133"/>
      <c r="B7987" s="133"/>
      <c r="C7987" s="133"/>
      <c r="D7987" s="133"/>
    </row>
    <row r="7988" spans="1:4" hidden="1" x14ac:dyDescent="0.35">
      <c r="A7988" s="133"/>
      <c r="B7988" s="133"/>
      <c r="C7988" s="133"/>
      <c r="D7988" s="133"/>
    </row>
    <row r="7989" spans="1:4" hidden="1" x14ac:dyDescent="0.35">
      <c r="A7989" s="133"/>
      <c r="B7989" s="133"/>
      <c r="C7989" s="133"/>
      <c r="D7989" s="133"/>
    </row>
    <row r="7990" spans="1:4" hidden="1" x14ac:dyDescent="0.35">
      <c r="A7990" s="133"/>
      <c r="B7990" s="133"/>
      <c r="C7990" s="133"/>
      <c r="D7990" s="133"/>
    </row>
    <row r="7991" spans="1:4" hidden="1" x14ac:dyDescent="0.35">
      <c r="A7991" s="133"/>
      <c r="B7991" s="133"/>
      <c r="C7991" s="133"/>
      <c r="D7991" s="133"/>
    </row>
    <row r="7992" spans="1:4" hidden="1" x14ac:dyDescent="0.35">
      <c r="A7992" s="133"/>
      <c r="B7992" s="133"/>
      <c r="C7992" s="133"/>
      <c r="D7992" s="133"/>
    </row>
    <row r="7993" spans="1:4" hidden="1" x14ac:dyDescent="0.35">
      <c r="A7993" s="133"/>
      <c r="B7993" s="133"/>
      <c r="C7993" s="133"/>
      <c r="D7993" s="133"/>
    </row>
    <row r="7994" spans="1:4" hidden="1" x14ac:dyDescent="0.35">
      <c r="A7994" s="133"/>
      <c r="B7994" s="133"/>
      <c r="C7994" s="133"/>
      <c r="D7994" s="133"/>
    </row>
    <row r="7995" spans="1:4" hidden="1" x14ac:dyDescent="0.35">
      <c r="A7995" s="133"/>
      <c r="B7995" s="133"/>
      <c r="C7995" s="133"/>
      <c r="D7995" s="133"/>
    </row>
    <row r="7996" spans="1:4" hidden="1" x14ac:dyDescent="0.35">
      <c r="A7996" s="133"/>
      <c r="B7996" s="133"/>
      <c r="C7996" s="133"/>
      <c r="D7996" s="133"/>
    </row>
    <row r="7997" spans="1:4" hidden="1" x14ac:dyDescent="0.35">
      <c r="A7997" s="133"/>
      <c r="B7997" s="133"/>
      <c r="C7997" s="133"/>
      <c r="D7997" s="133"/>
    </row>
    <row r="7998" spans="1:4" hidden="1" x14ac:dyDescent="0.35">
      <c r="A7998" s="133"/>
      <c r="B7998" s="133"/>
      <c r="C7998" s="133"/>
      <c r="D7998" s="133"/>
    </row>
    <row r="7999" spans="1:4" hidden="1" x14ac:dyDescent="0.35">
      <c r="A7999" s="133"/>
      <c r="B7999" s="133"/>
      <c r="C7999" s="133"/>
      <c r="D7999" s="133"/>
    </row>
    <row r="8000" spans="1:4" hidden="1" x14ac:dyDescent="0.35">
      <c r="A8000" s="133"/>
      <c r="B8000" s="133"/>
      <c r="C8000" s="133"/>
      <c r="D8000" s="133"/>
    </row>
    <row r="8001" spans="1:4" hidden="1" x14ac:dyDescent="0.35">
      <c r="A8001" s="133"/>
      <c r="B8001" s="133"/>
      <c r="C8001" s="133"/>
      <c r="D8001" s="133"/>
    </row>
    <row r="8002" spans="1:4" hidden="1" x14ac:dyDescent="0.35">
      <c r="A8002" s="133"/>
      <c r="B8002" s="133"/>
      <c r="C8002" s="133"/>
      <c r="D8002" s="133"/>
    </row>
    <row r="8003" spans="1:4" hidden="1" x14ac:dyDescent="0.35">
      <c r="A8003" s="133"/>
      <c r="B8003" s="133"/>
      <c r="C8003" s="133"/>
      <c r="D8003" s="133"/>
    </row>
    <row r="8004" spans="1:4" hidden="1" x14ac:dyDescent="0.35">
      <c r="A8004" s="133"/>
      <c r="B8004" s="133"/>
      <c r="C8004" s="133"/>
      <c r="D8004" s="133"/>
    </row>
    <row r="8005" spans="1:4" hidden="1" x14ac:dyDescent="0.35">
      <c r="A8005" s="133"/>
      <c r="B8005" s="133"/>
      <c r="C8005" s="133"/>
      <c r="D8005" s="133"/>
    </row>
    <row r="8006" spans="1:4" hidden="1" x14ac:dyDescent="0.35">
      <c r="A8006" s="133"/>
      <c r="B8006" s="133"/>
      <c r="C8006" s="133"/>
      <c r="D8006" s="133"/>
    </row>
    <row r="8007" spans="1:4" hidden="1" x14ac:dyDescent="0.35">
      <c r="A8007" s="133"/>
      <c r="B8007" s="133"/>
      <c r="C8007" s="133"/>
      <c r="D8007" s="133"/>
    </row>
    <row r="8008" spans="1:4" hidden="1" x14ac:dyDescent="0.35">
      <c r="A8008" s="133"/>
      <c r="B8008" s="133"/>
      <c r="C8008" s="133"/>
      <c r="D8008" s="133"/>
    </row>
    <row r="8009" spans="1:4" hidden="1" x14ac:dyDescent="0.35">
      <c r="A8009" s="133"/>
      <c r="B8009" s="133"/>
      <c r="C8009" s="133"/>
      <c r="D8009" s="133"/>
    </row>
    <row r="8010" spans="1:4" hidden="1" x14ac:dyDescent="0.35">
      <c r="A8010" s="133"/>
      <c r="B8010" s="133"/>
      <c r="C8010" s="133"/>
      <c r="D8010" s="133"/>
    </row>
    <row r="8011" spans="1:4" hidden="1" x14ac:dyDescent="0.35">
      <c r="A8011" s="133"/>
      <c r="B8011" s="133"/>
      <c r="C8011" s="133"/>
      <c r="D8011" s="133"/>
    </row>
    <row r="8012" spans="1:4" hidden="1" x14ac:dyDescent="0.35">
      <c r="A8012" s="133"/>
      <c r="B8012" s="133"/>
      <c r="C8012" s="133"/>
      <c r="D8012" s="133"/>
    </row>
    <row r="8013" spans="1:4" hidden="1" x14ac:dyDescent="0.35">
      <c r="A8013" s="133"/>
      <c r="B8013" s="133"/>
      <c r="C8013" s="133"/>
      <c r="D8013" s="133"/>
    </row>
    <row r="8014" spans="1:4" hidden="1" x14ac:dyDescent="0.35">
      <c r="A8014" s="133"/>
      <c r="B8014" s="133"/>
      <c r="C8014" s="133"/>
      <c r="D8014" s="133"/>
    </row>
    <row r="8015" spans="1:4" hidden="1" x14ac:dyDescent="0.35">
      <c r="A8015" s="133"/>
      <c r="B8015" s="133"/>
      <c r="C8015" s="133"/>
      <c r="D8015" s="133"/>
    </row>
    <row r="8016" spans="1:4" hidden="1" x14ac:dyDescent="0.35">
      <c r="A8016" s="133"/>
      <c r="B8016" s="133"/>
      <c r="C8016" s="133"/>
      <c r="D8016" s="133"/>
    </row>
    <row r="8017" spans="1:4" hidden="1" x14ac:dyDescent="0.35">
      <c r="A8017" s="133"/>
      <c r="B8017" s="133"/>
      <c r="C8017" s="133"/>
      <c r="D8017" s="133"/>
    </row>
    <row r="8018" spans="1:4" hidden="1" x14ac:dyDescent="0.35">
      <c r="A8018" s="133"/>
      <c r="B8018" s="133"/>
      <c r="C8018" s="133"/>
      <c r="D8018" s="133"/>
    </row>
    <row r="8019" spans="1:4" hidden="1" x14ac:dyDescent="0.35">
      <c r="A8019" s="133"/>
      <c r="B8019" s="133"/>
      <c r="C8019" s="133"/>
      <c r="D8019" s="133"/>
    </row>
    <row r="8020" spans="1:4" hidden="1" x14ac:dyDescent="0.35">
      <c r="A8020" s="133"/>
      <c r="B8020" s="133"/>
      <c r="C8020" s="133"/>
      <c r="D8020" s="133"/>
    </row>
    <row r="8021" spans="1:4" hidden="1" x14ac:dyDescent="0.35">
      <c r="C8021" s="133"/>
      <c r="D8021" s="133"/>
    </row>
    <row r="8022" spans="1:4" hidden="1" x14ac:dyDescent="0.35">
      <c r="C8022" s="133"/>
      <c r="D8022" s="133"/>
    </row>
    <row r="8023" spans="1:4" hidden="1" x14ac:dyDescent="0.35">
      <c r="A8023" s="133"/>
      <c r="B8023" s="133"/>
      <c r="C8023" s="133"/>
      <c r="D8023" s="133"/>
    </row>
    <row r="8024" spans="1:4" hidden="1" x14ac:dyDescent="0.35">
      <c r="A8024" s="133"/>
      <c r="B8024" s="133"/>
      <c r="C8024" s="133"/>
      <c r="D8024" s="133"/>
    </row>
    <row r="8025" spans="1:4" hidden="1" x14ac:dyDescent="0.35">
      <c r="A8025" s="133"/>
      <c r="B8025" s="133"/>
      <c r="C8025" s="133"/>
      <c r="D8025" s="133"/>
    </row>
    <row r="8026" spans="1:4" hidden="1" x14ac:dyDescent="0.35">
      <c r="A8026" s="133"/>
      <c r="B8026" s="133"/>
      <c r="C8026" s="133"/>
      <c r="D8026" s="133"/>
    </row>
    <row r="8027" spans="1:4" hidden="1" x14ac:dyDescent="0.35">
      <c r="A8027" s="133"/>
      <c r="B8027" s="133"/>
      <c r="C8027" s="133"/>
      <c r="D8027" s="133"/>
    </row>
    <row r="8028" spans="1:4" hidden="1" x14ac:dyDescent="0.35">
      <c r="A8028" s="133"/>
      <c r="B8028" s="133"/>
      <c r="C8028" s="133"/>
      <c r="D8028" s="133"/>
    </row>
    <row r="8029" spans="1:4" hidden="1" x14ac:dyDescent="0.35">
      <c r="A8029" s="133"/>
      <c r="B8029" s="133"/>
      <c r="C8029" s="133"/>
      <c r="D8029" s="133"/>
    </row>
    <row r="8030" spans="1:4" hidden="1" x14ac:dyDescent="0.35">
      <c r="A8030" s="133"/>
      <c r="B8030" s="133"/>
      <c r="C8030" s="133"/>
      <c r="D8030" s="133"/>
    </row>
    <row r="8031" spans="1:4" hidden="1" x14ac:dyDescent="0.35">
      <c r="A8031" s="133"/>
      <c r="B8031" s="133"/>
      <c r="C8031" s="133"/>
      <c r="D8031" s="133"/>
    </row>
    <row r="8032" spans="1:4" hidden="1" x14ac:dyDescent="0.35">
      <c r="A8032" s="133"/>
      <c r="B8032" s="133"/>
      <c r="C8032" s="133"/>
      <c r="D8032" s="133"/>
    </row>
    <row r="8033" spans="1:4" hidden="1" x14ac:dyDescent="0.35">
      <c r="A8033" s="133"/>
      <c r="B8033" s="133"/>
      <c r="C8033" s="133"/>
      <c r="D8033" s="133"/>
    </row>
    <row r="8034" spans="1:4" hidden="1" x14ac:dyDescent="0.35">
      <c r="A8034" s="133"/>
      <c r="B8034" s="133"/>
      <c r="C8034" s="133"/>
      <c r="D8034" s="133"/>
    </row>
    <row r="8035" spans="1:4" hidden="1" x14ac:dyDescent="0.35">
      <c r="A8035" s="133"/>
      <c r="B8035" s="133"/>
      <c r="C8035" s="133"/>
      <c r="D8035" s="133"/>
    </row>
    <row r="8036" spans="1:4" hidden="1" x14ac:dyDescent="0.35">
      <c r="A8036" s="133"/>
      <c r="B8036" s="133"/>
      <c r="C8036" s="133"/>
      <c r="D8036" s="133"/>
    </row>
    <row r="8037" spans="1:4" hidden="1" x14ac:dyDescent="0.35">
      <c r="A8037" s="133"/>
      <c r="B8037" s="133"/>
      <c r="C8037" s="133"/>
      <c r="D8037" s="133"/>
    </row>
    <row r="8038" spans="1:4" hidden="1" x14ac:dyDescent="0.35">
      <c r="A8038" s="133"/>
      <c r="B8038" s="133"/>
      <c r="C8038" s="133"/>
      <c r="D8038" s="133"/>
    </row>
    <row r="8039" spans="1:4" hidden="1" x14ac:dyDescent="0.35">
      <c r="A8039" s="133"/>
      <c r="B8039" s="133"/>
      <c r="C8039" s="133"/>
      <c r="D8039" s="133"/>
    </row>
    <row r="8040" spans="1:4" hidden="1" x14ac:dyDescent="0.35">
      <c r="A8040" s="133"/>
      <c r="B8040" s="133"/>
      <c r="C8040" s="133"/>
      <c r="D8040" s="133"/>
    </row>
    <row r="8041" spans="1:4" hidden="1" x14ac:dyDescent="0.35">
      <c r="A8041" s="133"/>
      <c r="B8041" s="133"/>
      <c r="C8041" s="133"/>
      <c r="D8041" s="133"/>
    </row>
    <row r="8042" spans="1:4" hidden="1" x14ac:dyDescent="0.35">
      <c r="A8042" s="133"/>
      <c r="B8042" s="133"/>
      <c r="C8042" s="133"/>
      <c r="D8042" s="133"/>
    </row>
    <row r="8043" spans="1:4" hidden="1" x14ac:dyDescent="0.35">
      <c r="A8043" s="133"/>
      <c r="B8043" s="133"/>
      <c r="C8043" s="133"/>
      <c r="D8043" s="133"/>
    </row>
    <row r="8044" spans="1:4" hidden="1" x14ac:dyDescent="0.35">
      <c r="A8044" s="133"/>
      <c r="B8044" s="133"/>
      <c r="C8044" s="133"/>
      <c r="D8044" s="133"/>
    </row>
    <row r="8045" spans="1:4" hidden="1" x14ac:dyDescent="0.35">
      <c r="A8045" s="133"/>
      <c r="B8045" s="133"/>
      <c r="C8045" s="133"/>
      <c r="D8045" s="133"/>
    </row>
    <row r="8046" spans="1:4" hidden="1" x14ac:dyDescent="0.35">
      <c r="A8046" s="133"/>
      <c r="B8046" s="133"/>
      <c r="C8046" s="133"/>
      <c r="D8046" s="133"/>
    </row>
    <row r="8047" spans="1:4" hidden="1" x14ac:dyDescent="0.35">
      <c r="A8047" s="133"/>
      <c r="B8047" s="133"/>
      <c r="C8047" s="133"/>
      <c r="D8047" s="133"/>
    </row>
    <row r="8048" spans="1:4" hidden="1" x14ac:dyDescent="0.35">
      <c r="A8048" s="133"/>
      <c r="B8048" s="133"/>
      <c r="C8048" s="133"/>
      <c r="D8048" s="133"/>
    </row>
    <row r="8049" spans="1:4" hidden="1" x14ac:dyDescent="0.35">
      <c r="A8049" s="133"/>
      <c r="B8049" s="133"/>
      <c r="C8049" s="133"/>
      <c r="D8049" s="133"/>
    </row>
    <row r="8050" spans="1:4" hidden="1" x14ac:dyDescent="0.35">
      <c r="A8050" s="133"/>
      <c r="B8050" s="133"/>
      <c r="C8050" s="133"/>
      <c r="D8050" s="133"/>
    </row>
    <row r="8051" spans="1:4" hidden="1" x14ac:dyDescent="0.35">
      <c r="A8051" s="133"/>
      <c r="B8051" s="133"/>
      <c r="C8051" s="133"/>
      <c r="D8051" s="133"/>
    </row>
    <row r="8052" spans="1:4" hidden="1" x14ac:dyDescent="0.35">
      <c r="A8052" s="133"/>
      <c r="B8052" s="133"/>
      <c r="C8052" s="133"/>
      <c r="D8052" s="133"/>
    </row>
    <row r="8053" spans="1:4" hidden="1" x14ac:dyDescent="0.35">
      <c r="A8053" s="133"/>
      <c r="B8053" s="133"/>
      <c r="C8053" s="133"/>
      <c r="D8053" s="133"/>
    </row>
    <row r="8054" spans="1:4" hidden="1" x14ac:dyDescent="0.35">
      <c r="A8054" s="133"/>
      <c r="B8054" s="133"/>
      <c r="C8054" s="133"/>
      <c r="D8054" s="133"/>
    </row>
    <row r="8055" spans="1:4" hidden="1" x14ac:dyDescent="0.35">
      <c r="A8055" s="133"/>
      <c r="B8055" s="133"/>
      <c r="C8055" s="133"/>
      <c r="D8055" s="133"/>
    </row>
    <row r="8056" spans="1:4" hidden="1" x14ac:dyDescent="0.35">
      <c r="A8056" s="133"/>
      <c r="B8056" s="133"/>
      <c r="C8056" s="133"/>
      <c r="D8056" s="133"/>
    </row>
    <row r="8057" spans="1:4" hidden="1" x14ac:dyDescent="0.35">
      <c r="A8057" s="133"/>
      <c r="B8057" s="133"/>
      <c r="C8057" s="133"/>
      <c r="D8057" s="133"/>
    </row>
    <row r="8058" spans="1:4" hidden="1" x14ac:dyDescent="0.35">
      <c r="A8058" s="133"/>
      <c r="B8058" s="133"/>
      <c r="C8058" s="133"/>
      <c r="D8058" s="133"/>
    </row>
    <row r="8059" spans="1:4" hidden="1" x14ac:dyDescent="0.35">
      <c r="A8059" s="133"/>
      <c r="B8059" s="133"/>
      <c r="C8059" s="133"/>
      <c r="D8059" s="133"/>
    </row>
    <row r="8060" spans="1:4" hidden="1" x14ac:dyDescent="0.35">
      <c r="A8060" s="133"/>
      <c r="B8060" s="133"/>
      <c r="C8060" s="133"/>
      <c r="D8060" s="133"/>
    </row>
    <row r="8061" spans="1:4" hidden="1" x14ac:dyDescent="0.35">
      <c r="A8061" s="133"/>
      <c r="B8061" s="133"/>
      <c r="C8061" s="133"/>
      <c r="D8061" s="133"/>
    </row>
    <row r="8062" spans="1:4" hidden="1" x14ac:dyDescent="0.35">
      <c r="C8062" s="133"/>
      <c r="D8062" s="133"/>
    </row>
    <row r="8063" spans="1:4" hidden="1" x14ac:dyDescent="0.35">
      <c r="C8063" s="133"/>
      <c r="D8063" s="133"/>
    </row>
    <row r="8064" spans="1:4" hidden="1" x14ac:dyDescent="0.35">
      <c r="C8064" s="133"/>
      <c r="D8064" s="133"/>
    </row>
    <row r="8065" spans="1:4" hidden="1" x14ac:dyDescent="0.35">
      <c r="C8065" s="133"/>
      <c r="D8065" s="133"/>
    </row>
    <row r="8066" spans="1:4" hidden="1" x14ac:dyDescent="0.35">
      <c r="C8066" s="133"/>
      <c r="D8066" s="133"/>
    </row>
    <row r="8067" spans="1:4" hidden="1" x14ac:dyDescent="0.35">
      <c r="C8067" s="133"/>
      <c r="D8067" s="133"/>
    </row>
    <row r="8068" spans="1:4" hidden="1" x14ac:dyDescent="0.35">
      <c r="A8068" s="133"/>
      <c r="B8068" s="133"/>
      <c r="C8068" s="133"/>
      <c r="D8068" s="133"/>
    </row>
    <row r="8069" spans="1:4" hidden="1" x14ac:dyDescent="0.35">
      <c r="A8069" s="133"/>
      <c r="B8069" s="133"/>
      <c r="C8069" s="133"/>
      <c r="D8069" s="133"/>
    </row>
    <row r="8070" spans="1:4" hidden="1" x14ac:dyDescent="0.35">
      <c r="A8070" s="133"/>
      <c r="B8070" s="133"/>
      <c r="C8070" s="133"/>
      <c r="D8070" s="133"/>
    </row>
    <row r="8071" spans="1:4" hidden="1" x14ac:dyDescent="0.35">
      <c r="A8071" s="133"/>
      <c r="B8071" s="133"/>
      <c r="C8071" s="133"/>
      <c r="D8071" s="133"/>
    </row>
    <row r="8072" spans="1:4" hidden="1" x14ac:dyDescent="0.35">
      <c r="A8072" s="133"/>
      <c r="B8072" s="133"/>
      <c r="C8072" s="133"/>
      <c r="D8072" s="133"/>
    </row>
    <row r="8073" spans="1:4" hidden="1" x14ac:dyDescent="0.35">
      <c r="A8073" s="133"/>
      <c r="B8073" s="133"/>
      <c r="C8073" s="133"/>
      <c r="D8073" s="133"/>
    </row>
    <row r="8074" spans="1:4" hidden="1" x14ac:dyDescent="0.35">
      <c r="A8074" s="133"/>
      <c r="B8074" s="133"/>
      <c r="C8074" s="133"/>
      <c r="D8074" s="133"/>
    </row>
    <row r="8075" spans="1:4" hidden="1" x14ac:dyDescent="0.35">
      <c r="A8075" s="133"/>
      <c r="B8075" s="133"/>
      <c r="C8075" s="133"/>
      <c r="D8075" s="133"/>
    </row>
    <row r="8076" spans="1:4" hidden="1" x14ac:dyDescent="0.35">
      <c r="A8076" s="133"/>
      <c r="B8076" s="133"/>
      <c r="C8076" s="133"/>
      <c r="D8076" s="133"/>
    </row>
    <row r="8077" spans="1:4" hidden="1" x14ac:dyDescent="0.35">
      <c r="A8077" s="133"/>
      <c r="B8077" s="133"/>
      <c r="C8077" s="133"/>
      <c r="D8077" s="133"/>
    </row>
    <row r="8078" spans="1:4" hidden="1" x14ac:dyDescent="0.35">
      <c r="A8078" s="133"/>
      <c r="B8078" s="133"/>
      <c r="C8078" s="133"/>
      <c r="D8078" s="133"/>
    </row>
    <row r="8079" spans="1:4" hidden="1" x14ac:dyDescent="0.35">
      <c r="A8079" s="133"/>
      <c r="B8079" s="133"/>
      <c r="C8079" s="133"/>
      <c r="D8079" s="133"/>
    </row>
    <row r="8080" spans="1:4" hidden="1" x14ac:dyDescent="0.35">
      <c r="A8080" s="133"/>
      <c r="B8080" s="133"/>
      <c r="C8080" s="133"/>
      <c r="D8080" s="133"/>
    </row>
    <row r="8081" spans="1:4" hidden="1" x14ac:dyDescent="0.35">
      <c r="A8081" s="133"/>
      <c r="B8081" s="133"/>
      <c r="C8081" s="133"/>
      <c r="D8081" s="133"/>
    </row>
    <row r="8082" spans="1:4" hidden="1" x14ac:dyDescent="0.35">
      <c r="A8082" s="133"/>
      <c r="B8082" s="133"/>
      <c r="C8082" s="133"/>
      <c r="D8082" s="133"/>
    </row>
    <row r="8083" spans="1:4" hidden="1" x14ac:dyDescent="0.35">
      <c r="A8083" s="133"/>
      <c r="B8083" s="133"/>
      <c r="C8083" s="133"/>
      <c r="D8083" s="133"/>
    </row>
    <row r="8084" spans="1:4" hidden="1" x14ac:dyDescent="0.35">
      <c r="A8084" s="133"/>
      <c r="B8084" s="133"/>
      <c r="C8084" s="133"/>
      <c r="D8084" s="133"/>
    </row>
    <row r="8085" spans="1:4" hidden="1" x14ac:dyDescent="0.35">
      <c r="A8085" s="133"/>
      <c r="B8085" s="133"/>
      <c r="C8085" s="133"/>
      <c r="D8085" s="133"/>
    </row>
    <row r="8086" spans="1:4" hidden="1" x14ac:dyDescent="0.35">
      <c r="A8086" s="133"/>
      <c r="B8086" s="133"/>
      <c r="C8086" s="133"/>
      <c r="D8086" s="133"/>
    </row>
    <row r="8087" spans="1:4" hidden="1" x14ac:dyDescent="0.35">
      <c r="A8087" s="133"/>
      <c r="C8087" s="133"/>
      <c r="D8087" s="133"/>
    </row>
    <row r="8088" spans="1:4" hidden="1" x14ac:dyDescent="0.35">
      <c r="A8088" s="133"/>
      <c r="B8088" s="138"/>
      <c r="C8088" s="133"/>
      <c r="D8088" s="133"/>
    </row>
    <row r="8089" spans="1:4" hidden="1" x14ac:dyDescent="0.35">
      <c r="A8089" s="133"/>
      <c r="C8089" s="133"/>
      <c r="D8089" s="133"/>
    </row>
    <row r="8090" spans="1:4" hidden="1" x14ac:dyDescent="0.35">
      <c r="A8090" s="133"/>
      <c r="C8090" s="133"/>
      <c r="D8090" s="133"/>
    </row>
    <row r="8091" spans="1:4" hidden="1" x14ac:dyDescent="0.35">
      <c r="A8091" s="133"/>
      <c r="C8091" s="133"/>
      <c r="D8091" s="133"/>
    </row>
    <row r="8092" spans="1:4" hidden="1" x14ac:dyDescent="0.35">
      <c r="A8092" s="133"/>
      <c r="C8092" s="133"/>
      <c r="D8092" s="133"/>
    </row>
    <row r="8093" spans="1:4" hidden="1" x14ac:dyDescent="0.35">
      <c r="A8093" s="133"/>
      <c r="C8093" s="133"/>
      <c r="D8093" s="133"/>
    </row>
    <row r="8094" spans="1:4" hidden="1" x14ac:dyDescent="0.35">
      <c r="A8094" s="133"/>
      <c r="C8094" s="133"/>
      <c r="D8094" s="133"/>
    </row>
    <row r="8095" spans="1:4" hidden="1" x14ac:dyDescent="0.35">
      <c r="A8095" s="133"/>
      <c r="C8095" s="133"/>
      <c r="D8095" s="133"/>
    </row>
    <row r="8096" spans="1:4" hidden="1" x14ac:dyDescent="0.35">
      <c r="C8096" s="133"/>
      <c r="D8096" s="133"/>
    </row>
    <row r="8097" spans="1:4" hidden="1" x14ac:dyDescent="0.35">
      <c r="C8097" s="133"/>
      <c r="D8097" s="133"/>
    </row>
    <row r="8098" spans="1:4" hidden="1" x14ac:dyDescent="0.35">
      <c r="C8098" s="133"/>
      <c r="D8098" s="133"/>
    </row>
    <row r="8099" spans="1:4" hidden="1" x14ac:dyDescent="0.35">
      <c r="A8099" s="133"/>
      <c r="B8099" s="138"/>
      <c r="C8099" s="133"/>
      <c r="D8099" s="133"/>
    </row>
    <row r="8100" spans="1:4" hidden="1" x14ac:dyDescent="0.35">
      <c r="C8100" s="133"/>
      <c r="D8100" s="133"/>
    </row>
    <row r="8101" spans="1:4" hidden="1" x14ac:dyDescent="0.35">
      <c r="C8101" s="133"/>
      <c r="D8101" s="133"/>
    </row>
    <row r="8102" spans="1:4" hidden="1" x14ac:dyDescent="0.35">
      <c r="C8102" s="133"/>
      <c r="D8102" s="133"/>
    </row>
    <row r="8103" spans="1:4" hidden="1" x14ac:dyDescent="0.35">
      <c r="C8103" s="133"/>
      <c r="D8103" s="133"/>
    </row>
    <row r="8104" spans="1:4" hidden="1" x14ac:dyDescent="0.35">
      <c r="C8104" s="133"/>
      <c r="D8104" s="133"/>
    </row>
    <row r="8105" spans="1:4" hidden="1" x14ac:dyDescent="0.35">
      <c r="C8105" s="133"/>
      <c r="D8105" s="133"/>
    </row>
    <row r="8106" spans="1:4" hidden="1" x14ac:dyDescent="0.35">
      <c r="C8106" s="133"/>
      <c r="D8106" s="133"/>
    </row>
    <row r="8107" spans="1:4" hidden="1" x14ac:dyDescent="0.35">
      <c r="C8107" s="133"/>
      <c r="D8107" s="133"/>
    </row>
    <row r="8108" spans="1:4" hidden="1" x14ac:dyDescent="0.35">
      <c r="C8108" s="133"/>
      <c r="D8108" s="133"/>
    </row>
    <row r="8109" spans="1:4" hidden="1" x14ac:dyDescent="0.35">
      <c r="A8109" s="133"/>
      <c r="B8109" s="138"/>
      <c r="C8109" s="133"/>
      <c r="D8109" s="133"/>
    </row>
    <row r="8110" spans="1:4" hidden="1" x14ac:dyDescent="0.35">
      <c r="C8110" s="133"/>
      <c r="D8110" s="133"/>
    </row>
    <row r="8111" spans="1:4" hidden="1" x14ac:dyDescent="0.35">
      <c r="C8111" s="133"/>
      <c r="D8111" s="133"/>
    </row>
    <row r="8112" spans="1:4" hidden="1" x14ac:dyDescent="0.35">
      <c r="C8112" s="133"/>
      <c r="D8112" s="133"/>
    </row>
    <row r="8113" spans="1:4" hidden="1" x14ac:dyDescent="0.35">
      <c r="C8113" s="133"/>
      <c r="D8113" s="133"/>
    </row>
    <row r="8114" spans="1:4" hidden="1" x14ac:dyDescent="0.35">
      <c r="C8114" s="133"/>
      <c r="D8114" s="133"/>
    </row>
    <row r="8115" spans="1:4" hidden="1" x14ac:dyDescent="0.35">
      <c r="C8115" s="133"/>
      <c r="D8115" s="133"/>
    </row>
    <row r="8116" spans="1:4" hidden="1" x14ac:dyDescent="0.35">
      <c r="C8116" s="133"/>
      <c r="D8116" s="133"/>
    </row>
    <row r="8117" spans="1:4" hidden="1" x14ac:dyDescent="0.35">
      <c r="C8117" s="133"/>
      <c r="D8117" s="133"/>
    </row>
    <row r="8118" spans="1:4" hidden="1" x14ac:dyDescent="0.35">
      <c r="C8118" s="133"/>
      <c r="D8118" s="133"/>
    </row>
    <row r="8119" spans="1:4" hidden="1" x14ac:dyDescent="0.35">
      <c r="C8119" s="133"/>
      <c r="D8119" s="133"/>
    </row>
    <row r="8120" spans="1:4" hidden="1" x14ac:dyDescent="0.35">
      <c r="A8120" s="133"/>
      <c r="B8120" s="138"/>
      <c r="C8120" s="133"/>
      <c r="D8120" s="133"/>
    </row>
    <row r="8121" spans="1:4" hidden="1" x14ac:dyDescent="0.35">
      <c r="A8121" s="133"/>
      <c r="B8121" s="138"/>
      <c r="C8121" s="133"/>
      <c r="D8121" s="133"/>
    </row>
    <row r="8122" spans="1:4" hidden="1" x14ac:dyDescent="0.35">
      <c r="A8122" s="133"/>
      <c r="B8122" s="138"/>
      <c r="C8122" s="133"/>
      <c r="D8122" s="133"/>
    </row>
    <row r="8123" spans="1:4" hidden="1" x14ac:dyDescent="0.35">
      <c r="A8123" s="133"/>
      <c r="B8123" s="138"/>
      <c r="C8123" s="133"/>
      <c r="D8123" s="133"/>
    </row>
    <row r="8124" spans="1:4" hidden="1" x14ac:dyDescent="0.35">
      <c r="A8124" s="133"/>
      <c r="B8124" s="138"/>
      <c r="C8124" s="133"/>
      <c r="D8124" s="133"/>
    </row>
    <row r="8125" spans="1:4" hidden="1" x14ac:dyDescent="0.35">
      <c r="A8125" s="133"/>
      <c r="B8125" s="138"/>
      <c r="C8125" s="133"/>
      <c r="D8125" s="133"/>
    </row>
    <row r="8126" spans="1:4" hidden="1" x14ac:dyDescent="0.35">
      <c r="A8126" s="133"/>
      <c r="B8126" s="138"/>
      <c r="C8126" s="133"/>
      <c r="D8126" s="133"/>
    </row>
    <row r="8127" spans="1:4" hidden="1" x14ac:dyDescent="0.35">
      <c r="A8127" s="133"/>
      <c r="B8127" s="138"/>
      <c r="C8127" s="133"/>
      <c r="D8127" s="133"/>
    </row>
    <row r="8128" spans="1:4" hidden="1" x14ac:dyDescent="0.35">
      <c r="A8128" s="133"/>
      <c r="B8128" s="138"/>
      <c r="C8128" s="133"/>
      <c r="D8128" s="133"/>
    </row>
    <row r="8129" spans="1:4" hidden="1" x14ac:dyDescent="0.35">
      <c r="A8129" s="133"/>
      <c r="B8129" s="138"/>
      <c r="C8129" s="133"/>
      <c r="D8129" s="133"/>
    </row>
    <row r="8130" spans="1:4" hidden="1" x14ac:dyDescent="0.35">
      <c r="A8130" s="133"/>
      <c r="B8130" s="138"/>
      <c r="C8130" s="133"/>
      <c r="D8130" s="133"/>
    </row>
    <row r="8131" spans="1:4" hidden="1" x14ac:dyDescent="0.35">
      <c r="A8131" s="133"/>
      <c r="B8131" s="138"/>
      <c r="C8131" s="133"/>
      <c r="D8131" s="133"/>
    </row>
    <row r="8132" spans="1:4" hidden="1" x14ac:dyDescent="0.35">
      <c r="A8132" s="133"/>
      <c r="B8132" s="138"/>
      <c r="C8132" s="133"/>
      <c r="D8132" s="133"/>
    </row>
    <row r="8133" spans="1:4" hidden="1" x14ac:dyDescent="0.35">
      <c r="A8133" s="133"/>
      <c r="B8133" s="138"/>
      <c r="C8133" s="133"/>
      <c r="D8133" s="133"/>
    </row>
    <row r="8134" spans="1:4" hidden="1" x14ac:dyDescent="0.35">
      <c r="A8134" s="133"/>
      <c r="B8134" s="138"/>
      <c r="C8134" s="133"/>
      <c r="D8134" s="133"/>
    </row>
    <row r="8135" spans="1:4" hidden="1" x14ac:dyDescent="0.35">
      <c r="A8135" s="133"/>
      <c r="B8135" s="138"/>
      <c r="C8135" s="133"/>
      <c r="D8135" s="133"/>
    </row>
    <row r="8136" spans="1:4" hidden="1" x14ac:dyDescent="0.35">
      <c r="A8136" s="133"/>
      <c r="B8136" s="138"/>
      <c r="C8136" s="133"/>
      <c r="D8136" s="133"/>
    </row>
    <row r="8137" spans="1:4" hidden="1" x14ac:dyDescent="0.35">
      <c r="A8137" s="133"/>
      <c r="B8137" s="138"/>
      <c r="C8137" s="133"/>
      <c r="D8137" s="133"/>
    </row>
    <row r="8138" spans="1:4" hidden="1" x14ac:dyDescent="0.35">
      <c r="A8138" s="133"/>
      <c r="B8138" s="138"/>
      <c r="C8138" s="133"/>
      <c r="D8138" s="133"/>
    </row>
    <row r="8139" spans="1:4" hidden="1" x14ac:dyDescent="0.35">
      <c r="A8139" s="133"/>
      <c r="B8139" s="138"/>
      <c r="C8139" s="133"/>
      <c r="D8139" s="133"/>
    </row>
    <row r="8140" spans="1:4" hidden="1" x14ac:dyDescent="0.35">
      <c r="A8140" s="133"/>
      <c r="B8140" s="138"/>
      <c r="C8140" s="133"/>
      <c r="D8140" s="133"/>
    </row>
    <row r="8141" spans="1:4" hidden="1" x14ac:dyDescent="0.35">
      <c r="A8141" s="133"/>
      <c r="B8141" s="138"/>
      <c r="C8141" s="133"/>
      <c r="D8141" s="133"/>
    </row>
    <row r="8142" spans="1:4" hidden="1" x14ac:dyDescent="0.35">
      <c r="A8142" s="133"/>
      <c r="B8142" s="138"/>
      <c r="C8142" s="133"/>
      <c r="D8142" s="133"/>
    </row>
    <row r="8143" spans="1:4" hidden="1" x14ac:dyDescent="0.35">
      <c r="A8143" s="133"/>
      <c r="B8143" s="138"/>
      <c r="C8143" s="133"/>
      <c r="D8143" s="133"/>
    </row>
    <row r="8144" spans="1:4" hidden="1" x14ac:dyDescent="0.35">
      <c r="A8144" s="133"/>
      <c r="B8144" s="138"/>
      <c r="C8144" s="133"/>
      <c r="D8144" s="133"/>
    </row>
    <row r="8145" spans="1:4" hidden="1" x14ac:dyDescent="0.35">
      <c r="A8145" s="133"/>
      <c r="B8145" s="138"/>
      <c r="C8145" s="133"/>
      <c r="D8145" s="133"/>
    </row>
    <row r="8146" spans="1:4" hidden="1" x14ac:dyDescent="0.35">
      <c r="A8146" s="133"/>
      <c r="B8146" s="138"/>
      <c r="C8146" s="133"/>
      <c r="D8146" s="133"/>
    </row>
    <row r="8147" spans="1:4" hidden="1" x14ac:dyDescent="0.35">
      <c r="C8147" s="133"/>
      <c r="D8147" s="133"/>
    </row>
    <row r="8148" spans="1:4" hidden="1" x14ac:dyDescent="0.35">
      <c r="C8148" s="133"/>
      <c r="D8148" s="133"/>
    </row>
    <row r="8149" spans="1:4" hidden="1" x14ac:dyDescent="0.35">
      <c r="C8149" s="133"/>
      <c r="D8149" s="133"/>
    </row>
    <row r="8150" spans="1:4" hidden="1" x14ac:dyDescent="0.35">
      <c r="C8150" s="133"/>
      <c r="D8150" s="133"/>
    </row>
    <row r="8151" spans="1:4" hidden="1" x14ac:dyDescent="0.35">
      <c r="C8151" s="133"/>
      <c r="D8151" s="133"/>
    </row>
    <row r="8152" spans="1:4" hidden="1" x14ac:dyDescent="0.35">
      <c r="C8152" s="133"/>
      <c r="D8152" s="133"/>
    </row>
    <row r="8153" spans="1:4" hidden="1" x14ac:dyDescent="0.35">
      <c r="C8153" s="133"/>
      <c r="D8153" s="133"/>
    </row>
    <row r="8154" spans="1:4" hidden="1" x14ac:dyDescent="0.35">
      <c r="A8154" s="133"/>
      <c r="B8154" s="138"/>
      <c r="C8154" s="133"/>
      <c r="D8154" s="133"/>
    </row>
    <row r="8155" spans="1:4" hidden="1" x14ac:dyDescent="0.35">
      <c r="A8155" s="133"/>
      <c r="B8155" s="138"/>
      <c r="C8155" s="133"/>
      <c r="D8155" s="133"/>
    </row>
    <row r="8156" spans="1:4" hidden="1" x14ac:dyDescent="0.35">
      <c r="A8156" s="133"/>
      <c r="B8156" s="138"/>
      <c r="C8156" s="133"/>
      <c r="D8156" s="133"/>
    </row>
    <row r="8157" spans="1:4" hidden="1" x14ac:dyDescent="0.35">
      <c r="A8157" s="133"/>
      <c r="B8157" s="138"/>
      <c r="C8157" s="133"/>
      <c r="D8157" s="133"/>
    </row>
    <row r="8158" spans="1:4" hidden="1" x14ac:dyDescent="0.35">
      <c r="A8158" s="133"/>
      <c r="B8158" s="138"/>
      <c r="C8158" s="133"/>
      <c r="D8158" s="133"/>
    </row>
    <row r="8159" spans="1:4" hidden="1" x14ac:dyDescent="0.35">
      <c r="A8159" s="133"/>
      <c r="B8159" s="138"/>
      <c r="C8159" s="133"/>
      <c r="D8159" s="133"/>
    </row>
    <row r="8160" spans="1:4" hidden="1" x14ac:dyDescent="0.35">
      <c r="A8160" s="133"/>
      <c r="B8160" s="138"/>
      <c r="C8160" s="133"/>
      <c r="D8160" s="133"/>
    </row>
    <row r="8161" spans="1:4" hidden="1" x14ac:dyDescent="0.35">
      <c r="A8161" s="133"/>
      <c r="B8161" s="138"/>
      <c r="C8161" s="133"/>
      <c r="D8161" s="133"/>
    </row>
    <row r="8162" spans="1:4" hidden="1" x14ac:dyDescent="0.35">
      <c r="A8162" s="133"/>
      <c r="B8162" s="138"/>
      <c r="C8162" s="133"/>
      <c r="D8162" s="133"/>
    </row>
    <row r="8163" spans="1:4" hidden="1" x14ac:dyDescent="0.35">
      <c r="C8163" s="133"/>
      <c r="D8163" s="133"/>
    </row>
    <row r="8164" spans="1:4" hidden="1" x14ac:dyDescent="0.35">
      <c r="C8164" s="133"/>
      <c r="D8164" s="133"/>
    </row>
    <row r="8165" spans="1:4" hidden="1" x14ac:dyDescent="0.35">
      <c r="A8165" s="133"/>
      <c r="C8165" s="133"/>
      <c r="D8165" s="133"/>
    </row>
    <row r="8166" spans="1:4" hidden="1" x14ac:dyDescent="0.35">
      <c r="A8166" s="133"/>
      <c r="C8166" s="133"/>
      <c r="D8166" s="133"/>
    </row>
    <row r="8167" spans="1:4" hidden="1" x14ac:dyDescent="0.35">
      <c r="A8167" s="133"/>
      <c r="C8167" s="133"/>
      <c r="D8167" s="133"/>
    </row>
    <row r="8168" spans="1:4" hidden="1" x14ac:dyDescent="0.35">
      <c r="A8168" s="133"/>
      <c r="C8168" s="133"/>
      <c r="D8168" s="133"/>
    </row>
    <row r="8169" spans="1:4" hidden="1" x14ac:dyDescent="0.35">
      <c r="C8169" s="133"/>
      <c r="D8169" s="133"/>
    </row>
    <row r="8170" spans="1:4" hidden="1" x14ac:dyDescent="0.35">
      <c r="A8170" s="133"/>
      <c r="B8170" s="138"/>
      <c r="C8170" s="133"/>
      <c r="D8170" s="133"/>
    </row>
    <row r="8171" spans="1:4" hidden="1" x14ac:dyDescent="0.35">
      <c r="A8171" s="133"/>
      <c r="B8171" s="138"/>
      <c r="C8171" s="133"/>
      <c r="D8171" s="133"/>
    </row>
    <row r="8172" spans="1:4" hidden="1" x14ac:dyDescent="0.35">
      <c r="A8172" s="133"/>
      <c r="B8172" s="138"/>
      <c r="C8172" s="133"/>
      <c r="D8172" s="133"/>
    </row>
    <row r="8173" spans="1:4" hidden="1" x14ac:dyDescent="0.35">
      <c r="A8173" s="133"/>
      <c r="B8173" s="138"/>
      <c r="C8173" s="133"/>
      <c r="D8173" s="133"/>
    </row>
    <row r="8174" spans="1:4" hidden="1" x14ac:dyDescent="0.35">
      <c r="A8174" s="133"/>
      <c r="B8174" s="138"/>
      <c r="C8174" s="133"/>
      <c r="D8174" s="133"/>
    </row>
    <row r="8175" spans="1:4" hidden="1" x14ac:dyDescent="0.35">
      <c r="A8175" s="133"/>
      <c r="B8175" s="138"/>
      <c r="C8175" s="133"/>
      <c r="D8175" s="133"/>
    </row>
    <row r="8176" spans="1:4" hidden="1" x14ac:dyDescent="0.35">
      <c r="A8176" s="133"/>
      <c r="B8176" s="138"/>
      <c r="C8176" s="133"/>
      <c r="D8176" s="133"/>
    </row>
    <row r="8177" spans="1:4" hidden="1" x14ac:dyDescent="0.35">
      <c r="C8177" s="133"/>
      <c r="D8177" s="133"/>
    </row>
    <row r="8178" spans="1:4" hidden="1" x14ac:dyDescent="0.35">
      <c r="A8178" s="133"/>
      <c r="B8178" s="138"/>
      <c r="C8178" s="133"/>
      <c r="D8178" s="133"/>
    </row>
    <row r="8179" spans="1:4" hidden="1" x14ac:dyDescent="0.35">
      <c r="A8179" s="133"/>
      <c r="B8179" s="138"/>
      <c r="C8179" s="133"/>
      <c r="D8179" s="133"/>
    </row>
    <row r="8180" spans="1:4" hidden="1" x14ac:dyDescent="0.35">
      <c r="A8180" s="133"/>
      <c r="B8180" s="138"/>
      <c r="C8180" s="133"/>
      <c r="D8180" s="133"/>
    </row>
    <row r="8181" spans="1:4" hidden="1" x14ac:dyDescent="0.35">
      <c r="A8181" s="133"/>
      <c r="B8181" s="138"/>
      <c r="C8181" s="133"/>
      <c r="D8181" s="133"/>
    </row>
    <row r="8182" spans="1:4" hidden="1" x14ac:dyDescent="0.35">
      <c r="A8182" s="133"/>
      <c r="B8182" s="138"/>
      <c r="C8182" s="133"/>
      <c r="D8182" s="133"/>
    </row>
    <row r="8183" spans="1:4" hidden="1" x14ac:dyDescent="0.35">
      <c r="A8183" s="133"/>
      <c r="B8183" s="138"/>
      <c r="C8183" s="133"/>
      <c r="D8183" s="133"/>
    </row>
    <row r="8184" spans="1:4" hidden="1" x14ac:dyDescent="0.35">
      <c r="A8184" s="133"/>
      <c r="B8184" s="138"/>
      <c r="C8184" s="133"/>
      <c r="D8184" s="133"/>
    </row>
    <row r="8185" spans="1:4" hidden="1" x14ac:dyDescent="0.35">
      <c r="A8185" s="133"/>
      <c r="B8185" s="138"/>
      <c r="C8185" s="133"/>
      <c r="D8185" s="133"/>
    </row>
    <row r="8186" spans="1:4" hidden="1" x14ac:dyDescent="0.35">
      <c r="A8186" s="133"/>
      <c r="B8186" s="138"/>
      <c r="C8186" s="133"/>
      <c r="D8186" s="133"/>
    </row>
    <row r="8187" spans="1:4" hidden="1" x14ac:dyDescent="0.35">
      <c r="A8187" s="133"/>
      <c r="B8187" s="138"/>
      <c r="C8187" s="133"/>
      <c r="D8187" s="133"/>
    </row>
    <row r="8188" spans="1:4" hidden="1" x14ac:dyDescent="0.35">
      <c r="A8188" s="133"/>
      <c r="B8188" s="138"/>
      <c r="C8188" s="133"/>
      <c r="D8188" s="133"/>
    </row>
    <row r="8189" spans="1:4" hidden="1" x14ac:dyDescent="0.35">
      <c r="A8189" s="133"/>
      <c r="B8189" s="138"/>
      <c r="C8189" s="133"/>
      <c r="D8189" s="133"/>
    </row>
    <row r="8190" spans="1:4" hidden="1" x14ac:dyDescent="0.35">
      <c r="A8190" s="133"/>
      <c r="B8190" s="138"/>
      <c r="C8190" s="133"/>
      <c r="D8190" s="133"/>
    </row>
    <row r="8191" spans="1:4" hidden="1" x14ac:dyDescent="0.35">
      <c r="A8191" s="133"/>
      <c r="B8191" s="138"/>
      <c r="C8191" s="133"/>
      <c r="D8191" s="133"/>
    </row>
    <row r="8192" spans="1:4" hidden="1" x14ac:dyDescent="0.35">
      <c r="A8192" s="133"/>
      <c r="B8192" s="138"/>
      <c r="C8192" s="133"/>
      <c r="D8192" s="133"/>
    </row>
    <row r="8193" spans="1:4" hidden="1" x14ac:dyDescent="0.35">
      <c r="A8193" s="133"/>
      <c r="B8193" s="138"/>
      <c r="C8193" s="133"/>
      <c r="D8193" s="133"/>
    </row>
    <row r="8194" spans="1:4" hidden="1" x14ac:dyDescent="0.35">
      <c r="A8194" s="133"/>
      <c r="B8194" s="138"/>
      <c r="C8194" s="133"/>
      <c r="D8194" s="133"/>
    </row>
    <row r="8195" spans="1:4" hidden="1" x14ac:dyDescent="0.35">
      <c r="A8195" s="133"/>
      <c r="B8195" s="138"/>
      <c r="C8195" s="133"/>
      <c r="D8195" s="133"/>
    </row>
    <row r="8196" spans="1:4" hidden="1" x14ac:dyDescent="0.35">
      <c r="A8196" s="133"/>
      <c r="B8196" s="138"/>
      <c r="C8196" s="133"/>
      <c r="D8196" s="133"/>
    </row>
    <row r="8197" spans="1:4" hidden="1" x14ac:dyDescent="0.35">
      <c r="A8197" s="133"/>
      <c r="B8197" s="138"/>
      <c r="C8197" s="133"/>
      <c r="D8197" s="133"/>
    </row>
    <row r="8198" spans="1:4" hidden="1" x14ac:dyDescent="0.35">
      <c r="C8198" s="133"/>
      <c r="D8198" s="133"/>
    </row>
    <row r="8199" spans="1:4" hidden="1" x14ac:dyDescent="0.35">
      <c r="A8199" s="133"/>
      <c r="B8199" s="138"/>
      <c r="C8199" s="133"/>
      <c r="D8199" s="133"/>
    </row>
    <row r="8200" spans="1:4" hidden="1" x14ac:dyDescent="0.35">
      <c r="A8200" s="133"/>
      <c r="B8200" s="138"/>
      <c r="C8200" s="133"/>
      <c r="D8200" s="133"/>
    </row>
    <row r="8201" spans="1:4" hidden="1" x14ac:dyDescent="0.35">
      <c r="A8201" s="133"/>
      <c r="B8201" s="138"/>
      <c r="C8201" s="133"/>
      <c r="D8201" s="133"/>
    </row>
    <row r="8202" spans="1:4" hidden="1" x14ac:dyDescent="0.35">
      <c r="A8202" s="133"/>
      <c r="B8202" s="138"/>
      <c r="C8202" s="133"/>
      <c r="D8202" s="133"/>
    </row>
    <row r="8203" spans="1:4" hidden="1" x14ac:dyDescent="0.35">
      <c r="A8203" s="133"/>
      <c r="C8203" s="133"/>
      <c r="D8203" s="133"/>
    </row>
    <row r="8204" spans="1:4" hidden="1" x14ac:dyDescent="0.35">
      <c r="A8204" s="133"/>
      <c r="B8204" s="138"/>
      <c r="C8204" s="133"/>
      <c r="D8204" s="133"/>
    </row>
    <row r="8205" spans="1:4" hidden="1" x14ac:dyDescent="0.35">
      <c r="A8205" s="133"/>
      <c r="B8205" s="138"/>
      <c r="C8205" s="133"/>
      <c r="D8205" s="133"/>
    </row>
    <row r="8206" spans="1:4" hidden="1" x14ac:dyDescent="0.35">
      <c r="A8206" s="133"/>
      <c r="B8206" s="138"/>
      <c r="C8206" s="133"/>
      <c r="D8206" s="133"/>
    </row>
    <row r="8207" spans="1:4" hidden="1" x14ac:dyDescent="0.35">
      <c r="A8207" s="133"/>
      <c r="B8207" s="138"/>
      <c r="C8207" s="133"/>
      <c r="D8207" s="133"/>
    </row>
    <row r="8208" spans="1:4" hidden="1" x14ac:dyDescent="0.35">
      <c r="A8208" s="133"/>
      <c r="B8208" s="138"/>
      <c r="C8208" s="133"/>
      <c r="D8208" s="133"/>
    </row>
    <row r="8209" spans="1:4" hidden="1" x14ac:dyDescent="0.35">
      <c r="A8209" s="133"/>
      <c r="B8209" s="138"/>
      <c r="C8209" s="133"/>
      <c r="D8209" s="133"/>
    </row>
    <row r="8210" spans="1:4" hidden="1" x14ac:dyDescent="0.35">
      <c r="A8210" s="133"/>
      <c r="B8210" s="138"/>
      <c r="C8210" s="133"/>
      <c r="D8210" s="133"/>
    </row>
    <row r="8211" spans="1:4" hidden="1" x14ac:dyDescent="0.35">
      <c r="A8211" s="133"/>
      <c r="B8211" s="138"/>
      <c r="C8211" s="133"/>
      <c r="D8211" s="133"/>
    </row>
    <row r="8212" spans="1:4" hidden="1" x14ac:dyDescent="0.35">
      <c r="A8212" s="133"/>
      <c r="B8212" s="138"/>
      <c r="C8212" s="133"/>
      <c r="D8212" s="133"/>
    </row>
    <row r="8213" spans="1:4" hidden="1" x14ac:dyDescent="0.35">
      <c r="A8213" s="133"/>
      <c r="B8213" s="138"/>
      <c r="C8213" s="133"/>
      <c r="D8213" s="133"/>
    </row>
    <row r="8214" spans="1:4" hidden="1" x14ac:dyDescent="0.35">
      <c r="A8214" s="133"/>
      <c r="B8214" s="138"/>
      <c r="C8214" s="133"/>
      <c r="D8214" s="133"/>
    </row>
    <row r="8215" spans="1:4" hidden="1" x14ac:dyDescent="0.35"/>
    <row r="8216" spans="1:4" hidden="1" x14ac:dyDescent="0.35"/>
    <row r="8217" spans="1:4" hidden="1" x14ac:dyDescent="0.35"/>
    <row r="8218" spans="1:4" hidden="1" x14ac:dyDescent="0.35"/>
    <row r="8219" spans="1:4" hidden="1" x14ac:dyDescent="0.35">
      <c r="A8219" s="133"/>
      <c r="B8219" s="138"/>
      <c r="C8219" s="133"/>
    </row>
    <row r="8220" spans="1:4" hidden="1" x14ac:dyDescent="0.35">
      <c r="A8220" s="133"/>
      <c r="B8220" s="138"/>
      <c r="C8220" s="133"/>
    </row>
    <row r="8221" spans="1:4" hidden="1" x14ac:dyDescent="0.35">
      <c r="A8221" s="133"/>
      <c r="B8221" s="138"/>
      <c r="C8221" s="133"/>
    </row>
    <row r="8222" spans="1:4" hidden="1" x14ac:dyDescent="0.35">
      <c r="A8222" s="133"/>
      <c r="B8222" s="138"/>
      <c r="C8222" s="133"/>
    </row>
    <row r="8223" spans="1:4" hidden="1" x14ac:dyDescent="0.35">
      <c r="A8223" s="133"/>
      <c r="B8223" s="138"/>
      <c r="C8223" s="133"/>
    </row>
    <row r="8224" spans="1:4" hidden="1" x14ac:dyDescent="0.35">
      <c r="A8224" s="133"/>
      <c r="B8224" s="138"/>
      <c r="C8224" s="133"/>
    </row>
    <row r="8225" spans="1:3" hidden="1" x14ac:dyDescent="0.35">
      <c r="A8225" s="133"/>
      <c r="B8225" s="138"/>
      <c r="C8225" s="133"/>
    </row>
    <row r="8226" spans="1:3" hidden="1" x14ac:dyDescent="0.35">
      <c r="A8226" s="133"/>
      <c r="B8226" s="138"/>
      <c r="C8226" s="133"/>
    </row>
    <row r="8227" spans="1:3" hidden="1" x14ac:dyDescent="0.35">
      <c r="A8227" s="133"/>
      <c r="B8227" s="138"/>
      <c r="C8227" s="133"/>
    </row>
    <row r="8228" spans="1:3" hidden="1" x14ac:dyDescent="0.35"/>
    <row r="8229" spans="1:3" hidden="1" x14ac:dyDescent="0.35"/>
    <row r="8230" spans="1:3" hidden="1" x14ac:dyDescent="0.35"/>
    <row r="8231" spans="1:3" hidden="1" x14ac:dyDescent="0.35"/>
    <row r="8232" spans="1:3" hidden="1" x14ac:dyDescent="0.35"/>
    <row r="8233" spans="1:3" hidden="1" x14ac:dyDescent="0.35"/>
    <row r="8234" spans="1:3" hidden="1" x14ac:dyDescent="0.35">
      <c r="A8234" s="133"/>
      <c r="B8234" s="138"/>
      <c r="C8234" s="133"/>
    </row>
    <row r="8235" spans="1:3" hidden="1" x14ac:dyDescent="0.35">
      <c r="A8235" s="133"/>
      <c r="B8235" s="138"/>
      <c r="C8235" s="133"/>
    </row>
    <row r="8236" spans="1:3" hidden="1" x14ac:dyDescent="0.35">
      <c r="A8236" s="133"/>
      <c r="B8236" s="138"/>
      <c r="C8236" s="133"/>
    </row>
    <row r="8237" spans="1:3" hidden="1" x14ac:dyDescent="0.35">
      <c r="A8237" s="133"/>
      <c r="B8237" s="138"/>
      <c r="C8237" s="133"/>
    </row>
    <row r="8238" spans="1:3" hidden="1" x14ac:dyDescent="0.35">
      <c r="A8238" s="133"/>
      <c r="B8238" s="138"/>
      <c r="C8238" s="133"/>
    </row>
    <row r="8239" spans="1:3" hidden="1" x14ac:dyDescent="0.35">
      <c r="A8239" s="133"/>
      <c r="B8239" s="138"/>
      <c r="C8239" s="133"/>
    </row>
    <row r="8240" spans="1:3" hidden="1" x14ac:dyDescent="0.35">
      <c r="A8240" s="133"/>
      <c r="B8240" s="138"/>
      <c r="C8240" s="133"/>
    </row>
    <row r="8241" spans="1:3" hidden="1" x14ac:dyDescent="0.35"/>
    <row r="8242" spans="1:3" hidden="1" x14ac:dyDescent="0.35"/>
    <row r="8243" spans="1:3" hidden="1" x14ac:dyDescent="0.35"/>
    <row r="8244" spans="1:3" hidden="1" x14ac:dyDescent="0.35"/>
    <row r="8245" spans="1:3" hidden="1" x14ac:dyDescent="0.35"/>
    <row r="8246" spans="1:3" hidden="1" x14ac:dyDescent="0.35">
      <c r="A8246" s="133"/>
      <c r="B8246" s="138"/>
      <c r="C8246" s="133"/>
    </row>
    <row r="8247" spans="1:3" hidden="1" x14ac:dyDescent="0.35">
      <c r="A8247" s="133"/>
      <c r="B8247" s="138"/>
      <c r="C8247" s="133"/>
    </row>
    <row r="8248" spans="1:3" hidden="1" x14ac:dyDescent="0.35">
      <c r="A8248" s="133"/>
      <c r="B8248" s="138"/>
      <c r="C8248" s="133"/>
    </row>
    <row r="8249" spans="1:3" hidden="1" x14ac:dyDescent="0.35">
      <c r="A8249" s="133"/>
      <c r="B8249" s="138"/>
      <c r="C8249" s="133"/>
    </row>
    <row r="8250" spans="1:3" hidden="1" x14ac:dyDescent="0.35">
      <c r="A8250" s="133"/>
      <c r="B8250" s="138"/>
      <c r="C8250" s="133"/>
    </row>
    <row r="8251" spans="1:3" hidden="1" x14ac:dyDescent="0.35">
      <c r="A8251" s="133"/>
      <c r="B8251" s="138"/>
      <c r="C8251" s="133"/>
    </row>
    <row r="8252" spans="1:3" hidden="1" x14ac:dyDescent="0.35">
      <c r="A8252" s="133"/>
      <c r="B8252" s="138"/>
      <c r="C8252" s="133"/>
    </row>
    <row r="8253" spans="1:3" hidden="1" x14ac:dyDescent="0.35">
      <c r="A8253" s="133"/>
      <c r="B8253" s="138"/>
      <c r="C8253" s="133"/>
    </row>
    <row r="8254" spans="1:3" hidden="1" x14ac:dyDescent="0.35">
      <c r="A8254" s="133"/>
      <c r="B8254" s="138"/>
      <c r="C8254" s="133"/>
    </row>
    <row r="8255" spans="1:3" hidden="1" x14ac:dyDescent="0.35">
      <c r="A8255" s="133"/>
      <c r="B8255" s="138"/>
      <c r="C8255" s="133"/>
    </row>
    <row r="8256" spans="1:3" hidden="1" x14ac:dyDescent="0.35">
      <c r="A8256" s="133"/>
      <c r="B8256" s="138"/>
      <c r="C8256" s="133"/>
    </row>
    <row r="8257" spans="1:3" hidden="1" x14ac:dyDescent="0.35"/>
    <row r="8258" spans="1:3" hidden="1" x14ac:dyDescent="0.35"/>
    <row r="8259" spans="1:3" hidden="1" x14ac:dyDescent="0.35"/>
    <row r="8260" spans="1:3" hidden="1" x14ac:dyDescent="0.35"/>
    <row r="8261" spans="1:3" hidden="1" x14ac:dyDescent="0.35"/>
    <row r="8262" spans="1:3" hidden="1" x14ac:dyDescent="0.35">
      <c r="A8262" s="133"/>
      <c r="B8262" s="138"/>
      <c r="C8262" s="133"/>
    </row>
    <row r="8263" spans="1:3" hidden="1" x14ac:dyDescent="0.35">
      <c r="A8263" s="133"/>
      <c r="B8263" s="138"/>
      <c r="C8263" s="133"/>
    </row>
    <row r="8264" spans="1:3" hidden="1" x14ac:dyDescent="0.35">
      <c r="A8264" s="133"/>
      <c r="B8264" s="138"/>
      <c r="C8264" s="133"/>
    </row>
    <row r="8265" spans="1:3" hidden="1" x14ac:dyDescent="0.35">
      <c r="A8265" s="133"/>
      <c r="B8265" s="138"/>
      <c r="C8265" s="133"/>
    </row>
    <row r="8266" spans="1:3" hidden="1" x14ac:dyDescent="0.35">
      <c r="A8266" s="133"/>
      <c r="B8266" s="138"/>
      <c r="C8266" s="133"/>
    </row>
    <row r="8267" spans="1:3" hidden="1" x14ac:dyDescent="0.35">
      <c r="A8267" s="133"/>
      <c r="B8267" s="138"/>
      <c r="C8267" s="133"/>
    </row>
    <row r="8268" spans="1:3" hidden="1" x14ac:dyDescent="0.35">
      <c r="A8268" s="133"/>
      <c r="B8268" s="138"/>
      <c r="C8268" s="133"/>
    </row>
    <row r="8269" spans="1:3" hidden="1" x14ac:dyDescent="0.35">
      <c r="A8269" s="133"/>
    </row>
    <row r="8270" spans="1:3" hidden="1" x14ac:dyDescent="0.35">
      <c r="A8270" s="133"/>
    </row>
    <row r="8271" spans="1:3" hidden="1" x14ac:dyDescent="0.35">
      <c r="A8271" s="133"/>
    </row>
    <row r="8272" spans="1:3" hidden="1" x14ac:dyDescent="0.35">
      <c r="A8272" s="133"/>
    </row>
    <row r="8273" spans="1:3" hidden="1" x14ac:dyDescent="0.35">
      <c r="A8273" s="133"/>
      <c r="B8273" s="138"/>
      <c r="C8273" s="133"/>
    </row>
    <row r="8274" spans="1:3" hidden="1" x14ac:dyDescent="0.35">
      <c r="A8274" s="133"/>
      <c r="B8274" s="138"/>
      <c r="C8274" s="133"/>
    </row>
    <row r="8275" spans="1:3" hidden="1" x14ac:dyDescent="0.35">
      <c r="A8275" s="133"/>
    </row>
    <row r="8276" spans="1:3" hidden="1" x14ac:dyDescent="0.35">
      <c r="A8276" s="133"/>
    </row>
    <row r="8277" spans="1:3" hidden="1" x14ac:dyDescent="0.35">
      <c r="A8277" s="133"/>
      <c r="B8277" s="138"/>
      <c r="C8277" s="133"/>
    </row>
    <row r="8278" spans="1:3" hidden="1" x14ac:dyDescent="0.35">
      <c r="A8278" s="133"/>
    </row>
    <row r="8279" spans="1:3" hidden="1" x14ac:dyDescent="0.35">
      <c r="A8279" s="133"/>
      <c r="B8279" s="138"/>
      <c r="C8279" s="133"/>
    </row>
    <row r="8280" spans="1:3" hidden="1" x14ac:dyDescent="0.35">
      <c r="A8280" s="133"/>
    </row>
    <row r="8281" spans="1:3" hidden="1" x14ac:dyDescent="0.35">
      <c r="A8281" s="133"/>
    </row>
    <row r="8282" spans="1:3" hidden="1" x14ac:dyDescent="0.35">
      <c r="A8282" s="133"/>
      <c r="B8282" s="138"/>
      <c r="C8282" s="133"/>
    </row>
    <row r="8283" spans="1:3" hidden="1" x14ac:dyDescent="0.35">
      <c r="A8283" s="133"/>
    </row>
    <row r="8284" spans="1:3" hidden="1" x14ac:dyDescent="0.35">
      <c r="A8284" s="133"/>
      <c r="B8284" s="138"/>
      <c r="C8284" s="133"/>
    </row>
    <row r="8285" spans="1:3" hidden="1" x14ac:dyDescent="0.35">
      <c r="A8285" s="133"/>
    </row>
    <row r="8286" spans="1:3" hidden="1" x14ac:dyDescent="0.35">
      <c r="A8286" s="133"/>
      <c r="B8286" s="138"/>
      <c r="C8286" s="133"/>
    </row>
    <row r="8287" spans="1:3" hidden="1" x14ac:dyDescent="0.35">
      <c r="A8287" s="133"/>
    </row>
    <row r="8288" spans="1:3" hidden="1" x14ac:dyDescent="0.35">
      <c r="A8288" s="133"/>
      <c r="B8288" s="138"/>
      <c r="C8288" s="133"/>
    </row>
    <row r="8289" spans="1:3" hidden="1" x14ac:dyDescent="0.35">
      <c r="A8289" s="133"/>
    </row>
    <row r="8290" spans="1:3" hidden="1" x14ac:dyDescent="0.35"/>
    <row r="8291" spans="1:3" hidden="1" x14ac:dyDescent="0.35"/>
    <row r="8292" spans="1:3" hidden="1" x14ac:dyDescent="0.35">
      <c r="A8292" s="133"/>
    </row>
    <row r="8293" spans="1:3" hidden="1" x14ac:dyDescent="0.35"/>
    <row r="8294" spans="1:3" hidden="1" x14ac:dyDescent="0.35"/>
    <row r="8295" spans="1:3" hidden="1" x14ac:dyDescent="0.35"/>
    <row r="8296" spans="1:3" hidden="1" x14ac:dyDescent="0.35"/>
    <row r="8297" spans="1:3" hidden="1" x14ac:dyDescent="0.35"/>
    <row r="8298" spans="1:3" hidden="1" x14ac:dyDescent="0.35"/>
    <row r="8299" spans="1:3" hidden="1" x14ac:dyDescent="0.35"/>
    <row r="8300" spans="1:3" hidden="1" x14ac:dyDescent="0.35"/>
    <row r="8301" spans="1:3" hidden="1" x14ac:dyDescent="0.35"/>
    <row r="8302" spans="1:3" hidden="1" x14ac:dyDescent="0.35"/>
    <row r="8303" spans="1:3" hidden="1" x14ac:dyDescent="0.35"/>
    <row r="8304" spans="1:3" hidden="1" x14ac:dyDescent="0.35">
      <c r="A8304" s="133"/>
      <c r="B8304" s="138"/>
      <c r="C8304" s="133"/>
    </row>
    <row r="8305" spans="1:3" hidden="1" x14ac:dyDescent="0.35">
      <c r="A8305" s="133"/>
      <c r="B8305" s="138"/>
      <c r="C8305" s="133"/>
    </row>
    <row r="8306" spans="1:3" hidden="1" x14ac:dyDescent="0.35">
      <c r="A8306" s="133"/>
      <c r="B8306" s="138"/>
      <c r="C8306" s="133"/>
    </row>
    <row r="8307" spans="1:3" hidden="1" x14ac:dyDescent="0.35">
      <c r="A8307" s="133"/>
      <c r="C8307" s="133"/>
    </row>
    <row r="8308" spans="1:3" hidden="1" x14ac:dyDescent="0.35"/>
    <row r="8309" spans="1:3" hidden="1" x14ac:dyDescent="0.35"/>
    <row r="8310" spans="1:3" hidden="1" x14ac:dyDescent="0.35"/>
    <row r="8311" spans="1:3" hidden="1" x14ac:dyDescent="0.35">
      <c r="A8311" s="133"/>
      <c r="C8311" s="133"/>
    </row>
    <row r="8312" spans="1:3" hidden="1" x14ac:dyDescent="0.35">
      <c r="A8312" s="133"/>
      <c r="C8312" s="133"/>
    </row>
    <row r="8313" spans="1:3" hidden="1" x14ac:dyDescent="0.35">
      <c r="A8313" s="133"/>
      <c r="B8313" s="138"/>
      <c r="C8313" s="133"/>
    </row>
    <row r="8314" spans="1:3" hidden="1" x14ac:dyDescent="0.35">
      <c r="A8314" s="133"/>
      <c r="B8314" s="138"/>
      <c r="C8314" s="133"/>
    </row>
    <row r="8315" spans="1:3" hidden="1" x14ac:dyDescent="0.35">
      <c r="A8315" s="133"/>
      <c r="B8315" s="138"/>
      <c r="C8315" s="133"/>
    </row>
    <row r="8316" spans="1:3" hidden="1" x14ac:dyDescent="0.35">
      <c r="A8316" s="133"/>
      <c r="B8316" s="138"/>
      <c r="C8316" s="133"/>
    </row>
    <row r="8317" spans="1:3" hidden="1" x14ac:dyDescent="0.35">
      <c r="A8317" s="133"/>
      <c r="B8317" s="138"/>
      <c r="C8317" s="133"/>
    </row>
    <row r="8318" spans="1:3" hidden="1" x14ac:dyDescent="0.35"/>
    <row r="8319" spans="1:3" hidden="1" x14ac:dyDescent="0.35"/>
    <row r="8320" spans="1:3" hidden="1" x14ac:dyDescent="0.35">
      <c r="A8320" s="133"/>
      <c r="B8320" s="138"/>
      <c r="C8320" s="133"/>
    </row>
    <row r="8321" spans="1:3" hidden="1" x14ac:dyDescent="0.35">
      <c r="A8321" s="133"/>
      <c r="B8321" s="138"/>
      <c r="C8321" s="133"/>
    </row>
    <row r="8322" spans="1:3" hidden="1" x14ac:dyDescent="0.35">
      <c r="A8322" s="133"/>
      <c r="B8322" s="138"/>
      <c r="C8322" s="133"/>
    </row>
    <row r="8323" spans="1:3" hidden="1" x14ac:dyDescent="0.35">
      <c r="A8323" s="133"/>
      <c r="B8323" s="138"/>
      <c r="C8323" s="133"/>
    </row>
    <row r="8324" spans="1:3" hidden="1" x14ac:dyDescent="0.35">
      <c r="A8324" s="133"/>
      <c r="B8324" s="138"/>
      <c r="C8324" s="133"/>
    </row>
    <row r="8325" spans="1:3" hidden="1" x14ac:dyDescent="0.35">
      <c r="A8325" s="133"/>
      <c r="B8325" s="138"/>
      <c r="C8325" s="133"/>
    </row>
    <row r="8326" spans="1:3" hidden="1" x14ac:dyDescent="0.35">
      <c r="A8326" s="133"/>
      <c r="B8326" s="138"/>
      <c r="C8326" s="133"/>
    </row>
    <row r="8327" spans="1:3" hidden="1" x14ac:dyDescent="0.35">
      <c r="A8327" s="133"/>
      <c r="B8327" s="138"/>
      <c r="C8327" s="133"/>
    </row>
    <row r="8328" spans="1:3" hidden="1" x14ac:dyDescent="0.35">
      <c r="A8328" s="133"/>
      <c r="B8328" s="138"/>
      <c r="C8328" s="133"/>
    </row>
    <row r="8329" spans="1:3" hidden="1" x14ac:dyDescent="0.35">
      <c r="A8329" s="133"/>
      <c r="B8329" s="138"/>
      <c r="C8329" s="133"/>
    </row>
    <row r="8330" spans="1:3" hidden="1" x14ac:dyDescent="0.35">
      <c r="A8330" s="133"/>
      <c r="B8330" s="138"/>
      <c r="C8330" s="133"/>
    </row>
    <row r="8331" spans="1:3" hidden="1" x14ac:dyDescent="0.35">
      <c r="A8331" s="133"/>
      <c r="B8331" s="138"/>
      <c r="C8331" s="133"/>
    </row>
    <row r="8332" spans="1:3" hidden="1" x14ac:dyDescent="0.35">
      <c r="A8332" s="133"/>
      <c r="B8332" s="138"/>
      <c r="C8332" s="133"/>
    </row>
    <row r="8333" spans="1:3" hidden="1" x14ac:dyDescent="0.35"/>
    <row r="8334" spans="1:3" hidden="1" x14ac:dyDescent="0.35"/>
    <row r="8335" spans="1:3" hidden="1" x14ac:dyDescent="0.35">
      <c r="A8335" s="133"/>
      <c r="C8335" s="133"/>
    </row>
    <row r="8336" spans="1:3" hidden="1" x14ac:dyDescent="0.35">
      <c r="A8336" s="133"/>
      <c r="C8336" s="133"/>
    </row>
    <row r="8337" spans="1:3" hidden="1" x14ac:dyDescent="0.35">
      <c r="A8337" s="133"/>
      <c r="C8337" s="133"/>
    </row>
    <row r="8338" spans="1:3" hidden="1" x14ac:dyDescent="0.35"/>
    <row r="8339" spans="1:3" hidden="1" x14ac:dyDescent="0.35"/>
    <row r="8340" spans="1:3" hidden="1" x14ac:dyDescent="0.35"/>
    <row r="8341" spans="1:3" hidden="1" x14ac:dyDescent="0.35">
      <c r="A8341" s="133"/>
      <c r="B8341" s="138"/>
      <c r="C8341" s="133"/>
    </row>
    <row r="8342" spans="1:3" hidden="1" x14ac:dyDescent="0.35">
      <c r="A8342" s="133"/>
      <c r="B8342" s="138"/>
      <c r="C8342" s="133"/>
    </row>
    <row r="8343" spans="1:3" hidden="1" x14ac:dyDescent="0.35">
      <c r="A8343" s="133"/>
      <c r="B8343" s="138"/>
      <c r="C8343" s="133"/>
    </row>
    <row r="8344" spans="1:3" hidden="1" x14ac:dyDescent="0.35">
      <c r="A8344" s="133"/>
      <c r="B8344" s="138"/>
      <c r="C8344" s="133"/>
    </row>
    <row r="8345" spans="1:3" hidden="1" x14ac:dyDescent="0.35">
      <c r="A8345" s="133"/>
      <c r="B8345" s="138"/>
      <c r="C8345" s="133"/>
    </row>
    <row r="8346" spans="1:3" hidden="1" x14ac:dyDescent="0.35">
      <c r="A8346" s="133"/>
      <c r="B8346" s="138"/>
      <c r="C8346" s="133"/>
    </row>
    <row r="8347" spans="1:3" hidden="1" x14ac:dyDescent="0.35">
      <c r="A8347" s="133"/>
      <c r="C8347" s="133"/>
    </row>
    <row r="8348" spans="1:3" hidden="1" x14ac:dyDescent="0.35">
      <c r="A8348" s="133"/>
      <c r="C8348" s="133"/>
    </row>
    <row r="8349" spans="1:3" hidden="1" x14ac:dyDescent="0.35">
      <c r="A8349" s="133"/>
      <c r="C8349" s="133"/>
    </row>
    <row r="8350" spans="1:3" hidden="1" x14ac:dyDescent="0.35"/>
    <row r="8351" spans="1:3" hidden="1" x14ac:dyDescent="0.35">
      <c r="A8351" s="133"/>
      <c r="B8351" s="133"/>
    </row>
    <row r="8352" spans="1:3" hidden="1" x14ac:dyDescent="0.35">
      <c r="A8352" s="133"/>
      <c r="C8352" s="133"/>
    </row>
    <row r="8353" spans="1:3" hidden="1" x14ac:dyDescent="0.35">
      <c r="A8353" s="133"/>
      <c r="C8353" s="133"/>
    </row>
    <row r="8354" spans="1:3" hidden="1" x14ac:dyDescent="0.35">
      <c r="A8354" s="133"/>
      <c r="C8354" s="133"/>
    </row>
    <row r="8355" spans="1:3" hidden="1" x14ac:dyDescent="0.35">
      <c r="A8355" s="133"/>
      <c r="B8355" s="133"/>
    </row>
    <row r="8356" spans="1:3" hidden="1" x14ac:dyDescent="0.35"/>
    <row r="8357" spans="1:3" hidden="1" x14ac:dyDescent="0.35"/>
    <row r="8358" spans="1:3" hidden="1" x14ac:dyDescent="0.35">
      <c r="A8358" s="133"/>
      <c r="C8358" s="133"/>
    </row>
    <row r="8359" spans="1:3" hidden="1" x14ac:dyDescent="0.35">
      <c r="A8359" s="133"/>
      <c r="C8359" s="133"/>
    </row>
    <row r="8360" spans="1:3" hidden="1" x14ac:dyDescent="0.35">
      <c r="A8360" s="133"/>
      <c r="C8360" s="133"/>
    </row>
    <row r="8361" spans="1:3" hidden="1" x14ac:dyDescent="0.35">
      <c r="A8361" s="133"/>
      <c r="C8361" s="133"/>
    </row>
    <row r="8362" spans="1:3" hidden="1" x14ac:dyDescent="0.35">
      <c r="A8362" s="133"/>
      <c r="C8362" s="133"/>
    </row>
    <row r="8363" spans="1:3" hidden="1" x14ac:dyDescent="0.35">
      <c r="A8363" s="133"/>
      <c r="C8363" s="133"/>
    </row>
    <row r="8364" spans="1:3" hidden="1" x14ac:dyDescent="0.35">
      <c r="A8364" s="133"/>
      <c r="B8364" s="133"/>
    </row>
    <row r="8365" spans="1:3" hidden="1" x14ac:dyDescent="0.35">
      <c r="A8365" s="133"/>
      <c r="B8365" s="133"/>
      <c r="C8365" s="133"/>
    </row>
    <row r="8366" spans="1:3" hidden="1" x14ac:dyDescent="0.35">
      <c r="A8366" s="133"/>
      <c r="B8366" s="133"/>
    </row>
    <row r="8367" spans="1:3" hidden="1" x14ac:dyDescent="0.35">
      <c r="A8367" s="133"/>
      <c r="B8367" s="133"/>
    </row>
    <row r="8368" spans="1:3" hidden="1" x14ac:dyDescent="0.35">
      <c r="A8368" s="133"/>
      <c r="B8368" s="133"/>
    </row>
    <row r="8369" spans="1:3" hidden="1" x14ac:dyDescent="0.35">
      <c r="A8369" s="133"/>
      <c r="B8369" s="133"/>
    </row>
    <row r="8370" spans="1:3" hidden="1" x14ac:dyDescent="0.35">
      <c r="A8370" s="133"/>
      <c r="B8370" s="133"/>
    </row>
    <row r="8371" spans="1:3" hidden="1" x14ac:dyDescent="0.35">
      <c r="A8371" s="133"/>
      <c r="B8371" s="133"/>
    </row>
    <row r="8372" spans="1:3" hidden="1" x14ac:dyDescent="0.35">
      <c r="A8372" s="133"/>
      <c r="B8372" s="133"/>
    </row>
    <row r="8373" spans="1:3" hidden="1" x14ac:dyDescent="0.35">
      <c r="A8373" s="133"/>
      <c r="B8373" s="133"/>
      <c r="C8373" s="133"/>
    </row>
    <row r="8374" spans="1:3" hidden="1" x14ac:dyDescent="0.35">
      <c r="A8374" s="133"/>
      <c r="B8374" s="133"/>
      <c r="C8374" s="133"/>
    </row>
    <row r="8375" spans="1:3" hidden="1" x14ac:dyDescent="0.35">
      <c r="A8375" s="133"/>
      <c r="B8375" s="133"/>
    </row>
    <row r="8376" spans="1:3" hidden="1" x14ac:dyDescent="0.35">
      <c r="A8376" s="133"/>
      <c r="B8376" s="133"/>
      <c r="C8376" s="133"/>
    </row>
    <row r="8377" spans="1:3" hidden="1" x14ac:dyDescent="0.35">
      <c r="A8377" s="133"/>
      <c r="B8377" s="133"/>
    </row>
    <row r="8378" spans="1:3" hidden="1" x14ac:dyDescent="0.35">
      <c r="A8378" s="133"/>
      <c r="B8378" s="133"/>
    </row>
    <row r="8379" spans="1:3" hidden="1" x14ac:dyDescent="0.35">
      <c r="A8379" s="133"/>
      <c r="B8379" s="133"/>
    </row>
    <row r="8380" spans="1:3" hidden="1" x14ac:dyDescent="0.35">
      <c r="A8380" s="133"/>
      <c r="B8380" s="133"/>
    </row>
    <row r="8381" spans="1:3" hidden="1" x14ac:dyDescent="0.35">
      <c r="A8381" s="133"/>
      <c r="B8381" s="133"/>
    </row>
    <row r="8382" spans="1:3" hidden="1" x14ac:dyDescent="0.35">
      <c r="A8382" s="133"/>
      <c r="B8382" s="133"/>
    </row>
    <row r="8383" spans="1:3" hidden="1" x14ac:dyDescent="0.35">
      <c r="A8383" s="133"/>
      <c r="B8383" s="133"/>
    </row>
    <row r="8384" spans="1:3" hidden="1" x14ac:dyDescent="0.35">
      <c r="A8384" s="133"/>
      <c r="B8384" s="133"/>
    </row>
    <row r="8385" spans="1:2" hidden="1" x14ac:dyDescent="0.35">
      <c r="A8385" s="133"/>
      <c r="B8385" s="133"/>
    </row>
    <row r="8386" spans="1:2" hidden="1" x14ac:dyDescent="0.35">
      <c r="A8386" s="133"/>
      <c r="B8386" s="133"/>
    </row>
    <row r="8387" spans="1:2" hidden="1" x14ac:dyDescent="0.35">
      <c r="A8387" s="133"/>
      <c r="B8387" s="133"/>
    </row>
    <row r="8388" spans="1:2" hidden="1" x14ac:dyDescent="0.35">
      <c r="A8388" s="133"/>
      <c r="B8388" s="133"/>
    </row>
    <row r="8389" spans="1:2" hidden="1" x14ac:dyDescent="0.35">
      <c r="A8389" s="133"/>
      <c r="B8389" s="133"/>
    </row>
    <row r="8390" spans="1:2" hidden="1" x14ac:dyDescent="0.35">
      <c r="A8390" s="133"/>
      <c r="B8390" s="133"/>
    </row>
    <row r="8391" spans="1:2" hidden="1" x14ac:dyDescent="0.35">
      <c r="A8391" s="133"/>
      <c r="B8391" s="133"/>
    </row>
    <row r="8392" spans="1:2" hidden="1" x14ac:dyDescent="0.35">
      <c r="A8392" s="133"/>
      <c r="B8392" s="133"/>
    </row>
    <row r="8393" spans="1:2" hidden="1" x14ac:dyDescent="0.35">
      <c r="A8393" s="133"/>
      <c r="B8393" s="133"/>
    </row>
    <row r="8394" spans="1:2" hidden="1" x14ac:dyDescent="0.35">
      <c r="A8394" s="133"/>
      <c r="B8394" s="133"/>
    </row>
    <row r="8395" spans="1:2" hidden="1" x14ac:dyDescent="0.35">
      <c r="A8395" s="133"/>
      <c r="B8395" s="133"/>
    </row>
    <row r="8396" spans="1:2" hidden="1" x14ac:dyDescent="0.35">
      <c r="A8396" s="133"/>
      <c r="B8396" s="133"/>
    </row>
    <row r="8397" spans="1:2" hidden="1" x14ac:dyDescent="0.35">
      <c r="A8397" s="133"/>
      <c r="B8397" s="133"/>
    </row>
    <row r="8398" spans="1:2" hidden="1" x14ac:dyDescent="0.35">
      <c r="A8398" s="133"/>
      <c r="B8398" s="133"/>
    </row>
    <row r="8399" spans="1:2" hidden="1" x14ac:dyDescent="0.35">
      <c r="A8399" s="133"/>
      <c r="B8399" s="133"/>
    </row>
    <row r="8400" spans="1:2" hidden="1" x14ac:dyDescent="0.35">
      <c r="A8400" s="133"/>
      <c r="B8400" s="133"/>
    </row>
    <row r="8401" spans="1:2" hidden="1" x14ac:dyDescent="0.35">
      <c r="A8401" s="133"/>
      <c r="B8401" s="133"/>
    </row>
    <row r="8402" spans="1:2" hidden="1" x14ac:dyDescent="0.35">
      <c r="A8402" s="133"/>
      <c r="B8402" s="133"/>
    </row>
    <row r="8403" spans="1:2" hidden="1" x14ac:dyDescent="0.35">
      <c r="A8403" s="133"/>
      <c r="B8403" s="133"/>
    </row>
    <row r="8404" spans="1:2" hidden="1" x14ac:dyDescent="0.35">
      <c r="A8404" s="133"/>
      <c r="B8404" s="133"/>
    </row>
    <row r="8405" spans="1:2" hidden="1" x14ac:dyDescent="0.35">
      <c r="A8405" s="133"/>
      <c r="B8405" s="133"/>
    </row>
    <row r="8406" spans="1:2" hidden="1" x14ac:dyDescent="0.35">
      <c r="A8406" s="133"/>
      <c r="B8406" s="133"/>
    </row>
    <row r="8407" spans="1:2" hidden="1" x14ac:dyDescent="0.35">
      <c r="A8407" s="133"/>
      <c r="B8407" s="133"/>
    </row>
    <row r="8408" spans="1:2" hidden="1" x14ac:dyDescent="0.35">
      <c r="A8408" s="133"/>
      <c r="B8408" s="133"/>
    </row>
    <row r="8409" spans="1:2" hidden="1" x14ac:dyDescent="0.35">
      <c r="A8409" s="133"/>
      <c r="B8409" s="133"/>
    </row>
    <row r="8410" spans="1:2" hidden="1" x14ac:dyDescent="0.35">
      <c r="A8410" s="133"/>
      <c r="B8410" s="133"/>
    </row>
    <row r="8411" spans="1:2" hidden="1" x14ac:dyDescent="0.35">
      <c r="A8411" s="133"/>
      <c r="B8411" s="133"/>
    </row>
    <row r="8412" spans="1:2" hidden="1" x14ac:dyDescent="0.35">
      <c r="A8412" s="133"/>
      <c r="B8412" s="133"/>
    </row>
    <row r="8413" spans="1:2" hidden="1" x14ac:dyDescent="0.35">
      <c r="A8413" s="133"/>
      <c r="B8413" s="133"/>
    </row>
    <row r="8414" spans="1:2" hidden="1" x14ac:dyDescent="0.35">
      <c r="A8414" s="133"/>
      <c r="B8414" s="133"/>
    </row>
    <row r="8415" spans="1:2" hidden="1" x14ac:dyDescent="0.35">
      <c r="A8415" s="133"/>
      <c r="B8415" s="133"/>
    </row>
    <row r="8416" spans="1:2" hidden="1" x14ac:dyDescent="0.35">
      <c r="A8416" s="133"/>
      <c r="B8416" s="133"/>
    </row>
    <row r="8417" spans="1:3" hidden="1" x14ac:dyDescent="0.35">
      <c r="A8417" s="133"/>
      <c r="B8417" s="133"/>
    </row>
    <row r="8418" spans="1:3" hidden="1" x14ac:dyDescent="0.35">
      <c r="A8418" s="133"/>
      <c r="B8418" s="133"/>
    </row>
    <row r="8419" spans="1:3" hidden="1" x14ac:dyDescent="0.35">
      <c r="A8419" s="133"/>
      <c r="B8419" s="133"/>
    </row>
    <row r="8420" spans="1:3" hidden="1" x14ac:dyDescent="0.35">
      <c r="A8420" s="133"/>
      <c r="B8420" s="133"/>
    </row>
    <row r="8421" spans="1:3" hidden="1" x14ac:dyDescent="0.35">
      <c r="A8421" s="133"/>
      <c r="B8421" s="133"/>
    </row>
    <row r="8422" spans="1:3" hidden="1" x14ac:dyDescent="0.35">
      <c r="A8422" s="133"/>
      <c r="B8422" s="133"/>
    </row>
    <row r="8423" spans="1:3" hidden="1" x14ac:dyDescent="0.35">
      <c r="A8423" s="133"/>
      <c r="B8423" s="133"/>
      <c r="C8423" s="133"/>
    </row>
    <row r="8424" spans="1:3" hidden="1" x14ac:dyDescent="0.35">
      <c r="A8424" s="133"/>
      <c r="B8424" s="133"/>
      <c r="C8424" s="133"/>
    </row>
    <row r="8425" spans="1:3" hidden="1" x14ac:dyDescent="0.35">
      <c r="A8425" s="133"/>
      <c r="B8425" s="133"/>
    </row>
    <row r="8426" spans="1:3" hidden="1" x14ac:dyDescent="0.35">
      <c r="A8426" s="133"/>
      <c r="B8426" s="133"/>
      <c r="C8426" s="133"/>
    </row>
    <row r="8427" spans="1:3" hidden="1" x14ac:dyDescent="0.35">
      <c r="A8427" s="133"/>
      <c r="B8427" s="133"/>
    </row>
    <row r="8428" spans="1:3" hidden="1" x14ac:dyDescent="0.35">
      <c r="A8428" s="133"/>
      <c r="B8428" s="133"/>
    </row>
    <row r="8429" spans="1:3" hidden="1" x14ac:dyDescent="0.35">
      <c r="A8429" s="133"/>
      <c r="B8429" s="133"/>
    </row>
    <row r="8430" spans="1:3" hidden="1" x14ac:dyDescent="0.35">
      <c r="A8430" s="133"/>
      <c r="B8430" s="133"/>
    </row>
    <row r="8431" spans="1:3" hidden="1" x14ac:dyDescent="0.35">
      <c r="A8431" s="133"/>
      <c r="B8431" s="133"/>
    </row>
    <row r="8432" spans="1:3" hidden="1" x14ac:dyDescent="0.35">
      <c r="A8432" s="133"/>
      <c r="B8432" s="133"/>
    </row>
    <row r="8433" spans="1:2" hidden="1" x14ac:dyDescent="0.35">
      <c r="A8433" s="133"/>
      <c r="B8433" s="133"/>
    </row>
    <row r="8434" spans="1:2" hidden="1" x14ac:dyDescent="0.35">
      <c r="A8434" s="133"/>
      <c r="B8434" s="133"/>
    </row>
    <row r="8435" spans="1:2" hidden="1" x14ac:dyDescent="0.35">
      <c r="A8435" s="133"/>
      <c r="B8435" s="133"/>
    </row>
    <row r="8436" spans="1:2" hidden="1" x14ac:dyDescent="0.35">
      <c r="A8436" s="133"/>
      <c r="B8436" s="133"/>
    </row>
    <row r="8437" spans="1:2" hidden="1" x14ac:dyDescent="0.35">
      <c r="A8437" s="133"/>
      <c r="B8437" s="133"/>
    </row>
    <row r="8438" spans="1:2" hidden="1" x14ac:dyDescent="0.35">
      <c r="A8438" s="133"/>
      <c r="B8438" s="133"/>
    </row>
    <row r="8439" spans="1:2" hidden="1" x14ac:dyDescent="0.35">
      <c r="A8439" s="133"/>
      <c r="B8439" s="133"/>
    </row>
    <row r="8440" spans="1:2" hidden="1" x14ac:dyDescent="0.35">
      <c r="A8440" s="133"/>
      <c r="B8440" s="133"/>
    </row>
    <row r="8441" spans="1:2" hidden="1" x14ac:dyDescent="0.35">
      <c r="A8441" s="133"/>
      <c r="B8441" s="133"/>
    </row>
    <row r="8442" spans="1:2" hidden="1" x14ac:dyDescent="0.35">
      <c r="A8442" s="133"/>
      <c r="B8442" s="133"/>
    </row>
    <row r="8443" spans="1:2" hidden="1" x14ac:dyDescent="0.35">
      <c r="A8443" s="133"/>
      <c r="B8443" s="133"/>
    </row>
    <row r="8444" spans="1:2" hidden="1" x14ac:dyDescent="0.35">
      <c r="A8444" s="133"/>
      <c r="B8444" s="133"/>
    </row>
    <row r="8445" spans="1:2" hidden="1" x14ac:dyDescent="0.35">
      <c r="A8445" s="133"/>
      <c r="B8445" s="133"/>
    </row>
    <row r="8446" spans="1:2" hidden="1" x14ac:dyDescent="0.35">
      <c r="A8446" s="133"/>
      <c r="B8446" s="133"/>
    </row>
    <row r="8447" spans="1:2" hidden="1" x14ac:dyDescent="0.35">
      <c r="A8447" s="133"/>
      <c r="B8447" s="133"/>
    </row>
    <row r="8448" spans="1:2" hidden="1" x14ac:dyDescent="0.35">
      <c r="A8448" s="133"/>
      <c r="B8448" s="133"/>
    </row>
    <row r="8449" spans="1:2" hidden="1" x14ac:dyDescent="0.35">
      <c r="A8449" s="133"/>
      <c r="B8449" s="133"/>
    </row>
    <row r="8450" spans="1:2" hidden="1" x14ac:dyDescent="0.35">
      <c r="A8450" s="133"/>
      <c r="B8450" s="133"/>
    </row>
    <row r="8451" spans="1:2" hidden="1" x14ac:dyDescent="0.35">
      <c r="A8451" s="133"/>
      <c r="B8451" s="133"/>
    </row>
    <row r="8452" spans="1:2" hidden="1" x14ac:dyDescent="0.35">
      <c r="A8452" s="133"/>
      <c r="B8452" s="133"/>
    </row>
    <row r="8453" spans="1:2" hidden="1" x14ac:dyDescent="0.35">
      <c r="A8453" s="133"/>
      <c r="B8453" s="133"/>
    </row>
    <row r="8454" spans="1:2" hidden="1" x14ac:dyDescent="0.35">
      <c r="A8454" s="133"/>
      <c r="B8454" s="133"/>
    </row>
    <row r="8455" spans="1:2" hidden="1" x14ac:dyDescent="0.35">
      <c r="A8455" s="133"/>
      <c r="B8455" s="133"/>
    </row>
    <row r="8456" spans="1:2" hidden="1" x14ac:dyDescent="0.35">
      <c r="A8456" s="133"/>
      <c r="B8456" s="133"/>
    </row>
    <row r="8457" spans="1:2" hidden="1" x14ac:dyDescent="0.35">
      <c r="A8457" s="133"/>
      <c r="B8457" s="133"/>
    </row>
    <row r="8458" spans="1:2" hidden="1" x14ac:dyDescent="0.35">
      <c r="A8458" s="133"/>
      <c r="B8458" s="133"/>
    </row>
    <row r="8459" spans="1:2" hidden="1" x14ac:dyDescent="0.35">
      <c r="A8459" s="133"/>
      <c r="B8459" s="133"/>
    </row>
    <row r="8460" spans="1:2" hidden="1" x14ac:dyDescent="0.35">
      <c r="A8460" s="133"/>
      <c r="B8460" s="133"/>
    </row>
    <row r="8461" spans="1:2" hidden="1" x14ac:dyDescent="0.35">
      <c r="A8461" s="133"/>
      <c r="B8461" s="133"/>
    </row>
    <row r="8462" spans="1:2" hidden="1" x14ac:dyDescent="0.35">
      <c r="A8462" s="133"/>
      <c r="B8462" s="133"/>
    </row>
    <row r="8463" spans="1:2" hidden="1" x14ac:dyDescent="0.35">
      <c r="A8463" s="133"/>
      <c r="B8463" s="133"/>
    </row>
    <row r="8464" spans="1:2" hidden="1" x14ac:dyDescent="0.35">
      <c r="A8464" s="133"/>
      <c r="B8464" s="133"/>
    </row>
    <row r="8465" spans="1:3" hidden="1" x14ac:dyDescent="0.35">
      <c r="A8465" s="133"/>
      <c r="B8465" s="133"/>
    </row>
    <row r="8466" spans="1:3" hidden="1" x14ac:dyDescent="0.35">
      <c r="A8466" s="133"/>
      <c r="B8466" s="133"/>
    </row>
    <row r="8467" spans="1:3" hidden="1" x14ac:dyDescent="0.35">
      <c r="A8467" s="133"/>
      <c r="B8467" s="133"/>
    </row>
    <row r="8468" spans="1:3" hidden="1" x14ac:dyDescent="0.35">
      <c r="A8468" s="133"/>
      <c r="B8468" s="133"/>
    </row>
    <row r="8469" spans="1:3" hidden="1" x14ac:dyDescent="0.35">
      <c r="A8469" s="133"/>
      <c r="B8469" s="133"/>
    </row>
    <row r="8470" spans="1:3" hidden="1" x14ac:dyDescent="0.35">
      <c r="A8470" s="133"/>
      <c r="B8470" s="133"/>
    </row>
    <row r="8471" spans="1:3" hidden="1" x14ac:dyDescent="0.35">
      <c r="A8471" s="133"/>
      <c r="B8471" s="133"/>
    </row>
    <row r="8472" spans="1:3" hidden="1" x14ac:dyDescent="0.35">
      <c r="A8472" s="133"/>
      <c r="B8472" s="133"/>
    </row>
    <row r="8473" spans="1:3" hidden="1" x14ac:dyDescent="0.35">
      <c r="A8473" s="133"/>
      <c r="B8473" s="133"/>
    </row>
    <row r="8474" spans="1:3" hidden="1" x14ac:dyDescent="0.35">
      <c r="A8474" s="133"/>
      <c r="B8474" s="133"/>
    </row>
    <row r="8475" spans="1:3" hidden="1" x14ac:dyDescent="0.35">
      <c r="A8475" s="133"/>
      <c r="B8475" s="133"/>
    </row>
    <row r="8476" spans="1:3" hidden="1" x14ac:dyDescent="0.35">
      <c r="A8476" s="133"/>
      <c r="B8476" s="133"/>
    </row>
    <row r="8477" spans="1:3" hidden="1" x14ac:dyDescent="0.35">
      <c r="A8477" s="133"/>
      <c r="B8477" s="133"/>
    </row>
    <row r="8478" spans="1:3" hidden="1" x14ac:dyDescent="0.35">
      <c r="A8478" s="133"/>
      <c r="B8478" s="133"/>
    </row>
    <row r="8479" spans="1:3" hidden="1" x14ac:dyDescent="0.35">
      <c r="A8479" s="133"/>
      <c r="B8479" s="133"/>
      <c r="C8479" s="133"/>
    </row>
    <row r="8480" spans="1:3" hidden="1" x14ac:dyDescent="0.35">
      <c r="A8480" s="133"/>
      <c r="B8480" s="133"/>
    </row>
    <row r="8481" spans="1:3" hidden="1" x14ac:dyDescent="0.35">
      <c r="A8481" s="133"/>
      <c r="B8481" s="133"/>
    </row>
    <row r="8482" spans="1:3" hidden="1" x14ac:dyDescent="0.35">
      <c r="A8482" s="133"/>
      <c r="B8482" s="133"/>
    </row>
    <row r="8483" spans="1:3" hidden="1" x14ac:dyDescent="0.35">
      <c r="A8483" s="133"/>
      <c r="B8483" s="133"/>
    </row>
    <row r="8484" spans="1:3" hidden="1" x14ac:dyDescent="0.35">
      <c r="A8484" s="133"/>
      <c r="B8484" s="133"/>
      <c r="C8484" s="133"/>
    </row>
    <row r="8485" spans="1:3" hidden="1" x14ac:dyDescent="0.35">
      <c r="A8485" s="133"/>
      <c r="B8485" s="133"/>
    </row>
    <row r="8486" spans="1:3" hidden="1" x14ac:dyDescent="0.35">
      <c r="A8486" s="133"/>
      <c r="B8486" s="133"/>
    </row>
    <row r="8487" spans="1:3" hidden="1" x14ac:dyDescent="0.35">
      <c r="A8487" s="133"/>
      <c r="B8487" s="133"/>
      <c r="C8487" s="139"/>
    </row>
    <row r="8488" spans="1:3" hidden="1" x14ac:dyDescent="0.35">
      <c r="A8488" s="133"/>
      <c r="B8488" s="133"/>
    </row>
    <row r="8489" spans="1:3" hidden="1" x14ac:dyDescent="0.35">
      <c r="A8489" s="133"/>
      <c r="B8489" s="133"/>
    </row>
    <row r="8490" spans="1:3" hidden="1" x14ac:dyDescent="0.35">
      <c r="A8490" s="133"/>
      <c r="B8490" s="133"/>
    </row>
    <row r="8491" spans="1:3" hidden="1" x14ac:dyDescent="0.35">
      <c r="A8491" s="133"/>
      <c r="B8491" s="133"/>
    </row>
    <row r="8492" spans="1:3" hidden="1" x14ac:dyDescent="0.35">
      <c r="A8492" s="133"/>
      <c r="B8492" s="133"/>
    </row>
    <row r="8493" spans="1:3" hidden="1" x14ac:dyDescent="0.35">
      <c r="A8493" s="133"/>
      <c r="B8493" s="133"/>
    </row>
    <row r="8494" spans="1:3" hidden="1" x14ac:dyDescent="0.35">
      <c r="A8494" s="133"/>
      <c r="B8494" s="133"/>
    </row>
    <row r="8495" spans="1:3" hidden="1" x14ac:dyDescent="0.35">
      <c r="A8495" s="133"/>
      <c r="B8495" s="133"/>
    </row>
    <row r="8496" spans="1:3" hidden="1" x14ac:dyDescent="0.35">
      <c r="A8496" s="133"/>
      <c r="B8496" s="133"/>
    </row>
    <row r="8497" spans="1:3" hidden="1" x14ac:dyDescent="0.35">
      <c r="A8497" s="133"/>
      <c r="B8497" s="133"/>
    </row>
    <row r="8498" spans="1:3" hidden="1" x14ac:dyDescent="0.35">
      <c r="A8498" s="133"/>
      <c r="B8498" s="133"/>
    </row>
    <row r="8499" spans="1:3" hidden="1" x14ac:dyDescent="0.35">
      <c r="A8499" s="133"/>
      <c r="B8499" s="133"/>
    </row>
    <row r="8500" spans="1:3" hidden="1" x14ac:dyDescent="0.35">
      <c r="A8500" s="133"/>
      <c r="B8500" s="133"/>
    </row>
    <row r="8501" spans="1:3" hidden="1" x14ac:dyDescent="0.35">
      <c r="A8501" s="133"/>
      <c r="B8501" s="133"/>
      <c r="C8501" s="133"/>
    </row>
    <row r="8502" spans="1:3" hidden="1" x14ac:dyDescent="0.35">
      <c r="A8502" s="133"/>
      <c r="B8502" s="133"/>
    </row>
    <row r="8503" spans="1:3" hidden="1" x14ac:dyDescent="0.35">
      <c r="A8503" s="133"/>
      <c r="B8503" s="133"/>
    </row>
    <row r="8504" spans="1:3" hidden="1" x14ac:dyDescent="0.35">
      <c r="A8504" s="133"/>
      <c r="B8504" s="133"/>
    </row>
    <row r="8505" spans="1:3" hidden="1" x14ac:dyDescent="0.35">
      <c r="A8505" s="133"/>
      <c r="B8505" s="133"/>
    </row>
    <row r="8506" spans="1:3" hidden="1" x14ac:dyDescent="0.35">
      <c r="A8506" s="133"/>
      <c r="B8506" s="133"/>
    </row>
    <row r="8507" spans="1:3" hidden="1" x14ac:dyDescent="0.35">
      <c r="A8507" s="133"/>
      <c r="B8507" s="133"/>
    </row>
    <row r="8508" spans="1:3" hidden="1" x14ac:dyDescent="0.35">
      <c r="A8508" s="133"/>
      <c r="B8508" s="133"/>
    </row>
    <row r="8509" spans="1:3" hidden="1" x14ac:dyDescent="0.35">
      <c r="A8509" s="133"/>
      <c r="B8509" s="133"/>
    </row>
    <row r="8510" spans="1:3" hidden="1" x14ac:dyDescent="0.35">
      <c r="A8510" s="133"/>
      <c r="B8510" s="133"/>
    </row>
    <row r="8511" spans="1:3" hidden="1" x14ac:dyDescent="0.35">
      <c r="A8511" s="133"/>
      <c r="B8511" s="133"/>
    </row>
    <row r="8512" spans="1:3" hidden="1" x14ac:dyDescent="0.35">
      <c r="A8512" s="133"/>
      <c r="B8512" s="133"/>
    </row>
    <row r="8513" spans="1:3" hidden="1" x14ac:dyDescent="0.35">
      <c r="A8513" s="133"/>
      <c r="B8513" s="133"/>
    </row>
    <row r="8514" spans="1:3" hidden="1" x14ac:dyDescent="0.35">
      <c r="A8514" s="133"/>
      <c r="B8514" s="133"/>
    </row>
    <row r="8515" spans="1:3" hidden="1" x14ac:dyDescent="0.35">
      <c r="A8515" s="133"/>
      <c r="B8515" s="133"/>
    </row>
    <row r="8516" spans="1:3" hidden="1" x14ac:dyDescent="0.35">
      <c r="A8516" s="133"/>
      <c r="B8516" s="133"/>
    </row>
    <row r="8517" spans="1:3" hidden="1" x14ac:dyDescent="0.35">
      <c r="A8517" s="133"/>
      <c r="B8517" s="133"/>
    </row>
    <row r="8518" spans="1:3" hidden="1" x14ac:dyDescent="0.35">
      <c r="A8518" s="133"/>
      <c r="B8518" s="133"/>
    </row>
    <row r="8519" spans="1:3" hidden="1" x14ac:dyDescent="0.35">
      <c r="A8519" s="133"/>
      <c r="B8519" s="133"/>
    </row>
    <row r="8520" spans="1:3" hidden="1" x14ac:dyDescent="0.35">
      <c r="A8520" s="133"/>
      <c r="B8520" s="133"/>
    </row>
    <row r="8521" spans="1:3" hidden="1" x14ac:dyDescent="0.35">
      <c r="A8521" s="133"/>
      <c r="B8521" s="133"/>
      <c r="C8521" s="133"/>
    </row>
    <row r="8522" spans="1:3" hidden="1" x14ac:dyDescent="0.35">
      <c r="A8522" s="133"/>
      <c r="B8522" s="133"/>
    </row>
    <row r="8523" spans="1:3" hidden="1" x14ac:dyDescent="0.35">
      <c r="A8523" s="133"/>
      <c r="B8523" s="133"/>
      <c r="C8523" s="133"/>
    </row>
    <row r="8524" spans="1:3" hidden="1" x14ac:dyDescent="0.35">
      <c r="A8524" s="133"/>
      <c r="B8524" s="133"/>
    </row>
    <row r="8525" spans="1:3" hidden="1" x14ac:dyDescent="0.35">
      <c r="A8525" s="133"/>
      <c r="B8525" s="133"/>
    </row>
    <row r="8526" spans="1:3" hidden="1" x14ac:dyDescent="0.35">
      <c r="A8526" s="133"/>
      <c r="B8526" s="133"/>
    </row>
    <row r="8527" spans="1:3" hidden="1" x14ac:dyDescent="0.35">
      <c r="A8527" s="133"/>
      <c r="B8527" s="133"/>
    </row>
    <row r="8528" spans="1:3" hidden="1" x14ac:dyDescent="0.35">
      <c r="A8528" s="133"/>
      <c r="B8528" s="133"/>
    </row>
    <row r="8529" spans="1:2" hidden="1" x14ac:dyDescent="0.35">
      <c r="A8529" s="133"/>
      <c r="B8529" s="133"/>
    </row>
    <row r="8530" spans="1:2" hidden="1" x14ac:dyDescent="0.35">
      <c r="A8530" s="133"/>
      <c r="B8530" s="133"/>
    </row>
    <row r="8531" spans="1:2" hidden="1" x14ac:dyDescent="0.35">
      <c r="A8531" s="133"/>
      <c r="B8531" s="133"/>
    </row>
    <row r="8532" spans="1:2" hidden="1" x14ac:dyDescent="0.35">
      <c r="A8532" s="133"/>
      <c r="B8532" s="133"/>
    </row>
    <row r="8533" spans="1:2" hidden="1" x14ac:dyDescent="0.35">
      <c r="A8533" s="133"/>
      <c r="B8533" s="133"/>
    </row>
    <row r="8534" spans="1:2" hidden="1" x14ac:dyDescent="0.35">
      <c r="A8534" s="133"/>
      <c r="B8534" s="133"/>
    </row>
    <row r="8535" spans="1:2" hidden="1" x14ac:dyDescent="0.35">
      <c r="A8535" s="133"/>
      <c r="B8535" s="133"/>
    </row>
    <row r="8536" spans="1:2" hidden="1" x14ac:dyDescent="0.35">
      <c r="A8536" s="133"/>
      <c r="B8536" s="133"/>
    </row>
    <row r="8537" spans="1:2" hidden="1" x14ac:dyDescent="0.35">
      <c r="A8537" s="133"/>
      <c r="B8537" s="133"/>
    </row>
    <row r="8538" spans="1:2" hidden="1" x14ac:dyDescent="0.35">
      <c r="A8538" s="133"/>
      <c r="B8538" s="133"/>
    </row>
    <row r="8539" spans="1:2" hidden="1" x14ac:dyDescent="0.35">
      <c r="A8539" s="133"/>
      <c r="B8539" s="133"/>
    </row>
    <row r="8540" spans="1:2" hidden="1" x14ac:dyDescent="0.35">
      <c r="A8540" s="133"/>
      <c r="B8540" s="133"/>
    </row>
    <row r="8541" spans="1:2" hidden="1" x14ac:dyDescent="0.35">
      <c r="A8541" s="133"/>
      <c r="B8541" s="133"/>
    </row>
    <row r="8542" spans="1:2" hidden="1" x14ac:dyDescent="0.35">
      <c r="A8542" s="133"/>
      <c r="B8542" s="133"/>
    </row>
    <row r="8543" spans="1:2" hidden="1" x14ac:dyDescent="0.35">
      <c r="A8543" s="133"/>
      <c r="B8543" s="133"/>
    </row>
    <row r="8544" spans="1:2" hidden="1" x14ac:dyDescent="0.35">
      <c r="A8544" s="133"/>
      <c r="B8544" s="133"/>
    </row>
    <row r="8545" spans="1:3" hidden="1" x14ac:dyDescent="0.35">
      <c r="A8545" s="133"/>
      <c r="B8545" s="133"/>
    </row>
    <row r="8546" spans="1:3" hidden="1" x14ac:dyDescent="0.35">
      <c r="A8546" s="133"/>
      <c r="B8546" s="133"/>
    </row>
    <row r="8547" spans="1:3" hidden="1" x14ac:dyDescent="0.35">
      <c r="A8547" s="133"/>
      <c r="B8547" s="133"/>
    </row>
    <row r="8548" spans="1:3" hidden="1" x14ac:dyDescent="0.35">
      <c r="A8548" s="133"/>
      <c r="B8548" s="133"/>
    </row>
    <row r="8549" spans="1:3" hidden="1" x14ac:dyDescent="0.35">
      <c r="A8549" s="133"/>
      <c r="B8549" s="133"/>
    </row>
    <row r="8550" spans="1:3" hidden="1" x14ac:dyDescent="0.35">
      <c r="A8550" s="133"/>
      <c r="B8550" s="133"/>
    </row>
    <row r="8551" spans="1:3" hidden="1" x14ac:dyDescent="0.35">
      <c r="A8551" s="133"/>
      <c r="B8551" s="133"/>
    </row>
    <row r="8552" spans="1:3" hidden="1" x14ac:dyDescent="0.35">
      <c r="A8552" s="133"/>
      <c r="B8552" s="133"/>
    </row>
    <row r="8553" spans="1:3" hidden="1" x14ac:dyDescent="0.35">
      <c r="A8553" s="133"/>
      <c r="B8553" s="133"/>
    </row>
    <row r="8554" spans="1:3" hidden="1" x14ac:dyDescent="0.35">
      <c r="A8554" s="133"/>
      <c r="B8554" s="133"/>
    </row>
    <row r="8555" spans="1:3" hidden="1" x14ac:dyDescent="0.35">
      <c r="A8555" s="133"/>
      <c r="B8555" s="133"/>
    </row>
    <row r="8556" spans="1:3" hidden="1" x14ac:dyDescent="0.35">
      <c r="A8556" s="133"/>
      <c r="B8556" s="133"/>
    </row>
    <row r="8557" spans="1:3" hidden="1" x14ac:dyDescent="0.35">
      <c r="A8557" s="133"/>
      <c r="B8557" s="133"/>
      <c r="C8557" s="138"/>
    </row>
    <row r="8558" spans="1:3" hidden="1" x14ac:dyDescent="0.35">
      <c r="A8558" s="133"/>
      <c r="B8558" s="133"/>
    </row>
    <row r="8559" spans="1:3" hidden="1" x14ac:dyDescent="0.35">
      <c r="A8559" s="133"/>
      <c r="B8559" s="133"/>
    </row>
    <row r="8560" spans="1:3" hidden="1" x14ac:dyDescent="0.35">
      <c r="A8560" s="133"/>
      <c r="B8560" s="133"/>
    </row>
    <row r="8561" spans="1:2" hidden="1" x14ac:dyDescent="0.35">
      <c r="A8561" s="133"/>
      <c r="B8561" s="133"/>
    </row>
    <row r="8562" spans="1:2" hidden="1" x14ac:dyDescent="0.35">
      <c r="A8562" s="133"/>
      <c r="B8562" s="133"/>
    </row>
    <row r="8563" spans="1:2" hidden="1" x14ac:dyDescent="0.35">
      <c r="A8563" s="133"/>
      <c r="B8563" s="133"/>
    </row>
    <row r="8564" spans="1:2" hidden="1" x14ac:dyDescent="0.35">
      <c r="A8564" s="133"/>
      <c r="B8564" s="133"/>
    </row>
    <row r="8565" spans="1:2" hidden="1" x14ac:dyDescent="0.35">
      <c r="A8565" s="133"/>
      <c r="B8565" s="133"/>
    </row>
    <row r="8566" spans="1:2" hidden="1" x14ac:dyDescent="0.35">
      <c r="A8566" s="133"/>
      <c r="B8566" s="133"/>
    </row>
    <row r="8567" spans="1:2" hidden="1" x14ac:dyDescent="0.35">
      <c r="A8567" s="133"/>
      <c r="B8567" s="133"/>
    </row>
    <row r="8568" spans="1:2" hidden="1" x14ac:dyDescent="0.35">
      <c r="A8568" s="133"/>
      <c r="B8568" s="133"/>
    </row>
    <row r="8569" spans="1:2" hidden="1" x14ac:dyDescent="0.35">
      <c r="A8569" s="133"/>
      <c r="B8569" s="133"/>
    </row>
    <row r="8570" spans="1:2" hidden="1" x14ac:dyDescent="0.35">
      <c r="A8570" s="133"/>
      <c r="B8570" s="133"/>
    </row>
    <row r="8571" spans="1:2" hidden="1" x14ac:dyDescent="0.35">
      <c r="A8571" s="133"/>
      <c r="B8571" s="133"/>
    </row>
    <row r="8572" spans="1:2" hidden="1" x14ac:dyDescent="0.35">
      <c r="A8572" s="133"/>
      <c r="B8572" s="133"/>
    </row>
    <row r="8573" spans="1:2" hidden="1" x14ac:dyDescent="0.35">
      <c r="A8573" s="133"/>
      <c r="B8573" s="133"/>
    </row>
    <row r="8574" spans="1:2" hidden="1" x14ac:dyDescent="0.35">
      <c r="A8574" s="133"/>
      <c r="B8574" s="133"/>
    </row>
    <row r="8575" spans="1:2" hidden="1" x14ac:dyDescent="0.35">
      <c r="A8575" s="133"/>
      <c r="B8575" s="133"/>
    </row>
    <row r="8576" spans="1:2" hidden="1" x14ac:dyDescent="0.35">
      <c r="A8576" s="133"/>
      <c r="B8576" s="133"/>
    </row>
    <row r="8577" spans="1:3" hidden="1" x14ac:dyDescent="0.35">
      <c r="A8577" s="133"/>
      <c r="B8577" s="133"/>
    </row>
    <row r="8578" spans="1:3" hidden="1" x14ac:dyDescent="0.35">
      <c r="A8578" s="133"/>
      <c r="B8578" s="133"/>
    </row>
    <row r="8579" spans="1:3" hidden="1" x14ac:dyDescent="0.35">
      <c r="A8579" s="133"/>
      <c r="B8579" s="133"/>
    </row>
    <row r="8580" spans="1:3" hidden="1" x14ac:dyDescent="0.35">
      <c r="A8580" s="133"/>
      <c r="B8580" s="133"/>
    </row>
    <row r="8581" spans="1:3" hidden="1" x14ac:dyDescent="0.35">
      <c r="A8581" s="133"/>
      <c r="B8581" s="133"/>
    </row>
    <row r="8582" spans="1:3" hidden="1" x14ac:dyDescent="0.35">
      <c r="A8582" s="133"/>
      <c r="B8582" s="133"/>
    </row>
    <row r="8583" spans="1:3" hidden="1" x14ac:dyDescent="0.35">
      <c r="A8583" s="133"/>
      <c r="B8583" s="133"/>
    </row>
    <row r="8584" spans="1:3" hidden="1" x14ac:dyDescent="0.35">
      <c r="A8584" s="133"/>
      <c r="B8584" s="133"/>
      <c r="C8584" s="139"/>
    </row>
    <row r="8585" spans="1:3" hidden="1" x14ac:dyDescent="0.35">
      <c r="A8585" s="133"/>
      <c r="B8585" s="133"/>
      <c r="C8585" s="139"/>
    </row>
    <row r="8586" spans="1:3" hidden="1" x14ac:dyDescent="0.35">
      <c r="A8586" s="133"/>
      <c r="B8586" s="133"/>
    </row>
    <row r="8587" spans="1:3" hidden="1" x14ac:dyDescent="0.35">
      <c r="A8587" s="133"/>
      <c r="B8587" s="133"/>
    </row>
    <row r="8588" spans="1:3" hidden="1" x14ac:dyDescent="0.35">
      <c r="A8588" s="133"/>
      <c r="B8588" s="133"/>
      <c r="C8588" s="139"/>
    </row>
    <row r="8589" spans="1:3" hidden="1" x14ac:dyDescent="0.35">
      <c r="A8589" s="133"/>
      <c r="B8589" s="133"/>
    </row>
    <row r="8590" spans="1:3" hidden="1" x14ac:dyDescent="0.35">
      <c r="A8590" s="133"/>
      <c r="B8590" s="133"/>
    </row>
    <row r="8591" spans="1:3" hidden="1" x14ac:dyDescent="0.35">
      <c r="A8591" s="133"/>
      <c r="B8591" s="133"/>
      <c r="C8591" s="139"/>
    </row>
    <row r="8592" spans="1:3" hidden="1" x14ac:dyDescent="0.35">
      <c r="A8592" s="133"/>
      <c r="B8592" s="133"/>
    </row>
    <row r="8593" spans="1:3" hidden="1" x14ac:dyDescent="0.35">
      <c r="A8593" s="133"/>
      <c r="B8593" s="133"/>
      <c r="C8593" s="139"/>
    </row>
    <row r="8594" spans="1:3" hidden="1" x14ac:dyDescent="0.35">
      <c r="A8594" s="133"/>
      <c r="B8594" s="133"/>
    </row>
    <row r="8595" spans="1:3" hidden="1" x14ac:dyDescent="0.35">
      <c r="A8595" s="133"/>
      <c r="B8595" s="133"/>
    </row>
    <row r="8596" spans="1:3" hidden="1" x14ac:dyDescent="0.35">
      <c r="A8596" s="133"/>
      <c r="B8596" s="133"/>
    </row>
    <row r="8597" spans="1:3" hidden="1" x14ac:dyDescent="0.35">
      <c r="A8597" s="133"/>
      <c r="B8597" s="133"/>
    </row>
    <row r="8598" spans="1:3" hidden="1" x14ac:dyDescent="0.35">
      <c r="A8598" s="133"/>
      <c r="B8598" s="133"/>
    </row>
    <row r="8599" spans="1:3" hidden="1" x14ac:dyDescent="0.35">
      <c r="A8599" s="133"/>
      <c r="B8599" s="133"/>
      <c r="C8599" s="138"/>
    </row>
    <row r="8600" spans="1:3" hidden="1" x14ac:dyDescent="0.35">
      <c r="A8600" s="133"/>
      <c r="B8600" s="133"/>
    </row>
    <row r="8601" spans="1:3" hidden="1" x14ac:dyDescent="0.35">
      <c r="A8601" s="133"/>
      <c r="B8601" s="133"/>
      <c r="C8601" s="138"/>
    </row>
    <row r="8602" spans="1:3" hidden="1" x14ac:dyDescent="0.35">
      <c r="A8602" s="133"/>
      <c r="B8602" s="133"/>
    </row>
    <row r="8603" spans="1:3" hidden="1" x14ac:dyDescent="0.35">
      <c r="A8603" s="133"/>
      <c r="B8603" s="133"/>
    </row>
    <row r="8604" spans="1:3" hidden="1" x14ac:dyDescent="0.35">
      <c r="A8604" s="133"/>
      <c r="B8604" s="133"/>
    </row>
    <row r="8605" spans="1:3" hidden="1" x14ac:dyDescent="0.35">
      <c r="A8605" s="133"/>
      <c r="B8605" s="133"/>
    </row>
    <row r="8606" spans="1:3" hidden="1" x14ac:dyDescent="0.35">
      <c r="A8606" s="133"/>
      <c r="B8606" s="133"/>
    </row>
    <row r="8607" spans="1:3" hidden="1" x14ac:dyDescent="0.35">
      <c r="A8607" s="133"/>
      <c r="B8607" s="133"/>
    </row>
    <row r="8608" spans="1:3" hidden="1" x14ac:dyDescent="0.35">
      <c r="A8608" s="133"/>
      <c r="B8608" s="133"/>
    </row>
    <row r="8609" spans="1:2" hidden="1" x14ac:dyDescent="0.35">
      <c r="A8609" s="133"/>
      <c r="B8609" s="133"/>
    </row>
    <row r="8610" spans="1:2" hidden="1" x14ac:dyDescent="0.35">
      <c r="A8610" s="133"/>
      <c r="B8610" s="133"/>
    </row>
    <row r="8611" spans="1:2" hidden="1" x14ac:dyDescent="0.35">
      <c r="A8611" s="133"/>
      <c r="B8611" s="133"/>
    </row>
    <row r="8612" spans="1:2" hidden="1" x14ac:dyDescent="0.35">
      <c r="A8612" s="133"/>
      <c r="B8612" s="133"/>
    </row>
    <row r="8613" spans="1:2" hidden="1" x14ac:dyDescent="0.35">
      <c r="A8613" s="133"/>
      <c r="B8613" s="133"/>
    </row>
    <row r="8614" spans="1:2" hidden="1" x14ac:dyDescent="0.35">
      <c r="A8614" s="133"/>
      <c r="B8614" s="133"/>
    </row>
    <row r="8615" spans="1:2" hidden="1" x14ac:dyDescent="0.35">
      <c r="A8615" s="133"/>
      <c r="B8615" s="133"/>
    </row>
    <row r="8616" spans="1:2" hidden="1" x14ac:dyDescent="0.35">
      <c r="A8616" s="133"/>
      <c r="B8616" s="133"/>
    </row>
    <row r="8617" spans="1:2" hidden="1" x14ac:dyDescent="0.35">
      <c r="A8617" s="133"/>
      <c r="B8617" s="133"/>
    </row>
    <row r="8618" spans="1:2" hidden="1" x14ac:dyDescent="0.35">
      <c r="A8618" s="133"/>
      <c r="B8618" s="133"/>
    </row>
    <row r="8619" spans="1:2" hidden="1" x14ac:dyDescent="0.35">
      <c r="A8619" s="133"/>
      <c r="B8619" s="133"/>
    </row>
    <row r="8620" spans="1:2" hidden="1" x14ac:dyDescent="0.35">
      <c r="A8620" s="133"/>
      <c r="B8620" s="133"/>
    </row>
    <row r="8621" spans="1:2" hidden="1" x14ac:dyDescent="0.35">
      <c r="A8621" s="133"/>
      <c r="B8621" s="133"/>
    </row>
    <row r="8622" spans="1:2" hidden="1" x14ac:dyDescent="0.35">
      <c r="A8622" s="133"/>
      <c r="B8622" s="133"/>
    </row>
    <row r="8623" spans="1:2" hidden="1" x14ac:dyDescent="0.35">
      <c r="A8623" s="133"/>
      <c r="B8623" s="133"/>
    </row>
    <row r="8624" spans="1:2" hidden="1" x14ac:dyDescent="0.35">
      <c r="A8624" s="133"/>
      <c r="B8624" s="133"/>
    </row>
    <row r="8625" spans="1:2" hidden="1" x14ac:dyDescent="0.35">
      <c r="A8625" s="133"/>
      <c r="B8625" s="133"/>
    </row>
    <row r="8626" spans="1:2" hidden="1" x14ac:dyDescent="0.35">
      <c r="A8626" s="133"/>
      <c r="B8626" s="133"/>
    </row>
    <row r="8627" spans="1:2" hidden="1" x14ac:dyDescent="0.35">
      <c r="A8627" s="133"/>
      <c r="B8627" s="133"/>
    </row>
    <row r="8628" spans="1:2" hidden="1" x14ac:dyDescent="0.35">
      <c r="A8628" s="133"/>
      <c r="B8628" s="133"/>
    </row>
    <row r="8629" spans="1:2" hidden="1" x14ac:dyDescent="0.35">
      <c r="A8629" s="133"/>
      <c r="B8629" s="133"/>
    </row>
    <row r="8630" spans="1:2" hidden="1" x14ac:dyDescent="0.35">
      <c r="A8630" s="133"/>
      <c r="B8630" s="133"/>
    </row>
    <row r="8631" spans="1:2" hidden="1" x14ac:dyDescent="0.35">
      <c r="A8631" s="133"/>
      <c r="B8631" s="133"/>
    </row>
    <row r="8632" spans="1:2" hidden="1" x14ac:dyDescent="0.35">
      <c r="A8632" s="133"/>
      <c r="B8632" s="133"/>
    </row>
    <row r="8633" spans="1:2" hidden="1" x14ac:dyDescent="0.35">
      <c r="A8633" s="133"/>
      <c r="B8633" s="133"/>
    </row>
    <row r="8634" spans="1:2" hidden="1" x14ac:dyDescent="0.35">
      <c r="A8634" s="133"/>
      <c r="B8634" s="133"/>
    </row>
    <row r="8635" spans="1:2" hidden="1" x14ac:dyDescent="0.35">
      <c r="A8635" s="133"/>
      <c r="B8635" s="133"/>
    </row>
    <row r="8636" spans="1:2" hidden="1" x14ac:dyDescent="0.35">
      <c r="A8636" s="133"/>
      <c r="B8636" s="133"/>
    </row>
    <row r="8637" spans="1:2" hidden="1" x14ac:dyDescent="0.35">
      <c r="A8637" s="133"/>
      <c r="B8637" s="133"/>
    </row>
    <row r="8638" spans="1:2" hidden="1" x14ac:dyDescent="0.35">
      <c r="A8638" s="133"/>
      <c r="B8638" s="133"/>
    </row>
    <row r="8639" spans="1:2" hidden="1" x14ac:dyDescent="0.35">
      <c r="A8639" s="133"/>
      <c r="B8639" s="133"/>
    </row>
    <row r="8640" spans="1:2" hidden="1" x14ac:dyDescent="0.35">
      <c r="A8640" s="133"/>
      <c r="B8640" s="133"/>
    </row>
    <row r="8641" spans="1:3" hidden="1" x14ac:dyDescent="0.35">
      <c r="A8641" s="133"/>
      <c r="B8641" s="133"/>
    </row>
    <row r="8642" spans="1:3" hidden="1" x14ac:dyDescent="0.35">
      <c r="A8642" s="133"/>
      <c r="B8642" s="133"/>
    </row>
    <row r="8643" spans="1:3" hidden="1" x14ac:dyDescent="0.35">
      <c r="A8643" s="133"/>
      <c r="B8643" s="133"/>
    </row>
    <row r="8644" spans="1:3" hidden="1" x14ac:dyDescent="0.35">
      <c r="A8644" s="133"/>
      <c r="B8644" s="133"/>
    </row>
    <row r="8645" spans="1:3" hidden="1" x14ac:dyDescent="0.35">
      <c r="A8645" s="133"/>
      <c r="B8645" s="133"/>
    </row>
    <row r="8646" spans="1:3" hidden="1" x14ac:dyDescent="0.35">
      <c r="A8646" s="133"/>
      <c r="B8646" s="133"/>
    </row>
    <row r="8647" spans="1:3" hidden="1" x14ac:dyDescent="0.35">
      <c r="A8647" s="133"/>
      <c r="B8647" s="133"/>
    </row>
    <row r="8648" spans="1:3" hidden="1" x14ac:dyDescent="0.35">
      <c r="A8648" s="133"/>
      <c r="B8648" s="133"/>
    </row>
    <row r="8649" spans="1:3" hidden="1" x14ac:dyDescent="0.35">
      <c r="A8649" s="133"/>
      <c r="B8649" s="133"/>
    </row>
    <row r="8650" spans="1:3" hidden="1" x14ac:dyDescent="0.35">
      <c r="A8650" s="133"/>
      <c r="B8650" s="133"/>
    </row>
    <row r="8651" spans="1:3" hidden="1" x14ac:dyDescent="0.35">
      <c r="A8651" s="133"/>
      <c r="B8651" s="133"/>
    </row>
    <row r="8652" spans="1:3" hidden="1" x14ac:dyDescent="0.35">
      <c r="A8652" s="133"/>
      <c r="B8652" s="133"/>
    </row>
    <row r="8653" spans="1:3" hidden="1" x14ac:dyDescent="0.35">
      <c r="A8653" s="133"/>
      <c r="B8653" s="133"/>
    </row>
    <row r="8654" spans="1:3" hidden="1" x14ac:dyDescent="0.35">
      <c r="A8654" s="133"/>
      <c r="C8654" s="133"/>
    </row>
    <row r="8655" spans="1:3" hidden="1" x14ac:dyDescent="0.35">
      <c r="A8655" s="133"/>
      <c r="C8655" s="133"/>
    </row>
    <row r="8656" spans="1:3" hidden="1" x14ac:dyDescent="0.35">
      <c r="A8656" s="133"/>
      <c r="C8656" s="133"/>
    </row>
    <row r="8657" spans="1:3" hidden="1" x14ac:dyDescent="0.35">
      <c r="A8657" s="133"/>
      <c r="C8657" s="133"/>
    </row>
    <row r="8658" spans="1:3" hidden="1" x14ac:dyDescent="0.35">
      <c r="A8658" s="133"/>
      <c r="C8658" s="133"/>
    </row>
    <row r="8659" spans="1:3" hidden="1" x14ac:dyDescent="0.35">
      <c r="A8659" s="133"/>
      <c r="C8659" s="133"/>
    </row>
    <row r="8660" spans="1:3" hidden="1" x14ac:dyDescent="0.35">
      <c r="A8660" s="133"/>
      <c r="C8660" s="133"/>
    </row>
    <row r="8661" spans="1:3" hidden="1" x14ac:dyDescent="0.35">
      <c r="A8661" s="133"/>
      <c r="C8661" s="133"/>
    </row>
    <row r="8662" spans="1:3" hidden="1" x14ac:dyDescent="0.35">
      <c r="A8662" s="133"/>
      <c r="C8662" s="133"/>
    </row>
    <row r="8663" spans="1:3" hidden="1" x14ac:dyDescent="0.35">
      <c r="A8663" s="133"/>
      <c r="B8663" s="133"/>
    </row>
    <row r="8664" spans="1:3" hidden="1" x14ac:dyDescent="0.35">
      <c r="A8664" s="133"/>
      <c r="B8664" s="133"/>
    </row>
    <row r="8665" spans="1:3" hidden="1" x14ac:dyDescent="0.35">
      <c r="C8665" s="138"/>
    </row>
    <row r="8666" spans="1:3" hidden="1" x14ac:dyDescent="0.35">
      <c r="C8666" s="136"/>
    </row>
    <row r="8667" spans="1:3" hidden="1" x14ac:dyDescent="0.35">
      <c r="A8667" s="133"/>
      <c r="C8667" s="133"/>
    </row>
    <row r="8668" spans="1:3" hidden="1" x14ac:dyDescent="0.35">
      <c r="A8668" s="133"/>
      <c r="C8668" s="133"/>
    </row>
    <row r="8669" spans="1:3" hidden="1" x14ac:dyDescent="0.35">
      <c r="A8669" s="133"/>
      <c r="C8669" s="133"/>
    </row>
    <row r="8670" spans="1:3" hidden="1" x14ac:dyDescent="0.35">
      <c r="A8670" s="133"/>
      <c r="C8670" s="133"/>
    </row>
    <row r="8671" spans="1:3" hidden="1" x14ac:dyDescent="0.35">
      <c r="A8671" s="133"/>
      <c r="C8671" s="133"/>
    </row>
    <row r="8672" spans="1:3" hidden="1" x14ac:dyDescent="0.35">
      <c r="A8672" s="133"/>
      <c r="C8672" s="133"/>
    </row>
    <row r="8673" spans="1:3" hidden="1" x14ac:dyDescent="0.35">
      <c r="A8673" s="133"/>
      <c r="C8673" s="133"/>
    </row>
    <row r="8674" spans="1:3" hidden="1" x14ac:dyDescent="0.35">
      <c r="A8674" s="133"/>
      <c r="C8674" s="133"/>
    </row>
    <row r="8675" spans="1:3" hidden="1" x14ac:dyDescent="0.35">
      <c r="A8675" s="133"/>
      <c r="C8675" s="133"/>
    </row>
    <row r="8676" spans="1:3" hidden="1" x14ac:dyDescent="0.35">
      <c r="A8676" s="133"/>
      <c r="C8676" s="133"/>
    </row>
    <row r="8677" spans="1:3" hidden="1" x14ac:dyDescent="0.35">
      <c r="A8677" s="133"/>
      <c r="C8677" s="133"/>
    </row>
    <row r="8678" spans="1:3" hidden="1" x14ac:dyDescent="0.35">
      <c r="A8678" s="133"/>
      <c r="C8678" s="133"/>
    </row>
    <row r="8679" spans="1:3" hidden="1" x14ac:dyDescent="0.35">
      <c r="A8679" s="133"/>
      <c r="B8679" s="133"/>
    </row>
    <row r="8680" spans="1:3" hidden="1" x14ac:dyDescent="0.35">
      <c r="A8680" s="133"/>
      <c r="B8680" s="133"/>
    </row>
    <row r="8681" spans="1:3" hidden="1" x14ac:dyDescent="0.35">
      <c r="A8681" s="133"/>
      <c r="B8681" s="133"/>
    </row>
    <row r="8682" spans="1:3" hidden="1" x14ac:dyDescent="0.35">
      <c r="A8682" s="133"/>
      <c r="B8682" s="133"/>
    </row>
    <row r="8683" spans="1:3" hidden="1" x14ac:dyDescent="0.35">
      <c r="A8683" s="133"/>
      <c r="B8683" s="133"/>
    </row>
    <row r="8684" spans="1:3" hidden="1" x14ac:dyDescent="0.35">
      <c r="A8684" s="133"/>
      <c r="B8684" s="133"/>
    </row>
    <row r="8685" spans="1:3" hidden="1" x14ac:dyDescent="0.35">
      <c r="A8685" s="133"/>
      <c r="B8685" s="133"/>
    </row>
    <row r="8686" spans="1:3" hidden="1" x14ac:dyDescent="0.35">
      <c r="A8686" s="133"/>
      <c r="B8686" s="133"/>
    </row>
    <row r="8687" spans="1:3" hidden="1" x14ac:dyDescent="0.35">
      <c r="A8687" s="133"/>
      <c r="B8687" s="133"/>
    </row>
    <row r="8688" spans="1:3" hidden="1" x14ac:dyDescent="0.35">
      <c r="A8688" s="133"/>
      <c r="B8688" s="133"/>
    </row>
    <row r="8689" spans="1:2" hidden="1" x14ac:dyDescent="0.35">
      <c r="A8689" s="133"/>
      <c r="B8689" s="133"/>
    </row>
    <row r="8690" spans="1:2" hidden="1" x14ac:dyDescent="0.35">
      <c r="A8690" s="133"/>
      <c r="B8690" s="133"/>
    </row>
    <row r="8691" spans="1:2" hidden="1" x14ac:dyDescent="0.35">
      <c r="A8691" s="133"/>
      <c r="B8691" s="133"/>
    </row>
    <row r="8692" spans="1:2" hidden="1" x14ac:dyDescent="0.35">
      <c r="A8692" s="133"/>
      <c r="B8692" s="133"/>
    </row>
    <row r="8693" spans="1:2" hidden="1" x14ac:dyDescent="0.35">
      <c r="A8693" s="133"/>
      <c r="B8693" s="133"/>
    </row>
    <row r="8694" spans="1:2" hidden="1" x14ac:dyDescent="0.35">
      <c r="A8694" s="133"/>
      <c r="B8694" s="133"/>
    </row>
    <row r="8695" spans="1:2" hidden="1" x14ac:dyDescent="0.35">
      <c r="A8695" s="133"/>
      <c r="B8695" s="133"/>
    </row>
    <row r="8696" spans="1:2" hidden="1" x14ac:dyDescent="0.35">
      <c r="A8696" s="133"/>
      <c r="B8696" s="133"/>
    </row>
    <row r="8697" spans="1:2" hidden="1" x14ac:dyDescent="0.35">
      <c r="A8697" s="133"/>
      <c r="B8697" s="133"/>
    </row>
    <row r="8698" spans="1:2" hidden="1" x14ac:dyDescent="0.35">
      <c r="A8698" s="133"/>
      <c r="B8698" s="133"/>
    </row>
    <row r="8699" spans="1:2" hidden="1" x14ac:dyDescent="0.35">
      <c r="A8699" s="133"/>
      <c r="B8699" s="133"/>
    </row>
    <row r="8700" spans="1:2" hidden="1" x14ac:dyDescent="0.35">
      <c r="A8700" s="133"/>
      <c r="B8700" s="133"/>
    </row>
    <row r="8701" spans="1:2" hidden="1" x14ac:dyDescent="0.35">
      <c r="A8701" s="133"/>
      <c r="B8701" s="133"/>
    </row>
    <row r="8702" spans="1:2" hidden="1" x14ac:dyDescent="0.35">
      <c r="A8702" s="133"/>
      <c r="B8702" s="133"/>
    </row>
    <row r="8703" spans="1:2" hidden="1" x14ac:dyDescent="0.35">
      <c r="A8703" s="133"/>
      <c r="B8703" s="133"/>
    </row>
    <row r="8704" spans="1:2" hidden="1" x14ac:dyDescent="0.35">
      <c r="A8704" s="133"/>
      <c r="B8704" s="133"/>
    </row>
    <row r="8705" spans="1:2" hidden="1" x14ac:dyDescent="0.35">
      <c r="A8705" s="133"/>
      <c r="B8705" s="133"/>
    </row>
    <row r="8706" spans="1:2" hidden="1" x14ac:dyDescent="0.35">
      <c r="A8706" s="133"/>
      <c r="B8706" s="133"/>
    </row>
    <row r="8707" spans="1:2" hidden="1" x14ac:dyDescent="0.35">
      <c r="A8707" s="133"/>
      <c r="B8707" s="133"/>
    </row>
    <row r="8708" spans="1:2" hidden="1" x14ac:dyDescent="0.35">
      <c r="A8708" s="133"/>
      <c r="B8708" s="133"/>
    </row>
    <row r="8709" spans="1:2" hidden="1" x14ac:dyDescent="0.35">
      <c r="A8709" s="133"/>
      <c r="B8709" s="133"/>
    </row>
    <row r="8710" spans="1:2" hidden="1" x14ac:dyDescent="0.35">
      <c r="A8710" s="133"/>
      <c r="B8710" s="133"/>
    </row>
    <row r="8711" spans="1:2" hidden="1" x14ac:dyDescent="0.35">
      <c r="A8711" s="133"/>
      <c r="B8711" s="133"/>
    </row>
    <row r="8712" spans="1:2" hidden="1" x14ac:dyDescent="0.35">
      <c r="A8712" s="133"/>
      <c r="B8712" s="133"/>
    </row>
    <row r="8713" spans="1:2" hidden="1" x14ac:dyDescent="0.35">
      <c r="A8713" s="133"/>
      <c r="B8713" s="133"/>
    </row>
    <row r="8714" spans="1:2" hidden="1" x14ac:dyDescent="0.35">
      <c r="A8714" s="133"/>
      <c r="B8714" s="133"/>
    </row>
    <row r="8715" spans="1:2" hidden="1" x14ac:dyDescent="0.35">
      <c r="A8715" s="133"/>
      <c r="B8715" s="133"/>
    </row>
    <row r="8716" spans="1:2" hidden="1" x14ac:dyDescent="0.35">
      <c r="A8716" s="133"/>
      <c r="B8716" s="133"/>
    </row>
    <row r="8717" spans="1:2" hidden="1" x14ac:dyDescent="0.35">
      <c r="A8717" s="133"/>
      <c r="B8717" s="133"/>
    </row>
    <row r="8718" spans="1:2" hidden="1" x14ac:dyDescent="0.35">
      <c r="A8718" s="133"/>
      <c r="B8718" s="133"/>
    </row>
    <row r="8719" spans="1:2" hidden="1" x14ac:dyDescent="0.35">
      <c r="A8719" s="133"/>
      <c r="B8719" s="133"/>
    </row>
    <row r="8720" spans="1:2" hidden="1" x14ac:dyDescent="0.35">
      <c r="A8720" s="133"/>
      <c r="B8720" s="133"/>
    </row>
    <row r="8721" spans="1:3" hidden="1" x14ac:dyDescent="0.35">
      <c r="A8721" s="133"/>
      <c r="B8721" s="133"/>
    </row>
    <row r="8722" spans="1:3" hidden="1" x14ac:dyDescent="0.35">
      <c r="A8722" s="133"/>
      <c r="B8722" s="133"/>
    </row>
    <row r="8723" spans="1:3" hidden="1" x14ac:dyDescent="0.35">
      <c r="A8723" s="133"/>
      <c r="B8723" s="133"/>
    </row>
    <row r="8724" spans="1:3" hidden="1" x14ac:dyDescent="0.35">
      <c r="A8724" s="133"/>
      <c r="B8724" s="133"/>
    </row>
    <row r="8725" spans="1:3" hidden="1" x14ac:dyDescent="0.35">
      <c r="A8725" s="133"/>
      <c r="B8725" s="133"/>
    </row>
    <row r="8726" spans="1:3" hidden="1" x14ac:dyDescent="0.35">
      <c r="A8726" s="133"/>
      <c r="B8726" s="133"/>
    </row>
    <row r="8727" spans="1:3" hidden="1" x14ac:dyDescent="0.35">
      <c r="A8727" s="133"/>
      <c r="B8727" s="133"/>
    </row>
    <row r="8728" spans="1:3" hidden="1" x14ac:dyDescent="0.35">
      <c r="A8728" s="133"/>
      <c r="B8728" s="133"/>
    </row>
    <row r="8729" spans="1:3" hidden="1" x14ac:dyDescent="0.35">
      <c r="A8729" s="133"/>
      <c r="C8729" s="133"/>
    </row>
    <row r="8730" spans="1:3" hidden="1" x14ac:dyDescent="0.35">
      <c r="A8730" s="133"/>
      <c r="C8730" s="133"/>
    </row>
    <row r="8731" spans="1:3" hidden="1" x14ac:dyDescent="0.35">
      <c r="A8731" s="133"/>
      <c r="C8731" s="133"/>
    </row>
    <row r="8732" spans="1:3" hidden="1" x14ac:dyDescent="0.35">
      <c r="A8732" s="133"/>
      <c r="C8732" s="133"/>
    </row>
    <row r="8733" spans="1:3" hidden="1" x14ac:dyDescent="0.35">
      <c r="A8733" s="133"/>
      <c r="B8733" s="133"/>
    </row>
    <row r="8734" spans="1:3" hidden="1" x14ac:dyDescent="0.35">
      <c r="A8734" s="133"/>
      <c r="B8734" s="133"/>
    </row>
    <row r="8735" spans="1:3" hidden="1" x14ac:dyDescent="0.35">
      <c r="A8735" s="133"/>
      <c r="B8735" s="133"/>
    </row>
    <row r="8736" spans="1:3" hidden="1" x14ac:dyDescent="0.35">
      <c r="A8736" s="133"/>
      <c r="B8736" s="133"/>
    </row>
    <row r="8737" spans="1:4" hidden="1" x14ac:dyDescent="0.35">
      <c r="A8737" s="133"/>
      <c r="B8737" s="133"/>
    </row>
    <row r="8738" spans="1:4" hidden="1" x14ac:dyDescent="0.35">
      <c r="A8738" s="133"/>
      <c r="B8738" s="133"/>
    </row>
    <row r="8739" spans="1:4" hidden="1" x14ac:dyDescent="0.35">
      <c r="A8739" s="133"/>
      <c r="B8739" s="133"/>
      <c r="C8739" s="138"/>
    </row>
    <row r="8740" spans="1:4" hidden="1" x14ac:dyDescent="0.35">
      <c r="A8740" s="133"/>
      <c r="B8740" s="133"/>
    </row>
    <row r="8741" spans="1:4" hidden="1" x14ac:dyDescent="0.35">
      <c r="A8741" s="133"/>
      <c r="B8741" s="133"/>
    </row>
    <row r="8742" spans="1:4" hidden="1" x14ac:dyDescent="0.35">
      <c r="A8742" s="133"/>
      <c r="B8742" s="133"/>
    </row>
    <row r="8743" spans="1:4" hidden="1" x14ac:dyDescent="0.35">
      <c r="A8743" s="133"/>
      <c r="B8743" s="133"/>
    </row>
    <row r="8744" spans="1:4" hidden="1" x14ac:dyDescent="0.35"/>
    <row r="8745" spans="1:4" hidden="1" x14ac:dyDescent="0.35"/>
    <row r="8746" spans="1:4" hidden="1" x14ac:dyDescent="0.35"/>
    <row r="8747" spans="1:4" hidden="1" x14ac:dyDescent="0.35">
      <c r="C8747" s="138"/>
    </row>
    <row r="8748" spans="1:4" hidden="1" x14ac:dyDescent="0.35"/>
    <row r="8749" spans="1:4" hidden="1" x14ac:dyDescent="0.35"/>
    <row r="8750" spans="1:4" hidden="1" x14ac:dyDescent="0.35"/>
    <row r="8751" spans="1:4" hidden="1" x14ac:dyDescent="0.35">
      <c r="C8751" s="138"/>
      <c r="D8751" s="134"/>
    </row>
    <row r="8752" spans="1:4" hidden="1" x14ac:dyDescent="0.35">
      <c r="C8752" s="138"/>
    </row>
    <row r="8753" spans="1:4" hidden="1" x14ac:dyDescent="0.35"/>
    <row r="8754" spans="1:4" hidden="1" x14ac:dyDescent="0.35">
      <c r="C8754" s="138"/>
      <c r="D8754" s="134"/>
    </row>
    <row r="8755" spans="1:4" hidden="1" x14ac:dyDescent="0.35">
      <c r="C8755" s="138"/>
      <c r="D8755" s="134"/>
    </row>
    <row r="8756" spans="1:4" hidden="1" x14ac:dyDescent="0.35"/>
    <row r="8757" spans="1:4" hidden="1" x14ac:dyDescent="0.35">
      <c r="A8757" s="133"/>
      <c r="B8757" s="133"/>
    </row>
    <row r="8758" spans="1:4" hidden="1" x14ac:dyDescent="0.35">
      <c r="A8758" s="133"/>
      <c r="B8758" s="133"/>
    </row>
    <row r="8759" spans="1:4" hidden="1" x14ac:dyDescent="0.35">
      <c r="A8759" s="133"/>
      <c r="B8759" s="133"/>
    </row>
    <row r="8760" spans="1:4" hidden="1" x14ac:dyDescent="0.35">
      <c r="A8760" s="133"/>
      <c r="B8760" s="133"/>
    </row>
    <row r="8761" spans="1:4" hidden="1" x14ac:dyDescent="0.35">
      <c r="A8761" s="133"/>
      <c r="B8761" s="133"/>
    </row>
    <row r="8762" spans="1:4" hidden="1" x14ac:dyDescent="0.35">
      <c r="A8762" s="133"/>
      <c r="B8762" s="133"/>
    </row>
    <row r="8763" spans="1:4" hidden="1" x14ac:dyDescent="0.35">
      <c r="A8763" s="133"/>
      <c r="B8763" s="133"/>
    </row>
    <row r="8764" spans="1:4" hidden="1" x14ac:dyDescent="0.35">
      <c r="A8764" s="133"/>
      <c r="B8764" s="133"/>
    </row>
    <row r="8765" spans="1:4" hidden="1" x14ac:dyDescent="0.35">
      <c r="A8765" s="133"/>
      <c r="B8765" s="133"/>
    </row>
    <row r="8766" spans="1:4" hidden="1" x14ac:dyDescent="0.35">
      <c r="A8766" s="133"/>
      <c r="B8766" s="133"/>
    </row>
    <row r="8767" spans="1:4" hidden="1" x14ac:dyDescent="0.35">
      <c r="A8767" s="133"/>
      <c r="B8767" s="133"/>
    </row>
    <row r="8768" spans="1:4" hidden="1" x14ac:dyDescent="0.35">
      <c r="C8768" s="139"/>
    </row>
    <row r="8769" spans="1:3" hidden="1" x14ac:dyDescent="0.35"/>
    <row r="8770" spans="1:3" hidden="1" x14ac:dyDescent="0.35">
      <c r="C8770" s="139"/>
    </row>
    <row r="8771" spans="1:3" hidden="1" x14ac:dyDescent="0.35"/>
    <row r="8772" spans="1:3" hidden="1" x14ac:dyDescent="0.35"/>
    <row r="8773" spans="1:3" hidden="1" x14ac:dyDescent="0.35"/>
    <row r="8774" spans="1:3" hidden="1" x14ac:dyDescent="0.35"/>
    <row r="8775" spans="1:3" hidden="1" x14ac:dyDescent="0.35">
      <c r="A8775" s="133"/>
      <c r="B8775" s="133"/>
    </row>
    <row r="8776" spans="1:3" hidden="1" x14ac:dyDescent="0.35">
      <c r="A8776" s="133"/>
      <c r="B8776" s="133"/>
    </row>
    <row r="8777" spans="1:3" hidden="1" x14ac:dyDescent="0.35"/>
    <row r="8778" spans="1:3" hidden="1" x14ac:dyDescent="0.35">
      <c r="C8778" s="138"/>
    </row>
    <row r="8779" spans="1:3" hidden="1" x14ac:dyDescent="0.35">
      <c r="C8779" s="138"/>
    </row>
    <row r="8780" spans="1:3" hidden="1" x14ac:dyDescent="0.35"/>
    <row r="8781" spans="1:3" hidden="1" x14ac:dyDescent="0.35"/>
    <row r="8782" spans="1:3" hidden="1" x14ac:dyDescent="0.35"/>
    <row r="8783" spans="1:3" hidden="1" x14ac:dyDescent="0.35">
      <c r="B8783" s="133"/>
      <c r="C8783" s="133"/>
    </row>
    <row r="8784" spans="1:3" hidden="1" x14ac:dyDescent="0.35"/>
    <row r="8785" spans="1:3" hidden="1" x14ac:dyDescent="0.35"/>
    <row r="8786" spans="1:3" hidden="1" x14ac:dyDescent="0.35">
      <c r="C8786" s="133"/>
    </row>
    <row r="8787" spans="1:3" hidden="1" x14ac:dyDescent="0.35"/>
    <row r="8788" spans="1:3" hidden="1" x14ac:dyDescent="0.35">
      <c r="C8788" s="133"/>
    </row>
    <row r="8789" spans="1:3" hidden="1" x14ac:dyDescent="0.35"/>
    <row r="8790" spans="1:3" hidden="1" x14ac:dyDescent="0.35"/>
    <row r="8791" spans="1:3" hidden="1" x14ac:dyDescent="0.35">
      <c r="C8791" s="138"/>
    </row>
    <row r="8792" spans="1:3" hidden="1" x14ac:dyDescent="0.35"/>
    <row r="8793" spans="1:3" hidden="1" x14ac:dyDescent="0.35">
      <c r="A8793" s="133"/>
      <c r="B8793" s="133"/>
    </row>
    <row r="8794" spans="1:3" hidden="1" x14ac:dyDescent="0.35">
      <c r="A8794" s="133"/>
      <c r="B8794" s="133"/>
    </row>
    <row r="8795" spans="1:3" hidden="1" x14ac:dyDescent="0.35">
      <c r="A8795" s="133"/>
      <c r="B8795" s="133"/>
    </row>
    <row r="8796" spans="1:3" hidden="1" x14ac:dyDescent="0.35">
      <c r="A8796" s="133"/>
      <c r="B8796" s="133"/>
    </row>
    <row r="8797" spans="1:3" hidden="1" x14ac:dyDescent="0.35"/>
    <row r="8798" spans="1:3" hidden="1" x14ac:dyDescent="0.35"/>
    <row r="8799" spans="1:3" hidden="1" x14ac:dyDescent="0.35"/>
    <row r="8800" spans="1:3" hidden="1" x14ac:dyDescent="0.35">
      <c r="B8800" s="133"/>
      <c r="C8800" s="133"/>
    </row>
    <row r="8801" spans="1:4" hidden="1" x14ac:dyDescent="0.35">
      <c r="C8801" s="133"/>
    </row>
    <row r="8802" spans="1:4" hidden="1" x14ac:dyDescent="0.35"/>
    <row r="8803" spans="1:4" hidden="1" x14ac:dyDescent="0.35">
      <c r="A8803" s="133"/>
      <c r="C8803" s="145"/>
      <c r="D8803" s="63"/>
    </row>
    <row r="8804" spans="1:4" hidden="1" x14ac:dyDescent="0.35">
      <c r="A8804" s="133"/>
      <c r="C8804" s="145"/>
      <c r="D8804" s="63"/>
    </row>
    <row r="8805" spans="1:4" hidden="1" x14ac:dyDescent="0.35">
      <c r="A8805" s="133"/>
      <c r="C8805" s="145"/>
      <c r="D8805" s="63"/>
    </row>
    <row r="8806" spans="1:4" hidden="1" x14ac:dyDescent="0.35">
      <c r="C8806" s="136"/>
    </row>
    <row r="8807" spans="1:4" hidden="1" x14ac:dyDescent="0.35">
      <c r="A8807" s="133"/>
      <c r="C8807" s="145"/>
      <c r="D8807" s="63"/>
    </row>
    <row r="8808" spans="1:4" hidden="1" x14ac:dyDescent="0.35">
      <c r="C8808" s="138"/>
    </row>
    <row r="8809" spans="1:4" hidden="1" x14ac:dyDescent="0.35"/>
    <row r="8810" spans="1:4" hidden="1" x14ac:dyDescent="0.35">
      <c r="C8810" s="138"/>
    </row>
    <row r="8811" spans="1:4" hidden="1" x14ac:dyDescent="0.35"/>
    <row r="8812" spans="1:4" hidden="1" x14ac:dyDescent="0.35">
      <c r="A8812" s="133"/>
      <c r="C8812" s="145"/>
      <c r="D8812" s="63"/>
    </row>
    <row r="8813" spans="1:4" hidden="1" x14ac:dyDescent="0.35">
      <c r="D8813" s="135"/>
    </row>
    <row r="8814" spans="1:4" hidden="1" x14ac:dyDescent="0.35">
      <c r="D8814" s="135"/>
    </row>
    <row r="8815" spans="1:4" hidden="1" x14ac:dyDescent="0.35"/>
    <row r="8816" spans="1:4" hidden="1" x14ac:dyDescent="0.35"/>
    <row r="8817" spans="1:4" hidden="1" x14ac:dyDescent="0.35">
      <c r="D8817" s="139"/>
    </row>
    <row r="8818" spans="1:4" hidden="1" x14ac:dyDescent="0.35"/>
    <row r="8819" spans="1:4" hidden="1" x14ac:dyDescent="0.35"/>
    <row r="8820" spans="1:4" hidden="1" x14ac:dyDescent="0.35">
      <c r="C8820" s="133"/>
    </row>
    <row r="8821" spans="1:4" hidden="1" x14ac:dyDescent="0.35">
      <c r="C8821" s="133"/>
    </row>
    <row r="8822" spans="1:4" hidden="1" x14ac:dyDescent="0.35">
      <c r="C8822" s="133"/>
    </row>
    <row r="8823" spans="1:4" hidden="1" x14ac:dyDescent="0.35">
      <c r="C8823" s="133"/>
    </row>
    <row r="8824" spans="1:4" hidden="1" x14ac:dyDescent="0.35">
      <c r="A8824" s="133"/>
      <c r="C8824" s="145"/>
      <c r="D8824" s="63"/>
    </row>
    <row r="8825" spans="1:4" hidden="1" x14ac:dyDescent="0.35">
      <c r="A8825" s="133"/>
      <c r="C8825" s="145"/>
      <c r="D8825" s="63"/>
    </row>
    <row r="8826" spans="1:4" hidden="1" x14ac:dyDescent="0.35">
      <c r="A8826" s="133"/>
      <c r="C8826" s="145"/>
      <c r="D8826" s="63"/>
    </row>
    <row r="8827" spans="1:4" hidden="1" x14ac:dyDescent="0.35">
      <c r="A8827" s="133"/>
      <c r="C8827" s="145"/>
      <c r="D8827" s="63"/>
    </row>
    <row r="8828" spans="1:4" hidden="1" x14ac:dyDescent="0.35">
      <c r="A8828" s="133"/>
      <c r="C8828" s="145"/>
      <c r="D8828" s="63"/>
    </row>
    <row r="8829" spans="1:4" hidden="1" x14ac:dyDescent="0.35">
      <c r="A8829" s="133"/>
      <c r="C8829" s="145"/>
      <c r="D8829" s="63"/>
    </row>
    <row r="8830" spans="1:4" hidden="1" x14ac:dyDescent="0.35">
      <c r="A8830" s="133"/>
      <c r="C8830" s="145"/>
      <c r="D8830" s="63"/>
    </row>
    <row r="8831" spans="1:4" hidden="1" x14ac:dyDescent="0.35">
      <c r="A8831" s="133"/>
      <c r="C8831" s="145"/>
      <c r="D8831" s="63"/>
    </row>
    <row r="8832" spans="1:4" hidden="1" x14ac:dyDescent="0.35">
      <c r="A8832" s="133"/>
      <c r="C8832" s="145"/>
      <c r="D8832" s="63"/>
    </row>
    <row r="8833" spans="1:4" hidden="1" x14ac:dyDescent="0.35">
      <c r="A8833" s="133"/>
      <c r="C8833" s="145"/>
      <c r="D8833" s="63"/>
    </row>
    <row r="8834" spans="1:4" hidden="1" x14ac:dyDescent="0.35">
      <c r="A8834" s="133"/>
      <c r="C8834" s="145"/>
      <c r="D8834" s="63"/>
    </row>
    <row r="8835" spans="1:4" hidden="1" x14ac:dyDescent="0.35">
      <c r="A8835" s="133"/>
      <c r="C8835" s="145"/>
      <c r="D8835" s="63"/>
    </row>
    <row r="8836" spans="1:4" hidden="1" x14ac:dyDescent="0.35">
      <c r="A8836" s="133"/>
      <c r="C8836" s="145"/>
      <c r="D8836" s="63"/>
    </row>
    <row r="8837" spans="1:4" hidden="1" x14ac:dyDescent="0.35">
      <c r="A8837" s="133"/>
      <c r="C8837" s="145"/>
      <c r="D8837" s="63"/>
    </row>
    <row r="8838" spans="1:4" hidden="1" x14ac:dyDescent="0.35">
      <c r="A8838" s="133"/>
      <c r="C8838" s="145"/>
      <c r="D8838" s="63"/>
    </row>
    <row r="8839" spans="1:4" hidden="1" x14ac:dyDescent="0.35">
      <c r="A8839" s="133"/>
      <c r="C8839" s="145"/>
      <c r="D8839" s="63"/>
    </row>
    <row r="8840" spans="1:4" hidden="1" x14ac:dyDescent="0.35">
      <c r="A8840" s="133"/>
      <c r="C8840" s="145"/>
      <c r="D8840" s="63"/>
    </row>
    <row r="8841" spans="1:4" hidden="1" x14ac:dyDescent="0.35">
      <c r="A8841" s="133"/>
      <c r="C8841" s="145"/>
      <c r="D8841" s="63"/>
    </row>
    <row r="8842" spans="1:4" hidden="1" x14ac:dyDescent="0.35">
      <c r="A8842" s="133"/>
      <c r="C8842" s="145"/>
      <c r="D8842" s="63"/>
    </row>
    <row r="8843" spans="1:4" hidden="1" x14ac:dyDescent="0.35">
      <c r="A8843" s="133"/>
      <c r="C8843" s="145"/>
      <c r="D8843" s="63"/>
    </row>
    <row r="8844" spans="1:4" hidden="1" x14ac:dyDescent="0.35">
      <c r="A8844" s="133"/>
      <c r="C8844" s="145"/>
      <c r="D8844" s="63"/>
    </row>
    <row r="8845" spans="1:4" hidden="1" x14ac:dyDescent="0.35">
      <c r="A8845" s="133"/>
      <c r="C8845" s="145"/>
      <c r="D8845" s="63"/>
    </row>
    <row r="8846" spans="1:4" hidden="1" x14ac:dyDescent="0.35">
      <c r="A8846" s="133"/>
      <c r="C8846" s="145"/>
      <c r="D8846" s="63"/>
    </row>
    <row r="8847" spans="1:4" hidden="1" x14ac:dyDescent="0.35">
      <c r="A8847" s="133"/>
      <c r="C8847" s="145"/>
      <c r="D8847" s="63"/>
    </row>
    <row r="8848" spans="1:4" hidden="1" x14ac:dyDescent="0.35">
      <c r="A8848" s="133"/>
      <c r="C8848" s="145"/>
      <c r="D8848" s="63"/>
    </row>
    <row r="8849" spans="1:4" hidden="1" x14ac:dyDescent="0.35">
      <c r="A8849" s="133"/>
      <c r="C8849" s="145"/>
      <c r="D8849" s="63"/>
    </row>
    <row r="8850" spans="1:4" hidden="1" x14ac:dyDescent="0.35">
      <c r="A8850" s="133"/>
      <c r="C8850" s="145"/>
      <c r="D8850" s="63"/>
    </row>
    <row r="8851" spans="1:4" hidden="1" x14ac:dyDescent="0.35">
      <c r="D8851" s="142"/>
    </row>
    <row r="8852" spans="1:4" hidden="1" x14ac:dyDescent="0.35">
      <c r="D8852" s="153"/>
    </row>
    <row r="8853" spans="1:4" hidden="1" x14ac:dyDescent="0.35">
      <c r="D8853" s="142"/>
    </row>
    <row r="8854" spans="1:4" hidden="1" x14ac:dyDescent="0.35">
      <c r="D8854" s="142"/>
    </row>
    <row r="8855" spans="1:4" hidden="1" x14ac:dyDescent="0.35"/>
    <row r="8856" spans="1:4" hidden="1" x14ac:dyDescent="0.35"/>
    <row r="8857" spans="1:4" hidden="1" x14ac:dyDescent="0.35">
      <c r="C8857" s="138"/>
      <c r="D8857" s="134"/>
    </row>
    <row r="8858" spans="1:4" hidden="1" x14ac:dyDescent="0.35"/>
    <row r="8859" spans="1:4" hidden="1" x14ac:dyDescent="0.35">
      <c r="C8859" s="133"/>
    </row>
    <row r="8860" spans="1:4" hidden="1" x14ac:dyDescent="0.35">
      <c r="C8860" s="138"/>
      <c r="D8860" s="134"/>
    </row>
    <row r="8861" spans="1:4" hidden="1" x14ac:dyDescent="0.35"/>
    <row r="8862" spans="1:4" hidden="1" x14ac:dyDescent="0.35"/>
    <row r="8863" spans="1:4" hidden="1" x14ac:dyDescent="0.35">
      <c r="C8863" s="138"/>
    </row>
    <row r="8864" spans="1:4" hidden="1" x14ac:dyDescent="0.35">
      <c r="A8864" s="133"/>
      <c r="C8864" s="145"/>
      <c r="D8864" s="63"/>
    </row>
    <row r="8865" spans="1:4" hidden="1" x14ac:dyDescent="0.35">
      <c r="A8865" s="133"/>
      <c r="C8865" s="145"/>
      <c r="D8865" s="63"/>
    </row>
    <row r="8866" spans="1:4" hidden="1" x14ac:dyDescent="0.35"/>
    <row r="8867" spans="1:4" hidden="1" x14ac:dyDescent="0.35"/>
    <row r="8868" spans="1:4" hidden="1" x14ac:dyDescent="0.35"/>
    <row r="8869" spans="1:4" hidden="1" x14ac:dyDescent="0.35"/>
    <row r="8870" spans="1:4" hidden="1" x14ac:dyDescent="0.35"/>
    <row r="8871" spans="1:4" hidden="1" x14ac:dyDescent="0.35">
      <c r="C8871" s="138"/>
    </row>
    <row r="8872" spans="1:4" hidden="1" x14ac:dyDescent="0.35"/>
    <row r="8873" spans="1:4" hidden="1" x14ac:dyDescent="0.35"/>
    <row r="8874" spans="1:4" hidden="1" x14ac:dyDescent="0.35"/>
    <row r="8875" spans="1:4" hidden="1" x14ac:dyDescent="0.35"/>
    <row r="8876" spans="1:4" hidden="1" x14ac:dyDescent="0.35"/>
    <row r="8877" spans="1:4" hidden="1" x14ac:dyDescent="0.35"/>
    <row r="8878" spans="1:4" hidden="1" x14ac:dyDescent="0.35">
      <c r="C8878" s="133"/>
    </row>
    <row r="8879" spans="1:4" hidden="1" x14ac:dyDescent="0.35">
      <c r="C8879" s="138"/>
      <c r="D8879" s="134"/>
    </row>
    <row r="8880" spans="1:4" hidden="1" x14ac:dyDescent="0.35"/>
    <row r="8881" spans="3:4" hidden="1" x14ac:dyDescent="0.35"/>
    <row r="8882" spans="3:4" hidden="1" x14ac:dyDescent="0.35"/>
    <row r="8883" spans="3:4" hidden="1" x14ac:dyDescent="0.35"/>
    <row r="8884" spans="3:4" hidden="1" x14ac:dyDescent="0.35"/>
    <row r="8885" spans="3:4" hidden="1" x14ac:dyDescent="0.35"/>
    <row r="8886" spans="3:4" hidden="1" x14ac:dyDescent="0.35"/>
    <row r="8887" spans="3:4" hidden="1" x14ac:dyDescent="0.35">
      <c r="C8887" s="138"/>
      <c r="D8887" s="134"/>
    </row>
    <row r="8888" spans="3:4" hidden="1" x14ac:dyDescent="0.35">
      <c r="C8888" s="138"/>
      <c r="D8888" s="134"/>
    </row>
    <row r="8889" spans="3:4" hidden="1" x14ac:dyDescent="0.35"/>
    <row r="8890" spans="3:4" hidden="1" x14ac:dyDescent="0.35">
      <c r="C8890" s="136"/>
    </row>
    <row r="8891" spans="3:4" hidden="1" x14ac:dyDescent="0.35">
      <c r="C8891" s="138"/>
    </row>
    <row r="8892" spans="3:4" hidden="1" x14ac:dyDescent="0.35"/>
    <row r="8893" spans="3:4" hidden="1" x14ac:dyDescent="0.35"/>
    <row r="8894" spans="3:4" hidden="1" x14ac:dyDescent="0.35"/>
    <row r="8895" spans="3:4" hidden="1" x14ac:dyDescent="0.35"/>
    <row r="8896" spans="3:4" hidden="1" x14ac:dyDescent="0.35"/>
    <row r="8897" spans="1:4" hidden="1" x14ac:dyDescent="0.35">
      <c r="C8897" s="133"/>
    </row>
    <row r="8898" spans="1:4" hidden="1" x14ac:dyDescent="0.35">
      <c r="C8898" s="138"/>
    </row>
    <row r="8899" spans="1:4" hidden="1" x14ac:dyDescent="0.35"/>
    <row r="8900" spans="1:4" hidden="1" x14ac:dyDescent="0.35"/>
    <row r="8901" spans="1:4" hidden="1" x14ac:dyDescent="0.35"/>
    <row r="8902" spans="1:4" hidden="1" x14ac:dyDescent="0.35">
      <c r="C8902" s="133"/>
    </row>
    <row r="8903" spans="1:4" hidden="1" x14ac:dyDescent="0.35">
      <c r="C8903" s="138"/>
      <c r="D8903" s="134"/>
    </row>
    <row r="8904" spans="1:4" hidden="1" x14ac:dyDescent="0.35"/>
    <row r="8905" spans="1:4" hidden="1" x14ac:dyDescent="0.35"/>
    <row r="8906" spans="1:4" hidden="1" x14ac:dyDescent="0.35"/>
    <row r="8907" spans="1:4" hidden="1" x14ac:dyDescent="0.35">
      <c r="C8907" s="136"/>
    </row>
    <row r="8908" spans="1:4" hidden="1" x14ac:dyDescent="0.35"/>
    <row r="8909" spans="1:4" hidden="1" x14ac:dyDescent="0.35"/>
    <row r="8910" spans="1:4" hidden="1" x14ac:dyDescent="0.35">
      <c r="A8910" s="133"/>
      <c r="C8910" s="145"/>
      <c r="D8910" s="63"/>
    </row>
    <row r="8911" spans="1:4" hidden="1" x14ac:dyDescent="0.35">
      <c r="A8911" s="133"/>
      <c r="C8911" s="145"/>
      <c r="D8911" s="63"/>
    </row>
    <row r="8912" spans="1:4" hidden="1" x14ac:dyDescent="0.35">
      <c r="A8912" s="133"/>
      <c r="C8912" s="145"/>
      <c r="D8912" s="63"/>
    </row>
    <row r="8913" spans="1:4" hidden="1" x14ac:dyDescent="0.35">
      <c r="A8913" s="133"/>
      <c r="C8913" s="145"/>
      <c r="D8913" s="63"/>
    </row>
    <row r="8914" spans="1:4" hidden="1" x14ac:dyDescent="0.35"/>
    <row r="8915" spans="1:4" hidden="1" x14ac:dyDescent="0.35">
      <c r="A8915" s="133"/>
      <c r="C8915" s="145"/>
      <c r="D8915" s="63"/>
    </row>
    <row r="8916" spans="1:4" hidden="1" x14ac:dyDescent="0.35">
      <c r="A8916" s="133"/>
      <c r="C8916" s="145"/>
      <c r="D8916" s="63"/>
    </row>
    <row r="8917" spans="1:4" hidden="1" x14ac:dyDescent="0.35">
      <c r="A8917" s="133"/>
      <c r="C8917" s="145"/>
      <c r="D8917" s="63"/>
    </row>
    <row r="8918" spans="1:4" hidden="1" x14ac:dyDescent="0.35">
      <c r="A8918" s="133"/>
      <c r="C8918" s="145"/>
      <c r="D8918" s="63"/>
    </row>
    <row r="8919" spans="1:4" hidden="1" x14ac:dyDescent="0.35">
      <c r="A8919" s="133"/>
      <c r="C8919" s="145"/>
      <c r="D8919" s="63"/>
    </row>
    <row r="8920" spans="1:4" hidden="1" x14ac:dyDescent="0.35">
      <c r="A8920" s="133"/>
      <c r="C8920" s="145"/>
      <c r="D8920" s="63"/>
    </row>
    <row r="8921" spans="1:4" hidden="1" x14ac:dyDescent="0.35">
      <c r="A8921" s="133"/>
      <c r="C8921" s="145"/>
      <c r="D8921" s="63"/>
    </row>
    <row r="8922" spans="1:4" hidden="1" x14ac:dyDescent="0.35"/>
    <row r="8923" spans="1:4" hidden="1" x14ac:dyDescent="0.35">
      <c r="D8923" s="142"/>
    </row>
    <row r="8924" spans="1:4" hidden="1" x14ac:dyDescent="0.35">
      <c r="A8924" s="133"/>
      <c r="C8924" s="145"/>
      <c r="D8924" s="63"/>
    </row>
    <row r="8925" spans="1:4" hidden="1" x14ac:dyDescent="0.35">
      <c r="A8925" s="133"/>
      <c r="C8925" s="145"/>
      <c r="D8925" s="63"/>
    </row>
    <row r="8926" spans="1:4" hidden="1" x14ac:dyDescent="0.35">
      <c r="A8926" s="133"/>
      <c r="C8926" s="145"/>
      <c r="D8926" s="63"/>
    </row>
    <row r="8927" spans="1:4" hidden="1" x14ac:dyDescent="0.35">
      <c r="A8927" s="133"/>
      <c r="C8927" s="145"/>
      <c r="D8927" s="63"/>
    </row>
    <row r="8928" spans="1:4" hidden="1" x14ac:dyDescent="0.35">
      <c r="A8928" s="133"/>
      <c r="C8928" s="145"/>
      <c r="D8928" s="63"/>
    </row>
    <row r="8929" spans="1:4" hidden="1" x14ac:dyDescent="0.35">
      <c r="A8929" s="133"/>
      <c r="C8929" s="145"/>
      <c r="D8929" s="63"/>
    </row>
    <row r="8930" spans="1:4" hidden="1" x14ac:dyDescent="0.35">
      <c r="A8930" s="133"/>
      <c r="C8930" s="145"/>
      <c r="D8930" s="63"/>
    </row>
    <row r="8931" spans="1:4" hidden="1" x14ac:dyDescent="0.35">
      <c r="A8931" s="133"/>
      <c r="C8931" s="145"/>
      <c r="D8931" s="63"/>
    </row>
    <row r="8932" spans="1:4" hidden="1" x14ac:dyDescent="0.35"/>
    <row r="8933" spans="1:4" hidden="1" x14ac:dyDescent="0.35"/>
    <row r="8934" spans="1:4" hidden="1" x14ac:dyDescent="0.35">
      <c r="A8934" s="133"/>
      <c r="C8934" s="145"/>
      <c r="D8934" s="63"/>
    </row>
    <row r="8935" spans="1:4" hidden="1" x14ac:dyDescent="0.35">
      <c r="A8935" s="133"/>
      <c r="C8935" s="145"/>
      <c r="D8935" s="63"/>
    </row>
    <row r="8936" spans="1:4" hidden="1" x14ac:dyDescent="0.35">
      <c r="A8936" s="133"/>
      <c r="C8936" s="145"/>
      <c r="D8936" s="63"/>
    </row>
    <row r="8937" spans="1:4" hidden="1" x14ac:dyDescent="0.35">
      <c r="A8937" s="133"/>
      <c r="C8937" s="145"/>
      <c r="D8937" s="63"/>
    </row>
    <row r="8938" spans="1:4" hidden="1" x14ac:dyDescent="0.35">
      <c r="A8938" s="133"/>
      <c r="C8938" s="145"/>
      <c r="D8938" s="63"/>
    </row>
    <row r="8939" spans="1:4" hidden="1" x14ac:dyDescent="0.35"/>
    <row r="8940" spans="1:4" hidden="1" x14ac:dyDescent="0.35">
      <c r="C8940" s="136"/>
    </row>
    <row r="8941" spans="1:4" hidden="1" x14ac:dyDescent="0.35">
      <c r="A8941" s="133"/>
      <c r="C8941" s="145"/>
      <c r="D8941" s="63"/>
    </row>
    <row r="8942" spans="1:4" hidden="1" x14ac:dyDescent="0.35">
      <c r="A8942" s="133"/>
      <c r="C8942" s="145"/>
      <c r="D8942" s="63"/>
    </row>
    <row r="8943" spans="1:4" hidden="1" x14ac:dyDescent="0.35">
      <c r="A8943" s="133"/>
      <c r="C8943" s="145"/>
      <c r="D8943" s="63"/>
    </row>
    <row r="8944" spans="1:4" hidden="1" x14ac:dyDescent="0.35">
      <c r="A8944" s="133"/>
      <c r="C8944" s="145"/>
      <c r="D8944" s="63"/>
    </row>
    <row r="8945" spans="1:4" hidden="1" x14ac:dyDescent="0.35">
      <c r="A8945" s="133"/>
      <c r="C8945" s="145"/>
      <c r="D8945" s="63"/>
    </row>
    <row r="8946" spans="1:4" hidden="1" x14ac:dyDescent="0.35"/>
    <row r="8947" spans="1:4" hidden="1" x14ac:dyDescent="0.35"/>
    <row r="8948" spans="1:4" hidden="1" x14ac:dyDescent="0.35">
      <c r="C8948" s="136"/>
    </row>
    <row r="8949" spans="1:4" hidden="1" x14ac:dyDescent="0.35"/>
    <row r="8950" spans="1:4" hidden="1" x14ac:dyDescent="0.35">
      <c r="A8950" s="133"/>
      <c r="C8950" s="145"/>
      <c r="D8950" s="63"/>
    </row>
    <row r="8951" spans="1:4" hidden="1" x14ac:dyDescent="0.35">
      <c r="A8951" s="133"/>
      <c r="C8951" s="145"/>
      <c r="D8951" s="63"/>
    </row>
    <row r="8952" spans="1:4" hidden="1" x14ac:dyDescent="0.35">
      <c r="A8952" s="133"/>
      <c r="C8952" s="145"/>
      <c r="D8952" s="63"/>
    </row>
    <row r="8953" spans="1:4" hidden="1" x14ac:dyDescent="0.35">
      <c r="A8953" s="133"/>
      <c r="C8953" s="145"/>
      <c r="D8953" s="63"/>
    </row>
    <row r="8954" spans="1:4" hidden="1" x14ac:dyDescent="0.35">
      <c r="A8954" s="133"/>
      <c r="C8954" s="145"/>
      <c r="D8954" s="63"/>
    </row>
    <row r="8955" spans="1:4" hidden="1" x14ac:dyDescent="0.35"/>
    <row r="8956" spans="1:4" hidden="1" x14ac:dyDescent="0.35">
      <c r="C8956" s="138"/>
    </row>
    <row r="8957" spans="1:4" hidden="1" x14ac:dyDescent="0.35">
      <c r="A8957" s="133"/>
      <c r="C8957" s="145"/>
      <c r="D8957" s="63"/>
    </row>
    <row r="8958" spans="1:4" hidden="1" x14ac:dyDescent="0.35">
      <c r="A8958" s="133"/>
      <c r="C8958" s="145"/>
      <c r="D8958" s="63"/>
    </row>
    <row r="8959" spans="1:4" hidden="1" x14ac:dyDescent="0.35">
      <c r="A8959" s="133"/>
      <c r="C8959" s="145"/>
      <c r="D8959" s="63"/>
    </row>
    <row r="8960" spans="1:4" hidden="1" x14ac:dyDescent="0.35">
      <c r="A8960" s="133"/>
      <c r="C8960" s="145"/>
      <c r="D8960" s="63"/>
    </row>
    <row r="8961" spans="1:4" hidden="1" x14ac:dyDescent="0.35">
      <c r="A8961" s="133"/>
      <c r="C8961" s="145"/>
      <c r="D8961" s="63"/>
    </row>
    <row r="8962" spans="1:4" hidden="1" x14ac:dyDescent="0.35">
      <c r="A8962" s="133"/>
      <c r="C8962" s="145"/>
      <c r="D8962" s="63"/>
    </row>
    <row r="8963" spans="1:4" hidden="1" x14ac:dyDescent="0.35"/>
    <row r="8964" spans="1:4" hidden="1" x14ac:dyDescent="0.35"/>
    <row r="8965" spans="1:4" hidden="1" x14ac:dyDescent="0.35"/>
    <row r="8966" spans="1:4" hidden="1" x14ac:dyDescent="0.35">
      <c r="C8966" s="133"/>
    </row>
    <row r="8967" spans="1:4" hidden="1" x14ac:dyDescent="0.35">
      <c r="A8967" s="133"/>
      <c r="C8967" s="145"/>
      <c r="D8967" s="63"/>
    </row>
    <row r="8968" spans="1:4" hidden="1" x14ac:dyDescent="0.35">
      <c r="A8968" s="133"/>
      <c r="C8968" s="145"/>
      <c r="D8968" s="63"/>
    </row>
    <row r="8969" spans="1:4" hidden="1" x14ac:dyDescent="0.35">
      <c r="A8969" s="133"/>
      <c r="C8969" s="145"/>
      <c r="D8969" s="63"/>
    </row>
    <row r="8970" spans="1:4" hidden="1" x14ac:dyDescent="0.35">
      <c r="A8970" s="133"/>
      <c r="C8970" s="145"/>
      <c r="D8970" s="63"/>
    </row>
    <row r="8971" spans="1:4" hidden="1" x14ac:dyDescent="0.35">
      <c r="A8971" s="133"/>
      <c r="C8971" s="145"/>
      <c r="D8971" s="63"/>
    </row>
    <row r="8972" spans="1:4" hidden="1" x14ac:dyDescent="0.35">
      <c r="A8972" s="133"/>
      <c r="C8972" s="145"/>
      <c r="D8972" s="63"/>
    </row>
    <row r="8973" spans="1:4" hidden="1" x14ac:dyDescent="0.35">
      <c r="A8973" s="133"/>
      <c r="C8973" s="145"/>
      <c r="D8973" s="63"/>
    </row>
    <row r="8974" spans="1:4" hidden="1" x14ac:dyDescent="0.35"/>
    <row r="8975" spans="1:4" hidden="1" x14ac:dyDescent="0.35">
      <c r="C8975" s="136"/>
    </row>
    <row r="8976" spans="1:4" hidden="1" x14ac:dyDescent="0.35">
      <c r="C8976" s="138"/>
    </row>
    <row r="8977" spans="3:4" hidden="1" x14ac:dyDescent="0.35">
      <c r="C8977" s="138"/>
      <c r="D8977" s="139"/>
    </row>
    <row r="8978" spans="3:4" hidden="1" x14ac:dyDescent="0.35">
      <c r="C8978" s="136"/>
    </row>
    <row r="8979" spans="3:4" hidden="1" x14ac:dyDescent="0.35">
      <c r="D8979" s="134"/>
    </row>
    <row r="8980" spans="3:4" hidden="1" x14ac:dyDescent="0.35"/>
    <row r="8981" spans="3:4" hidden="1" x14ac:dyDescent="0.35"/>
    <row r="8982" spans="3:4" hidden="1" x14ac:dyDescent="0.35"/>
    <row r="8983" spans="3:4" hidden="1" x14ac:dyDescent="0.35">
      <c r="C8983" s="133"/>
    </row>
    <row r="8984" spans="3:4" hidden="1" x14ac:dyDescent="0.35">
      <c r="C8984" s="138"/>
    </row>
    <row r="8985" spans="3:4" hidden="1" x14ac:dyDescent="0.35"/>
    <row r="8986" spans="3:4" hidden="1" x14ac:dyDescent="0.35"/>
    <row r="8987" spans="3:4" hidden="1" x14ac:dyDescent="0.35"/>
    <row r="8988" spans="3:4" hidden="1" x14ac:dyDescent="0.35">
      <c r="C8988" s="133"/>
    </row>
    <row r="8989" spans="3:4" hidden="1" x14ac:dyDescent="0.35">
      <c r="C8989" s="138"/>
    </row>
    <row r="8990" spans="3:4" hidden="1" x14ac:dyDescent="0.35"/>
    <row r="8991" spans="3:4" hidden="1" x14ac:dyDescent="0.35"/>
    <row r="8992" spans="3:4" hidden="1" x14ac:dyDescent="0.35"/>
    <row r="8993" spans="3:4" hidden="1" x14ac:dyDescent="0.35">
      <c r="C8993" s="138"/>
    </row>
    <row r="8994" spans="3:4" hidden="1" x14ac:dyDescent="0.35"/>
    <row r="8995" spans="3:4" hidden="1" x14ac:dyDescent="0.35"/>
    <row r="8996" spans="3:4" hidden="1" x14ac:dyDescent="0.35"/>
    <row r="8997" spans="3:4" hidden="1" x14ac:dyDescent="0.35">
      <c r="D8997" s="134"/>
    </row>
    <row r="8998" spans="3:4" hidden="1" x14ac:dyDescent="0.35"/>
    <row r="8999" spans="3:4" hidden="1" x14ac:dyDescent="0.35"/>
    <row r="9000" spans="3:4" hidden="1" x14ac:dyDescent="0.35"/>
    <row r="9001" spans="3:4" hidden="1" x14ac:dyDescent="0.35"/>
    <row r="9002" spans="3:4" hidden="1" x14ac:dyDescent="0.35">
      <c r="C9002" s="133"/>
    </row>
    <row r="9003" spans="3:4" hidden="1" x14ac:dyDescent="0.35">
      <c r="C9003" s="138"/>
    </row>
    <row r="9004" spans="3:4" hidden="1" x14ac:dyDescent="0.35"/>
    <row r="9005" spans="3:4" hidden="1" x14ac:dyDescent="0.35"/>
    <row r="9006" spans="3:4" hidden="1" x14ac:dyDescent="0.35"/>
    <row r="9007" spans="3:4" hidden="1" x14ac:dyDescent="0.35"/>
    <row r="9008" spans="3:4" hidden="1" x14ac:dyDescent="0.35"/>
    <row r="9009" spans="1:4" hidden="1" x14ac:dyDescent="0.35">
      <c r="C9009" s="133"/>
    </row>
    <row r="9010" spans="1:4" hidden="1" x14ac:dyDescent="0.35">
      <c r="C9010" s="138"/>
    </row>
    <row r="9011" spans="1:4" hidden="1" x14ac:dyDescent="0.35"/>
    <row r="9012" spans="1:4" hidden="1" x14ac:dyDescent="0.35"/>
    <row r="9013" spans="1:4" hidden="1" x14ac:dyDescent="0.35"/>
    <row r="9014" spans="1:4" hidden="1" x14ac:dyDescent="0.35"/>
    <row r="9015" spans="1:4" hidden="1" x14ac:dyDescent="0.35"/>
    <row r="9016" spans="1:4" hidden="1" x14ac:dyDescent="0.35">
      <c r="C9016" s="133"/>
    </row>
    <row r="9017" spans="1:4" hidden="1" x14ac:dyDescent="0.35">
      <c r="D9017" s="134"/>
    </row>
    <row r="9018" spans="1:4" hidden="1" x14ac:dyDescent="0.35"/>
    <row r="9019" spans="1:4" hidden="1" x14ac:dyDescent="0.35">
      <c r="D9019" s="135"/>
    </row>
    <row r="9020" spans="1:4" hidden="1" x14ac:dyDescent="0.35"/>
    <row r="9021" spans="1:4" hidden="1" x14ac:dyDescent="0.35"/>
    <row r="9022" spans="1:4" hidden="1" x14ac:dyDescent="0.35">
      <c r="A9022" s="133"/>
      <c r="C9022" s="145"/>
      <c r="D9022" s="63"/>
    </row>
    <row r="9023" spans="1:4" hidden="1" x14ac:dyDescent="0.35"/>
    <row r="9024" spans="1:4" hidden="1" x14ac:dyDescent="0.35"/>
    <row r="9025" spans="1:4" hidden="1" x14ac:dyDescent="0.35">
      <c r="D9025" s="139"/>
    </row>
    <row r="9026" spans="1:4" hidden="1" x14ac:dyDescent="0.35"/>
    <row r="9027" spans="1:4" hidden="1" x14ac:dyDescent="0.35">
      <c r="A9027" s="133"/>
      <c r="C9027" s="145"/>
      <c r="D9027" s="63"/>
    </row>
    <row r="9028" spans="1:4" hidden="1" x14ac:dyDescent="0.35">
      <c r="A9028" s="133"/>
      <c r="C9028" s="145"/>
      <c r="D9028" s="63"/>
    </row>
    <row r="9029" spans="1:4" hidden="1" x14ac:dyDescent="0.35">
      <c r="A9029" s="133"/>
      <c r="C9029" s="145"/>
      <c r="D9029" s="63"/>
    </row>
    <row r="9030" spans="1:4" hidden="1" x14ac:dyDescent="0.35">
      <c r="A9030" s="133"/>
      <c r="C9030" s="145"/>
      <c r="D9030" s="63"/>
    </row>
    <row r="9031" spans="1:4" hidden="1" x14ac:dyDescent="0.35">
      <c r="A9031" s="133"/>
      <c r="C9031" s="145"/>
      <c r="D9031" s="63"/>
    </row>
    <row r="9032" spans="1:4" hidden="1" x14ac:dyDescent="0.35">
      <c r="A9032" s="133"/>
      <c r="C9032" s="145"/>
      <c r="D9032" s="63"/>
    </row>
    <row r="9033" spans="1:4" hidden="1" x14ac:dyDescent="0.35">
      <c r="A9033" s="133"/>
      <c r="C9033" s="145"/>
      <c r="D9033" s="63"/>
    </row>
    <row r="9034" spans="1:4" hidden="1" x14ac:dyDescent="0.35">
      <c r="A9034" s="133"/>
      <c r="C9034" s="145"/>
      <c r="D9034" s="63"/>
    </row>
    <row r="9035" spans="1:4" hidden="1" x14ac:dyDescent="0.35">
      <c r="A9035" s="133"/>
      <c r="C9035" s="145"/>
      <c r="D9035" s="63"/>
    </row>
    <row r="9036" spans="1:4" hidden="1" x14ac:dyDescent="0.35"/>
    <row r="9037" spans="1:4" hidden="1" x14ac:dyDescent="0.35">
      <c r="A9037" s="133"/>
      <c r="C9037" s="145"/>
      <c r="D9037" s="63"/>
    </row>
    <row r="9038" spans="1:4" hidden="1" x14ac:dyDescent="0.35">
      <c r="A9038" s="133"/>
      <c r="C9038" s="145"/>
      <c r="D9038" s="63"/>
    </row>
    <row r="9039" spans="1:4" hidden="1" x14ac:dyDescent="0.35">
      <c r="A9039" s="133"/>
      <c r="C9039" s="145"/>
      <c r="D9039" s="63"/>
    </row>
    <row r="9040" spans="1:4" hidden="1" x14ac:dyDescent="0.35">
      <c r="A9040" s="133"/>
      <c r="C9040" s="145"/>
      <c r="D9040" s="63"/>
    </row>
    <row r="9041" spans="1:4" hidden="1" x14ac:dyDescent="0.35">
      <c r="A9041" s="133"/>
      <c r="C9041" s="145"/>
      <c r="D9041" s="63"/>
    </row>
    <row r="9042" spans="1:4" hidden="1" x14ac:dyDescent="0.35">
      <c r="A9042" s="133"/>
      <c r="C9042" s="145"/>
      <c r="D9042" s="63"/>
    </row>
    <row r="9043" spans="1:4" hidden="1" x14ac:dyDescent="0.35">
      <c r="A9043" s="133"/>
      <c r="C9043" s="145"/>
      <c r="D9043" s="63"/>
    </row>
    <row r="9044" spans="1:4" hidden="1" x14ac:dyDescent="0.35">
      <c r="A9044" s="133"/>
      <c r="C9044" s="145"/>
      <c r="D9044" s="63"/>
    </row>
    <row r="9045" spans="1:4" hidden="1" x14ac:dyDescent="0.35"/>
    <row r="9046" spans="1:4" hidden="1" x14ac:dyDescent="0.35">
      <c r="C9046" s="138"/>
      <c r="D9046" s="134"/>
    </row>
    <row r="9047" spans="1:4" hidden="1" x14ac:dyDescent="0.35">
      <c r="A9047" s="133"/>
      <c r="C9047" s="145"/>
      <c r="D9047" s="63"/>
    </row>
    <row r="9048" spans="1:4" hidden="1" x14ac:dyDescent="0.35">
      <c r="A9048" s="133"/>
      <c r="C9048" s="145"/>
      <c r="D9048" s="63"/>
    </row>
    <row r="9049" spans="1:4" hidden="1" x14ac:dyDescent="0.35">
      <c r="A9049" s="133"/>
      <c r="C9049" s="145"/>
      <c r="D9049" s="63"/>
    </row>
    <row r="9050" spans="1:4" hidden="1" x14ac:dyDescent="0.35">
      <c r="A9050" s="133"/>
      <c r="C9050" s="145"/>
      <c r="D9050" s="63"/>
    </row>
    <row r="9051" spans="1:4" hidden="1" x14ac:dyDescent="0.35">
      <c r="A9051" s="133"/>
      <c r="C9051" s="145"/>
      <c r="D9051" s="63"/>
    </row>
    <row r="9052" spans="1:4" hidden="1" x14ac:dyDescent="0.35">
      <c r="A9052" s="133"/>
      <c r="C9052" s="145"/>
      <c r="D9052" s="63"/>
    </row>
    <row r="9053" spans="1:4" hidden="1" x14ac:dyDescent="0.35">
      <c r="A9053" s="133"/>
      <c r="C9053" s="145"/>
      <c r="D9053" s="63"/>
    </row>
    <row r="9054" spans="1:4" hidden="1" x14ac:dyDescent="0.35">
      <c r="A9054" s="133"/>
      <c r="C9054" s="145"/>
      <c r="D9054" s="63"/>
    </row>
    <row r="9055" spans="1:4" hidden="1" x14ac:dyDescent="0.35">
      <c r="A9055" s="133"/>
      <c r="C9055" s="145"/>
      <c r="D9055" s="63"/>
    </row>
    <row r="9056" spans="1:4" hidden="1" x14ac:dyDescent="0.35">
      <c r="A9056" s="133"/>
      <c r="C9056" s="145"/>
      <c r="D9056" s="63"/>
    </row>
    <row r="9057" spans="1:4" hidden="1" x14ac:dyDescent="0.35">
      <c r="A9057" s="133"/>
      <c r="C9057" s="145"/>
      <c r="D9057" s="63"/>
    </row>
    <row r="9058" spans="1:4" hidden="1" x14ac:dyDescent="0.35">
      <c r="A9058" s="133"/>
      <c r="C9058" s="145"/>
      <c r="D9058" s="63"/>
    </row>
    <row r="9059" spans="1:4" hidden="1" x14ac:dyDescent="0.35">
      <c r="A9059" s="133"/>
      <c r="C9059" s="145"/>
      <c r="D9059" s="63"/>
    </row>
    <row r="9060" spans="1:4" hidden="1" x14ac:dyDescent="0.35"/>
    <row r="9061" spans="1:4" hidden="1" x14ac:dyDescent="0.35"/>
    <row r="9062" spans="1:4" hidden="1" x14ac:dyDescent="0.35">
      <c r="C9062" s="138"/>
      <c r="D9062" s="134"/>
    </row>
    <row r="9063" spans="1:4" hidden="1" x14ac:dyDescent="0.35">
      <c r="A9063" s="133"/>
      <c r="C9063" s="145"/>
      <c r="D9063" s="63"/>
    </row>
    <row r="9064" spans="1:4" hidden="1" x14ac:dyDescent="0.35">
      <c r="A9064" s="133"/>
      <c r="C9064" s="145"/>
      <c r="D9064" s="63"/>
    </row>
    <row r="9065" spans="1:4" hidden="1" x14ac:dyDescent="0.35">
      <c r="A9065" s="133"/>
      <c r="C9065" s="145"/>
      <c r="D9065" s="63"/>
    </row>
    <row r="9066" spans="1:4" hidden="1" x14ac:dyDescent="0.35">
      <c r="A9066" s="133"/>
      <c r="C9066" s="145"/>
      <c r="D9066" s="63"/>
    </row>
    <row r="9067" spans="1:4" hidden="1" x14ac:dyDescent="0.35">
      <c r="A9067" s="133"/>
      <c r="C9067" s="145"/>
      <c r="D9067" s="63"/>
    </row>
    <row r="9068" spans="1:4" hidden="1" x14ac:dyDescent="0.35"/>
    <row r="9069" spans="1:4" hidden="1" x14ac:dyDescent="0.35">
      <c r="C9069" s="133"/>
    </row>
    <row r="9070" spans="1:4" hidden="1" x14ac:dyDescent="0.35">
      <c r="A9070" s="133"/>
      <c r="C9070" s="145"/>
      <c r="D9070" s="63"/>
    </row>
    <row r="9071" spans="1:4" hidden="1" x14ac:dyDescent="0.35">
      <c r="A9071" s="133"/>
      <c r="C9071" s="145"/>
      <c r="D9071" s="63"/>
    </row>
    <row r="9072" spans="1:4" hidden="1" x14ac:dyDescent="0.35"/>
    <row r="9073" spans="1:4" hidden="1" x14ac:dyDescent="0.35">
      <c r="C9073" s="138"/>
    </row>
    <row r="9074" spans="1:4" hidden="1" x14ac:dyDescent="0.35">
      <c r="A9074" s="133"/>
      <c r="C9074" s="145"/>
      <c r="D9074" s="63"/>
    </row>
    <row r="9075" spans="1:4" hidden="1" x14ac:dyDescent="0.35">
      <c r="A9075" s="133"/>
      <c r="C9075" s="145"/>
      <c r="D9075" s="63"/>
    </row>
    <row r="9076" spans="1:4" hidden="1" x14ac:dyDescent="0.35">
      <c r="A9076" s="133"/>
      <c r="C9076" s="145"/>
      <c r="D9076" s="63"/>
    </row>
    <row r="9077" spans="1:4" hidden="1" x14ac:dyDescent="0.35">
      <c r="A9077" s="133"/>
      <c r="C9077" s="145"/>
      <c r="D9077" s="63"/>
    </row>
    <row r="9078" spans="1:4" hidden="1" x14ac:dyDescent="0.35">
      <c r="A9078" s="133"/>
      <c r="C9078" s="145"/>
      <c r="D9078" s="63"/>
    </row>
    <row r="9079" spans="1:4" hidden="1" x14ac:dyDescent="0.35">
      <c r="A9079" s="133"/>
      <c r="C9079" s="145"/>
      <c r="D9079" s="63"/>
    </row>
    <row r="9080" spans="1:4" hidden="1" x14ac:dyDescent="0.35">
      <c r="A9080" s="133"/>
      <c r="C9080" s="145"/>
      <c r="D9080" s="63"/>
    </row>
    <row r="9081" spans="1:4" hidden="1" x14ac:dyDescent="0.35">
      <c r="A9081" s="133"/>
      <c r="C9081" s="145"/>
      <c r="D9081" s="63"/>
    </row>
    <row r="9082" spans="1:4" hidden="1" x14ac:dyDescent="0.35"/>
    <row r="9083" spans="1:4" hidden="1" x14ac:dyDescent="0.35"/>
    <row r="9084" spans="1:4" hidden="1" x14ac:dyDescent="0.35">
      <c r="A9084" s="133"/>
      <c r="C9084" s="145"/>
      <c r="D9084" s="63"/>
    </row>
    <row r="9085" spans="1:4" hidden="1" x14ac:dyDescent="0.35">
      <c r="A9085" s="133"/>
      <c r="C9085" s="145"/>
      <c r="D9085" s="63"/>
    </row>
    <row r="9086" spans="1:4" hidden="1" x14ac:dyDescent="0.35">
      <c r="C9086" s="133"/>
    </row>
    <row r="9087" spans="1:4" hidden="1" x14ac:dyDescent="0.35">
      <c r="C9087" s="139"/>
    </row>
    <row r="9088" spans="1:4" hidden="1" x14ac:dyDescent="0.35">
      <c r="C9088" s="134"/>
    </row>
    <row r="9089" spans="1:4" hidden="1" x14ac:dyDescent="0.35">
      <c r="D9089" s="134"/>
    </row>
    <row r="9090" spans="1:4" hidden="1" x14ac:dyDescent="0.35">
      <c r="A9090" s="133"/>
      <c r="C9090" s="145"/>
      <c r="D9090" s="63"/>
    </row>
    <row r="9091" spans="1:4" hidden="1" x14ac:dyDescent="0.35">
      <c r="A9091" s="133"/>
      <c r="C9091" s="145"/>
      <c r="D9091" s="63"/>
    </row>
    <row r="9092" spans="1:4" hidden="1" x14ac:dyDescent="0.35">
      <c r="A9092" s="133"/>
      <c r="C9092" s="145"/>
      <c r="D9092" s="63"/>
    </row>
    <row r="9093" spans="1:4" hidden="1" x14ac:dyDescent="0.35">
      <c r="A9093" s="133"/>
      <c r="C9093" s="145"/>
      <c r="D9093" s="63"/>
    </row>
    <row r="9094" spans="1:4" hidden="1" x14ac:dyDescent="0.35">
      <c r="A9094" s="133"/>
      <c r="C9094" s="145"/>
      <c r="D9094" s="63"/>
    </row>
    <row r="9095" spans="1:4" hidden="1" x14ac:dyDescent="0.35">
      <c r="A9095" s="133"/>
      <c r="C9095" s="145"/>
      <c r="D9095" s="63"/>
    </row>
    <row r="9096" spans="1:4" hidden="1" x14ac:dyDescent="0.35">
      <c r="A9096" s="133"/>
      <c r="C9096" s="145"/>
      <c r="D9096" s="63"/>
    </row>
    <row r="9097" spans="1:4" hidden="1" x14ac:dyDescent="0.35">
      <c r="A9097" s="133"/>
      <c r="C9097" s="145"/>
      <c r="D9097" s="63"/>
    </row>
    <row r="9098" spans="1:4" hidden="1" x14ac:dyDescent="0.35">
      <c r="A9098" s="133"/>
      <c r="C9098" s="145"/>
      <c r="D9098" s="63"/>
    </row>
    <row r="9099" spans="1:4" hidden="1" x14ac:dyDescent="0.35"/>
    <row r="9100" spans="1:4" hidden="1" x14ac:dyDescent="0.35">
      <c r="B9100" s="138"/>
      <c r="C9100" s="136"/>
    </row>
    <row r="9101" spans="1:4" hidden="1" x14ac:dyDescent="0.35">
      <c r="B9101" s="138"/>
      <c r="C9101" s="136"/>
    </row>
    <row r="9102" spans="1:4" hidden="1" x14ac:dyDescent="0.35">
      <c r="B9102" s="138"/>
      <c r="C9102" s="136"/>
    </row>
    <row r="9103" spans="1:4" hidden="1" x14ac:dyDescent="0.35">
      <c r="C9103" s="136"/>
    </row>
    <row r="9104" spans="1:4" hidden="1" x14ac:dyDescent="0.35">
      <c r="B9104" s="138"/>
      <c r="C9104" s="136"/>
    </row>
    <row r="9105" spans="1:4" hidden="1" x14ac:dyDescent="0.35">
      <c r="B9105" s="138"/>
      <c r="C9105" s="136"/>
    </row>
    <row r="9106" spans="1:4" hidden="1" x14ac:dyDescent="0.35">
      <c r="B9106" s="138"/>
    </row>
    <row r="9107" spans="1:4" hidden="1" x14ac:dyDescent="0.35">
      <c r="D9107" s="134"/>
    </row>
    <row r="9108" spans="1:4" hidden="1" x14ac:dyDescent="0.35">
      <c r="B9108" s="138"/>
    </row>
    <row r="9109" spans="1:4" hidden="1" x14ac:dyDescent="0.35">
      <c r="B9109" s="138"/>
      <c r="C9109" s="139"/>
    </row>
    <row r="9110" spans="1:4" hidden="1" x14ac:dyDescent="0.35">
      <c r="B9110" s="138"/>
    </row>
    <row r="9111" spans="1:4" hidden="1" x14ac:dyDescent="0.35">
      <c r="B9111" s="138"/>
    </row>
    <row r="9112" spans="1:4" hidden="1" x14ac:dyDescent="0.35">
      <c r="B9112" s="138"/>
    </row>
    <row r="9113" spans="1:4" hidden="1" x14ac:dyDescent="0.35">
      <c r="B9113" s="138"/>
    </row>
    <row r="9114" spans="1:4" hidden="1" x14ac:dyDescent="0.35">
      <c r="B9114" s="133"/>
      <c r="C9114" s="133"/>
    </row>
    <row r="9115" spans="1:4" hidden="1" x14ac:dyDescent="0.35">
      <c r="A9115" s="133"/>
      <c r="C9115" s="145"/>
      <c r="D9115" s="63"/>
    </row>
    <row r="9116" spans="1:4" hidden="1" x14ac:dyDescent="0.35">
      <c r="A9116" s="133"/>
      <c r="C9116" s="145"/>
      <c r="D9116" s="63"/>
    </row>
    <row r="9117" spans="1:4" hidden="1" x14ac:dyDescent="0.35">
      <c r="A9117" s="133"/>
      <c r="C9117" s="145"/>
      <c r="D9117" s="63"/>
    </row>
    <row r="9118" spans="1:4" hidden="1" x14ac:dyDescent="0.35">
      <c r="A9118" s="133"/>
      <c r="C9118" s="145"/>
      <c r="D9118" s="63"/>
    </row>
    <row r="9119" spans="1:4" hidden="1" x14ac:dyDescent="0.35">
      <c r="A9119" s="133"/>
      <c r="C9119" s="145"/>
      <c r="D9119" s="63"/>
    </row>
    <row r="9120" spans="1:4" hidden="1" x14ac:dyDescent="0.35">
      <c r="A9120" s="133"/>
      <c r="C9120" s="145"/>
      <c r="D9120" s="63"/>
    </row>
    <row r="9121" spans="1:4" hidden="1" x14ac:dyDescent="0.35">
      <c r="A9121" s="133"/>
      <c r="C9121" s="145"/>
      <c r="D9121" s="63"/>
    </row>
    <row r="9122" spans="1:4" hidden="1" x14ac:dyDescent="0.35">
      <c r="A9122" s="133"/>
      <c r="C9122" s="145"/>
      <c r="D9122" s="63"/>
    </row>
    <row r="9123" spans="1:4" hidden="1" x14ac:dyDescent="0.35">
      <c r="A9123" s="133"/>
      <c r="C9123" s="145"/>
      <c r="D9123" s="63"/>
    </row>
    <row r="9124" spans="1:4" hidden="1" x14ac:dyDescent="0.35">
      <c r="C9124" s="138"/>
    </row>
    <row r="9125" spans="1:4" hidden="1" x14ac:dyDescent="0.35">
      <c r="B9125" s="138"/>
    </row>
    <row r="9126" spans="1:4" hidden="1" x14ac:dyDescent="0.35">
      <c r="B9126" s="138"/>
      <c r="C9126" s="139"/>
    </row>
    <row r="9127" spans="1:4" hidden="1" x14ac:dyDescent="0.35">
      <c r="B9127" s="138"/>
      <c r="C9127" s="136"/>
    </row>
    <row r="9128" spans="1:4" hidden="1" x14ac:dyDescent="0.35">
      <c r="B9128" s="138"/>
      <c r="C9128" s="136"/>
    </row>
    <row r="9129" spans="1:4" hidden="1" x14ac:dyDescent="0.35">
      <c r="B9129" s="133"/>
      <c r="C9129" s="133"/>
    </row>
    <row r="9130" spans="1:4" hidden="1" x14ac:dyDescent="0.35">
      <c r="B9130" s="138"/>
      <c r="C9130" s="136"/>
    </row>
    <row r="9131" spans="1:4" hidden="1" x14ac:dyDescent="0.35">
      <c r="B9131" s="138"/>
      <c r="C9131" s="136"/>
    </row>
    <row r="9132" spans="1:4" hidden="1" x14ac:dyDescent="0.35">
      <c r="B9132" s="138"/>
      <c r="C9132" s="136"/>
    </row>
    <row r="9133" spans="1:4" hidden="1" x14ac:dyDescent="0.35">
      <c r="B9133" s="133"/>
      <c r="C9133" s="133"/>
    </row>
    <row r="9134" spans="1:4" hidden="1" x14ac:dyDescent="0.35">
      <c r="B9134" s="138"/>
      <c r="C9134" s="136"/>
    </row>
    <row r="9135" spans="1:4" hidden="1" x14ac:dyDescent="0.35">
      <c r="B9135" s="138"/>
      <c r="C9135" s="136"/>
    </row>
    <row r="9136" spans="1:4" hidden="1" x14ac:dyDescent="0.35">
      <c r="B9136" s="133"/>
      <c r="C9136" s="133"/>
    </row>
    <row r="9137" spans="1:4" hidden="1" x14ac:dyDescent="0.35">
      <c r="A9137" s="133"/>
      <c r="C9137" s="145"/>
      <c r="D9137" s="63"/>
    </row>
    <row r="9138" spans="1:4" hidden="1" x14ac:dyDescent="0.35">
      <c r="A9138" s="133"/>
      <c r="C9138" s="145"/>
      <c r="D9138" s="63"/>
    </row>
    <row r="9139" spans="1:4" hidden="1" x14ac:dyDescent="0.35">
      <c r="A9139" s="133"/>
      <c r="C9139" s="145"/>
      <c r="D9139" s="63"/>
    </row>
    <row r="9140" spans="1:4" hidden="1" x14ac:dyDescent="0.35">
      <c r="A9140" s="133"/>
      <c r="C9140" s="145"/>
      <c r="D9140" s="63"/>
    </row>
    <row r="9141" spans="1:4" hidden="1" x14ac:dyDescent="0.35">
      <c r="A9141" s="133"/>
      <c r="C9141" s="145"/>
      <c r="D9141" s="63"/>
    </row>
    <row r="9142" spans="1:4" hidden="1" x14ac:dyDescent="0.35">
      <c r="A9142" s="133"/>
      <c r="C9142" s="145"/>
      <c r="D9142" s="63"/>
    </row>
    <row r="9143" spans="1:4" hidden="1" x14ac:dyDescent="0.35">
      <c r="A9143" s="133"/>
      <c r="C9143" s="145"/>
      <c r="D9143" s="63"/>
    </row>
    <row r="9144" spans="1:4" hidden="1" x14ac:dyDescent="0.35">
      <c r="A9144" s="133"/>
      <c r="C9144" s="145"/>
      <c r="D9144" s="63"/>
    </row>
    <row r="9145" spans="1:4" hidden="1" x14ac:dyDescent="0.35">
      <c r="A9145" s="133"/>
      <c r="C9145" s="145"/>
      <c r="D9145" s="63"/>
    </row>
    <row r="9146" spans="1:4" hidden="1" x14ac:dyDescent="0.35">
      <c r="A9146" s="133"/>
      <c r="C9146" s="145"/>
      <c r="D9146" s="63"/>
    </row>
    <row r="9147" spans="1:4" hidden="1" x14ac:dyDescent="0.35">
      <c r="A9147" s="133"/>
      <c r="C9147" s="145"/>
      <c r="D9147" s="63"/>
    </row>
    <row r="9148" spans="1:4" hidden="1" x14ac:dyDescent="0.35">
      <c r="A9148" s="133"/>
      <c r="C9148" s="145"/>
      <c r="D9148" s="63"/>
    </row>
    <row r="9149" spans="1:4" hidden="1" x14ac:dyDescent="0.35">
      <c r="A9149" s="133"/>
      <c r="C9149" s="145"/>
      <c r="D9149" s="63"/>
    </row>
    <row r="9150" spans="1:4" hidden="1" x14ac:dyDescent="0.35">
      <c r="A9150" s="133"/>
      <c r="C9150" s="145"/>
      <c r="D9150" s="63"/>
    </row>
    <row r="9151" spans="1:4" hidden="1" x14ac:dyDescent="0.35">
      <c r="A9151" s="133"/>
      <c r="C9151" s="145"/>
      <c r="D9151" s="63"/>
    </row>
    <row r="9152" spans="1:4" hidden="1" x14ac:dyDescent="0.35">
      <c r="A9152" s="133"/>
      <c r="C9152" s="145"/>
      <c r="D9152" s="63"/>
    </row>
    <row r="9153" spans="1:4" hidden="1" x14ac:dyDescent="0.35">
      <c r="A9153" s="133"/>
      <c r="C9153" s="145"/>
      <c r="D9153" s="63"/>
    </row>
    <row r="9154" spans="1:4" hidden="1" x14ac:dyDescent="0.35">
      <c r="A9154" s="133"/>
      <c r="C9154" s="145"/>
      <c r="D9154" s="63"/>
    </row>
    <row r="9155" spans="1:4" hidden="1" x14ac:dyDescent="0.35">
      <c r="A9155" s="133"/>
      <c r="C9155" s="145"/>
      <c r="D9155" s="63"/>
    </row>
    <row r="9156" spans="1:4" hidden="1" x14ac:dyDescent="0.35">
      <c r="C9156" s="138"/>
    </row>
    <row r="9157" spans="1:4" hidden="1" x14ac:dyDescent="0.35">
      <c r="B9157" s="138"/>
      <c r="C9157" s="136"/>
    </row>
    <row r="9158" spans="1:4" hidden="1" x14ac:dyDescent="0.35">
      <c r="B9158" s="138"/>
    </row>
    <row r="9159" spans="1:4" hidden="1" x14ac:dyDescent="0.35">
      <c r="D9159" s="139"/>
    </row>
    <row r="9160" spans="1:4" hidden="1" x14ac:dyDescent="0.35">
      <c r="B9160" s="138"/>
    </row>
    <row r="9161" spans="1:4" hidden="1" x14ac:dyDescent="0.35">
      <c r="B9161" s="138"/>
    </row>
    <row r="9162" spans="1:4" hidden="1" x14ac:dyDescent="0.35">
      <c r="B9162" s="133"/>
      <c r="C9162" s="133"/>
    </row>
    <row r="9163" spans="1:4" hidden="1" x14ac:dyDescent="0.35"/>
    <row r="9164" spans="1:4" hidden="1" x14ac:dyDescent="0.35">
      <c r="B9164" s="138"/>
      <c r="C9164" s="136"/>
    </row>
    <row r="9165" spans="1:4" hidden="1" x14ac:dyDescent="0.35">
      <c r="C9165" s="138"/>
      <c r="D9165" s="134"/>
    </row>
    <row r="9166" spans="1:4" hidden="1" x14ac:dyDescent="0.35">
      <c r="B9166" s="138"/>
      <c r="C9166" s="136"/>
    </row>
    <row r="9167" spans="1:4" hidden="1" x14ac:dyDescent="0.35">
      <c r="B9167" s="138"/>
      <c r="C9167" s="136"/>
    </row>
    <row r="9168" spans="1:4" hidden="1" x14ac:dyDescent="0.35">
      <c r="A9168" s="133"/>
      <c r="C9168" s="145"/>
      <c r="D9168" s="63"/>
    </row>
    <row r="9169" spans="1:4" hidden="1" x14ac:dyDescent="0.35"/>
    <row r="9170" spans="1:4" hidden="1" x14ac:dyDescent="0.35">
      <c r="A9170" s="133"/>
      <c r="C9170" s="145"/>
      <c r="D9170" s="63"/>
    </row>
    <row r="9171" spans="1:4" hidden="1" x14ac:dyDescent="0.35">
      <c r="A9171" s="133"/>
      <c r="C9171" s="145"/>
      <c r="D9171" s="63"/>
    </row>
    <row r="9172" spans="1:4" hidden="1" x14ac:dyDescent="0.35">
      <c r="A9172" s="133"/>
      <c r="C9172" s="145"/>
      <c r="D9172" s="63"/>
    </row>
    <row r="9173" spans="1:4" hidden="1" x14ac:dyDescent="0.35">
      <c r="A9173" s="133"/>
      <c r="C9173" s="145"/>
      <c r="D9173" s="63"/>
    </row>
    <row r="9174" spans="1:4" hidden="1" x14ac:dyDescent="0.35">
      <c r="A9174" s="133"/>
      <c r="C9174" s="145"/>
      <c r="D9174" s="63"/>
    </row>
    <row r="9175" spans="1:4" hidden="1" x14ac:dyDescent="0.35">
      <c r="B9175" s="138"/>
      <c r="C9175" s="136"/>
    </row>
    <row r="9176" spans="1:4" hidden="1" x14ac:dyDescent="0.35">
      <c r="B9176" s="138"/>
      <c r="C9176" s="136"/>
    </row>
    <row r="9177" spans="1:4" hidden="1" x14ac:dyDescent="0.35">
      <c r="A9177" s="133"/>
      <c r="C9177" s="145"/>
      <c r="D9177" s="63"/>
    </row>
    <row r="9178" spans="1:4" hidden="1" x14ac:dyDescent="0.35">
      <c r="A9178" s="133"/>
      <c r="C9178" s="145"/>
      <c r="D9178" s="63"/>
    </row>
    <row r="9179" spans="1:4" hidden="1" x14ac:dyDescent="0.35">
      <c r="A9179" s="133"/>
      <c r="C9179" s="145"/>
      <c r="D9179" s="63"/>
    </row>
    <row r="9180" spans="1:4" hidden="1" x14ac:dyDescent="0.35">
      <c r="A9180" s="133"/>
      <c r="C9180" s="145"/>
      <c r="D9180" s="63"/>
    </row>
    <row r="9181" spans="1:4" hidden="1" x14ac:dyDescent="0.35">
      <c r="A9181" s="133"/>
      <c r="C9181" s="145"/>
      <c r="D9181" s="63"/>
    </row>
    <row r="9182" spans="1:4" hidden="1" x14ac:dyDescent="0.35">
      <c r="B9182" s="138"/>
      <c r="C9182" s="136"/>
    </row>
    <row r="9183" spans="1:4" hidden="1" x14ac:dyDescent="0.35"/>
    <row r="9184" spans="1:4" hidden="1" x14ac:dyDescent="0.35">
      <c r="A9184" s="133"/>
      <c r="C9184" s="145"/>
      <c r="D9184" s="63"/>
    </row>
    <row r="9185" spans="1:4" hidden="1" x14ac:dyDescent="0.35">
      <c r="A9185" s="133"/>
      <c r="C9185" s="145"/>
      <c r="D9185" s="63"/>
    </row>
    <row r="9186" spans="1:4" hidden="1" x14ac:dyDescent="0.35">
      <c r="A9186" s="133"/>
      <c r="C9186" s="145"/>
      <c r="D9186" s="63"/>
    </row>
    <row r="9187" spans="1:4" hidden="1" x14ac:dyDescent="0.35">
      <c r="A9187" s="133"/>
      <c r="C9187" s="145"/>
      <c r="D9187" s="63"/>
    </row>
    <row r="9188" spans="1:4" hidden="1" x14ac:dyDescent="0.35">
      <c r="A9188" s="133"/>
      <c r="C9188" s="145"/>
      <c r="D9188" s="63"/>
    </row>
    <row r="9189" spans="1:4" hidden="1" x14ac:dyDescent="0.35">
      <c r="A9189" s="133"/>
      <c r="C9189" s="145"/>
      <c r="D9189" s="63"/>
    </row>
    <row r="9190" spans="1:4" hidden="1" x14ac:dyDescent="0.35">
      <c r="A9190" s="133"/>
      <c r="C9190" s="145"/>
      <c r="D9190" s="63"/>
    </row>
    <row r="9191" spans="1:4" hidden="1" x14ac:dyDescent="0.35">
      <c r="B9191" s="138"/>
      <c r="C9191" s="136"/>
    </row>
    <row r="9192" spans="1:4" hidden="1" x14ac:dyDescent="0.35">
      <c r="A9192" s="133"/>
      <c r="C9192" s="145"/>
      <c r="D9192" s="63"/>
    </row>
    <row r="9193" spans="1:4" hidden="1" x14ac:dyDescent="0.35">
      <c r="A9193" s="133"/>
      <c r="C9193" s="145"/>
      <c r="D9193" s="63"/>
    </row>
    <row r="9194" spans="1:4" hidden="1" x14ac:dyDescent="0.35">
      <c r="A9194" s="133"/>
      <c r="C9194" s="145"/>
      <c r="D9194" s="63"/>
    </row>
    <row r="9195" spans="1:4" hidden="1" x14ac:dyDescent="0.35">
      <c r="A9195" s="133"/>
      <c r="C9195" s="145"/>
      <c r="D9195" s="63"/>
    </row>
    <row r="9196" spans="1:4" hidden="1" x14ac:dyDescent="0.35">
      <c r="B9196" s="138"/>
      <c r="C9196" s="136"/>
    </row>
    <row r="9197" spans="1:4" hidden="1" x14ac:dyDescent="0.35">
      <c r="C9197" s="138"/>
    </row>
    <row r="9198" spans="1:4" hidden="1" x14ac:dyDescent="0.35">
      <c r="B9198" s="138"/>
      <c r="C9198" s="136"/>
    </row>
    <row r="9199" spans="1:4" hidden="1" x14ac:dyDescent="0.35">
      <c r="B9199" s="138"/>
      <c r="C9199" s="136"/>
    </row>
    <row r="9200" spans="1:4" hidden="1" x14ac:dyDescent="0.35">
      <c r="B9200" s="138"/>
      <c r="C9200" s="136"/>
    </row>
    <row r="9201" spans="1:4" hidden="1" x14ac:dyDescent="0.35">
      <c r="D9201" s="142"/>
    </row>
    <row r="9202" spans="1:4" hidden="1" x14ac:dyDescent="0.35">
      <c r="B9202" s="138"/>
      <c r="C9202" s="136"/>
    </row>
    <row r="9203" spans="1:4" hidden="1" x14ac:dyDescent="0.35">
      <c r="B9203" s="138"/>
      <c r="C9203" s="136"/>
    </row>
    <row r="9204" spans="1:4" hidden="1" x14ac:dyDescent="0.35">
      <c r="A9204" s="133"/>
      <c r="C9204" s="145"/>
      <c r="D9204" s="63"/>
    </row>
    <row r="9205" spans="1:4" hidden="1" x14ac:dyDescent="0.35">
      <c r="A9205" s="133"/>
      <c r="C9205" s="145"/>
      <c r="D9205" s="63"/>
    </row>
    <row r="9206" spans="1:4" hidden="1" x14ac:dyDescent="0.35">
      <c r="A9206" s="133"/>
      <c r="C9206" s="145"/>
      <c r="D9206" s="63"/>
    </row>
    <row r="9207" spans="1:4" hidden="1" x14ac:dyDescent="0.35">
      <c r="A9207" s="133"/>
      <c r="C9207" s="145"/>
      <c r="D9207" s="63"/>
    </row>
    <row r="9208" spans="1:4" hidden="1" x14ac:dyDescent="0.35">
      <c r="A9208" s="133"/>
      <c r="C9208" s="145"/>
      <c r="D9208" s="63"/>
    </row>
    <row r="9209" spans="1:4" hidden="1" x14ac:dyDescent="0.35">
      <c r="A9209" s="133"/>
      <c r="C9209" s="145"/>
      <c r="D9209" s="63"/>
    </row>
    <row r="9210" spans="1:4" hidden="1" x14ac:dyDescent="0.35">
      <c r="A9210" s="133"/>
      <c r="C9210" s="145"/>
      <c r="D9210" s="63"/>
    </row>
    <row r="9211" spans="1:4" hidden="1" x14ac:dyDescent="0.35">
      <c r="A9211" s="133"/>
      <c r="C9211" s="145"/>
      <c r="D9211" s="63"/>
    </row>
    <row r="9212" spans="1:4" hidden="1" x14ac:dyDescent="0.35">
      <c r="A9212" s="133"/>
      <c r="C9212" s="145"/>
      <c r="D9212" s="63"/>
    </row>
    <row r="9213" spans="1:4" hidden="1" x14ac:dyDescent="0.35">
      <c r="C9213" s="138"/>
    </row>
    <row r="9214" spans="1:4" hidden="1" x14ac:dyDescent="0.35"/>
    <row r="9215" spans="1:4" hidden="1" x14ac:dyDescent="0.35">
      <c r="B9215" s="138"/>
      <c r="C9215" s="136"/>
    </row>
    <row r="9216" spans="1:4" hidden="1" x14ac:dyDescent="0.35">
      <c r="B9216" s="138"/>
      <c r="C9216" s="136"/>
    </row>
    <row r="9217" spans="1:4" hidden="1" x14ac:dyDescent="0.35">
      <c r="B9217" s="138"/>
      <c r="C9217" s="136"/>
    </row>
    <row r="9218" spans="1:4" hidden="1" x14ac:dyDescent="0.35">
      <c r="C9218" s="136"/>
    </row>
    <row r="9219" spans="1:4" hidden="1" x14ac:dyDescent="0.35"/>
    <row r="9220" spans="1:4" hidden="1" x14ac:dyDescent="0.35">
      <c r="B9220" s="138"/>
      <c r="C9220" s="136"/>
    </row>
    <row r="9221" spans="1:4" hidden="1" x14ac:dyDescent="0.35">
      <c r="B9221" s="138"/>
      <c r="C9221" s="136"/>
    </row>
    <row r="9222" spans="1:4" hidden="1" x14ac:dyDescent="0.35">
      <c r="B9222" s="138"/>
      <c r="C9222" s="136"/>
    </row>
    <row r="9223" spans="1:4" hidden="1" x14ac:dyDescent="0.35">
      <c r="B9223" s="138"/>
      <c r="C9223" s="136"/>
    </row>
    <row r="9224" spans="1:4" hidden="1" x14ac:dyDescent="0.35">
      <c r="B9224" s="138"/>
      <c r="C9224" s="136"/>
    </row>
    <row r="9225" spans="1:4" hidden="1" x14ac:dyDescent="0.35">
      <c r="B9225" s="138"/>
      <c r="C9225" s="136"/>
    </row>
    <row r="9226" spans="1:4" hidden="1" x14ac:dyDescent="0.35">
      <c r="C9226" s="138"/>
    </row>
    <row r="9227" spans="1:4" hidden="1" x14ac:dyDescent="0.35">
      <c r="A9227" s="133"/>
      <c r="C9227" s="145"/>
      <c r="D9227" s="63"/>
    </row>
    <row r="9228" spans="1:4" hidden="1" x14ac:dyDescent="0.35">
      <c r="A9228" s="133"/>
      <c r="C9228" s="145"/>
      <c r="D9228" s="63"/>
    </row>
    <row r="9229" spans="1:4" hidden="1" x14ac:dyDescent="0.35">
      <c r="A9229" s="133"/>
      <c r="C9229" s="145"/>
      <c r="D9229" s="63"/>
    </row>
    <row r="9230" spans="1:4" hidden="1" x14ac:dyDescent="0.35">
      <c r="B9230" s="138"/>
      <c r="C9230" s="136"/>
    </row>
    <row r="9231" spans="1:4" hidden="1" x14ac:dyDescent="0.35">
      <c r="A9231" s="133"/>
      <c r="C9231" s="145"/>
      <c r="D9231" s="63"/>
    </row>
    <row r="9232" spans="1:4" hidden="1" x14ac:dyDescent="0.35">
      <c r="B9232" s="138"/>
      <c r="C9232" s="136"/>
    </row>
    <row r="9233" spans="2:3" hidden="1" x14ac:dyDescent="0.35">
      <c r="B9233" s="138"/>
      <c r="C9233" s="136"/>
    </row>
    <row r="9234" spans="2:3" hidden="1" x14ac:dyDescent="0.35">
      <c r="B9234" s="138"/>
      <c r="C9234" s="136"/>
    </row>
    <row r="9235" spans="2:3" hidden="1" x14ac:dyDescent="0.35">
      <c r="C9235" s="136"/>
    </row>
    <row r="9236" spans="2:3" hidden="1" x14ac:dyDescent="0.35"/>
    <row r="9237" spans="2:3" hidden="1" x14ac:dyDescent="0.35">
      <c r="B9237" s="138"/>
      <c r="C9237" s="136"/>
    </row>
    <row r="9238" spans="2:3" hidden="1" x14ac:dyDescent="0.35">
      <c r="B9238" s="138"/>
      <c r="C9238" s="136"/>
    </row>
    <row r="9239" spans="2:3" hidden="1" x14ac:dyDescent="0.35"/>
    <row r="9240" spans="2:3" hidden="1" x14ac:dyDescent="0.35"/>
    <row r="9241" spans="2:3" hidden="1" x14ac:dyDescent="0.35"/>
    <row r="9242" spans="2:3" hidden="1" x14ac:dyDescent="0.35">
      <c r="B9242" s="138"/>
      <c r="C9242" s="139"/>
    </row>
    <row r="9243" spans="2:3" hidden="1" x14ac:dyDescent="0.35">
      <c r="B9243" s="138"/>
      <c r="C9243" s="139"/>
    </row>
    <row r="9244" spans="2:3" hidden="1" x14ac:dyDescent="0.35">
      <c r="B9244" s="138"/>
      <c r="C9244" s="139"/>
    </row>
    <row r="9245" spans="2:3" hidden="1" x14ac:dyDescent="0.35">
      <c r="B9245" s="138"/>
      <c r="C9245" s="139"/>
    </row>
    <row r="9246" spans="2:3" hidden="1" x14ac:dyDescent="0.35">
      <c r="C9246" s="136"/>
    </row>
    <row r="9247" spans="2:3" hidden="1" x14ac:dyDescent="0.35">
      <c r="B9247" s="138"/>
    </row>
    <row r="9248" spans="2:3" hidden="1" x14ac:dyDescent="0.35">
      <c r="B9248" s="138"/>
    </row>
    <row r="9249" spans="1:4" hidden="1" x14ac:dyDescent="0.35">
      <c r="B9249" s="138"/>
      <c r="C9249" s="139"/>
    </row>
    <row r="9250" spans="1:4" hidden="1" x14ac:dyDescent="0.35">
      <c r="A9250" s="133"/>
      <c r="C9250" s="145"/>
      <c r="D9250" s="63"/>
    </row>
    <row r="9251" spans="1:4" hidden="1" x14ac:dyDescent="0.35">
      <c r="B9251" s="138"/>
    </row>
    <row r="9252" spans="1:4" hidden="1" x14ac:dyDescent="0.35">
      <c r="D9252" s="153"/>
    </row>
    <row r="9253" spans="1:4" hidden="1" x14ac:dyDescent="0.35">
      <c r="D9253" s="142"/>
    </row>
    <row r="9254" spans="1:4" hidden="1" x14ac:dyDescent="0.35">
      <c r="D9254" s="153"/>
    </row>
    <row r="9255" spans="1:4" hidden="1" x14ac:dyDescent="0.35">
      <c r="C9255" s="138"/>
    </row>
    <row r="9256" spans="1:4" hidden="1" x14ac:dyDescent="0.35">
      <c r="D9256" s="142"/>
    </row>
    <row r="9257" spans="1:4" hidden="1" x14ac:dyDescent="0.35">
      <c r="B9257" s="138"/>
    </row>
    <row r="9258" spans="1:4" hidden="1" x14ac:dyDescent="0.35">
      <c r="B9258" s="138"/>
      <c r="C9258" s="139"/>
    </row>
    <row r="9259" spans="1:4" hidden="1" x14ac:dyDescent="0.35">
      <c r="B9259" s="133"/>
      <c r="C9259" s="130"/>
      <c r="D9259" s="32"/>
    </row>
    <row r="9260" spans="1:4" hidden="1" x14ac:dyDescent="0.35">
      <c r="B9260" s="133"/>
      <c r="C9260" s="130"/>
      <c r="D9260" s="32"/>
    </row>
    <row r="9261" spans="1:4" hidden="1" x14ac:dyDescent="0.35">
      <c r="B9261" s="133"/>
      <c r="C9261" s="130"/>
      <c r="D9261" s="32"/>
    </row>
    <row r="9262" spans="1:4" hidden="1" x14ac:dyDescent="0.35">
      <c r="B9262" s="133"/>
      <c r="C9262" s="130"/>
      <c r="D9262" s="32"/>
    </row>
    <row r="9263" spans="1:4" hidden="1" x14ac:dyDescent="0.35">
      <c r="B9263" s="133"/>
      <c r="C9263" s="130"/>
      <c r="D9263" s="32"/>
    </row>
    <row r="9264" spans="1:4" hidden="1" x14ac:dyDescent="0.35">
      <c r="B9264" s="133"/>
      <c r="C9264" s="130"/>
      <c r="D9264" s="32"/>
    </row>
    <row r="9265" spans="2:4" hidden="1" x14ac:dyDescent="0.35">
      <c r="B9265" s="133"/>
      <c r="C9265" s="130"/>
      <c r="D9265" s="32"/>
    </row>
    <row r="9266" spans="2:4" hidden="1" x14ac:dyDescent="0.35">
      <c r="B9266" s="133"/>
      <c r="C9266" s="130"/>
      <c r="D9266" s="32"/>
    </row>
    <row r="9267" spans="2:4" hidden="1" x14ac:dyDescent="0.35">
      <c r="B9267" s="133"/>
      <c r="C9267" s="130"/>
      <c r="D9267" s="32"/>
    </row>
    <row r="9268" spans="2:4" hidden="1" x14ac:dyDescent="0.35">
      <c r="B9268" s="133"/>
      <c r="C9268" s="130"/>
      <c r="D9268" s="32"/>
    </row>
    <row r="9269" spans="2:4" hidden="1" x14ac:dyDescent="0.35">
      <c r="B9269" s="133"/>
      <c r="C9269" s="130"/>
      <c r="D9269" s="32"/>
    </row>
    <row r="9270" spans="2:4" hidden="1" x14ac:dyDescent="0.35">
      <c r="B9270" s="133"/>
      <c r="C9270" s="130"/>
      <c r="D9270" s="32"/>
    </row>
    <row r="9271" spans="2:4" hidden="1" x14ac:dyDescent="0.35">
      <c r="B9271" s="133"/>
      <c r="C9271" s="130"/>
      <c r="D9271" s="32"/>
    </row>
    <row r="9272" spans="2:4" hidden="1" x14ac:dyDescent="0.35">
      <c r="B9272" s="133"/>
      <c r="C9272" s="130"/>
      <c r="D9272" s="32"/>
    </row>
    <row r="9273" spans="2:4" hidden="1" x14ac:dyDescent="0.35">
      <c r="B9273" s="133"/>
      <c r="C9273" s="130"/>
      <c r="D9273" s="32"/>
    </row>
    <row r="9274" spans="2:4" hidden="1" x14ac:dyDescent="0.35">
      <c r="B9274" s="133"/>
      <c r="C9274" s="130"/>
      <c r="D9274" s="32"/>
    </row>
    <row r="9275" spans="2:4" hidden="1" x14ac:dyDescent="0.35">
      <c r="B9275" s="133"/>
      <c r="C9275" s="130"/>
      <c r="D9275" s="32"/>
    </row>
    <row r="9276" spans="2:4" hidden="1" x14ac:dyDescent="0.35">
      <c r="B9276" s="133"/>
      <c r="C9276" s="130"/>
      <c r="D9276" s="32"/>
    </row>
    <row r="9277" spans="2:4" hidden="1" x14ac:dyDescent="0.35">
      <c r="B9277" s="133"/>
      <c r="C9277" s="130"/>
      <c r="D9277" s="32"/>
    </row>
    <row r="9278" spans="2:4" hidden="1" x14ac:dyDescent="0.35">
      <c r="B9278" s="133"/>
      <c r="C9278" s="130"/>
      <c r="D9278" s="32"/>
    </row>
    <row r="9279" spans="2:4" hidden="1" x14ac:dyDescent="0.35">
      <c r="B9279" s="133"/>
      <c r="C9279" s="130"/>
      <c r="D9279" s="32"/>
    </row>
    <row r="9280" spans="2:4" hidden="1" x14ac:dyDescent="0.35">
      <c r="B9280" s="133"/>
      <c r="C9280" s="130"/>
      <c r="D9280" s="32"/>
    </row>
    <row r="9281" spans="2:4" hidden="1" x14ac:dyDescent="0.35">
      <c r="B9281" s="133"/>
      <c r="C9281" s="130"/>
      <c r="D9281" s="32"/>
    </row>
    <row r="9282" spans="2:4" hidden="1" x14ac:dyDescent="0.35">
      <c r="B9282" s="133"/>
      <c r="C9282" s="130"/>
      <c r="D9282" s="32"/>
    </row>
    <row r="9283" spans="2:4" hidden="1" x14ac:dyDescent="0.35">
      <c r="B9283" s="133"/>
      <c r="C9283" s="130"/>
      <c r="D9283" s="32"/>
    </row>
    <row r="9284" spans="2:4" hidden="1" x14ac:dyDescent="0.35">
      <c r="B9284" s="133"/>
      <c r="C9284" s="130"/>
      <c r="D9284" s="32"/>
    </row>
    <row r="9285" spans="2:4" hidden="1" x14ac:dyDescent="0.35">
      <c r="B9285" s="133"/>
      <c r="C9285" s="130"/>
      <c r="D9285" s="32"/>
    </row>
    <row r="9286" spans="2:4" hidden="1" x14ac:dyDescent="0.35">
      <c r="B9286" s="133"/>
      <c r="C9286" s="130"/>
      <c r="D9286" s="32"/>
    </row>
    <row r="9287" spans="2:4" hidden="1" x14ac:dyDescent="0.35">
      <c r="B9287" s="133"/>
      <c r="C9287" s="130"/>
      <c r="D9287" s="32"/>
    </row>
    <row r="9288" spans="2:4" hidden="1" x14ac:dyDescent="0.35">
      <c r="B9288" s="133"/>
      <c r="C9288" s="130"/>
      <c r="D9288" s="32"/>
    </row>
    <row r="9289" spans="2:4" hidden="1" x14ac:dyDescent="0.35">
      <c r="B9289" s="133"/>
      <c r="C9289" s="130"/>
      <c r="D9289" s="32"/>
    </row>
    <row r="9290" spans="2:4" hidden="1" x14ac:dyDescent="0.35">
      <c r="B9290" s="133"/>
      <c r="C9290" s="130"/>
      <c r="D9290" s="32"/>
    </row>
    <row r="9291" spans="2:4" hidden="1" x14ac:dyDescent="0.35">
      <c r="B9291" s="133"/>
      <c r="C9291" s="130"/>
      <c r="D9291" s="32"/>
    </row>
    <row r="9292" spans="2:4" hidden="1" x14ac:dyDescent="0.35">
      <c r="B9292" s="133"/>
      <c r="C9292" s="130"/>
      <c r="D9292" s="32"/>
    </row>
    <row r="9293" spans="2:4" hidden="1" x14ac:dyDescent="0.35">
      <c r="B9293" s="133"/>
      <c r="C9293" s="130"/>
      <c r="D9293" s="32"/>
    </row>
    <row r="9294" spans="2:4" hidden="1" x14ac:dyDescent="0.35">
      <c r="B9294" s="133"/>
      <c r="C9294" s="130"/>
      <c r="D9294" s="32"/>
    </row>
    <row r="9295" spans="2:4" hidden="1" x14ac:dyDescent="0.35">
      <c r="B9295" s="133"/>
      <c r="C9295" s="130"/>
      <c r="D9295" s="32"/>
    </row>
    <row r="9296" spans="2:4" hidden="1" x14ac:dyDescent="0.35">
      <c r="B9296" s="133"/>
      <c r="C9296" s="130"/>
      <c r="D9296" s="32"/>
    </row>
    <row r="9297" spans="2:4" hidden="1" x14ac:dyDescent="0.35">
      <c r="B9297" s="133"/>
      <c r="C9297" s="130"/>
      <c r="D9297" s="32"/>
    </row>
    <row r="9298" spans="2:4" hidden="1" x14ac:dyDescent="0.35">
      <c r="B9298" s="133"/>
      <c r="C9298" s="130"/>
      <c r="D9298" s="32"/>
    </row>
    <row r="9299" spans="2:4" hidden="1" x14ac:dyDescent="0.35">
      <c r="B9299" s="133"/>
      <c r="C9299" s="130"/>
      <c r="D9299" s="32"/>
    </row>
    <row r="9300" spans="2:4" hidden="1" x14ac:dyDescent="0.35">
      <c r="B9300" s="133"/>
      <c r="C9300" s="130"/>
      <c r="D9300" s="32"/>
    </row>
    <row r="9301" spans="2:4" hidden="1" x14ac:dyDescent="0.35">
      <c r="B9301" s="133"/>
      <c r="C9301" s="130"/>
      <c r="D9301" s="32"/>
    </row>
    <row r="9302" spans="2:4" hidden="1" x14ac:dyDescent="0.35">
      <c r="B9302" s="133"/>
      <c r="C9302" s="130"/>
      <c r="D9302" s="32"/>
    </row>
    <row r="9303" spans="2:4" hidden="1" x14ac:dyDescent="0.35">
      <c r="B9303" s="133"/>
      <c r="C9303" s="130"/>
      <c r="D9303" s="32"/>
    </row>
    <row r="9304" spans="2:4" hidden="1" x14ac:dyDescent="0.35">
      <c r="B9304" s="133"/>
      <c r="C9304" s="130"/>
      <c r="D9304" s="32"/>
    </row>
    <row r="9305" spans="2:4" hidden="1" x14ac:dyDescent="0.35">
      <c r="B9305" s="133"/>
      <c r="C9305" s="130"/>
      <c r="D9305" s="32"/>
    </row>
    <row r="9306" spans="2:4" hidden="1" x14ac:dyDescent="0.35">
      <c r="B9306" s="133"/>
      <c r="C9306" s="130"/>
      <c r="D9306" s="32"/>
    </row>
    <row r="9307" spans="2:4" hidden="1" x14ac:dyDescent="0.35">
      <c r="B9307" s="133"/>
      <c r="C9307" s="130"/>
      <c r="D9307" s="32"/>
    </row>
    <row r="9308" spans="2:4" hidden="1" x14ac:dyDescent="0.35">
      <c r="B9308" s="133"/>
      <c r="C9308" s="130"/>
      <c r="D9308" s="32"/>
    </row>
    <row r="9309" spans="2:4" hidden="1" x14ac:dyDescent="0.35">
      <c r="B9309" s="133"/>
      <c r="C9309" s="130"/>
      <c r="D9309" s="32"/>
    </row>
    <row r="9310" spans="2:4" hidden="1" x14ac:dyDescent="0.35">
      <c r="B9310" s="133"/>
      <c r="C9310" s="130"/>
      <c r="D9310" s="32"/>
    </row>
    <row r="9311" spans="2:4" hidden="1" x14ac:dyDescent="0.35">
      <c r="B9311" s="133"/>
      <c r="C9311" s="130"/>
      <c r="D9311" s="32"/>
    </row>
    <row r="9312" spans="2:4" hidden="1" x14ac:dyDescent="0.35">
      <c r="B9312" s="133"/>
      <c r="C9312" s="130"/>
      <c r="D9312" s="32"/>
    </row>
    <row r="9313" spans="2:4" hidden="1" x14ac:dyDescent="0.35">
      <c r="B9313" s="133"/>
      <c r="C9313" s="130"/>
      <c r="D9313" s="32"/>
    </row>
    <row r="9314" spans="2:4" hidden="1" x14ac:dyDescent="0.35">
      <c r="B9314" s="133"/>
      <c r="C9314" s="130"/>
      <c r="D9314" s="32"/>
    </row>
    <row r="9315" spans="2:4" hidden="1" x14ac:dyDescent="0.35">
      <c r="B9315" s="133"/>
      <c r="C9315" s="130"/>
      <c r="D9315" s="32"/>
    </row>
    <row r="9316" spans="2:4" hidden="1" x14ac:dyDescent="0.35">
      <c r="B9316" s="133"/>
      <c r="C9316" s="130"/>
      <c r="D9316" s="32"/>
    </row>
    <row r="9317" spans="2:4" hidden="1" x14ac:dyDescent="0.35">
      <c r="B9317" s="133"/>
      <c r="C9317" s="130"/>
      <c r="D9317" s="32"/>
    </row>
    <row r="9318" spans="2:4" hidden="1" x14ac:dyDescent="0.35">
      <c r="B9318" s="133"/>
      <c r="C9318" s="130"/>
      <c r="D9318" s="32"/>
    </row>
    <row r="9319" spans="2:4" hidden="1" x14ac:dyDescent="0.35">
      <c r="B9319" s="133"/>
      <c r="C9319" s="130"/>
      <c r="D9319" s="32"/>
    </row>
    <row r="9320" spans="2:4" hidden="1" x14ac:dyDescent="0.35">
      <c r="B9320" s="148"/>
      <c r="C9320" s="148"/>
      <c r="D9320" s="154"/>
    </row>
    <row r="9321" spans="2:4" hidden="1" x14ac:dyDescent="0.35">
      <c r="B9321" s="148"/>
      <c r="C9321" s="148"/>
      <c r="D9321" s="154"/>
    </row>
    <row r="9322" spans="2:4" hidden="1" x14ac:dyDescent="0.35">
      <c r="B9322" s="148"/>
      <c r="C9322" s="148"/>
      <c r="D9322" s="154"/>
    </row>
    <row r="9323" spans="2:4" hidden="1" x14ac:dyDescent="0.35">
      <c r="B9323" s="148"/>
      <c r="C9323" s="148"/>
      <c r="D9323" s="154"/>
    </row>
    <row r="9324" spans="2:4" hidden="1" x14ac:dyDescent="0.35">
      <c r="B9324" s="148"/>
      <c r="C9324" s="148"/>
      <c r="D9324" s="154"/>
    </row>
    <row r="9325" spans="2:4" hidden="1" x14ac:dyDescent="0.35">
      <c r="B9325" s="148"/>
      <c r="C9325" s="148"/>
      <c r="D9325" s="154"/>
    </row>
    <row r="9326" spans="2:4" hidden="1" x14ac:dyDescent="0.35">
      <c r="B9326" s="148"/>
      <c r="C9326" s="148"/>
      <c r="D9326" s="154"/>
    </row>
    <row r="9327" spans="2:4" hidden="1" x14ac:dyDescent="0.35">
      <c r="B9327" s="148"/>
      <c r="C9327" s="148"/>
      <c r="D9327" s="154"/>
    </row>
    <row r="9328" spans="2:4" hidden="1" x14ac:dyDescent="0.35">
      <c r="B9328" s="148"/>
      <c r="C9328" s="148"/>
      <c r="D9328" s="154"/>
    </row>
    <row r="9329" spans="2:4" hidden="1" x14ac:dyDescent="0.35">
      <c r="B9329" s="148"/>
      <c r="C9329" s="148"/>
      <c r="D9329" s="154"/>
    </row>
    <row r="9330" spans="2:4" hidden="1" x14ac:dyDescent="0.35">
      <c r="B9330" s="148"/>
      <c r="C9330" s="148"/>
      <c r="D9330" s="154"/>
    </row>
    <row r="9331" spans="2:4" hidden="1" x14ac:dyDescent="0.35">
      <c r="B9331" s="148"/>
      <c r="C9331" s="148"/>
      <c r="D9331" s="154"/>
    </row>
    <row r="9332" spans="2:4" hidden="1" x14ac:dyDescent="0.35">
      <c r="B9332" s="148"/>
      <c r="C9332" s="148"/>
      <c r="D9332" s="154"/>
    </row>
    <row r="9333" spans="2:4" hidden="1" x14ac:dyDescent="0.35">
      <c r="B9333" s="148"/>
      <c r="C9333" s="148"/>
      <c r="D9333" s="154"/>
    </row>
    <row r="9334" spans="2:4" hidden="1" x14ac:dyDescent="0.35">
      <c r="B9334" s="148"/>
      <c r="C9334" s="148"/>
      <c r="D9334" s="154"/>
    </row>
    <row r="9335" spans="2:4" hidden="1" x14ac:dyDescent="0.35">
      <c r="B9335" s="148"/>
      <c r="C9335" s="148"/>
      <c r="D9335" s="154"/>
    </row>
    <row r="9336" spans="2:4" hidden="1" x14ac:dyDescent="0.35">
      <c r="B9336" s="148"/>
      <c r="C9336" s="148"/>
      <c r="D9336" s="154"/>
    </row>
    <row r="9337" spans="2:4" hidden="1" x14ac:dyDescent="0.35">
      <c r="B9337" s="148"/>
      <c r="C9337" s="148"/>
      <c r="D9337" s="154"/>
    </row>
    <row r="9338" spans="2:4" hidden="1" x14ac:dyDescent="0.35">
      <c r="B9338" s="148"/>
      <c r="C9338" s="148"/>
      <c r="D9338" s="154"/>
    </row>
    <row r="9339" spans="2:4" hidden="1" x14ac:dyDescent="0.35">
      <c r="B9339" s="148"/>
      <c r="C9339" s="148"/>
      <c r="D9339" s="154"/>
    </row>
    <row r="9340" spans="2:4" hidden="1" x14ac:dyDescent="0.35">
      <c r="B9340" s="148"/>
      <c r="C9340" s="148"/>
      <c r="D9340" s="154"/>
    </row>
    <row r="9341" spans="2:4" hidden="1" x14ac:dyDescent="0.35">
      <c r="B9341" s="148"/>
      <c r="C9341" s="148"/>
      <c r="D9341" s="154"/>
    </row>
    <row r="9342" spans="2:4" hidden="1" x14ac:dyDescent="0.35">
      <c r="B9342" s="148"/>
      <c r="C9342" s="148"/>
      <c r="D9342" s="154"/>
    </row>
    <row r="9343" spans="2:4" hidden="1" x14ac:dyDescent="0.35">
      <c r="B9343" s="148"/>
      <c r="C9343" s="148"/>
      <c r="D9343" s="154"/>
    </row>
    <row r="9344" spans="2:4" hidden="1" x14ac:dyDescent="0.35">
      <c r="B9344" s="148"/>
      <c r="C9344" s="148"/>
      <c r="D9344" s="154"/>
    </row>
    <row r="9345" spans="2:4" hidden="1" x14ac:dyDescent="0.35">
      <c r="B9345" s="148"/>
      <c r="C9345" s="148"/>
      <c r="D9345" s="154"/>
    </row>
    <row r="9346" spans="2:4" hidden="1" x14ac:dyDescent="0.35">
      <c r="B9346" s="148"/>
      <c r="C9346" s="148"/>
      <c r="D9346" s="154"/>
    </row>
    <row r="9347" spans="2:4" hidden="1" x14ac:dyDescent="0.35">
      <c r="B9347" s="148"/>
      <c r="C9347" s="148"/>
      <c r="D9347" s="154"/>
    </row>
    <row r="9348" spans="2:4" hidden="1" x14ac:dyDescent="0.35">
      <c r="B9348" s="148"/>
      <c r="C9348" s="148"/>
      <c r="D9348" s="154"/>
    </row>
    <row r="9349" spans="2:4" hidden="1" x14ac:dyDescent="0.35">
      <c r="B9349" s="148"/>
      <c r="C9349" s="148"/>
      <c r="D9349" s="154"/>
    </row>
    <row r="9350" spans="2:4" hidden="1" x14ac:dyDescent="0.35">
      <c r="B9350" s="148"/>
      <c r="C9350" s="148"/>
      <c r="D9350" s="154"/>
    </row>
    <row r="9351" spans="2:4" hidden="1" x14ac:dyDescent="0.35">
      <c r="B9351" s="148"/>
      <c r="C9351" s="148"/>
      <c r="D9351" s="154"/>
    </row>
    <row r="9352" spans="2:4" hidden="1" x14ac:dyDescent="0.35">
      <c r="B9352" s="148"/>
      <c r="C9352" s="148"/>
      <c r="D9352" s="154"/>
    </row>
    <row r="9353" spans="2:4" hidden="1" x14ac:dyDescent="0.35">
      <c r="B9353" s="148"/>
      <c r="C9353" s="148"/>
      <c r="D9353" s="154"/>
    </row>
    <row r="9354" spans="2:4" hidden="1" x14ac:dyDescent="0.35">
      <c r="B9354" s="148"/>
      <c r="C9354" s="148"/>
      <c r="D9354" s="154"/>
    </row>
    <row r="9355" spans="2:4" hidden="1" x14ac:dyDescent="0.35">
      <c r="B9355" s="148"/>
      <c r="C9355" s="148"/>
      <c r="D9355" s="154"/>
    </row>
    <row r="9356" spans="2:4" hidden="1" x14ac:dyDescent="0.35">
      <c r="B9356" s="148"/>
      <c r="C9356" s="148"/>
      <c r="D9356" s="154"/>
    </row>
    <row r="9357" spans="2:4" hidden="1" x14ac:dyDescent="0.35">
      <c r="B9357" s="148"/>
      <c r="C9357" s="148"/>
      <c r="D9357" s="154"/>
    </row>
    <row r="9358" spans="2:4" hidden="1" x14ac:dyDescent="0.35">
      <c r="B9358" s="148"/>
      <c r="C9358" s="148"/>
      <c r="D9358" s="154"/>
    </row>
    <row r="9359" spans="2:4" hidden="1" x14ac:dyDescent="0.35">
      <c r="B9359" s="148"/>
      <c r="C9359" s="148"/>
      <c r="D9359" s="154"/>
    </row>
    <row r="9360" spans="2:4" hidden="1" x14ac:dyDescent="0.35">
      <c r="B9360" s="148"/>
      <c r="C9360" s="148"/>
      <c r="D9360" s="154"/>
    </row>
    <row r="9361" spans="2:4" hidden="1" x14ac:dyDescent="0.35">
      <c r="B9361" s="148"/>
      <c r="C9361" s="148"/>
      <c r="D9361" s="154"/>
    </row>
    <row r="9362" spans="2:4" hidden="1" x14ac:dyDescent="0.35">
      <c r="B9362" s="148"/>
      <c r="C9362" s="148"/>
      <c r="D9362" s="154"/>
    </row>
    <row r="9363" spans="2:4" hidden="1" x14ac:dyDescent="0.35">
      <c r="B9363" s="148"/>
      <c r="C9363" s="148"/>
      <c r="D9363" s="154"/>
    </row>
    <row r="9364" spans="2:4" hidden="1" x14ac:dyDescent="0.35">
      <c r="B9364" s="148"/>
      <c r="C9364" s="148"/>
      <c r="D9364" s="154"/>
    </row>
    <row r="9365" spans="2:4" hidden="1" x14ac:dyDescent="0.35">
      <c r="B9365" s="148"/>
      <c r="C9365" s="148"/>
      <c r="D9365" s="154"/>
    </row>
    <row r="9366" spans="2:4" hidden="1" x14ac:dyDescent="0.35">
      <c r="B9366" s="148"/>
      <c r="C9366" s="148"/>
      <c r="D9366" s="154"/>
    </row>
    <row r="9367" spans="2:4" hidden="1" x14ac:dyDescent="0.35">
      <c r="B9367" s="148"/>
      <c r="C9367" s="148"/>
      <c r="D9367" s="154"/>
    </row>
    <row r="9368" spans="2:4" hidden="1" x14ac:dyDescent="0.35">
      <c r="B9368" s="148"/>
      <c r="C9368" s="148"/>
      <c r="D9368" s="154"/>
    </row>
    <row r="9369" spans="2:4" hidden="1" x14ac:dyDescent="0.35">
      <c r="B9369" s="148"/>
      <c r="C9369" s="148"/>
      <c r="D9369" s="154"/>
    </row>
    <row r="9370" spans="2:4" hidden="1" x14ac:dyDescent="0.35">
      <c r="B9370" s="148"/>
      <c r="C9370" s="148"/>
      <c r="D9370" s="154"/>
    </row>
    <row r="9371" spans="2:4" hidden="1" x14ac:dyDescent="0.35">
      <c r="B9371" s="148"/>
      <c r="C9371" s="148"/>
      <c r="D9371" s="154"/>
    </row>
    <row r="9372" spans="2:4" hidden="1" x14ac:dyDescent="0.35">
      <c r="B9372" s="148"/>
      <c r="C9372" s="148"/>
      <c r="D9372" s="154"/>
    </row>
    <row r="9373" spans="2:4" hidden="1" x14ac:dyDescent="0.35">
      <c r="B9373" s="148"/>
      <c r="C9373" s="148"/>
      <c r="D9373" s="154"/>
    </row>
    <row r="9374" spans="2:4" hidden="1" x14ac:dyDescent="0.35">
      <c r="B9374" s="148"/>
      <c r="C9374" s="148"/>
      <c r="D9374" s="154"/>
    </row>
    <row r="9375" spans="2:4" hidden="1" x14ac:dyDescent="0.35">
      <c r="B9375" s="148"/>
      <c r="C9375" s="148"/>
      <c r="D9375" s="154"/>
    </row>
    <row r="9376" spans="2:4" hidden="1" x14ac:dyDescent="0.35">
      <c r="B9376" s="148"/>
      <c r="C9376" s="148"/>
      <c r="D9376" s="154"/>
    </row>
    <row r="9377" spans="2:4" hidden="1" x14ac:dyDescent="0.35">
      <c r="B9377" s="148"/>
      <c r="C9377" s="148"/>
      <c r="D9377" s="154"/>
    </row>
    <row r="9378" spans="2:4" hidden="1" x14ac:dyDescent="0.35">
      <c r="B9378" s="148"/>
      <c r="C9378" s="148"/>
      <c r="D9378" s="154"/>
    </row>
    <row r="9379" spans="2:4" hidden="1" x14ac:dyDescent="0.35">
      <c r="B9379" s="148"/>
      <c r="C9379" s="148"/>
      <c r="D9379" s="154"/>
    </row>
    <row r="9380" spans="2:4" hidden="1" x14ac:dyDescent="0.35">
      <c r="B9380" s="148"/>
      <c r="C9380" s="148"/>
      <c r="D9380" s="154"/>
    </row>
    <row r="9381" spans="2:4" hidden="1" x14ac:dyDescent="0.35">
      <c r="B9381" s="148"/>
      <c r="C9381" s="148"/>
      <c r="D9381" s="154"/>
    </row>
    <row r="9382" spans="2:4" hidden="1" x14ac:dyDescent="0.35">
      <c r="B9382" s="148"/>
      <c r="C9382" s="148"/>
      <c r="D9382" s="154"/>
    </row>
    <row r="9383" spans="2:4" hidden="1" x14ac:dyDescent="0.35">
      <c r="B9383" s="148"/>
      <c r="C9383" s="148"/>
      <c r="D9383" s="154"/>
    </row>
    <row r="9384" spans="2:4" hidden="1" x14ac:dyDescent="0.35">
      <c r="B9384" s="148"/>
      <c r="C9384" s="148"/>
      <c r="D9384" s="154"/>
    </row>
    <row r="9385" spans="2:4" hidden="1" x14ac:dyDescent="0.35">
      <c r="B9385" s="148"/>
      <c r="C9385" s="148"/>
      <c r="D9385" s="154"/>
    </row>
    <row r="9386" spans="2:4" hidden="1" x14ac:dyDescent="0.35">
      <c r="B9386" s="148"/>
      <c r="C9386" s="148"/>
      <c r="D9386" s="154"/>
    </row>
    <row r="9387" spans="2:4" hidden="1" x14ac:dyDescent="0.35">
      <c r="B9387" s="148"/>
      <c r="C9387" s="148"/>
      <c r="D9387" s="154"/>
    </row>
    <row r="9388" spans="2:4" hidden="1" x14ac:dyDescent="0.35">
      <c r="B9388" s="148"/>
      <c r="C9388" s="148"/>
      <c r="D9388" s="154"/>
    </row>
    <row r="9389" spans="2:4" hidden="1" x14ac:dyDescent="0.35">
      <c r="B9389" s="148"/>
      <c r="C9389" s="148"/>
      <c r="D9389" s="154"/>
    </row>
    <row r="9390" spans="2:4" hidden="1" x14ac:dyDescent="0.35">
      <c r="B9390" s="148"/>
      <c r="C9390" s="148"/>
      <c r="D9390" s="154"/>
    </row>
    <row r="9391" spans="2:4" hidden="1" x14ac:dyDescent="0.35">
      <c r="B9391" s="148"/>
      <c r="C9391" s="148"/>
      <c r="D9391" s="154"/>
    </row>
    <row r="9392" spans="2:4" hidden="1" x14ac:dyDescent="0.35">
      <c r="B9392" s="148"/>
      <c r="C9392" s="148"/>
      <c r="D9392" s="154"/>
    </row>
    <row r="9393" spans="2:4" hidden="1" x14ac:dyDescent="0.35">
      <c r="B9393" s="148"/>
      <c r="C9393" s="148"/>
      <c r="D9393" s="154"/>
    </row>
    <row r="9394" spans="2:4" hidden="1" x14ac:dyDescent="0.35">
      <c r="B9394" s="148"/>
      <c r="C9394" s="148"/>
      <c r="D9394" s="154"/>
    </row>
    <row r="9395" spans="2:4" hidden="1" x14ac:dyDescent="0.35">
      <c r="B9395" s="148"/>
      <c r="C9395" s="148"/>
      <c r="D9395" s="154"/>
    </row>
    <row r="9396" spans="2:4" hidden="1" x14ac:dyDescent="0.35">
      <c r="B9396" s="148"/>
      <c r="C9396" s="148"/>
      <c r="D9396" s="154"/>
    </row>
    <row r="9397" spans="2:4" hidden="1" x14ac:dyDescent="0.35">
      <c r="B9397" s="148"/>
      <c r="C9397" s="148"/>
      <c r="D9397" s="154"/>
    </row>
    <row r="9398" spans="2:4" hidden="1" x14ac:dyDescent="0.35">
      <c r="B9398" s="148"/>
      <c r="C9398" s="148"/>
      <c r="D9398" s="154"/>
    </row>
    <row r="9399" spans="2:4" hidden="1" x14ac:dyDescent="0.35">
      <c r="B9399" s="148"/>
      <c r="C9399" s="148"/>
      <c r="D9399" s="154"/>
    </row>
    <row r="9400" spans="2:4" hidden="1" x14ac:dyDescent="0.35">
      <c r="B9400" s="148"/>
      <c r="C9400" s="148"/>
      <c r="D9400" s="154"/>
    </row>
    <row r="9401" spans="2:4" hidden="1" x14ac:dyDescent="0.35">
      <c r="B9401" s="148"/>
      <c r="C9401" s="148"/>
      <c r="D9401" s="154"/>
    </row>
    <row r="9402" spans="2:4" hidden="1" x14ac:dyDescent="0.35">
      <c r="B9402" s="148"/>
      <c r="C9402" s="148"/>
      <c r="D9402" s="154"/>
    </row>
    <row r="9403" spans="2:4" hidden="1" x14ac:dyDescent="0.35">
      <c r="B9403" s="148"/>
      <c r="C9403" s="148"/>
      <c r="D9403" s="154"/>
    </row>
    <row r="9404" spans="2:4" hidden="1" x14ac:dyDescent="0.35">
      <c r="B9404" s="148"/>
      <c r="C9404" s="148"/>
      <c r="D9404" s="154"/>
    </row>
    <row r="9405" spans="2:4" hidden="1" x14ac:dyDescent="0.35">
      <c r="B9405" s="148"/>
      <c r="C9405" s="148"/>
      <c r="D9405" s="154"/>
    </row>
    <row r="9406" spans="2:4" hidden="1" x14ac:dyDescent="0.35">
      <c r="B9406" s="148"/>
      <c r="C9406" s="148"/>
      <c r="D9406" s="154"/>
    </row>
    <row r="9407" spans="2:4" hidden="1" x14ac:dyDescent="0.35">
      <c r="B9407" s="148"/>
      <c r="C9407" s="148"/>
      <c r="D9407" s="154"/>
    </row>
    <row r="9408" spans="2:4" hidden="1" x14ac:dyDescent="0.35">
      <c r="B9408" s="148"/>
      <c r="C9408" s="148"/>
      <c r="D9408" s="154"/>
    </row>
    <row r="9409" spans="2:4" hidden="1" x14ac:dyDescent="0.35">
      <c r="B9409" s="148"/>
      <c r="C9409" s="148"/>
      <c r="D9409" s="154"/>
    </row>
    <row r="9410" spans="2:4" hidden="1" x14ac:dyDescent="0.35">
      <c r="B9410" s="148"/>
      <c r="C9410" s="148"/>
      <c r="D9410" s="154"/>
    </row>
    <row r="9411" spans="2:4" hidden="1" x14ac:dyDescent="0.35">
      <c r="B9411" s="148"/>
      <c r="C9411" s="148"/>
      <c r="D9411" s="154"/>
    </row>
    <row r="9412" spans="2:4" hidden="1" x14ac:dyDescent="0.35">
      <c r="B9412" s="148"/>
      <c r="C9412" s="148"/>
      <c r="D9412" s="154"/>
    </row>
    <row r="9413" spans="2:4" hidden="1" x14ac:dyDescent="0.35">
      <c r="B9413" s="148"/>
      <c r="C9413" s="148"/>
      <c r="D9413" s="154"/>
    </row>
    <row r="9414" spans="2:4" hidden="1" x14ac:dyDescent="0.35">
      <c r="B9414" s="148"/>
      <c r="C9414" s="148"/>
      <c r="D9414" s="154"/>
    </row>
    <row r="9415" spans="2:4" hidden="1" x14ac:dyDescent="0.35">
      <c r="B9415" s="148"/>
      <c r="C9415" s="148"/>
      <c r="D9415" s="154"/>
    </row>
    <row r="9416" spans="2:4" hidden="1" x14ac:dyDescent="0.35">
      <c r="B9416" s="148"/>
      <c r="C9416" s="148"/>
      <c r="D9416" s="154"/>
    </row>
    <row r="9417" spans="2:4" hidden="1" x14ac:dyDescent="0.35">
      <c r="B9417" s="148"/>
      <c r="C9417" s="148"/>
      <c r="D9417" s="154"/>
    </row>
    <row r="9418" spans="2:4" hidden="1" x14ac:dyDescent="0.35">
      <c r="B9418" s="148"/>
      <c r="C9418" s="148"/>
      <c r="D9418" s="154"/>
    </row>
    <row r="9419" spans="2:4" hidden="1" x14ac:dyDescent="0.35">
      <c r="B9419" s="148"/>
      <c r="C9419" s="148"/>
      <c r="D9419" s="154"/>
    </row>
    <row r="9420" spans="2:4" hidden="1" x14ac:dyDescent="0.35">
      <c r="B9420" s="148"/>
      <c r="C9420" s="148"/>
      <c r="D9420" s="154"/>
    </row>
    <row r="9421" spans="2:4" hidden="1" x14ac:dyDescent="0.35">
      <c r="B9421" s="148"/>
      <c r="C9421" s="148"/>
      <c r="D9421" s="154"/>
    </row>
    <row r="9422" spans="2:4" hidden="1" x14ac:dyDescent="0.35">
      <c r="B9422" s="148"/>
      <c r="C9422" s="148"/>
      <c r="D9422" s="154"/>
    </row>
    <row r="9423" spans="2:4" hidden="1" x14ac:dyDescent="0.35">
      <c r="B9423" s="148"/>
      <c r="C9423" s="148"/>
      <c r="D9423" s="154"/>
    </row>
    <row r="9424" spans="2:4" hidden="1" x14ac:dyDescent="0.35">
      <c r="B9424" s="148"/>
      <c r="C9424" s="148"/>
      <c r="D9424" s="154"/>
    </row>
    <row r="9425" spans="2:4" hidden="1" x14ac:dyDescent="0.35">
      <c r="B9425" s="148"/>
      <c r="C9425" s="148"/>
      <c r="D9425" s="154"/>
    </row>
    <row r="9426" spans="2:4" hidden="1" x14ac:dyDescent="0.35">
      <c r="B9426" s="148"/>
      <c r="C9426" s="148"/>
      <c r="D9426" s="154"/>
    </row>
    <row r="9427" spans="2:4" hidden="1" x14ac:dyDescent="0.35">
      <c r="B9427" s="148"/>
      <c r="C9427" s="148"/>
      <c r="D9427" s="154"/>
    </row>
    <row r="9428" spans="2:4" hidden="1" x14ac:dyDescent="0.35">
      <c r="B9428" s="148"/>
      <c r="C9428" s="148"/>
      <c r="D9428" s="154"/>
    </row>
    <row r="9429" spans="2:4" hidden="1" x14ac:dyDescent="0.35">
      <c r="B9429" s="148"/>
      <c r="C9429" s="148"/>
      <c r="D9429" s="154"/>
    </row>
    <row r="9430" spans="2:4" hidden="1" x14ac:dyDescent="0.35">
      <c r="B9430" s="148"/>
      <c r="C9430" s="148"/>
      <c r="D9430" s="154"/>
    </row>
    <row r="9431" spans="2:4" hidden="1" x14ac:dyDescent="0.35">
      <c r="B9431" s="148"/>
      <c r="C9431" s="148"/>
      <c r="D9431" s="154"/>
    </row>
    <row r="9432" spans="2:4" hidden="1" x14ac:dyDescent="0.35">
      <c r="B9432" s="148"/>
      <c r="C9432" s="148"/>
      <c r="D9432" s="154"/>
    </row>
    <row r="9433" spans="2:4" hidden="1" x14ac:dyDescent="0.35">
      <c r="B9433" s="148"/>
      <c r="C9433" s="148"/>
      <c r="D9433" s="154"/>
    </row>
    <row r="9434" spans="2:4" hidden="1" x14ac:dyDescent="0.35">
      <c r="B9434" s="148"/>
      <c r="C9434" s="148"/>
      <c r="D9434" s="154"/>
    </row>
    <row r="9435" spans="2:4" hidden="1" x14ac:dyDescent="0.35">
      <c r="B9435" s="148"/>
      <c r="C9435" s="148"/>
      <c r="D9435" s="154"/>
    </row>
    <row r="9436" spans="2:4" hidden="1" x14ac:dyDescent="0.35">
      <c r="B9436" s="148"/>
      <c r="C9436" s="148"/>
      <c r="D9436" s="154"/>
    </row>
    <row r="9437" spans="2:4" hidden="1" x14ac:dyDescent="0.35">
      <c r="B9437" s="148"/>
      <c r="C9437" s="148"/>
      <c r="D9437" s="154"/>
    </row>
    <row r="9438" spans="2:4" hidden="1" x14ac:dyDescent="0.35">
      <c r="B9438" s="148"/>
      <c r="C9438" s="148"/>
      <c r="D9438" s="154"/>
    </row>
    <row r="9439" spans="2:4" hidden="1" x14ac:dyDescent="0.35">
      <c r="B9439" s="148"/>
      <c r="C9439" s="148"/>
      <c r="D9439" s="154"/>
    </row>
    <row r="9440" spans="2:4" hidden="1" x14ac:dyDescent="0.35">
      <c r="B9440" s="148"/>
      <c r="C9440" s="148"/>
      <c r="D9440" s="154"/>
    </row>
    <row r="9441" spans="2:4" hidden="1" x14ac:dyDescent="0.35">
      <c r="B9441" s="148"/>
      <c r="C9441" s="148"/>
      <c r="D9441" s="154"/>
    </row>
    <row r="9442" spans="2:4" hidden="1" x14ac:dyDescent="0.35">
      <c r="B9442" s="148"/>
      <c r="C9442" s="148"/>
      <c r="D9442" s="154"/>
    </row>
    <row r="9443" spans="2:4" hidden="1" x14ac:dyDescent="0.35">
      <c r="B9443" s="148"/>
      <c r="C9443" s="148"/>
      <c r="D9443" s="154"/>
    </row>
    <row r="9444" spans="2:4" hidden="1" x14ac:dyDescent="0.35">
      <c r="B9444" s="148"/>
      <c r="C9444" s="148"/>
      <c r="D9444" s="154"/>
    </row>
    <row r="9445" spans="2:4" hidden="1" x14ac:dyDescent="0.35">
      <c r="B9445" s="148"/>
      <c r="C9445" s="148"/>
      <c r="D9445" s="154"/>
    </row>
    <row r="9446" spans="2:4" hidden="1" x14ac:dyDescent="0.35">
      <c r="B9446" s="148"/>
      <c r="C9446" s="148"/>
      <c r="D9446" s="154"/>
    </row>
    <row r="9447" spans="2:4" hidden="1" x14ac:dyDescent="0.35">
      <c r="B9447" s="148"/>
      <c r="C9447" s="148"/>
      <c r="D9447" s="154"/>
    </row>
    <row r="9448" spans="2:4" hidden="1" x14ac:dyDescent="0.35">
      <c r="B9448" s="148"/>
      <c r="C9448" s="148"/>
      <c r="D9448" s="154"/>
    </row>
    <row r="9449" spans="2:4" hidden="1" x14ac:dyDescent="0.35">
      <c r="B9449" s="148"/>
      <c r="C9449" s="148"/>
      <c r="D9449" s="154"/>
    </row>
    <row r="9450" spans="2:4" hidden="1" x14ac:dyDescent="0.35">
      <c r="B9450" s="148"/>
      <c r="C9450" s="148"/>
      <c r="D9450" s="154"/>
    </row>
    <row r="9451" spans="2:4" hidden="1" x14ac:dyDescent="0.35">
      <c r="B9451" s="148"/>
      <c r="C9451" s="148"/>
      <c r="D9451" s="154"/>
    </row>
    <row r="9452" spans="2:4" hidden="1" x14ac:dyDescent="0.35">
      <c r="B9452" s="148"/>
      <c r="C9452" s="148"/>
      <c r="D9452" s="154"/>
    </row>
    <row r="9453" spans="2:4" hidden="1" x14ac:dyDescent="0.35">
      <c r="B9453" s="148"/>
      <c r="C9453" s="148"/>
      <c r="D9453" s="154"/>
    </row>
    <row r="9454" spans="2:4" hidden="1" x14ac:dyDescent="0.35">
      <c r="B9454" s="148"/>
      <c r="C9454" s="148"/>
      <c r="D9454" s="154"/>
    </row>
    <row r="9455" spans="2:4" hidden="1" x14ac:dyDescent="0.35">
      <c r="B9455" s="148"/>
      <c r="C9455" s="148"/>
      <c r="D9455" s="154"/>
    </row>
    <row r="9456" spans="2:4" hidden="1" x14ac:dyDescent="0.35">
      <c r="B9456" s="148"/>
      <c r="C9456" s="148"/>
      <c r="D9456" s="154"/>
    </row>
    <row r="9457" spans="2:4" hidden="1" x14ac:dyDescent="0.35">
      <c r="B9457" s="148"/>
      <c r="C9457" s="148"/>
      <c r="D9457" s="154"/>
    </row>
    <row r="9458" spans="2:4" hidden="1" x14ac:dyDescent="0.35">
      <c r="B9458" s="148"/>
      <c r="C9458" s="148"/>
      <c r="D9458" s="154"/>
    </row>
    <row r="9459" spans="2:4" hidden="1" x14ac:dyDescent="0.35">
      <c r="B9459" s="148"/>
      <c r="C9459" s="148"/>
      <c r="D9459" s="154"/>
    </row>
    <row r="9460" spans="2:4" hidden="1" x14ac:dyDescent="0.35">
      <c r="B9460" s="148"/>
      <c r="C9460" s="148"/>
      <c r="D9460" s="154"/>
    </row>
    <row r="9461" spans="2:4" hidden="1" x14ac:dyDescent="0.35">
      <c r="B9461" s="148"/>
      <c r="C9461" s="148"/>
      <c r="D9461" s="154"/>
    </row>
    <row r="9462" spans="2:4" hidden="1" x14ac:dyDescent="0.35">
      <c r="B9462" s="148"/>
      <c r="C9462" s="148"/>
      <c r="D9462" s="154"/>
    </row>
    <row r="9463" spans="2:4" hidden="1" x14ac:dyDescent="0.35">
      <c r="B9463" s="148"/>
      <c r="C9463" s="148"/>
      <c r="D9463" s="154"/>
    </row>
    <row r="9464" spans="2:4" hidden="1" x14ac:dyDescent="0.35">
      <c r="B9464" s="148"/>
      <c r="C9464" s="148"/>
      <c r="D9464" s="154"/>
    </row>
    <row r="9465" spans="2:4" hidden="1" x14ac:dyDescent="0.35">
      <c r="B9465" s="148"/>
      <c r="C9465" s="148"/>
      <c r="D9465" s="154"/>
    </row>
    <row r="9466" spans="2:4" hidden="1" x14ac:dyDescent="0.35">
      <c r="B9466" s="148"/>
      <c r="C9466" s="148"/>
      <c r="D9466" s="154"/>
    </row>
    <row r="9467" spans="2:4" hidden="1" x14ac:dyDescent="0.35">
      <c r="B9467" s="148"/>
      <c r="C9467" s="148"/>
      <c r="D9467" s="154"/>
    </row>
    <row r="9468" spans="2:4" hidden="1" x14ac:dyDescent="0.35">
      <c r="B9468" s="148"/>
      <c r="C9468" s="148"/>
      <c r="D9468" s="154"/>
    </row>
    <row r="9469" spans="2:4" hidden="1" x14ac:dyDescent="0.35">
      <c r="B9469" s="148"/>
      <c r="C9469" s="148"/>
      <c r="D9469" s="154"/>
    </row>
    <row r="9470" spans="2:4" hidden="1" x14ac:dyDescent="0.35">
      <c r="B9470" s="148"/>
      <c r="C9470" s="148"/>
      <c r="D9470" s="154"/>
    </row>
    <row r="9471" spans="2:4" hidden="1" x14ac:dyDescent="0.35">
      <c r="B9471" s="148"/>
      <c r="C9471" s="148"/>
      <c r="D9471" s="154"/>
    </row>
    <row r="9472" spans="2:4" hidden="1" x14ac:dyDescent="0.35">
      <c r="B9472" s="148"/>
      <c r="C9472" s="148"/>
      <c r="D9472" s="154"/>
    </row>
    <row r="9473" spans="2:4" hidden="1" x14ac:dyDescent="0.35">
      <c r="B9473" s="148"/>
      <c r="C9473" s="148"/>
      <c r="D9473" s="154"/>
    </row>
    <row r="9474" spans="2:4" hidden="1" x14ac:dyDescent="0.35">
      <c r="B9474" s="148"/>
      <c r="C9474" s="148"/>
      <c r="D9474" s="154"/>
    </row>
    <row r="9475" spans="2:4" hidden="1" x14ac:dyDescent="0.35">
      <c r="B9475" s="148"/>
      <c r="C9475" s="148"/>
      <c r="D9475" s="154"/>
    </row>
    <row r="9476" spans="2:4" hidden="1" x14ac:dyDescent="0.35">
      <c r="B9476" s="148"/>
      <c r="C9476" s="148"/>
      <c r="D9476" s="154"/>
    </row>
    <row r="9477" spans="2:4" hidden="1" x14ac:dyDescent="0.35">
      <c r="B9477" s="148"/>
      <c r="C9477" s="148"/>
      <c r="D9477" s="154"/>
    </row>
    <row r="9478" spans="2:4" hidden="1" x14ac:dyDescent="0.35">
      <c r="B9478" s="148"/>
      <c r="C9478" s="148"/>
      <c r="D9478" s="154"/>
    </row>
    <row r="9479" spans="2:4" hidden="1" x14ac:dyDescent="0.35">
      <c r="B9479" s="148"/>
      <c r="C9479" s="148"/>
      <c r="D9479" s="154"/>
    </row>
    <row r="9480" spans="2:4" hidden="1" x14ac:dyDescent="0.35">
      <c r="B9480" s="148"/>
      <c r="C9480" s="148"/>
      <c r="D9480" s="154"/>
    </row>
    <row r="9481" spans="2:4" hidden="1" x14ac:dyDescent="0.35">
      <c r="B9481" s="148"/>
      <c r="C9481" s="148"/>
      <c r="D9481" s="154"/>
    </row>
    <row r="9482" spans="2:4" hidden="1" x14ac:dyDescent="0.35">
      <c r="B9482" s="148"/>
      <c r="C9482" s="148"/>
      <c r="D9482" s="154"/>
    </row>
    <row r="9483" spans="2:4" hidden="1" x14ac:dyDescent="0.35">
      <c r="B9483" s="148"/>
      <c r="C9483" s="148"/>
      <c r="D9483" s="154"/>
    </row>
    <row r="9484" spans="2:4" hidden="1" x14ac:dyDescent="0.35">
      <c r="B9484" s="148"/>
      <c r="C9484" s="148"/>
      <c r="D9484" s="154"/>
    </row>
    <row r="9485" spans="2:4" hidden="1" x14ac:dyDescent="0.35">
      <c r="B9485" s="148"/>
      <c r="C9485" s="148"/>
      <c r="D9485" s="154"/>
    </row>
    <row r="9486" spans="2:4" hidden="1" x14ac:dyDescent="0.35">
      <c r="B9486" s="148"/>
      <c r="C9486" s="148"/>
      <c r="D9486" s="154"/>
    </row>
    <row r="9487" spans="2:4" hidden="1" x14ac:dyDescent="0.35">
      <c r="B9487" s="148"/>
      <c r="C9487" s="148"/>
      <c r="D9487" s="154"/>
    </row>
    <row r="9488" spans="2:4" hidden="1" x14ac:dyDescent="0.35">
      <c r="B9488" s="148"/>
      <c r="C9488" s="148"/>
      <c r="D9488" s="154"/>
    </row>
    <row r="9489" spans="2:4" hidden="1" x14ac:dyDescent="0.35">
      <c r="B9489" s="148"/>
      <c r="C9489" s="148"/>
      <c r="D9489" s="154"/>
    </row>
    <row r="9490" spans="2:4" hidden="1" x14ac:dyDescent="0.35">
      <c r="B9490" s="148"/>
      <c r="C9490" s="148"/>
      <c r="D9490" s="154"/>
    </row>
    <row r="9491" spans="2:4" hidden="1" x14ac:dyDescent="0.35">
      <c r="B9491" s="148"/>
      <c r="C9491" s="148"/>
      <c r="D9491" s="154"/>
    </row>
    <row r="9492" spans="2:4" hidden="1" x14ac:dyDescent="0.35">
      <c r="B9492" s="148"/>
      <c r="C9492" s="148"/>
      <c r="D9492" s="154"/>
    </row>
    <row r="9493" spans="2:4" hidden="1" x14ac:dyDescent="0.35">
      <c r="B9493" s="148"/>
      <c r="C9493" s="148"/>
      <c r="D9493" s="154"/>
    </row>
    <row r="9494" spans="2:4" hidden="1" x14ac:dyDescent="0.35">
      <c r="B9494" s="148"/>
      <c r="C9494" s="148"/>
      <c r="D9494" s="154"/>
    </row>
    <row r="9495" spans="2:4" hidden="1" x14ac:dyDescent="0.35">
      <c r="B9495" s="148"/>
      <c r="C9495" s="148"/>
      <c r="D9495" s="154"/>
    </row>
    <row r="9496" spans="2:4" hidden="1" x14ac:dyDescent="0.35">
      <c r="B9496" s="148"/>
      <c r="C9496" s="148"/>
      <c r="D9496" s="154"/>
    </row>
    <row r="9497" spans="2:4" hidden="1" x14ac:dyDescent="0.35">
      <c r="B9497" s="148"/>
      <c r="C9497" s="148"/>
      <c r="D9497" s="154"/>
    </row>
    <row r="9498" spans="2:4" hidden="1" x14ac:dyDescent="0.35">
      <c r="B9498" s="148"/>
      <c r="C9498" s="148"/>
      <c r="D9498" s="154"/>
    </row>
    <row r="9499" spans="2:4" hidden="1" x14ac:dyDescent="0.35">
      <c r="B9499" s="148"/>
      <c r="C9499" s="148"/>
      <c r="D9499" s="154"/>
    </row>
    <row r="9500" spans="2:4" hidden="1" x14ac:dyDescent="0.35">
      <c r="B9500" s="148"/>
      <c r="C9500" s="148"/>
      <c r="D9500" s="154"/>
    </row>
    <row r="9501" spans="2:4" hidden="1" x14ac:dyDescent="0.35">
      <c r="B9501" s="148"/>
      <c r="C9501" s="148"/>
      <c r="D9501" s="154"/>
    </row>
    <row r="9502" spans="2:4" hidden="1" x14ac:dyDescent="0.35">
      <c r="B9502" s="148"/>
      <c r="C9502" s="148"/>
      <c r="D9502" s="154"/>
    </row>
    <row r="9503" spans="2:4" hidden="1" x14ac:dyDescent="0.35">
      <c r="B9503" s="148"/>
      <c r="C9503" s="148"/>
      <c r="D9503" s="154"/>
    </row>
    <row r="9504" spans="2:4" hidden="1" x14ac:dyDescent="0.35">
      <c r="B9504" s="148"/>
      <c r="C9504" s="148"/>
      <c r="D9504" s="154"/>
    </row>
    <row r="9505" spans="2:4" hidden="1" x14ac:dyDescent="0.35">
      <c r="B9505" s="148"/>
      <c r="C9505" s="148"/>
      <c r="D9505" s="154"/>
    </row>
    <row r="9506" spans="2:4" hidden="1" x14ac:dyDescent="0.35">
      <c r="B9506" s="148"/>
      <c r="C9506" s="148"/>
      <c r="D9506" s="154"/>
    </row>
    <row r="9507" spans="2:4" hidden="1" x14ac:dyDescent="0.35">
      <c r="B9507" s="148"/>
      <c r="C9507" s="148"/>
      <c r="D9507" s="154"/>
    </row>
    <row r="9508" spans="2:4" hidden="1" x14ac:dyDescent="0.35">
      <c r="B9508" s="148"/>
      <c r="C9508" s="148"/>
      <c r="D9508" s="154"/>
    </row>
    <row r="9509" spans="2:4" hidden="1" x14ac:dyDescent="0.35">
      <c r="B9509" s="148"/>
      <c r="C9509" s="148"/>
      <c r="D9509" s="154"/>
    </row>
    <row r="9510" spans="2:4" hidden="1" x14ac:dyDescent="0.35">
      <c r="B9510" s="148"/>
      <c r="C9510" s="148"/>
      <c r="D9510" s="154"/>
    </row>
    <row r="9511" spans="2:4" hidden="1" x14ac:dyDescent="0.35">
      <c r="B9511" s="148"/>
      <c r="C9511" s="148"/>
      <c r="D9511" s="154"/>
    </row>
    <row r="9512" spans="2:4" hidden="1" x14ac:dyDescent="0.35">
      <c r="B9512" s="148"/>
      <c r="C9512" s="148"/>
      <c r="D9512" s="154"/>
    </row>
    <row r="9513" spans="2:4" hidden="1" x14ac:dyDescent="0.35">
      <c r="B9513" s="148"/>
      <c r="C9513" s="148"/>
      <c r="D9513" s="154"/>
    </row>
    <row r="9514" spans="2:4" hidden="1" x14ac:dyDescent="0.35">
      <c r="B9514" s="148"/>
      <c r="C9514" s="148"/>
      <c r="D9514" s="154"/>
    </row>
    <row r="9515" spans="2:4" hidden="1" x14ac:dyDescent="0.35">
      <c r="B9515" s="148"/>
      <c r="C9515" s="148"/>
      <c r="D9515" s="154"/>
    </row>
    <row r="9516" spans="2:4" hidden="1" x14ac:dyDescent="0.35">
      <c r="B9516" s="148"/>
      <c r="C9516" s="148"/>
      <c r="D9516" s="154"/>
    </row>
    <row r="9517" spans="2:4" hidden="1" x14ac:dyDescent="0.35">
      <c r="B9517" s="148"/>
      <c r="C9517" s="148"/>
      <c r="D9517" s="154"/>
    </row>
    <row r="9518" spans="2:4" hidden="1" x14ac:dyDescent="0.35">
      <c r="B9518" s="148"/>
      <c r="C9518" s="148"/>
      <c r="D9518" s="154"/>
    </row>
    <row r="9519" spans="2:4" hidden="1" x14ac:dyDescent="0.35">
      <c r="B9519" s="148"/>
      <c r="C9519" s="148"/>
      <c r="D9519" s="154"/>
    </row>
    <row r="9520" spans="2:4" hidden="1" x14ac:dyDescent="0.35">
      <c r="B9520" s="148"/>
      <c r="C9520" s="148"/>
      <c r="D9520" s="154"/>
    </row>
    <row r="9521" spans="2:4" hidden="1" x14ac:dyDescent="0.35">
      <c r="B9521" s="148"/>
      <c r="C9521" s="148"/>
      <c r="D9521" s="154"/>
    </row>
    <row r="9522" spans="2:4" hidden="1" x14ac:dyDescent="0.35">
      <c r="B9522" s="148"/>
      <c r="C9522" s="148"/>
      <c r="D9522" s="154"/>
    </row>
    <row r="9523" spans="2:4" hidden="1" x14ac:dyDescent="0.35">
      <c r="B9523" s="148"/>
      <c r="C9523" s="148"/>
      <c r="D9523" s="154"/>
    </row>
    <row r="9524" spans="2:4" hidden="1" x14ac:dyDescent="0.35">
      <c r="B9524" s="148"/>
      <c r="C9524" s="148"/>
      <c r="D9524" s="154"/>
    </row>
    <row r="9525" spans="2:4" hidden="1" x14ac:dyDescent="0.35">
      <c r="B9525" s="148"/>
      <c r="C9525" s="148"/>
      <c r="D9525" s="154"/>
    </row>
    <row r="9526" spans="2:4" hidden="1" x14ac:dyDescent="0.35">
      <c r="B9526" s="148"/>
      <c r="C9526" s="148"/>
      <c r="D9526" s="154"/>
    </row>
    <row r="9527" spans="2:4" hidden="1" x14ac:dyDescent="0.35">
      <c r="B9527" s="148"/>
      <c r="C9527" s="148"/>
      <c r="D9527" s="154"/>
    </row>
    <row r="9528" spans="2:4" hidden="1" x14ac:dyDescent="0.35">
      <c r="B9528" s="148"/>
      <c r="C9528" s="148"/>
      <c r="D9528" s="154"/>
    </row>
    <row r="9529" spans="2:4" hidden="1" x14ac:dyDescent="0.35">
      <c r="B9529" s="148"/>
      <c r="C9529" s="148"/>
      <c r="D9529" s="154"/>
    </row>
    <row r="9530" spans="2:4" hidden="1" x14ac:dyDescent="0.35">
      <c r="B9530" s="148"/>
      <c r="C9530" s="148"/>
      <c r="D9530" s="154"/>
    </row>
    <row r="9531" spans="2:4" hidden="1" x14ac:dyDescent="0.35">
      <c r="B9531" s="148"/>
      <c r="C9531" s="148"/>
      <c r="D9531" s="154"/>
    </row>
    <row r="9532" spans="2:4" hidden="1" x14ac:dyDescent="0.35">
      <c r="B9532" s="148"/>
      <c r="C9532" s="148"/>
      <c r="D9532" s="154"/>
    </row>
    <row r="9533" spans="2:4" hidden="1" x14ac:dyDescent="0.35">
      <c r="B9533" s="148"/>
      <c r="C9533" s="148"/>
      <c r="D9533" s="154"/>
    </row>
    <row r="9534" spans="2:4" hidden="1" x14ac:dyDescent="0.35">
      <c r="B9534" s="148"/>
      <c r="C9534" s="148"/>
      <c r="D9534" s="154"/>
    </row>
    <row r="9535" spans="2:4" hidden="1" x14ac:dyDescent="0.35">
      <c r="B9535" s="148"/>
      <c r="C9535" s="148"/>
      <c r="D9535" s="154"/>
    </row>
    <row r="9536" spans="2:4" hidden="1" x14ac:dyDescent="0.35">
      <c r="B9536" s="148"/>
      <c r="C9536" s="148"/>
      <c r="D9536" s="154"/>
    </row>
    <row r="9537" spans="2:4" hidden="1" x14ac:dyDescent="0.35">
      <c r="B9537" s="148"/>
      <c r="C9537" s="148"/>
      <c r="D9537" s="154"/>
    </row>
    <row r="9538" spans="2:4" hidden="1" x14ac:dyDescent="0.35">
      <c r="B9538" s="148"/>
      <c r="C9538" s="148"/>
      <c r="D9538" s="154"/>
    </row>
    <row r="9539" spans="2:4" hidden="1" x14ac:dyDescent="0.35">
      <c r="B9539" s="148"/>
      <c r="C9539" s="148"/>
      <c r="D9539" s="154"/>
    </row>
    <row r="9540" spans="2:4" hidden="1" x14ac:dyDescent="0.35">
      <c r="B9540" s="148"/>
      <c r="C9540" s="148"/>
      <c r="D9540" s="154"/>
    </row>
    <row r="9541" spans="2:4" hidden="1" x14ac:dyDescent="0.35">
      <c r="B9541" s="148"/>
      <c r="C9541" s="148"/>
      <c r="D9541" s="154"/>
    </row>
    <row r="9542" spans="2:4" hidden="1" x14ac:dyDescent="0.35">
      <c r="B9542" s="148"/>
      <c r="C9542" s="148"/>
      <c r="D9542" s="154"/>
    </row>
    <row r="9543" spans="2:4" hidden="1" x14ac:dyDescent="0.35">
      <c r="B9543" s="148"/>
      <c r="C9543" s="148"/>
      <c r="D9543" s="154"/>
    </row>
    <row r="9544" spans="2:4" hidden="1" x14ac:dyDescent="0.35">
      <c r="B9544" s="148"/>
      <c r="C9544" s="148"/>
      <c r="D9544" s="154"/>
    </row>
    <row r="9545" spans="2:4" hidden="1" x14ac:dyDescent="0.35">
      <c r="B9545" s="148"/>
      <c r="C9545" s="148"/>
      <c r="D9545" s="154"/>
    </row>
    <row r="9546" spans="2:4" hidden="1" x14ac:dyDescent="0.35">
      <c r="B9546" s="148"/>
      <c r="C9546" s="148"/>
      <c r="D9546" s="154"/>
    </row>
    <row r="9547" spans="2:4" hidden="1" x14ac:dyDescent="0.35">
      <c r="B9547" s="148"/>
      <c r="C9547" s="148"/>
      <c r="D9547" s="154"/>
    </row>
    <row r="9548" spans="2:4" hidden="1" x14ac:dyDescent="0.35">
      <c r="B9548" s="148"/>
      <c r="C9548" s="148"/>
      <c r="D9548" s="154"/>
    </row>
    <row r="9549" spans="2:4" hidden="1" x14ac:dyDescent="0.35">
      <c r="B9549" s="148"/>
      <c r="C9549" s="148"/>
      <c r="D9549" s="154"/>
    </row>
    <row r="9550" spans="2:4" hidden="1" x14ac:dyDescent="0.35">
      <c r="B9550" s="148"/>
      <c r="C9550" s="148"/>
      <c r="D9550" s="154"/>
    </row>
    <row r="9551" spans="2:4" hidden="1" x14ac:dyDescent="0.35">
      <c r="B9551" s="148"/>
      <c r="C9551" s="148"/>
      <c r="D9551" s="154"/>
    </row>
    <row r="9552" spans="2:4" hidden="1" x14ac:dyDescent="0.35">
      <c r="B9552" s="148"/>
      <c r="C9552" s="148"/>
      <c r="D9552" s="154"/>
    </row>
    <row r="9553" spans="2:4" hidden="1" x14ac:dyDescent="0.35">
      <c r="B9553" s="148"/>
      <c r="C9553" s="148"/>
      <c r="D9553" s="154"/>
    </row>
    <row r="9554" spans="2:4" hidden="1" x14ac:dyDescent="0.35">
      <c r="B9554" s="148"/>
      <c r="C9554" s="148"/>
      <c r="D9554" s="154"/>
    </row>
    <row r="9555" spans="2:4" hidden="1" x14ac:dyDescent="0.35">
      <c r="B9555" s="148"/>
      <c r="C9555" s="148"/>
      <c r="D9555" s="154"/>
    </row>
    <row r="9556" spans="2:4" hidden="1" x14ac:dyDescent="0.35">
      <c r="B9556" s="148"/>
      <c r="C9556" s="148"/>
      <c r="D9556" s="154"/>
    </row>
    <row r="9557" spans="2:4" hidden="1" x14ac:dyDescent="0.35">
      <c r="B9557" s="148"/>
      <c r="C9557" s="148"/>
      <c r="D9557" s="154"/>
    </row>
    <row r="9558" spans="2:4" hidden="1" x14ac:dyDescent="0.35">
      <c r="B9558" s="148"/>
      <c r="C9558" s="148"/>
      <c r="D9558" s="154"/>
    </row>
    <row r="9559" spans="2:4" hidden="1" x14ac:dyDescent="0.35">
      <c r="B9559" s="148"/>
      <c r="C9559" s="148"/>
      <c r="D9559" s="154"/>
    </row>
    <row r="9560" spans="2:4" hidden="1" x14ac:dyDescent="0.35">
      <c r="B9560" s="148"/>
      <c r="C9560" s="148"/>
      <c r="D9560" s="154"/>
    </row>
    <row r="9561" spans="2:4" hidden="1" x14ac:dyDescent="0.35">
      <c r="B9561" s="148"/>
      <c r="C9561" s="148"/>
      <c r="D9561" s="154"/>
    </row>
    <row r="9562" spans="2:4" hidden="1" x14ac:dyDescent="0.35">
      <c r="B9562" s="148"/>
      <c r="C9562" s="148"/>
      <c r="D9562" s="154"/>
    </row>
    <row r="9563" spans="2:4" hidden="1" x14ac:dyDescent="0.35">
      <c r="B9563" s="148"/>
      <c r="C9563" s="148"/>
      <c r="D9563" s="154"/>
    </row>
    <row r="9564" spans="2:4" hidden="1" x14ac:dyDescent="0.35">
      <c r="B9564" s="148"/>
      <c r="C9564" s="148"/>
      <c r="D9564" s="154"/>
    </row>
    <row r="9565" spans="2:4" hidden="1" x14ac:dyDescent="0.35">
      <c r="B9565" s="148"/>
      <c r="C9565" s="148"/>
      <c r="D9565" s="154"/>
    </row>
    <row r="9566" spans="2:4" hidden="1" x14ac:dyDescent="0.35">
      <c r="B9566" s="148"/>
      <c r="C9566" s="148"/>
      <c r="D9566" s="154"/>
    </row>
    <row r="9567" spans="2:4" hidden="1" x14ac:dyDescent="0.35">
      <c r="B9567" s="148"/>
      <c r="C9567" s="148"/>
      <c r="D9567" s="154"/>
    </row>
    <row r="9568" spans="2:4" hidden="1" x14ac:dyDescent="0.35">
      <c r="B9568" s="148"/>
      <c r="C9568" s="148"/>
      <c r="D9568" s="154"/>
    </row>
    <row r="9569" spans="2:4" hidden="1" x14ac:dyDescent="0.35">
      <c r="B9569" s="148"/>
      <c r="C9569" s="148"/>
      <c r="D9569" s="154"/>
    </row>
    <row r="9570" spans="2:4" hidden="1" x14ac:dyDescent="0.35">
      <c r="B9570" s="148"/>
      <c r="C9570" s="148"/>
      <c r="D9570" s="154"/>
    </row>
    <row r="9571" spans="2:4" hidden="1" x14ac:dyDescent="0.35">
      <c r="B9571" s="148"/>
      <c r="C9571" s="148"/>
      <c r="D9571" s="154"/>
    </row>
    <row r="9572" spans="2:4" hidden="1" x14ac:dyDescent="0.35">
      <c r="B9572" s="148"/>
      <c r="C9572" s="148"/>
      <c r="D9572" s="154"/>
    </row>
    <row r="9573" spans="2:4" hidden="1" x14ac:dyDescent="0.35">
      <c r="B9573" s="148"/>
      <c r="C9573" s="148"/>
      <c r="D9573" s="154"/>
    </row>
    <row r="9574" spans="2:4" hidden="1" x14ac:dyDescent="0.35">
      <c r="B9574" s="148"/>
      <c r="C9574" s="148"/>
      <c r="D9574" s="154"/>
    </row>
    <row r="9575" spans="2:4" hidden="1" x14ac:dyDescent="0.35">
      <c r="B9575" s="148"/>
      <c r="C9575" s="148"/>
      <c r="D9575" s="154"/>
    </row>
    <row r="9576" spans="2:4" hidden="1" x14ac:dyDescent="0.35">
      <c r="B9576" s="148"/>
      <c r="C9576" s="148"/>
      <c r="D9576" s="154"/>
    </row>
    <row r="9577" spans="2:4" hidden="1" x14ac:dyDescent="0.35">
      <c r="B9577" s="148"/>
      <c r="C9577" s="148"/>
      <c r="D9577" s="154"/>
    </row>
    <row r="9578" spans="2:4" hidden="1" x14ac:dyDescent="0.35">
      <c r="B9578" s="148"/>
      <c r="C9578" s="148"/>
      <c r="D9578" s="154"/>
    </row>
    <row r="9579" spans="2:4" hidden="1" x14ac:dyDescent="0.35">
      <c r="B9579" s="148"/>
      <c r="C9579" s="148"/>
      <c r="D9579" s="154"/>
    </row>
    <row r="9580" spans="2:4" hidden="1" x14ac:dyDescent="0.35">
      <c r="B9580" s="148"/>
      <c r="C9580" s="148"/>
      <c r="D9580" s="154"/>
    </row>
    <row r="9581" spans="2:4" hidden="1" x14ac:dyDescent="0.35">
      <c r="B9581" s="148"/>
      <c r="C9581" s="148"/>
      <c r="D9581" s="154"/>
    </row>
    <row r="9582" spans="2:4" hidden="1" x14ac:dyDescent="0.35">
      <c r="B9582" s="148"/>
      <c r="C9582" s="148"/>
      <c r="D9582" s="154"/>
    </row>
    <row r="9583" spans="2:4" hidden="1" x14ac:dyDescent="0.35">
      <c r="B9583" s="148"/>
      <c r="C9583" s="148"/>
      <c r="D9583" s="154"/>
    </row>
    <row r="9584" spans="2:4" hidden="1" x14ac:dyDescent="0.35">
      <c r="B9584" s="148"/>
      <c r="C9584" s="148"/>
      <c r="D9584" s="154"/>
    </row>
    <row r="9585" spans="2:4" hidden="1" x14ac:dyDescent="0.35">
      <c r="B9585" s="148"/>
      <c r="C9585" s="148"/>
      <c r="D9585" s="154"/>
    </row>
    <row r="9586" spans="2:4" hidden="1" x14ac:dyDescent="0.35">
      <c r="B9586" s="148"/>
      <c r="C9586" s="148"/>
      <c r="D9586" s="154"/>
    </row>
    <row r="9587" spans="2:4" hidden="1" x14ac:dyDescent="0.35">
      <c r="B9587" s="148"/>
      <c r="C9587" s="148"/>
      <c r="D9587" s="154"/>
    </row>
    <row r="9588" spans="2:4" hidden="1" x14ac:dyDescent="0.35">
      <c r="B9588" s="148"/>
      <c r="C9588" s="148"/>
      <c r="D9588" s="154"/>
    </row>
    <row r="9589" spans="2:4" hidden="1" x14ac:dyDescent="0.35">
      <c r="B9589" s="148"/>
      <c r="C9589" s="148"/>
      <c r="D9589" s="154"/>
    </row>
    <row r="9590" spans="2:4" hidden="1" x14ac:dyDescent="0.35">
      <c r="B9590" s="148"/>
      <c r="C9590" s="148"/>
      <c r="D9590" s="154"/>
    </row>
    <row r="9591" spans="2:4" hidden="1" x14ac:dyDescent="0.35">
      <c r="B9591" s="148"/>
      <c r="C9591" s="148"/>
      <c r="D9591" s="154"/>
    </row>
    <row r="9592" spans="2:4" hidden="1" x14ac:dyDescent="0.35">
      <c r="B9592" s="148"/>
      <c r="C9592" s="148"/>
      <c r="D9592" s="154"/>
    </row>
    <row r="9593" spans="2:4" hidden="1" x14ac:dyDescent="0.35">
      <c r="B9593" s="148"/>
      <c r="C9593" s="148"/>
      <c r="D9593" s="154"/>
    </row>
    <row r="9594" spans="2:4" hidden="1" x14ac:dyDescent="0.35">
      <c r="B9594" s="148"/>
      <c r="C9594" s="148"/>
      <c r="D9594" s="154"/>
    </row>
    <row r="9595" spans="2:4" hidden="1" x14ac:dyDescent="0.35">
      <c r="B9595" s="148"/>
      <c r="C9595" s="148"/>
      <c r="D9595" s="154"/>
    </row>
    <row r="9596" spans="2:4" hidden="1" x14ac:dyDescent="0.35">
      <c r="B9596" s="148"/>
      <c r="C9596" s="148"/>
      <c r="D9596" s="154"/>
    </row>
    <row r="9597" spans="2:4" hidden="1" x14ac:dyDescent="0.35">
      <c r="B9597" s="148"/>
      <c r="C9597" s="148"/>
      <c r="D9597" s="154"/>
    </row>
    <row r="9598" spans="2:4" hidden="1" x14ac:dyDescent="0.35">
      <c r="B9598" s="148"/>
      <c r="C9598" s="148"/>
      <c r="D9598" s="154"/>
    </row>
    <row r="9599" spans="2:4" hidden="1" x14ac:dyDescent="0.35">
      <c r="B9599" s="148"/>
      <c r="C9599" s="148"/>
      <c r="D9599" s="154"/>
    </row>
    <row r="9600" spans="2:4" hidden="1" x14ac:dyDescent="0.35">
      <c r="B9600" s="148"/>
      <c r="C9600" s="148"/>
      <c r="D9600" s="154"/>
    </row>
    <row r="9601" spans="2:4" hidden="1" x14ac:dyDescent="0.35">
      <c r="B9601" s="148"/>
      <c r="C9601" s="148"/>
      <c r="D9601" s="154"/>
    </row>
    <row r="9602" spans="2:4" hidden="1" x14ac:dyDescent="0.35">
      <c r="B9602" s="148"/>
      <c r="C9602" s="148"/>
      <c r="D9602" s="154"/>
    </row>
    <row r="9603" spans="2:4" hidden="1" x14ac:dyDescent="0.35">
      <c r="B9603" s="148"/>
      <c r="C9603" s="148"/>
      <c r="D9603" s="154"/>
    </row>
    <row r="9604" spans="2:4" hidden="1" x14ac:dyDescent="0.35">
      <c r="B9604" s="148"/>
      <c r="C9604" s="148"/>
      <c r="D9604" s="154"/>
    </row>
    <row r="9605" spans="2:4" hidden="1" x14ac:dyDescent="0.35">
      <c r="B9605" s="148"/>
      <c r="C9605" s="148"/>
      <c r="D9605" s="154"/>
    </row>
    <row r="9606" spans="2:4" hidden="1" x14ac:dyDescent="0.35">
      <c r="B9606" s="148"/>
      <c r="C9606" s="148"/>
      <c r="D9606" s="154"/>
    </row>
    <row r="9607" spans="2:4" hidden="1" x14ac:dyDescent="0.35">
      <c r="B9607" s="148"/>
      <c r="C9607" s="148"/>
      <c r="D9607" s="154"/>
    </row>
    <row r="9608" spans="2:4" hidden="1" x14ac:dyDescent="0.35">
      <c r="B9608" s="148"/>
      <c r="C9608" s="148"/>
      <c r="D9608" s="154"/>
    </row>
    <row r="9609" spans="2:4" hidden="1" x14ac:dyDescent="0.35">
      <c r="B9609" s="148"/>
      <c r="C9609" s="148"/>
      <c r="D9609" s="154"/>
    </row>
    <row r="9610" spans="2:4" hidden="1" x14ac:dyDescent="0.35">
      <c r="B9610" s="148"/>
      <c r="C9610" s="148"/>
      <c r="D9610" s="154"/>
    </row>
    <row r="9611" spans="2:4" hidden="1" x14ac:dyDescent="0.35">
      <c r="B9611" s="148"/>
      <c r="C9611" s="148"/>
      <c r="D9611" s="154"/>
    </row>
    <row r="9612" spans="2:4" hidden="1" x14ac:dyDescent="0.35">
      <c r="B9612" s="148"/>
      <c r="C9612" s="148"/>
      <c r="D9612" s="154"/>
    </row>
    <row r="9613" spans="2:4" hidden="1" x14ac:dyDescent="0.35">
      <c r="B9613" s="148"/>
      <c r="C9613" s="148"/>
      <c r="D9613" s="154"/>
    </row>
    <row r="9614" spans="2:4" hidden="1" x14ac:dyDescent="0.35">
      <c r="B9614" s="148"/>
      <c r="C9614" s="148"/>
      <c r="D9614" s="154"/>
    </row>
    <row r="9615" spans="2:4" hidden="1" x14ac:dyDescent="0.35">
      <c r="B9615" s="148"/>
      <c r="C9615" s="148"/>
      <c r="D9615" s="154"/>
    </row>
    <row r="9616" spans="2:4" hidden="1" x14ac:dyDescent="0.35">
      <c r="B9616" s="148"/>
      <c r="C9616" s="148"/>
      <c r="D9616" s="154"/>
    </row>
    <row r="9617" spans="2:4" hidden="1" x14ac:dyDescent="0.35">
      <c r="B9617" s="148"/>
      <c r="C9617" s="148"/>
      <c r="D9617" s="154"/>
    </row>
    <row r="9618" spans="2:4" hidden="1" x14ac:dyDescent="0.35">
      <c r="B9618" s="148"/>
      <c r="C9618" s="148"/>
      <c r="D9618" s="154"/>
    </row>
    <row r="9619" spans="2:4" hidden="1" x14ac:dyDescent="0.35">
      <c r="B9619" s="148"/>
      <c r="C9619" s="148"/>
      <c r="D9619" s="154"/>
    </row>
    <row r="9620" spans="2:4" hidden="1" x14ac:dyDescent="0.35">
      <c r="B9620" s="148"/>
      <c r="C9620" s="148"/>
      <c r="D9620" s="154"/>
    </row>
    <row r="9621" spans="2:4" hidden="1" x14ac:dyDescent="0.35">
      <c r="B9621" s="148"/>
      <c r="C9621" s="148"/>
      <c r="D9621" s="154"/>
    </row>
    <row r="9622" spans="2:4" hidden="1" x14ac:dyDescent="0.35">
      <c r="B9622" s="148"/>
      <c r="C9622" s="148"/>
      <c r="D9622" s="154"/>
    </row>
    <row r="9623" spans="2:4" hidden="1" x14ac:dyDescent="0.35">
      <c r="B9623" s="148"/>
      <c r="C9623" s="148"/>
      <c r="D9623" s="154"/>
    </row>
    <row r="9624" spans="2:4" hidden="1" x14ac:dyDescent="0.35">
      <c r="B9624" s="148"/>
      <c r="C9624" s="148"/>
      <c r="D9624" s="154"/>
    </row>
    <row r="9625" spans="2:4" hidden="1" x14ac:dyDescent="0.35">
      <c r="B9625" s="148"/>
      <c r="C9625" s="148"/>
      <c r="D9625" s="154"/>
    </row>
    <row r="9626" spans="2:4" hidden="1" x14ac:dyDescent="0.35">
      <c r="B9626" s="148"/>
      <c r="C9626" s="148"/>
      <c r="D9626" s="154"/>
    </row>
    <row r="9627" spans="2:4" hidden="1" x14ac:dyDescent="0.35">
      <c r="B9627" s="148"/>
      <c r="C9627" s="148"/>
      <c r="D9627" s="154"/>
    </row>
    <row r="9628" spans="2:4" hidden="1" x14ac:dyDescent="0.35">
      <c r="B9628" s="148"/>
      <c r="C9628" s="148"/>
      <c r="D9628" s="154"/>
    </row>
    <row r="9629" spans="2:4" hidden="1" x14ac:dyDescent="0.35">
      <c r="B9629" s="148"/>
      <c r="C9629" s="148"/>
      <c r="D9629" s="154"/>
    </row>
    <row r="9630" spans="2:4" hidden="1" x14ac:dyDescent="0.35">
      <c r="B9630" s="148"/>
      <c r="C9630" s="148"/>
      <c r="D9630" s="154"/>
    </row>
    <row r="9631" spans="2:4" hidden="1" x14ac:dyDescent="0.35">
      <c r="B9631" s="148"/>
      <c r="C9631" s="148"/>
      <c r="D9631" s="154"/>
    </row>
    <row r="9632" spans="2:4" hidden="1" x14ac:dyDescent="0.35">
      <c r="B9632" s="148"/>
      <c r="C9632" s="148"/>
      <c r="D9632" s="154"/>
    </row>
    <row r="9633" spans="2:4" hidden="1" x14ac:dyDescent="0.35">
      <c r="B9633" s="148"/>
      <c r="C9633" s="148"/>
      <c r="D9633" s="154"/>
    </row>
    <row r="9634" spans="2:4" hidden="1" x14ac:dyDescent="0.35">
      <c r="B9634" s="148"/>
      <c r="C9634" s="148"/>
      <c r="D9634" s="154"/>
    </row>
    <row r="9635" spans="2:4" hidden="1" x14ac:dyDescent="0.35">
      <c r="B9635" s="148"/>
      <c r="C9635" s="148"/>
      <c r="D9635" s="154"/>
    </row>
    <row r="9636" spans="2:4" hidden="1" x14ac:dyDescent="0.35">
      <c r="B9636" s="148"/>
      <c r="C9636" s="148"/>
      <c r="D9636" s="154"/>
    </row>
    <row r="9637" spans="2:4" hidden="1" x14ac:dyDescent="0.35">
      <c r="B9637" s="148"/>
      <c r="C9637" s="148"/>
      <c r="D9637" s="154"/>
    </row>
    <row r="9638" spans="2:4" hidden="1" x14ac:dyDescent="0.35">
      <c r="B9638" s="148"/>
      <c r="C9638" s="148"/>
      <c r="D9638" s="154"/>
    </row>
    <row r="9639" spans="2:4" hidden="1" x14ac:dyDescent="0.35">
      <c r="B9639" s="148"/>
      <c r="C9639" s="148"/>
      <c r="D9639" s="154"/>
    </row>
    <row r="9640" spans="2:4" hidden="1" x14ac:dyDescent="0.35">
      <c r="B9640" s="148"/>
      <c r="C9640" s="148"/>
      <c r="D9640" s="154"/>
    </row>
    <row r="9641" spans="2:4" hidden="1" x14ac:dyDescent="0.35">
      <c r="B9641" s="148"/>
      <c r="C9641" s="148"/>
      <c r="D9641" s="154"/>
    </row>
    <row r="9642" spans="2:4" hidden="1" x14ac:dyDescent="0.35">
      <c r="B9642" s="148"/>
      <c r="C9642" s="148"/>
      <c r="D9642" s="154"/>
    </row>
    <row r="9643" spans="2:4" hidden="1" x14ac:dyDescent="0.35">
      <c r="B9643" s="148"/>
      <c r="C9643" s="148"/>
      <c r="D9643" s="154"/>
    </row>
    <row r="9644" spans="2:4" hidden="1" x14ac:dyDescent="0.35">
      <c r="B9644" s="148"/>
      <c r="C9644" s="148"/>
      <c r="D9644" s="154"/>
    </row>
    <row r="9645" spans="2:4" hidden="1" x14ac:dyDescent="0.35">
      <c r="B9645" s="148"/>
      <c r="C9645" s="148"/>
      <c r="D9645" s="154"/>
    </row>
    <row r="9646" spans="2:4" hidden="1" x14ac:dyDescent="0.35">
      <c r="B9646" s="148"/>
      <c r="C9646" s="148"/>
      <c r="D9646" s="154"/>
    </row>
    <row r="9647" spans="2:4" hidden="1" x14ac:dyDescent="0.35">
      <c r="B9647" s="148"/>
      <c r="C9647" s="148"/>
      <c r="D9647" s="154"/>
    </row>
    <row r="9648" spans="2:4" hidden="1" x14ac:dyDescent="0.35">
      <c r="B9648" s="148"/>
      <c r="C9648" s="148"/>
      <c r="D9648" s="154"/>
    </row>
    <row r="9649" spans="2:4" hidden="1" x14ac:dyDescent="0.35">
      <c r="B9649" s="148"/>
      <c r="C9649" s="148"/>
      <c r="D9649" s="154"/>
    </row>
    <row r="9650" spans="2:4" hidden="1" x14ac:dyDescent="0.35">
      <c r="B9650" s="148"/>
      <c r="C9650" s="148"/>
      <c r="D9650" s="154"/>
    </row>
    <row r="9651" spans="2:4" hidden="1" x14ac:dyDescent="0.35">
      <c r="B9651" s="148"/>
      <c r="C9651" s="148"/>
      <c r="D9651" s="154"/>
    </row>
    <row r="9652" spans="2:4" hidden="1" x14ac:dyDescent="0.35">
      <c r="B9652" s="148"/>
      <c r="C9652" s="148"/>
      <c r="D9652" s="154"/>
    </row>
    <row r="9653" spans="2:4" hidden="1" x14ac:dyDescent="0.35">
      <c r="B9653" s="148"/>
      <c r="C9653" s="148"/>
      <c r="D9653" s="154"/>
    </row>
    <row r="9654" spans="2:4" hidden="1" x14ac:dyDescent="0.35">
      <c r="B9654" s="148"/>
      <c r="C9654" s="148"/>
      <c r="D9654" s="154"/>
    </row>
    <row r="9655" spans="2:4" hidden="1" x14ac:dyDescent="0.35">
      <c r="B9655" s="148"/>
      <c r="C9655" s="148"/>
      <c r="D9655" s="154"/>
    </row>
    <row r="9656" spans="2:4" hidden="1" x14ac:dyDescent="0.35">
      <c r="B9656" s="148"/>
      <c r="C9656" s="148"/>
      <c r="D9656" s="154"/>
    </row>
    <row r="9657" spans="2:4" hidden="1" x14ac:dyDescent="0.35">
      <c r="B9657" s="148"/>
      <c r="C9657" s="148"/>
      <c r="D9657" s="154"/>
    </row>
    <row r="9658" spans="2:4" hidden="1" x14ac:dyDescent="0.35">
      <c r="B9658" s="148"/>
      <c r="C9658" s="148"/>
      <c r="D9658" s="154"/>
    </row>
    <row r="9659" spans="2:4" hidden="1" x14ac:dyDescent="0.35">
      <c r="B9659" s="148"/>
      <c r="C9659" s="148"/>
      <c r="D9659" s="154"/>
    </row>
    <row r="9660" spans="2:4" hidden="1" x14ac:dyDescent="0.35">
      <c r="B9660" s="148"/>
      <c r="C9660" s="148"/>
      <c r="D9660" s="154"/>
    </row>
    <row r="9661" spans="2:4" hidden="1" x14ac:dyDescent="0.35">
      <c r="B9661" s="148"/>
      <c r="C9661" s="148"/>
      <c r="D9661" s="154"/>
    </row>
    <row r="9662" spans="2:4" hidden="1" x14ac:dyDescent="0.35">
      <c r="B9662" s="148"/>
      <c r="C9662" s="148"/>
      <c r="D9662" s="154"/>
    </row>
    <row r="9663" spans="2:4" hidden="1" x14ac:dyDescent="0.35">
      <c r="B9663" s="148"/>
      <c r="C9663" s="148"/>
      <c r="D9663" s="154"/>
    </row>
    <row r="9664" spans="2:4" hidden="1" x14ac:dyDescent="0.35">
      <c r="B9664" s="148"/>
      <c r="C9664" s="148"/>
      <c r="D9664" s="154"/>
    </row>
    <row r="9665" spans="2:4" hidden="1" x14ac:dyDescent="0.35">
      <c r="B9665" s="148"/>
      <c r="C9665" s="148"/>
      <c r="D9665" s="154"/>
    </row>
    <row r="9666" spans="2:4" hidden="1" x14ac:dyDescent="0.35">
      <c r="B9666" s="148"/>
      <c r="C9666" s="148"/>
      <c r="D9666" s="154"/>
    </row>
    <row r="9667" spans="2:4" hidden="1" x14ac:dyDescent="0.35">
      <c r="B9667" s="148"/>
      <c r="C9667" s="148"/>
      <c r="D9667" s="154"/>
    </row>
    <row r="9668" spans="2:4" hidden="1" x14ac:dyDescent="0.35">
      <c r="B9668" s="148"/>
      <c r="C9668" s="148"/>
      <c r="D9668" s="154"/>
    </row>
    <row r="9669" spans="2:4" hidden="1" x14ac:dyDescent="0.35">
      <c r="B9669" s="148"/>
      <c r="C9669" s="148"/>
      <c r="D9669" s="154"/>
    </row>
    <row r="9670" spans="2:4" hidden="1" x14ac:dyDescent="0.35">
      <c r="B9670" s="148"/>
      <c r="C9670" s="148"/>
      <c r="D9670" s="154"/>
    </row>
    <row r="9671" spans="2:4" hidden="1" x14ac:dyDescent="0.35">
      <c r="B9671" s="148"/>
      <c r="C9671" s="148"/>
      <c r="D9671" s="154"/>
    </row>
    <row r="9672" spans="2:4" hidden="1" x14ac:dyDescent="0.35">
      <c r="B9672" s="148"/>
      <c r="C9672" s="148"/>
      <c r="D9672" s="154"/>
    </row>
    <row r="9673" spans="2:4" hidden="1" x14ac:dyDescent="0.35">
      <c r="B9673" s="148"/>
      <c r="C9673" s="148"/>
      <c r="D9673" s="154"/>
    </row>
    <row r="9674" spans="2:4" hidden="1" x14ac:dyDescent="0.35">
      <c r="B9674" s="148"/>
      <c r="C9674" s="148"/>
      <c r="D9674" s="154"/>
    </row>
    <row r="9675" spans="2:4" hidden="1" x14ac:dyDescent="0.35">
      <c r="B9675" s="148"/>
      <c r="C9675" s="148"/>
      <c r="D9675" s="154"/>
    </row>
    <row r="9676" spans="2:4" hidden="1" x14ac:dyDescent="0.35">
      <c r="B9676" s="148"/>
      <c r="C9676" s="148"/>
      <c r="D9676" s="154"/>
    </row>
    <row r="9677" spans="2:4" hidden="1" x14ac:dyDescent="0.35">
      <c r="B9677" s="148"/>
      <c r="C9677" s="148"/>
      <c r="D9677" s="154"/>
    </row>
    <row r="9678" spans="2:4" hidden="1" x14ac:dyDescent="0.35">
      <c r="B9678" s="148"/>
      <c r="C9678" s="148"/>
      <c r="D9678" s="154"/>
    </row>
    <row r="9679" spans="2:4" hidden="1" x14ac:dyDescent="0.35">
      <c r="B9679" s="148"/>
      <c r="C9679" s="148"/>
      <c r="D9679" s="154"/>
    </row>
    <row r="9680" spans="2:4" hidden="1" x14ac:dyDescent="0.35">
      <c r="B9680" s="148"/>
      <c r="C9680" s="148"/>
      <c r="D9680" s="154"/>
    </row>
    <row r="9681" spans="2:4" hidden="1" x14ac:dyDescent="0.35">
      <c r="B9681" s="148"/>
      <c r="C9681" s="148"/>
      <c r="D9681" s="154"/>
    </row>
    <row r="9682" spans="2:4" hidden="1" x14ac:dyDescent="0.35">
      <c r="B9682" s="148"/>
      <c r="C9682" s="148"/>
      <c r="D9682" s="154"/>
    </row>
    <row r="9683" spans="2:4" hidden="1" x14ac:dyDescent="0.35">
      <c r="B9683" s="148"/>
      <c r="C9683" s="148"/>
      <c r="D9683" s="154"/>
    </row>
    <row r="9684" spans="2:4" hidden="1" x14ac:dyDescent="0.35">
      <c r="B9684" s="148"/>
      <c r="C9684" s="148"/>
      <c r="D9684" s="154"/>
    </row>
    <row r="9685" spans="2:4" hidden="1" x14ac:dyDescent="0.35">
      <c r="B9685" s="148"/>
      <c r="C9685" s="148"/>
      <c r="D9685" s="154"/>
    </row>
    <row r="9686" spans="2:4" hidden="1" x14ac:dyDescent="0.35">
      <c r="B9686" s="148"/>
      <c r="C9686" s="148"/>
      <c r="D9686" s="154"/>
    </row>
    <row r="9687" spans="2:4" hidden="1" x14ac:dyDescent="0.35">
      <c r="B9687" s="148"/>
      <c r="C9687" s="148"/>
      <c r="D9687" s="154"/>
    </row>
    <row r="9688" spans="2:4" hidden="1" x14ac:dyDescent="0.35">
      <c r="B9688" s="148"/>
      <c r="C9688" s="148"/>
      <c r="D9688" s="154"/>
    </row>
    <row r="9689" spans="2:4" hidden="1" x14ac:dyDescent="0.35">
      <c r="B9689" s="148"/>
      <c r="C9689" s="148"/>
      <c r="D9689" s="154"/>
    </row>
    <row r="9690" spans="2:4" hidden="1" x14ac:dyDescent="0.35">
      <c r="B9690" s="148"/>
      <c r="C9690" s="148"/>
      <c r="D9690" s="154"/>
    </row>
    <row r="9691" spans="2:4" hidden="1" x14ac:dyDescent="0.35">
      <c r="B9691" s="148"/>
      <c r="C9691" s="148"/>
      <c r="D9691" s="154"/>
    </row>
    <row r="9692" spans="2:4" hidden="1" x14ac:dyDescent="0.35">
      <c r="B9692" s="148"/>
      <c r="C9692" s="148"/>
      <c r="D9692" s="154"/>
    </row>
    <row r="9693" spans="2:4" hidden="1" x14ac:dyDescent="0.35">
      <c r="B9693" s="148"/>
      <c r="C9693" s="148"/>
      <c r="D9693" s="154"/>
    </row>
    <row r="9694" spans="2:4" hidden="1" x14ac:dyDescent="0.35">
      <c r="B9694" s="148"/>
      <c r="C9694" s="148"/>
      <c r="D9694" s="154"/>
    </row>
    <row r="9695" spans="2:4" hidden="1" x14ac:dyDescent="0.35">
      <c r="B9695" s="148"/>
      <c r="C9695" s="148"/>
      <c r="D9695" s="154"/>
    </row>
    <row r="9696" spans="2:4" hidden="1" x14ac:dyDescent="0.35">
      <c r="B9696" s="148"/>
      <c r="C9696" s="148"/>
      <c r="D9696" s="154"/>
    </row>
    <row r="9697" spans="2:4" hidden="1" x14ac:dyDescent="0.35">
      <c r="B9697" s="148"/>
      <c r="C9697" s="148"/>
      <c r="D9697" s="154"/>
    </row>
    <row r="9698" spans="2:4" hidden="1" x14ac:dyDescent="0.35">
      <c r="B9698" s="148"/>
      <c r="C9698" s="148"/>
      <c r="D9698" s="154"/>
    </row>
    <row r="9699" spans="2:4" hidden="1" x14ac:dyDescent="0.35">
      <c r="B9699" s="148"/>
      <c r="C9699" s="148"/>
      <c r="D9699" s="154"/>
    </row>
    <row r="9700" spans="2:4" hidden="1" x14ac:dyDescent="0.35">
      <c r="B9700" s="148"/>
      <c r="C9700" s="148"/>
      <c r="D9700" s="154"/>
    </row>
    <row r="9701" spans="2:4" hidden="1" x14ac:dyDescent="0.35">
      <c r="B9701" s="148"/>
      <c r="C9701" s="148"/>
      <c r="D9701" s="154"/>
    </row>
    <row r="9702" spans="2:4" hidden="1" x14ac:dyDescent="0.35">
      <c r="B9702" s="148"/>
      <c r="C9702" s="148"/>
      <c r="D9702" s="154"/>
    </row>
    <row r="9703" spans="2:4" hidden="1" x14ac:dyDescent="0.35">
      <c r="B9703" s="148"/>
      <c r="C9703" s="148"/>
      <c r="D9703" s="154"/>
    </row>
    <row r="9704" spans="2:4" hidden="1" x14ac:dyDescent="0.35">
      <c r="B9704" s="148"/>
      <c r="C9704" s="148"/>
      <c r="D9704" s="154"/>
    </row>
    <row r="9705" spans="2:4" hidden="1" x14ac:dyDescent="0.35">
      <c r="B9705" s="148"/>
      <c r="C9705" s="148"/>
      <c r="D9705" s="154"/>
    </row>
    <row r="9706" spans="2:4" hidden="1" x14ac:dyDescent="0.35">
      <c r="B9706" s="148"/>
      <c r="C9706" s="148"/>
      <c r="D9706" s="154"/>
    </row>
    <row r="9707" spans="2:4" hidden="1" x14ac:dyDescent="0.35">
      <c r="B9707" s="148"/>
      <c r="C9707" s="148"/>
      <c r="D9707" s="154"/>
    </row>
    <row r="9708" spans="2:4" hidden="1" x14ac:dyDescent="0.35">
      <c r="B9708" s="148"/>
      <c r="C9708" s="148"/>
      <c r="D9708" s="154"/>
    </row>
    <row r="9709" spans="2:4" hidden="1" x14ac:dyDescent="0.35">
      <c r="B9709" s="148"/>
      <c r="C9709" s="148"/>
      <c r="D9709" s="154"/>
    </row>
    <row r="9710" spans="2:4" hidden="1" x14ac:dyDescent="0.35">
      <c r="B9710" s="148"/>
      <c r="C9710" s="148"/>
      <c r="D9710" s="154"/>
    </row>
    <row r="9711" spans="2:4" hidden="1" x14ac:dyDescent="0.35">
      <c r="B9711" s="148"/>
      <c r="C9711" s="148"/>
      <c r="D9711" s="154"/>
    </row>
    <row r="9712" spans="2:4" hidden="1" x14ac:dyDescent="0.35">
      <c r="B9712" s="148"/>
      <c r="C9712" s="148"/>
      <c r="D9712" s="154"/>
    </row>
    <row r="9713" spans="2:4" hidden="1" x14ac:dyDescent="0.35">
      <c r="B9713" s="148"/>
      <c r="C9713" s="148"/>
      <c r="D9713" s="154"/>
    </row>
    <row r="9714" spans="2:4" hidden="1" x14ac:dyDescent="0.35">
      <c r="B9714" s="148"/>
      <c r="C9714" s="148"/>
      <c r="D9714" s="154"/>
    </row>
    <row r="9715" spans="2:4" hidden="1" x14ac:dyDescent="0.35">
      <c r="B9715" s="148"/>
      <c r="C9715" s="148"/>
      <c r="D9715" s="154"/>
    </row>
    <row r="9716" spans="2:4" hidden="1" x14ac:dyDescent="0.35">
      <c r="B9716" s="148"/>
      <c r="C9716" s="148"/>
      <c r="D9716" s="154"/>
    </row>
    <row r="9717" spans="2:4" hidden="1" x14ac:dyDescent="0.35">
      <c r="B9717" s="148"/>
      <c r="C9717" s="148"/>
      <c r="D9717" s="154"/>
    </row>
    <row r="9718" spans="2:4" hidden="1" x14ac:dyDescent="0.35">
      <c r="B9718" s="148"/>
      <c r="C9718" s="148"/>
      <c r="D9718" s="154"/>
    </row>
    <row r="9719" spans="2:4" hidden="1" x14ac:dyDescent="0.35">
      <c r="B9719" s="148"/>
      <c r="C9719" s="148"/>
      <c r="D9719" s="154"/>
    </row>
    <row r="9720" spans="2:4" hidden="1" x14ac:dyDescent="0.35">
      <c r="B9720" s="148"/>
      <c r="C9720" s="148"/>
      <c r="D9720" s="154"/>
    </row>
    <row r="9721" spans="2:4" hidden="1" x14ac:dyDescent="0.35">
      <c r="B9721" s="148"/>
      <c r="C9721" s="148"/>
      <c r="D9721" s="154"/>
    </row>
    <row r="9722" spans="2:4" hidden="1" x14ac:dyDescent="0.35">
      <c r="B9722" s="148"/>
      <c r="C9722" s="148"/>
      <c r="D9722" s="154"/>
    </row>
    <row r="9723" spans="2:4" hidden="1" x14ac:dyDescent="0.35">
      <c r="B9723" s="148"/>
      <c r="C9723" s="148"/>
      <c r="D9723" s="154"/>
    </row>
    <row r="9724" spans="2:4" hidden="1" x14ac:dyDescent="0.35">
      <c r="B9724" s="148"/>
      <c r="C9724" s="148"/>
      <c r="D9724" s="154"/>
    </row>
    <row r="9725" spans="2:4" hidden="1" x14ac:dyDescent="0.35">
      <c r="B9725" s="148"/>
      <c r="C9725" s="148"/>
      <c r="D9725" s="154"/>
    </row>
    <row r="9726" spans="2:4" hidden="1" x14ac:dyDescent="0.35">
      <c r="B9726" s="148"/>
      <c r="C9726" s="148"/>
      <c r="D9726" s="154"/>
    </row>
    <row r="9727" spans="2:4" hidden="1" x14ac:dyDescent="0.35">
      <c r="B9727" s="148"/>
      <c r="C9727" s="148"/>
      <c r="D9727" s="154"/>
    </row>
    <row r="9728" spans="2:4" hidden="1" x14ac:dyDescent="0.35">
      <c r="B9728" s="148"/>
      <c r="C9728" s="148"/>
      <c r="D9728" s="154"/>
    </row>
    <row r="9729" spans="2:4" hidden="1" x14ac:dyDescent="0.35">
      <c r="B9729" s="148"/>
      <c r="C9729" s="148"/>
      <c r="D9729" s="154"/>
    </row>
    <row r="9730" spans="2:4" hidden="1" x14ac:dyDescent="0.35">
      <c r="B9730" s="148"/>
      <c r="C9730" s="148"/>
      <c r="D9730" s="154"/>
    </row>
    <row r="9731" spans="2:4" hidden="1" x14ac:dyDescent="0.35">
      <c r="B9731" s="148"/>
      <c r="C9731" s="148"/>
      <c r="D9731" s="154"/>
    </row>
    <row r="9732" spans="2:4" hidden="1" x14ac:dyDescent="0.35">
      <c r="B9732" s="148"/>
      <c r="C9732" s="148"/>
      <c r="D9732" s="154"/>
    </row>
    <row r="9733" spans="2:4" hidden="1" x14ac:dyDescent="0.35">
      <c r="B9733" s="148"/>
      <c r="C9733" s="148"/>
      <c r="D9733" s="154"/>
    </row>
    <row r="9734" spans="2:4" hidden="1" x14ac:dyDescent="0.35">
      <c r="B9734" s="148"/>
      <c r="C9734" s="148"/>
      <c r="D9734" s="154"/>
    </row>
    <row r="9735" spans="2:4" hidden="1" x14ac:dyDescent="0.35">
      <c r="B9735" s="148"/>
      <c r="C9735" s="148"/>
      <c r="D9735" s="154"/>
    </row>
    <row r="9736" spans="2:4" hidden="1" x14ac:dyDescent="0.35">
      <c r="B9736" s="148"/>
      <c r="C9736" s="148"/>
      <c r="D9736" s="154"/>
    </row>
    <row r="9737" spans="2:4" hidden="1" x14ac:dyDescent="0.35">
      <c r="B9737" s="148"/>
      <c r="C9737" s="148"/>
      <c r="D9737" s="154"/>
    </row>
    <row r="9738" spans="2:4" hidden="1" x14ac:dyDescent="0.35">
      <c r="B9738" s="148"/>
      <c r="C9738" s="148"/>
      <c r="D9738" s="154"/>
    </row>
    <row r="9739" spans="2:4" hidden="1" x14ac:dyDescent="0.35">
      <c r="B9739" s="148"/>
      <c r="C9739" s="148"/>
      <c r="D9739" s="154"/>
    </row>
    <row r="9740" spans="2:4" hidden="1" x14ac:dyDescent="0.35">
      <c r="B9740" s="148"/>
      <c r="C9740" s="148"/>
      <c r="D9740" s="154"/>
    </row>
    <row r="9741" spans="2:4" hidden="1" x14ac:dyDescent="0.35">
      <c r="B9741" s="148"/>
      <c r="C9741" s="148"/>
      <c r="D9741" s="154"/>
    </row>
    <row r="9742" spans="2:4" hidden="1" x14ac:dyDescent="0.35">
      <c r="B9742" s="148"/>
      <c r="C9742" s="148"/>
      <c r="D9742" s="154"/>
    </row>
    <row r="9743" spans="2:4" hidden="1" x14ac:dyDescent="0.35">
      <c r="B9743" s="148"/>
      <c r="C9743" s="148"/>
      <c r="D9743" s="154"/>
    </row>
    <row r="9744" spans="2:4" hidden="1" x14ac:dyDescent="0.35">
      <c r="B9744" s="148"/>
      <c r="C9744" s="148"/>
      <c r="D9744" s="154"/>
    </row>
    <row r="9745" spans="2:4" hidden="1" x14ac:dyDescent="0.35">
      <c r="B9745" s="148"/>
      <c r="C9745" s="148"/>
      <c r="D9745" s="154"/>
    </row>
    <row r="9746" spans="2:4" hidden="1" x14ac:dyDescent="0.35">
      <c r="B9746" s="148"/>
      <c r="C9746" s="148"/>
      <c r="D9746" s="154"/>
    </row>
    <row r="9747" spans="2:4" hidden="1" x14ac:dyDescent="0.35">
      <c r="B9747" s="148"/>
      <c r="C9747" s="148"/>
      <c r="D9747" s="154"/>
    </row>
    <row r="9748" spans="2:4" hidden="1" x14ac:dyDescent="0.35">
      <c r="B9748" s="148"/>
      <c r="C9748" s="148"/>
      <c r="D9748" s="154"/>
    </row>
    <row r="9749" spans="2:4" hidden="1" x14ac:dyDescent="0.35">
      <c r="B9749" s="148"/>
      <c r="C9749" s="148"/>
      <c r="D9749" s="154"/>
    </row>
    <row r="9750" spans="2:4" hidden="1" x14ac:dyDescent="0.35">
      <c r="B9750" s="148"/>
      <c r="C9750" s="148"/>
      <c r="D9750" s="154"/>
    </row>
    <row r="9751" spans="2:4" hidden="1" x14ac:dyDescent="0.35">
      <c r="B9751" s="148"/>
      <c r="C9751" s="148"/>
      <c r="D9751" s="154"/>
    </row>
    <row r="9752" spans="2:4" hidden="1" x14ac:dyDescent="0.35">
      <c r="B9752" s="148"/>
      <c r="C9752" s="148"/>
      <c r="D9752" s="154"/>
    </row>
    <row r="9753" spans="2:4" hidden="1" x14ac:dyDescent="0.35">
      <c r="B9753" s="148"/>
      <c r="C9753" s="148"/>
      <c r="D9753" s="154"/>
    </row>
    <row r="9754" spans="2:4" hidden="1" x14ac:dyDescent="0.35">
      <c r="B9754" s="148"/>
      <c r="C9754" s="148"/>
      <c r="D9754" s="154"/>
    </row>
    <row r="9755" spans="2:4" hidden="1" x14ac:dyDescent="0.35">
      <c r="B9755" s="148"/>
      <c r="C9755" s="148"/>
      <c r="D9755" s="154"/>
    </row>
    <row r="9756" spans="2:4" hidden="1" x14ac:dyDescent="0.35">
      <c r="B9756" s="148"/>
      <c r="C9756" s="148"/>
      <c r="D9756" s="154"/>
    </row>
    <row r="9757" spans="2:4" hidden="1" x14ac:dyDescent="0.35">
      <c r="B9757" s="148"/>
      <c r="C9757" s="148"/>
      <c r="D9757" s="154"/>
    </row>
    <row r="9758" spans="2:4" hidden="1" x14ac:dyDescent="0.35">
      <c r="B9758" s="148"/>
      <c r="C9758" s="148"/>
      <c r="D9758" s="154"/>
    </row>
    <row r="9759" spans="2:4" hidden="1" x14ac:dyDescent="0.35">
      <c r="B9759" s="148"/>
      <c r="C9759" s="148"/>
      <c r="D9759" s="154"/>
    </row>
    <row r="9760" spans="2:4" hidden="1" x14ac:dyDescent="0.35">
      <c r="B9760" s="148"/>
      <c r="C9760" s="148"/>
      <c r="D9760" s="154"/>
    </row>
    <row r="9761" spans="2:4" hidden="1" x14ac:dyDescent="0.35">
      <c r="B9761" s="148"/>
      <c r="C9761" s="148"/>
      <c r="D9761" s="154"/>
    </row>
    <row r="9762" spans="2:4" hidden="1" x14ac:dyDescent="0.35">
      <c r="B9762" s="148"/>
      <c r="C9762" s="148"/>
      <c r="D9762" s="154"/>
    </row>
    <row r="9763" spans="2:4" hidden="1" x14ac:dyDescent="0.35">
      <c r="B9763" s="148"/>
      <c r="C9763" s="148"/>
      <c r="D9763" s="154"/>
    </row>
    <row r="9764" spans="2:4" hidden="1" x14ac:dyDescent="0.35">
      <c r="B9764" s="148"/>
      <c r="C9764" s="148"/>
      <c r="D9764" s="154"/>
    </row>
    <row r="9765" spans="2:4" hidden="1" x14ac:dyDescent="0.35">
      <c r="B9765" s="148"/>
      <c r="C9765" s="148"/>
      <c r="D9765" s="154"/>
    </row>
    <row r="9766" spans="2:4" hidden="1" x14ac:dyDescent="0.35">
      <c r="B9766" s="148"/>
      <c r="C9766" s="148"/>
      <c r="D9766" s="154"/>
    </row>
    <row r="9767" spans="2:4" hidden="1" x14ac:dyDescent="0.35">
      <c r="B9767" s="148"/>
      <c r="C9767" s="148"/>
      <c r="D9767" s="154"/>
    </row>
    <row r="9768" spans="2:4" hidden="1" x14ac:dyDescent="0.35">
      <c r="B9768" s="148"/>
      <c r="C9768" s="148"/>
      <c r="D9768" s="154"/>
    </row>
    <row r="9769" spans="2:4" hidden="1" x14ac:dyDescent="0.35">
      <c r="B9769" s="148"/>
      <c r="C9769" s="148"/>
      <c r="D9769" s="154"/>
    </row>
    <row r="9770" spans="2:4" hidden="1" x14ac:dyDescent="0.35">
      <c r="B9770" s="148"/>
      <c r="C9770" s="148"/>
      <c r="D9770" s="154"/>
    </row>
    <row r="9771" spans="2:4" hidden="1" x14ac:dyDescent="0.35">
      <c r="B9771" s="148"/>
      <c r="C9771" s="148"/>
      <c r="D9771" s="154"/>
    </row>
    <row r="9772" spans="2:4" hidden="1" x14ac:dyDescent="0.35">
      <c r="B9772" s="148"/>
      <c r="C9772" s="148"/>
      <c r="D9772" s="154"/>
    </row>
    <row r="9773" spans="2:4" hidden="1" x14ac:dyDescent="0.35">
      <c r="B9773" s="148"/>
      <c r="C9773" s="148"/>
      <c r="D9773" s="154"/>
    </row>
    <row r="9774" spans="2:4" hidden="1" x14ac:dyDescent="0.35">
      <c r="B9774" s="148"/>
      <c r="C9774" s="148"/>
      <c r="D9774" s="154"/>
    </row>
    <row r="9775" spans="2:4" hidden="1" x14ac:dyDescent="0.35">
      <c r="B9775" s="148"/>
      <c r="C9775" s="148"/>
      <c r="D9775" s="154"/>
    </row>
    <row r="9776" spans="2:4" hidden="1" x14ac:dyDescent="0.35">
      <c r="B9776" s="148"/>
      <c r="C9776" s="148"/>
      <c r="D9776" s="154"/>
    </row>
    <row r="9777" spans="2:4" hidden="1" x14ac:dyDescent="0.35">
      <c r="B9777" s="148"/>
      <c r="C9777" s="148"/>
      <c r="D9777" s="154"/>
    </row>
    <row r="9778" spans="2:4" hidden="1" x14ac:dyDescent="0.35">
      <c r="B9778" s="148"/>
      <c r="C9778" s="148"/>
      <c r="D9778" s="154"/>
    </row>
    <row r="9779" spans="2:4" hidden="1" x14ac:dyDescent="0.35">
      <c r="B9779" s="148"/>
      <c r="C9779" s="148"/>
      <c r="D9779" s="154"/>
    </row>
    <row r="9780" spans="2:4" hidden="1" x14ac:dyDescent="0.35">
      <c r="B9780" s="148"/>
      <c r="C9780" s="148"/>
      <c r="D9780" s="154"/>
    </row>
    <row r="9781" spans="2:4" hidden="1" x14ac:dyDescent="0.35">
      <c r="B9781" s="148"/>
      <c r="C9781" s="148"/>
      <c r="D9781" s="154"/>
    </row>
    <row r="9782" spans="2:4" hidden="1" x14ac:dyDescent="0.35">
      <c r="B9782" s="148"/>
      <c r="C9782" s="148"/>
      <c r="D9782" s="154"/>
    </row>
    <row r="9783" spans="2:4" hidden="1" x14ac:dyDescent="0.35">
      <c r="B9783" s="148"/>
      <c r="C9783" s="148"/>
      <c r="D9783" s="154"/>
    </row>
    <row r="9784" spans="2:4" hidden="1" x14ac:dyDescent="0.35">
      <c r="B9784" s="148"/>
      <c r="C9784" s="148"/>
      <c r="D9784" s="154"/>
    </row>
    <row r="9785" spans="2:4" hidden="1" x14ac:dyDescent="0.35">
      <c r="B9785" s="148"/>
      <c r="C9785" s="148"/>
      <c r="D9785" s="154"/>
    </row>
    <row r="9786" spans="2:4" hidden="1" x14ac:dyDescent="0.35">
      <c r="B9786" s="148"/>
      <c r="C9786" s="148"/>
      <c r="D9786" s="154"/>
    </row>
    <row r="9787" spans="2:4" hidden="1" x14ac:dyDescent="0.35">
      <c r="B9787" s="148"/>
      <c r="C9787" s="148"/>
      <c r="D9787" s="154"/>
    </row>
    <row r="9788" spans="2:4" hidden="1" x14ac:dyDescent="0.35">
      <c r="B9788" s="148"/>
      <c r="C9788" s="148"/>
      <c r="D9788" s="154"/>
    </row>
    <row r="9789" spans="2:4" hidden="1" x14ac:dyDescent="0.35">
      <c r="B9789" s="148"/>
      <c r="C9789" s="148"/>
      <c r="D9789" s="154"/>
    </row>
    <row r="9790" spans="2:4" hidden="1" x14ac:dyDescent="0.35">
      <c r="B9790" s="148"/>
      <c r="C9790" s="148"/>
      <c r="D9790" s="154"/>
    </row>
    <row r="9791" spans="2:4" hidden="1" x14ac:dyDescent="0.35">
      <c r="B9791" s="148"/>
      <c r="C9791" s="148"/>
      <c r="D9791" s="154"/>
    </row>
    <row r="9792" spans="2:4" hidden="1" x14ac:dyDescent="0.35">
      <c r="B9792" s="148"/>
      <c r="C9792" s="148"/>
      <c r="D9792" s="154"/>
    </row>
    <row r="9793" spans="2:4" hidden="1" x14ac:dyDescent="0.35">
      <c r="B9793" s="148"/>
      <c r="C9793" s="148"/>
      <c r="D9793" s="154"/>
    </row>
    <row r="9794" spans="2:4" hidden="1" x14ac:dyDescent="0.35">
      <c r="B9794" s="148"/>
      <c r="C9794" s="148"/>
      <c r="D9794" s="154"/>
    </row>
    <row r="9795" spans="2:4" hidden="1" x14ac:dyDescent="0.35">
      <c r="B9795" s="148"/>
      <c r="C9795" s="148"/>
      <c r="D9795" s="154"/>
    </row>
    <row r="9796" spans="2:4" hidden="1" x14ac:dyDescent="0.35">
      <c r="B9796" s="148"/>
      <c r="C9796" s="148"/>
      <c r="D9796" s="154"/>
    </row>
    <row r="9797" spans="2:4" hidden="1" x14ac:dyDescent="0.35">
      <c r="B9797" s="148"/>
      <c r="C9797" s="148"/>
      <c r="D9797" s="154"/>
    </row>
    <row r="9798" spans="2:4" hidden="1" x14ac:dyDescent="0.35">
      <c r="B9798" s="148"/>
      <c r="C9798" s="148"/>
      <c r="D9798" s="154"/>
    </row>
    <row r="9799" spans="2:4" hidden="1" x14ac:dyDescent="0.35">
      <c r="B9799" s="148"/>
      <c r="C9799" s="148"/>
      <c r="D9799" s="154"/>
    </row>
    <row r="9800" spans="2:4" hidden="1" x14ac:dyDescent="0.35">
      <c r="B9800" s="148"/>
      <c r="C9800" s="148"/>
      <c r="D9800" s="154"/>
    </row>
    <row r="9801" spans="2:4" hidden="1" x14ac:dyDescent="0.35">
      <c r="B9801" s="148"/>
      <c r="C9801" s="148"/>
      <c r="D9801" s="154"/>
    </row>
    <row r="9802" spans="2:4" hidden="1" x14ac:dyDescent="0.35">
      <c r="B9802" s="148"/>
      <c r="C9802" s="148"/>
      <c r="D9802" s="154"/>
    </row>
    <row r="9803" spans="2:4" hidden="1" x14ac:dyDescent="0.35">
      <c r="B9803" s="148"/>
      <c r="C9803" s="148"/>
      <c r="D9803" s="154"/>
    </row>
    <row r="9804" spans="2:4" hidden="1" x14ac:dyDescent="0.35">
      <c r="B9804" s="148"/>
      <c r="C9804" s="148"/>
      <c r="D9804" s="154"/>
    </row>
    <row r="9805" spans="2:4" hidden="1" x14ac:dyDescent="0.35">
      <c r="B9805" s="148"/>
      <c r="C9805" s="148"/>
      <c r="D9805" s="154"/>
    </row>
    <row r="9806" spans="2:4" hidden="1" x14ac:dyDescent="0.35">
      <c r="B9806" s="148"/>
      <c r="C9806" s="148"/>
      <c r="D9806" s="154"/>
    </row>
    <row r="9807" spans="2:4" hidden="1" x14ac:dyDescent="0.35">
      <c r="B9807" s="148"/>
      <c r="C9807" s="148"/>
      <c r="D9807" s="154"/>
    </row>
    <row r="9808" spans="2:4" hidden="1" x14ac:dyDescent="0.35">
      <c r="B9808" s="148"/>
      <c r="C9808" s="148"/>
      <c r="D9808" s="154"/>
    </row>
    <row r="9809" spans="2:4" hidden="1" x14ac:dyDescent="0.35">
      <c r="B9809" s="148"/>
      <c r="C9809" s="148"/>
      <c r="D9809" s="154"/>
    </row>
    <row r="9810" spans="2:4" hidden="1" x14ac:dyDescent="0.35">
      <c r="B9810" s="148"/>
      <c r="C9810" s="148"/>
      <c r="D9810" s="154"/>
    </row>
    <row r="9811" spans="2:4" hidden="1" x14ac:dyDescent="0.35">
      <c r="B9811" s="148"/>
      <c r="C9811" s="148"/>
      <c r="D9811" s="154"/>
    </row>
    <row r="9812" spans="2:4" hidden="1" x14ac:dyDescent="0.35">
      <c r="B9812" s="148"/>
      <c r="C9812" s="148"/>
      <c r="D9812" s="154"/>
    </row>
    <row r="9813" spans="2:4" hidden="1" x14ac:dyDescent="0.35">
      <c r="B9813" s="148"/>
      <c r="C9813" s="148"/>
      <c r="D9813" s="154"/>
    </row>
    <row r="9814" spans="2:4" hidden="1" x14ac:dyDescent="0.35">
      <c r="B9814" s="148"/>
      <c r="C9814" s="148"/>
      <c r="D9814" s="154"/>
    </row>
    <row r="9815" spans="2:4" hidden="1" x14ac:dyDescent="0.35">
      <c r="B9815" s="148"/>
      <c r="C9815" s="148"/>
      <c r="D9815" s="154"/>
    </row>
    <row r="9816" spans="2:4" hidden="1" x14ac:dyDescent="0.35">
      <c r="B9816" s="148"/>
      <c r="C9816" s="148"/>
      <c r="D9816" s="154"/>
    </row>
    <row r="9817" spans="2:4" hidden="1" x14ac:dyDescent="0.35">
      <c r="B9817" s="148"/>
      <c r="C9817" s="148"/>
      <c r="D9817" s="154"/>
    </row>
    <row r="9818" spans="2:4" hidden="1" x14ac:dyDescent="0.35">
      <c r="B9818" s="148"/>
      <c r="C9818" s="148"/>
      <c r="D9818" s="154"/>
    </row>
    <row r="9819" spans="2:4" hidden="1" x14ac:dyDescent="0.35">
      <c r="B9819" s="148"/>
      <c r="C9819" s="148"/>
      <c r="D9819" s="154"/>
    </row>
    <row r="9820" spans="2:4" hidden="1" x14ac:dyDescent="0.35">
      <c r="B9820" s="148"/>
      <c r="C9820" s="148"/>
      <c r="D9820" s="154"/>
    </row>
    <row r="9821" spans="2:4" hidden="1" x14ac:dyDescent="0.35">
      <c r="B9821" s="148"/>
      <c r="C9821" s="148"/>
      <c r="D9821" s="154"/>
    </row>
    <row r="9822" spans="2:4" hidden="1" x14ac:dyDescent="0.35">
      <c r="B9822" s="148"/>
      <c r="C9822" s="148"/>
      <c r="D9822" s="154"/>
    </row>
    <row r="9823" spans="2:4" hidden="1" x14ac:dyDescent="0.35">
      <c r="B9823" s="148"/>
      <c r="C9823" s="148"/>
      <c r="D9823" s="154"/>
    </row>
    <row r="9824" spans="2:4" hidden="1" x14ac:dyDescent="0.35">
      <c r="B9824" s="148"/>
      <c r="C9824" s="148"/>
      <c r="D9824" s="154"/>
    </row>
    <row r="9825" spans="2:4" hidden="1" x14ac:dyDescent="0.35">
      <c r="B9825" s="148"/>
      <c r="C9825" s="148"/>
      <c r="D9825" s="154"/>
    </row>
    <row r="9826" spans="2:4" hidden="1" x14ac:dyDescent="0.35">
      <c r="B9826" s="148"/>
      <c r="C9826" s="148"/>
      <c r="D9826" s="154"/>
    </row>
    <row r="9827" spans="2:4" hidden="1" x14ac:dyDescent="0.35">
      <c r="B9827" s="148"/>
      <c r="C9827" s="148"/>
      <c r="D9827" s="154"/>
    </row>
    <row r="9828" spans="2:4" hidden="1" x14ac:dyDescent="0.35">
      <c r="B9828" s="148"/>
      <c r="C9828" s="148"/>
      <c r="D9828" s="154"/>
    </row>
    <row r="9829" spans="2:4" hidden="1" x14ac:dyDescent="0.35">
      <c r="B9829" s="148"/>
      <c r="C9829" s="148"/>
      <c r="D9829" s="154"/>
    </row>
    <row r="9830" spans="2:4" hidden="1" x14ac:dyDescent="0.35">
      <c r="B9830" s="148"/>
      <c r="C9830" s="148"/>
      <c r="D9830" s="154"/>
    </row>
    <row r="9831" spans="2:4" hidden="1" x14ac:dyDescent="0.35">
      <c r="B9831" s="148"/>
      <c r="C9831" s="148"/>
      <c r="D9831" s="154"/>
    </row>
    <row r="9832" spans="2:4" hidden="1" x14ac:dyDescent="0.35">
      <c r="B9832" s="148"/>
      <c r="C9832" s="148"/>
      <c r="D9832" s="154"/>
    </row>
    <row r="9833" spans="2:4" hidden="1" x14ac:dyDescent="0.35">
      <c r="B9833" s="148"/>
      <c r="C9833" s="148"/>
      <c r="D9833" s="154"/>
    </row>
    <row r="9834" spans="2:4" hidden="1" x14ac:dyDescent="0.35">
      <c r="B9834" s="148"/>
      <c r="C9834" s="148"/>
      <c r="D9834" s="154"/>
    </row>
    <row r="9835" spans="2:4" hidden="1" x14ac:dyDescent="0.35">
      <c r="B9835" s="148"/>
      <c r="C9835" s="148"/>
      <c r="D9835" s="154"/>
    </row>
    <row r="9836" spans="2:4" hidden="1" x14ac:dyDescent="0.35">
      <c r="B9836" s="148"/>
      <c r="C9836" s="148"/>
      <c r="D9836" s="154"/>
    </row>
    <row r="9837" spans="2:4" hidden="1" x14ac:dyDescent="0.35">
      <c r="B9837" s="148"/>
      <c r="C9837" s="148"/>
      <c r="D9837" s="154"/>
    </row>
    <row r="9838" spans="2:4" hidden="1" x14ac:dyDescent="0.35">
      <c r="B9838" s="148"/>
      <c r="C9838" s="148"/>
      <c r="D9838" s="154"/>
    </row>
    <row r="9839" spans="2:4" hidden="1" x14ac:dyDescent="0.35">
      <c r="B9839" s="148"/>
      <c r="C9839" s="148"/>
      <c r="D9839" s="154"/>
    </row>
    <row r="9840" spans="2:4" hidden="1" x14ac:dyDescent="0.35">
      <c r="B9840" s="148"/>
      <c r="C9840" s="148"/>
      <c r="D9840" s="154"/>
    </row>
    <row r="9841" spans="2:4" hidden="1" x14ac:dyDescent="0.35">
      <c r="B9841" s="148"/>
      <c r="C9841" s="148"/>
      <c r="D9841" s="154"/>
    </row>
    <row r="9842" spans="2:4" hidden="1" x14ac:dyDescent="0.35">
      <c r="B9842" s="148"/>
      <c r="C9842" s="148"/>
      <c r="D9842" s="154"/>
    </row>
    <row r="9843" spans="2:4" hidden="1" x14ac:dyDescent="0.35">
      <c r="B9843" s="148"/>
      <c r="C9843" s="148"/>
      <c r="D9843" s="154"/>
    </row>
    <row r="9844" spans="2:4" hidden="1" x14ac:dyDescent="0.35">
      <c r="B9844" s="148"/>
      <c r="C9844" s="148"/>
      <c r="D9844" s="154"/>
    </row>
    <row r="9845" spans="2:4" hidden="1" x14ac:dyDescent="0.35">
      <c r="B9845" s="148"/>
      <c r="C9845" s="148"/>
      <c r="D9845" s="154"/>
    </row>
    <row r="9846" spans="2:4" hidden="1" x14ac:dyDescent="0.35">
      <c r="B9846" s="148"/>
      <c r="C9846" s="148"/>
      <c r="D9846" s="154"/>
    </row>
    <row r="9847" spans="2:4" hidden="1" x14ac:dyDescent="0.35">
      <c r="B9847" s="148"/>
      <c r="C9847" s="148"/>
      <c r="D9847" s="154"/>
    </row>
    <row r="9848" spans="2:4" hidden="1" x14ac:dyDescent="0.35">
      <c r="B9848" s="148"/>
      <c r="C9848" s="148"/>
      <c r="D9848" s="154"/>
    </row>
    <row r="9849" spans="2:4" hidden="1" x14ac:dyDescent="0.35">
      <c r="B9849" s="148"/>
      <c r="C9849" s="148"/>
      <c r="D9849" s="154"/>
    </row>
    <row r="9850" spans="2:4" hidden="1" x14ac:dyDescent="0.35">
      <c r="B9850" s="148"/>
      <c r="C9850" s="148"/>
      <c r="D9850" s="154"/>
    </row>
    <row r="9851" spans="2:4" hidden="1" x14ac:dyDescent="0.35">
      <c r="B9851" s="148"/>
      <c r="C9851" s="148"/>
      <c r="D9851" s="154"/>
    </row>
    <row r="9852" spans="2:4" hidden="1" x14ac:dyDescent="0.35">
      <c r="B9852" s="148"/>
      <c r="C9852" s="148"/>
      <c r="D9852" s="154"/>
    </row>
    <row r="9853" spans="2:4" hidden="1" x14ac:dyDescent="0.35">
      <c r="B9853" s="148"/>
      <c r="C9853" s="148"/>
      <c r="D9853" s="154"/>
    </row>
    <row r="9854" spans="2:4" hidden="1" x14ac:dyDescent="0.35">
      <c r="B9854" s="148"/>
      <c r="C9854" s="148"/>
      <c r="D9854" s="154"/>
    </row>
    <row r="9855" spans="2:4" hidden="1" x14ac:dyDescent="0.35">
      <c r="B9855" s="148"/>
      <c r="C9855" s="148"/>
      <c r="D9855" s="154"/>
    </row>
    <row r="9856" spans="2:4" hidden="1" x14ac:dyDescent="0.35">
      <c r="B9856" s="148"/>
      <c r="C9856" s="148"/>
      <c r="D9856" s="154"/>
    </row>
    <row r="9857" spans="2:4" hidden="1" x14ac:dyDescent="0.35">
      <c r="B9857" s="148"/>
      <c r="C9857" s="148"/>
      <c r="D9857" s="154"/>
    </row>
    <row r="9858" spans="2:4" hidden="1" x14ac:dyDescent="0.35">
      <c r="B9858" s="148"/>
      <c r="C9858" s="148"/>
      <c r="D9858" s="154"/>
    </row>
    <row r="9859" spans="2:4" hidden="1" x14ac:dyDescent="0.35">
      <c r="B9859" s="148"/>
      <c r="C9859" s="148"/>
      <c r="D9859" s="154"/>
    </row>
    <row r="9860" spans="2:4" hidden="1" x14ac:dyDescent="0.35">
      <c r="B9860" s="148"/>
      <c r="C9860" s="148"/>
      <c r="D9860" s="154"/>
    </row>
    <row r="9861" spans="2:4" hidden="1" x14ac:dyDescent="0.35">
      <c r="B9861" s="148"/>
      <c r="C9861" s="148"/>
      <c r="D9861" s="154"/>
    </row>
    <row r="9862" spans="2:4" hidden="1" x14ac:dyDescent="0.35">
      <c r="B9862" s="148"/>
      <c r="C9862" s="148"/>
      <c r="D9862" s="154"/>
    </row>
    <row r="9863" spans="2:4" hidden="1" x14ac:dyDescent="0.35">
      <c r="B9863" s="148"/>
      <c r="C9863" s="148"/>
      <c r="D9863" s="154"/>
    </row>
    <row r="9864" spans="2:4" hidden="1" x14ac:dyDescent="0.35">
      <c r="B9864" s="148"/>
      <c r="C9864" s="148"/>
      <c r="D9864" s="154"/>
    </row>
    <row r="9865" spans="2:4" hidden="1" x14ac:dyDescent="0.35">
      <c r="B9865" s="148"/>
      <c r="C9865" s="148"/>
      <c r="D9865" s="154"/>
    </row>
    <row r="9866" spans="2:4" hidden="1" x14ac:dyDescent="0.35">
      <c r="B9866" s="148"/>
      <c r="C9866" s="148"/>
      <c r="D9866" s="154"/>
    </row>
    <row r="9867" spans="2:4" hidden="1" x14ac:dyDescent="0.35">
      <c r="B9867" s="148"/>
      <c r="C9867" s="148"/>
      <c r="D9867" s="154"/>
    </row>
    <row r="9868" spans="2:4" hidden="1" x14ac:dyDescent="0.35">
      <c r="B9868" s="148"/>
      <c r="C9868" s="148"/>
      <c r="D9868" s="154"/>
    </row>
    <row r="9869" spans="2:4" hidden="1" x14ac:dyDescent="0.35">
      <c r="B9869" s="148"/>
      <c r="C9869" s="148"/>
      <c r="D9869" s="154"/>
    </row>
    <row r="9870" spans="2:4" hidden="1" x14ac:dyDescent="0.35">
      <c r="B9870" s="148"/>
      <c r="C9870" s="148"/>
      <c r="D9870" s="154"/>
    </row>
    <row r="9871" spans="2:4" hidden="1" x14ac:dyDescent="0.35">
      <c r="B9871" s="148"/>
      <c r="C9871" s="148"/>
      <c r="D9871" s="154"/>
    </row>
    <row r="9872" spans="2:4" hidden="1" x14ac:dyDescent="0.35">
      <c r="B9872" s="148"/>
      <c r="C9872" s="148"/>
      <c r="D9872" s="154"/>
    </row>
    <row r="9873" spans="2:4" hidden="1" x14ac:dyDescent="0.35">
      <c r="B9873" s="148"/>
      <c r="C9873" s="148"/>
      <c r="D9873" s="154"/>
    </row>
    <row r="9874" spans="2:4" hidden="1" x14ac:dyDescent="0.35">
      <c r="B9874" s="148"/>
      <c r="C9874" s="148"/>
      <c r="D9874" s="154"/>
    </row>
    <row r="9875" spans="2:4" hidden="1" x14ac:dyDescent="0.35">
      <c r="B9875" s="148"/>
      <c r="C9875" s="148"/>
      <c r="D9875" s="154"/>
    </row>
    <row r="9876" spans="2:4" hidden="1" x14ac:dyDescent="0.35">
      <c r="B9876" s="148"/>
      <c r="C9876" s="148"/>
      <c r="D9876" s="154"/>
    </row>
    <row r="9877" spans="2:4" hidden="1" x14ac:dyDescent="0.35">
      <c r="B9877" s="148"/>
      <c r="C9877" s="148"/>
      <c r="D9877" s="154"/>
    </row>
    <row r="9878" spans="2:4" hidden="1" x14ac:dyDescent="0.35">
      <c r="B9878" s="148"/>
      <c r="C9878" s="148"/>
      <c r="D9878" s="154"/>
    </row>
    <row r="9879" spans="2:4" hidden="1" x14ac:dyDescent="0.35">
      <c r="B9879" s="148"/>
      <c r="C9879" s="148"/>
      <c r="D9879" s="154"/>
    </row>
    <row r="9880" spans="2:4" hidden="1" x14ac:dyDescent="0.35">
      <c r="B9880" s="148"/>
      <c r="C9880" s="148"/>
      <c r="D9880" s="154"/>
    </row>
    <row r="9881" spans="2:4" hidden="1" x14ac:dyDescent="0.35">
      <c r="B9881" s="148"/>
      <c r="C9881" s="148"/>
      <c r="D9881" s="154"/>
    </row>
    <row r="9882" spans="2:4" hidden="1" x14ac:dyDescent="0.35">
      <c r="B9882" s="148"/>
      <c r="C9882" s="148"/>
      <c r="D9882" s="154"/>
    </row>
    <row r="9883" spans="2:4" hidden="1" x14ac:dyDescent="0.35">
      <c r="B9883" s="148"/>
      <c r="C9883" s="148"/>
      <c r="D9883" s="154"/>
    </row>
    <row r="9884" spans="2:4" hidden="1" x14ac:dyDescent="0.35">
      <c r="B9884" s="148"/>
      <c r="C9884" s="148"/>
      <c r="D9884" s="154"/>
    </row>
    <row r="9885" spans="2:4" hidden="1" x14ac:dyDescent="0.35">
      <c r="B9885" s="148"/>
      <c r="C9885" s="148"/>
      <c r="D9885" s="154"/>
    </row>
    <row r="9886" spans="2:4" hidden="1" x14ac:dyDescent="0.35">
      <c r="B9886" s="148"/>
      <c r="C9886" s="148"/>
      <c r="D9886" s="154"/>
    </row>
    <row r="9887" spans="2:4" hidden="1" x14ac:dyDescent="0.35">
      <c r="B9887" s="148"/>
      <c r="C9887" s="148"/>
      <c r="D9887" s="154"/>
    </row>
    <row r="9888" spans="2:4" hidden="1" x14ac:dyDescent="0.35">
      <c r="B9888" s="148"/>
      <c r="C9888" s="148"/>
      <c r="D9888" s="154"/>
    </row>
    <row r="9889" spans="2:4" hidden="1" x14ac:dyDescent="0.35">
      <c r="B9889" s="148"/>
      <c r="C9889" s="148"/>
      <c r="D9889" s="154"/>
    </row>
    <row r="9890" spans="2:4" hidden="1" x14ac:dyDescent="0.35">
      <c r="B9890" s="148"/>
      <c r="C9890" s="148"/>
      <c r="D9890" s="154"/>
    </row>
    <row r="9891" spans="2:4" hidden="1" x14ac:dyDescent="0.35">
      <c r="B9891" s="148"/>
      <c r="C9891" s="148"/>
      <c r="D9891" s="154"/>
    </row>
    <row r="9892" spans="2:4" hidden="1" x14ac:dyDescent="0.35">
      <c r="B9892" s="148"/>
      <c r="C9892" s="148"/>
      <c r="D9892" s="154"/>
    </row>
    <row r="9893" spans="2:4" hidden="1" x14ac:dyDescent="0.35">
      <c r="B9893" s="148"/>
      <c r="C9893" s="148"/>
      <c r="D9893" s="154"/>
    </row>
    <row r="9894" spans="2:4" hidden="1" x14ac:dyDescent="0.35">
      <c r="B9894" s="148"/>
      <c r="C9894" s="148"/>
      <c r="D9894" s="154"/>
    </row>
    <row r="9895" spans="2:4" hidden="1" x14ac:dyDescent="0.35">
      <c r="B9895" s="148"/>
      <c r="C9895" s="148"/>
      <c r="D9895" s="154"/>
    </row>
    <row r="9896" spans="2:4" hidden="1" x14ac:dyDescent="0.35">
      <c r="B9896" s="148"/>
      <c r="C9896" s="148"/>
      <c r="D9896" s="154"/>
    </row>
    <row r="9897" spans="2:4" hidden="1" x14ac:dyDescent="0.35">
      <c r="B9897" s="148"/>
      <c r="C9897" s="148"/>
      <c r="D9897" s="154"/>
    </row>
    <row r="9898" spans="2:4" hidden="1" x14ac:dyDescent="0.35">
      <c r="B9898" s="148"/>
      <c r="C9898" s="148"/>
      <c r="D9898" s="154"/>
    </row>
    <row r="9899" spans="2:4" hidden="1" x14ac:dyDescent="0.35">
      <c r="B9899" s="148"/>
      <c r="C9899" s="148"/>
      <c r="D9899" s="154"/>
    </row>
    <row r="9900" spans="2:4" hidden="1" x14ac:dyDescent="0.35">
      <c r="B9900" s="148"/>
      <c r="C9900" s="148"/>
      <c r="D9900" s="154"/>
    </row>
    <row r="9901" spans="2:4" hidden="1" x14ac:dyDescent="0.35">
      <c r="B9901" s="148"/>
      <c r="C9901" s="148"/>
      <c r="D9901" s="154"/>
    </row>
    <row r="9902" spans="2:4" hidden="1" x14ac:dyDescent="0.35">
      <c r="B9902" s="148"/>
      <c r="C9902" s="148"/>
      <c r="D9902" s="154"/>
    </row>
    <row r="9903" spans="2:4" hidden="1" x14ac:dyDescent="0.35">
      <c r="B9903" s="148"/>
      <c r="C9903" s="148"/>
      <c r="D9903" s="154"/>
    </row>
    <row r="9904" spans="2:4" hidden="1" x14ac:dyDescent="0.35">
      <c r="B9904" s="148"/>
      <c r="C9904" s="148"/>
      <c r="D9904" s="154"/>
    </row>
    <row r="9905" spans="2:4" hidden="1" x14ac:dyDescent="0.35">
      <c r="B9905" s="148"/>
      <c r="C9905" s="148"/>
      <c r="D9905" s="154"/>
    </row>
    <row r="9906" spans="2:4" hidden="1" x14ac:dyDescent="0.35">
      <c r="B9906" s="148"/>
      <c r="C9906" s="148"/>
      <c r="D9906" s="154"/>
    </row>
    <row r="9907" spans="2:4" hidden="1" x14ac:dyDescent="0.35">
      <c r="B9907" s="148"/>
      <c r="C9907" s="148"/>
      <c r="D9907" s="154"/>
    </row>
    <row r="9908" spans="2:4" hidden="1" x14ac:dyDescent="0.35">
      <c r="B9908" s="148"/>
      <c r="C9908" s="148"/>
      <c r="D9908" s="154"/>
    </row>
    <row r="9909" spans="2:4" hidden="1" x14ac:dyDescent="0.35">
      <c r="B9909" s="148"/>
      <c r="C9909" s="148"/>
      <c r="D9909" s="154"/>
    </row>
    <row r="9910" spans="2:4" hidden="1" x14ac:dyDescent="0.35">
      <c r="B9910" s="148"/>
      <c r="C9910" s="148"/>
      <c r="D9910" s="154"/>
    </row>
    <row r="9911" spans="2:4" hidden="1" x14ac:dyDescent="0.35">
      <c r="B9911" s="148"/>
      <c r="C9911" s="148"/>
      <c r="D9911" s="154"/>
    </row>
    <row r="9912" spans="2:4" hidden="1" x14ac:dyDescent="0.35">
      <c r="B9912" s="148"/>
      <c r="C9912" s="148"/>
      <c r="D9912" s="154"/>
    </row>
    <row r="9913" spans="2:4" hidden="1" x14ac:dyDescent="0.35">
      <c r="B9913" s="148"/>
      <c r="C9913" s="148"/>
      <c r="D9913" s="154"/>
    </row>
    <row r="9914" spans="2:4" hidden="1" x14ac:dyDescent="0.35">
      <c r="B9914" s="148"/>
      <c r="C9914" s="148"/>
      <c r="D9914" s="154"/>
    </row>
    <row r="9915" spans="2:4" hidden="1" x14ac:dyDescent="0.35">
      <c r="B9915" s="148"/>
      <c r="C9915" s="148"/>
      <c r="D9915" s="154"/>
    </row>
    <row r="9916" spans="2:4" hidden="1" x14ac:dyDescent="0.35">
      <c r="B9916" s="148"/>
      <c r="C9916" s="148"/>
      <c r="D9916" s="154"/>
    </row>
    <row r="9917" spans="2:4" hidden="1" x14ac:dyDescent="0.35">
      <c r="B9917" s="148"/>
      <c r="C9917" s="148"/>
      <c r="D9917" s="154"/>
    </row>
    <row r="9918" spans="2:4" hidden="1" x14ac:dyDescent="0.35">
      <c r="B9918" s="148"/>
      <c r="C9918" s="148"/>
      <c r="D9918" s="154"/>
    </row>
    <row r="9919" spans="2:4" hidden="1" x14ac:dyDescent="0.35">
      <c r="B9919" s="148"/>
      <c r="C9919" s="148"/>
      <c r="D9919" s="154"/>
    </row>
    <row r="9920" spans="2:4" hidden="1" x14ac:dyDescent="0.35">
      <c r="B9920" s="148"/>
      <c r="C9920" s="148"/>
      <c r="D9920" s="154"/>
    </row>
    <row r="9921" spans="2:4" hidden="1" x14ac:dyDescent="0.35">
      <c r="B9921" s="148"/>
      <c r="C9921" s="148"/>
      <c r="D9921" s="154"/>
    </row>
    <row r="9922" spans="2:4" hidden="1" x14ac:dyDescent="0.35">
      <c r="B9922" s="148"/>
      <c r="C9922" s="148"/>
      <c r="D9922" s="154"/>
    </row>
    <row r="9923" spans="2:4" hidden="1" x14ac:dyDescent="0.35">
      <c r="B9923" s="148"/>
      <c r="C9923" s="148"/>
      <c r="D9923" s="154"/>
    </row>
    <row r="9924" spans="2:4" hidden="1" x14ac:dyDescent="0.35">
      <c r="B9924" s="148"/>
      <c r="C9924" s="148"/>
      <c r="D9924" s="154"/>
    </row>
    <row r="9925" spans="2:4" hidden="1" x14ac:dyDescent="0.35">
      <c r="B9925" s="148"/>
      <c r="C9925" s="148"/>
      <c r="D9925" s="154"/>
    </row>
    <row r="9926" spans="2:4" hidden="1" x14ac:dyDescent="0.35">
      <c r="B9926" s="148"/>
      <c r="C9926" s="148"/>
      <c r="D9926" s="154"/>
    </row>
    <row r="9927" spans="2:4" hidden="1" x14ac:dyDescent="0.35">
      <c r="B9927" s="148"/>
      <c r="C9927" s="148"/>
      <c r="D9927" s="154"/>
    </row>
    <row r="9928" spans="2:4" hidden="1" x14ac:dyDescent="0.35">
      <c r="B9928" s="148"/>
      <c r="C9928" s="148"/>
      <c r="D9928" s="154"/>
    </row>
    <row r="9929" spans="2:4" hidden="1" x14ac:dyDescent="0.35">
      <c r="B9929" s="148"/>
      <c r="C9929" s="148"/>
      <c r="D9929" s="154"/>
    </row>
    <row r="9930" spans="2:4" hidden="1" x14ac:dyDescent="0.35">
      <c r="B9930" s="148"/>
      <c r="C9930" s="148"/>
      <c r="D9930" s="154"/>
    </row>
    <row r="9931" spans="2:4" hidden="1" x14ac:dyDescent="0.35">
      <c r="B9931" s="148"/>
      <c r="C9931" s="148"/>
      <c r="D9931" s="154"/>
    </row>
    <row r="9932" spans="2:4" hidden="1" x14ac:dyDescent="0.35">
      <c r="B9932" s="148"/>
      <c r="C9932" s="148"/>
      <c r="D9932" s="154"/>
    </row>
    <row r="9933" spans="2:4" hidden="1" x14ac:dyDescent="0.35">
      <c r="B9933" s="148"/>
      <c r="C9933" s="148"/>
      <c r="D9933" s="154"/>
    </row>
    <row r="9934" spans="2:4" hidden="1" x14ac:dyDescent="0.35">
      <c r="B9934" s="148"/>
      <c r="C9934" s="148"/>
      <c r="D9934" s="154"/>
    </row>
    <row r="9935" spans="2:4" hidden="1" x14ac:dyDescent="0.35">
      <c r="B9935" s="148"/>
      <c r="C9935" s="148"/>
      <c r="D9935" s="154"/>
    </row>
    <row r="9936" spans="2:4" hidden="1" x14ac:dyDescent="0.35">
      <c r="B9936" s="148"/>
      <c r="C9936" s="148"/>
      <c r="D9936" s="154"/>
    </row>
    <row r="9937" spans="2:4" hidden="1" x14ac:dyDescent="0.35">
      <c r="B9937" s="148"/>
      <c r="C9937" s="148"/>
      <c r="D9937" s="154"/>
    </row>
    <row r="9938" spans="2:4" hidden="1" x14ac:dyDescent="0.35">
      <c r="B9938" s="148"/>
      <c r="C9938" s="148"/>
      <c r="D9938" s="154"/>
    </row>
    <row r="9939" spans="2:4" hidden="1" x14ac:dyDescent="0.35">
      <c r="B9939" s="148"/>
      <c r="C9939" s="148"/>
      <c r="D9939" s="154"/>
    </row>
    <row r="9940" spans="2:4" hidden="1" x14ac:dyDescent="0.35">
      <c r="B9940" s="148"/>
      <c r="C9940" s="148"/>
      <c r="D9940" s="154"/>
    </row>
    <row r="9941" spans="2:4" hidden="1" x14ac:dyDescent="0.35">
      <c r="B9941" s="148"/>
      <c r="C9941" s="148"/>
      <c r="D9941" s="154"/>
    </row>
    <row r="9942" spans="2:4" hidden="1" x14ac:dyDescent="0.35">
      <c r="B9942" s="148"/>
      <c r="C9942" s="148"/>
      <c r="D9942" s="154"/>
    </row>
    <row r="9943" spans="2:4" hidden="1" x14ac:dyDescent="0.35">
      <c r="B9943" s="148"/>
      <c r="C9943" s="148"/>
      <c r="D9943" s="154"/>
    </row>
    <row r="9944" spans="2:4" hidden="1" x14ac:dyDescent="0.35">
      <c r="B9944" s="148"/>
      <c r="C9944" s="148"/>
      <c r="D9944" s="154"/>
    </row>
    <row r="9945" spans="2:4" hidden="1" x14ac:dyDescent="0.35">
      <c r="B9945" s="148"/>
      <c r="C9945" s="148"/>
      <c r="D9945" s="154"/>
    </row>
    <row r="9946" spans="2:4" hidden="1" x14ac:dyDescent="0.35">
      <c r="B9946" s="148"/>
      <c r="C9946" s="148"/>
      <c r="D9946" s="154"/>
    </row>
    <row r="9947" spans="2:4" hidden="1" x14ac:dyDescent="0.35">
      <c r="B9947" s="148"/>
      <c r="C9947" s="148"/>
      <c r="D9947" s="154"/>
    </row>
    <row r="9948" spans="2:4" hidden="1" x14ac:dyDescent="0.35">
      <c r="B9948" s="148"/>
      <c r="C9948" s="148"/>
      <c r="D9948" s="154"/>
    </row>
    <row r="9949" spans="2:4" hidden="1" x14ac:dyDescent="0.35">
      <c r="B9949" s="148"/>
      <c r="C9949" s="148"/>
      <c r="D9949" s="154"/>
    </row>
    <row r="9950" spans="2:4" hidden="1" x14ac:dyDescent="0.35">
      <c r="B9950" s="148"/>
      <c r="C9950" s="148"/>
      <c r="D9950" s="154"/>
    </row>
    <row r="9951" spans="2:4" hidden="1" x14ac:dyDescent="0.35">
      <c r="B9951" s="148"/>
      <c r="C9951" s="148"/>
      <c r="D9951" s="154"/>
    </row>
    <row r="9952" spans="2:4" hidden="1" x14ac:dyDescent="0.35">
      <c r="B9952" s="148"/>
      <c r="C9952" s="148"/>
      <c r="D9952" s="154"/>
    </row>
    <row r="9953" spans="2:4" hidden="1" x14ac:dyDescent="0.35">
      <c r="B9953" s="148"/>
      <c r="C9953" s="148"/>
      <c r="D9953" s="154"/>
    </row>
    <row r="9954" spans="2:4" hidden="1" x14ac:dyDescent="0.35">
      <c r="B9954" s="148"/>
      <c r="C9954" s="148"/>
      <c r="D9954" s="154"/>
    </row>
    <row r="9955" spans="2:4" hidden="1" x14ac:dyDescent="0.35">
      <c r="B9955" s="148"/>
      <c r="C9955" s="148"/>
      <c r="D9955" s="154"/>
    </row>
    <row r="9956" spans="2:4" hidden="1" x14ac:dyDescent="0.35">
      <c r="B9956" s="148"/>
      <c r="C9956" s="148"/>
      <c r="D9956" s="154"/>
    </row>
    <row r="9957" spans="2:4" hidden="1" x14ac:dyDescent="0.35">
      <c r="B9957" s="148"/>
      <c r="C9957" s="148"/>
      <c r="D9957" s="154"/>
    </row>
    <row r="9958" spans="2:4" hidden="1" x14ac:dyDescent="0.35">
      <c r="B9958" s="148"/>
      <c r="C9958" s="148"/>
      <c r="D9958" s="154"/>
    </row>
    <row r="9959" spans="2:4" hidden="1" x14ac:dyDescent="0.35">
      <c r="B9959" s="148"/>
      <c r="C9959" s="148"/>
      <c r="D9959" s="154"/>
    </row>
    <row r="9960" spans="2:4" hidden="1" x14ac:dyDescent="0.35">
      <c r="B9960" s="148"/>
      <c r="C9960" s="148"/>
      <c r="D9960" s="154"/>
    </row>
    <row r="9961" spans="2:4" hidden="1" x14ac:dyDescent="0.35">
      <c r="B9961" s="148"/>
      <c r="C9961" s="148"/>
      <c r="D9961" s="154"/>
    </row>
    <row r="9962" spans="2:4" hidden="1" x14ac:dyDescent="0.35">
      <c r="B9962" s="148"/>
      <c r="C9962" s="148"/>
      <c r="D9962" s="154"/>
    </row>
    <row r="9963" spans="2:4" hidden="1" x14ac:dyDescent="0.35">
      <c r="B9963" s="148"/>
      <c r="C9963" s="148"/>
      <c r="D9963" s="154"/>
    </row>
    <row r="9964" spans="2:4" hidden="1" x14ac:dyDescent="0.35">
      <c r="B9964" s="148"/>
      <c r="C9964" s="148"/>
      <c r="D9964" s="154"/>
    </row>
    <row r="9965" spans="2:4" hidden="1" x14ac:dyDescent="0.35">
      <c r="B9965" s="148"/>
      <c r="C9965" s="148"/>
      <c r="D9965" s="154"/>
    </row>
    <row r="9966" spans="2:4" hidden="1" x14ac:dyDescent="0.35">
      <c r="B9966" s="148"/>
      <c r="C9966" s="148"/>
      <c r="D9966" s="154"/>
    </row>
    <row r="9967" spans="2:4" hidden="1" x14ac:dyDescent="0.35">
      <c r="B9967" s="148"/>
      <c r="C9967" s="148"/>
      <c r="D9967" s="154"/>
    </row>
    <row r="9968" spans="2:4" hidden="1" x14ac:dyDescent="0.35">
      <c r="B9968" s="148"/>
      <c r="C9968" s="148"/>
      <c r="D9968" s="154"/>
    </row>
    <row r="9969" spans="2:4" hidden="1" x14ac:dyDescent="0.35">
      <c r="B9969" s="148"/>
      <c r="C9969" s="148"/>
      <c r="D9969" s="154"/>
    </row>
    <row r="9970" spans="2:4" hidden="1" x14ac:dyDescent="0.35">
      <c r="B9970" s="148"/>
      <c r="C9970" s="148"/>
      <c r="D9970" s="154"/>
    </row>
    <row r="9971" spans="2:4" hidden="1" x14ac:dyDescent="0.35">
      <c r="B9971" s="148"/>
      <c r="C9971" s="148"/>
      <c r="D9971" s="154"/>
    </row>
    <row r="9972" spans="2:4" hidden="1" x14ac:dyDescent="0.35">
      <c r="B9972" s="148"/>
      <c r="C9972" s="148"/>
      <c r="D9972" s="154"/>
    </row>
    <row r="9973" spans="2:4" hidden="1" x14ac:dyDescent="0.35">
      <c r="B9973" s="148"/>
      <c r="C9973" s="148"/>
      <c r="D9973" s="154"/>
    </row>
    <row r="9974" spans="2:4" hidden="1" x14ac:dyDescent="0.35">
      <c r="B9974" s="148"/>
      <c r="C9974" s="148"/>
      <c r="D9974" s="154"/>
    </row>
    <row r="9975" spans="2:4" hidden="1" x14ac:dyDescent="0.35">
      <c r="B9975" s="148"/>
      <c r="C9975" s="148"/>
      <c r="D9975" s="154"/>
    </row>
    <row r="9976" spans="2:4" hidden="1" x14ac:dyDescent="0.35">
      <c r="B9976" s="148"/>
      <c r="C9976" s="148"/>
      <c r="D9976" s="154"/>
    </row>
    <row r="9977" spans="2:4" hidden="1" x14ac:dyDescent="0.35">
      <c r="B9977" s="148"/>
      <c r="C9977" s="148"/>
      <c r="D9977" s="154"/>
    </row>
    <row r="9978" spans="2:4" hidden="1" x14ac:dyDescent="0.35">
      <c r="B9978" s="148"/>
      <c r="C9978" s="148"/>
      <c r="D9978" s="154"/>
    </row>
    <row r="9979" spans="2:4" hidden="1" x14ac:dyDescent="0.35">
      <c r="B9979" s="148"/>
      <c r="C9979" s="148"/>
      <c r="D9979" s="154"/>
    </row>
    <row r="9980" spans="2:4" hidden="1" x14ac:dyDescent="0.35">
      <c r="B9980" s="148"/>
      <c r="C9980" s="148"/>
      <c r="D9980" s="154"/>
    </row>
    <row r="9981" spans="2:4" hidden="1" x14ac:dyDescent="0.35">
      <c r="B9981" s="148"/>
      <c r="C9981" s="148"/>
      <c r="D9981" s="154"/>
    </row>
    <row r="9982" spans="2:4" hidden="1" x14ac:dyDescent="0.35">
      <c r="B9982" s="148"/>
      <c r="C9982" s="148"/>
      <c r="D9982" s="154"/>
    </row>
    <row r="9983" spans="2:4" hidden="1" x14ac:dyDescent="0.35">
      <c r="B9983" s="148"/>
      <c r="C9983" s="148"/>
      <c r="D9983" s="154"/>
    </row>
    <row r="9984" spans="2:4" hidden="1" x14ac:dyDescent="0.35">
      <c r="B9984" s="148"/>
      <c r="C9984" s="148"/>
      <c r="D9984" s="154"/>
    </row>
    <row r="9985" spans="2:4" hidden="1" x14ac:dyDescent="0.35">
      <c r="B9985" s="148"/>
      <c r="C9985" s="148"/>
      <c r="D9985" s="154"/>
    </row>
    <row r="9986" spans="2:4" hidden="1" x14ac:dyDescent="0.35">
      <c r="B9986" s="148"/>
      <c r="C9986" s="148"/>
      <c r="D9986" s="154"/>
    </row>
    <row r="9987" spans="2:4" hidden="1" x14ac:dyDescent="0.35">
      <c r="B9987" s="148"/>
      <c r="C9987" s="148"/>
      <c r="D9987" s="154"/>
    </row>
    <row r="9988" spans="2:4" hidden="1" x14ac:dyDescent="0.35">
      <c r="B9988" s="148"/>
      <c r="C9988" s="148"/>
      <c r="D9988" s="154"/>
    </row>
    <row r="9989" spans="2:4" hidden="1" x14ac:dyDescent="0.35">
      <c r="B9989" s="148"/>
      <c r="C9989" s="148"/>
      <c r="D9989" s="154"/>
    </row>
    <row r="9990" spans="2:4" hidden="1" x14ac:dyDescent="0.35">
      <c r="B9990" s="148"/>
      <c r="C9990" s="148"/>
      <c r="D9990" s="154"/>
    </row>
    <row r="9991" spans="2:4" hidden="1" x14ac:dyDescent="0.35">
      <c r="B9991" s="148"/>
      <c r="C9991" s="148"/>
      <c r="D9991" s="154"/>
    </row>
    <row r="9992" spans="2:4" hidden="1" x14ac:dyDescent="0.35">
      <c r="B9992" s="148"/>
      <c r="C9992" s="148"/>
      <c r="D9992" s="154"/>
    </row>
    <row r="9993" spans="2:4" hidden="1" x14ac:dyDescent="0.35">
      <c r="B9993" s="148"/>
      <c r="C9993" s="148"/>
      <c r="D9993" s="154"/>
    </row>
    <row r="9994" spans="2:4" hidden="1" x14ac:dyDescent="0.35">
      <c r="B9994" s="148"/>
      <c r="C9994" s="148"/>
      <c r="D9994" s="154"/>
    </row>
    <row r="9995" spans="2:4" hidden="1" x14ac:dyDescent="0.35">
      <c r="B9995" s="148"/>
      <c r="C9995" s="148"/>
      <c r="D9995" s="154"/>
    </row>
    <row r="9996" spans="2:4" hidden="1" x14ac:dyDescent="0.35">
      <c r="B9996" s="148"/>
      <c r="C9996" s="148"/>
      <c r="D9996" s="154"/>
    </row>
    <row r="9997" spans="2:4" hidden="1" x14ac:dyDescent="0.35">
      <c r="B9997" s="148"/>
      <c r="C9997" s="148"/>
      <c r="D9997" s="154"/>
    </row>
    <row r="9998" spans="2:4" hidden="1" x14ac:dyDescent="0.35">
      <c r="B9998" s="148"/>
      <c r="C9998" s="148"/>
      <c r="D9998" s="154"/>
    </row>
    <row r="9999" spans="2:4" hidden="1" x14ac:dyDescent="0.35">
      <c r="B9999" s="148"/>
      <c r="C9999" s="148"/>
      <c r="D9999" s="154"/>
    </row>
    <row r="10000" spans="2:4" hidden="1" x14ac:dyDescent="0.35">
      <c r="B10000" s="148"/>
      <c r="C10000" s="148"/>
      <c r="D10000" s="154"/>
    </row>
    <row r="10001" spans="2:4" hidden="1" x14ac:dyDescent="0.35">
      <c r="B10001" s="148"/>
      <c r="C10001" s="148"/>
      <c r="D10001" s="154"/>
    </row>
    <row r="10002" spans="2:4" hidden="1" x14ac:dyDescent="0.35">
      <c r="B10002" s="148"/>
      <c r="C10002" s="148"/>
      <c r="D10002" s="154"/>
    </row>
    <row r="10003" spans="2:4" hidden="1" x14ac:dyDescent="0.35">
      <c r="B10003" s="148"/>
      <c r="C10003" s="148"/>
      <c r="D10003" s="154"/>
    </row>
    <row r="10004" spans="2:4" hidden="1" x14ac:dyDescent="0.35">
      <c r="B10004" s="148"/>
      <c r="C10004" s="148"/>
      <c r="D10004" s="154"/>
    </row>
    <row r="10005" spans="2:4" hidden="1" x14ac:dyDescent="0.35">
      <c r="B10005" s="148"/>
      <c r="C10005" s="148"/>
      <c r="D10005" s="154"/>
    </row>
    <row r="10006" spans="2:4" hidden="1" x14ac:dyDescent="0.35">
      <c r="B10006" s="148"/>
      <c r="C10006" s="148"/>
      <c r="D10006" s="154"/>
    </row>
    <row r="10007" spans="2:4" hidden="1" x14ac:dyDescent="0.35">
      <c r="B10007" s="148"/>
      <c r="C10007" s="148"/>
      <c r="D10007" s="154"/>
    </row>
    <row r="10008" spans="2:4" hidden="1" x14ac:dyDescent="0.35">
      <c r="B10008" s="148"/>
      <c r="C10008" s="148"/>
      <c r="D10008" s="154"/>
    </row>
    <row r="10009" spans="2:4" hidden="1" x14ac:dyDescent="0.35">
      <c r="B10009" s="148"/>
      <c r="C10009" s="148"/>
      <c r="D10009" s="154"/>
    </row>
    <row r="10010" spans="2:4" hidden="1" x14ac:dyDescent="0.35">
      <c r="B10010" s="148"/>
      <c r="C10010" s="148"/>
      <c r="D10010" s="154"/>
    </row>
    <row r="10011" spans="2:4" hidden="1" x14ac:dyDescent="0.35">
      <c r="B10011" s="148"/>
      <c r="C10011" s="148"/>
      <c r="D10011" s="154"/>
    </row>
    <row r="10012" spans="2:4" hidden="1" x14ac:dyDescent="0.35">
      <c r="B10012" s="148"/>
      <c r="C10012" s="148"/>
      <c r="D10012" s="154"/>
    </row>
    <row r="10013" spans="2:4" hidden="1" x14ac:dyDescent="0.35">
      <c r="B10013" s="148"/>
      <c r="C10013" s="148"/>
      <c r="D10013" s="154"/>
    </row>
    <row r="10014" spans="2:4" hidden="1" x14ac:dyDescent="0.35">
      <c r="B10014" s="148"/>
      <c r="C10014" s="148"/>
      <c r="D10014" s="154"/>
    </row>
    <row r="10015" spans="2:4" hidden="1" x14ac:dyDescent="0.35">
      <c r="B10015" s="148"/>
      <c r="C10015" s="148"/>
      <c r="D10015" s="154"/>
    </row>
    <row r="10016" spans="2:4" hidden="1" x14ac:dyDescent="0.35">
      <c r="B10016" s="148"/>
      <c r="C10016" s="148"/>
      <c r="D10016" s="154"/>
    </row>
    <row r="10017" spans="2:4" hidden="1" x14ac:dyDescent="0.35">
      <c r="B10017" s="148"/>
      <c r="C10017" s="148"/>
      <c r="D10017" s="154"/>
    </row>
    <row r="10018" spans="2:4" hidden="1" x14ac:dyDescent="0.35">
      <c r="B10018" s="148"/>
      <c r="C10018" s="148"/>
      <c r="D10018" s="154"/>
    </row>
    <row r="10019" spans="2:4" hidden="1" x14ac:dyDescent="0.35">
      <c r="B10019" s="148"/>
      <c r="C10019" s="148"/>
      <c r="D10019" s="154"/>
    </row>
    <row r="10020" spans="2:4" hidden="1" x14ac:dyDescent="0.35">
      <c r="B10020" s="148"/>
      <c r="C10020" s="148"/>
      <c r="D10020" s="154"/>
    </row>
    <row r="10021" spans="2:4" hidden="1" x14ac:dyDescent="0.35">
      <c r="B10021" s="148"/>
      <c r="C10021" s="148"/>
      <c r="D10021" s="154"/>
    </row>
    <row r="10022" spans="2:4" hidden="1" x14ac:dyDescent="0.35">
      <c r="B10022" s="148"/>
      <c r="C10022" s="148"/>
      <c r="D10022" s="154"/>
    </row>
    <row r="10023" spans="2:4" hidden="1" x14ac:dyDescent="0.35">
      <c r="B10023" s="148"/>
      <c r="C10023" s="148"/>
      <c r="D10023" s="154"/>
    </row>
    <row r="10024" spans="2:4" hidden="1" x14ac:dyDescent="0.35">
      <c r="B10024" s="148"/>
      <c r="C10024" s="148"/>
      <c r="D10024" s="154"/>
    </row>
    <row r="10025" spans="2:4" hidden="1" x14ac:dyDescent="0.35">
      <c r="B10025" s="148"/>
      <c r="C10025" s="148"/>
      <c r="D10025" s="154"/>
    </row>
    <row r="10026" spans="2:4" hidden="1" x14ac:dyDescent="0.35">
      <c r="B10026" s="148"/>
      <c r="C10026" s="148"/>
      <c r="D10026" s="154"/>
    </row>
    <row r="10027" spans="2:4" hidden="1" x14ac:dyDescent="0.35">
      <c r="B10027" s="148"/>
      <c r="C10027" s="148"/>
      <c r="D10027" s="154"/>
    </row>
    <row r="10028" spans="2:4" hidden="1" x14ac:dyDescent="0.35">
      <c r="B10028" s="148"/>
      <c r="C10028" s="148"/>
      <c r="D10028" s="154"/>
    </row>
    <row r="10029" spans="2:4" hidden="1" x14ac:dyDescent="0.35">
      <c r="B10029" s="148"/>
      <c r="C10029" s="148"/>
      <c r="D10029" s="154"/>
    </row>
    <row r="10030" spans="2:4" hidden="1" x14ac:dyDescent="0.35">
      <c r="B10030" s="148"/>
      <c r="C10030" s="148"/>
      <c r="D10030" s="154"/>
    </row>
    <row r="10031" spans="2:4" hidden="1" x14ac:dyDescent="0.35">
      <c r="B10031" s="148"/>
      <c r="C10031" s="148"/>
      <c r="D10031" s="154"/>
    </row>
    <row r="10032" spans="2:4" hidden="1" x14ac:dyDescent="0.35">
      <c r="B10032" s="148"/>
      <c r="C10032" s="148"/>
      <c r="D10032" s="154"/>
    </row>
    <row r="10033" spans="2:4" hidden="1" x14ac:dyDescent="0.35">
      <c r="B10033" s="148"/>
      <c r="C10033" s="148"/>
      <c r="D10033" s="154"/>
    </row>
    <row r="10034" spans="2:4" hidden="1" x14ac:dyDescent="0.35">
      <c r="B10034" s="148"/>
      <c r="C10034" s="148"/>
      <c r="D10034" s="154"/>
    </row>
    <row r="10035" spans="2:4" hidden="1" x14ac:dyDescent="0.35">
      <c r="B10035" s="148"/>
      <c r="C10035" s="148"/>
      <c r="D10035" s="154"/>
    </row>
    <row r="10036" spans="2:4" hidden="1" x14ac:dyDescent="0.35">
      <c r="B10036" s="148"/>
      <c r="C10036" s="148"/>
      <c r="D10036" s="154"/>
    </row>
    <row r="10037" spans="2:4" hidden="1" x14ac:dyDescent="0.35">
      <c r="B10037" s="148"/>
      <c r="C10037" s="148"/>
      <c r="D10037" s="154"/>
    </row>
    <row r="10038" spans="2:4" hidden="1" x14ac:dyDescent="0.35">
      <c r="B10038" s="148"/>
      <c r="C10038" s="148"/>
      <c r="D10038" s="154"/>
    </row>
    <row r="10039" spans="2:4" hidden="1" x14ac:dyDescent="0.35">
      <c r="B10039" s="148"/>
      <c r="C10039" s="148"/>
      <c r="D10039" s="154"/>
    </row>
    <row r="10040" spans="2:4" hidden="1" x14ac:dyDescent="0.35">
      <c r="B10040" s="148"/>
      <c r="C10040" s="148"/>
      <c r="D10040" s="154"/>
    </row>
    <row r="10041" spans="2:4" hidden="1" x14ac:dyDescent="0.35">
      <c r="B10041" s="148"/>
      <c r="C10041" s="148"/>
      <c r="D10041" s="154"/>
    </row>
    <row r="10042" spans="2:4" hidden="1" x14ac:dyDescent="0.35">
      <c r="B10042" s="148"/>
      <c r="C10042" s="148"/>
      <c r="D10042" s="154"/>
    </row>
    <row r="10043" spans="2:4" hidden="1" x14ac:dyDescent="0.35">
      <c r="B10043" s="148"/>
      <c r="C10043" s="148"/>
      <c r="D10043" s="154"/>
    </row>
    <row r="10044" spans="2:4" hidden="1" x14ac:dyDescent="0.35">
      <c r="B10044" s="148"/>
      <c r="C10044" s="148"/>
      <c r="D10044" s="154"/>
    </row>
    <row r="10045" spans="2:4" hidden="1" x14ac:dyDescent="0.35">
      <c r="B10045" s="148"/>
      <c r="C10045" s="148"/>
      <c r="D10045" s="154"/>
    </row>
    <row r="10046" spans="2:4" hidden="1" x14ac:dyDescent="0.35">
      <c r="B10046" s="148"/>
      <c r="C10046" s="148"/>
      <c r="D10046" s="154"/>
    </row>
    <row r="10047" spans="2:4" hidden="1" x14ac:dyDescent="0.35">
      <c r="B10047" s="148"/>
      <c r="C10047" s="148"/>
      <c r="D10047" s="154"/>
    </row>
    <row r="10048" spans="2:4" hidden="1" x14ac:dyDescent="0.35">
      <c r="B10048" s="148"/>
      <c r="C10048" s="148"/>
      <c r="D10048" s="154"/>
    </row>
    <row r="10049" spans="2:4" hidden="1" x14ac:dyDescent="0.35">
      <c r="B10049" s="148"/>
      <c r="C10049" s="148"/>
      <c r="D10049" s="154"/>
    </row>
    <row r="10050" spans="2:4" hidden="1" x14ac:dyDescent="0.35">
      <c r="B10050" s="148"/>
      <c r="C10050" s="148"/>
      <c r="D10050" s="154"/>
    </row>
    <row r="10051" spans="2:4" hidden="1" x14ac:dyDescent="0.35">
      <c r="B10051" s="148"/>
      <c r="C10051" s="148"/>
      <c r="D10051" s="154"/>
    </row>
    <row r="10052" spans="2:4" hidden="1" x14ac:dyDescent="0.35">
      <c r="B10052" s="148"/>
      <c r="C10052" s="148"/>
      <c r="D10052" s="154"/>
    </row>
    <row r="10053" spans="2:4" hidden="1" x14ac:dyDescent="0.35">
      <c r="B10053" s="148"/>
      <c r="C10053" s="148"/>
      <c r="D10053" s="154"/>
    </row>
    <row r="10054" spans="2:4" hidden="1" x14ac:dyDescent="0.35">
      <c r="B10054" s="148"/>
      <c r="C10054" s="148"/>
      <c r="D10054" s="154"/>
    </row>
    <row r="10055" spans="2:4" hidden="1" x14ac:dyDescent="0.35">
      <c r="B10055" s="148"/>
      <c r="C10055" s="148"/>
      <c r="D10055" s="154"/>
    </row>
    <row r="10056" spans="2:4" hidden="1" x14ac:dyDescent="0.35">
      <c r="B10056" s="148"/>
      <c r="C10056" s="148"/>
      <c r="D10056" s="154"/>
    </row>
    <row r="10057" spans="2:4" hidden="1" x14ac:dyDescent="0.35">
      <c r="B10057" s="148"/>
      <c r="C10057" s="148"/>
      <c r="D10057" s="154"/>
    </row>
    <row r="10058" spans="2:4" hidden="1" x14ac:dyDescent="0.35">
      <c r="B10058" s="148"/>
      <c r="C10058" s="148"/>
      <c r="D10058" s="154"/>
    </row>
    <row r="10059" spans="2:4" hidden="1" x14ac:dyDescent="0.35">
      <c r="B10059" s="148"/>
      <c r="C10059" s="148"/>
      <c r="D10059" s="154"/>
    </row>
    <row r="10060" spans="2:4" hidden="1" x14ac:dyDescent="0.35">
      <c r="B10060" s="148"/>
      <c r="C10060" s="148"/>
      <c r="D10060" s="154"/>
    </row>
    <row r="10061" spans="2:4" hidden="1" x14ac:dyDescent="0.35">
      <c r="B10061" s="148"/>
      <c r="C10061" s="148"/>
      <c r="D10061" s="154"/>
    </row>
    <row r="10062" spans="2:4" hidden="1" x14ac:dyDescent="0.35">
      <c r="B10062" s="148"/>
      <c r="C10062" s="148"/>
      <c r="D10062" s="154"/>
    </row>
    <row r="10063" spans="2:4" hidden="1" x14ac:dyDescent="0.35">
      <c r="B10063" s="148"/>
      <c r="C10063" s="148"/>
      <c r="D10063" s="154"/>
    </row>
    <row r="10064" spans="2:4" hidden="1" x14ac:dyDescent="0.35">
      <c r="B10064" s="148"/>
      <c r="C10064" s="148"/>
      <c r="D10064" s="154"/>
    </row>
    <row r="10065" spans="2:4" hidden="1" x14ac:dyDescent="0.35">
      <c r="B10065" s="148"/>
      <c r="C10065" s="148"/>
      <c r="D10065" s="154"/>
    </row>
    <row r="10066" spans="2:4" hidden="1" x14ac:dyDescent="0.35">
      <c r="B10066" s="148"/>
      <c r="C10066" s="148"/>
      <c r="D10066" s="154"/>
    </row>
    <row r="10067" spans="2:4" hidden="1" x14ac:dyDescent="0.35">
      <c r="B10067" s="148"/>
      <c r="C10067" s="148"/>
      <c r="D10067" s="154"/>
    </row>
    <row r="10068" spans="2:4" hidden="1" x14ac:dyDescent="0.35">
      <c r="B10068" s="148"/>
      <c r="C10068" s="148"/>
      <c r="D10068" s="154"/>
    </row>
    <row r="10069" spans="2:4" hidden="1" x14ac:dyDescent="0.35">
      <c r="B10069" s="148"/>
      <c r="C10069" s="148"/>
      <c r="D10069" s="154"/>
    </row>
    <row r="10070" spans="2:4" hidden="1" x14ac:dyDescent="0.35">
      <c r="B10070" s="148"/>
      <c r="C10070" s="148"/>
      <c r="D10070" s="154"/>
    </row>
    <row r="10071" spans="2:4" hidden="1" x14ac:dyDescent="0.35">
      <c r="B10071" s="148"/>
      <c r="C10071" s="148"/>
      <c r="D10071" s="154"/>
    </row>
    <row r="10072" spans="2:4" hidden="1" x14ac:dyDescent="0.35">
      <c r="B10072" s="148"/>
      <c r="C10072" s="148"/>
      <c r="D10072" s="154"/>
    </row>
    <row r="10073" spans="2:4" hidden="1" x14ac:dyDescent="0.35">
      <c r="B10073" s="148"/>
      <c r="C10073" s="148"/>
      <c r="D10073" s="154"/>
    </row>
    <row r="10074" spans="2:4" hidden="1" x14ac:dyDescent="0.35">
      <c r="B10074" s="148"/>
      <c r="C10074" s="148"/>
      <c r="D10074" s="154"/>
    </row>
    <row r="10075" spans="2:4" hidden="1" x14ac:dyDescent="0.35">
      <c r="B10075" s="148"/>
      <c r="C10075" s="148"/>
      <c r="D10075" s="154"/>
    </row>
    <row r="10076" spans="2:4" hidden="1" x14ac:dyDescent="0.35">
      <c r="B10076" s="148"/>
      <c r="C10076" s="148"/>
      <c r="D10076" s="154"/>
    </row>
    <row r="10077" spans="2:4" hidden="1" x14ac:dyDescent="0.35">
      <c r="B10077" s="148"/>
      <c r="C10077" s="148"/>
      <c r="D10077" s="154"/>
    </row>
    <row r="10078" spans="2:4" hidden="1" x14ac:dyDescent="0.35">
      <c r="B10078" s="148"/>
      <c r="C10078" s="148"/>
      <c r="D10078" s="154"/>
    </row>
    <row r="10079" spans="2:4" hidden="1" x14ac:dyDescent="0.35">
      <c r="B10079" s="148"/>
      <c r="C10079" s="148"/>
      <c r="D10079" s="154"/>
    </row>
    <row r="10080" spans="2:4" hidden="1" x14ac:dyDescent="0.35">
      <c r="B10080" s="148"/>
      <c r="C10080" s="148"/>
      <c r="D10080" s="154"/>
    </row>
    <row r="10081" spans="2:4" hidden="1" x14ac:dyDescent="0.35">
      <c r="B10081" s="148"/>
      <c r="C10081" s="148"/>
      <c r="D10081" s="154"/>
    </row>
    <row r="10082" spans="2:4" hidden="1" x14ac:dyDescent="0.35">
      <c r="B10082" s="148"/>
      <c r="C10082" s="148"/>
      <c r="D10082" s="154"/>
    </row>
    <row r="10083" spans="2:4" hidden="1" x14ac:dyDescent="0.35">
      <c r="B10083" s="148"/>
      <c r="C10083" s="148"/>
      <c r="D10083" s="154"/>
    </row>
    <row r="10084" spans="2:4" hidden="1" x14ac:dyDescent="0.35">
      <c r="B10084" s="148"/>
      <c r="C10084" s="148"/>
      <c r="D10084" s="154"/>
    </row>
    <row r="10085" spans="2:4" hidden="1" x14ac:dyDescent="0.35">
      <c r="B10085" s="148"/>
      <c r="C10085" s="148"/>
      <c r="D10085" s="154"/>
    </row>
    <row r="10086" spans="2:4" hidden="1" x14ac:dyDescent="0.35">
      <c r="B10086" s="148"/>
      <c r="C10086" s="148"/>
      <c r="D10086" s="154"/>
    </row>
    <row r="10087" spans="2:4" hidden="1" x14ac:dyDescent="0.35">
      <c r="B10087" s="148"/>
      <c r="C10087" s="148"/>
      <c r="D10087" s="154"/>
    </row>
    <row r="10088" spans="2:4" hidden="1" x14ac:dyDescent="0.35">
      <c r="B10088" s="148"/>
      <c r="C10088" s="148"/>
      <c r="D10088" s="154"/>
    </row>
    <row r="10089" spans="2:4" hidden="1" x14ac:dyDescent="0.35">
      <c r="B10089" s="148"/>
      <c r="C10089" s="148"/>
      <c r="D10089" s="154"/>
    </row>
    <row r="10090" spans="2:4" hidden="1" x14ac:dyDescent="0.35">
      <c r="B10090" s="148"/>
      <c r="C10090" s="148"/>
      <c r="D10090" s="154"/>
    </row>
    <row r="10091" spans="2:4" hidden="1" x14ac:dyDescent="0.35">
      <c r="B10091" s="148"/>
      <c r="C10091" s="148"/>
      <c r="D10091" s="154"/>
    </row>
    <row r="10092" spans="2:4" hidden="1" x14ac:dyDescent="0.35">
      <c r="B10092" s="148"/>
      <c r="C10092" s="148"/>
      <c r="D10092" s="154"/>
    </row>
    <row r="10093" spans="2:4" hidden="1" x14ac:dyDescent="0.35">
      <c r="B10093" s="148"/>
      <c r="C10093" s="148"/>
      <c r="D10093" s="154"/>
    </row>
    <row r="10094" spans="2:4" hidden="1" x14ac:dyDescent="0.35">
      <c r="B10094" s="148"/>
      <c r="C10094" s="148"/>
      <c r="D10094" s="154"/>
    </row>
    <row r="10095" spans="2:4" hidden="1" x14ac:dyDescent="0.35">
      <c r="B10095" s="148"/>
      <c r="C10095" s="148"/>
      <c r="D10095" s="154"/>
    </row>
    <row r="10096" spans="2:4" hidden="1" x14ac:dyDescent="0.35">
      <c r="B10096" s="148"/>
      <c r="C10096" s="148"/>
      <c r="D10096" s="154"/>
    </row>
    <row r="10097" spans="2:4" hidden="1" x14ac:dyDescent="0.35">
      <c r="B10097" s="148"/>
      <c r="C10097" s="148"/>
      <c r="D10097" s="154"/>
    </row>
    <row r="10098" spans="2:4" hidden="1" x14ac:dyDescent="0.35">
      <c r="B10098" s="148"/>
      <c r="C10098" s="148"/>
      <c r="D10098" s="154"/>
    </row>
    <row r="10099" spans="2:4" hidden="1" x14ac:dyDescent="0.35">
      <c r="B10099" s="148"/>
      <c r="C10099" s="148"/>
      <c r="D10099" s="154"/>
    </row>
    <row r="10100" spans="2:4" hidden="1" x14ac:dyDescent="0.35">
      <c r="B10100" s="148"/>
      <c r="C10100" s="148"/>
      <c r="D10100" s="154"/>
    </row>
    <row r="10101" spans="2:4" hidden="1" x14ac:dyDescent="0.35">
      <c r="B10101" s="148"/>
      <c r="C10101" s="148"/>
      <c r="D10101" s="154"/>
    </row>
    <row r="10102" spans="2:4" hidden="1" x14ac:dyDescent="0.35">
      <c r="B10102" s="148"/>
      <c r="C10102" s="148"/>
      <c r="D10102" s="154"/>
    </row>
    <row r="10103" spans="2:4" hidden="1" x14ac:dyDescent="0.35">
      <c r="B10103" s="148"/>
      <c r="C10103" s="148"/>
      <c r="D10103" s="154"/>
    </row>
    <row r="10104" spans="2:4" hidden="1" x14ac:dyDescent="0.35">
      <c r="B10104" s="148"/>
      <c r="C10104" s="148"/>
      <c r="D10104" s="154"/>
    </row>
    <row r="10105" spans="2:4" hidden="1" x14ac:dyDescent="0.35">
      <c r="B10105" s="148"/>
      <c r="C10105" s="148"/>
      <c r="D10105" s="154"/>
    </row>
    <row r="10106" spans="2:4" hidden="1" x14ac:dyDescent="0.35">
      <c r="B10106" s="148"/>
      <c r="C10106" s="148"/>
      <c r="D10106" s="154"/>
    </row>
    <row r="10107" spans="2:4" hidden="1" x14ac:dyDescent="0.35">
      <c r="B10107" s="148"/>
      <c r="C10107" s="148"/>
      <c r="D10107" s="154"/>
    </row>
    <row r="10108" spans="2:4" hidden="1" x14ac:dyDescent="0.35">
      <c r="B10108" s="148"/>
      <c r="C10108" s="148"/>
      <c r="D10108" s="154"/>
    </row>
    <row r="10109" spans="2:4" hidden="1" x14ac:dyDescent="0.35">
      <c r="B10109" s="148"/>
      <c r="C10109" s="148"/>
      <c r="D10109" s="154"/>
    </row>
    <row r="10110" spans="2:4" hidden="1" x14ac:dyDescent="0.35">
      <c r="B10110" s="148"/>
      <c r="C10110" s="148"/>
      <c r="D10110" s="154"/>
    </row>
    <row r="10111" spans="2:4" hidden="1" x14ac:dyDescent="0.35">
      <c r="B10111" s="148"/>
      <c r="C10111" s="148"/>
      <c r="D10111" s="154"/>
    </row>
    <row r="10112" spans="2:4" hidden="1" x14ac:dyDescent="0.35">
      <c r="B10112" s="148"/>
      <c r="C10112" s="148"/>
      <c r="D10112" s="154"/>
    </row>
    <row r="10113" spans="2:4" hidden="1" x14ac:dyDescent="0.35">
      <c r="B10113" s="148"/>
      <c r="C10113" s="148"/>
      <c r="D10113" s="154"/>
    </row>
    <row r="10114" spans="2:4" hidden="1" x14ac:dyDescent="0.35">
      <c r="B10114" s="148"/>
      <c r="C10114" s="148"/>
      <c r="D10114" s="154"/>
    </row>
    <row r="10115" spans="2:4" hidden="1" x14ac:dyDescent="0.35">
      <c r="B10115" s="148"/>
      <c r="C10115" s="148"/>
      <c r="D10115" s="154"/>
    </row>
    <row r="10116" spans="2:4" hidden="1" x14ac:dyDescent="0.35">
      <c r="B10116" s="148"/>
      <c r="C10116" s="148"/>
      <c r="D10116" s="154"/>
    </row>
    <row r="10117" spans="2:4" hidden="1" x14ac:dyDescent="0.35">
      <c r="B10117" s="148"/>
      <c r="C10117" s="148"/>
      <c r="D10117" s="154"/>
    </row>
    <row r="10118" spans="2:4" hidden="1" x14ac:dyDescent="0.35">
      <c r="B10118" s="148"/>
      <c r="C10118" s="148"/>
      <c r="D10118" s="154"/>
    </row>
    <row r="10119" spans="2:4" hidden="1" x14ac:dyDescent="0.35">
      <c r="B10119" s="148"/>
      <c r="C10119" s="148"/>
      <c r="D10119" s="154"/>
    </row>
    <row r="10120" spans="2:4" hidden="1" x14ac:dyDescent="0.35">
      <c r="B10120" s="148"/>
      <c r="C10120" s="148"/>
      <c r="D10120" s="154"/>
    </row>
    <row r="10121" spans="2:4" hidden="1" x14ac:dyDescent="0.35">
      <c r="B10121" s="148"/>
      <c r="C10121" s="148"/>
      <c r="D10121" s="154"/>
    </row>
    <row r="10122" spans="2:4" hidden="1" x14ac:dyDescent="0.35">
      <c r="B10122" s="148"/>
      <c r="C10122" s="148"/>
      <c r="D10122" s="154"/>
    </row>
    <row r="10123" spans="2:4" hidden="1" x14ac:dyDescent="0.35">
      <c r="B10123" s="148"/>
      <c r="C10123" s="148"/>
      <c r="D10123" s="154"/>
    </row>
    <row r="10124" spans="2:4" hidden="1" x14ac:dyDescent="0.35">
      <c r="B10124" s="148"/>
      <c r="C10124" s="148"/>
      <c r="D10124" s="154"/>
    </row>
    <row r="10125" spans="2:4" hidden="1" x14ac:dyDescent="0.35">
      <c r="B10125" s="148"/>
      <c r="C10125" s="148"/>
      <c r="D10125" s="154"/>
    </row>
    <row r="10126" spans="2:4" hidden="1" x14ac:dyDescent="0.35">
      <c r="B10126" s="148"/>
      <c r="C10126" s="148"/>
      <c r="D10126" s="154"/>
    </row>
    <row r="10127" spans="2:4" hidden="1" x14ac:dyDescent="0.35">
      <c r="B10127" s="148"/>
      <c r="C10127" s="148"/>
      <c r="D10127" s="154"/>
    </row>
    <row r="10128" spans="2:4" hidden="1" x14ac:dyDescent="0.35">
      <c r="B10128" s="148"/>
      <c r="C10128" s="148"/>
      <c r="D10128" s="154"/>
    </row>
    <row r="10129" spans="2:4" hidden="1" x14ac:dyDescent="0.35">
      <c r="B10129" s="148"/>
      <c r="C10129" s="148"/>
      <c r="D10129" s="154"/>
    </row>
    <row r="10130" spans="2:4" hidden="1" x14ac:dyDescent="0.35">
      <c r="B10130" s="148"/>
      <c r="C10130" s="148"/>
      <c r="D10130" s="154"/>
    </row>
    <row r="10131" spans="2:4" hidden="1" x14ac:dyDescent="0.35">
      <c r="B10131" s="148"/>
      <c r="C10131" s="148"/>
      <c r="D10131" s="154"/>
    </row>
    <row r="10132" spans="2:4" hidden="1" x14ac:dyDescent="0.35">
      <c r="B10132" s="148"/>
      <c r="C10132" s="148"/>
      <c r="D10132" s="154"/>
    </row>
    <row r="10133" spans="2:4" hidden="1" x14ac:dyDescent="0.35">
      <c r="B10133" s="148"/>
      <c r="C10133" s="148"/>
      <c r="D10133" s="154"/>
    </row>
    <row r="10134" spans="2:4" hidden="1" x14ac:dyDescent="0.35">
      <c r="B10134" s="148"/>
      <c r="C10134" s="148"/>
      <c r="D10134" s="154"/>
    </row>
    <row r="10135" spans="2:4" hidden="1" x14ac:dyDescent="0.35">
      <c r="B10135" s="148"/>
      <c r="C10135" s="148"/>
      <c r="D10135" s="154"/>
    </row>
    <row r="10136" spans="2:4" hidden="1" x14ac:dyDescent="0.35">
      <c r="B10136" s="148"/>
      <c r="C10136" s="148"/>
      <c r="D10136" s="154"/>
    </row>
    <row r="10137" spans="2:4" hidden="1" x14ac:dyDescent="0.35">
      <c r="B10137" s="148"/>
      <c r="C10137" s="148"/>
      <c r="D10137" s="154"/>
    </row>
    <row r="10138" spans="2:4" hidden="1" x14ac:dyDescent="0.35">
      <c r="B10138" s="148"/>
      <c r="C10138" s="148"/>
      <c r="D10138" s="154"/>
    </row>
    <row r="10139" spans="2:4" hidden="1" x14ac:dyDescent="0.35">
      <c r="B10139" s="148"/>
      <c r="C10139" s="148"/>
      <c r="D10139" s="154"/>
    </row>
    <row r="10140" spans="2:4" hidden="1" x14ac:dyDescent="0.35">
      <c r="B10140" s="148"/>
      <c r="C10140" s="148"/>
      <c r="D10140" s="154"/>
    </row>
    <row r="10141" spans="2:4" hidden="1" x14ac:dyDescent="0.35">
      <c r="B10141" s="148"/>
      <c r="C10141" s="148"/>
      <c r="D10141" s="154"/>
    </row>
    <row r="10142" spans="2:4" hidden="1" x14ac:dyDescent="0.35">
      <c r="B10142" s="148"/>
      <c r="C10142" s="148"/>
      <c r="D10142" s="154"/>
    </row>
    <row r="10143" spans="2:4" hidden="1" x14ac:dyDescent="0.35">
      <c r="B10143" s="148"/>
      <c r="C10143" s="148"/>
      <c r="D10143" s="154"/>
    </row>
    <row r="10144" spans="2:4" hidden="1" x14ac:dyDescent="0.35">
      <c r="B10144" s="148"/>
      <c r="C10144" s="148"/>
      <c r="D10144" s="154"/>
    </row>
    <row r="10145" spans="2:4" hidden="1" x14ac:dyDescent="0.35">
      <c r="B10145" s="148"/>
      <c r="C10145" s="148"/>
      <c r="D10145" s="154"/>
    </row>
    <row r="10146" spans="2:4" hidden="1" x14ac:dyDescent="0.35">
      <c r="B10146" s="148"/>
      <c r="C10146" s="148"/>
      <c r="D10146" s="154"/>
    </row>
    <row r="10147" spans="2:4" hidden="1" x14ac:dyDescent="0.35">
      <c r="B10147" s="148"/>
      <c r="C10147" s="148"/>
      <c r="D10147" s="154"/>
    </row>
    <row r="10148" spans="2:4" hidden="1" x14ac:dyDescent="0.35">
      <c r="B10148" s="148"/>
      <c r="C10148" s="148"/>
      <c r="D10148" s="154"/>
    </row>
    <row r="10149" spans="2:4" hidden="1" x14ac:dyDescent="0.35">
      <c r="B10149" s="148"/>
      <c r="C10149" s="148"/>
      <c r="D10149" s="154"/>
    </row>
    <row r="10150" spans="2:4" hidden="1" x14ac:dyDescent="0.35">
      <c r="B10150" s="148"/>
      <c r="C10150" s="148"/>
      <c r="D10150" s="154"/>
    </row>
    <row r="10151" spans="2:4" hidden="1" x14ac:dyDescent="0.35">
      <c r="B10151" s="148"/>
      <c r="C10151" s="148"/>
      <c r="D10151" s="154"/>
    </row>
    <row r="10152" spans="2:4" hidden="1" x14ac:dyDescent="0.35">
      <c r="B10152" s="148"/>
      <c r="C10152" s="148"/>
      <c r="D10152" s="154"/>
    </row>
    <row r="10153" spans="2:4" hidden="1" x14ac:dyDescent="0.35">
      <c r="B10153" s="148"/>
      <c r="C10153" s="148"/>
      <c r="D10153" s="154"/>
    </row>
    <row r="10154" spans="2:4" hidden="1" x14ac:dyDescent="0.35">
      <c r="B10154" s="148"/>
      <c r="C10154" s="148"/>
      <c r="D10154" s="154"/>
    </row>
    <row r="10155" spans="2:4" hidden="1" x14ac:dyDescent="0.35">
      <c r="B10155" s="148"/>
      <c r="C10155" s="148"/>
      <c r="D10155" s="154"/>
    </row>
    <row r="10156" spans="2:4" hidden="1" x14ac:dyDescent="0.35">
      <c r="B10156" s="148"/>
      <c r="C10156" s="148"/>
      <c r="D10156" s="154"/>
    </row>
    <row r="10157" spans="2:4" hidden="1" x14ac:dyDescent="0.35">
      <c r="B10157" s="148"/>
      <c r="C10157" s="148"/>
      <c r="D10157" s="154"/>
    </row>
    <row r="10158" spans="2:4" hidden="1" x14ac:dyDescent="0.35">
      <c r="B10158" s="148"/>
      <c r="C10158" s="148"/>
      <c r="D10158" s="154"/>
    </row>
    <row r="10159" spans="2:4" hidden="1" x14ac:dyDescent="0.35">
      <c r="B10159" s="148"/>
      <c r="C10159" s="148"/>
      <c r="D10159" s="154"/>
    </row>
    <row r="10160" spans="2:4" hidden="1" x14ac:dyDescent="0.35">
      <c r="B10160" s="148"/>
      <c r="C10160" s="148"/>
      <c r="D10160" s="154"/>
    </row>
    <row r="10161" spans="2:4" hidden="1" x14ac:dyDescent="0.35">
      <c r="B10161" s="148"/>
      <c r="C10161" s="148"/>
      <c r="D10161" s="154"/>
    </row>
    <row r="10162" spans="2:4" hidden="1" x14ac:dyDescent="0.35">
      <c r="B10162" s="148"/>
      <c r="C10162" s="148"/>
      <c r="D10162" s="154"/>
    </row>
    <row r="10163" spans="2:4" hidden="1" x14ac:dyDescent="0.35">
      <c r="B10163" s="148"/>
      <c r="C10163" s="148"/>
      <c r="D10163" s="154"/>
    </row>
    <row r="10164" spans="2:4" hidden="1" x14ac:dyDescent="0.35">
      <c r="B10164" s="148"/>
      <c r="C10164" s="148"/>
      <c r="D10164" s="154"/>
    </row>
    <row r="10165" spans="2:4" hidden="1" x14ac:dyDescent="0.35">
      <c r="B10165" s="148"/>
      <c r="C10165" s="148"/>
      <c r="D10165" s="154"/>
    </row>
    <row r="10166" spans="2:4" hidden="1" x14ac:dyDescent="0.35">
      <c r="B10166" s="148"/>
      <c r="C10166" s="148"/>
      <c r="D10166" s="154"/>
    </row>
    <row r="10167" spans="2:4" hidden="1" x14ac:dyDescent="0.35">
      <c r="B10167" s="148"/>
      <c r="C10167" s="148"/>
      <c r="D10167" s="154"/>
    </row>
    <row r="10168" spans="2:4" hidden="1" x14ac:dyDescent="0.35">
      <c r="B10168" s="148"/>
      <c r="C10168" s="148"/>
      <c r="D10168" s="154"/>
    </row>
    <row r="10169" spans="2:4" hidden="1" x14ac:dyDescent="0.35">
      <c r="B10169" s="148"/>
      <c r="C10169" s="148"/>
      <c r="D10169" s="154"/>
    </row>
    <row r="10170" spans="2:4" hidden="1" x14ac:dyDescent="0.35">
      <c r="B10170" s="148"/>
      <c r="C10170" s="148"/>
      <c r="D10170" s="154"/>
    </row>
    <row r="10171" spans="2:4" hidden="1" x14ac:dyDescent="0.35">
      <c r="B10171" s="148"/>
      <c r="C10171" s="148"/>
      <c r="D10171" s="154"/>
    </row>
    <row r="10172" spans="2:4" hidden="1" x14ac:dyDescent="0.35">
      <c r="B10172" s="148"/>
      <c r="C10172" s="148"/>
      <c r="D10172" s="154"/>
    </row>
    <row r="10173" spans="2:4" hidden="1" x14ac:dyDescent="0.35">
      <c r="B10173" s="148"/>
      <c r="C10173" s="148"/>
      <c r="D10173" s="154"/>
    </row>
    <row r="10174" spans="2:4" hidden="1" x14ac:dyDescent="0.35">
      <c r="B10174" s="148"/>
      <c r="C10174" s="148"/>
      <c r="D10174" s="154"/>
    </row>
    <row r="10175" spans="2:4" hidden="1" x14ac:dyDescent="0.35">
      <c r="B10175" s="148"/>
      <c r="C10175" s="148"/>
      <c r="D10175" s="154"/>
    </row>
    <row r="10176" spans="2:4" hidden="1" x14ac:dyDescent="0.35">
      <c r="B10176" s="148"/>
      <c r="C10176" s="148"/>
      <c r="D10176" s="154"/>
    </row>
    <row r="10177" spans="2:4" hidden="1" x14ac:dyDescent="0.35">
      <c r="B10177" s="148"/>
      <c r="C10177" s="148"/>
      <c r="D10177" s="154"/>
    </row>
    <row r="10178" spans="2:4" hidden="1" x14ac:dyDescent="0.35">
      <c r="B10178" s="148"/>
      <c r="C10178" s="148"/>
      <c r="D10178" s="154"/>
    </row>
    <row r="10179" spans="2:4" hidden="1" x14ac:dyDescent="0.35">
      <c r="B10179" s="148"/>
      <c r="C10179" s="148"/>
      <c r="D10179" s="154"/>
    </row>
    <row r="10180" spans="2:4" hidden="1" x14ac:dyDescent="0.35">
      <c r="B10180" s="148"/>
      <c r="C10180" s="148"/>
      <c r="D10180" s="154"/>
    </row>
    <row r="10181" spans="2:4" hidden="1" x14ac:dyDescent="0.35">
      <c r="B10181" s="148"/>
      <c r="C10181" s="148"/>
      <c r="D10181" s="154"/>
    </row>
    <row r="10182" spans="2:4" hidden="1" x14ac:dyDescent="0.35">
      <c r="B10182" s="148"/>
      <c r="C10182" s="148"/>
      <c r="D10182" s="154"/>
    </row>
    <row r="10183" spans="2:4" hidden="1" x14ac:dyDescent="0.35">
      <c r="B10183" s="148"/>
      <c r="C10183" s="148"/>
      <c r="D10183" s="154"/>
    </row>
    <row r="10184" spans="2:4" hidden="1" x14ac:dyDescent="0.35">
      <c r="B10184" s="148"/>
      <c r="C10184" s="148"/>
      <c r="D10184" s="154"/>
    </row>
    <row r="10185" spans="2:4" hidden="1" x14ac:dyDescent="0.35">
      <c r="B10185" s="148"/>
      <c r="C10185" s="148"/>
      <c r="D10185" s="154"/>
    </row>
    <row r="10186" spans="2:4" hidden="1" x14ac:dyDescent="0.35">
      <c r="B10186" s="148"/>
      <c r="C10186" s="148"/>
      <c r="D10186" s="154"/>
    </row>
    <row r="10187" spans="2:4" hidden="1" x14ac:dyDescent="0.35">
      <c r="B10187" s="148"/>
      <c r="C10187" s="148"/>
      <c r="D10187" s="154"/>
    </row>
    <row r="10188" spans="2:4" hidden="1" x14ac:dyDescent="0.35">
      <c r="B10188" s="148"/>
      <c r="C10188" s="148"/>
      <c r="D10188" s="154"/>
    </row>
    <row r="10189" spans="2:4" hidden="1" x14ac:dyDescent="0.35">
      <c r="B10189" s="148"/>
      <c r="C10189" s="148"/>
      <c r="D10189" s="154"/>
    </row>
    <row r="10190" spans="2:4" hidden="1" x14ac:dyDescent="0.35">
      <c r="B10190" s="148"/>
      <c r="C10190" s="148"/>
      <c r="D10190" s="154"/>
    </row>
    <row r="10191" spans="2:4" hidden="1" x14ac:dyDescent="0.35">
      <c r="B10191" s="148"/>
      <c r="C10191" s="148"/>
      <c r="D10191" s="154"/>
    </row>
    <row r="10192" spans="2:4" hidden="1" x14ac:dyDescent="0.35">
      <c r="B10192" s="148"/>
      <c r="C10192" s="148"/>
      <c r="D10192" s="154"/>
    </row>
    <row r="10193" spans="2:4" hidden="1" x14ac:dyDescent="0.35">
      <c r="B10193" s="148"/>
      <c r="C10193" s="148"/>
      <c r="D10193" s="154"/>
    </row>
    <row r="10194" spans="2:4" hidden="1" x14ac:dyDescent="0.35">
      <c r="B10194" s="148"/>
      <c r="C10194" s="148"/>
      <c r="D10194" s="154"/>
    </row>
    <row r="10195" spans="2:4" hidden="1" x14ac:dyDescent="0.35">
      <c r="B10195" s="148"/>
      <c r="C10195" s="148"/>
      <c r="D10195" s="154"/>
    </row>
    <row r="10196" spans="2:4" hidden="1" x14ac:dyDescent="0.35">
      <c r="B10196" s="148"/>
      <c r="C10196" s="148"/>
      <c r="D10196" s="154"/>
    </row>
    <row r="10197" spans="2:4" hidden="1" x14ac:dyDescent="0.35">
      <c r="B10197" s="148"/>
      <c r="C10197" s="148"/>
      <c r="D10197" s="154"/>
    </row>
    <row r="10198" spans="2:4" hidden="1" x14ac:dyDescent="0.35">
      <c r="B10198" s="148"/>
      <c r="C10198" s="148"/>
      <c r="D10198" s="154"/>
    </row>
    <row r="10199" spans="2:4" hidden="1" x14ac:dyDescent="0.35">
      <c r="B10199" s="148"/>
      <c r="C10199" s="148"/>
      <c r="D10199" s="154"/>
    </row>
    <row r="10200" spans="2:4" hidden="1" x14ac:dyDescent="0.35">
      <c r="B10200" s="148"/>
      <c r="C10200" s="148"/>
      <c r="D10200" s="154"/>
    </row>
    <row r="10201" spans="2:4" hidden="1" x14ac:dyDescent="0.35">
      <c r="B10201" s="148"/>
      <c r="C10201" s="148"/>
      <c r="D10201" s="154"/>
    </row>
    <row r="10202" spans="2:4" hidden="1" x14ac:dyDescent="0.35">
      <c r="B10202" s="148"/>
      <c r="C10202" s="148"/>
      <c r="D10202" s="154"/>
    </row>
    <row r="10203" spans="2:4" hidden="1" x14ac:dyDescent="0.35">
      <c r="B10203" s="148"/>
      <c r="C10203" s="148"/>
      <c r="D10203" s="154"/>
    </row>
    <row r="10204" spans="2:4" hidden="1" x14ac:dyDescent="0.35">
      <c r="B10204" s="148"/>
      <c r="C10204" s="148"/>
      <c r="D10204" s="154"/>
    </row>
    <row r="10205" spans="2:4" hidden="1" x14ac:dyDescent="0.35">
      <c r="B10205" s="148"/>
      <c r="C10205" s="148"/>
      <c r="D10205" s="154"/>
    </row>
    <row r="10206" spans="2:4" hidden="1" x14ac:dyDescent="0.35">
      <c r="B10206" s="148"/>
      <c r="C10206" s="148"/>
      <c r="D10206" s="154"/>
    </row>
    <row r="10207" spans="2:4" hidden="1" x14ac:dyDescent="0.35">
      <c r="B10207" s="148"/>
      <c r="C10207" s="148"/>
      <c r="D10207" s="154"/>
    </row>
    <row r="10208" spans="2:4" hidden="1" x14ac:dyDescent="0.35">
      <c r="B10208" s="148"/>
      <c r="C10208" s="148"/>
      <c r="D10208" s="154"/>
    </row>
    <row r="10209" spans="2:4" hidden="1" x14ac:dyDescent="0.35">
      <c r="B10209" s="148"/>
      <c r="C10209" s="148"/>
      <c r="D10209" s="154"/>
    </row>
    <row r="10210" spans="2:4" hidden="1" x14ac:dyDescent="0.35">
      <c r="B10210" s="148"/>
      <c r="C10210" s="148"/>
      <c r="D10210" s="154"/>
    </row>
    <row r="10211" spans="2:4" hidden="1" x14ac:dyDescent="0.35">
      <c r="B10211" s="148"/>
      <c r="C10211" s="148"/>
      <c r="D10211" s="154"/>
    </row>
    <row r="10212" spans="2:4" hidden="1" x14ac:dyDescent="0.35">
      <c r="B10212" s="148"/>
      <c r="C10212" s="148"/>
      <c r="D10212" s="154"/>
    </row>
    <row r="10213" spans="2:4" hidden="1" x14ac:dyDescent="0.35">
      <c r="B10213" s="148"/>
      <c r="C10213" s="148"/>
      <c r="D10213" s="154"/>
    </row>
    <row r="10214" spans="2:4" hidden="1" x14ac:dyDescent="0.35">
      <c r="B10214" s="148"/>
      <c r="C10214" s="148"/>
      <c r="D10214" s="154"/>
    </row>
    <row r="10215" spans="2:4" hidden="1" x14ac:dyDescent="0.35">
      <c r="B10215" s="148"/>
      <c r="C10215" s="148"/>
      <c r="D10215" s="154"/>
    </row>
    <row r="10216" spans="2:4" hidden="1" x14ac:dyDescent="0.35">
      <c r="B10216" s="148"/>
      <c r="C10216" s="148"/>
      <c r="D10216" s="154"/>
    </row>
    <row r="10217" spans="2:4" hidden="1" x14ac:dyDescent="0.35">
      <c r="B10217" s="148"/>
      <c r="C10217" s="148"/>
      <c r="D10217" s="154"/>
    </row>
    <row r="10218" spans="2:4" hidden="1" x14ac:dyDescent="0.35">
      <c r="B10218" s="148"/>
      <c r="C10218" s="148"/>
      <c r="D10218" s="154"/>
    </row>
    <row r="10219" spans="2:4" hidden="1" x14ac:dyDescent="0.35">
      <c r="B10219" s="148"/>
      <c r="C10219" s="148"/>
      <c r="D10219" s="154"/>
    </row>
    <row r="10220" spans="2:4" hidden="1" x14ac:dyDescent="0.35">
      <c r="B10220" s="148"/>
      <c r="C10220" s="148"/>
      <c r="D10220" s="154"/>
    </row>
    <row r="10221" spans="2:4" hidden="1" x14ac:dyDescent="0.35">
      <c r="B10221" s="148"/>
      <c r="C10221" s="148"/>
      <c r="D10221" s="154"/>
    </row>
    <row r="10222" spans="2:4" hidden="1" x14ac:dyDescent="0.35">
      <c r="B10222" s="148"/>
      <c r="C10222" s="148"/>
      <c r="D10222" s="154"/>
    </row>
    <row r="10223" spans="2:4" hidden="1" x14ac:dyDescent="0.35">
      <c r="B10223" s="148"/>
      <c r="C10223" s="148"/>
      <c r="D10223" s="154"/>
    </row>
    <row r="10224" spans="2:4" hidden="1" x14ac:dyDescent="0.35">
      <c r="B10224" s="148"/>
      <c r="C10224" s="148"/>
      <c r="D10224" s="154"/>
    </row>
    <row r="10225" spans="2:4" hidden="1" x14ac:dyDescent="0.35">
      <c r="B10225" s="148"/>
      <c r="C10225" s="148"/>
      <c r="D10225" s="154"/>
    </row>
    <row r="10226" spans="2:4" hidden="1" x14ac:dyDescent="0.35">
      <c r="B10226" s="148"/>
      <c r="C10226" s="148"/>
      <c r="D10226" s="154"/>
    </row>
    <row r="10227" spans="2:4" hidden="1" x14ac:dyDescent="0.35">
      <c r="B10227" s="148"/>
      <c r="C10227" s="148"/>
      <c r="D10227" s="154"/>
    </row>
    <row r="10228" spans="2:4" hidden="1" x14ac:dyDescent="0.35">
      <c r="B10228" s="148"/>
      <c r="C10228" s="148"/>
      <c r="D10228" s="154"/>
    </row>
    <row r="10229" spans="2:4" hidden="1" x14ac:dyDescent="0.35">
      <c r="B10229" s="148"/>
      <c r="C10229" s="148"/>
      <c r="D10229" s="154"/>
    </row>
    <row r="10230" spans="2:4" hidden="1" x14ac:dyDescent="0.35">
      <c r="B10230" s="148"/>
      <c r="C10230" s="148"/>
      <c r="D10230" s="154"/>
    </row>
    <row r="10231" spans="2:4" hidden="1" x14ac:dyDescent="0.35">
      <c r="B10231" s="148"/>
      <c r="C10231" s="148"/>
      <c r="D10231" s="154"/>
    </row>
    <row r="10232" spans="2:4" hidden="1" x14ac:dyDescent="0.35">
      <c r="B10232" s="148"/>
      <c r="C10232" s="148"/>
      <c r="D10232" s="154"/>
    </row>
    <row r="10233" spans="2:4" hidden="1" x14ac:dyDescent="0.35">
      <c r="B10233" s="148"/>
      <c r="C10233" s="148"/>
      <c r="D10233" s="154"/>
    </row>
    <row r="10234" spans="2:4" hidden="1" x14ac:dyDescent="0.35">
      <c r="B10234" s="148"/>
      <c r="C10234" s="148"/>
      <c r="D10234" s="154"/>
    </row>
    <row r="10235" spans="2:4" hidden="1" x14ac:dyDescent="0.35">
      <c r="B10235" s="148"/>
      <c r="C10235" s="148"/>
      <c r="D10235" s="154"/>
    </row>
    <row r="10236" spans="2:4" hidden="1" x14ac:dyDescent="0.35">
      <c r="B10236" s="148"/>
      <c r="C10236" s="148"/>
      <c r="D10236" s="154"/>
    </row>
    <row r="10237" spans="2:4" hidden="1" x14ac:dyDescent="0.35">
      <c r="B10237" s="148"/>
      <c r="C10237" s="148"/>
      <c r="D10237" s="154"/>
    </row>
    <row r="10238" spans="2:4" hidden="1" x14ac:dyDescent="0.35">
      <c r="B10238" s="148"/>
      <c r="C10238" s="148"/>
      <c r="D10238" s="154"/>
    </row>
    <row r="10239" spans="2:4" hidden="1" x14ac:dyDescent="0.35">
      <c r="B10239" s="148"/>
      <c r="C10239" s="148"/>
      <c r="D10239" s="154"/>
    </row>
    <row r="10240" spans="2:4" hidden="1" x14ac:dyDescent="0.35">
      <c r="B10240" s="148"/>
      <c r="C10240" s="148"/>
      <c r="D10240" s="154"/>
    </row>
    <row r="10241" spans="2:4" hidden="1" x14ac:dyDescent="0.35">
      <c r="B10241" s="148"/>
      <c r="C10241" s="148"/>
      <c r="D10241" s="154"/>
    </row>
    <row r="10242" spans="2:4" hidden="1" x14ac:dyDescent="0.35">
      <c r="B10242" s="148"/>
      <c r="C10242" s="148"/>
      <c r="D10242" s="154"/>
    </row>
    <row r="10243" spans="2:4" hidden="1" x14ac:dyDescent="0.35">
      <c r="B10243" s="148"/>
      <c r="C10243" s="148"/>
      <c r="D10243" s="154"/>
    </row>
    <row r="10244" spans="2:4" hidden="1" x14ac:dyDescent="0.35">
      <c r="B10244" s="148"/>
      <c r="C10244" s="148"/>
      <c r="D10244" s="154"/>
    </row>
    <row r="10245" spans="2:4" hidden="1" x14ac:dyDescent="0.35">
      <c r="B10245" s="148"/>
      <c r="C10245" s="148"/>
      <c r="D10245" s="154"/>
    </row>
    <row r="10246" spans="2:4" hidden="1" x14ac:dyDescent="0.35">
      <c r="B10246" s="148"/>
      <c r="C10246" s="148"/>
      <c r="D10246" s="154"/>
    </row>
    <row r="10247" spans="2:4" hidden="1" x14ac:dyDescent="0.35">
      <c r="B10247" s="148"/>
      <c r="C10247" s="148"/>
      <c r="D10247" s="154"/>
    </row>
    <row r="10248" spans="2:4" hidden="1" x14ac:dyDescent="0.35">
      <c r="B10248" s="148"/>
      <c r="C10248" s="148"/>
      <c r="D10248" s="154"/>
    </row>
    <row r="10249" spans="2:4" hidden="1" x14ac:dyDescent="0.35">
      <c r="B10249" s="148"/>
      <c r="C10249" s="148"/>
      <c r="D10249" s="154"/>
    </row>
    <row r="10250" spans="2:4" hidden="1" x14ac:dyDescent="0.35">
      <c r="B10250" s="148"/>
      <c r="C10250" s="148"/>
      <c r="D10250" s="154"/>
    </row>
    <row r="10251" spans="2:4" hidden="1" x14ac:dyDescent="0.35">
      <c r="B10251" s="148"/>
      <c r="C10251" s="148"/>
      <c r="D10251" s="154"/>
    </row>
    <row r="10252" spans="2:4" hidden="1" x14ac:dyDescent="0.35">
      <c r="B10252" s="148"/>
      <c r="C10252" s="148"/>
      <c r="D10252" s="154"/>
    </row>
    <row r="10253" spans="2:4" hidden="1" x14ac:dyDescent="0.35">
      <c r="B10253" s="148"/>
      <c r="C10253" s="148"/>
      <c r="D10253" s="154"/>
    </row>
    <row r="10254" spans="2:4" hidden="1" x14ac:dyDescent="0.35">
      <c r="B10254" s="148"/>
      <c r="C10254" s="148"/>
      <c r="D10254" s="154"/>
    </row>
    <row r="10255" spans="2:4" hidden="1" x14ac:dyDescent="0.35">
      <c r="B10255" s="148"/>
      <c r="C10255" s="148"/>
      <c r="D10255" s="154"/>
    </row>
    <row r="10256" spans="2:4" hidden="1" x14ac:dyDescent="0.35">
      <c r="B10256" s="148"/>
      <c r="C10256" s="148"/>
      <c r="D10256" s="154"/>
    </row>
    <row r="10257" spans="2:4" hidden="1" x14ac:dyDescent="0.35">
      <c r="B10257" s="148"/>
      <c r="C10257" s="148"/>
      <c r="D10257" s="154"/>
    </row>
    <row r="10258" spans="2:4" hidden="1" x14ac:dyDescent="0.35">
      <c r="B10258" s="148"/>
      <c r="C10258" s="148"/>
      <c r="D10258" s="154"/>
    </row>
    <row r="10259" spans="2:4" hidden="1" x14ac:dyDescent="0.35">
      <c r="B10259" s="148"/>
      <c r="C10259" s="148"/>
      <c r="D10259" s="154"/>
    </row>
    <row r="10260" spans="2:4" hidden="1" x14ac:dyDescent="0.35">
      <c r="B10260" s="148"/>
      <c r="C10260" s="148"/>
      <c r="D10260" s="154"/>
    </row>
    <row r="10261" spans="2:4" hidden="1" x14ac:dyDescent="0.35">
      <c r="B10261" s="148"/>
      <c r="C10261" s="148"/>
      <c r="D10261" s="154"/>
    </row>
    <row r="10262" spans="2:4" hidden="1" x14ac:dyDescent="0.35">
      <c r="B10262" s="148"/>
      <c r="C10262" s="148"/>
      <c r="D10262" s="154"/>
    </row>
    <row r="10263" spans="2:4" hidden="1" x14ac:dyDescent="0.35">
      <c r="B10263" s="148"/>
      <c r="C10263" s="148"/>
      <c r="D10263" s="154"/>
    </row>
    <row r="10264" spans="2:4" hidden="1" x14ac:dyDescent="0.35">
      <c r="B10264" s="148"/>
      <c r="C10264" s="148"/>
      <c r="D10264" s="154"/>
    </row>
    <row r="10265" spans="2:4" hidden="1" x14ac:dyDescent="0.35">
      <c r="B10265" s="148"/>
      <c r="C10265" s="148"/>
      <c r="D10265" s="154"/>
    </row>
    <row r="10266" spans="2:4" hidden="1" x14ac:dyDescent="0.35">
      <c r="B10266" s="148"/>
      <c r="C10266" s="148"/>
      <c r="D10266" s="154"/>
    </row>
    <row r="10267" spans="2:4" hidden="1" x14ac:dyDescent="0.35">
      <c r="B10267" s="148"/>
      <c r="C10267" s="148"/>
      <c r="D10267" s="154"/>
    </row>
    <row r="10268" spans="2:4" hidden="1" x14ac:dyDescent="0.35">
      <c r="B10268" s="148"/>
      <c r="C10268" s="148"/>
      <c r="D10268" s="154"/>
    </row>
    <row r="10269" spans="2:4" hidden="1" x14ac:dyDescent="0.35">
      <c r="B10269" s="148"/>
      <c r="C10269" s="148"/>
      <c r="D10269" s="154"/>
    </row>
    <row r="10270" spans="2:4" hidden="1" x14ac:dyDescent="0.35">
      <c r="B10270" s="148"/>
      <c r="C10270" s="148"/>
      <c r="D10270" s="154"/>
    </row>
    <row r="10271" spans="2:4" hidden="1" x14ac:dyDescent="0.35">
      <c r="B10271" s="148"/>
      <c r="C10271" s="148"/>
      <c r="D10271" s="154"/>
    </row>
    <row r="10272" spans="2:4" hidden="1" x14ac:dyDescent="0.35">
      <c r="B10272" s="148"/>
      <c r="C10272" s="148"/>
      <c r="D10272" s="154"/>
    </row>
    <row r="10273" spans="2:4" hidden="1" x14ac:dyDescent="0.35">
      <c r="B10273" s="148"/>
      <c r="C10273" s="148"/>
      <c r="D10273" s="154"/>
    </row>
    <row r="10274" spans="2:4" hidden="1" x14ac:dyDescent="0.35">
      <c r="B10274" s="148"/>
      <c r="C10274" s="148"/>
      <c r="D10274" s="154"/>
    </row>
    <row r="10275" spans="2:4" hidden="1" x14ac:dyDescent="0.35">
      <c r="B10275" s="148"/>
      <c r="C10275" s="148"/>
      <c r="D10275" s="154"/>
    </row>
    <row r="10276" spans="2:4" hidden="1" x14ac:dyDescent="0.35">
      <c r="B10276" s="148"/>
      <c r="C10276" s="148"/>
      <c r="D10276" s="154"/>
    </row>
    <row r="10277" spans="2:4" hidden="1" x14ac:dyDescent="0.35">
      <c r="B10277" s="148"/>
      <c r="C10277" s="148"/>
      <c r="D10277" s="154"/>
    </row>
    <row r="10278" spans="2:4" hidden="1" x14ac:dyDescent="0.35">
      <c r="B10278" s="148"/>
      <c r="C10278" s="148"/>
      <c r="D10278" s="154"/>
    </row>
    <row r="10279" spans="2:4" hidden="1" x14ac:dyDescent="0.35">
      <c r="B10279" s="148"/>
      <c r="C10279" s="148"/>
      <c r="D10279" s="154"/>
    </row>
    <row r="10280" spans="2:4" hidden="1" x14ac:dyDescent="0.35">
      <c r="B10280" s="148"/>
      <c r="C10280" s="148"/>
      <c r="D10280" s="154"/>
    </row>
    <row r="10281" spans="2:4" hidden="1" x14ac:dyDescent="0.35">
      <c r="B10281" s="148"/>
      <c r="C10281" s="148"/>
      <c r="D10281" s="154"/>
    </row>
    <row r="10282" spans="2:4" hidden="1" x14ac:dyDescent="0.35">
      <c r="B10282" s="148"/>
      <c r="C10282" s="148"/>
      <c r="D10282" s="154"/>
    </row>
    <row r="10283" spans="2:4" hidden="1" x14ac:dyDescent="0.35">
      <c r="B10283" s="148"/>
      <c r="C10283" s="148"/>
      <c r="D10283" s="154"/>
    </row>
    <row r="10284" spans="2:4" hidden="1" x14ac:dyDescent="0.35">
      <c r="B10284" s="148"/>
      <c r="C10284" s="148"/>
      <c r="D10284" s="154"/>
    </row>
    <row r="10285" spans="2:4" hidden="1" x14ac:dyDescent="0.35">
      <c r="B10285" s="148"/>
      <c r="C10285" s="148"/>
      <c r="D10285" s="154"/>
    </row>
    <row r="10286" spans="2:4" hidden="1" x14ac:dyDescent="0.35">
      <c r="B10286" s="148"/>
      <c r="C10286" s="148"/>
      <c r="D10286" s="154"/>
    </row>
    <row r="10287" spans="2:4" hidden="1" x14ac:dyDescent="0.35">
      <c r="B10287" s="148"/>
      <c r="C10287" s="148"/>
      <c r="D10287" s="154"/>
    </row>
    <row r="10288" spans="2:4" hidden="1" x14ac:dyDescent="0.35">
      <c r="B10288" s="148"/>
      <c r="C10288" s="148"/>
      <c r="D10288" s="154"/>
    </row>
    <row r="10289" spans="2:4" hidden="1" x14ac:dyDescent="0.35">
      <c r="B10289" s="148"/>
      <c r="C10289" s="148"/>
      <c r="D10289" s="154"/>
    </row>
    <row r="10290" spans="2:4" hidden="1" x14ac:dyDescent="0.35">
      <c r="B10290" s="148"/>
      <c r="C10290" s="148"/>
      <c r="D10290" s="154"/>
    </row>
    <row r="10291" spans="2:4" hidden="1" x14ac:dyDescent="0.35">
      <c r="B10291" s="148"/>
      <c r="C10291" s="148"/>
      <c r="D10291" s="154"/>
    </row>
    <row r="10292" spans="2:4" hidden="1" x14ac:dyDescent="0.35">
      <c r="B10292" s="148"/>
      <c r="C10292" s="148"/>
      <c r="D10292" s="154"/>
    </row>
    <row r="10293" spans="2:4" hidden="1" x14ac:dyDescent="0.35">
      <c r="B10293" s="148"/>
      <c r="C10293" s="148"/>
      <c r="D10293" s="154"/>
    </row>
    <row r="10294" spans="2:4" hidden="1" x14ac:dyDescent="0.35">
      <c r="B10294" s="148"/>
      <c r="C10294" s="148"/>
      <c r="D10294" s="154"/>
    </row>
    <row r="10295" spans="2:4" hidden="1" x14ac:dyDescent="0.35">
      <c r="B10295" s="148"/>
      <c r="C10295" s="148"/>
      <c r="D10295" s="154"/>
    </row>
    <row r="10296" spans="2:4" hidden="1" x14ac:dyDescent="0.35">
      <c r="B10296" s="148"/>
      <c r="C10296" s="148"/>
      <c r="D10296" s="154"/>
    </row>
    <row r="10297" spans="2:4" hidden="1" x14ac:dyDescent="0.35">
      <c r="B10297" s="148"/>
      <c r="C10297" s="148"/>
      <c r="D10297" s="154"/>
    </row>
    <row r="10298" spans="2:4" hidden="1" x14ac:dyDescent="0.35">
      <c r="B10298" s="148"/>
      <c r="C10298" s="148"/>
      <c r="D10298" s="154"/>
    </row>
    <row r="10299" spans="2:4" hidden="1" x14ac:dyDescent="0.35">
      <c r="B10299" s="148"/>
      <c r="C10299" s="148"/>
      <c r="D10299" s="154"/>
    </row>
    <row r="10300" spans="2:4" hidden="1" x14ac:dyDescent="0.35">
      <c r="B10300" s="148"/>
      <c r="C10300" s="148"/>
      <c r="D10300" s="154"/>
    </row>
    <row r="10301" spans="2:4" hidden="1" x14ac:dyDescent="0.35">
      <c r="B10301" s="148"/>
      <c r="C10301" s="148"/>
      <c r="D10301" s="154"/>
    </row>
    <row r="10302" spans="2:4" hidden="1" x14ac:dyDescent="0.35">
      <c r="B10302" s="148"/>
      <c r="C10302" s="148"/>
      <c r="D10302" s="154"/>
    </row>
    <row r="10303" spans="2:4" hidden="1" x14ac:dyDescent="0.35">
      <c r="B10303" s="148"/>
      <c r="C10303" s="148"/>
      <c r="D10303" s="154"/>
    </row>
    <row r="10304" spans="2:4" hidden="1" x14ac:dyDescent="0.35">
      <c r="B10304" s="148"/>
      <c r="C10304" s="148"/>
      <c r="D10304" s="154"/>
    </row>
    <row r="10305" spans="2:4" hidden="1" x14ac:dyDescent="0.35">
      <c r="B10305" s="148"/>
      <c r="C10305" s="148"/>
      <c r="D10305" s="154"/>
    </row>
    <row r="10306" spans="2:4" hidden="1" x14ac:dyDescent="0.35">
      <c r="B10306" s="148"/>
      <c r="C10306" s="148"/>
      <c r="D10306" s="154"/>
    </row>
    <row r="10307" spans="2:4" hidden="1" x14ac:dyDescent="0.35">
      <c r="B10307" s="148"/>
      <c r="C10307" s="148"/>
      <c r="D10307" s="154"/>
    </row>
    <row r="10308" spans="2:4" hidden="1" x14ac:dyDescent="0.35">
      <c r="B10308" s="148"/>
      <c r="C10308" s="148"/>
      <c r="D10308" s="154"/>
    </row>
    <row r="10309" spans="2:4" hidden="1" x14ac:dyDescent="0.35">
      <c r="B10309" s="148"/>
      <c r="C10309" s="148"/>
      <c r="D10309" s="154"/>
    </row>
    <row r="10310" spans="2:4" hidden="1" x14ac:dyDescent="0.35">
      <c r="B10310" s="148"/>
      <c r="C10310" s="148"/>
      <c r="D10310" s="154"/>
    </row>
    <row r="10311" spans="2:4" hidden="1" x14ac:dyDescent="0.35">
      <c r="B10311" s="148"/>
      <c r="C10311" s="148"/>
      <c r="D10311" s="154"/>
    </row>
    <row r="10312" spans="2:4" hidden="1" x14ac:dyDescent="0.35">
      <c r="B10312" s="148"/>
      <c r="C10312" s="148"/>
      <c r="D10312" s="154"/>
    </row>
    <row r="10313" spans="2:4" hidden="1" x14ac:dyDescent="0.35">
      <c r="B10313" s="148"/>
      <c r="C10313" s="148"/>
      <c r="D10313" s="154"/>
    </row>
    <row r="10314" spans="2:4" hidden="1" x14ac:dyDescent="0.35">
      <c r="B10314" s="148"/>
      <c r="C10314" s="148"/>
      <c r="D10314" s="154"/>
    </row>
    <row r="10315" spans="2:4" hidden="1" x14ac:dyDescent="0.35">
      <c r="B10315" s="148"/>
      <c r="C10315" s="148"/>
      <c r="D10315" s="154"/>
    </row>
    <row r="10316" spans="2:4" hidden="1" x14ac:dyDescent="0.35">
      <c r="B10316" s="148"/>
      <c r="C10316" s="148"/>
      <c r="D10316" s="154"/>
    </row>
    <row r="10317" spans="2:4" hidden="1" x14ac:dyDescent="0.35">
      <c r="B10317" s="148"/>
      <c r="C10317" s="148"/>
      <c r="D10317" s="154"/>
    </row>
    <row r="10318" spans="2:4" hidden="1" x14ac:dyDescent="0.35">
      <c r="B10318" s="148"/>
      <c r="C10318" s="148"/>
      <c r="D10318" s="154"/>
    </row>
    <row r="10319" spans="2:4" hidden="1" x14ac:dyDescent="0.35">
      <c r="B10319" s="148"/>
      <c r="C10319" s="148"/>
      <c r="D10319" s="154"/>
    </row>
    <row r="10320" spans="2:4" hidden="1" x14ac:dyDescent="0.35">
      <c r="B10320" s="148"/>
      <c r="C10320" s="148"/>
      <c r="D10320" s="154"/>
    </row>
    <row r="10321" spans="2:4" hidden="1" x14ac:dyDescent="0.35">
      <c r="B10321" s="148"/>
      <c r="C10321" s="148"/>
      <c r="D10321" s="154"/>
    </row>
    <row r="10322" spans="2:4" hidden="1" x14ac:dyDescent="0.35">
      <c r="B10322" s="148"/>
      <c r="C10322" s="148"/>
      <c r="D10322" s="154"/>
    </row>
    <row r="10323" spans="2:4" hidden="1" x14ac:dyDescent="0.35">
      <c r="B10323" s="148"/>
      <c r="C10323" s="148"/>
      <c r="D10323" s="154"/>
    </row>
    <row r="10324" spans="2:4" hidden="1" x14ac:dyDescent="0.35">
      <c r="B10324" s="148"/>
      <c r="C10324" s="148"/>
      <c r="D10324" s="154"/>
    </row>
    <row r="10325" spans="2:4" hidden="1" x14ac:dyDescent="0.35">
      <c r="B10325" s="148"/>
      <c r="C10325" s="148"/>
      <c r="D10325" s="154"/>
    </row>
    <row r="10326" spans="2:4" hidden="1" x14ac:dyDescent="0.35">
      <c r="B10326" s="148"/>
      <c r="C10326" s="148"/>
      <c r="D10326" s="154"/>
    </row>
    <row r="10327" spans="2:4" hidden="1" x14ac:dyDescent="0.35">
      <c r="B10327" s="148"/>
      <c r="C10327" s="148"/>
      <c r="D10327" s="154"/>
    </row>
    <row r="10328" spans="2:4" hidden="1" x14ac:dyDescent="0.35">
      <c r="B10328" s="148"/>
      <c r="C10328" s="148"/>
      <c r="D10328" s="154"/>
    </row>
    <row r="10329" spans="2:4" hidden="1" x14ac:dyDescent="0.35">
      <c r="B10329" s="148"/>
      <c r="C10329" s="148"/>
      <c r="D10329" s="154"/>
    </row>
    <row r="10330" spans="2:4" hidden="1" x14ac:dyDescent="0.35">
      <c r="B10330" s="148"/>
      <c r="C10330" s="148"/>
      <c r="D10330" s="154"/>
    </row>
    <row r="10331" spans="2:4" hidden="1" x14ac:dyDescent="0.35">
      <c r="B10331" s="148"/>
      <c r="C10331" s="148"/>
      <c r="D10331" s="154"/>
    </row>
    <row r="10332" spans="2:4" hidden="1" x14ac:dyDescent="0.35">
      <c r="B10332" s="148"/>
      <c r="C10332" s="148"/>
      <c r="D10332" s="154"/>
    </row>
    <row r="10333" spans="2:4" hidden="1" x14ac:dyDescent="0.35">
      <c r="B10333" s="148"/>
      <c r="C10333" s="148"/>
      <c r="D10333" s="154"/>
    </row>
    <row r="10334" spans="2:4" hidden="1" x14ac:dyDescent="0.35">
      <c r="B10334" s="148"/>
      <c r="C10334" s="148"/>
      <c r="D10334" s="154"/>
    </row>
    <row r="10335" spans="2:4" hidden="1" x14ac:dyDescent="0.35">
      <c r="B10335" s="148"/>
      <c r="C10335" s="148"/>
      <c r="D10335" s="154"/>
    </row>
    <row r="10336" spans="2:4" hidden="1" x14ac:dyDescent="0.35">
      <c r="B10336" s="148"/>
      <c r="C10336" s="148"/>
      <c r="D10336" s="154"/>
    </row>
    <row r="10337" spans="2:4" hidden="1" x14ac:dyDescent="0.35">
      <c r="B10337" s="148"/>
      <c r="C10337" s="148"/>
      <c r="D10337" s="154"/>
    </row>
    <row r="10338" spans="2:4" hidden="1" x14ac:dyDescent="0.35">
      <c r="B10338" s="148"/>
      <c r="C10338" s="148"/>
      <c r="D10338" s="154"/>
    </row>
    <row r="10339" spans="2:4" hidden="1" x14ac:dyDescent="0.35">
      <c r="B10339" s="148"/>
      <c r="C10339" s="148"/>
      <c r="D10339" s="154"/>
    </row>
    <row r="10340" spans="2:4" hidden="1" x14ac:dyDescent="0.35">
      <c r="B10340" s="148"/>
      <c r="C10340" s="148"/>
      <c r="D10340" s="154"/>
    </row>
    <row r="10341" spans="2:4" hidden="1" x14ac:dyDescent="0.35">
      <c r="B10341" s="148"/>
      <c r="C10341" s="148"/>
      <c r="D10341" s="154"/>
    </row>
    <row r="10342" spans="2:4" hidden="1" x14ac:dyDescent="0.35">
      <c r="B10342" s="148"/>
      <c r="C10342" s="148"/>
      <c r="D10342" s="154"/>
    </row>
    <row r="10343" spans="2:4" hidden="1" x14ac:dyDescent="0.35">
      <c r="B10343" s="148"/>
      <c r="C10343" s="148"/>
      <c r="D10343" s="154"/>
    </row>
    <row r="10344" spans="2:4" hidden="1" x14ac:dyDescent="0.35">
      <c r="B10344" s="148"/>
      <c r="C10344" s="148"/>
      <c r="D10344" s="154"/>
    </row>
    <row r="10345" spans="2:4" hidden="1" x14ac:dyDescent="0.35">
      <c r="B10345" s="148"/>
      <c r="C10345" s="148"/>
      <c r="D10345" s="154"/>
    </row>
    <row r="10346" spans="2:4" hidden="1" x14ac:dyDescent="0.35">
      <c r="B10346" s="148"/>
      <c r="C10346" s="148"/>
      <c r="D10346" s="154"/>
    </row>
    <row r="10347" spans="2:4" hidden="1" x14ac:dyDescent="0.35">
      <c r="B10347" s="148"/>
      <c r="C10347" s="148"/>
      <c r="D10347" s="154"/>
    </row>
    <row r="10348" spans="2:4" hidden="1" x14ac:dyDescent="0.35">
      <c r="B10348" s="148"/>
      <c r="C10348" s="148"/>
      <c r="D10348" s="154"/>
    </row>
    <row r="10349" spans="2:4" hidden="1" x14ac:dyDescent="0.35">
      <c r="B10349" s="148"/>
      <c r="C10349" s="148"/>
      <c r="D10349" s="154"/>
    </row>
    <row r="10350" spans="2:4" hidden="1" x14ac:dyDescent="0.35">
      <c r="B10350" s="148"/>
      <c r="C10350" s="148"/>
      <c r="D10350" s="154"/>
    </row>
    <row r="10351" spans="2:4" hidden="1" x14ac:dyDescent="0.35">
      <c r="B10351" s="148"/>
      <c r="C10351" s="148"/>
      <c r="D10351" s="154"/>
    </row>
    <row r="10352" spans="2:4" hidden="1" x14ac:dyDescent="0.35">
      <c r="B10352" s="148"/>
      <c r="C10352" s="148"/>
      <c r="D10352" s="154"/>
    </row>
    <row r="10353" spans="2:4" hidden="1" x14ac:dyDescent="0.35">
      <c r="B10353" s="148"/>
      <c r="C10353" s="148"/>
      <c r="D10353" s="154"/>
    </row>
    <row r="10354" spans="2:4" hidden="1" x14ac:dyDescent="0.35">
      <c r="B10354" s="148"/>
      <c r="C10354" s="148"/>
      <c r="D10354" s="154"/>
    </row>
    <row r="10355" spans="2:4" hidden="1" x14ac:dyDescent="0.35">
      <c r="B10355" s="148"/>
      <c r="C10355" s="148"/>
      <c r="D10355" s="154"/>
    </row>
    <row r="10356" spans="2:4" hidden="1" x14ac:dyDescent="0.35">
      <c r="B10356" s="148"/>
      <c r="C10356" s="148"/>
      <c r="D10356" s="154"/>
    </row>
    <row r="10357" spans="2:4" x14ac:dyDescent="0.35">
      <c r="C10357" s="146"/>
    </row>
  </sheetData>
  <autoFilter ref="A1:L10356">
    <filterColumn colId="6">
      <filters>
        <filter val="15"/>
        <filter val="17"/>
      </filters>
    </filterColumn>
  </autoFilter>
  <phoneticPr fontId="17"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dimension ref="A1:AY1570"/>
  <sheetViews>
    <sheetView topLeftCell="M1" zoomScale="70" zoomScaleNormal="70" workbookViewId="0">
      <pane ySplit="4" topLeftCell="A5" activePane="bottomLeft" state="frozen"/>
      <selection pane="bottomLeft" activeCell="T12" sqref="T12"/>
    </sheetView>
  </sheetViews>
  <sheetFormatPr defaultColWidth="8.81640625" defaultRowHeight="14" x14ac:dyDescent="0.3"/>
  <cols>
    <col min="1" max="1" width="15.1796875" style="1" customWidth="1"/>
    <col min="2" max="2" width="20.1796875" style="1" customWidth="1"/>
    <col min="3" max="3" width="23" style="1" customWidth="1"/>
    <col min="4" max="11" width="6.1796875" style="1" customWidth="1"/>
    <col min="12" max="12" width="9.54296875" style="1" customWidth="1"/>
    <col min="13" max="14" width="6.1796875" style="1" customWidth="1"/>
    <col min="15" max="15" width="9" style="1" customWidth="1"/>
    <col min="16" max="16" width="12.1796875" style="1" customWidth="1"/>
    <col min="17" max="17" width="11.1796875" style="29" customWidth="1"/>
    <col min="18" max="18" width="16.81640625" style="89" customWidth="1"/>
    <col min="19" max="20" width="3.7265625" style="1" customWidth="1"/>
    <col min="21" max="21" width="42.54296875" style="1" customWidth="1"/>
    <col min="22" max="22" width="12.1796875" style="1" customWidth="1"/>
    <col min="23" max="23" width="21.453125" style="1" customWidth="1"/>
    <col min="24" max="25" width="12.1796875" style="1" customWidth="1"/>
    <col min="26" max="28" width="12.1796875" style="1" bestFit="1" customWidth="1"/>
    <col min="29" max="29" width="12.1796875" style="1" customWidth="1"/>
    <col min="30" max="30" width="11.54296875" style="1" bestFit="1" customWidth="1"/>
    <col min="31" max="32" width="8.81640625" style="1"/>
    <col min="33" max="33" width="12" style="1" customWidth="1"/>
    <col min="34" max="34" width="8.81640625" style="1"/>
    <col min="35" max="35" width="11.26953125" style="1" customWidth="1"/>
    <col min="36" max="36" width="14.54296875" style="1" customWidth="1"/>
    <col min="37" max="37" width="10.54296875" style="1" customWidth="1"/>
    <col min="38" max="16384" width="8.81640625" style="1"/>
  </cols>
  <sheetData>
    <row r="1" spans="1:37" x14ac:dyDescent="0.3">
      <c r="A1"/>
      <c r="B1"/>
    </row>
    <row r="2" spans="1:37" x14ac:dyDescent="0.3">
      <c r="D2" s="1" t="s">
        <v>140</v>
      </c>
      <c r="E2" s="1" t="s">
        <v>15</v>
      </c>
      <c r="F2" s="1" t="s">
        <v>19</v>
      </c>
      <c r="G2" s="1" t="s">
        <v>977</v>
      </c>
      <c r="H2" s="1" t="s">
        <v>22</v>
      </c>
      <c r="I2" s="1" t="s">
        <v>121</v>
      </c>
      <c r="J2" s="1" t="s">
        <v>171</v>
      </c>
      <c r="K2" s="1" t="s">
        <v>117</v>
      </c>
      <c r="L2" s="1" t="s">
        <v>139</v>
      </c>
      <c r="M2" s="1" t="s">
        <v>509</v>
      </c>
      <c r="N2" s="1" t="s">
        <v>170</v>
      </c>
    </row>
    <row r="3" spans="1:37" x14ac:dyDescent="0.3">
      <c r="A3" s="4" t="s">
        <v>10</v>
      </c>
      <c r="B3" s="5"/>
      <c r="C3" s="5"/>
      <c r="D3" s="4" t="s">
        <v>4</v>
      </c>
      <c r="E3" s="5"/>
      <c r="F3" s="5"/>
      <c r="G3" s="5"/>
      <c r="H3" s="5"/>
      <c r="I3" s="5"/>
      <c r="J3" s="5"/>
      <c r="K3" s="5"/>
      <c r="L3" s="5"/>
      <c r="M3" s="5"/>
      <c r="N3" s="5"/>
      <c r="O3" s="6"/>
      <c r="P3"/>
      <c r="Q3" s="30" t="s">
        <v>50</v>
      </c>
      <c r="S3" s="7"/>
      <c r="T3" s="2"/>
      <c r="U3" s="2"/>
      <c r="V3" s="2"/>
      <c r="W3" s="2"/>
      <c r="X3" s="2"/>
      <c r="Y3" s="2"/>
      <c r="Z3" s="2"/>
      <c r="AA3" s="2"/>
      <c r="AB3" s="2"/>
      <c r="AC3" s="2"/>
      <c r="AD3" s="2"/>
    </row>
    <row r="4" spans="1:37" ht="16.149999999999999" customHeight="1" x14ac:dyDescent="0.3">
      <c r="A4" s="4" t="s">
        <v>71</v>
      </c>
      <c r="B4" s="4" t="s">
        <v>8</v>
      </c>
      <c r="C4" s="4" t="s">
        <v>9</v>
      </c>
      <c r="D4" s="4" t="s">
        <v>140</v>
      </c>
      <c r="E4" s="8" t="s">
        <v>15</v>
      </c>
      <c r="F4" s="8" t="s">
        <v>19</v>
      </c>
      <c r="G4" s="8" t="s">
        <v>138</v>
      </c>
      <c r="H4" s="8" t="s">
        <v>22</v>
      </c>
      <c r="I4" s="8" t="s">
        <v>121</v>
      </c>
      <c r="J4" s="8" t="s">
        <v>171</v>
      </c>
      <c r="K4" s="8" t="s">
        <v>117</v>
      </c>
      <c r="L4" s="8" t="s">
        <v>139</v>
      </c>
      <c r="M4" s="8" t="s">
        <v>509</v>
      </c>
      <c r="N4" s="8" t="s">
        <v>170</v>
      </c>
      <c r="O4" s="9" t="s">
        <v>11</v>
      </c>
      <c r="P4"/>
      <c r="Q4" s="30"/>
      <c r="S4" s="7"/>
      <c r="T4" s="2"/>
      <c r="U4" s="2"/>
      <c r="V4" s="2">
        <v>2</v>
      </c>
      <c r="W4" s="2">
        <v>3</v>
      </c>
      <c r="X4" s="2">
        <v>4</v>
      </c>
      <c r="Y4" s="2">
        <v>6</v>
      </c>
      <c r="Z4" s="2">
        <v>7</v>
      </c>
      <c r="AA4" s="2">
        <v>8</v>
      </c>
      <c r="AB4" s="2">
        <v>9</v>
      </c>
      <c r="AC4" s="2">
        <v>10</v>
      </c>
      <c r="AD4" s="2">
        <v>11</v>
      </c>
      <c r="AE4" s="1">
        <v>12</v>
      </c>
      <c r="AF4" s="1">
        <v>13</v>
      </c>
      <c r="AG4" s="10">
        <v>15</v>
      </c>
      <c r="AH4" s="10">
        <v>19</v>
      </c>
      <c r="AI4" s="10">
        <v>20</v>
      </c>
      <c r="AJ4" s="10"/>
      <c r="AK4" s="10"/>
    </row>
    <row r="5" spans="1:37" x14ac:dyDescent="0.3">
      <c r="A5" s="4" t="s">
        <v>14</v>
      </c>
      <c r="B5" s="4" t="s">
        <v>21</v>
      </c>
      <c r="C5" s="4" t="s">
        <v>911</v>
      </c>
      <c r="D5" s="11">
        <v>1039</v>
      </c>
      <c r="E5" s="12"/>
      <c r="F5" s="12">
        <v>573</v>
      </c>
      <c r="G5" s="12"/>
      <c r="H5" s="12"/>
      <c r="I5" s="12"/>
      <c r="J5" s="12"/>
      <c r="K5" s="12">
        <v>171</v>
      </c>
      <c r="L5" s="12"/>
      <c r="M5" s="12"/>
      <c r="N5" s="12"/>
      <c r="O5" s="13">
        <v>1783</v>
      </c>
      <c r="P5">
        <f>O5/O$65</f>
        <v>9.7325327510917034E-2</v>
      </c>
      <c r="Q5" s="46">
        <f>ROUND(P5*R$65,0)</f>
        <v>3760</v>
      </c>
      <c r="R5" s="90"/>
      <c r="S5" s="3"/>
      <c r="T5" s="2"/>
      <c r="U5" s="2" t="str">
        <f>CONCATENATE(A5," ",B5," ",C5)</f>
        <v>Acer Aspire A315-21G</v>
      </c>
      <c r="V5" s="2" t="str">
        <f>VLOOKUP($U5,Models!$A:$Q,V$4,0)</f>
        <v>Acer</v>
      </c>
      <c r="W5" s="2" t="str">
        <f>VLOOKUP($U5,Models!$A:$Q,W$4,0)</f>
        <v>Aspire A315-21G</v>
      </c>
      <c r="X5" s="2" t="str">
        <f>VLOOKUP($U5,Models!$A:$Q,X$4,0)</f>
        <v>Midlevel</v>
      </c>
      <c r="Y5" s="2" t="str">
        <f>VLOOKUP($U5,Models!$A:$Q,Y$4,0)</f>
        <v>AMD</v>
      </c>
      <c r="Z5" s="2" t="str">
        <f>VLOOKUP($U5,Models!$A:$Q,Z$4,0)</f>
        <v>Stoney Ridge</v>
      </c>
      <c r="AA5" s="2">
        <f>VLOOKUP($U5,Models!$A:$Q,AA$4,0)</f>
        <v>0</v>
      </c>
      <c r="AB5" s="2">
        <f>VLOOKUP($U5,Models!$A:$Q,AB$4,0)</f>
        <v>520</v>
      </c>
      <c r="AC5" s="2">
        <f>VLOOKUP($U5,Models!$A:$Q,AC$4,0)</f>
        <v>0</v>
      </c>
      <c r="AD5" s="2">
        <f>VLOOKUP($U5,Models!$A:$Q,AD$4,0)</f>
        <v>0</v>
      </c>
      <c r="AE5" s="2">
        <f>VLOOKUP($U5,Models!$A:$Q,AE$4,0)</f>
        <v>15</v>
      </c>
      <c r="AF5" s="2" t="str">
        <f>VLOOKUP($U5,Models!$A:$Q,AF$4,0)</f>
        <v>1366x768</v>
      </c>
      <c r="AG5" s="2">
        <f>VLOOKUP($U5,Models!$A:$Q,AG$4,0)</f>
        <v>0</v>
      </c>
      <c r="AH5" s="2" t="str">
        <f>VLOOKUP($U5,Models!$A:$S,AH$4,0)</f>
        <v>Standard</v>
      </c>
      <c r="AI5" s="2" t="str">
        <f>VLOOKUP($U5,Models!$A:$T,AI$4,0)</f>
        <v>Acer ASPIRE 3 (A315-21G)</v>
      </c>
      <c r="AJ5" s="2"/>
      <c r="AK5" s="2"/>
    </row>
    <row r="6" spans="1:37" x14ac:dyDescent="0.3">
      <c r="A6" s="14" t="s">
        <v>14</v>
      </c>
      <c r="B6" s="14" t="s">
        <v>21</v>
      </c>
      <c r="C6" s="15" t="s">
        <v>1107</v>
      </c>
      <c r="D6" s="16"/>
      <c r="E6" s="17">
        <v>921</v>
      </c>
      <c r="F6" s="17">
        <v>583</v>
      </c>
      <c r="G6" s="17"/>
      <c r="H6" s="17"/>
      <c r="I6" s="17"/>
      <c r="J6" s="17"/>
      <c r="K6" s="17">
        <v>252</v>
      </c>
      <c r="L6" s="17"/>
      <c r="M6" s="17"/>
      <c r="N6" s="17"/>
      <c r="O6" s="18">
        <v>1756</v>
      </c>
      <c r="P6" s="130">
        <f t="shared" ref="P6:P65" si="0">O6/O$65</f>
        <v>9.5851528384279475E-2</v>
      </c>
      <c r="Q6" s="46">
        <f t="shared" ref="Q6:Q65" si="1">ROUND(P6*R$65,0)</f>
        <v>3703</v>
      </c>
      <c r="R6" s="90"/>
      <c r="S6" s="3"/>
      <c r="T6" s="2"/>
      <c r="U6" s="2" t="str">
        <f t="shared" ref="U6:U69" si="2">CONCATENATE(A6," ",B6," ",C6)</f>
        <v>Acer Aspire A315-21</v>
      </c>
      <c r="V6" s="2" t="str">
        <f>VLOOKUP($U6,Models!$A:$Q,V$4,0)</f>
        <v>Acer</v>
      </c>
      <c r="W6" s="2" t="str">
        <f>VLOOKUP($U6,Models!$A:$Q,W$4,0)</f>
        <v>Aspire A315-21</v>
      </c>
      <c r="X6" s="2" t="str">
        <f>VLOOKUP($U6,Models!$A:$Q,X$4,0)</f>
        <v>Midlevel</v>
      </c>
      <c r="Y6" s="2" t="str">
        <f>VLOOKUP($U6,Models!$A:$Q,Y$4,0)</f>
        <v>AMD</v>
      </c>
      <c r="Z6" s="2" t="str">
        <f>VLOOKUP($U6,Models!$A:$Q,Z$4,0)</f>
        <v>Stoney Ridge</v>
      </c>
      <c r="AA6" s="2">
        <f>VLOOKUP($U6,Models!$A:$Q,AA$4,0)</f>
        <v>0</v>
      </c>
      <c r="AB6" s="2" t="str">
        <f>VLOOKUP($U6,Models!$A:$Q,AB$4,0)</f>
        <v>Int</v>
      </c>
      <c r="AC6" s="2">
        <f>VLOOKUP($U6,Models!$A:$Q,AC$4,0)</f>
        <v>0</v>
      </c>
      <c r="AD6" s="2">
        <f>VLOOKUP($U6,Models!$A:$Q,AD$4,0)</f>
        <v>0</v>
      </c>
      <c r="AE6" s="2">
        <f>VLOOKUP($U6,Models!$A:$Q,AE$4,0)</f>
        <v>15</v>
      </c>
      <c r="AF6" s="2" t="str">
        <f>VLOOKUP($U6,Models!$A:$Q,AF$4,0)</f>
        <v>1366x768</v>
      </c>
      <c r="AG6" s="2">
        <f>VLOOKUP($U6,Models!$A:$Q,AG$4,0)</f>
        <v>0</v>
      </c>
      <c r="AH6" s="2" t="str">
        <f>VLOOKUP($U6,Models!$A:$S,AH$4,0)</f>
        <v>Standard</v>
      </c>
      <c r="AI6" s="2" t="str">
        <f>VLOOKUP($U6,Models!$A:$T,AI$4,0)</f>
        <v>Acer ASPIRE 3 (A315-21)</v>
      </c>
      <c r="AJ6" s="2"/>
      <c r="AK6" s="2"/>
    </row>
    <row r="7" spans="1:37" x14ac:dyDescent="0.3">
      <c r="A7" s="14" t="s">
        <v>14</v>
      </c>
      <c r="B7" s="14" t="s">
        <v>21</v>
      </c>
      <c r="C7" s="15" t="s">
        <v>1292</v>
      </c>
      <c r="D7" s="16"/>
      <c r="E7" s="17"/>
      <c r="F7" s="17"/>
      <c r="G7" s="17"/>
      <c r="H7" s="17"/>
      <c r="I7" s="17"/>
      <c r="J7" s="17"/>
      <c r="K7" s="17">
        <v>1</v>
      </c>
      <c r="L7" s="17"/>
      <c r="M7" s="17"/>
      <c r="N7" s="17"/>
      <c r="O7" s="18">
        <v>1</v>
      </c>
      <c r="P7" s="130">
        <f t="shared" si="0"/>
        <v>5.4585152838427949E-5</v>
      </c>
      <c r="Q7" s="46">
        <f t="shared" si="1"/>
        <v>2</v>
      </c>
      <c r="R7" s="90"/>
      <c r="S7" s="3"/>
      <c r="T7" s="2"/>
      <c r="U7" s="2" t="str">
        <f t="shared" si="2"/>
        <v>Acer Aspire A717-71G</v>
      </c>
      <c r="V7" s="2" t="str">
        <f>VLOOKUP($U7,Models!$A:$Q,V$4,0)</f>
        <v>Acer</v>
      </c>
      <c r="W7" s="2" t="str">
        <f>VLOOKUP($U7,Models!$A:$Q,W$4,0)</f>
        <v>Aspire A717-71G</v>
      </c>
      <c r="X7" s="2" t="str">
        <f>VLOOKUP($U7,Models!$A:$Q,X$4,0)</f>
        <v>Desk</v>
      </c>
      <c r="Y7" s="2" t="str">
        <f>VLOOKUP($U7,Models!$A:$Q,Y$4,0)</f>
        <v>Intel</v>
      </c>
      <c r="Z7" s="2" t="str">
        <f>VLOOKUP($U7,Models!$A:$Q,Z$4,0)</f>
        <v>Kaby Lake</v>
      </c>
      <c r="AA7" s="2">
        <f>VLOOKUP($U7,Models!$A:$Q,AA$4,0)</f>
        <v>0</v>
      </c>
      <c r="AB7" s="2" t="str">
        <f>VLOOKUP($U7,Models!$A:$Q,AB$4,0)</f>
        <v>GTX1050/GTX1060</v>
      </c>
      <c r="AC7" s="2">
        <f>VLOOKUP($U7,Models!$A:$Q,AC$4,0)</f>
        <v>0</v>
      </c>
      <c r="AD7" s="2">
        <f>VLOOKUP($U7,Models!$A:$Q,AD$4,0)</f>
        <v>0</v>
      </c>
      <c r="AE7" s="2">
        <f>VLOOKUP($U7,Models!$A:$Q,AE$4,0)</f>
        <v>17</v>
      </c>
      <c r="AF7" s="2" t="str">
        <f>VLOOKUP($U7,Models!$A:$Q,AF$4,0)</f>
        <v>1920x1080</v>
      </c>
      <c r="AG7" s="2">
        <f>VLOOKUP($U7,Models!$A:$Q,AG$4,0)</f>
        <v>0</v>
      </c>
      <c r="AH7" s="2" t="str">
        <f>VLOOKUP($U7,Models!$A:$S,AH$4,0)</f>
        <v>Standard</v>
      </c>
      <c r="AI7" s="2">
        <f>VLOOKUP($U7,Models!$A:$T,AI$4,0)</f>
        <v>0</v>
      </c>
      <c r="AJ7" s="2"/>
      <c r="AK7" s="2"/>
    </row>
    <row r="8" spans="1:37" x14ac:dyDescent="0.3">
      <c r="A8" s="14" t="s">
        <v>14</v>
      </c>
      <c r="B8" s="14" t="s">
        <v>21</v>
      </c>
      <c r="C8" s="15" t="s">
        <v>1343</v>
      </c>
      <c r="D8" s="16">
        <v>478</v>
      </c>
      <c r="E8" s="17">
        <v>572</v>
      </c>
      <c r="F8" s="17"/>
      <c r="G8" s="17"/>
      <c r="H8" s="17"/>
      <c r="I8" s="17"/>
      <c r="J8" s="17"/>
      <c r="K8" s="17">
        <v>66</v>
      </c>
      <c r="L8" s="17"/>
      <c r="M8" s="17"/>
      <c r="N8" s="17"/>
      <c r="O8" s="18">
        <v>1116</v>
      </c>
      <c r="P8" s="130">
        <f t="shared" si="0"/>
        <v>6.091703056768559E-2</v>
      </c>
      <c r="Q8" s="46">
        <f t="shared" si="1"/>
        <v>2353</v>
      </c>
      <c r="R8" s="90"/>
      <c r="S8" s="3"/>
      <c r="T8" s="2"/>
      <c r="U8" s="2" t="str">
        <f t="shared" si="2"/>
        <v>Acer Aspire A315-41G</v>
      </c>
      <c r="V8" s="2" t="str">
        <f>VLOOKUP($U8,Models!$A:$Q,V$4,0)</f>
        <v>Acer</v>
      </c>
      <c r="W8" s="2" t="str">
        <f>VLOOKUP($U8,Models!$A:$Q,W$4,0)</f>
        <v>Aspire A315-41G</v>
      </c>
      <c r="X8" s="2" t="str">
        <f>VLOOKUP($U8,Models!$A:$Q,X$4,0)</f>
        <v>Midlevel</v>
      </c>
      <c r="Y8" s="2" t="str">
        <f>VLOOKUP($U8,Models!$A:$Q,Y$4,0)</f>
        <v>AMD</v>
      </c>
      <c r="Z8" s="2" t="str">
        <f>VLOOKUP($U8,Models!$A:$Q,Z$4,0)</f>
        <v>Ryzen</v>
      </c>
      <c r="AA8" s="2">
        <f>VLOOKUP($U8,Models!$A:$Q,AA$4,0)</f>
        <v>0</v>
      </c>
      <c r="AB8" s="2">
        <f>VLOOKUP($U8,Models!$A:$Q,AB$4,0)</f>
        <v>535</v>
      </c>
      <c r="AC8" s="2">
        <f>VLOOKUP($U8,Models!$A:$Q,AC$4,0)</f>
        <v>0</v>
      </c>
      <c r="AD8" s="2">
        <f>VLOOKUP($U8,Models!$A:$Q,AD$4,0)</f>
        <v>0</v>
      </c>
      <c r="AE8" s="2">
        <f>VLOOKUP($U8,Models!$A:$Q,AE$4,0)</f>
        <v>15</v>
      </c>
      <c r="AF8" s="2" t="str">
        <f>VLOOKUP($U8,Models!$A:$Q,AF$4,0)</f>
        <v>1920x1080</v>
      </c>
      <c r="AG8" s="2">
        <f>VLOOKUP($U8,Models!$A:$Q,AG$4,0)</f>
        <v>0</v>
      </c>
      <c r="AH8" s="2" t="str">
        <f>VLOOKUP($U8,Models!$A:$S,AH$4,0)</f>
        <v>Standard</v>
      </c>
      <c r="AI8" s="2" t="str">
        <f>VLOOKUP($U8,Models!$A:$T,AI$4,0)</f>
        <v>Acer ASPIRE 3 (A315-41G)</v>
      </c>
      <c r="AJ8" s="2"/>
      <c r="AK8" s="2"/>
    </row>
    <row r="9" spans="1:37" x14ac:dyDescent="0.3">
      <c r="A9" s="14" t="s">
        <v>14</v>
      </c>
      <c r="B9" s="14" t="s">
        <v>21</v>
      </c>
      <c r="C9" s="15" t="s">
        <v>1457</v>
      </c>
      <c r="D9" s="16"/>
      <c r="E9" s="17">
        <v>142</v>
      </c>
      <c r="F9" s="17">
        <v>359</v>
      </c>
      <c r="G9" s="17"/>
      <c r="H9" s="17"/>
      <c r="I9" s="17"/>
      <c r="J9" s="17"/>
      <c r="K9" s="17">
        <v>543</v>
      </c>
      <c r="L9" s="17"/>
      <c r="M9" s="17"/>
      <c r="N9" s="17"/>
      <c r="O9" s="18">
        <v>1044</v>
      </c>
      <c r="P9" s="130">
        <f t="shared" si="0"/>
        <v>5.6986899563318774E-2</v>
      </c>
      <c r="Q9" s="46">
        <f t="shared" si="1"/>
        <v>2201</v>
      </c>
      <c r="R9" s="90"/>
      <c r="S9" s="3"/>
      <c r="T9" s="2"/>
      <c r="U9" s="2" t="str">
        <f t="shared" si="2"/>
        <v>Acer Aspire A315-51</v>
      </c>
      <c r="V9" s="2" t="str">
        <f>VLOOKUP($U9,Models!$A:$Q,V$4,0)</f>
        <v>Acer</v>
      </c>
      <c r="W9" s="2" t="str">
        <f>VLOOKUP($U9,Models!$A:$Q,W$4,0)</f>
        <v>Aspire A315-51</v>
      </c>
      <c r="X9" s="2" t="str">
        <f>VLOOKUP($U9,Models!$A:$Q,X$4,0)</f>
        <v>Midlevel</v>
      </c>
      <c r="Y9" s="2" t="str">
        <f>VLOOKUP($U9,Models!$A:$Q,Y$4,0)</f>
        <v>Intel</v>
      </c>
      <c r="Z9" s="2" t="str">
        <f>VLOOKUP($U9,Models!$A:$Q,Z$4,0)</f>
        <v>Skylake</v>
      </c>
      <c r="AA9" s="2">
        <f>VLOOKUP($U9,Models!$A:$Q,AA$4,0)</f>
        <v>0</v>
      </c>
      <c r="AB9" s="2" t="str">
        <f>VLOOKUP($U9,Models!$A:$Q,AB$4,0)</f>
        <v>Int</v>
      </c>
      <c r="AC9" s="2">
        <f>VLOOKUP($U9,Models!$A:$Q,AC$4,0)</f>
        <v>0</v>
      </c>
      <c r="AD9" s="2">
        <f>VLOOKUP($U9,Models!$A:$Q,AD$4,0)</f>
        <v>0</v>
      </c>
      <c r="AE9" s="2">
        <f>VLOOKUP($U9,Models!$A:$Q,AE$4,0)</f>
        <v>15</v>
      </c>
      <c r="AF9" s="2" t="str">
        <f>VLOOKUP($U9,Models!$A:$Q,AF$4,0)</f>
        <v>1366x768</v>
      </c>
      <c r="AG9" s="2">
        <f>VLOOKUP($U9,Models!$A:$Q,AG$4,0)</f>
        <v>0</v>
      </c>
      <c r="AH9" s="2" t="str">
        <f>VLOOKUP($U9,Models!$A:$S,AH$4,0)</f>
        <v>Standard</v>
      </c>
      <c r="AI9" s="2" t="str">
        <f>VLOOKUP($U9,Models!$A:$T,AI$4,0)</f>
        <v>Acer ASPIRE 3 (A315-51)</v>
      </c>
      <c r="AJ9" s="2"/>
      <c r="AK9" s="2"/>
    </row>
    <row r="10" spans="1:37" x14ac:dyDescent="0.3">
      <c r="A10" s="14" t="s">
        <v>14</v>
      </c>
      <c r="B10" s="14" t="s">
        <v>21</v>
      </c>
      <c r="C10" s="15" t="s">
        <v>1742</v>
      </c>
      <c r="D10" s="16"/>
      <c r="E10" s="17">
        <v>166</v>
      </c>
      <c r="F10" s="17">
        <v>160</v>
      </c>
      <c r="G10" s="17"/>
      <c r="H10" s="17"/>
      <c r="I10" s="17"/>
      <c r="J10" s="17"/>
      <c r="K10" s="17">
        <v>526</v>
      </c>
      <c r="L10" s="17"/>
      <c r="M10" s="17"/>
      <c r="N10" s="17"/>
      <c r="O10" s="18">
        <v>852</v>
      </c>
      <c r="P10" s="130">
        <f t="shared" si="0"/>
        <v>4.650655021834061E-2</v>
      </c>
      <c r="Q10" s="46">
        <f t="shared" si="1"/>
        <v>1797</v>
      </c>
      <c r="R10" s="90"/>
      <c r="S10" s="3"/>
      <c r="T10" s="2"/>
      <c r="U10" s="2" t="str">
        <f t="shared" si="2"/>
        <v>Acer Aspire A315-41</v>
      </c>
      <c r="V10" s="2" t="str">
        <f>VLOOKUP($U10,Models!$A:$Q,V$4,0)</f>
        <v>Acer</v>
      </c>
      <c r="W10" s="2" t="str">
        <f>VLOOKUP($U10,Models!$A:$Q,W$4,0)</f>
        <v>Aspire A315-41</v>
      </c>
      <c r="X10" s="2" t="str">
        <f>VLOOKUP($U10,Models!$A:$Q,X$4,0)</f>
        <v>Economy</v>
      </c>
      <c r="Y10" s="2" t="str">
        <f>VLOOKUP($U10,Models!$A:$Q,Y$4,0)</f>
        <v>AMD</v>
      </c>
      <c r="Z10" s="2" t="str">
        <f>VLOOKUP($U10,Models!$A:$Q,Z$4,0)</f>
        <v>Ryzen</v>
      </c>
      <c r="AA10" s="2">
        <f>VLOOKUP($U10,Models!$A:$Q,AA$4,0)</f>
        <v>0</v>
      </c>
      <c r="AB10" s="2" t="str">
        <f>VLOOKUP($U10,Models!$A:$Q,AB$4,0)</f>
        <v>Int</v>
      </c>
      <c r="AC10" s="2">
        <f>VLOOKUP($U10,Models!$A:$Q,AC$4,0)</f>
        <v>0</v>
      </c>
      <c r="AD10" s="2">
        <f>VLOOKUP($U10,Models!$A:$Q,AD$4,0)</f>
        <v>0</v>
      </c>
      <c r="AE10" s="2">
        <f>VLOOKUP($U10,Models!$A:$Q,AE$4,0)</f>
        <v>15</v>
      </c>
      <c r="AF10" s="2" t="str">
        <f>VLOOKUP($U10,Models!$A:$Q,AF$4,0)</f>
        <v>1366x768</v>
      </c>
      <c r="AG10" s="2">
        <f>VLOOKUP($U10,Models!$A:$Q,AG$4,0)</f>
        <v>0</v>
      </c>
      <c r="AH10" s="2" t="str">
        <f>VLOOKUP($U10,Models!$A:$S,AH$4,0)</f>
        <v>Standard</v>
      </c>
      <c r="AI10" s="2" t="str">
        <f>VLOOKUP($U10,Models!$A:$T,AI$4,0)</f>
        <v>Acer ASPIRE 3 (A315-41)</v>
      </c>
      <c r="AJ10" s="2"/>
      <c r="AK10" s="2"/>
    </row>
    <row r="11" spans="1:37" x14ac:dyDescent="0.3">
      <c r="A11" s="14" t="s">
        <v>14</v>
      </c>
      <c r="B11" s="14" t="s">
        <v>21</v>
      </c>
      <c r="C11" s="15" t="s">
        <v>1743</v>
      </c>
      <c r="D11" s="16">
        <v>200</v>
      </c>
      <c r="E11" s="17"/>
      <c r="F11" s="17"/>
      <c r="G11" s="17"/>
      <c r="H11" s="17"/>
      <c r="I11" s="17"/>
      <c r="J11" s="17"/>
      <c r="K11" s="17">
        <v>52</v>
      </c>
      <c r="L11" s="17"/>
      <c r="M11" s="17"/>
      <c r="N11" s="17"/>
      <c r="O11" s="18">
        <v>252</v>
      </c>
      <c r="P11" s="130">
        <f t="shared" si="0"/>
        <v>1.3755458515283843E-2</v>
      </c>
      <c r="Q11" s="46">
        <f t="shared" si="1"/>
        <v>531</v>
      </c>
      <c r="R11" s="90"/>
      <c r="S11" s="3" t="s">
        <v>50</v>
      </c>
      <c r="T11" s="2"/>
      <c r="U11" s="2" t="str">
        <f t="shared" si="2"/>
        <v>Acer Aspire AN515-42</v>
      </c>
      <c r="V11" s="2" t="str">
        <f>VLOOKUP($U11,Models!$A:$Q,V$4,0)</f>
        <v>Acer</v>
      </c>
      <c r="W11" s="2" t="str">
        <f>VLOOKUP($U11,Models!$A:$Q,W$4,0)</f>
        <v>Aspire AN515-42</v>
      </c>
      <c r="X11" s="2" t="str">
        <f>VLOOKUP($U11,Models!$A:$Q,X$4,0)</f>
        <v>Desk</v>
      </c>
      <c r="Y11" s="2" t="str">
        <f>VLOOKUP($U11,Models!$A:$Q,Y$4,0)</f>
        <v>AMD</v>
      </c>
      <c r="Z11" s="2" t="str">
        <f>VLOOKUP($U11,Models!$A:$Q,Z$4,0)</f>
        <v>Ryzen</v>
      </c>
      <c r="AA11" s="2">
        <f>VLOOKUP($U11,Models!$A:$Q,AA$4,0)</f>
        <v>0</v>
      </c>
      <c r="AB11" s="2" t="str">
        <f>VLOOKUP($U11,Models!$A:$Q,AB$4,0)</f>
        <v>RX560</v>
      </c>
      <c r="AC11" s="2">
        <f>VLOOKUP($U11,Models!$A:$Q,AC$4,0)</f>
        <v>0</v>
      </c>
      <c r="AD11" s="2">
        <f>VLOOKUP($U11,Models!$A:$Q,AD$4,0)</f>
        <v>0</v>
      </c>
      <c r="AE11" s="2">
        <f>VLOOKUP($U11,Models!$A:$Q,AE$4,0)</f>
        <v>15</v>
      </c>
      <c r="AF11" s="2" t="str">
        <f>VLOOKUP($U11,Models!$A:$Q,AF$4,0)</f>
        <v>1920x1080</v>
      </c>
      <c r="AG11" s="2">
        <f>VLOOKUP($U11,Models!$A:$Q,AG$4,0)</f>
        <v>0</v>
      </c>
      <c r="AH11" s="2" t="str">
        <f>VLOOKUP($U11,Models!$A:$S,AH$4,0)</f>
        <v>Standard</v>
      </c>
      <c r="AI11" s="2" t="str">
        <f>VLOOKUP($U11,Models!$A:$T,AI$4,0)</f>
        <v>Acer Nitro 5 (AN515-42)</v>
      </c>
      <c r="AJ11" s="2"/>
      <c r="AK11" s="2"/>
    </row>
    <row r="12" spans="1:37" x14ac:dyDescent="0.3">
      <c r="A12" s="14" t="s">
        <v>14</v>
      </c>
      <c r="B12" s="14" t="s">
        <v>21</v>
      </c>
      <c r="C12" s="15" t="s">
        <v>1744</v>
      </c>
      <c r="D12" s="16"/>
      <c r="E12" s="17"/>
      <c r="F12" s="17"/>
      <c r="G12" s="17"/>
      <c r="H12" s="17"/>
      <c r="I12" s="17"/>
      <c r="J12" s="17"/>
      <c r="K12" s="17">
        <v>347</v>
      </c>
      <c r="L12" s="17"/>
      <c r="M12" s="17"/>
      <c r="N12" s="17"/>
      <c r="O12" s="18">
        <v>347</v>
      </c>
      <c r="P12" s="130">
        <f t="shared" si="0"/>
        <v>1.8941048034934498E-2</v>
      </c>
      <c r="Q12" s="46">
        <f t="shared" si="1"/>
        <v>732</v>
      </c>
      <c r="R12" s="90"/>
      <c r="S12" s="3"/>
      <c r="T12" s="2"/>
      <c r="U12" s="2" t="str">
        <f t="shared" si="2"/>
        <v>Acer Aspire A114-32</v>
      </c>
      <c r="V12" s="2" t="str">
        <f>VLOOKUP($U12,Models!$A:$Q,V$4,0)</f>
        <v>Acer</v>
      </c>
      <c r="W12" s="2" t="str">
        <f>VLOOKUP($U12,Models!$A:$Q,W$4,0)</f>
        <v>Aspire A114-32</v>
      </c>
      <c r="X12" s="2" t="str">
        <f>VLOOKUP($U12,Models!$A:$Q,X$4,0)</f>
        <v>Thin</v>
      </c>
      <c r="Y12" s="2" t="str">
        <f>VLOOKUP($U12,Models!$A:$Q,Y$4,0)</f>
        <v>Intel</v>
      </c>
      <c r="Z12" s="2" t="str">
        <f>VLOOKUP($U12,Models!$A:$Q,Z$4,0)</f>
        <v>Gemini Lake</v>
      </c>
      <c r="AA12" s="2">
        <f>VLOOKUP($U12,Models!$A:$Q,AA$4,0)</f>
        <v>0</v>
      </c>
      <c r="AB12" s="2" t="str">
        <f>VLOOKUP($U12,Models!$A:$Q,AB$4,0)</f>
        <v>Int</v>
      </c>
      <c r="AC12" s="2">
        <f>VLOOKUP($U12,Models!$A:$Q,AC$4,0)</f>
        <v>0</v>
      </c>
      <c r="AD12" s="2">
        <f>VLOOKUP($U12,Models!$A:$Q,AD$4,0)</f>
        <v>0</v>
      </c>
      <c r="AE12" s="2">
        <f>VLOOKUP($U12,Models!$A:$Q,AE$4,0)</f>
        <v>14</v>
      </c>
      <c r="AF12" s="2" t="str">
        <f>VLOOKUP($U12,Models!$A:$Q,AF$4,0)</f>
        <v>1366x768</v>
      </c>
      <c r="AG12" s="2">
        <f>VLOOKUP($U12,Models!$A:$Q,AG$4,0)</f>
        <v>0</v>
      </c>
      <c r="AH12" s="2" t="str">
        <f>VLOOKUP($U12,Models!$A:$S,AH$4,0)</f>
        <v>Budget</v>
      </c>
      <c r="AI12" s="2" t="str">
        <f>VLOOKUP($U12,Models!$A:$T,AI$4,0)</f>
        <v>Acer ASPIRE 1 (A114-32)</v>
      </c>
      <c r="AJ12" s="2"/>
      <c r="AK12" s="2"/>
    </row>
    <row r="13" spans="1:37" x14ac:dyDescent="0.3">
      <c r="A13" s="14" t="s">
        <v>14</v>
      </c>
      <c r="B13" s="14" t="s">
        <v>21</v>
      </c>
      <c r="C13" s="15" t="s">
        <v>1911</v>
      </c>
      <c r="D13" s="16"/>
      <c r="E13" s="17"/>
      <c r="F13" s="17"/>
      <c r="G13" s="17"/>
      <c r="H13" s="17"/>
      <c r="I13" s="17"/>
      <c r="J13" s="17"/>
      <c r="K13" s="17">
        <v>3</v>
      </c>
      <c r="L13" s="17"/>
      <c r="M13" s="17"/>
      <c r="N13" s="17"/>
      <c r="O13" s="18">
        <v>3</v>
      </c>
      <c r="P13" s="130">
        <f t="shared" si="0"/>
        <v>1.6375545851528384E-4</v>
      </c>
      <c r="Q13" s="46">
        <f t="shared" si="1"/>
        <v>6</v>
      </c>
      <c r="R13" s="90"/>
      <c r="S13" s="3"/>
      <c r="T13" s="2"/>
      <c r="U13" s="2" t="str">
        <f t="shared" si="2"/>
        <v>Acer Aspire A315-53G</v>
      </c>
      <c r="V13" s="2" t="str">
        <f>VLOOKUP($U13,Models!$A:$Q,V$4,0)</f>
        <v>Acer</v>
      </c>
      <c r="W13" s="2" t="str">
        <f>VLOOKUP($U13,Models!$A:$Q,W$4,0)</f>
        <v>Aspire A315-53G</v>
      </c>
      <c r="X13" s="2" t="str">
        <f>VLOOKUP($U13,Models!$A:$Q,X$4,0)</f>
        <v>Midlevel</v>
      </c>
      <c r="Y13" s="2" t="str">
        <f>VLOOKUP($U13,Models!$A:$Q,Y$4,0)</f>
        <v>Intel</v>
      </c>
      <c r="Z13" s="2" t="str">
        <f>VLOOKUP($U13,Models!$A:$Q,Z$4,0)</f>
        <v>Kaby Lake</v>
      </c>
      <c r="AA13" s="2">
        <f>VLOOKUP($U13,Models!$A:$Q,AA$4,0)</f>
        <v>0</v>
      </c>
      <c r="AB13" s="2" t="str">
        <f>VLOOKUP($U13,Models!$A:$Q,AB$4,0)</f>
        <v>MX130</v>
      </c>
      <c r="AC13" s="2">
        <f>VLOOKUP($U13,Models!$A:$Q,AC$4,0)</f>
        <v>0</v>
      </c>
      <c r="AD13" s="2">
        <f>VLOOKUP($U13,Models!$A:$Q,AD$4,0)</f>
        <v>0</v>
      </c>
      <c r="AE13" s="2">
        <f>VLOOKUP($U13,Models!$A:$Q,AE$4,0)</f>
        <v>15</v>
      </c>
      <c r="AF13" s="2" t="str">
        <f>VLOOKUP($U13,Models!$A:$Q,AF$4,0)</f>
        <v>1366x768/1920x1080</v>
      </c>
      <c r="AG13" s="2">
        <f>VLOOKUP($U13,Models!$A:$Q,AG$4,0)</f>
        <v>0</v>
      </c>
      <c r="AH13" s="2" t="str">
        <f>VLOOKUP($U13,Models!$A:$S,AH$4,0)</f>
        <v>Standard</v>
      </c>
      <c r="AI13" s="2" t="str">
        <f>VLOOKUP($U13,Models!$A:$T,AI$4,0)</f>
        <v>Acer ASPIRE 3 (A315-53G)</v>
      </c>
      <c r="AJ13" s="2"/>
      <c r="AK13" s="2"/>
    </row>
    <row r="14" spans="1:37" x14ac:dyDescent="0.3">
      <c r="A14" s="14" t="s">
        <v>14</v>
      </c>
      <c r="B14" s="14" t="s">
        <v>21</v>
      </c>
      <c r="C14" s="15" t="s">
        <v>1912</v>
      </c>
      <c r="D14" s="16"/>
      <c r="E14" s="17"/>
      <c r="F14" s="17"/>
      <c r="G14" s="17"/>
      <c r="H14" s="17"/>
      <c r="I14" s="17"/>
      <c r="J14" s="17"/>
      <c r="K14" s="17">
        <v>13</v>
      </c>
      <c r="L14" s="17"/>
      <c r="M14" s="17"/>
      <c r="N14" s="17"/>
      <c r="O14" s="18">
        <v>13</v>
      </c>
      <c r="P14" s="130">
        <f t="shared" si="0"/>
        <v>7.0960698689956337E-4</v>
      </c>
      <c r="Q14" s="46">
        <f t="shared" si="1"/>
        <v>27</v>
      </c>
      <c r="R14" s="90"/>
      <c r="S14" s="3"/>
      <c r="T14" s="2"/>
      <c r="U14" s="2" t="str">
        <f t="shared" si="2"/>
        <v>Acer Aspire A515-52</v>
      </c>
      <c r="V14" s="2" t="str">
        <f>VLOOKUP($U14,Models!$A:$Q,V$4,0)</f>
        <v>Acer</v>
      </c>
      <c r="W14" s="2" t="str">
        <f>VLOOKUP($U14,Models!$A:$Q,W$4,0)</f>
        <v>Aspire A515-52</v>
      </c>
      <c r="X14" s="2" t="str">
        <f>VLOOKUP($U14,Models!$A:$Q,X$4,0)</f>
        <v>Economy</v>
      </c>
      <c r="Y14" s="2" t="str">
        <f>VLOOKUP($U14,Models!$A:$Q,Y$4,0)</f>
        <v>Intel</v>
      </c>
      <c r="Z14" s="2" t="str">
        <f>VLOOKUP($U14,Models!$A:$Q,Z$4,0)</f>
        <v>Whiskey Lake</v>
      </c>
      <c r="AA14" s="2">
        <f>VLOOKUP($U14,Models!$A:$Q,AA$4,0)</f>
        <v>0</v>
      </c>
      <c r="AB14" s="2" t="str">
        <f>VLOOKUP($U14,Models!$A:$Q,AB$4,0)</f>
        <v>Int</v>
      </c>
      <c r="AC14" s="2">
        <f>VLOOKUP($U14,Models!$A:$Q,AC$4,0)</f>
        <v>0</v>
      </c>
      <c r="AD14" s="2">
        <f>VLOOKUP($U14,Models!$A:$Q,AD$4,0)</f>
        <v>0</v>
      </c>
      <c r="AE14" s="2">
        <f>VLOOKUP($U14,Models!$A:$Q,AE$4,0)</f>
        <v>15</v>
      </c>
      <c r="AF14" s="2" t="str">
        <f>VLOOKUP($U14,Models!$A:$Q,AF$4,0)</f>
        <v>1366x768/1920x1080</v>
      </c>
      <c r="AG14" s="2">
        <f>VLOOKUP($U14,Models!$A:$Q,AG$4,0)</f>
        <v>0</v>
      </c>
      <c r="AH14" s="2" t="str">
        <f>VLOOKUP($U14,Models!$A:$S,AH$4,0)</f>
        <v>Standard</v>
      </c>
      <c r="AI14" s="2">
        <f>VLOOKUP($U14,Models!$A:$T,AI$4,0)</f>
        <v>0</v>
      </c>
      <c r="AJ14" s="2"/>
      <c r="AK14" s="2"/>
    </row>
    <row r="15" spans="1:37" x14ac:dyDescent="0.3">
      <c r="A15" s="14" t="s">
        <v>14</v>
      </c>
      <c r="B15" s="14" t="s">
        <v>21</v>
      </c>
      <c r="C15" s="15" t="s">
        <v>1913</v>
      </c>
      <c r="D15" s="16"/>
      <c r="E15" s="17"/>
      <c r="F15" s="17"/>
      <c r="G15" s="17"/>
      <c r="H15" s="17"/>
      <c r="I15" s="17"/>
      <c r="J15" s="17"/>
      <c r="K15" s="17">
        <v>89</v>
      </c>
      <c r="L15" s="17"/>
      <c r="M15" s="17"/>
      <c r="N15" s="17"/>
      <c r="O15" s="18">
        <v>89</v>
      </c>
      <c r="P15" s="130">
        <f t="shared" si="0"/>
        <v>4.8580786026200876E-3</v>
      </c>
      <c r="Q15" s="46">
        <f t="shared" si="1"/>
        <v>188</v>
      </c>
      <c r="R15" s="90"/>
      <c r="S15" s="3"/>
      <c r="T15" s="2"/>
      <c r="U15" s="2" t="str">
        <f t="shared" si="2"/>
        <v>Acer Aspire A515-52G</v>
      </c>
      <c r="V15" s="2" t="str">
        <f>VLOOKUP($U15,Models!$A:$Q,V$4,0)</f>
        <v>Acer</v>
      </c>
      <c r="W15" s="2" t="str">
        <f>VLOOKUP($U15,Models!$A:$Q,W$4,0)</f>
        <v>Aspire A515-52G</v>
      </c>
      <c r="X15" s="2" t="str">
        <f>VLOOKUP($U15,Models!$A:$Q,X$4,0)</f>
        <v>Midlevel</v>
      </c>
      <c r="Y15" s="2" t="str">
        <f>VLOOKUP($U15,Models!$A:$Q,Y$4,0)</f>
        <v>Intel</v>
      </c>
      <c r="Z15" s="2" t="str">
        <f>VLOOKUP($U15,Models!$A:$Q,Z$4,0)</f>
        <v>Whiskey Lake</v>
      </c>
      <c r="AA15" s="2">
        <f>VLOOKUP($U15,Models!$A:$Q,AA$4,0)</f>
        <v>0</v>
      </c>
      <c r="AB15" s="2" t="str">
        <f>VLOOKUP($U15,Models!$A:$Q,AB$4,0)</f>
        <v>MX130/MX150</v>
      </c>
      <c r="AC15" s="2">
        <f>VLOOKUP($U15,Models!$A:$Q,AC$4,0)</f>
        <v>0</v>
      </c>
      <c r="AD15" s="2">
        <f>VLOOKUP($U15,Models!$A:$Q,AD$4,0)</f>
        <v>0</v>
      </c>
      <c r="AE15" s="2">
        <f>VLOOKUP($U15,Models!$A:$Q,AE$4,0)</f>
        <v>15</v>
      </c>
      <c r="AF15" s="2" t="str">
        <f>VLOOKUP($U15,Models!$A:$Q,AF$4,0)</f>
        <v>1366x768/1920x1080</v>
      </c>
      <c r="AG15" s="2">
        <f>VLOOKUP($U15,Models!$A:$Q,AG$4,0)</f>
        <v>0</v>
      </c>
      <c r="AH15" s="2" t="str">
        <f>VLOOKUP($U15,Models!$A:$S,AH$4,0)</f>
        <v>Standard</v>
      </c>
      <c r="AI15" s="2" t="str">
        <f>VLOOKUP($U15,Models!$A:$T,AI$4,0)</f>
        <v>Acer Aspire 5 (A515-52G)</v>
      </c>
      <c r="AJ15" s="2"/>
      <c r="AK15" s="2"/>
    </row>
    <row r="16" spans="1:37" x14ac:dyDescent="0.3">
      <c r="A16" s="14" t="s">
        <v>14</v>
      </c>
      <c r="B16" s="14" t="s">
        <v>21</v>
      </c>
      <c r="C16" s="15" t="s">
        <v>1914</v>
      </c>
      <c r="D16" s="16"/>
      <c r="E16" s="17"/>
      <c r="F16" s="17"/>
      <c r="G16" s="17"/>
      <c r="H16" s="17"/>
      <c r="I16" s="17"/>
      <c r="J16" s="17"/>
      <c r="K16" s="17">
        <v>1</v>
      </c>
      <c r="L16" s="17"/>
      <c r="M16" s="17"/>
      <c r="N16" s="17"/>
      <c r="O16" s="18">
        <v>1</v>
      </c>
      <c r="P16" s="130">
        <f t="shared" si="0"/>
        <v>5.4585152838427949E-5</v>
      </c>
      <c r="Q16" s="46">
        <f t="shared" si="1"/>
        <v>2</v>
      </c>
      <c r="R16" s="90"/>
      <c r="S16" s="3"/>
      <c r="T16" s="2"/>
      <c r="U16" s="2" t="str">
        <f t="shared" si="2"/>
        <v>Acer Aspire A715-72G</v>
      </c>
      <c r="V16" s="2" t="str">
        <f>VLOOKUP($U16,Models!$A:$Q,V$4,0)</f>
        <v>Acer</v>
      </c>
      <c r="W16" s="2" t="str">
        <f>VLOOKUP($U16,Models!$A:$Q,W$4,0)</f>
        <v>Aspire A715-72G</v>
      </c>
      <c r="X16" s="2" t="str">
        <f>VLOOKUP($U16,Models!$A:$Q,X$4,0)</f>
        <v>Desk</v>
      </c>
      <c r="Y16" s="2" t="str">
        <f>VLOOKUP($U16,Models!$A:$Q,Y$4,0)</f>
        <v>Intel</v>
      </c>
      <c r="Z16" s="2" t="str">
        <f>VLOOKUP($U16,Models!$A:$Q,Z$4,0)</f>
        <v>Coffee Lake</v>
      </c>
      <c r="AA16" s="2">
        <f>VLOOKUP($U16,Models!$A:$Q,AA$4,0)</f>
        <v>0</v>
      </c>
      <c r="AB16" s="2" t="str">
        <f>VLOOKUP($U16,Models!$A:$Q,AB$4,0)</f>
        <v>GTX1050</v>
      </c>
      <c r="AC16" s="2">
        <f>VLOOKUP($U16,Models!$A:$Q,AC$4,0)</f>
        <v>0</v>
      </c>
      <c r="AD16" s="2">
        <f>VLOOKUP($U16,Models!$A:$Q,AD$4,0)</f>
        <v>0</v>
      </c>
      <c r="AE16" s="2">
        <f>VLOOKUP($U16,Models!$A:$Q,AE$4,0)</f>
        <v>15</v>
      </c>
      <c r="AF16" s="2" t="str">
        <f>VLOOKUP($U16,Models!$A:$Q,AF$4,0)</f>
        <v>1920x1080</v>
      </c>
      <c r="AG16" s="2">
        <f>VLOOKUP($U16,Models!$A:$Q,AG$4,0)</f>
        <v>0</v>
      </c>
      <c r="AH16" s="2" t="str">
        <f>VLOOKUP($U16,Models!$A:$S,AH$4,0)</f>
        <v>Standard</v>
      </c>
      <c r="AI16" s="2" t="str">
        <f>VLOOKUP($U16,Models!$A:$T,AI$4,0)</f>
        <v>Acer ASPIRE 7 (A715-72G)</v>
      </c>
      <c r="AJ16" s="2"/>
      <c r="AK16" s="2"/>
    </row>
    <row r="17" spans="1:37" x14ac:dyDescent="0.3">
      <c r="A17" s="14" t="s">
        <v>14</v>
      </c>
      <c r="B17" s="14" t="s">
        <v>21</v>
      </c>
      <c r="C17" s="15" t="s">
        <v>1915</v>
      </c>
      <c r="D17" s="16">
        <v>99</v>
      </c>
      <c r="E17" s="17"/>
      <c r="F17" s="17"/>
      <c r="G17" s="17"/>
      <c r="H17" s="17"/>
      <c r="I17" s="17"/>
      <c r="J17" s="17">
        <v>79</v>
      </c>
      <c r="K17" s="17">
        <v>172</v>
      </c>
      <c r="L17" s="17"/>
      <c r="M17" s="17"/>
      <c r="N17" s="17"/>
      <c r="O17" s="18">
        <v>350</v>
      </c>
      <c r="P17" s="130">
        <f t="shared" si="0"/>
        <v>1.9104803493449781E-2</v>
      </c>
      <c r="Q17" s="46">
        <f t="shared" si="1"/>
        <v>738</v>
      </c>
      <c r="R17" s="90"/>
      <c r="S17" s="3"/>
      <c r="T17" s="2"/>
      <c r="U17" s="2" t="str">
        <f t="shared" si="2"/>
        <v>Acer Aspire AN515-52</v>
      </c>
      <c r="V17" s="2" t="str">
        <f>VLOOKUP($U17,Models!$A:$Q,V$4,0)</f>
        <v>Acer</v>
      </c>
      <c r="W17" s="2" t="str">
        <f>VLOOKUP($U17,Models!$A:$Q,W$4,0)</f>
        <v>Aspire AN515-52</v>
      </c>
      <c r="X17" s="2" t="str">
        <f>VLOOKUP($U17,Models!$A:$Q,X$4,0)</f>
        <v>Desk</v>
      </c>
      <c r="Y17" s="2" t="str">
        <f>VLOOKUP($U17,Models!$A:$Q,Y$4,0)</f>
        <v>Intel</v>
      </c>
      <c r="Z17" s="2" t="str">
        <f>VLOOKUP($U17,Models!$A:$Q,Z$4,0)</f>
        <v>Coffee Lake</v>
      </c>
      <c r="AA17" s="2">
        <f>VLOOKUP($U17,Models!$A:$Q,AA$4,0)</f>
        <v>0</v>
      </c>
      <c r="AB17" s="2" t="str">
        <f>VLOOKUP($U17,Models!$A:$Q,AB$4,0)</f>
        <v>GTX1050Ti/GTX1060</v>
      </c>
      <c r="AC17" s="2">
        <f>VLOOKUP($U17,Models!$A:$Q,AC$4,0)</f>
        <v>0</v>
      </c>
      <c r="AD17" s="2">
        <f>VLOOKUP($U17,Models!$A:$Q,AD$4,0)</f>
        <v>0</v>
      </c>
      <c r="AE17" s="2">
        <f>VLOOKUP($U17,Models!$A:$Q,AE$4,0)</f>
        <v>15</v>
      </c>
      <c r="AF17" s="2" t="str">
        <f>VLOOKUP($U17,Models!$A:$Q,AF$4,0)</f>
        <v>1920x1080</v>
      </c>
      <c r="AG17" s="2">
        <f>VLOOKUP($U17,Models!$A:$Q,AG$4,0)</f>
        <v>0</v>
      </c>
      <c r="AH17" s="2" t="str">
        <f>VLOOKUP($U17,Models!$A:$S,AH$4,0)</f>
        <v>Standard</v>
      </c>
      <c r="AI17" s="2" t="str">
        <f>VLOOKUP($U17,Models!$A:$T,AI$4,0)</f>
        <v>Acer Nitro 5 (AN515-52)</v>
      </c>
      <c r="AJ17" s="2"/>
      <c r="AK17" s="2"/>
    </row>
    <row r="18" spans="1:37" x14ac:dyDescent="0.3">
      <c r="A18" s="14" t="s">
        <v>14</v>
      </c>
      <c r="B18" s="14" t="s">
        <v>21</v>
      </c>
      <c r="C18" s="15" t="s">
        <v>1973</v>
      </c>
      <c r="D18" s="16"/>
      <c r="E18" s="17"/>
      <c r="F18" s="17"/>
      <c r="G18" s="17"/>
      <c r="H18" s="17"/>
      <c r="I18" s="17"/>
      <c r="J18" s="17"/>
      <c r="K18" s="17">
        <v>98</v>
      </c>
      <c r="L18" s="17"/>
      <c r="M18" s="17"/>
      <c r="N18" s="17"/>
      <c r="O18" s="18">
        <v>98</v>
      </c>
      <c r="P18" s="130">
        <f t="shared" si="0"/>
        <v>5.3493449781659387E-3</v>
      </c>
      <c r="Q18" s="46">
        <f t="shared" si="1"/>
        <v>207</v>
      </c>
      <c r="R18" s="90"/>
      <c r="S18" s="3"/>
      <c r="T18" s="2"/>
      <c r="U18" s="2" t="str">
        <f t="shared" si="2"/>
        <v>Acer Aspire A315-53</v>
      </c>
      <c r="V18" s="2" t="str">
        <f>VLOOKUP($U18,Models!$A:$Q,V$4,0)</f>
        <v>Acer</v>
      </c>
      <c r="W18" s="2" t="str">
        <f>VLOOKUP($U18,Models!$A:$Q,W$4,0)</f>
        <v>Aspire A315-53</v>
      </c>
      <c r="X18" s="2" t="str">
        <f>VLOOKUP($U18,Models!$A:$Q,X$4,0)</f>
        <v>Economy</v>
      </c>
      <c r="Y18" s="2" t="str">
        <f>VLOOKUP($U18,Models!$A:$Q,Y$4,0)</f>
        <v>Intel</v>
      </c>
      <c r="Z18" s="2" t="str">
        <f>VLOOKUP($U18,Models!$A:$Q,Z$4,0)</f>
        <v>Kaby Lake</v>
      </c>
      <c r="AA18" s="2">
        <f>VLOOKUP($U18,Models!$A:$Q,AA$4,0)</f>
        <v>0</v>
      </c>
      <c r="AB18" s="2" t="str">
        <f>VLOOKUP($U18,Models!$A:$Q,AB$4,0)</f>
        <v>Int</v>
      </c>
      <c r="AC18" s="2">
        <f>VLOOKUP($U18,Models!$A:$Q,AC$4,0)</f>
        <v>0</v>
      </c>
      <c r="AD18" s="2">
        <f>VLOOKUP($U18,Models!$A:$Q,AD$4,0)</f>
        <v>0</v>
      </c>
      <c r="AE18" s="2">
        <f>VLOOKUP($U18,Models!$A:$Q,AE$4,0)</f>
        <v>15</v>
      </c>
      <c r="AF18" s="2" t="str">
        <f>VLOOKUP($U18,Models!$A:$Q,AF$4,0)</f>
        <v>1920x1080</v>
      </c>
      <c r="AG18" s="2">
        <f>VLOOKUP($U18,Models!$A:$Q,AG$4,0)</f>
        <v>0</v>
      </c>
      <c r="AH18" s="2" t="str">
        <f>VLOOKUP($U18,Models!$A:$S,AH$4,0)</f>
        <v>Standard</v>
      </c>
      <c r="AI18" s="2" t="str">
        <f>VLOOKUP($U18,Models!$A:$T,AI$4,0)</f>
        <v>Acer ASPIRE 3 (A315-53)</v>
      </c>
      <c r="AJ18" s="2"/>
      <c r="AK18" s="2"/>
    </row>
    <row r="19" spans="1:37" x14ac:dyDescent="0.3">
      <c r="A19" s="14" t="s">
        <v>14</v>
      </c>
      <c r="B19" s="14" t="s">
        <v>21</v>
      </c>
      <c r="C19" s="15" t="s">
        <v>1972</v>
      </c>
      <c r="D19" s="16"/>
      <c r="E19" s="17"/>
      <c r="F19" s="17"/>
      <c r="G19" s="17"/>
      <c r="H19" s="17"/>
      <c r="I19" s="17"/>
      <c r="J19" s="17"/>
      <c r="K19" s="17">
        <v>32</v>
      </c>
      <c r="L19" s="17"/>
      <c r="M19" s="17"/>
      <c r="N19" s="17"/>
      <c r="O19" s="18">
        <v>32</v>
      </c>
      <c r="P19" s="130">
        <f t="shared" si="0"/>
        <v>1.7467248908296944E-3</v>
      </c>
      <c r="Q19" s="46">
        <f t="shared" si="1"/>
        <v>67</v>
      </c>
      <c r="R19" s="90"/>
      <c r="S19" s="3"/>
      <c r="T19" s="2"/>
      <c r="U19" s="2" t="str">
        <f t="shared" si="2"/>
        <v>Acer Aspire A517-51G</v>
      </c>
      <c r="V19" s="2" t="str">
        <f>VLOOKUP($U19,Models!$A:$Q,V$4,0)</f>
        <v>Acer</v>
      </c>
      <c r="W19" s="2" t="str">
        <f>VLOOKUP($U19,Models!$A:$Q,W$4,0)</f>
        <v>Aspire A517-51G</v>
      </c>
      <c r="X19" s="2" t="str">
        <f>VLOOKUP($U19,Models!$A:$Q,X$4,0)</f>
        <v>Desk</v>
      </c>
      <c r="Y19" s="2" t="str">
        <f>VLOOKUP($U19,Models!$A:$Q,Y$4,0)</f>
        <v>Intel</v>
      </c>
      <c r="Z19" s="2" t="str">
        <f>VLOOKUP($U19,Models!$A:$Q,Z$4,0)</f>
        <v>Skylake</v>
      </c>
      <c r="AA19" s="2">
        <f>VLOOKUP($U19,Models!$A:$Q,AA$4,0)</f>
        <v>0</v>
      </c>
      <c r="AB19" s="2" t="str">
        <f>VLOOKUP($U19,Models!$A:$Q,AB$4,0)</f>
        <v>GT940</v>
      </c>
      <c r="AC19" s="2">
        <f>VLOOKUP($U19,Models!$A:$Q,AC$4,0)</f>
        <v>0</v>
      </c>
      <c r="AD19" s="2">
        <f>VLOOKUP($U19,Models!$A:$Q,AD$4,0)</f>
        <v>0</v>
      </c>
      <c r="AE19" s="2">
        <f>VLOOKUP($U19,Models!$A:$Q,AE$4,0)</f>
        <v>15</v>
      </c>
      <c r="AF19" s="2" t="str">
        <f>VLOOKUP($U19,Models!$A:$Q,AF$4,0)</f>
        <v>1366x768</v>
      </c>
      <c r="AG19" s="2">
        <f>VLOOKUP($U19,Models!$A:$Q,AG$4,0)</f>
        <v>0</v>
      </c>
      <c r="AH19" s="2" t="str">
        <f>VLOOKUP($U19,Models!$A:$S,AH$4,0)</f>
        <v>Standard</v>
      </c>
      <c r="AI19" s="2" t="str">
        <f>VLOOKUP($U19,Models!$A:$T,AI$4,0)</f>
        <v>Acer ASPIRE 5 (A517-51G)</v>
      </c>
      <c r="AJ19" s="2"/>
      <c r="AK19" s="2"/>
    </row>
    <row r="20" spans="1:37" x14ac:dyDescent="0.3">
      <c r="A20" s="14" t="s">
        <v>14</v>
      </c>
      <c r="B20" s="14" t="s">
        <v>21</v>
      </c>
      <c r="C20" s="15" t="s">
        <v>2033</v>
      </c>
      <c r="D20" s="16"/>
      <c r="E20" s="17">
        <v>242</v>
      </c>
      <c r="F20" s="17">
        <v>323</v>
      </c>
      <c r="G20" s="17"/>
      <c r="H20" s="17"/>
      <c r="I20" s="17"/>
      <c r="J20" s="17"/>
      <c r="K20" s="17">
        <v>572</v>
      </c>
      <c r="L20" s="17"/>
      <c r="M20" s="17"/>
      <c r="N20" s="17"/>
      <c r="O20" s="18">
        <v>1137</v>
      </c>
      <c r="P20" s="130">
        <f t="shared" si="0"/>
        <v>6.2063318777292577E-2</v>
      </c>
      <c r="Q20" s="46">
        <f t="shared" si="1"/>
        <v>2398</v>
      </c>
      <c r="R20" s="90"/>
      <c r="S20" s="3"/>
      <c r="T20" s="2"/>
      <c r="U20" s="2" t="str">
        <f t="shared" si="2"/>
        <v>Acer Aspire A315-42</v>
      </c>
      <c r="V20" s="2" t="str">
        <f>VLOOKUP($U20,Models!$A:$Q,V$4,0)</f>
        <v>Acer</v>
      </c>
      <c r="W20" s="2" t="str">
        <f>VLOOKUP($U20,Models!$A:$Q,W$4,0)</f>
        <v>Aspire A315-42</v>
      </c>
      <c r="X20" s="2" t="str">
        <f>VLOOKUP($U20,Models!$A:$Q,X$4,0)</f>
        <v>Economy</v>
      </c>
      <c r="Y20" s="2" t="str">
        <f>VLOOKUP($U20,Models!$A:$Q,Y$4,0)</f>
        <v>AMD</v>
      </c>
      <c r="Z20" s="2" t="str">
        <f>VLOOKUP($U20,Models!$A:$Q,Z$4,0)</f>
        <v>Picasso</v>
      </c>
      <c r="AA20" s="2">
        <f>VLOOKUP($U20,Models!$A:$Q,AA$4,0)</f>
        <v>0</v>
      </c>
      <c r="AB20" s="2" t="str">
        <f>VLOOKUP($U20,Models!$A:$Q,AB$4,0)</f>
        <v>Int</v>
      </c>
      <c r="AC20" s="2">
        <f>VLOOKUP($U20,Models!$A:$Q,AC$4,0)</f>
        <v>0</v>
      </c>
      <c r="AD20" s="2">
        <f>VLOOKUP($U20,Models!$A:$Q,AD$4,0)</f>
        <v>0</v>
      </c>
      <c r="AE20" s="2">
        <f>VLOOKUP($U20,Models!$A:$Q,AE$4,0)</f>
        <v>15</v>
      </c>
      <c r="AF20" s="2" t="str">
        <f>VLOOKUP($U20,Models!$A:$Q,AF$4,0)</f>
        <v>1366x768/1920x0180</v>
      </c>
      <c r="AG20" s="2">
        <f>VLOOKUP($U20,Models!$A:$Q,AG$4,0)</f>
        <v>0</v>
      </c>
      <c r="AH20" s="2" t="str">
        <f>VLOOKUP($U20,Models!$A:$S,AH$4,0)</f>
        <v>Standard</v>
      </c>
      <c r="AI20" s="2" t="str">
        <f>VLOOKUP($U20,Models!$A:$T,AI$4,0)</f>
        <v>Acer Aspire 3 (A315-42)</v>
      </c>
      <c r="AJ20" s="2"/>
      <c r="AK20" s="2"/>
    </row>
    <row r="21" spans="1:37" x14ac:dyDescent="0.3">
      <c r="A21" s="14" t="s">
        <v>14</v>
      </c>
      <c r="B21" s="14" t="s">
        <v>21</v>
      </c>
      <c r="C21" s="15" t="s">
        <v>2034</v>
      </c>
      <c r="D21" s="16"/>
      <c r="E21" s="17"/>
      <c r="F21" s="17">
        <v>460</v>
      </c>
      <c r="G21" s="17"/>
      <c r="H21" s="17"/>
      <c r="I21" s="17"/>
      <c r="J21" s="17"/>
      <c r="K21" s="17">
        <v>102</v>
      </c>
      <c r="L21" s="17"/>
      <c r="M21" s="17"/>
      <c r="N21" s="17"/>
      <c r="O21" s="18">
        <v>562</v>
      </c>
      <c r="P21" s="130">
        <f t="shared" si="0"/>
        <v>3.0676855895196507E-2</v>
      </c>
      <c r="Q21" s="46">
        <f t="shared" si="1"/>
        <v>1185</v>
      </c>
      <c r="R21" s="90"/>
      <c r="S21" s="3"/>
      <c r="T21" s="2"/>
      <c r="U21" s="2" t="str">
        <f t="shared" si="2"/>
        <v>Acer Aspire A315-55G</v>
      </c>
      <c r="V21" s="2" t="str">
        <f>VLOOKUP($U21,Models!$A:$Q,V$4,0)</f>
        <v>Acer</v>
      </c>
      <c r="W21" s="2" t="str">
        <f>VLOOKUP($U21,Models!$A:$Q,W$4,0)</f>
        <v>Aspire A315-55G</v>
      </c>
      <c r="X21" s="2" t="str">
        <f>VLOOKUP($U21,Models!$A:$Q,X$4,0)</f>
        <v>Midlevel</v>
      </c>
      <c r="Y21" s="2" t="str">
        <f>VLOOKUP($U21,Models!$A:$Q,Y$4,0)</f>
        <v>Intel</v>
      </c>
      <c r="Z21" s="2" t="str">
        <f>VLOOKUP($U21,Models!$A:$Q,Z$4,0)</f>
        <v>Whiskey Lake</v>
      </c>
      <c r="AA21" s="2">
        <f>VLOOKUP($U21,Models!$A:$Q,AA$4,0)</f>
        <v>0</v>
      </c>
      <c r="AB21" s="2" t="str">
        <f>VLOOKUP($U21,Models!$A:$Q,AB$4,0)</f>
        <v>MX230</v>
      </c>
      <c r="AC21" s="2">
        <f>VLOOKUP($U21,Models!$A:$Q,AC$4,0)</f>
        <v>0</v>
      </c>
      <c r="AD21" s="2">
        <f>VLOOKUP($U21,Models!$A:$Q,AD$4,0)</f>
        <v>0</v>
      </c>
      <c r="AE21" s="2">
        <f>VLOOKUP($U21,Models!$A:$Q,AE$4,0)</f>
        <v>15</v>
      </c>
      <c r="AF21" s="2" t="str">
        <f>VLOOKUP($U21,Models!$A:$Q,AF$4,0)</f>
        <v>1920x1080</v>
      </c>
      <c r="AG21" s="2">
        <f>VLOOKUP($U21,Models!$A:$Q,AG$4,0)</f>
        <v>0</v>
      </c>
      <c r="AH21" s="2" t="str">
        <f>VLOOKUP($U21,Models!$A:$S,AH$4,0)</f>
        <v>Standard</v>
      </c>
      <c r="AI21" s="2" t="str">
        <f>VLOOKUP($U21,Models!$A:$T,AI$4,0)</f>
        <v>Acer Aspire 3 (A315-55G)</v>
      </c>
      <c r="AJ21" s="2"/>
      <c r="AK21" s="2"/>
    </row>
    <row r="22" spans="1:37" x14ac:dyDescent="0.3">
      <c r="A22" s="14" t="s">
        <v>14</v>
      </c>
      <c r="B22" s="14" t="s">
        <v>21</v>
      </c>
      <c r="C22" s="15" t="s">
        <v>2035</v>
      </c>
      <c r="D22" s="16"/>
      <c r="E22" s="17"/>
      <c r="F22" s="17"/>
      <c r="G22" s="17"/>
      <c r="H22" s="17"/>
      <c r="I22" s="17"/>
      <c r="J22" s="17"/>
      <c r="K22" s="17">
        <v>20</v>
      </c>
      <c r="L22" s="17"/>
      <c r="M22" s="17"/>
      <c r="N22" s="17"/>
      <c r="O22" s="18">
        <v>20</v>
      </c>
      <c r="P22" s="130">
        <f t="shared" si="0"/>
        <v>1.0917030567685589E-3</v>
      </c>
      <c r="Q22" s="46">
        <f t="shared" si="1"/>
        <v>42</v>
      </c>
      <c r="R22" s="90"/>
      <c r="S22" s="3"/>
      <c r="T22" s="2"/>
      <c r="U22" s="2" t="str">
        <f t="shared" si="2"/>
        <v>Acer Aspire A515-54</v>
      </c>
      <c r="V22" s="2" t="str">
        <f>VLOOKUP($U22,Models!$A:$Q,V$4,0)</f>
        <v>Acer</v>
      </c>
      <c r="W22" s="2" t="str">
        <f>VLOOKUP($U22,Models!$A:$Q,W$4,0)</f>
        <v>Aspire A515-54</v>
      </c>
      <c r="X22" s="2" t="str">
        <f>VLOOKUP($U22,Models!$A:$Q,X$4,0)</f>
        <v>Economy</v>
      </c>
      <c r="Y22" s="2" t="str">
        <f>VLOOKUP($U22,Models!$A:$Q,Y$4,0)</f>
        <v>Intel</v>
      </c>
      <c r="Z22" s="2" t="str">
        <f>VLOOKUP($U22,Models!$A:$Q,Z$4,0)</f>
        <v>Whiskey Lake</v>
      </c>
      <c r="AA22" s="2">
        <f>VLOOKUP($U22,Models!$A:$Q,AA$4,0)</f>
        <v>0</v>
      </c>
      <c r="AB22" s="2" t="str">
        <f>VLOOKUP($U22,Models!$A:$Q,AB$4,0)</f>
        <v>Int</v>
      </c>
      <c r="AC22" s="2">
        <f>VLOOKUP($U22,Models!$A:$Q,AC$4,0)</f>
        <v>0</v>
      </c>
      <c r="AD22" s="2">
        <f>VLOOKUP($U22,Models!$A:$Q,AD$4,0)</f>
        <v>0</v>
      </c>
      <c r="AE22" s="2">
        <f>VLOOKUP($U22,Models!$A:$Q,AE$4,0)</f>
        <v>15</v>
      </c>
      <c r="AF22" s="2" t="str">
        <f>VLOOKUP($U22,Models!$A:$Q,AF$4,0)</f>
        <v>1920x1080</v>
      </c>
      <c r="AG22" s="2">
        <f>VLOOKUP($U22,Models!$A:$Q,AG$4,0)</f>
        <v>0</v>
      </c>
      <c r="AH22" s="2" t="str">
        <f>VLOOKUP($U22,Models!$A:$S,AH$4,0)</f>
        <v>Standard</v>
      </c>
      <c r="AI22" s="2" t="str">
        <f>VLOOKUP($U22,Models!$A:$T,AI$4,0)</f>
        <v>Acer Aspire 5 (A515-54)</v>
      </c>
      <c r="AJ22" s="2"/>
      <c r="AK22" s="2"/>
    </row>
    <row r="23" spans="1:37" x14ac:dyDescent="0.3">
      <c r="A23" s="14" t="s">
        <v>14</v>
      </c>
      <c r="B23" s="14" t="s">
        <v>21</v>
      </c>
      <c r="C23" s="15" t="s">
        <v>2039</v>
      </c>
      <c r="D23" s="16">
        <v>301</v>
      </c>
      <c r="E23" s="17"/>
      <c r="F23" s="17">
        <v>43</v>
      </c>
      <c r="G23" s="17"/>
      <c r="H23" s="17"/>
      <c r="I23" s="17"/>
      <c r="J23" s="17"/>
      <c r="K23" s="17"/>
      <c r="L23" s="17"/>
      <c r="M23" s="17"/>
      <c r="N23" s="17"/>
      <c r="O23" s="18">
        <v>344</v>
      </c>
      <c r="P23" s="130">
        <f t="shared" si="0"/>
        <v>1.8777292576419215E-2</v>
      </c>
      <c r="Q23" s="46">
        <f t="shared" si="1"/>
        <v>725</v>
      </c>
      <c r="R23" s="90"/>
      <c r="S23" s="3"/>
      <c r="T23" s="2"/>
      <c r="U23" s="2" t="str">
        <f t="shared" si="2"/>
        <v>Acer Aspire AN515-54</v>
      </c>
      <c r="V23" s="2" t="str">
        <f>VLOOKUP($U23,Models!$A:$Q,V$4,0)</f>
        <v>Acer</v>
      </c>
      <c r="W23" s="2" t="str">
        <f>VLOOKUP($U23,Models!$A:$Q,W$4,0)</f>
        <v>Aspire AN515-54</v>
      </c>
      <c r="X23" s="2" t="str">
        <f>VLOOKUP($U23,Models!$A:$Q,X$4,0)</f>
        <v>Desk</v>
      </c>
      <c r="Y23" s="2" t="str">
        <f>VLOOKUP($U23,Models!$A:$Q,Y$4,0)</f>
        <v>Intel</v>
      </c>
      <c r="Z23" s="2" t="str">
        <f>VLOOKUP($U23,Models!$A:$Q,Z$4,0)</f>
        <v>Coffee Lake</v>
      </c>
      <c r="AA23" s="2">
        <f>VLOOKUP($U23,Models!$A:$Q,AA$4,0)</f>
        <v>0</v>
      </c>
      <c r="AB23" s="2" t="str">
        <f>VLOOKUP($U23,Models!$A:$Q,AB$4,0)</f>
        <v>GTX1050/GTX1650</v>
      </c>
      <c r="AC23" s="2">
        <f>VLOOKUP($U23,Models!$A:$Q,AC$4,0)</f>
        <v>0</v>
      </c>
      <c r="AD23" s="2">
        <f>VLOOKUP($U23,Models!$A:$Q,AD$4,0)</f>
        <v>0</v>
      </c>
      <c r="AE23" s="2">
        <f>VLOOKUP($U23,Models!$A:$Q,AE$4,0)</f>
        <v>15</v>
      </c>
      <c r="AF23" s="2" t="str">
        <f>VLOOKUP($U23,Models!$A:$Q,AF$4,0)</f>
        <v>1920x1080</v>
      </c>
      <c r="AG23" s="2">
        <f>VLOOKUP($U23,Models!$A:$Q,AG$4,0)</f>
        <v>0</v>
      </c>
      <c r="AH23" s="2" t="str">
        <f>VLOOKUP($U23,Models!$A:$S,AH$4,0)</f>
        <v>Standard</v>
      </c>
      <c r="AI23" s="2" t="str">
        <f>VLOOKUP($U23,Models!$A:$T,AI$4,0)</f>
        <v>Acer Nitro 5 (AN515-54)</v>
      </c>
      <c r="AJ23" s="2"/>
      <c r="AK23" s="2"/>
    </row>
    <row r="24" spans="1:37" x14ac:dyDescent="0.3">
      <c r="A24" s="14" t="s">
        <v>14</v>
      </c>
      <c r="B24" s="14" t="s">
        <v>21</v>
      </c>
      <c r="C24" s="15" t="s">
        <v>2040</v>
      </c>
      <c r="D24" s="16">
        <v>200</v>
      </c>
      <c r="E24" s="17"/>
      <c r="F24" s="17">
        <v>30</v>
      </c>
      <c r="G24" s="17"/>
      <c r="H24" s="17"/>
      <c r="I24" s="17"/>
      <c r="J24" s="17"/>
      <c r="K24" s="17"/>
      <c r="L24" s="17"/>
      <c r="M24" s="17"/>
      <c r="N24" s="17"/>
      <c r="O24" s="18">
        <v>230</v>
      </c>
      <c r="P24" s="130">
        <f t="shared" si="0"/>
        <v>1.2554585152838428E-2</v>
      </c>
      <c r="Q24" s="46">
        <f t="shared" si="1"/>
        <v>485</v>
      </c>
      <c r="R24" s="90"/>
      <c r="S24" s="3"/>
      <c r="T24" s="2"/>
      <c r="U24" s="2" t="str">
        <f t="shared" si="2"/>
        <v>Acer Aspire AN517-51</v>
      </c>
      <c r="V24" s="2" t="str">
        <f>VLOOKUP($U24,Models!$A:$Q,V$4,0)</f>
        <v>Acer</v>
      </c>
      <c r="W24" s="2" t="str">
        <f>VLOOKUP($U24,Models!$A:$Q,W$4,0)</f>
        <v>Aspire AN517-51</v>
      </c>
      <c r="X24" s="2" t="str">
        <f>VLOOKUP($U24,Models!$A:$Q,X$4,0)</f>
        <v>Desk</v>
      </c>
      <c r="Y24" s="2" t="str">
        <f>VLOOKUP($U24,Models!$A:$Q,Y$4,0)</f>
        <v>Intel</v>
      </c>
      <c r="Z24" s="2" t="str">
        <f>VLOOKUP($U24,Models!$A:$Q,Z$4,0)</f>
        <v>Coffee Lake</v>
      </c>
      <c r="AA24" s="2">
        <f>VLOOKUP($U24,Models!$A:$Q,AA$4,0)</f>
        <v>0</v>
      </c>
      <c r="AB24" s="2" t="str">
        <f>VLOOKUP($U24,Models!$A:$Q,AB$4,0)</f>
        <v>GTX1050</v>
      </c>
      <c r="AC24" s="2">
        <f>VLOOKUP($U24,Models!$A:$Q,AC$4,0)</f>
        <v>0</v>
      </c>
      <c r="AD24" s="2">
        <f>VLOOKUP($U24,Models!$A:$Q,AD$4,0)</f>
        <v>0</v>
      </c>
      <c r="AE24" s="2">
        <f>VLOOKUP($U24,Models!$A:$Q,AE$4,0)</f>
        <v>15</v>
      </c>
      <c r="AF24" s="2" t="str">
        <f>VLOOKUP($U24,Models!$A:$Q,AF$4,0)</f>
        <v>1920x1080</v>
      </c>
      <c r="AG24" s="2">
        <f>VLOOKUP($U24,Models!$A:$Q,AG$4,0)</f>
        <v>0</v>
      </c>
      <c r="AH24" s="2" t="str">
        <f>VLOOKUP($U24,Models!$A:$S,AH$4,0)</f>
        <v>Standard</v>
      </c>
      <c r="AI24" s="2" t="str">
        <f>VLOOKUP($U24,Models!$A:$T,AI$4,0)</f>
        <v>Acer Nitro 5 (AN517-51)</v>
      </c>
      <c r="AJ24" s="2"/>
      <c r="AK24" s="2"/>
    </row>
    <row r="25" spans="1:37" x14ac:dyDescent="0.3">
      <c r="A25" s="14" t="s">
        <v>14</v>
      </c>
      <c r="B25" s="14" t="s">
        <v>21</v>
      </c>
      <c r="C25" s="15" t="s">
        <v>2077</v>
      </c>
      <c r="D25" s="16"/>
      <c r="E25" s="17"/>
      <c r="F25" s="17">
        <v>2</v>
      </c>
      <c r="G25" s="17"/>
      <c r="H25" s="17"/>
      <c r="I25" s="17"/>
      <c r="J25" s="17"/>
      <c r="K25" s="17"/>
      <c r="L25" s="17"/>
      <c r="M25" s="17"/>
      <c r="N25" s="17"/>
      <c r="O25" s="18">
        <v>2</v>
      </c>
      <c r="P25" s="130">
        <f t="shared" si="0"/>
        <v>1.091703056768559E-4</v>
      </c>
      <c r="Q25" s="46">
        <f t="shared" si="1"/>
        <v>4</v>
      </c>
      <c r="R25" s="90"/>
      <c r="S25" s="3"/>
      <c r="T25" s="2"/>
      <c r="U25" s="2" t="str">
        <f t="shared" si="2"/>
        <v>Acer Aspire A715-73G</v>
      </c>
      <c r="V25" s="2" t="str">
        <f>VLOOKUP($U25,Models!$A:$Q,V$4,0)</f>
        <v>Acer</v>
      </c>
      <c r="W25" s="2" t="str">
        <f>VLOOKUP($U25,Models!$A:$Q,W$4,0)</f>
        <v>Aspire A715-73G</v>
      </c>
      <c r="X25" s="2" t="str">
        <f>VLOOKUP($U25,Models!$A:$Q,X$4,0)</f>
        <v>Desk</v>
      </c>
      <c r="Y25" s="2" t="str">
        <f>VLOOKUP($U25,Models!$A:$Q,Y$4,0)</f>
        <v>Intel</v>
      </c>
      <c r="Z25" s="2" t="str">
        <f>VLOOKUP($U25,Models!$A:$Q,Z$4,0)</f>
        <v>Kaby Lake</v>
      </c>
      <c r="AA25" s="2">
        <f>VLOOKUP($U25,Models!$A:$Q,AA$4,0)</f>
        <v>0</v>
      </c>
      <c r="AB25" s="2" t="str">
        <f>VLOOKUP($U25,Models!$A:$Q,AB$4,0)</f>
        <v>RX Vega</v>
      </c>
      <c r="AC25" s="2">
        <f>VLOOKUP($U25,Models!$A:$Q,AC$4,0)</f>
        <v>0</v>
      </c>
      <c r="AD25" s="2">
        <f>VLOOKUP($U25,Models!$A:$Q,AD$4,0)</f>
        <v>0</v>
      </c>
      <c r="AE25" s="2">
        <f>VLOOKUP($U25,Models!$A:$Q,AE$4,0)</f>
        <v>15</v>
      </c>
      <c r="AF25" s="2" t="str">
        <f>VLOOKUP($U25,Models!$A:$Q,AF$4,0)</f>
        <v>1920x1080</v>
      </c>
      <c r="AG25" s="2">
        <f>VLOOKUP($U25,Models!$A:$Q,AG$4,0)</f>
        <v>0</v>
      </c>
      <c r="AH25" s="2" t="str">
        <f>VLOOKUP($U25,Models!$A:$S,AH$4,0)</f>
        <v>Standard</v>
      </c>
      <c r="AI25" s="2">
        <f>VLOOKUP($U25,Models!$A:$T,AI$4,0)</f>
        <v>0</v>
      </c>
      <c r="AJ25" s="2"/>
      <c r="AK25" s="2"/>
    </row>
    <row r="26" spans="1:37" x14ac:dyDescent="0.3">
      <c r="A26" s="14" t="s">
        <v>14</v>
      </c>
      <c r="B26" s="14" t="s">
        <v>21</v>
      </c>
      <c r="C26" s="15" t="s">
        <v>2150</v>
      </c>
      <c r="D26" s="16"/>
      <c r="E26" s="17"/>
      <c r="F26" s="17">
        <v>182</v>
      </c>
      <c r="G26" s="17"/>
      <c r="H26" s="17"/>
      <c r="I26" s="17"/>
      <c r="J26" s="17"/>
      <c r="K26" s="17"/>
      <c r="L26" s="17"/>
      <c r="M26" s="17"/>
      <c r="N26" s="17"/>
      <c r="O26" s="18">
        <v>182</v>
      </c>
      <c r="P26" s="130">
        <f t="shared" si="0"/>
        <v>9.9344978165938867E-3</v>
      </c>
      <c r="Q26" s="46">
        <f t="shared" si="1"/>
        <v>384</v>
      </c>
      <c r="R26" s="90"/>
      <c r="S26" s="3"/>
      <c r="T26" s="2"/>
      <c r="U26" s="2" t="str">
        <f t="shared" si="2"/>
        <v>Acer Aspire A315-32</v>
      </c>
      <c r="V26" s="2" t="str">
        <f>VLOOKUP($U26,Models!$A:$Q,V$4,0)</f>
        <v>Acer</v>
      </c>
      <c r="W26" s="2" t="str">
        <f>VLOOKUP($U26,Models!$A:$Q,W$4,0)</f>
        <v>Aspire A315-32</v>
      </c>
      <c r="X26" s="2" t="str">
        <f>VLOOKUP($U26,Models!$A:$Q,X$4,0)</f>
        <v>Economy</v>
      </c>
      <c r="Y26" s="2" t="str">
        <f>VLOOKUP($U26,Models!$A:$Q,Y$4,0)</f>
        <v>Intel</v>
      </c>
      <c r="Z26" s="2" t="str">
        <f>VLOOKUP($U26,Models!$A:$Q,Z$4,0)</f>
        <v>Gemini Lake</v>
      </c>
      <c r="AA26" s="2">
        <f>VLOOKUP($U26,Models!$A:$Q,AA$4,0)</f>
        <v>0</v>
      </c>
      <c r="AB26" s="2" t="str">
        <f>VLOOKUP($U26,Models!$A:$Q,AB$4,0)</f>
        <v>Int</v>
      </c>
      <c r="AC26" s="2">
        <f>VLOOKUP($U26,Models!$A:$Q,AC$4,0)</f>
        <v>0</v>
      </c>
      <c r="AD26" s="2">
        <f>VLOOKUP($U26,Models!$A:$Q,AD$4,0)</f>
        <v>0</v>
      </c>
      <c r="AE26" s="2">
        <f>VLOOKUP($U26,Models!$A:$Q,AE$4,0)</f>
        <v>15</v>
      </c>
      <c r="AF26" s="2" t="str">
        <f>VLOOKUP($U26,Models!$A:$Q,AF$4,0)</f>
        <v>1366x768/1920x1080</v>
      </c>
      <c r="AG26" s="2">
        <f>VLOOKUP($U26,Models!$A:$Q,AG$4,0)</f>
        <v>0</v>
      </c>
      <c r="AH26" s="2" t="str">
        <f>VLOOKUP($U26,Models!$A:$S,AH$4,0)</f>
        <v>Budget</v>
      </c>
      <c r="AI26" s="2" t="str">
        <f>VLOOKUP($U26,Models!$A:$T,AI$4,0)</f>
        <v>Acer Aspire 3 (A315-32)</v>
      </c>
      <c r="AJ26" s="2"/>
      <c r="AK26" s="2"/>
    </row>
    <row r="27" spans="1:37" x14ac:dyDescent="0.3">
      <c r="A27" s="14" t="s">
        <v>14</v>
      </c>
      <c r="B27" s="14" t="s">
        <v>21</v>
      </c>
      <c r="C27" s="15" t="s">
        <v>2134</v>
      </c>
      <c r="D27" s="16"/>
      <c r="E27" s="17">
        <v>344</v>
      </c>
      <c r="F27" s="17">
        <v>504</v>
      </c>
      <c r="G27" s="17"/>
      <c r="H27" s="17"/>
      <c r="I27" s="17"/>
      <c r="J27" s="17"/>
      <c r="K27" s="17">
        <v>19</v>
      </c>
      <c r="L27" s="17"/>
      <c r="M27" s="17"/>
      <c r="N27" s="17"/>
      <c r="O27" s="18">
        <v>867</v>
      </c>
      <c r="P27" s="130">
        <f t="shared" si="0"/>
        <v>4.7325327510917031E-2</v>
      </c>
      <c r="Q27" s="46">
        <f t="shared" si="1"/>
        <v>1828</v>
      </c>
      <c r="R27" s="90"/>
      <c r="S27" s="3"/>
      <c r="T27" s="2"/>
      <c r="U27" s="2" t="str">
        <f t="shared" si="2"/>
        <v>Acer Aspire A315-42G</v>
      </c>
      <c r="V27" s="2" t="str">
        <f>VLOOKUP($U27,Models!$A:$Q,V$4,0)</f>
        <v>Acer</v>
      </c>
      <c r="W27" s="2" t="str">
        <f>VLOOKUP($U27,Models!$A:$Q,W$4,0)</f>
        <v>Aspire A315-42G</v>
      </c>
      <c r="X27" s="2" t="str">
        <f>VLOOKUP($U27,Models!$A:$Q,X$4,0)</f>
        <v>Economy</v>
      </c>
      <c r="Y27" s="2" t="str">
        <f>VLOOKUP($U27,Models!$A:$Q,Y$4,0)</f>
        <v>AMD</v>
      </c>
      <c r="Z27" s="2" t="str">
        <f>VLOOKUP($U27,Models!$A:$Q,Z$4,0)</f>
        <v>Picasso</v>
      </c>
      <c r="AA27" s="2">
        <f>VLOOKUP($U27,Models!$A:$Q,AA$4,0)</f>
        <v>0</v>
      </c>
      <c r="AB27" s="2" t="str">
        <f>VLOOKUP($U27,Models!$A:$Q,AB$4,0)</f>
        <v>RX540</v>
      </c>
      <c r="AC27" s="2">
        <f>VLOOKUP($U27,Models!$A:$Q,AC$4,0)</f>
        <v>0</v>
      </c>
      <c r="AD27" s="2">
        <f>VLOOKUP($U27,Models!$A:$Q,AD$4,0)</f>
        <v>0</v>
      </c>
      <c r="AE27" s="2">
        <f>VLOOKUP($U27,Models!$A:$Q,AE$4,0)</f>
        <v>15</v>
      </c>
      <c r="AF27" s="2" t="str">
        <f>VLOOKUP($U27,Models!$A:$Q,AF$4,0)</f>
        <v>1920x0180</v>
      </c>
      <c r="AG27" s="2">
        <f>VLOOKUP($U27,Models!$A:$Q,AG$4,0)</f>
        <v>0</v>
      </c>
      <c r="AH27" s="2" t="str">
        <f>VLOOKUP($U27,Models!$A:$S,AH$4,0)</f>
        <v>Standard</v>
      </c>
      <c r="AI27" s="2" t="str">
        <f>VLOOKUP($U27,Models!$A:$T,AI$4,0)</f>
        <v>Acer Aspire 3 (A315-42G)</v>
      </c>
      <c r="AJ27" s="2"/>
      <c r="AK27" s="2"/>
    </row>
    <row r="28" spans="1:37" x14ac:dyDescent="0.3">
      <c r="A28" s="14" t="s">
        <v>14</v>
      </c>
      <c r="B28" s="14" t="s">
        <v>21</v>
      </c>
      <c r="C28" s="15" t="s">
        <v>2151</v>
      </c>
      <c r="D28" s="16"/>
      <c r="E28" s="17"/>
      <c r="F28" s="17">
        <v>95</v>
      </c>
      <c r="G28" s="17"/>
      <c r="H28" s="17"/>
      <c r="I28" s="17"/>
      <c r="J28" s="17"/>
      <c r="K28" s="17">
        <v>124</v>
      </c>
      <c r="L28" s="17"/>
      <c r="M28" s="17"/>
      <c r="N28" s="17"/>
      <c r="O28" s="18">
        <v>219</v>
      </c>
      <c r="P28" s="130">
        <f t="shared" si="0"/>
        <v>1.195414847161572E-2</v>
      </c>
      <c r="Q28" s="46">
        <f t="shared" si="1"/>
        <v>462</v>
      </c>
      <c r="R28" s="90"/>
      <c r="S28" s="3"/>
      <c r="T28" s="2"/>
      <c r="U28" s="2" t="str">
        <f t="shared" si="2"/>
        <v>Acer Aspire A315-54</v>
      </c>
      <c r="V28" s="2" t="str">
        <f>VLOOKUP($U28,Models!$A:$Q,V$4,0)</f>
        <v>Acer</v>
      </c>
      <c r="W28" s="2" t="str">
        <f>VLOOKUP($U28,Models!$A:$Q,W$4,0)</f>
        <v>Aspire A315-54</v>
      </c>
      <c r="X28" s="2" t="str">
        <f>VLOOKUP($U28,Models!$A:$Q,X$4,0)</f>
        <v>Economy</v>
      </c>
      <c r="Y28" s="2" t="str">
        <f>VLOOKUP($U28,Models!$A:$Q,Y$4,0)</f>
        <v>Intel</v>
      </c>
      <c r="Z28" s="2" t="str">
        <f>VLOOKUP($U28,Models!$A:$Q,Z$4,0)</f>
        <v>Kaby Lake</v>
      </c>
      <c r="AA28" s="2">
        <f>VLOOKUP($U28,Models!$A:$Q,AA$4,0)</f>
        <v>0</v>
      </c>
      <c r="AB28" s="2" t="str">
        <f>VLOOKUP($U28,Models!$A:$Q,AB$4,0)</f>
        <v>Int</v>
      </c>
      <c r="AC28" s="2">
        <f>VLOOKUP($U28,Models!$A:$Q,AC$4,0)</f>
        <v>0</v>
      </c>
      <c r="AD28" s="2">
        <f>VLOOKUP($U28,Models!$A:$Q,AD$4,0)</f>
        <v>0</v>
      </c>
      <c r="AE28" s="2">
        <f>VLOOKUP($U28,Models!$A:$Q,AE$4,0)</f>
        <v>15</v>
      </c>
      <c r="AF28" s="2" t="str">
        <f>VLOOKUP($U28,Models!$A:$Q,AF$4,0)</f>
        <v>1920x1080</v>
      </c>
      <c r="AG28" s="2">
        <f>VLOOKUP($U28,Models!$A:$Q,AG$4,0)</f>
        <v>0</v>
      </c>
      <c r="AH28" s="2" t="str">
        <f>VLOOKUP($U28,Models!$A:$S,AH$4,0)</f>
        <v>Standard</v>
      </c>
      <c r="AI28" s="2" t="str">
        <f>VLOOKUP($U28,Models!$A:$T,AI$4,0)</f>
        <v>Acer ASPIRE 3 (A315-54K)</v>
      </c>
      <c r="AJ28" s="2"/>
      <c r="AK28" s="2"/>
    </row>
    <row r="29" spans="1:37" x14ac:dyDescent="0.3">
      <c r="A29" s="14" t="s">
        <v>14</v>
      </c>
      <c r="B29" s="14" t="s">
        <v>21</v>
      </c>
      <c r="C29" s="15" t="s">
        <v>2152</v>
      </c>
      <c r="D29" s="16"/>
      <c r="E29" s="17"/>
      <c r="F29" s="17">
        <v>13</v>
      </c>
      <c r="G29" s="17"/>
      <c r="H29" s="17"/>
      <c r="I29" s="17"/>
      <c r="J29" s="17"/>
      <c r="K29" s="17"/>
      <c r="L29" s="17"/>
      <c r="M29" s="17"/>
      <c r="N29" s="17"/>
      <c r="O29" s="18">
        <v>13</v>
      </c>
      <c r="P29" s="130">
        <f t="shared" si="0"/>
        <v>7.0960698689956337E-4</v>
      </c>
      <c r="Q29" s="46">
        <f t="shared" si="1"/>
        <v>27</v>
      </c>
      <c r="R29" s="90"/>
      <c r="S29" s="3"/>
      <c r="T29" s="2"/>
      <c r="U29" s="2" t="str">
        <f t="shared" si="2"/>
        <v>Acer Aspire A317-51G</v>
      </c>
      <c r="V29" s="2" t="str">
        <f>VLOOKUP($U29,Models!$A:$Q,V$4,0)</f>
        <v>Acer</v>
      </c>
      <c r="W29" s="2" t="str">
        <f>VLOOKUP($U29,Models!$A:$Q,W$4,0)</f>
        <v>Aspire A317-51G</v>
      </c>
      <c r="X29" s="2" t="str">
        <f>VLOOKUP($U29,Models!$A:$Q,X$4,0)</f>
        <v>Midlevel</v>
      </c>
      <c r="Y29" s="2" t="str">
        <f>VLOOKUP($U29,Models!$A:$Q,Y$4,0)</f>
        <v>Intel</v>
      </c>
      <c r="Z29" s="2" t="str">
        <f>VLOOKUP($U29,Models!$A:$Q,Z$4,0)</f>
        <v>Whiskey Lake</v>
      </c>
      <c r="AA29" s="2">
        <f>VLOOKUP($U29,Models!$A:$Q,AA$4,0)</f>
        <v>0</v>
      </c>
      <c r="AB29" s="2" t="str">
        <f>VLOOKUP($U29,Models!$A:$Q,AB$4,0)</f>
        <v>MX230</v>
      </c>
      <c r="AC29" s="2">
        <f>VLOOKUP($U29,Models!$A:$Q,AC$4,0)</f>
        <v>0</v>
      </c>
      <c r="AD29" s="2">
        <f>VLOOKUP($U29,Models!$A:$Q,AD$4,0)</f>
        <v>0</v>
      </c>
      <c r="AE29" s="2">
        <f>VLOOKUP($U29,Models!$A:$Q,AE$4,0)</f>
        <v>17</v>
      </c>
      <c r="AF29" s="2" t="str">
        <f>VLOOKUP($U29,Models!$A:$Q,AF$4,0)</f>
        <v>1920x1080</v>
      </c>
      <c r="AG29" s="2">
        <f>VLOOKUP($U29,Models!$A:$Q,AG$4,0)</f>
        <v>0</v>
      </c>
      <c r="AH29" s="2" t="str">
        <f>VLOOKUP($U29,Models!$A:$S,AH$4,0)</f>
        <v>Standard</v>
      </c>
      <c r="AI29" s="2">
        <f>VLOOKUP($U29,Models!$A:$T,AI$4,0)</f>
        <v>0</v>
      </c>
      <c r="AJ29" s="2"/>
      <c r="AK29" s="2"/>
    </row>
    <row r="30" spans="1:37" x14ac:dyDescent="0.3">
      <c r="A30" s="14" t="s">
        <v>14</v>
      </c>
      <c r="B30" s="14" t="s">
        <v>21</v>
      </c>
      <c r="C30" s="15" t="s">
        <v>2153</v>
      </c>
      <c r="D30" s="16"/>
      <c r="E30" s="17"/>
      <c r="F30" s="17"/>
      <c r="G30" s="17"/>
      <c r="H30" s="17"/>
      <c r="I30" s="17"/>
      <c r="J30" s="17"/>
      <c r="K30" s="17">
        <v>10</v>
      </c>
      <c r="L30" s="17"/>
      <c r="M30" s="17"/>
      <c r="N30" s="17"/>
      <c r="O30" s="18">
        <v>10</v>
      </c>
      <c r="P30" s="130">
        <f t="shared" si="0"/>
        <v>5.4585152838427945E-4</v>
      </c>
      <c r="Q30" s="46">
        <f t="shared" si="1"/>
        <v>21</v>
      </c>
      <c r="R30" s="90"/>
      <c r="S30" s="3"/>
      <c r="T30" s="2"/>
      <c r="U30" s="2" t="str">
        <f t="shared" si="2"/>
        <v>Acer Aspire A315-33</v>
      </c>
      <c r="V30" s="2" t="str">
        <f>VLOOKUP($U30,Models!$A:$Q,V$4,0)</f>
        <v>Acer</v>
      </c>
      <c r="W30" s="2" t="str">
        <f>VLOOKUP($U30,Models!$A:$Q,W$4,0)</f>
        <v>Aspire A315-33</v>
      </c>
      <c r="X30" s="2" t="str">
        <f>VLOOKUP($U30,Models!$A:$Q,X$4,0)</f>
        <v>Midlevel</v>
      </c>
      <c r="Y30" s="2" t="str">
        <f>VLOOKUP($U30,Models!$A:$Q,Y$4,0)</f>
        <v>Intel</v>
      </c>
      <c r="Z30" s="2" t="str">
        <f>VLOOKUP($U30,Models!$A:$Q,Z$4,0)</f>
        <v>Apollo Lake</v>
      </c>
      <c r="AA30" s="2">
        <f>VLOOKUP($U30,Models!$A:$Q,AA$4,0)</f>
        <v>0</v>
      </c>
      <c r="AB30" s="2" t="str">
        <f>VLOOKUP($U30,Models!$A:$Q,AB$4,0)</f>
        <v>Int</v>
      </c>
      <c r="AC30" s="2">
        <f>VLOOKUP($U30,Models!$A:$Q,AC$4,0)</f>
        <v>0</v>
      </c>
      <c r="AD30" s="2">
        <f>VLOOKUP($U30,Models!$A:$Q,AD$4,0)</f>
        <v>0</v>
      </c>
      <c r="AE30" s="2">
        <f>VLOOKUP($U30,Models!$A:$Q,AE$4,0)</f>
        <v>15</v>
      </c>
      <c r="AF30" s="2" t="str">
        <f>VLOOKUP($U30,Models!$A:$Q,AF$4,0)</f>
        <v>1366x768</v>
      </c>
      <c r="AG30" s="2">
        <f>VLOOKUP($U30,Models!$A:$Q,AG$4,0)</f>
        <v>0</v>
      </c>
      <c r="AH30" s="2" t="str">
        <f>VLOOKUP($U30,Models!$A:$S,AH$4,0)</f>
        <v>Budget</v>
      </c>
      <c r="AI30" s="2" t="str">
        <f>VLOOKUP($U30,Models!$A:$T,AI$4,0)</f>
        <v>Acer ASPIRE 3 (A315-33)</v>
      </c>
      <c r="AJ30" s="2"/>
      <c r="AK30" s="2"/>
    </row>
    <row r="31" spans="1:37" x14ac:dyDescent="0.3">
      <c r="A31" s="14" t="s">
        <v>14</v>
      </c>
      <c r="B31" s="14" t="s">
        <v>21</v>
      </c>
      <c r="C31" s="15" t="s">
        <v>2516</v>
      </c>
      <c r="D31" s="16"/>
      <c r="E31" s="17"/>
      <c r="F31" s="17">
        <v>520</v>
      </c>
      <c r="G31" s="17"/>
      <c r="H31" s="17"/>
      <c r="I31" s="17"/>
      <c r="J31" s="17"/>
      <c r="K31" s="17">
        <v>1170</v>
      </c>
      <c r="L31" s="17"/>
      <c r="M31" s="17"/>
      <c r="N31" s="17"/>
      <c r="O31" s="18">
        <v>1690</v>
      </c>
      <c r="P31" s="130">
        <f t="shared" si="0"/>
        <v>9.2248908296943238E-2</v>
      </c>
      <c r="Q31" s="46">
        <v>4764</v>
      </c>
      <c r="R31" s="90"/>
      <c r="S31" s="3"/>
      <c r="T31" s="2"/>
      <c r="U31" s="2" t="str">
        <f t="shared" si="2"/>
        <v>Acer Aspire A315-22</v>
      </c>
      <c r="V31" s="2" t="str">
        <f>VLOOKUP($U31,Models!$A:$Q,V$4,0)</f>
        <v>Acer</v>
      </c>
      <c r="W31" s="2" t="str">
        <f>VLOOKUP($U31,Models!$A:$Q,W$4,0)</f>
        <v>Aspire A315-22</v>
      </c>
      <c r="X31" s="2" t="str">
        <f>VLOOKUP($U31,Models!$A:$Q,X$4,0)</f>
        <v>Economy</v>
      </c>
      <c r="Y31" s="2" t="str">
        <f>VLOOKUP($U31,Models!$A:$Q,Y$4,0)</f>
        <v>AMD</v>
      </c>
      <c r="Z31" s="2" t="str">
        <f>VLOOKUP($U31,Models!$A:$Q,Z$4,0)</f>
        <v>Stoney Ridge</v>
      </c>
      <c r="AA31" s="2">
        <f>VLOOKUP($U31,Models!$A:$Q,AA$4,0)</f>
        <v>0</v>
      </c>
      <c r="AB31" s="2" t="str">
        <f>VLOOKUP($U31,Models!$A:$Q,AB$4,0)</f>
        <v>Int</v>
      </c>
      <c r="AC31" s="2">
        <f>VLOOKUP($U31,Models!$A:$Q,AC$4,0)</f>
        <v>0</v>
      </c>
      <c r="AD31" s="2">
        <f>VLOOKUP($U31,Models!$A:$Q,AD$4,0)</f>
        <v>0</v>
      </c>
      <c r="AE31" s="2">
        <f>VLOOKUP($U31,Models!$A:$Q,AE$4,0)</f>
        <v>15</v>
      </c>
      <c r="AF31" s="2" t="str">
        <f>VLOOKUP($U31,Models!$A:$Q,AF$4,0)</f>
        <v>1366x768</v>
      </c>
      <c r="AG31" s="2">
        <f>VLOOKUP($U31,Models!$A:$Q,AG$4,0)</f>
        <v>0</v>
      </c>
      <c r="AH31" s="2" t="str">
        <f>VLOOKUP($U31,Models!$A:$S,AH$4,0)</f>
        <v>Standard</v>
      </c>
      <c r="AI31" s="2">
        <f>VLOOKUP($U31,Models!$A:$T,AI$4,0)</f>
        <v>0</v>
      </c>
      <c r="AJ31" s="2"/>
      <c r="AK31" s="2"/>
    </row>
    <row r="32" spans="1:37" x14ac:dyDescent="0.3">
      <c r="A32" s="14" t="s">
        <v>14</v>
      </c>
      <c r="B32" s="14" t="s">
        <v>21</v>
      </c>
      <c r="C32" s="15" t="s">
        <v>2517</v>
      </c>
      <c r="D32" s="16"/>
      <c r="E32" s="17"/>
      <c r="F32" s="17">
        <v>1</v>
      </c>
      <c r="G32" s="17"/>
      <c r="H32" s="17"/>
      <c r="I32" s="17"/>
      <c r="J32" s="17"/>
      <c r="K32" s="17"/>
      <c r="L32" s="17"/>
      <c r="M32" s="17"/>
      <c r="N32" s="17"/>
      <c r="O32" s="18">
        <v>1</v>
      </c>
      <c r="P32" s="130">
        <f t="shared" si="0"/>
        <v>5.4585152838427949E-5</v>
      </c>
      <c r="Q32" s="46">
        <f t="shared" si="1"/>
        <v>2</v>
      </c>
      <c r="R32" s="90"/>
      <c r="S32" s="3"/>
      <c r="T32" s="2"/>
      <c r="U32" s="2" t="str">
        <f t="shared" si="2"/>
        <v>Acer Aspire AN715-51</v>
      </c>
      <c r="V32" s="2" t="str">
        <f>VLOOKUP($U32,Models!$A:$Q,V$4,0)</f>
        <v>Acer</v>
      </c>
      <c r="W32" s="2" t="str">
        <f>VLOOKUP($U32,Models!$A:$Q,W$4,0)</f>
        <v>Aspire AN715-51</v>
      </c>
      <c r="X32" s="2" t="str">
        <f>VLOOKUP($U32,Models!$A:$Q,X$4,0)</f>
        <v>Desk</v>
      </c>
      <c r="Y32" s="2" t="str">
        <f>VLOOKUP($U32,Models!$A:$Q,Y$4,0)</f>
        <v>Intel</v>
      </c>
      <c r="Z32" s="2" t="str">
        <f>VLOOKUP($U32,Models!$A:$Q,Z$4,0)</f>
        <v>Coffee Lake</v>
      </c>
      <c r="AA32" s="2">
        <f>VLOOKUP($U32,Models!$A:$Q,AA$4,0)</f>
        <v>0</v>
      </c>
      <c r="AB32" s="2" t="str">
        <f>VLOOKUP($U32,Models!$A:$Q,AB$4,0)</f>
        <v>GTX1650</v>
      </c>
      <c r="AC32" s="2">
        <f>VLOOKUP($U32,Models!$A:$Q,AC$4,0)</f>
        <v>0</v>
      </c>
      <c r="AD32" s="2">
        <f>VLOOKUP($U32,Models!$A:$Q,AD$4,0)</f>
        <v>0</v>
      </c>
      <c r="AE32" s="2">
        <f>VLOOKUP($U32,Models!$A:$Q,AE$4,0)</f>
        <v>15</v>
      </c>
      <c r="AF32" s="2" t="str">
        <f>VLOOKUP($U32,Models!$A:$Q,AF$4,0)</f>
        <v>1920x1080</v>
      </c>
      <c r="AG32" s="2">
        <f>VLOOKUP($U32,Models!$A:$Q,AG$4,0)</f>
        <v>0</v>
      </c>
      <c r="AH32" s="2" t="str">
        <f>VLOOKUP($U32,Models!$A:$S,AH$4,0)</f>
        <v>Standard</v>
      </c>
      <c r="AI32" s="2">
        <f>VLOOKUP($U32,Models!$A:$T,AI$4,0)</f>
        <v>0</v>
      </c>
      <c r="AJ32" s="2"/>
      <c r="AK32" s="2"/>
    </row>
    <row r="33" spans="1:37" x14ac:dyDescent="0.3">
      <c r="A33" s="14" t="s">
        <v>14</v>
      </c>
      <c r="B33" s="4" t="s">
        <v>130</v>
      </c>
      <c r="C33" s="4">
        <v>2519</v>
      </c>
      <c r="D33" s="11"/>
      <c r="E33" s="12">
        <v>47</v>
      </c>
      <c r="F33" s="12"/>
      <c r="G33" s="12"/>
      <c r="H33" s="12"/>
      <c r="I33" s="12"/>
      <c r="J33" s="12">
        <v>1</v>
      </c>
      <c r="K33" s="12"/>
      <c r="L33" s="12"/>
      <c r="M33" s="12"/>
      <c r="N33" s="12"/>
      <c r="O33" s="13">
        <v>48</v>
      </c>
      <c r="P33" s="130">
        <f t="shared" si="0"/>
        <v>2.6200873362445414E-3</v>
      </c>
      <c r="Q33" s="46">
        <f t="shared" si="1"/>
        <v>101</v>
      </c>
      <c r="R33" s="90"/>
      <c r="S33" s="3"/>
      <c r="T33" s="2"/>
      <c r="U33" s="2" t="str">
        <f t="shared" si="2"/>
        <v>Acer Extensa 2519</v>
      </c>
      <c r="V33" s="2" t="str">
        <f>VLOOKUP($U33,Models!$A:$Q,V$4,0)</f>
        <v>Acer</v>
      </c>
      <c r="W33" s="2" t="str">
        <f>VLOOKUP($U33,Models!$A:$Q,W$4,0)</f>
        <v>Extensa 2519</v>
      </c>
      <c r="X33" s="2" t="str">
        <f>VLOOKUP($U33,Models!$A:$Q,X$4,0)</f>
        <v>Economy</v>
      </c>
      <c r="Y33" s="2" t="str">
        <f>VLOOKUP($U33,Models!$A:$Q,Y$4,0)</f>
        <v>Intel</v>
      </c>
      <c r="Z33" s="2" t="str">
        <f>VLOOKUP($U33,Models!$A:$Q,Z$4,0)</f>
        <v>Braswell</v>
      </c>
      <c r="AA33" s="2">
        <f>VLOOKUP($U33,Models!$A:$Q,AA$4,0)</f>
        <v>0</v>
      </c>
      <c r="AB33" s="2" t="str">
        <f>VLOOKUP($U33,Models!$A:$Q,AB$4,0)</f>
        <v>Int</v>
      </c>
      <c r="AC33" s="2">
        <f>VLOOKUP($U33,Models!$A:$Q,AC$4,0)</f>
        <v>2.4</v>
      </c>
      <c r="AD33" s="2">
        <f>VLOOKUP($U33,Models!$A:$Q,AD$4,0)</f>
        <v>0</v>
      </c>
      <c r="AE33" s="2">
        <f>VLOOKUP($U33,Models!$A:$Q,AE$4,0)</f>
        <v>15</v>
      </c>
      <c r="AF33" s="2" t="str">
        <f>VLOOKUP($U33,Models!$A:$Q,AF$4,0)</f>
        <v>1366x768</v>
      </c>
      <c r="AG33" s="2">
        <f>VLOOKUP($U33,Models!$A:$Q,AG$4,0)</f>
        <v>0</v>
      </c>
      <c r="AH33" s="2" t="str">
        <f>VLOOKUP($U33,Models!$A:$S,AH$4,0)</f>
        <v>Budget</v>
      </c>
      <c r="AI33" s="2" t="str">
        <f>VLOOKUP($U33,Models!$A:$T,AI$4,0)</f>
        <v>Acer Extensa EX2519</v>
      </c>
      <c r="AJ33" s="2"/>
      <c r="AK33" s="2"/>
    </row>
    <row r="34" spans="1:37" x14ac:dyDescent="0.3">
      <c r="A34" s="14" t="s">
        <v>14</v>
      </c>
      <c r="B34" s="14" t="s">
        <v>130</v>
      </c>
      <c r="C34" s="15">
        <v>2540</v>
      </c>
      <c r="D34" s="16"/>
      <c r="E34" s="17">
        <v>2</v>
      </c>
      <c r="F34" s="17">
        <v>41</v>
      </c>
      <c r="G34" s="17"/>
      <c r="H34" s="17"/>
      <c r="I34" s="17"/>
      <c r="J34" s="17">
        <v>7</v>
      </c>
      <c r="K34" s="17">
        <v>438</v>
      </c>
      <c r="L34" s="17"/>
      <c r="M34" s="17"/>
      <c r="N34" s="17"/>
      <c r="O34" s="18">
        <v>488</v>
      </c>
      <c r="P34" s="130">
        <f t="shared" si="0"/>
        <v>2.6637554585152837E-2</v>
      </c>
      <c r="Q34" s="46">
        <f t="shared" si="1"/>
        <v>1029</v>
      </c>
      <c r="R34" s="90"/>
      <c r="S34" s="3"/>
      <c r="T34" s="2"/>
      <c r="U34" s="2" t="str">
        <f t="shared" si="2"/>
        <v>Acer Extensa 2540</v>
      </c>
      <c r="V34" s="2" t="str">
        <f>VLOOKUP($U34,Models!$A:$Q,V$4,0)</f>
        <v>Acer</v>
      </c>
      <c r="W34" s="2" t="str">
        <f>VLOOKUP($U34,Models!$A:$Q,W$4,0)</f>
        <v>Extensa 2540</v>
      </c>
      <c r="X34" s="2" t="str">
        <f>VLOOKUP($U34,Models!$A:$Q,X$4,0)</f>
        <v>Economy</v>
      </c>
      <c r="Y34" s="2" t="str">
        <f>VLOOKUP($U34,Models!$A:$Q,Y$4,0)</f>
        <v>Intel</v>
      </c>
      <c r="Z34" s="2" t="str">
        <f>VLOOKUP($U34,Models!$A:$Q,Z$4,0)</f>
        <v>Skylake</v>
      </c>
      <c r="AA34" s="2">
        <f>VLOOKUP($U34,Models!$A:$Q,AA$4,0)</f>
        <v>0</v>
      </c>
      <c r="AB34" s="2" t="str">
        <f>VLOOKUP($U34,Models!$A:$Q,AB$4,0)</f>
        <v>Int</v>
      </c>
      <c r="AC34" s="2">
        <f>VLOOKUP($U34,Models!$A:$Q,AC$4,0)</f>
        <v>0</v>
      </c>
      <c r="AD34" s="2">
        <f>VLOOKUP($U34,Models!$A:$Q,AD$4,0)</f>
        <v>0</v>
      </c>
      <c r="AE34" s="2">
        <f>VLOOKUP($U34,Models!$A:$Q,AE$4,0)</f>
        <v>15</v>
      </c>
      <c r="AF34" s="2" t="str">
        <f>VLOOKUP($U34,Models!$A:$Q,AF$4,0)</f>
        <v>1366x768/1920x1080</v>
      </c>
      <c r="AG34" s="2">
        <f>VLOOKUP($U34,Models!$A:$Q,AG$4,0)</f>
        <v>0</v>
      </c>
      <c r="AH34" s="2" t="str">
        <f>VLOOKUP($U34,Models!$A:$S,AH$4,0)</f>
        <v>Standard</v>
      </c>
      <c r="AI34" s="2" t="str">
        <f>VLOOKUP($U34,Models!$A:$T,AI$4,0)</f>
        <v>Acer Extensa EX2540</v>
      </c>
      <c r="AJ34" s="2"/>
      <c r="AK34" s="2"/>
    </row>
    <row r="35" spans="1:37" x14ac:dyDescent="0.3">
      <c r="A35" s="14" t="s">
        <v>14</v>
      </c>
      <c r="B35" s="14" t="s">
        <v>130</v>
      </c>
      <c r="C35" s="15" t="s">
        <v>2135</v>
      </c>
      <c r="D35" s="16"/>
      <c r="E35" s="17"/>
      <c r="F35" s="17">
        <v>1</v>
      </c>
      <c r="G35" s="17"/>
      <c r="H35" s="17"/>
      <c r="I35" s="17"/>
      <c r="J35" s="17">
        <v>6</v>
      </c>
      <c r="K35" s="17">
        <v>114</v>
      </c>
      <c r="L35" s="17"/>
      <c r="M35" s="17"/>
      <c r="N35" s="17"/>
      <c r="O35" s="18">
        <v>121</v>
      </c>
      <c r="P35" s="130">
        <f t="shared" si="0"/>
        <v>6.6048034934497813E-3</v>
      </c>
      <c r="Q35" s="46">
        <f t="shared" si="1"/>
        <v>255</v>
      </c>
      <c r="R35" s="90"/>
      <c r="S35" s="3"/>
      <c r="T35" s="2"/>
      <c r="U35" s="2" t="str">
        <f t="shared" si="2"/>
        <v>Acer Extensa 2540</v>
      </c>
      <c r="V35" s="2" t="str">
        <f>VLOOKUP($U35,Models!$A:$Q,V$4,0)</f>
        <v>Acer</v>
      </c>
      <c r="W35" s="2" t="str">
        <f>VLOOKUP($U35,Models!$A:$Q,W$4,0)</f>
        <v>Extensa 2540</v>
      </c>
      <c r="X35" s="2" t="str">
        <f>VLOOKUP($U35,Models!$A:$Q,X$4,0)</f>
        <v>Economy</v>
      </c>
      <c r="Y35" s="2" t="str">
        <f>VLOOKUP($U35,Models!$A:$Q,Y$4,0)</f>
        <v>Intel</v>
      </c>
      <c r="Z35" s="2" t="str">
        <f>VLOOKUP($U35,Models!$A:$Q,Z$4,0)</f>
        <v>Skylake</v>
      </c>
      <c r="AA35" s="2">
        <f>VLOOKUP($U35,Models!$A:$Q,AA$4,0)</f>
        <v>0</v>
      </c>
      <c r="AB35" s="2" t="str">
        <f>VLOOKUP($U35,Models!$A:$Q,AB$4,0)</f>
        <v>Int</v>
      </c>
      <c r="AC35" s="2">
        <f>VLOOKUP($U35,Models!$A:$Q,AC$4,0)</f>
        <v>0</v>
      </c>
      <c r="AD35" s="2">
        <f>VLOOKUP($U35,Models!$A:$Q,AD$4,0)</f>
        <v>0</v>
      </c>
      <c r="AE35" s="2">
        <f>VLOOKUP($U35,Models!$A:$Q,AE$4,0)</f>
        <v>15</v>
      </c>
      <c r="AF35" s="2" t="str">
        <f>VLOOKUP($U35,Models!$A:$Q,AF$4,0)</f>
        <v>1366x768/1920x1080</v>
      </c>
      <c r="AG35" s="2">
        <f>VLOOKUP($U35,Models!$A:$Q,AG$4,0)</f>
        <v>0</v>
      </c>
      <c r="AH35" s="2" t="str">
        <f>VLOOKUP($U35,Models!$A:$S,AH$4,0)</f>
        <v>Standard</v>
      </c>
      <c r="AI35" s="2" t="str">
        <f>VLOOKUP($U35,Models!$A:$T,AI$4,0)</f>
        <v>Acer Extensa EX2540</v>
      </c>
      <c r="AJ35" s="2"/>
      <c r="AK35" s="2"/>
    </row>
    <row r="36" spans="1:37" x14ac:dyDescent="0.3">
      <c r="A36" s="14" t="s">
        <v>14</v>
      </c>
      <c r="B36" s="14" t="s">
        <v>130</v>
      </c>
      <c r="C36" s="15" t="s">
        <v>2518</v>
      </c>
      <c r="D36" s="16"/>
      <c r="E36" s="17">
        <v>218</v>
      </c>
      <c r="F36" s="17">
        <v>608</v>
      </c>
      <c r="G36" s="17"/>
      <c r="H36" s="17"/>
      <c r="I36" s="17"/>
      <c r="J36" s="17"/>
      <c r="K36" s="17">
        <v>69</v>
      </c>
      <c r="L36" s="17"/>
      <c r="M36" s="17"/>
      <c r="N36" s="17"/>
      <c r="O36" s="18">
        <v>895</v>
      </c>
      <c r="P36" s="130">
        <f t="shared" si="0"/>
        <v>4.8853711790393016E-2</v>
      </c>
      <c r="Q36" s="46">
        <f t="shared" si="1"/>
        <v>1887</v>
      </c>
      <c r="R36" s="90"/>
      <c r="S36" s="3"/>
      <c r="T36" s="2"/>
      <c r="U36" s="2" t="str">
        <f t="shared" si="2"/>
        <v>Acer Extensa 215-51</v>
      </c>
      <c r="V36" s="2" t="str">
        <f>VLOOKUP($U36,Models!$A:$Q,V$4,0)</f>
        <v>Acer</v>
      </c>
      <c r="W36" s="2" t="str">
        <f>VLOOKUP($U36,Models!$A:$Q,W$4,0)</f>
        <v>Extensa 215-51</v>
      </c>
      <c r="X36" s="2" t="str">
        <f>VLOOKUP($U36,Models!$A:$Q,X$4,0)</f>
        <v>Economy</v>
      </c>
      <c r="Y36" s="2" t="str">
        <f>VLOOKUP($U36,Models!$A:$Q,Y$4,0)</f>
        <v>Intel</v>
      </c>
      <c r="Z36" s="2" t="str">
        <f>VLOOKUP($U36,Models!$A:$Q,Z$4,0)</f>
        <v>Kaby Lake</v>
      </c>
      <c r="AA36" s="2">
        <f>VLOOKUP($U36,Models!$A:$Q,AA$4,0)</f>
        <v>0</v>
      </c>
      <c r="AB36" s="2" t="str">
        <f>VLOOKUP($U36,Models!$A:$Q,AB$4,0)</f>
        <v>Int</v>
      </c>
      <c r="AC36" s="2">
        <f>VLOOKUP($U36,Models!$A:$Q,AC$4,0)</f>
        <v>0</v>
      </c>
      <c r="AD36" s="2">
        <f>VLOOKUP($U36,Models!$A:$Q,AD$4,0)</f>
        <v>0</v>
      </c>
      <c r="AE36" s="2">
        <f>VLOOKUP($U36,Models!$A:$Q,AE$4,0)</f>
        <v>15</v>
      </c>
      <c r="AF36" s="2" t="str">
        <f>VLOOKUP($U36,Models!$A:$Q,AF$4,0)</f>
        <v>1600x900/1366x7688/1920x1080</v>
      </c>
      <c r="AG36" s="2">
        <f>VLOOKUP($U36,Models!$A:$Q,AG$4,0)</f>
        <v>0</v>
      </c>
      <c r="AH36" s="2" t="str">
        <f>VLOOKUP($U36,Models!$A:$S,AH$4,0)</f>
        <v>Standard</v>
      </c>
      <c r="AI36" s="2">
        <f>VLOOKUP($U36,Models!$A:$T,AI$4,0)</f>
        <v>0</v>
      </c>
      <c r="AJ36" s="2"/>
      <c r="AK36" s="2"/>
    </row>
    <row r="37" spans="1:37" x14ac:dyDescent="0.3">
      <c r="A37" s="14" t="s">
        <v>14</v>
      </c>
      <c r="B37" s="14" t="s">
        <v>130</v>
      </c>
      <c r="C37" s="15" t="s">
        <v>2519</v>
      </c>
      <c r="D37" s="16"/>
      <c r="E37" s="17">
        <v>36</v>
      </c>
      <c r="F37" s="17">
        <v>109</v>
      </c>
      <c r="G37" s="17"/>
      <c r="H37" s="17"/>
      <c r="I37" s="17"/>
      <c r="J37" s="17"/>
      <c r="K37" s="17">
        <v>93</v>
      </c>
      <c r="L37" s="17"/>
      <c r="M37" s="17"/>
      <c r="N37" s="17"/>
      <c r="O37" s="18">
        <v>238</v>
      </c>
      <c r="P37" s="130">
        <f t="shared" si="0"/>
        <v>1.2991266375545851E-2</v>
      </c>
      <c r="Q37" s="46">
        <f t="shared" si="1"/>
        <v>502</v>
      </c>
      <c r="R37" s="90"/>
      <c r="S37" s="3"/>
      <c r="T37" s="2"/>
      <c r="U37" s="2" t="str">
        <f t="shared" si="2"/>
        <v>Acer Extensa 215-51G</v>
      </c>
      <c r="V37" s="2" t="str">
        <f>VLOOKUP($U37,Models!$A:$Q,V$4,0)</f>
        <v>Acer</v>
      </c>
      <c r="W37" s="2" t="str">
        <f>VLOOKUP($U37,Models!$A:$Q,W$4,0)</f>
        <v>Extensa 215-51G</v>
      </c>
      <c r="X37" s="2" t="str">
        <f>VLOOKUP($U37,Models!$A:$Q,X$4,0)</f>
        <v>Midlevel</v>
      </c>
      <c r="Y37" s="2" t="str">
        <f>VLOOKUP($U37,Models!$A:$Q,Y$4,0)</f>
        <v>Intel</v>
      </c>
      <c r="Z37" s="2" t="str">
        <f>VLOOKUP($U37,Models!$A:$Q,Z$4,0)</f>
        <v>Whiskey Lake</v>
      </c>
      <c r="AA37" s="2">
        <f>VLOOKUP($U37,Models!$A:$Q,AA$4,0)</f>
        <v>0</v>
      </c>
      <c r="AB37" s="2" t="str">
        <f>VLOOKUP($U37,Models!$A:$Q,AB$4,0)</f>
        <v>MX130/MX230</v>
      </c>
      <c r="AC37" s="2">
        <f>VLOOKUP($U37,Models!$A:$Q,AC$4,0)</f>
        <v>0</v>
      </c>
      <c r="AD37" s="2">
        <f>VLOOKUP($U37,Models!$A:$Q,AD$4,0)</f>
        <v>0</v>
      </c>
      <c r="AE37" s="2">
        <f>VLOOKUP($U37,Models!$A:$Q,AE$4,0)</f>
        <v>15</v>
      </c>
      <c r="AF37" s="2" t="str">
        <f>VLOOKUP($U37,Models!$A:$Q,AF$4,0)</f>
        <v>1920x1080</v>
      </c>
      <c r="AG37" s="2">
        <f>VLOOKUP($U37,Models!$A:$Q,AG$4,0)</f>
        <v>0</v>
      </c>
      <c r="AH37" s="2" t="str">
        <f>VLOOKUP($U37,Models!$A:$S,AH$4,0)</f>
        <v>Standard</v>
      </c>
      <c r="AI37" s="2">
        <f>VLOOKUP($U37,Models!$A:$T,AI$4,0)</f>
        <v>0</v>
      </c>
      <c r="AJ37" s="2"/>
      <c r="AK37" s="2"/>
    </row>
    <row r="38" spans="1:37" x14ac:dyDescent="0.3">
      <c r="A38" s="14" t="s">
        <v>14</v>
      </c>
      <c r="B38" s="4" t="s">
        <v>237</v>
      </c>
      <c r="C38" s="4" t="s">
        <v>832</v>
      </c>
      <c r="D38" s="11"/>
      <c r="E38" s="12"/>
      <c r="F38" s="12">
        <v>149</v>
      </c>
      <c r="G38" s="12"/>
      <c r="H38" s="12"/>
      <c r="I38" s="12"/>
      <c r="J38" s="12">
        <v>3</v>
      </c>
      <c r="K38" s="12">
        <v>332</v>
      </c>
      <c r="L38" s="12"/>
      <c r="M38" s="12"/>
      <c r="N38" s="12"/>
      <c r="O38" s="13">
        <v>484</v>
      </c>
      <c r="P38" s="130">
        <f t="shared" si="0"/>
        <v>2.6419213973799125E-2</v>
      </c>
      <c r="Q38" s="46">
        <f t="shared" si="1"/>
        <v>1021</v>
      </c>
      <c r="R38" s="90"/>
      <c r="S38" s="3"/>
      <c r="T38" s="2"/>
      <c r="U38" s="2" t="str">
        <f t="shared" si="2"/>
        <v>Acer TravelMate P259-MG</v>
      </c>
      <c r="V38" s="2" t="str">
        <f>VLOOKUP($U38,Models!$A:$Q,V$4,0)</f>
        <v>Acer</v>
      </c>
      <c r="W38" s="2" t="str">
        <f>VLOOKUP($U38,Models!$A:$Q,W$4,0)</f>
        <v>TravelMate P259-MG</v>
      </c>
      <c r="X38" s="2" t="str">
        <f>VLOOKUP($U38,Models!$A:$Q,X$4,0)</f>
        <v>Economy</v>
      </c>
      <c r="Y38" s="2" t="str">
        <f>VLOOKUP($U38,Models!$A:$Q,Y$4,0)</f>
        <v>Intel</v>
      </c>
      <c r="Z38" s="2" t="str">
        <f>VLOOKUP($U38,Models!$A:$Q,Z$4,0)</f>
        <v>Skylake</v>
      </c>
      <c r="AA38" s="2">
        <f>VLOOKUP($U38,Models!$A:$Q,AA$4,0)</f>
        <v>0</v>
      </c>
      <c r="AB38" s="2" t="str">
        <f>VLOOKUP($U38,Models!$A:$Q,AB$4,0)</f>
        <v>GF940</v>
      </c>
      <c r="AC38" s="2">
        <f>VLOOKUP($U38,Models!$A:$Q,AC$4,0)</f>
        <v>0</v>
      </c>
      <c r="AD38" s="2">
        <f>VLOOKUP($U38,Models!$A:$Q,AD$4,0)</f>
        <v>0</v>
      </c>
      <c r="AE38" s="2">
        <f>VLOOKUP($U38,Models!$A:$Q,AE$4,0)</f>
        <v>15</v>
      </c>
      <c r="AF38" s="2" t="str">
        <f>VLOOKUP($U38,Models!$A:$Q,AF$4,0)</f>
        <v>1366x768/1920x1080</v>
      </c>
      <c r="AG38" s="2">
        <f>VLOOKUP($U38,Models!$A:$Q,AG$4,0)</f>
        <v>0</v>
      </c>
      <c r="AH38" s="2" t="str">
        <f>VLOOKUP($U38,Models!$A:$S,AH$4,0)</f>
        <v>Standard</v>
      </c>
      <c r="AI38" s="2">
        <f>VLOOKUP($U38,Models!$A:$T,AI$4,0)</f>
        <v>0</v>
      </c>
      <c r="AJ38" s="2"/>
      <c r="AK38" s="2"/>
    </row>
    <row r="39" spans="1:37" x14ac:dyDescent="0.3">
      <c r="A39" s="14" t="s">
        <v>14</v>
      </c>
      <c r="B39" s="14" t="s">
        <v>237</v>
      </c>
      <c r="C39" s="15" t="s">
        <v>1322</v>
      </c>
      <c r="D39" s="16"/>
      <c r="E39" s="17"/>
      <c r="F39" s="17">
        <v>3</v>
      </c>
      <c r="G39" s="17"/>
      <c r="H39" s="17"/>
      <c r="I39" s="17"/>
      <c r="J39" s="17"/>
      <c r="K39" s="17">
        <v>10</v>
      </c>
      <c r="L39" s="17"/>
      <c r="M39" s="17"/>
      <c r="N39" s="17"/>
      <c r="O39" s="18">
        <v>13</v>
      </c>
      <c r="P39" s="130">
        <f t="shared" si="0"/>
        <v>7.0960698689956337E-4</v>
      </c>
      <c r="Q39" s="46">
        <f t="shared" si="1"/>
        <v>27</v>
      </c>
      <c r="R39" s="90"/>
      <c r="S39" s="3"/>
      <c r="T39" s="2"/>
      <c r="U39" s="2" t="str">
        <f t="shared" si="2"/>
        <v>Acer TravelMate P2510-G2</v>
      </c>
      <c r="V39" s="2" t="str">
        <f>VLOOKUP($U39,Models!$A:$Q,V$4,0)</f>
        <v>Acer</v>
      </c>
      <c r="W39" s="2" t="str">
        <f>VLOOKUP($U39,Models!$A:$Q,W$4,0)</f>
        <v>TravelMate P2510-G2</v>
      </c>
      <c r="X39" s="2" t="str">
        <f>VLOOKUP($U39,Models!$A:$Q,X$4,0)</f>
        <v>Midlevel</v>
      </c>
      <c r="Y39" s="2" t="str">
        <f>VLOOKUP($U39,Models!$A:$Q,Y$4,0)</f>
        <v>Intel</v>
      </c>
      <c r="Z39" s="2" t="str">
        <f>VLOOKUP($U39,Models!$A:$Q,Z$4,0)</f>
        <v>Kaby Lake Refresh</v>
      </c>
      <c r="AA39" s="2">
        <f>VLOOKUP($U39,Models!$A:$Q,AA$4,0)</f>
        <v>0</v>
      </c>
      <c r="AB39" s="2" t="str">
        <f>VLOOKUP($U39,Models!$A:$Q,AB$4,0)</f>
        <v>MX130</v>
      </c>
      <c r="AC39" s="2">
        <f>VLOOKUP($U39,Models!$A:$Q,AC$4,0)</f>
        <v>0</v>
      </c>
      <c r="AD39" s="2">
        <f>VLOOKUP($U39,Models!$A:$Q,AD$4,0)</f>
        <v>0</v>
      </c>
      <c r="AE39" s="2">
        <f>VLOOKUP($U39,Models!$A:$Q,AE$4,0)</f>
        <v>15</v>
      </c>
      <c r="AF39" s="2" t="str">
        <f>VLOOKUP($U39,Models!$A:$Q,AF$4,0)</f>
        <v>1366x768</v>
      </c>
      <c r="AG39" s="2">
        <f>VLOOKUP($U39,Models!$A:$Q,AG$4,0)</f>
        <v>0</v>
      </c>
      <c r="AH39" s="2" t="str">
        <f>VLOOKUP($U39,Models!$A:$S,AH$4,0)</f>
        <v>Standard</v>
      </c>
      <c r="AI39" s="2" t="str">
        <f>VLOOKUP($U39,Models!$A:$T,AI$4,0)</f>
        <v>Acer TravelMate P2 (TMP2510-G2-M)</v>
      </c>
      <c r="AJ39" s="2"/>
      <c r="AK39" s="2"/>
    </row>
    <row r="40" spans="1:37" x14ac:dyDescent="0.3">
      <c r="A40" s="14" t="s">
        <v>14</v>
      </c>
      <c r="B40" s="14" t="s">
        <v>237</v>
      </c>
      <c r="C40" s="15" t="s">
        <v>2037</v>
      </c>
      <c r="D40" s="16"/>
      <c r="E40" s="17">
        <v>1061</v>
      </c>
      <c r="F40" s="17"/>
      <c r="G40" s="17"/>
      <c r="H40" s="17"/>
      <c r="I40" s="17"/>
      <c r="J40" s="17"/>
      <c r="K40" s="17"/>
      <c r="L40" s="17"/>
      <c r="M40" s="17"/>
      <c r="N40" s="17"/>
      <c r="O40" s="18">
        <v>1061</v>
      </c>
      <c r="P40" s="130">
        <f t="shared" si="0"/>
        <v>5.7914847161572053E-2</v>
      </c>
      <c r="Q40" s="46">
        <v>1037</v>
      </c>
      <c r="R40" s="90"/>
      <c r="S40" s="3"/>
      <c r="T40" s="2"/>
      <c r="U40" s="2" t="str">
        <f t="shared" si="2"/>
        <v>Acer TravelMate B118</v>
      </c>
      <c r="V40" s="2" t="str">
        <f>VLOOKUP($U40,Models!$A:$Q,V$4,0)</f>
        <v>Acer</v>
      </c>
      <c r="W40" s="2" t="str">
        <f>VLOOKUP($U40,Models!$A:$Q,W$4,0)</f>
        <v>TravelMate B118</v>
      </c>
      <c r="X40" s="2" t="str">
        <f>VLOOKUP($U40,Models!$A:$Q,X$4,0)</f>
        <v>Mini</v>
      </c>
      <c r="Y40" s="2" t="str">
        <f>VLOOKUP($U40,Models!$A:$Q,Y$4,0)</f>
        <v>Intel</v>
      </c>
      <c r="Z40" s="2" t="str">
        <f>VLOOKUP($U40,Models!$A:$Q,Z$4,0)</f>
        <v>Apollo Lake</v>
      </c>
      <c r="AA40" s="2">
        <f>VLOOKUP($U40,Models!$A:$Q,AA$4,0)</f>
        <v>0</v>
      </c>
      <c r="AB40" s="2" t="str">
        <f>VLOOKUP($U40,Models!$A:$Q,AB$4,0)</f>
        <v>Int</v>
      </c>
      <c r="AC40" s="2">
        <f>VLOOKUP($U40,Models!$A:$Q,AC$4,0)</f>
        <v>0</v>
      </c>
      <c r="AD40" s="2">
        <f>VLOOKUP($U40,Models!$A:$Q,AD$4,0)</f>
        <v>0</v>
      </c>
      <c r="AE40" s="2">
        <f>VLOOKUP($U40,Models!$A:$Q,AE$4,0)</f>
        <v>11</v>
      </c>
      <c r="AF40" s="2" t="str">
        <f>VLOOKUP($U40,Models!$A:$Q,AF$4,0)</f>
        <v>1920x1080</v>
      </c>
      <c r="AG40" s="2" t="str">
        <f>VLOOKUP($U40,Models!$A:$Q,AG$4,0)</f>
        <v>Touch</v>
      </c>
      <c r="AH40" s="2" t="str">
        <f>VLOOKUP($U40,Models!$A:$S,AH$4,0)</f>
        <v>Budget</v>
      </c>
      <c r="AI40" s="2">
        <f>VLOOKUP($U40,Models!$A:$T,AI$4,0)</f>
        <v>0</v>
      </c>
      <c r="AJ40" s="2"/>
      <c r="AK40" s="2"/>
    </row>
    <row r="41" spans="1:37" x14ac:dyDescent="0.3">
      <c r="A41" s="14" t="s">
        <v>14</v>
      </c>
      <c r="B41" s="14" t="s">
        <v>237</v>
      </c>
      <c r="C41" s="15" t="s">
        <v>2038</v>
      </c>
      <c r="D41" s="16"/>
      <c r="E41" s="17">
        <v>216</v>
      </c>
      <c r="F41" s="17"/>
      <c r="G41" s="17"/>
      <c r="H41" s="17"/>
      <c r="I41" s="17"/>
      <c r="J41" s="17"/>
      <c r="K41" s="17"/>
      <c r="L41" s="17"/>
      <c r="M41" s="17"/>
      <c r="N41" s="17"/>
      <c r="O41" s="18">
        <v>216</v>
      </c>
      <c r="P41" s="130">
        <f t="shared" si="0"/>
        <v>1.1790393013100437E-2</v>
      </c>
      <c r="Q41" s="46">
        <f t="shared" si="1"/>
        <v>455</v>
      </c>
      <c r="R41" s="90"/>
      <c r="S41" s="3"/>
      <c r="T41" s="2"/>
      <c r="U41" s="2" t="str">
        <f t="shared" si="2"/>
        <v>Acer TravelMate P214-51</v>
      </c>
      <c r="V41" s="2" t="str">
        <f>VLOOKUP($U41,Models!$A:$Q,V$4,0)</f>
        <v>Acer</v>
      </c>
      <c r="W41" s="2" t="str">
        <f>VLOOKUP($U41,Models!$A:$Q,W$4,0)</f>
        <v>TravelMate P214-51</v>
      </c>
      <c r="X41" s="2" t="str">
        <f>VLOOKUP($U41,Models!$A:$Q,X$4,0)</f>
        <v>Thin</v>
      </c>
      <c r="Y41" s="2" t="str">
        <f>VLOOKUP($U41,Models!$A:$Q,Y$4,0)</f>
        <v>Intel</v>
      </c>
      <c r="Z41" s="2" t="str">
        <f>VLOOKUP($U41,Models!$A:$Q,Z$4,0)</f>
        <v>Kaby Lake</v>
      </c>
      <c r="AA41" s="2">
        <f>VLOOKUP($U41,Models!$A:$Q,AA$4,0)</f>
        <v>0</v>
      </c>
      <c r="AB41" s="2" t="str">
        <f>VLOOKUP($U41,Models!$A:$Q,AB$4,0)</f>
        <v>Int</v>
      </c>
      <c r="AC41" s="2">
        <f>VLOOKUP($U41,Models!$A:$Q,AC$4,0)</f>
        <v>0</v>
      </c>
      <c r="AD41" s="2">
        <f>VLOOKUP($U41,Models!$A:$Q,AD$4,0)</f>
        <v>0</v>
      </c>
      <c r="AE41" s="2">
        <f>VLOOKUP($U41,Models!$A:$Q,AE$4,0)</f>
        <v>14</v>
      </c>
      <c r="AF41" s="2" t="str">
        <f>VLOOKUP($U41,Models!$A:$Q,AF$4,0)</f>
        <v>1366x768</v>
      </c>
      <c r="AG41" s="2">
        <f>VLOOKUP($U41,Models!$A:$Q,AG$4,0)</f>
        <v>0</v>
      </c>
      <c r="AH41" s="2" t="str">
        <f>VLOOKUP($U41,Models!$A:$S,AH$4,0)</f>
        <v>Standard</v>
      </c>
      <c r="AI41" s="2">
        <f>VLOOKUP($U41,Models!$A:$T,AI$4,0)</f>
        <v>0</v>
      </c>
      <c r="AJ41" s="2"/>
      <c r="AK41" s="2"/>
    </row>
    <row r="42" spans="1:37" x14ac:dyDescent="0.3">
      <c r="A42" s="14" t="s">
        <v>14</v>
      </c>
      <c r="B42" s="14" t="s">
        <v>237</v>
      </c>
      <c r="C42" s="15" t="s">
        <v>2522</v>
      </c>
      <c r="D42" s="16"/>
      <c r="E42" s="17">
        <v>1</v>
      </c>
      <c r="F42" s="17"/>
      <c r="G42" s="17"/>
      <c r="H42" s="17"/>
      <c r="I42" s="17"/>
      <c r="J42" s="17"/>
      <c r="K42" s="17"/>
      <c r="L42" s="17"/>
      <c r="M42" s="17"/>
      <c r="N42" s="17"/>
      <c r="O42" s="18">
        <v>1</v>
      </c>
      <c r="P42" s="130">
        <f t="shared" si="0"/>
        <v>5.4585152838427949E-5</v>
      </c>
      <c r="Q42" s="46">
        <f t="shared" si="1"/>
        <v>2</v>
      </c>
      <c r="R42" s="90"/>
      <c r="S42" s="3"/>
      <c r="T42" s="2"/>
      <c r="U42" s="2" t="str">
        <f t="shared" si="2"/>
        <v>Acer TravelMate P215-51</v>
      </c>
      <c r="V42" s="2" t="str">
        <f>VLOOKUP($U42,Models!$A:$Q,V$4,0)</f>
        <v>Acer</v>
      </c>
      <c r="W42" s="2" t="str">
        <f>VLOOKUP($U42,Models!$A:$Q,W$4,0)</f>
        <v>TravelMate P215-51</v>
      </c>
      <c r="X42" s="2" t="str">
        <f>VLOOKUP($U42,Models!$A:$Q,X$4,0)</f>
        <v>Midlevel</v>
      </c>
      <c r="Y42" s="2" t="str">
        <f>VLOOKUP($U42,Models!$A:$Q,Y$4,0)</f>
        <v>Intel</v>
      </c>
      <c r="Z42" s="2" t="str">
        <f>VLOOKUP($U42,Models!$A:$Q,Z$4,0)</f>
        <v>Kaby Lake Refresh</v>
      </c>
      <c r="AA42" s="2">
        <f>VLOOKUP($U42,Models!$A:$Q,AA$4,0)</f>
        <v>0</v>
      </c>
      <c r="AB42" s="2" t="str">
        <f>VLOOKUP($U42,Models!$A:$Q,AB$4,0)</f>
        <v>Int/MX230</v>
      </c>
      <c r="AC42" s="2">
        <f>VLOOKUP($U42,Models!$A:$Q,AC$4,0)</f>
        <v>0</v>
      </c>
      <c r="AD42" s="2">
        <f>VLOOKUP($U42,Models!$A:$Q,AD$4,0)</f>
        <v>0</v>
      </c>
      <c r="AE42" s="2">
        <f>VLOOKUP($U42,Models!$A:$Q,AE$4,0)</f>
        <v>15</v>
      </c>
      <c r="AF42" s="2" t="str">
        <f>VLOOKUP($U42,Models!$A:$Q,AF$4,0)</f>
        <v>1920x1080</v>
      </c>
      <c r="AG42" s="2">
        <f>VLOOKUP($U42,Models!$A:$Q,AG$4,0)</f>
        <v>0</v>
      </c>
      <c r="AH42" s="2" t="str">
        <f>VLOOKUP($U42,Models!$A:$S,AH$4,0)</f>
        <v>Standard</v>
      </c>
      <c r="AI42" s="2">
        <f>VLOOKUP($U42,Models!$A:$T,AI$4,0)</f>
        <v>0</v>
      </c>
      <c r="AJ42" s="2"/>
      <c r="AK42" s="2"/>
    </row>
    <row r="43" spans="1:37" x14ac:dyDescent="0.3">
      <c r="A43" s="14" t="s">
        <v>14</v>
      </c>
      <c r="B43" s="14" t="s">
        <v>237</v>
      </c>
      <c r="C43" s="15" t="s">
        <v>2582</v>
      </c>
      <c r="D43" s="16"/>
      <c r="E43" s="17">
        <v>23</v>
      </c>
      <c r="F43" s="17"/>
      <c r="G43" s="17"/>
      <c r="H43" s="17"/>
      <c r="I43" s="17"/>
      <c r="J43" s="17"/>
      <c r="K43" s="17"/>
      <c r="L43" s="17"/>
      <c r="M43" s="17"/>
      <c r="N43" s="17"/>
      <c r="O43" s="18">
        <v>23</v>
      </c>
      <c r="P43" s="130">
        <f t="shared" si="0"/>
        <v>1.2554585152838428E-3</v>
      </c>
      <c r="Q43" s="46">
        <f t="shared" si="1"/>
        <v>48</v>
      </c>
      <c r="R43" s="90"/>
      <c r="S43" s="3"/>
      <c r="T43" s="2"/>
      <c r="U43" s="2" t="str">
        <f t="shared" si="2"/>
        <v>Acer TravelMate P2410-G2</v>
      </c>
      <c r="V43" s="2" t="str">
        <f>VLOOKUP($U43,Models!$A:$Q,V$4,0)</f>
        <v>Acer</v>
      </c>
      <c r="W43" s="2" t="str">
        <f>VLOOKUP($U43,Models!$A:$Q,W$4,0)</f>
        <v>TravelMate P2410-G2</v>
      </c>
      <c r="X43" s="2" t="str">
        <f>VLOOKUP($U43,Models!$A:$Q,X$4,0)</f>
        <v>Thin</v>
      </c>
      <c r="Y43" s="2" t="str">
        <f>VLOOKUP($U43,Models!$A:$Q,Y$4,0)</f>
        <v>Intel</v>
      </c>
      <c r="Z43" s="2" t="str">
        <f>VLOOKUP($U43,Models!$A:$Q,Z$4,0)</f>
        <v>Kaby Lake Refresh</v>
      </c>
      <c r="AA43" s="2">
        <f>VLOOKUP($U43,Models!$A:$Q,AA$4,0)</f>
        <v>0</v>
      </c>
      <c r="AB43" s="2" t="str">
        <f>VLOOKUP($U43,Models!$A:$Q,AB$4,0)</f>
        <v>Int</v>
      </c>
      <c r="AC43" s="2">
        <f>VLOOKUP($U43,Models!$A:$Q,AC$4,0)</f>
        <v>0</v>
      </c>
      <c r="AD43" s="2">
        <f>VLOOKUP($U43,Models!$A:$Q,AD$4,0)</f>
        <v>0</v>
      </c>
      <c r="AE43" s="2">
        <f>VLOOKUP($U43,Models!$A:$Q,AE$4,0)</f>
        <v>14</v>
      </c>
      <c r="AF43" s="2" t="str">
        <f>VLOOKUP($U43,Models!$A:$Q,AF$4,0)</f>
        <v>1366x768/1920x1080</v>
      </c>
      <c r="AG43" s="2">
        <f>VLOOKUP($U43,Models!$A:$Q,AG$4,0)</f>
        <v>0</v>
      </c>
      <c r="AH43" s="2" t="str">
        <f>VLOOKUP($U43,Models!$A:$S,AH$4,0)</f>
        <v>Standard</v>
      </c>
      <c r="AI43" s="2" t="str">
        <f>VLOOKUP($U43,Models!$A:$T,AI$4,0)</f>
        <v>Acer TravelMate P2 (TMP2410-G2-M)</v>
      </c>
      <c r="AJ43" s="2"/>
      <c r="AK43" s="2"/>
    </row>
    <row r="44" spans="1:37" x14ac:dyDescent="0.3">
      <c r="A44" s="14" t="s">
        <v>14</v>
      </c>
      <c r="B44" s="4" t="s">
        <v>2587</v>
      </c>
      <c r="C44" s="4" t="s">
        <v>2523</v>
      </c>
      <c r="D44" s="11"/>
      <c r="E44" s="12"/>
      <c r="F44" s="12"/>
      <c r="G44" s="12"/>
      <c r="H44" s="12"/>
      <c r="I44" s="12"/>
      <c r="J44" s="12">
        <v>1</v>
      </c>
      <c r="K44" s="12"/>
      <c r="L44" s="12"/>
      <c r="M44" s="12"/>
      <c r="N44" s="12"/>
      <c r="O44" s="13">
        <v>1</v>
      </c>
      <c r="P44" s="130">
        <f t="shared" si="0"/>
        <v>5.4585152838427949E-5</v>
      </c>
      <c r="Q44" s="46">
        <f t="shared" si="1"/>
        <v>2</v>
      </c>
      <c r="R44" s="90"/>
      <c r="S44" s="3"/>
      <c r="T44" s="2"/>
      <c r="U44" s="2" t="str">
        <f t="shared" si="2"/>
        <v>Acer Predator G9-593</v>
      </c>
      <c r="V44" s="2" t="str">
        <f>VLOOKUP($U44,Models!$A:$Q,V$4,0)</f>
        <v>Acer</v>
      </c>
      <c r="W44" s="2" t="str">
        <f>VLOOKUP($U44,Models!$A:$Q,W$4,0)</f>
        <v>Predator G9-593</v>
      </c>
      <c r="X44" s="2" t="str">
        <f>VLOOKUP($U44,Models!$A:$Q,X$4,0)</f>
        <v>Desk</v>
      </c>
      <c r="Y44" s="2" t="str">
        <f>VLOOKUP($U44,Models!$A:$Q,Y$4,0)</f>
        <v>Intel</v>
      </c>
      <c r="Z44" s="2" t="str">
        <f>VLOOKUP($U44,Models!$A:$Q,Z$4,0)</f>
        <v>Skylake</v>
      </c>
      <c r="AA44" s="2">
        <f>VLOOKUP($U44,Models!$A:$Q,AA$4,0)</f>
        <v>0</v>
      </c>
      <c r="AB44" s="2" t="str">
        <f>VLOOKUP($U44,Models!$A:$Q,AB$4,0)</f>
        <v>GTX1070</v>
      </c>
      <c r="AC44" s="2">
        <f>VLOOKUP($U44,Models!$A:$Q,AC$4,0)</f>
        <v>0</v>
      </c>
      <c r="AD44" s="2">
        <f>VLOOKUP($U44,Models!$A:$Q,AD$4,0)</f>
        <v>0</v>
      </c>
      <c r="AE44" s="2">
        <f>VLOOKUP($U44,Models!$A:$Q,AE$4,0)</f>
        <v>15</v>
      </c>
      <c r="AF44" s="2" t="str">
        <f>VLOOKUP($U44,Models!$A:$Q,AF$4,0)</f>
        <v>1920x1080</v>
      </c>
      <c r="AG44" s="2">
        <f>VLOOKUP($U44,Models!$A:$Q,AG$4,0)</f>
        <v>0</v>
      </c>
      <c r="AH44" s="2" t="str">
        <f>VLOOKUP($U44,Models!$A:$S,AH$4,0)</f>
        <v>Standard</v>
      </c>
      <c r="AI44" s="2" t="str">
        <f>VLOOKUP($U44,Models!$A:$T,AI$4,0)</f>
        <v>Acer Predator 15 (G9-593)</v>
      </c>
      <c r="AJ44" s="2"/>
      <c r="AK44" s="2"/>
    </row>
    <row r="45" spans="1:37" x14ac:dyDescent="0.3">
      <c r="A45" s="14" t="s">
        <v>14</v>
      </c>
      <c r="B45" s="4" t="s">
        <v>1681</v>
      </c>
      <c r="C45" s="4" t="s">
        <v>2036</v>
      </c>
      <c r="D45" s="11"/>
      <c r="E45" s="12">
        <v>203</v>
      </c>
      <c r="F45" s="12"/>
      <c r="G45" s="12"/>
      <c r="H45" s="12"/>
      <c r="I45" s="12"/>
      <c r="J45" s="12"/>
      <c r="K45" s="12"/>
      <c r="L45" s="12"/>
      <c r="M45" s="12"/>
      <c r="N45" s="12"/>
      <c r="O45" s="13">
        <v>203</v>
      </c>
      <c r="P45" s="130">
        <f t="shared" si="0"/>
        <v>1.1080786026200874E-2</v>
      </c>
      <c r="Q45" s="46">
        <f t="shared" si="1"/>
        <v>428</v>
      </c>
      <c r="R45" s="90"/>
      <c r="S45" s="3"/>
      <c r="T45" s="2"/>
      <c r="U45" s="2" t="str">
        <f t="shared" si="2"/>
        <v>Acer Spin SP314-52</v>
      </c>
      <c r="V45" s="2" t="str">
        <f>VLOOKUP($U45,Models!$A:$Q,V$4,0)</f>
        <v>Acer</v>
      </c>
      <c r="W45" s="2" t="str">
        <f>VLOOKUP($U45,Models!$A:$Q,W$4,0)</f>
        <v>Spin SP314-52</v>
      </c>
      <c r="X45" s="2" t="str">
        <f>VLOOKUP($U45,Models!$A:$Q,X$4,0)</f>
        <v>Thin</v>
      </c>
      <c r="Y45" s="2" t="str">
        <f>VLOOKUP($U45,Models!$A:$Q,Y$4,0)</f>
        <v>Intel</v>
      </c>
      <c r="Z45" s="2" t="str">
        <f>VLOOKUP($U45,Models!$A:$Q,Z$4,0)</f>
        <v>Whiskey Lake</v>
      </c>
      <c r="AA45" s="2">
        <f>VLOOKUP($U45,Models!$A:$Q,AA$4,0)</f>
        <v>0</v>
      </c>
      <c r="AB45" s="2" t="str">
        <f>VLOOKUP($U45,Models!$A:$Q,AB$4,0)</f>
        <v>Int</v>
      </c>
      <c r="AC45" s="2">
        <f>VLOOKUP($U45,Models!$A:$Q,AC$4,0)</f>
        <v>0</v>
      </c>
      <c r="AD45" s="2">
        <f>VLOOKUP($U45,Models!$A:$Q,AD$4,0)</f>
        <v>0</v>
      </c>
      <c r="AE45" s="2">
        <f>VLOOKUP($U45,Models!$A:$Q,AE$4,0)</f>
        <v>14</v>
      </c>
      <c r="AF45" s="2" t="str">
        <f>VLOOKUP($U45,Models!$A:$Q,AF$4,0)</f>
        <v>1920x1080</v>
      </c>
      <c r="AG45" s="2" t="str">
        <f>VLOOKUP($U45,Models!$A:$Q,AG$4,0)</f>
        <v>Touch</v>
      </c>
      <c r="AH45" s="2" t="str">
        <f>VLOOKUP($U45,Models!$A:$S,AH$4,0)</f>
        <v>Standard</v>
      </c>
      <c r="AI45" s="2" t="str">
        <f>VLOOKUP($U45,Models!$A:$T,AI$4,0)</f>
        <v>Acer Spin 3 (SP314-51)</v>
      </c>
      <c r="AJ45" s="2"/>
      <c r="AK45" s="2"/>
    </row>
    <row r="46" spans="1:37" x14ac:dyDescent="0.3">
      <c r="A46" s="14" t="s">
        <v>14</v>
      </c>
      <c r="B46" s="14" t="s">
        <v>1681</v>
      </c>
      <c r="C46" s="15" t="s">
        <v>2042</v>
      </c>
      <c r="D46" s="16">
        <v>650</v>
      </c>
      <c r="E46" s="17"/>
      <c r="F46" s="17"/>
      <c r="G46" s="17"/>
      <c r="H46" s="17"/>
      <c r="I46" s="17"/>
      <c r="J46" s="17"/>
      <c r="K46" s="17"/>
      <c r="L46" s="17"/>
      <c r="M46" s="17"/>
      <c r="N46" s="17"/>
      <c r="O46" s="18">
        <v>650</v>
      </c>
      <c r="P46" s="130">
        <f t="shared" si="0"/>
        <v>3.5480349344978165E-2</v>
      </c>
      <c r="Q46" s="46">
        <f t="shared" si="1"/>
        <v>1371</v>
      </c>
      <c r="R46" s="90"/>
      <c r="S46" s="3"/>
      <c r="T46" s="2"/>
      <c r="U46" s="2" t="str">
        <f t="shared" si="2"/>
        <v>Acer Spin SP111-32N</v>
      </c>
      <c r="V46" s="2" t="str">
        <f>VLOOKUP($U46,Models!$A:$Q,V$4,0)</f>
        <v>Acer</v>
      </c>
      <c r="W46" s="2" t="str">
        <f>VLOOKUP($U46,Models!$A:$Q,W$4,0)</f>
        <v>Spin SP111-32N</v>
      </c>
      <c r="X46" s="2" t="str">
        <f>VLOOKUP($U46,Models!$A:$Q,X$4,0)</f>
        <v>Mini</v>
      </c>
      <c r="Y46" s="2" t="str">
        <f>VLOOKUP($U46,Models!$A:$Q,Y$4,0)</f>
        <v>Intel</v>
      </c>
      <c r="Z46" s="2" t="str">
        <f>VLOOKUP($U46,Models!$A:$Q,Z$4,0)</f>
        <v>Apollo Lake</v>
      </c>
      <c r="AA46" s="2">
        <f>VLOOKUP($U46,Models!$A:$Q,AA$4,0)</f>
        <v>0</v>
      </c>
      <c r="AB46" s="2" t="str">
        <f>VLOOKUP($U46,Models!$A:$Q,AB$4,0)</f>
        <v>Int</v>
      </c>
      <c r="AC46" s="2">
        <f>VLOOKUP($U46,Models!$A:$Q,AC$4,0)</f>
        <v>0</v>
      </c>
      <c r="AD46" s="2">
        <f>VLOOKUP($U46,Models!$A:$Q,AD$4,0)</f>
        <v>0</v>
      </c>
      <c r="AE46" s="2">
        <f>VLOOKUP($U46,Models!$A:$Q,AE$4,0)</f>
        <v>11</v>
      </c>
      <c r="AF46" s="2" t="str">
        <f>VLOOKUP($U46,Models!$A:$Q,AF$4,0)</f>
        <v>1920x1080</v>
      </c>
      <c r="AG46" s="2" t="str">
        <f>VLOOKUP($U46,Models!$A:$Q,AG$4,0)</f>
        <v>Touch</v>
      </c>
      <c r="AH46" s="2" t="str">
        <f>VLOOKUP($U46,Models!$A:$S,AH$4,0)</f>
        <v>Budget</v>
      </c>
      <c r="AI46" s="2" t="str">
        <f>VLOOKUP($U46,Models!$A:$T,AI$4,0)</f>
        <v>Acer SPIN 1 (SP111-32N)</v>
      </c>
      <c r="AJ46" s="2"/>
      <c r="AK46" s="2"/>
    </row>
    <row r="47" spans="1:37" x14ac:dyDescent="0.3">
      <c r="A47" s="14" t="s">
        <v>14</v>
      </c>
      <c r="B47" s="4" t="s">
        <v>790</v>
      </c>
      <c r="C47" s="4" t="s">
        <v>1459</v>
      </c>
      <c r="D47" s="11"/>
      <c r="E47" s="12"/>
      <c r="F47" s="12">
        <v>4</v>
      </c>
      <c r="G47" s="12"/>
      <c r="H47" s="12"/>
      <c r="I47" s="12"/>
      <c r="J47" s="12"/>
      <c r="K47" s="12"/>
      <c r="L47" s="12"/>
      <c r="M47" s="12"/>
      <c r="N47" s="12"/>
      <c r="O47" s="13">
        <v>4</v>
      </c>
      <c r="P47" s="130">
        <f t="shared" si="0"/>
        <v>2.183406113537118E-4</v>
      </c>
      <c r="Q47" s="46">
        <f t="shared" si="1"/>
        <v>8</v>
      </c>
      <c r="R47" s="90"/>
      <c r="S47" s="3"/>
      <c r="T47" s="2"/>
      <c r="U47" s="2" t="str">
        <f t="shared" si="2"/>
        <v>Acer Swift SF314-54</v>
      </c>
      <c r="V47" s="2" t="str">
        <f>VLOOKUP($U47,Models!$A:$Q,V$4,0)</f>
        <v>Acer</v>
      </c>
      <c r="W47" s="2" t="str">
        <f>VLOOKUP($U47,Models!$A:$Q,W$4,0)</f>
        <v>Swift SF314-54</v>
      </c>
      <c r="X47" s="2" t="str">
        <f>VLOOKUP($U47,Models!$A:$Q,X$4,0)</f>
        <v>Thin</v>
      </c>
      <c r="Y47" s="2" t="str">
        <f>VLOOKUP($U47,Models!$A:$Q,Y$4,0)</f>
        <v>Intel</v>
      </c>
      <c r="Z47" s="2" t="str">
        <f>VLOOKUP($U47,Models!$A:$Q,Z$4,0)</f>
        <v>Kaby Lake Refresh</v>
      </c>
      <c r="AA47" s="2">
        <f>VLOOKUP($U47,Models!$A:$Q,AA$4,0)</f>
        <v>0</v>
      </c>
      <c r="AB47" s="2" t="str">
        <f>VLOOKUP($U47,Models!$A:$Q,AB$4,0)</f>
        <v>Int</v>
      </c>
      <c r="AC47" s="2">
        <f>VLOOKUP($U47,Models!$A:$Q,AC$4,0)</f>
        <v>0</v>
      </c>
      <c r="AD47" s="2">
        <f>VLOOKUP($U47,Models!$A:$Q,AD$4,0)</f>
        <v>0</v>
      </c>
      <c r="AE47" s="2">
        <f>VLOOKUP($U47,Models!$A:$Q,AE$4,0)</f>
        <v>14</v>
      </c>
      <c r="AF47" s="2" t="str">
        <f>VLOOKUP($U47,Models!$A:$Q,AF$4,0)</f>
        <v>1920x1080</v>
      </c>
      <c r="AG47" s="2">
        <f>VLOOKUP($U47,Models!$A:$Q,AG$4,0)</f>
        <v>0</v>
      </c>
      <c r="AH47" s="2" t="str">
        <f>VLOOKUP($U47,Models!$A:$S,AH$4,0)</f>
        <v>Standard</v>
      </c>
      <c r="AI47" s="2" t="str">
        <f>VLOOKUP($U47,Models!$A:$T,AI$4,0)</f>
        <v>Acer SWIFT 3 (SF314-54)</v>
      </c>
      <c r="AJ47" s="2"/>
      <c r="AK47" s="2"/>
    </row>
    <row r="48" spans="1:37" x14ac:dyDescent="0.3">
      <c r="A48" s="14" t="s">
        <v>14</v>
      </c>
      <c r="B48" s="14" t="s">
        <v>790</v>
      </c>
      <c r="C48" s="15" t="s">
        <v>1682</v>
      </c>
      <c r="D48" s="16"/>
      <c r="E48" s="17"/>
      <c r="F48" s="17">
        <v>3</v>
      </c>
      <c r="G48" s="17"/>
      <c r="H48" s="17"/>
      <c r="I48" s="17"/>
      <c r="J48" s="17"/>
      <c r="K48" s="17">
        <v>4</v>
      </c>
      <c r="L48" s="17"/>
      <c r="M48" s="17"/>
      <c r="N48" s="17"/>
      <c r="O48" s="18">
        <v>7</v>
      </c>
      <c r="P48" s="130">
        <f t="shared" si="0"/>
        <v>3.8209606986899563E-4</v>
      </c>
      <c r="Q48" s="46">
        <f t="shared" si="1"/>
        <v>15</v>
      </c>
      <c r="R48" s="90"/>
      <c r="S48" s="3"/>
      <c r="T48" s="2"/>
      <c r="U48" s="2" t="str">
        <f t="shared" si="2"/>
        <v>Acer Swift SF514-53T</v>
      </c>
      <c r="V48" s="2" t="str">
        <f>VLOOKUP($U48,Models!$A:$Q,V$4,0)</f>
        <v>Acer</v>
      </c>
      <c r="W48" s="2" t="str">
        <f>VLOOKUP($U48,Models!$A:$Q,W$4,0)</f>
        <v>Swift SF514-53T</v>
      </c>
      <c r="X48" s="2" t="str">
        <f>VLOOKUP($U48,Models!$A:$Q,X$4,0)</f>
        <v>Thin</v>
      </c>
      <c r="Y48" s="2" t="str">
        <f>VLOOKUP($U48,Models!$A:$Q,Y$4,0)</f>
        <v>Intel</v>
      </c>
      <c r="Z48" s="2" t="str">
        <f>VLOOKUP($U48,Models!$A:$Q,Z$4,0)</f>
        <v>Whiskey Lake</v>
      </c>
      <c r="AA48" s="2">
        <f>VLOOKUP($U48,Models!$A:$Q,AA$4,0)</f>
        <v>0</v>
      </c>
      <c r="AB48" s="2" t="str">
        <f>VLOOKUP($U48,Models!$A:$Q,AB$4,0)</f>
        <v>Int</v>
      </c>
      <c r="AC48" s="2">
        <f>VLOOKUP($U48,Models!$A:$Q,AC$4,0)</f>
        <v>0</v>
      </c>
      <c r="AD48" s="2">
        <f>VLOOKUP($U48,Models!$A:$Q,AD$4,0)</f>
        <v>0</v>
      </c>
      <c r="AE48" s="2">
        <f>VLOOKUP($U48,Models!$A:$Q,AE$4,0)</f>
        <v>14</v>
      </c>
      <c r="AF48" s="2" t="str">
        <f>VLOOKUP($U48,Models!$A:$Q,AF$4,0)</f>
        <v>1920x1080</v>
      </c>
      <c r="AG48" s="2" t="str">
        <f>VLOOKUP($U48,Models!$A:$Q,AG$4,0)</f>
        <v>Touch</v>
      </c>
      <c r="AH48" s="2" t="str">
        <f>VLOOKUP($U48,Models!$A:$S,AH$4,0)</f>
        <v>Standard</v>
      </c>
      <c r="AI48" s="2" t="str">
        <f>VLOOKUP($U48,Models!$A:$T,AI$4,0)</f>
        <v>Acer SWIFT 5 (SF514-53T)</v>
      </c>
      <c r="AJ48" s="2"/>
      <c r="AK48" s="2"/>
    </row>
    <row r="49" spans="1:38" x14ac:dyDescent="0.3">
      <c r="A49" s="14" t="s">
        <v>14</v>
      </c>
      <c r="B49" s="14" t="s">
        <v>790</v>
      </c>
      <c r="C49" s="15" t="s">
        <v>1719</v>
      </c>
      <c r="D49" s="16"/>
      <c r="E49" s="17"/>
      <c r="F49" s="17">
        <v>12</v>
      </c>
      <c r="G49" s="17"/>
      <c r="H49" s="17"/>
      <c r="I49" s="17"/>
      <c r="J49" s="17"/>
      <c r="K49" s="17"/>
      <c r="L49" s="17"/>
      <c r="M49" s="17"/>
      <c r="N49" s="17"/>
      <c r="O49" s="18">
        <v>12</v>
      </c>
      <c r="P49" s="130">
        <f t="shared" si="0"/>
        <v>6.5502183406113536E-4</v>
      </c>
      <c r="Q49" s="46">
        <f t="shared" si="1"/>
        <v>25</v>
      </c>
      <c r="R49" s="90"/>
      <c r="S49" s="3"/>
      <c r="T49" s="2"/>
      <c r="U49" s="2" t="str">
        <f t="shared" si="2"/>
        <v>Acer Swift SF314-55</v>
      </c>
      <c r="V49" s="2" t="str">
        <f>VLOOKUP($U49,Models!$A:$Q,V$4,0)</f>
        <v>Acer</v>
      </c>
      <c r="W49" s="2" t="str">
        <f>VLOOKUP($U49,Models!$A:$Q,W$4,0)</f>
        <v>Swift SF314-55</v>
      </c>
      <c r="X49" s="2" t="str">
        <f>VLOOKUP($U49,Models!$A:$Q,X$4,0)</f>
        <v>Thin</v>
      </c>
      <c r="Y49" s="2" t="str">
        <f>VLOOKUP($U49,Models!$A:$Q,Y$4,0)</f>
        <v>Intel</v>
      </c>
      <c r="Z49" s="2" t="str">
        <f>VLOOKUP($U49,Models!$A:$Q,Z$4,0)</f>
        <v>Whiskey Lake</v>
      </c>
      <c r="AA49" s="2">
        <f>VLOOKUP($U49,Models!$A:$Q,AA$4,0)</f>
        <v>0</v>
      </c>
      <c r="AB49" s="2" t="str">
        <f>VLOOKUP($U49,Models!$A:$Q,AB$4,0)</f>
        <v>Int</v>
      </c>
      <c r="AC49" s="2">
        <f>VLOOKUP($U49,Models!$A:$Q,AC$4,0)</f>
        <v>0</v>
      </c>
      <c r="AD49" s="2">
        <f>VLOOKUP($U49,Models!$A:$Q,AD$4,0)</f>
        <v>0</v>
      </c>
      <c r="AE49" s="2">
        <f>VLOOKUP($U49,Models!$A:$Q,AE$4,0)</f>
        <v>14</v>
      </c>
      <c r="AF49" s="2" t="str">
        <f>VLOOKUP($U49,Models!$A:$Q,AF$4,0)</f>
        <v>1920x1080</v>
      </c>
      <c r="AG49" s="2">
        <f>VLOOKUP($U49,Models!$A:$Q,AG$4,0)</f>
        <v>0</v>
      </c>
      <c r="AH49" s="2" t="str">
        <f>VLOOKUP($U49,Models!$A:$S,AH$4,0)</f>
        <v>Standard</v>
      </c>
      <c r="AI49" s="2" t="str">
        <f>VLOOKUP($U49,Models!$A:$T,AI$4,0)</f>
        <v>Acer SWIFT 3 (SF314-55)</v>
      </c>
      <c r="AJ49" s="2"/>
      <c r="AK49" s="2"/>
    </row>
    <row r="50" spans="1:38" x14ac:dyDescent="0.3">
      <c r="A50" s="14" t="s">
        <v>14</v>
      </c>
      <c r="B50" s="14" t="s">
        <v>790</v>
      </c>
      <c r="C50" s="15" t="s">
        <v>1720</v>
      </c>
      <c r="D50" s="16">
        <v>239</v>
      </c>
      <c r="E50" s="17"/>
      <c r="F50" s="17">
        <v>152</v>
      </c>
      <c r="G50" s="17"/>
      <c r="H50" s="17"/>
      <c r="I50" s="17"/>
      <c r="J50" s="17"/>
      <c r="K50" s="17">
        <v>152</v>
      </c>
      <c r="L50" s="17"/>
      <c r="M50" s="17"/>
      <c r="N50" s="17"/>
      <c r="O50" s="18">
        <v>543</v>
      </c>
      <c r="P50" s="130">
        <f t="shared" si="0"/>
        <v>2.9639737991266374E-2</v>
      </c>
      <c r="Q50" s="46">
        <f t="shared" si="1"/>
        <v>1145</v>
      </c>
      <c r="R50" s="124"/>
      <c r="S50" s="3"/>
      <c r="T50" s="2"/>
      <c r="U50" s="2" t="str">
        <f t="shared" si="2"/>
        <v>Acer Swift SF314-56</v>
      </c>
      <c r="V50" s="2" t="str">
        <f>VLOOKUP($U50,Models!$A:$Q,V$4,0)</f>
        <v>Acer</v>
      </c>
      <c r="W50" s="2" t="str">
        <f>VLOOKUP($U50,Models!$A:$Q,W$4,0)</f>
        <v>Swift SF314-56</v>
      </c>
      <c r="X50" s="2" t="str">
        <f>VLOOKUP($U50,Models!$A:$Q,X$4,0)</f>
        <v>Thin</v>
      </c>
      <c r="Y50" s="2" t="str">
        <f>VLOOKUP($U50,Models!$A:$Q,Y$4,0)</f>
        <v>Intel</v>
      </c>
      <c r="Z50" s="2" t="str">
        <f>VLOOKUP($U50,Models!$A:$Q,Z$4,0)</f>
        <v>Whiskey Lake</v>
      </c>
      <c r="AA50" s="2">
        <f>VLOOKUP($U50,Models!$A:$Q,AA$4,0)</f>
        <v>0</v>
      </c>
      <c r="AB50" s="2" t="str">
        <f>VLOOKUP($U50,Models!$A:$Q,AB$4,0)</f>
        <v>Int</v>
      </c>
      <c r="AC50" s="2">
        <f>VLOOKUP($U50,Models!$A:$Q,AC$4,0)</f>
        <v>0</v>
      </c>
      <c r="AD50" s="2">
        <f>VLOOKUP($U50,Models!$A:$Q,AD$4,0)</f>
        <v>0</v>
      </c>
      <c r="AE50" s="2">
        <f>VLOOKUP($U50,Models!$A:$Q,AE$4,0)</f>
        <v>14</v>
      </c>
      <c r="AF50" s="2" t="str">
        <f>VLOOKUP($U50,Models!$A:$Q,AF$4,0)</f>
        <v>1920x1080</v>
      </c>
      <c r="AG50" s="2">
        <f>VLOOKUP($U50,Models!$A:$Q,AG$4,0)</f>
        <v>0</v>
      </c>
      <c r="AH50" s="2" t="str">
        <f>VLOOKUP($U50,Models!$A:$S,AH$4,0)</f>
        <v>Standard</v>
      </c>
      <c r="AI50" s="2" t="str">
        <f>VLOOKUP($U50,Models!$A:$T,AI$4,0)</f>
        <v>Acer SWIFT 3 (SF314-56)</v>
      </c>
      <c r="AJ50" s="2"/>
      <c r="AK50" s="2"/>
    </row>
    <row r="51" spans="1:38" x14ac:dyDescent="0.3">
      <c r="A51" s="14" t="s">
        <v>14</v>
      </c>
      <c r="B51" s="14" t="s">
        <v>790</v>
      </c>
      <c r="C51" s="15" t="s">
        <v>1745</v>
      </c>
      <c r="D51" s="16"/>
      <c r="E51" s="17"/>
      <c r="F51" s="17">
        <v>12</v>
      </c>
      <c r="G51" s="17"/>
      <c r="H51" s="17"/>
      <c r="I51" s="17"/>
      <c r="J51" s="17"/>
      <c r="K51" s="17"/>
      <c r="L51" s="17"/>
      <c r="M51" s="17"/>
      <c r="N51" s="17"/>
      <c r="O51" s="18">
        <v>12</v>
      </c>
      <c r="P51" s="130">
        <f t="shared" si="0"/>
        <v>6.5502183406113536E-4</v>
      </c>
      <c r="Q51" s="46">
        <f t="shared" si="1"/>
        <v>25</v>
      </c>
      <c r="R51" s="104"/>
      <c r="S51" s="3"/>
      <c r="T51" s="2"/>
      <c r="U51" s="2" t="str">
        <f t="shared" si="2"/>
        <v>Acer Swift SF314-55G</v>
      </c>
      <c r="V51" s="2" t="str">
        <f>VLOOKUP($U51,Models!$A:$Q,V$4,0)</f>
        <v>Acer</v>
      </c>
      <c r="W51" s="2" t="str">
        <f>VLOOKUP($U51,Models!$A:$Q,W$4,0)</f>
        <v>Swift SF314-55G</v>
      </c>
      <c r="X51" s="2" t="str">
        <f>VLOOKUP($U51,Models!$A:$Q,X$4,0)</f>
        <v>Thin</v>
      </c>
      <c r="Y51" s="2" t="str">
        <f>VLOOKUP($U51,Models!$A:$Q,Y$4,0)</f>
        <v>Intel</v>
      </c>
      <c r="Z51" s="2" t="str">
        <f>VLOOKUP($U51,Models!$A:$Q,Z$4,0)</f>
        <v>Whiskey Lake</v>
      </c>
      <c r="AA51" s="2">
        <f>VLOOKUP($U51,Models!$A:$Q,AA$4,0)</f>
        <v>0</v>
      </c>
      <c r="AB51" s="2" t="str">
        <f>VLOOKUP($U51,Models!$A:$Q,AB$4,0)</f>
        <v>MX150</v>
      </c>
      <c r="AC51" s="2">
        <f>VLOOKUP($U51,Models!$A:$Q,AC$4,0)</f>
        <v>0</v>
      </c>
      <c r="AD51" s="2">
        <f>VLOOKUP($U51,Models!$A:$Q,AD$4,0)</f>
        <v>0</v>
      </c>
      <c r="AE51" s="2">
        <f>VLOOKUP($U51,Models!$A:$Q,AE$4,0)</f>
        <v>14</v>
      </c>
      <c r="AF51" s="2" t="str">
        <f>VLOOKUP($U51,Models!$A:$Q,AF$4,0)</f>
        <v>1920x1080</v>
      </c>
      <c r="AG51" s="2">
        <f>VLOOKUP($U51,Models!$A:$Q,AG$4,0)</f>
        <v>0</v>
      </c>
      <c r="AH51" s="2" t="str">
        <f>VLOOKUP($U51,Models!$A:$S,AH$4,0)</f>
        <v>Standard</v>
      </c>
      <c r="AI51" s="2" t="str">
        <f>VLOOKUP($U51,Models!$A:$T,AI$4,0)</f>
        <v>Acer SWIFT 3 (SF314-55G)</v>
      </c>
      <c r="AJ51" s="2"/>
      <c r="AK51" s="2"/>
    </row>
    <row r="52" spans="1:38" x14ac:dyDescent="0.3">
      <c r="A52" s="14" t="s">
        <v>14</v>
      </c>
      <c r="B52" s="14" t="s">
        <v>790</v>
      </c>
      <c r="C52" s="15" t="s">
        <v>1920</v>
      </c>
      <c r="D52" s="16"/>
      <c r="E52" s="17"/>
      <c r="F52" s="17"/>
      <c r="G52" s="17"/>
      <c r="H52" s="17"/>
      <c r="I52" s="17"/>
      <c r="J52" s="17"/>
      <c r="K52" s="17">
        <v>1</v>
      </c>
      <c r="L52" s="17"/>
      <c r="M52" s="17"/>
      <c r="N52" s="17"/>
      <c r="O52" s="18">
        <v>1</v>
      </c>
      <c r="P52" s="130">
        <f t="shared" si="0"/>
        <v>5.4585152838427949E-5</v>
      </c>
      <c r="Q52" s="46">
        <f t="shared" si="1"/>
        <v>2</v>
      </c>
      <c r="R52" s="90"/>
      <c r="S52" s="3"/>
      <c r="T52" s="2"/>
      <c r="U52" s="2" t="str">
        <f t="shared" si="2"/>
        <v>Acer Swift SF113-31</v>
      </c>
      <c r="V52" s="2" t="str">
        <f>VLOOKUP($U52,Models!$A:$Q,V$4,0)</f>
        <v>Acer</v>
      </c>
      <c r="W52" s="2" t="str">
        <f>VLOOKUP($U52,Models!$A:$Q,W$4,0)</f>
        <v>Swift SF113-31</v>
      </c>
      <c r="X52" s="2" t="str">
        <f>VLOOKUP($U52,Models!$A:$Q,X$4,0)</f>
        <v>Thin</v>
      </c>
      <c r="Y52" s="2" t="str">
        <f>VLOOKUP($U52,Models!$A:$Q,Y$4,0)</f>
        <v>Intel</v>
      </c>
      <c r="Z52" s="2" t="str">
        <f>VLOOKUP($U52,Models!$A:$Q,Z$4,0)</f>
        <v>Apollo Lake</v>
      </c>
      <c r="AA52" s="2">
        <f>VLOOKUP($U52,Models!$A:$Q,AA$4,0)</f>
        <v>0</v>
      </c>
      <c r="AB52" s="2">
        <f>VLOOKUP($U52,Models!$A:$Q,AB$4,0)</f>
        <v>0</v>
      </c>
      <c r="AC52" s="2">
        <f>VLOOKUP($U52,Models!$A:$Q,AC$4,0)</f>
        <v>0</v>
      </c>
      <c r="AD52" s="2">
        <f>VLOOKUP($U52,Models!$A:$Q,AD$4,0)</f>
        <v>0</v>
      </c>
      <c r="AE52" s="2">
        <f>VLOOKUP($U52,Models!$A:$Q,AE$4,0)</f>
        <v>13</v>
      </c>
      <c r="AF52" s="2" t="str">
        <f>VLOOKUP($U52,Models!$A:$Q,AF$4,0)</f>
        <v>1920x1080</v>
      </c>
      <c r="AG52" s="2">
        <f>VLOOKUP($U52,Models!$A:$Q,AG$4,0)</f>
        <v>0</v>
      </c>
      <c r="AH52" s="2" t="str">
        <f>VLOOKUP($U52,Models!$A:$S,AH$4,0)</f>
        <v>Budget</v>
      </c>
      <c r="AI52" s="2" t="str">
        <f>VLOOKUP($U52,Models!$A:$T,AI$4,0)</f>
        <v>Acer SWIFT 1 (SF113-31)</v>
      </c>
      <c r="AJ52" s="2"/>
      <c r="AK52" s="2"/>
    </row>
    <row r="53" spans="1:38" x14ac:dyDescent="0.3">
      <c r="A53" s="14" t="s">
        <v>14</v>
      </c>
      <c r="B53" s="14" t="s">
        <v>790</v>
      </c>
      <c r="C53" s="15" t="s">
        <v>2526</v>
      </c>
      <c r="D53" s="16"/>
      <c r="E53" s="17"/>
      <c r="F53" s="17"/>
      <c r="G53" s="17"/>
      <c r="H53" s="17"/>
      <c r="I53" s="17">
        <v>1</v>
      </c>
      <c r="J53" s="17"/>
      <c r="K53" s="17"/>
      <c r="L53" s="17"/>
      <c r="M53" s="17"/>
      <c r="N53" s="17"/>
      <c r="O53" s="18">
        <v>1</v>
      </c>
      <c r="P53" s="130">
        <f t="shared" si="0"/>
        <v>5.4585152838427949E-5</v>
      </c>
      <c r="Q53" s="46">
        <f t="shared" si="1"/>
        <v>2</v>
      </c>
      <c r="R53" s="90"/>
      <c r="S53" s="3"/>
      <c r="T53" s="2"/>
      <c r="U53" s="2" t="str">
        <f t="shared" si="2"/>
        <v>Acer Swift SF714-51T</v>
      </c>
      <c r="V53" s="2" t="str">
        <f>VLOOKUP($U53,Models!$A:$Q,V$4,0)</f>
        <v>Acer</v>
      </c>
      <c r="W53" s="2" t="str">
        <f>VLOOKUP($U53,Models!$A:$Q,W$4,0)</f>
        <v>Swift SF714-51T</v>
      </c>
      <c r="X53" s="2" t="str">
        <f>VLOOKUP($U53,Models!$A:$Q,X$4,0)</f>
        <v>Thin</v>
      </c>
      <c r="Y53" s="2" t="str">
        <f>VLOOKUP($U53,Models!$A:$Q,Y$4,0)</f>
        <v>Intel</v>
      </c>
      <c r="Z53" s="2" t="str">
        <f>VLOOKUP($U53,Models!$A:$Q,Z$4,0)</f>
        <v>Kaby Lake-Y</v>
      </c>
      <c r="AA53" s="2">
        <f>VLOOKUP($U53,Models!$A:$Q,AA$4,0)</f>
        <v>0</v>
      </c>
      <c r="AB53" s="2" t="str">
        <f>VLOOKUP($U53,Models!$A:$Q,AB$4,0)</f>
        <v>Int</v>
      </c>
      <c r="AC53" s="2">
        <f>VLOOKUP($U53,Models!$A:$Q,AC$4,0)</f>
        <v>0</v>
      </c>
      <c r="AD53" s="2">
        <f>VLOOKUP($U53,Models!$A:$Q,AD$4,0)</f>
        <v>0</v>
      </c>
      <c r="AE53" s="2">
        <f>VLOOKUP($U53,Models!$A:$Q,AE$4,0)</f>
        <v>14</v>
      </c>
      <c r="AF53" s="2" t="str">
        <f>VLOOKUP($U53,Models!$A:$Q,AF$4,0)</f>
        <v>1920x1080</v>
      </c>
      <c r="AG53" s="2" t="str">
        <f>VLOOKUP($U53,Models!$A:$Q,AG$4,0)</f>
        <v>Touch</v>
      </c>
      <c r="AH53" s="2" t="str">
        <f>VLOOKUP($U53,Models!$A:$S,AH$4,0)</f>
        <v>Extra Mobile</v>
      </c>
      <c r="AI53" s="2" t="str">
        <f>VLOOKUP($U53,Models!$A:$T,AI$4,0)</f>
        <v>Acer SWIFT 7 (SF714-51T)</v>
      </c>
      <c r="AJ53" s="2"/>
      <c r="AK53" s="2"/>
    </row>
    <row r="54" spans="1:38" x14ac:dyDescent="0.3">
      <c r="A54" s="14" t="s">
        <v>14</v>
      </c>
      <c r="B54" s="14" t="s">
        <v>790</v>
      </c>
      <c r="C54" s="15" t="s">
        <v>2527</v>
      </c>
      <c r="D54" s="16"/>
      <c r="E54" s="17"/>
      <c r="F54" s="17"/>
      <c r="G54" s="17"/>
      <c r="H54" s="17"/>
      <c r="I54" s="17"/>
      <c r="J54" s="17"/>
      <c r="K54" s="17">
        <v>4</v>
      </c>
      <c r="L54" s="17"/>
      <c r="M54" s="17"/>
      <c r="N54" s="17"/>
      <c r="O54" s="18">
        <v>4</v>
      </c>
      <c r="P54" s="130">
        <f t="shared" si="0"/>
        <v>2.183406113537118E-4</v>
      </c>
      <c r="Q54" s="46">
        <f t="shared" si="1"/>
        <v>8</v>
      </c>
      <c r="R54" s="104"/>
      <c r="S54" s="3"/>
      <c r="T54" s="2"/>
      <c r="U54" s="2" t="str">
        <f t="shared" si="2"/>
        <v>Acer Swift SF714-52T</v>
      </c>
      <c r="V54" s="2" t="str">
        <f>VLOOKUP($U54,Models!$A:$Q,V$4,0)</f>
        <v>Acer</v>
      </c>
      <c r="W54" s="2" t="str">
        <f>VLOOKUP($U54,Models!$A:$Q,W$4,0)</f>
        <v>Swift SF714-52T</v>
      </c>
      <c r="X54" s="2" t="str">
        <f>VLOOKUP($U54,Models!$A:$Q,X$4,0)</f>
        <v>Thin</v>
      </c>
      <c r="Y54" s="2" t="str">
        <f>VLOOKUP($U54,Models!$A:$Q,Y$4,0)</f>
        <v>Intel</v>
      </c>
      <c r="Z54" s="2" t="str">
        <f>VLOOKUP($U54,Models!$A:$Q,Z$4,0)</f>
        <v>Amber Lake-Y</v>
      </c>
      <c r="AA54" s="2">
        <f>VLOOKUP($U54,Models!$A:$Q,AA$4,0)</f>
        <v>0</v>
      </c>
      <c r="AB54" s="2" t="str">
        <f>VLOOKUP($U54,Models!$A:$Q,AB$4,0)</f>
        <v>Int</v>
      </c>
      <c r="AC54" s="2">
        <f>VLOOKUP($U54,Models!$A:$Q,AC$4,0)</f>
        <v>0</v>
      </c>
      <c r="AD54" s="2">
        <f>VLOOKUP($U54,Models!$A:$Q,AD$4,0)</f>
        <v>0</v>
      </c>
      <c r="AE54" s="2">
        <f>VLOOKUP($U54,Models!$A:$Q,AE$4,0)</f>
        <v>14</v>
      </c>
      <c r="AF54" s="2" t="str">
        <f>VLOOKUP($U54,Models!$A:$Q,AF$4,0)</f>
        <v>1920x1080</v>
      </c>
      <c r="AG54" s="2" t="str">
        <f>VLOOKUP($U54,Models!$A:$Q,AG$4,0)</f>
        <v>Touch</v>
      </c>
      <c r="AH54" s="2" t="str">
        <f>VLOOKUP($U54,Models!$A:$S,AH$4,0)</f>
        <v>Extra Mobile</v>
      </c>
      <c r="AI54" s="2">
        <f>VLOOKUP($U54,Models!$A:$T,AI$4,0)</f>
        <v>0</v>
      </c>
      <c r="AJ54" s="2"/>
      <c r="AK54" s="2"/>
    </row>
    <row r="55" spans="1:38" x14ac:dyDescent="0.3">
      <c r="A55" s="14" t="s">
        <v>14</v>
      </c>
      <c r="B55" s="4" t="s">
        <v>924</v>
      </c>
      <c r="C55" s="4" t="s">
        <v>1391</v>
      </c>
      <c r="D55" s="11"/>
      <c r="E55" s="12">
        <v>1</v>
      </c>
      <c r="F55" s="12">
        <v>1</v>
      </c>
      <c r="G55" s="12"/>
      <c r="H55" s="12"/>
      <c r="I55" s="12"/>
      <c r="J55" s="12">
        <v>125</v>
      </c>
      <c r="K55" s="12">
        <v>24</v>
      </c>
      <c r="L55" s="12"/>
      <c r="M55" s="12"/>
      <c r="N55" s="12"/>
      <c r="O55" s="13">
        <v>151</v>
      </c>
      <c r="P55" s="130">
        <f t="shared" si="0"/>
        <v>8.2423580786026209E-3</v>
      </c>
      <c r="Q55" s="46">
        <f t="shared" si="1"/>
        <v>318</v>
      </c>
      <c r="R55" s="119"/>
      <c r="S55" s="90"/>
      <c r="T55" s="3"/>
      <c r="U55" s="2" t="str">
        <f>CONCATENATE(A55," ",B55," ",C55)</f>
        <v>Acer Predator Helios 300 PH317-52</v>
      </c>
      <c r="V55" s="2" t="str">
        <f>VLOOKUP($U55,Models!$A:$Q,V$4,0)</f>
        <v>Acer</v>
      </c>
      <c r="W55" s="2" t="str">
        <f>VLOOKUP($U55,Models!$A:$Q,W$4,0)</f>
        <v>Predator Helios 300 PH317-52</v>
      </c>
      <c r="X55" s="2" t="str">
        <f>VLOOKUP($U55,Models!$A:$Q,X$4,0)</f>
        <v>Desk</v>
      </c>
      <c r="Y55" s="2" t="str">
        <f>VLOOKUP($U55,Models!$A:$Q,Y$4,0)</f>
        <v>Intel</v>
      </c>
      <c r="Z55" s="2" t="str">
        <f>VLOOKUP($U55,Models!$A:$Q,Z$4,0)</f>
        <v>Coffee Lake</v>
      </c>
      <c r="AA55" s="2">
        <f>VLOOKUP($U55,Models!$A:$Q,AA$4,0)</f>
        <v>0</v>
      </c>
      <c r="AB55" s="2" t="str">
        <f>VLOOKUP($U55,Models!$A:$Q,AB$4,0)</f>
        <v>GTX1050/1060</v>
      </c>
      <c r="AC55" s="2">
        <f>VLOOKUP($U55,Models!$A:$Q,AC$4,0)</f>
        <v>0</v>
      </c>
      <c r="AD55" s="2">
        <f>VLOOKUP($U55,Models!$A:$Q,AD$4,0)</f>
        <v>0</v>
      </c>
      <c r="AE55" s="2">
        <f>VLOOKUP($U55,Models!$A:$Q,AE$4,0)</f>
        <v>17</v>
      </c>
      <c r="AF55" s="2" t="str">
        <f>VLOOKUP($U55,Models!$A:$Q,AF$4,0)</f>
        <v>1920x1080</v>
      </c>
      <c r="AG55" s="2">
        <f>VLOOKUP($U55,Models!$A:$Q,AG$4,0)</f>
        <v>0</v>
      </c>
      <c r="AH55" s="2" t="str">
        <f>VLOOKUP($U55,Models!$A:$S,AH$4,0)</f>
        <v>Standard</v>
      </c>
      <c r="AI55" s="2" t="str">
        <f>VLOOKUP($U55,Models!$A:$T,AI$4,0)</f>
        <v>Acer Predator Helios 300 (PH317-52)</v>
      </c>
      <c r="AJ55" s="2"/>
      <c r="AK55" s="2"/>
      <c r="AL55" s="2"/>
    </row>
    <row r="56" spans="1:38" x14ac:dyDescent="0.3">
      <c r="A56" s="14" t="s">
        <v>14</v>
      </c>
      <c r="B56" s="14" t="s">
        <v>924</v>
      </c>
      <c r="C56" s="15" t="s">
        <v>1458</v>
      </c>
      <c r="D56" s="16"/>
      <c r="E56" s="17"/>
      <c r="F56" s="17">
        <v>1</v>
      </c>
      <c r="G56" s="17"/>
      <c r="H56" s="17"/>
      <c r="I56" s="17"/>
      <c r="J56" s="17">
        <v>10</v>
      </c>
      <c r="K56" s="17">
        <v>20</v>
      </c>
      <c r="L56" s="17"/>
      <c r="M56" s="17"/>
      <c r="N56" s="17"/>
      <c r="O56" s="18">
        <v>31</v>
      </c>
      <c r="P56" s="130">
        <f t="shared" si="0"/>
        <v>1.6921397379912665E-3</v>
      </c>
      <c r="Q56" s="46">
        <f t="shared" si="1"/>
        <v>65</v>
      </c>
      <c r="R56" s="128"/>
      <c r="S56" s="3"/>
      <c r="T56" s="2"/>
      <c r="U56" s="2" t="str">
        <f t="shared" si="2"/>
        <v>Acer Predator Helios 300 PH315-51</v>
      </c>
      <c r="V56" s="2" t="str">
        <f>VLOOKUP($U56,Models!$A:$Q,V$4,0)</f>
        <v>Acer</v>
      </c>
      <c r="W56" s="2" t="str">
        <f>VLOOKUP($U56,Models!$A:$Q,W$4,0)</f>
        <v>Predator Helios 300 PH315-51</v>
      </c>
      <c r="X56" s="2" t="str">
        <f>VLOOKUP($U56,Models!$A:$Q,X$4,0)</f>
        <v>Desk</v>
      </c>
      <c r="Y56" s="2" t="str">
        <f>VLOOKUP($U56,Models!$A:$Q,Y$4,0)</f>
        <v>Intel</v>
      </c>
      <c r="Z56" s="2" t="str">
        <f>VLOOKUP($U56,Models!$A:$Q,Z$4,0)</f>
        <v>Coffee Lake</v>
      </c>
      <c r="AA56" s="2">
        <f>VLOOKUP($U56,Models!$A:$Q,AA$4,0)</f>
        <v>0</v>
      </c>
      <c r="AB56" s="2" t="str">
        <f>VLOOKUP($U56,Models!$A:$Q,AB$4,0)</f>
        <v>GTX1060</v>
      </c>
      <c r="AC56" s="2">
        <f>VLOOKUP($U56,Models!$A:$Q,AC$4,0)</f>
        <v>0</v>
      </c>
      <c r="AD56" s="2">
        <f>VLOOKUP($U56,Models!$A:$Q,AD$4,0)</f>
        <v>0</v>
      </c>
      <c r="AE56" s="2">
        <f>VLOOKUP($U56,Models!$A:$Q,AE$4,0)</f>
        <v>15</v>
      </c>
      <c r="AF56" s="2" t="str">
        <f>VLOOKUP($U56,Models!$A:$Q,AF$4,0)</f>
        <v>1920x1080</v>
      </c>
      <c r="AG56" s="2">
        <f>VLOOKUP($U56,Models!$A:$Q,AG$4,0)</f>
        <v>0</v>
      </c>
      <c r="AH56" s="2" t="str">
        <f>VLOOKUP($U56,Models!$A:$S,AH$4,0)</f>
        <v>Standard</v>
      </c>
      <c r="AI56" s="2" t="str">
        <f>VLOOKUP($U56,Models!$A:$T,AI$4,0)</f>
        <v>Acer Predator Helios 300 (PH315-51)</v>
      </c>
      <c r="AJ56" s="2"/>
      <c r="AK56" s="2"/>
    </row>
    <row r="57" spans="1:38" x14ac:dyDescent="0.3">
      <c r="A57" s="14" t="s">
        <v>14</v>
      </c>
      <c r="B57" s="14" t="s">
        <v>924</v>
      </c>
      <c r="C57" s="15" t="s">
        <v>1916</v>
      </c>
      <c r="D57" s="16"/>
      <c r="E57" s="17"/>
      <c r="F57" s="17"/>
      <c r="G57" s="17"/>
      <c r="H57" s="17"/>
      <c r="I57" s="17"/>
      <c r="J57" s="17"/>
      <c r="K57" s="17">
        <v>2</v>
      </c>
      <c r="L57" s="17"/>
      <c r="M57" s="17"/>
      <c r="N57" s="17"/>
      <c r="O57" s="18">
        <v>2</v>
      </c>
      <c r="P57" s="130">
        <f t="shared" si="0"/>
        <v>1.091703056768559E-4</v>
      </c>
      <c r="Q57" s="46">
        <v>10</v>
      </c>
      <c r="R57" s="104"/>
      <c r="S57" s="3"/>
      <c r="T57" s="2"/>
      <c r="U57" s="2" t="str">
        <f t="shared" si="2"/>
        <v>Acer Predator Helios 500 PH517-51</v>
      </c>
      <c r="V57" s="2" t="str">
        <f>VLOOKUP($U57,Models!$A:$Q,V$4,0)</f>
        <v>Acer</v>
      </c>
      <c r="W57" s="2" t="str">
        <f>VLOOKUP($U57,Models!$A:$Q,W$4,0)</f>
        <v>Predator Helios 500 PH517-51</v>
      </c>
      <c r="X57" s="2" t="str">
        <f>VLOOKUP($U57,Models!$A:$Q,X$4,0)</f>
        <v>Desk</v>
      </c>
      <c r="Y57" s="2" t="str">
        <f>VLOOKUP($U57,Models!$A:$Q,Y$4,0)</f>
        <v>Intel</v>
      </c>
      <c r="Z57" s="2" t="str">
        <f>VLOOKUP($U57,Models!$A:$Q,Z$4,0)</f>
        <v>Coffee Lake</v>
      </c>
      <c r="AA57" s="2">
        <f>VLOOKUP($U57,Models!$A:$Q,AA$4,0)</f>
        <v>0</v>
      </c>
      <c r="AB57" s="2" t="str">
        <f>VLOOKUP($U57,Models!$A:$Q,AB$4,0)</f>
        <v>GTX1070</v>
      </c>
      <c r="AC57" s="2">
        <f>VLOOKUP($U57,Models!$A:$Q,AC$4,0)</f>
        <v>0</v>
      </c>
      <c r="AD57" s="2">
        <f>VLOOKUP($U57,Models!$A:$Q,AD$4,0)</f>
        <v>0</v>
      </c>
      <c r="AE57" s="2">
        <f>VLOOKUP($U57,Models!$A:$Q,AE$4,0)</f>
        <v>17</v>
      </c>
      <c r="AF57" s="2" t="str">
        <f>VLOOKUP($U57,Models!$A:$Q,AF$4,0)</f>
        <v>1920x1080/3840x2160</v>
      </c>
      <c r="AG57" s="2">
        <f>VLOOKUP($U57,Models!$A:$Q,AG$4,0)</f>
        <v>0</v>
      </c>
      <c r="AH57" s="2" t="str">
        <f>VLOOKUP($U57,Models!$A:$S,AH$4,0)</f>
        <v>Standard</v>
      </c>
      <c r="AI57" s="2" t="str">
        <f>VLOOKUP($U57,Models!$A:$T,AI$4,0)</f>
        <v>Acer Predator Helios 500 (PH517-51)</v>
      </c>
      <c r="AJ57" s="2"/>
      <c r="AK57" s="2"/>
    </row>
    <row r="58" spans="1:38" x14ac:dyDescent="0.3">
      <c r="A58" s="14" t="s">
        <v>14</v>
      </c>
      <c r="B58" s="14" t="s">
        <v>924</v>
      </c>
      <c r="C58" s="15" t="s">
        <v>1971</v>
      </c>
      <c r="D58" s="16"/>
      <c r="E58" s="17"/>
      <c r="F58" s="17"/>
      <c r="G58" s="17"/>
      <c r="H58" s="17"/>
      <c r="I58" s="17"/>
      <c r="J58" s="17">
        <v>4</v>
      </c>
      <c r="K58" s="17"/>
      <c r="L58" s="17"/>
      <c r="M58" s="17"/>
      <c r="N58" s="17"/>
      <c r="O58" s="18">
        <v>4</v>
      </c>
      <c r="P58" s="130">
        <f t="shared" si="0"/>
        <v>2.183406113537118E-4</v>
      </c>
      <c r="Q58" s="46">
        <f t="shared" si="1"/>
        <v>8</v>
      </c>
      <c r="R58" s="90"/>
      <c r="S58" s="3"/>
      <c r="T58" s="2"/>
      <c r="U58" s="2" t="str">
        <f t="shared" si="2"/>
        <v>Acer Predator Helios 500 PH517-61</v>
      </c>
      <c r="V58" s="2" t="str">
        <f>VLOOKUP($U58,Models!$A:$Q,V$4,0)</f>
        <v>Acer</v>
      </c>
      <c r="W58" s="2" t="str">
        <f>VLOOKUP($U58,Models!$A:$Q,W$4,0)</f>
        <v>Predator Helios 500 PH517-61</v>
      </c>
      <c r="X58" s="2" t="str">
        <f>VLOOKUP($U58,Models!$A:$Q,X$4,0)</f>
        <v>Desk</v>
      </c>
      <c r="Y58" s="2" t="str">
        <f>VLOOKUP($U58,Models!$A:$Q,Y$4,0)</f>
        <v>AMD</v>
      </c>
      <c r="Z58" s="2" t="str">
        <f>VLOOKUP($U58,Models!$A:$Q,Z$4,0)</f>
        <v>Ryzen</v>
      </c>
      <c r="AA58" s="2">
        <f>VLOOKUP($U58,Models!$A:$Q,AA$4,0)</f>
        <v>0</v>
      </c>
      <c r="AB58" s="2" t="str">
        <f>VLOOKUP($U58,Models!$A:$Q,AB$4,0)</f>
        <v>RX Vega 56</v>
      </c>
      <c r="AC58" s="2">
        <f>VLOOKUP($U58,Models!$A:$Q,AC$4,0)</f>
        <v>0</v>
      </c>
      <c r="AD58" s="2">
        <f>VLOOKUP($U58,Models!$A:$Q,AD$4,0)</f>
        <v>0</v>
      </c>
      <c r="AE58" s="2">
        <f>VLOOKUP($U58,Models!$A:$Q,AE$4,0)</f>
        <v>17</v>
      </c>
      <c r="AF58" s="2" t="str">
        <f>VLOOKUP($U58,Models!$A:$Q,AF$4,0)</f>
        <v>1920x1080</v>
      </c>
      <c r="AG58" s="2">
        <f>VLOOKUP($U58,Models!$A:$Q,AG$4,0)</f>
        <v>0</v>
      </c>
      <c r="AH58" s="2" t="str">
        <f>VLOOKUP($U58,Models!$A:$S,AH$4,0)</f>
        <v>Standard</v>
      </c>
      <c r="AI58" s="2">
        <f>VLOOKUP($U58,Models!$A:$T,AI$4,0)</f>
        <v>0</v>
      </c>
      <c r="AJ58" s="2"/>
      <c r="AK58" s="2"/>
    </row>
    <row r="59" spans="1:38" x14ac:dyDescent="0.3">
      <c r="A59" s="14" t="s">
        <v>14</v>
      </c>
      <c r="B59" s="14" t="s">
        <v>924</v>
      </c>
      <c r="C59" s="15" t="s">
        <v>2041</v>
      </c>
      <c r="D59" s="16">
        <v>29</v>
      </c>
      <c r="E59" s="17"/>
      <c r="F59" s="17">
        <v>23</v>
      </c>
      <c r="G59" s="17"/>
      <c r="H59" s="17"/>
      <c r="I59" s="17"/>
      <c r="J59" s="17"/>
      <c r="K59" s="17">
        <v>3</v>
      </c>
      <c r="L59" s="17"/>
      <c r="M59" s="17"/>
      <c r="N59" s="17"/>
      <c r="O59" s="18">
        <v>55</v>
      </c>
      <c r="P59" s="130">
        <f t="shared" si="0"/>
        <v>3.0021834061135372E-3</v>
      </c>
      <c r="Q59" s="46">
        <f t="shared" si="1"/>
        <v>116</v>
      </c>
      <c r="R59" s="90"/>
      <c r="S59" s="3"/>
      <c r="T59" s="2"/>
      <c r="U59" s="2" t="str">
        <f t="shared" si="2"/>
        <v>Acer Predator Helios 300 PH317-53</v>
      </c>
      <c r="V59" s="2" t="str">
        <f>VLOOKUP($U59,Models!$A:$Q,V$4,0)</f>
        <v>Acer</v>
      </c>
      <c r="W59" s="2" t="str">
        <f>VLOOKUP($U59,Models!$A:$Q,W$4,0)</f>
        <v>Predator Helios 300 PH317-53</v>
      </c>
      <c r="X59" s="2" t="str">
        <f>VLOOKUP($U59,Models!$A:$Q,X$4,0)</f>
        <v>Desk</v>
      </c>
      <c r="Y59" s="2" t="str">
        <f>VLOOKUP($U59,Models!$A:$Q,Y$4,0)</f>
        <v>Intel</v>
      </c>
      <c r="Z59" s="2" t="str">
        <f>VLOOKUP($U59,Models!$A:$Q,Z$4,0)</f>
        <v>Coffee Lake</v>
      </c>
      <c r="AA59" s="2">
        <f>VLOOKUP($U59,Models!$A:$Q,AA$4,0)</f>
        <v>0</v>
      </c>
      <c r="AB59" s="2" t="str">
        <f>VLOOKUP($U59,Models!$A:$Q,AB$4,0)</f>
        <v>RTX2070</v>
      </c>
      <c r="AC59" s="2">
        <f>VLOOKUP($U59,Models!$A:$Q,AC$4,0)</f>
        <v>0</v>
      </c>
      <c r="AD59" s="2">
        <f>VLOOKUP($U59,Models!$A:$Q,AD$4,0)</f>
        <v>0</v>
      </c>
      <c r="AE59" s="2">
        <f>VLOOKUP($U59,Models!$A:$Q,AE$4,0)</f>
        <v>17</v>
      </c>
      <c r="AF59" s="2" t="str">
        <f>VLOOKUP($U59,Models!$A:$Q,AF$4,0)</f>
        <v>1920x1080</v>
      </c>
      <c r="AG59" s="2">
        <f>VLOOKUP($U59,Models!$A:$Q,AG$4,0)</f>
        <v>0</v>
      </c>
      <c r="AH59" s="2" t="str">
        <f>VLOOKUP($U59,Models!$A:$S,AH$4,0)</f>
        <v>Standard</v>
      </c>
      <c r="AI59" s="2" t="str">
        <f>VLOOKUP($U59,Models!$A:$T,AI$4,0)</f>
        <v>Acer Predator Helios 300 (PH317-53)</v>
      </c>
      <c r="AJ59" s="2"/>
      <c r="AK59" s="2"/>
    </row>
    <row r="60" spans="1:38" x14ac:dyDescent="0.3">
      <c r="A60" s="14" t="s">
        <v>14</v>
      </c>
      <c r="B60" s="14" t="s">
        <v>924</v>
      </c>
      <c r="C60" s="15" t="s">
        <v>2520</v>
      </c>
      <c r="D60" s="16"/>
      <c r="E60" s="17"/>
      <c r="F60" s="17"/>
      <c r="G60" s="17"/>
      <c r="H60" s="17"/>
      <c r="I60" s="17"/>
      <c r="J60" s="17"/>
      <c r="K60" s="17">
        <v>3</v>
      </c>
      <c r="L60" s="17"/>
      <c r="M60" s="17"/>
      <c r="N60" s="17"/>
      <c r="O60" s="18">
        <v>3</v>
      </c>
      <c r="P60" s="130">
        <f t="shared" si="0"/>
        <v>1.6375545851528384E-4</v>
      </c>
      <c r="Q60" s="46">
        <f t="shared" si="1"/>
        <v>6</v>
      </c>
      <c r="R60" s="90"/>
      <c r="S60" s="3"/>
      <c r="T60" s="2"/>
      <c r="U60" s="2" t="str">
        <f t="shared" si="2"/>
        <v>Acer Predator Helios 700 PH717-71</v>
      </c>
      <c r="V60" s="2" t="str">
        <f>VLOOKUP($U60,Models!$A:$Q,V$4,0)</f>
        <v>Acer</v>
      </c>
      <c r="W60" s="2" t="str">
        <f>VLOOKUP($U60,Models!$A:$Q,W$4,0)</f>
        <v>Predator Helios 700 PH717-71</v>
      </c>
      <c r="X60" s="2" t="str">
        <f>VLOOKUP($U60,Models!$A:$Q,X$4,0)</f>
        <v>Desk</v>
      </c>
      <c r="Y60" s="2" t="str">
        <f>VLOOKUP($U60,Models!$A:$Q,Y$4,0)</f>
        <v>Intel</v>
      </c>
      <c r="Z60" s="2" t="str">
        <f>VLOOKUP($U60,Models!$A:$Q,Z$4,0)</f>
        <v>Coffee Lake</v>
      </c>
      <c r="AA60" s="2">
        <f>VLOOKUP($U60,Models!$A:$Q,AA$4,0)</f>
        <v>0</v>
      </c>
      <c r="AB60" s="2" t="str">
        <f>VLOOKUP($U60,Models!$A:$Q,AB$4,0)</f>
        <v>GTX2070</v>
      </c>
      <c r="AC60" s="2">
        <f>VLOOKUP($U60,Models!$A:$Q,AC$4,0)</f>
        <v>0</v>
      </c>
      <c r="AD60" s="2">
        <f>VLOOKUP($U60,Models!$A:$Q,AD$4,0)</f>
        <v>0</v>
      </c>
      <c r="AE60" s="2">
        <f>VLOOKUP($U60,Models!$A:$Q,AE$4,0)</f>
        <v>17</v>
      </c>
      <c r="AF60" s="2" t="str">
        <f>VLOOKUP($U60,Models!$A:$Q,AF$4,0)</f>
        <v>1920x1080</v>
      </c>
      <c r="AG60" s="2">
        <f>VLOOKUP($U60,Models!$A:$Q,AG$4,0)</f>
        <v>0</v>
      </c>
      <c r="AH60" s="2" t="str">
        <f>VLOOKUP($U60,Models!$A:$S,AH$4,0)</f>
        <v>Standard</v>
      </c>
      <c r="AI60" s="2">
        <f>VLOOKUP($U60,Models!$A:$T,AI$4,0)</f>
        <v>0</v>
      </c>
      <c r="AJ60" s="2"/>
      <c r="AK60" s="2"/>
    </row>
    <row r="61" spans="1:38" x14ac:dyDescent="0.3">
      <c r="A61" s="14" t="s">
        <v>14</v>
      </c>
      <c r="B61" s="14" t="s">
        <v>924</v>
      </c>
      <c r="C61" s="15" t="s">
        <v>2524</v>
      </c>
      <c r="D61" s="16"/>
      <c r="E61" s="17"/>
      <c r="F61" s="17">
        <v>30</v>
      </c>
      <c r="G61" s="17"/>
      <c r="H61" s="17"/>
      <c r="I61" s="17"/>
      <c r="J61" s="17"/>
      <c r="K61" s="17"/>
      <c r="L61" s="17"/>
      <c r="M61" s="17"/>
      <c r="N61" s="17"/>
      <c r="O61" s="18">
        <v>30</v>
      </c>
      <c r="P61" s="130">
        <f t="shared" si="0"/>
        <v>1.6375545851528383E-3</v>
      </c>
      <c r="Q61" s="46">
        <f t="shared" si="1"/>
        <v>63</v>
      </c>
      <c r="R61" s="90"/>
      <c r="S61" s="3"/>
      <c r="T61" s="2"/>
      <c r="U61" s="2" t="str">
        <f t="shared" si="2"/>
        <v>Acer Predator Helios 300 PH315-52</v>
      </c>
      <c r="V61" s="2" t="str">
        <f>VLOOKUP($U61,Models!$A:$Q,V$4,0)</f>
        <v>Acer</v>
      </c>
      <c r="W61" s="2" t="str">
        <f>VLOOKUP($U61,Models!$A:$Q,W$4,0)</f>
        <v>Predator Helios 300 PH315-52</v>
      </c>
      <c r="X61" s="2" t="str">
        <f>VLOOKUP($U61,Models!$A:$Q,X$4,0)</f>
        <v>Desk</v>
      </c>
      <c r="Y61" s="2" t="str">
        <f>VLOOKUP($U61,Models!$A:$Q,Y$4,0)</f>
        <v>Intel</v>
      </c>
      <c r="Z61" s="2" t="str">
        <f>VLOOKUP($U61,Models!$A:$Q,Z$4,0)</f>
        <v>Coffee Lake</v>
      </c>
      <c r="AA61" s="2">
        <f>VLOOKUP($U61,Models!$A:$Q,AA$4,0)</f>
        <v>0</v>
      </c>
      <c r="AB61" s="2" t="str">
        <f>VLOOKUP($U61,Models!$A:$Q,AB$4,0)</f>
        <v>GTX1660/RTX2060</v>
      </c>
      <c r="AC61" s="2">
        <f>VLOOKUP($U61,Models!$A:$Q,AC$4,0)</f>
        <v>0</v>
      </c>
      <c r="AD61" s="2">
        <f>VLOOKUP($U61,Models!$A:$Q,AD$4,0)</f>
        <v>0</v>
      </c>
      <c r="AE61" s="2">
        <f>VLOOKUP($U61,Models!$A:$Q,AE$4,0)</f>
        <v>15</v>
      </c>
      <c r="AF61" s="2" t="str">
        <f>VLOOKUP($U61,Models!$A:$Q,AF$4,0)</f>
        <v>1920x1080</v>
      </c>
      <c r="AG61" s="2">
        <f>VLOOKUP($U61,Models!$A:$Q,AG$4,0)</f>
        <v>0</v>
      </c>
      <c r="AH61" s="2" t="str">
        <f>VLOOKUP($U61,Models!$A:$S,AH$4,0)</f>
        <v>Standard</v>
      </c>
      <c r="AI61" s="2" t="str">
        <f>VLOOKUP($U61,Models!$A:$T,AI$4,0)</f>
        <v>Acer Predator Helios 300 (PH315-52)</v>
      </c>
      <c r="AJ61" s="2"/>
      <c r="AK61" s="2"/>
    </row>
    <row r="62" spans="1:38" x14ac:dyDescent="0.3">
      <c r="A62" s="14" t="s">
        <v>14</v>
      </c>
      <c r="B62" s="4" t="s">
        <v>1792</v>
      </c>
      <c r="C62" s="4" t="s">
        <v>1793</v>
      </c>
      <c r="D62" s="11"/>
      <c r="E62" s="12"/>
      <c r="F62" s="12"/>
      <c r="G62" s="12"/>
      <c r="H62" s="12"/>
      <c r="I62" s="12"/>
      <c r="J62" s="12">
        <v>2</v>
      </c>
      <c r="K62" s="12"/>
      <c r="L62" s="12"/>
      <c r="M62" s="12"/>
      <c r="N62" s="12"/>
      <c r="O62" s="13">
        <v>2</v>
      </c>
      <c r="P62" s="130">
        <f t="shared" si="0"/>
        <v>1.091703056768559E-4</v>
      </c>
      <c r="Q62" s="46">
        <f t="shared" si="1"/>
        <v>4</v>
      </c>
      <c r="R62" s="104"/>
      <c r="S62" s="3"/>
      <c r="T62" s="2"/>
      <c r="U62" s="2" t="str">
        <f t="shared" si="2"/>
        <v>Acer Predator Triton 500 PT515-51</v>
      </c>
      <c r="V62" s="2" t="str">
        <f>VLOOKUP($U62,Models!$A:$Q,V$4,0)</f>
        <v>Acer</v>
      </c>
      <c r="W62" s="2" t="str">
        <f>VLOOKUP($U62,Models!$A:$Q,W$4,0)</f>
        <v>Predator Triton 500 PT515-51</v>
      </c>
      <c r="X62" s="2" t="str">
        <f>VLOOKUP($U62,Models!$A:$Q,X$4,0)</f>
        <v>Desk</v>
      </c>
      <c r="Y62" s="2" t="str">
        <f>VLOOKUP($U62,Models!$A:$Q,Y$4,0)</f>
        <v>Intel</v>
      </c>
      <c r="Z62" s="2" t="str">
        <f>VLOOKUP($U62,Models!$A:$Q,Z$4,0)</f>
        <v>Coffee Lake</v>
      </c>
      <c r="AA62" s="2">
        <f>VLOOKUP($U62,Models!$A:$Q,AA$4,0)</f>
        <v>0</v>
      </c>
      <c r="AB62" s="2" t="str">
        <f>VLOOKUP($U62,Models!$A:$Q,AB$4,0)</f>
        <v>RTX2060</v>
      </c>
      <c r="AC62" s="2">
        <f>VLOOKUP($U62,Models!$A:$Q,AC$4,0)</f>
        <v>0</v>
      </c>
      <c r="AD62" s="2">
        <f>VLOOKUP($U62,Models!$A:$Q,AD$4,0)</f>
        <v>0</v>
      </c>
      <c r="AE62" s="2">
        <f>VLOOKUP($U62,Models!$A:$Q,AE$4,0)</f>
        <v>15</v>
      </c>
      <c r="AF62" s="2" t="str">
        <f>VLOOKUP($U62,Models!$A:$Q,AF$4,0)</f>
        <v>1920x1080</v>
      </c>
      <c r="AG62" s="2">
        <f>VLOOKUP($U62,Models!$A:$Q,AG$4,0)</f>
        <v>0</v>
      </c>
      <c r="AH62" s="2" t="str">
        <f>VLOOKUP($U62,Models!$A:$S,AH$4,0)</f>
        <v>Standard</v>
      </c>
      <c r="AI62" s="2">
        <f>VLOOKUP($U62,Models!$A:$T,AI$4,0)</f>
        <v>0</v>
      </c>
      <c r="AJ62" s="2"/>
      <c r="AK62" s="2"/>
    </row>
    <row r="63" spans="1:38" x14ac:dyDescent="0.3">
      <c r="A63" s="14" t="s">
        <v>14</v>
      </c>
      <c r="B63" s="14" t="s">
        <v>1792</v>
      </c>
      <c r="C63" s="15" t="s">
        <v>2521</v>
      </c>
      <c r="D63" s="16"/>
      <c r="E63" s="17"/>
      <c r="F63" s="17"/>
      <c r="G63" s="17"/>
      <c r="H63" s="17"/>
      <c r="I63" s="17"/>
      <c r="J63" s="17"/>
      <c r="K63" s="17">
        <v>1</v>
      </c>
      <c r="L63" s="17"/>
      <c r="M63" s="17"/>
      <c r="N63" s="17"/>
      <c r="O63" s="18">
        <v>1</v>
      </c>
      <c r="P63" s="130">
        <f t="shared" si="0"/>
        <v>5.4585152838427949E-5</v>
      </c>
      <c r="Q63" s="46">
        <f t="shared" si="1"/>
        <v>2</v>
      </c>
      <c r="R63" s="128"/>
      <c r="S63" s="3"/>
      <c r="T63" s="2"/>
      <c r="U63" s="2" t="str">
        <f t="shared" si="2"/>
        <v>Acer Predator Triton 700 PT715-51</v>
      </c>
      <c r="V63" s="2" t="str">
        <f>VLOOKUP($U63,Models!$A:$Q,V$4,0)</f>
        <v>Acer</v>
      </c>
      <c r="W63" s="2" t="str">
        <f>VLOOKUP($U63,Models!$A:$Q,W$4,0)</f>
        <v>Predator Triton 700 PT715-51</v>
      </c>
      <c r="X63" s="2" t="str">
        <f>VLOOKUP($U63,Models!$A:$Q,X$4,0)</f>
        <v>Desk</v>
      </c>
      <c r="Y63" s="2" t="str">
        <f>VLOOKUP($U63,Models!$A:$Q,Y$4,0)</f>
        <v>Intel</v>
      </c>
      <c r="Z63" s="2" t="str">
        <f>VLOOKUP($U63,Models!$A:$Q,Z$4,0)</f>
        <v>Kaby Lake</v>
      </c>
      <c r="AA63" s="2">
        <f>VLOOKUP($U63,Models!$A:$Q,AA$4,0)</f>
        <v>0</v>
      </c>
      <c r="AB63" s="2" t="str">
        <f>VLOOKUP($U63,Models!$A:$Q,AB$4,0)</f>
        <v>GTX1060</v>
      </c>
      <c r="AC63" s="2">
        <f>VLOOKUP($U63,Models!$A:$Q,AC$4,0)</f>
        <v>0</v>
      </c>
      <c r="AD63" s="2">
        <f>VLOOKUP($U63,Models!$A:$Q,AD$4,0)</f>
        <v>0</v>
      </c>
      <c r="AE63" s="2">
        <f>VLOOKUP($U63,Models!$A:$Q,AE$4,0)</f>
        <v>15</v>
      </c>
      <c r="AF63" s="2" t="str">
        <f>VLOOKUP($U63,Models!$A:$Q,AF$4,0)</f>
        <v>1920x1080</v>
      </c>
      <c r="AG63" s="2">
        <f>VLOOKUP($U63,Models!$A:$Q,AG$4,0)</f>
        <v>0</v>
      </c>
      <c r="AH63" s="2" t="str">
        <f>VLOOKUP($U63,Models!$A:$S,AH$4,0)</f>
        <v>Standard</v>
      </c>
      <c r="AI63" s="2" t="str">
        <f>VLOOKUP($U63,Models!$A:$T,AI$4,0)</f>
        <v>Acer Predator Triton 700 (PT715-51)</v>
      </c>
      <c r="AJ63" s="2"/>
      <c r="AK63" s="2"/>
    </row>
    <row r="64" spans="1:38" x14ac:dyDescent="0.3">
      <c r="A64" s="14" t="s">
        <v>14</v>
      </c>
      <c r="B64" s="14" t="s">
        <v>1792</v>
      </c>
      <c r="C64" s="15" t="s">
        <v>2525</v>
      </c>
      <c r="D64" s="16"/>
      <c r="E64" s="17"/>
      <c r="F64" s="17">
        <v>1</v>
      </c>
      <c r="G64" s="17"/>
      <c r="H64" s="17"/>
      <c r="I64" s="17"/>
      <c r="J64" s="17"/>
      <c r="K64" s="17"/>
      <c r="L64" s="17"/>
      <c r="M64" s="17"/>
      <c r="N64" s="17"/>
      <c r="O64" s="18">
        <v>1</v>
      </c>
      <c r="P64" s="130">
        <f t="shared" si="0"/>
        <v>5.4585152838427949E-5</v>
      </c>
      <c r="Q64" s="46">
        <f t="shared" si="1"/>
        <v>2</v>
      </c>
      <c r="R64" s="90"/>
      <c r="S64" s="3"/>
      <c r="T64" s="2"/>
      <c r="U64" s="2" t="str">
        <f t="shared" si="2"/>
        <v>Acer Predator Triton 900 PT917-71</v>
      </c>
      <c r="V64" s="2" t="str">
        <f>VLOOKUP($U64,Models!$A:$Q,V$4,0)</f>
        <v>Acer</v>
      </c>
      <c r="W64" s="2" t="str">
        <f>VLOOKUP($U64,Models!$A:$Q,W$4,0)</f>
        <v>Predator Triton 900 PT917-71</v>
      </c>
      <c r="X64" s="2" t="str">
        <f>VLOOKUP($U64,Models!$A:$Q,X$4,0)</f>
        <v>Desk</v>
      </c>
      <c r="Y64" s="2" t="str">
        <f>VLOOKUP($U64,Models!$A:$Q,Y$4,0)</f>
        <v>Intel</v>
      </c>
      <c r="Z64" s="2" t="str">
        <f>VLOOKUP($U64,Models!$A:$Q,Z$4,0)</f>
        <v>Coffee Lake</v>
      </c>
      <c r="AA64" s="2">
        <f>VLOOKUP($U64,Models!$A:$Q,AA$4,0)</f>
        <v>0</v>
      </c>
      <c r="AB64" s="2" t="str">
        <f>VLOOKUP($U64,Models!$A:$Q,AB$4,0)</f>
        <v>RTX2080</v>
      </c>
      <c r="AC64" s="2">
        <f>VLOOKUP($U64,Models!$A:$Q,AC$4,0)</f>
        <v>0</v>
      </c>
      <c r="AD64" s="2">
        <f>VLOOKUP($U64,Models!$A:$Q,AD$4,0)</f>
        <v>0</v>
      </c>
      <c r="AE64" s="2">
        <f>VLOOKUP($U64,Models!$A:$Q,AE$4,0)</f>
        <v>17</v>
      </c>
      <c r="AF64" s="2" t="str">
        <f>VLOOKUP($U64,Models!$A:$Q,AF$4,0)</f>
        <v>3840x2160</v>
      </c>
      <c r="AG64" s="2">
        <f>VLOOKUP($U64,Models!$A:$Q,AG$4,0)</f>
        <v>0</v>
      </c>
      <c r="AH64" s="2" t="str">
        <f>VLOOKUP($U64,Models!$A:$S,AH$4,0)</f>
        <v>Standard</v>
      </c>
      <c r="AI64" s="2" t="str">
        <f>VLOOKUP($U64,Models!$A:$T,AI$4,0)</f>
        <v>Acer Predator Triton 900 (PT917-71)</v>
      </c>
      <c r="AJ64" s="2"/>
      <c r="AK64" s="2"/>
    </row>
    <row r="65" spans="1:37" x14ac:dyDescent="0.3">
      <c r="A65" s="84" t="s">
        <v>399</v>
      </c>
      <c r="B65" s="85"/>
      <c r="C65" s="85"/>
      <c r="D65" s="86">
        <v>3235</v>
      </c>
      <c r="E65" s="87">
        <v>4195</v>
      </c>
      <c r="F65" s="87">
        <v>4998</v>
      </c>
      <c r="G65" s="87"/>
      <c r="H65" s="87"/>
      <c r="I65" s="87">
        <v>1</v>
      </c>
      <c r="J65" s="87">
        <v>238</v>
      </c>
      <c r="K65" s="87">
        <v>5653</v>
      </c>
      <c r="L65" s="87"/>
      <c r="M65" s="87"/>
      <c r="N65" s="87"/>
      <c r="O65" s="88">
        <v>18320</v>
      </c>
      <c r="P65" s="130">
        <f t="shared" si="0"/>
        <v>1</v>
      </c>
      <c r="Q65" s="46">
        <f t="shared" si="1"/>
        <v>38630</v>
      </c>
      <c r="R65" s="104">
        <v>38630</v>
      </c>
      <c r="S65" s="3"/>
      <c r="T65" s="2"/>
      <c r="U65" s="2" t="str">
        <f t="shared" si="2"/>
        <v xml:space="preserve">Acer Итог  </v>
      </c>
      <c r="V65" s="2" t="e">
        <f>VLOOKUP($U65,Models!$A:$Q,V$4,0)</f>
        <v>#N/A</v>
      </c>
      <c r="W65" s="2" t="e">
        <f>VLOOKUP($U65,Models!$A:$Q,W$4,0)</f>
        <v>#N/A</v>
      </c>
      <c r="X65" s="2" t="e">
        <f>VLOOKUP($U65,Models!$A:$Q,X$4,0)</f>
        <v>#N/A</v>
      </c>
      <c r="Y65" s="2" t="e">
        <f>VLOOKUP($U65,Models!$A:$Q,Y$4,0)</f>
        <v>#N/A</v>
      </c>
      <c r="Z65" s="2" t="e">
        <f>VLOOKUP($U65,Models!$A:$Q,Z$4,0)</f>
        <v>#N/A</v>
      </c>
      <c r="AA65" s="2" t="e">
        <f>VLOOKUP($U65,Models!$A:$Q,AA$4,0)</f>
        <v>#N/A</v>
      </c>
      <c r="AB65" s="2" t="e">
        <f>VLOOKUP($U65,Models!$A:$Q,AB$4,0)</f>
        <v>#N/A</v>
      </c>
      <c r="AC65" s="2" t="e">
        <f>VLOOKUP($U65,Models!$A:$Q,AC$4,0)</f>
        <v>#N/A</v>
      </c>
      <c r="AD65" s="2" t="e">
        <f>VLOOKUP($U65,Models!$A:$Q,AD$4,0)</f>
        <v>#N/A</v>
      </c>
      <c r="AE65" s="2" t="e">
        <f>VLOOKUP($U65,Models!$A:$Q,AE$4,0)</f>
        <v>#N/A</v>
      </c>
      <c r="AF65" s="2" t="e">
        <f>VLOOKUP($U65,Models!$A:$Q,AF$4,0)</f>
        <v>#N/A</v>
      </c>
      <c r="AG65" s="2" t="e">
        <f>VLOOKUP($U65,Models!$A:$Q,AG$4,0)</f>
        <v>#N/A</v>
      </c>
      <c r="AH65" s="2" t="e">
        <f>VLOOKUP($U65,Models!$A:$S,AH$4,0)</f>
        <v>#N/A</v>
      </c>
      <c r="AI65" s="2" t="e">
        <f>VLOOKUP($U65,Models!$A:$T,AI$4,0)</f>
        <v>#N/A</v>
      </c>
      <c r="AJ65" s="2"/>
      <c r="AK65" s="2"/>
    </row>
    <row r="66" spans="1:37" x14ac:dyDescent="0.3">
      <c r="A66" s="4" t="s">
        <v>16</v>
      </c>
      <c r="B66" s="4" t="s">
        <v>108</v>
      </c>
      <c r="C66" s="4" t="s">
        <v>2684</v>
      </c>
      <c r="D66" s="11">
        <v>1152</v>
      </c>
      <c r="E66" s="12"/>
      <c r="F66" s="12"/>
      <c r="G66" s="12"/>
      <c r="H66" s="12"/>
      <c r="I66" s="12"/>
      <c r="J66" s="12"/>
      <c r="K66" s="12"/>
      <c r="L66" s="12"/>
      <c r="M66" s="12"/>
      <c r="N66" s="12"/>
      <c r="O66" s="13">
        <v>1152</v>
      </c>
      <c r="P66" s="130">
        <f>O66/O$70</f>
        <v>0.43752373718192178</v>
      </c>
      <c r="Q66" s="46">
        <f>ROUND(P66*R$70,0)</f>
        <v>1151</v>
      </c>
      <c r="R66" s="90"/>
      <c r="S66" s="3"/>
      <c r="T66" s="2"/>
      <c r="U66" s="2" t="str">
        <f t="shared" si="2"/>
        <v>Apple Macbook Air 13 (AL)</v>
      </c>
      <c r="V66" s="2" t="str">
        <f>VLOOKUP($U66,Models!$A:$Q,V$4,0)</f>
        <v>Apple</v>
      </c>
      <c r="W66" s="2" t="str">
        <f>VLOOKUP($U66,Models!$A:$Q,W$4,0)</f>
        <v>Macbook Air 13 (AL)</v>
      </c>
      <c r="X66" s="2" t="str">
        <f>VLOOKUP($U66,Models!$A:$Q,X$4,0)</f>
        <v>Thin</v>
      </c>
      <c r="Y66" s="2" t="str">
        <f>VLOOKUP($U66,Models!$A:$Q,Y$4,0)</f>
        <v>Intel</v>
      </c>
      <c r="Z66" s="2" t="str">
        <f>VLOOKUP($U66,Models!$A:$Q,Z$4,0)</f>
        <v>Amber Lake-Y</v>
      </c>
      <c r="AA66" s="2">
        <f>VLOOKUP($U66,Models!$A:$Q,AA$4,0)</f>
        <v>0</v>
      </c>
      <c r="AB66" s="2" t="str">
        <f>VLOOKUP($U66,Models!$A:$Q,AB$4,0)</f>
        <v>Int</v>
      </c>
      <c r="AC66" s="2">
        <f>VLOOKUP($U66,Models!$A:$Q,AC$4,0)</f>
        <v>0</v>
      </c>
      <c r="AD66" s="2">
        <f>VLOOKUP($U66,Models!$A:$Q,AD$4,0)</f>
        <v>0</v>
      </c>
      <c r="AE66" s="2">
        <f>VLOOKUP($U66,Models!$A:$Q,AE$4,0)</f>
        <v>13</v>
      </c>
      <c r="AF66" s="2" t="str">
        <f>VLOOKUP($U66,Models!$A:$Q,AF$4,0)</f>
        <v>2304x1440/2560x1600</v>
      </c>
      <c r="AG66" s="2">
        <f>VLOOKUP($U66,Models!$A:$Q,AG$4,0)</f>
        <v>0</v>
      </c>
      <c r="AH66" s="2" t="str">
        <f>VLOOKUP($U66,Models!$A:$S,AH$4,0)</f>
        <v>Extra Mobile</v>
      </c>
      <c r="AI66" s="2" t="str">
        <f>VLOOKUP($U66,Models!$A:$T,AI$4,0)</f>
        <v>Apple MacBook Air 13 дисплей Retina с технологией True Tone Mid 2019</v>
      </c>
      <c r="AJ66" s="2"/>
      <c r="AK66" s="2"/>
    </row>
    <row r="67" spans="1:37" x14ac:dyDescent="0.3">
      <c r="A67" s="14" t="s">
        <v>16</v>
      </c>
      <c r="B67" s="4" t="s">
        <v>107</v>
      </c>
      <c r="C67" s="4" t="s">
        <v>1399</v>
      </c>
      <c r="D67" s="11">
        <v>343</v>
      </c>
      <c r="E67" s="12"/>
      <c r="F67" s="12"/>
      <c r="G67" s="12"/>
      <c r="H67" s="12"/>
      <c r="I67" s="12"/>
      <c r="J67" s="12"/>
      <c r="K67" s="12"/>
      <c r="L67" s="12"/>
      <c r="M67" s="12"/>
      <c r="N67" s="12"/>
      <c r="O67" s="13">
        <v>343</v>
      </c>
      <c r="P67" s="130">
        <f>O67/O$70</f>
        <v>0.13026965438663121</v>
      </c>
      <c r="Q67" s="46">
        <v>342</v>
      </c>
      <c r="R67" s="90"/>
      <c r="S67" s="3"/>
      <c r="T67" s="2"/>
      <c r="U67" s="2" t="str">
        <f t="shared" si="2"/>
        <v>Apple Macbook Pro 15 (CL)</v>
      </c>
      <c r="V67" s="2" t="str">
        <f>VLOOKUP($U67,Models!$A:$Q,V$4,0)</f>
        <v>Apple</v>
      </c>
      <c r="W67" s="2" t="str">
        <f>VLOOKUP($U67,Models!$A:$Q,W$4,0)</f>
        <v>Macbook Pro 15 (CL)</v>
      </c>
      <c r="X67" s="2" t="str">
        <f>VLOOKUP($U67,Models!$A:$Q,X$4,0)</f>
        <v>Desk</v>
      </c>
      <c r="Y67" s="2" t="str">
        <f>VLOOKUP($U67,Models!$A:$Q,Y$4,0)</f>
        <v>Intel</v>
      </c>
      <c r="Z67" s="2" t="str">
        <f>VLOOKUP($U67,Models!$A:$Q,Z$4,0)</f>
        <v>Coffee Lake</v>
      </c>
      <c r="AA67" s="2">
        <f>VLOOKUP($U67,Models!$A:$Q,AA$4,0)</f>
        <v>0</v>
      </c>
      <c r="AB67" s="2" t="str">
        <f>VLOOKUP($U67,Models!$A:$Q,AB$4,0)</f>
        <v>Pro 555/560</v>
      </c>
      <c r="AC67" s="2">
        <f>VLOOKUP($U67,Models!$A:$Q,AC$4,0)</f>
        <v>0</v>
      </c>
      <c r="AD67" s="2">
        <f>VLOOKUP($U67,Models!$A:$Q,AD$4,0)</f>
        <v>0</v>
      </c>
      <c r="AE67" s="2">
        <f>VLOOKUP($U67,Models!$A:$Q,AE$4,0)</f>
        <v>15</v>
      </c>
      <c r="AF67" s="2" t="str">
        <f>VLOOKUP($U67,Models!$A:$Q,AF$4,0)</f>
        <v>2880x1800</v>
      </c>
      <c r="AG67" s="2">
        <f>VLOOKUP($U67,Models!$A:$Q,AG$4,0)</f>
        <v>0</v>
      </c>
      <c r="AH67" s="2" t="str">
        <f>VLOOKUP($U67,Models!$A:$S,AH$4,0)</f>
        <v>Standard</v>
      </c>
      <c r="AI67" s="2" t="str">
        <f>VLOOKUP($U67,Models!$A:$T,AI$4,0)</f>
        <v>Apple MacBook Pro 15 with Retina display Mid 2019</v>
      </c>
      <c r="AJ67" s="2"/>
      <c r="AK67" s="2"/>
    </row>
    <row r="68" spans="1:37" x14ac:dyDescent="0.3">
      <c r="A68" s="14" t="s">
        <v>16</v>
      </c>
      <c r="B68" s="14" t="s">
        <v>107</v>
      </c>
      <c r="C68" s="15" t="s">
        <v>1747</v>
      </c>
      <c r="D68" s="16">
        <v>1135</v>
      </c>
      <c r="E68" s="17"/>
      <c r="F68" s="17"/>
      <c r="G68" s="17"/>
      <c r="H68" s="17"/>
      <c r="I68" s="17"/>
      <c r="J68" s="17"/>
      <c r="K68" s="17"/>
      <c r="L68" s="17"/>
      <c r="M68" s="17"/>
      <c r="N68" s="17"/>
      <c r="O68" s="18">
        <v>1135</v>
      </c>
      <c r="P68" s="130">
        <f>O68/O$70</f>
        <v>0.43106722369920242</v>
      </c>
      <c r="Q68" s="46">
        <f>ROUND(P68*R$70,0)</f>
        <v>1134</v>
      </c>
      <c r="R68" s="90"/>
      <c r="S68" s="3"/>
      <c r="T68" s="2"/>
      <c r="U68" s="2" t="str">
        <f t="shared" si="2"/>
        <v>Apple Macbook Pro 13 (CL)</v>
      </c>
      <c r="V68" s="2" t="str">
        <f>VLOOKUP($U68,Models!$A:$Q,V$4,0)</f>
        <v>Apple</v>
      </c>
      <c r="W68" s="2" t="str">
        <f>VLOOKUP($U68,Models!$A:$Q,W$4,0)</f>
        <v>Macbook Pro 13 (CL)</v>
      </c>
      <c r="X68" s="2">
        <f>VLOOKUP($U68,Models!$A:$Q,X$4,0)</f>
        <v>0</v>
      </c>
      <c r="Y68" s="2" t="str">
        <f>VLOOKUP($U68,Models!$A:$Q,Y$4,0)</f>
        <v>Intel</v>
      </c>
      <c r="Z68" s="2" t="str">
        <f>VLOOKUP($U68,Models!$A:$Q,Z$4,0)</f>
        <v>Coffee Lake</v>
      </c>
      <c r="AA68" s="2">
        <f>VLOOKUP($U68,Models!$A:$Q,AA$4,0)</f>
        <v>0</v>
      </c>
      <c r="AB68" s="2" t="str">
        <f>VLOOKUP($U68,Models!$A:$Q,AB$4,0)</f>
        <v>Int</v>
      </c>
      <c r="AC68" s="2">
        <f>VLOOKUP($U68,Models!$A:$Q,AC$4,0)</f>
        <v>0</v>
      </c>
      <c r="AD68" s="2">
        <f>VLOOKUP($U68,Models!$A:$Q,AD$4,0)</f>
        <v>0</v>
      </c>
      <c r="AE68" s="2">
        <f>VLOOKUP($U68,Models!$A:$Q,AE$4,0)</f>
        <v>13</v>
      </c>
      <c r="AF68" s="2" t="str">
        <f>VLOOKUP($U68,Models!$A:$Q,AF$4,0)</f>
        <v>2560x1600</v>
      </c>
      <c r="AG68" s="2">
        <f>VLOOKUP($U68,Models!$A:$Q,AG$4,0)</f>
        <v>0</v>
      </c>
      <c r="AH68" s="2" t="str">
        <f>VLOOKUP($U68,Models!$A:$S,AH$4,0)</f>
        <v>Standard</v>
      </c>
      <c r="AI68" s="2" t="str">
        <f>VLOOKUP($U68,Models!$A:$T,AI$4,0)</f>
        <v>Apple MacBook Pro 13 with Retina display and Touch Bar Mid 2019</v>
      </c>
      <c r="AJ68" s="2"/>
      <c r="AK68" s="2"/>
    </row>
    <row r="69" spans="1:37" x14ac:dyDescent="0.3">
      <c r="A69" s="14" t="s">
        <v>16</v>
      </c>
      <c r="B69" s="4" t="s">
        <v>230</v>
      </c>
      <c r="C69" s="4" t="s">
        <v>1746</v>
      </c>
      <c r="D69" s="11">
        <v>3</v>
      </c>
      <c r="E69" s="12"/>
      <c r="F69" s="12"/>
      <c r="G69" s="12"/>
      <c r="H69" s="12"/>
      <c r="I69" s="12"/>
      <c r="J69" s="12"/>
      <c r="K69" s="12"/>
      <c r="L69" s="12"/>
      <c r="M69" s="12"/>
      <c r="N69" s="12"/>
      <c r="O69" s="13">
        <v>3</v>
      </c>
      <c r="P69" s="130">
        <f>O69/O$70</f>
        <v>1.1393847322445879E-3</v>
      </c>
      <c r="Q69" s="46">
        <f>ROUND(P69*R$70,0)</f>
        <v>3</v>
      </c>
      <c r="R69" s="90"/>
      <c r="S69" s="3"/>
      <c r="T69" s="2"/>
      <c r="U69" s="2" t="str">
        <f t="shared" si="2"/>
        <v>Apple Macbook 12 (K)</v>
      </c>
      <c r="V69" s="2" t="str">
        <f>VLOOKUP($U69,Models!$A:$Q,V$4,0)</f>
        <v>Apple</v>
      </c>
      <c r="W69" s="2" t="str">
        <f>VLOOKUP($U69,Models!$A:$Q,W$4,0)</f>
        <v>Macbook 12 (K)</v>
      </c>
      <c r="X69" s="2" t="str">
        <f>VLOOKUP($U69,Models!$A:$Q,X$4,0)</f>
        <v>Mini</v>
      </c>
      <c r="Y69" s="2" t="str">
        <f>VLOOKUP($U69,Models!$A:$Q,Y$4,0)</f>
        <v>Intel</v>
      </c>
      <c r="Z69" s="2" t="str">
        <f>VLOOKUP($U69,Models!$A:$Q,Z$4,0)</f>
        <v>Kaby Lake-Y</v>
      </c>
      <c r="AA69" s="2">
        <f>VLOOKUP($U69,Models!$A:$Q,AA$4,0)</f>
        <v>0</v>
      </c>
      <c r="AB69" s="2">
        <f>VLOOKUP($U69,Models!$A:$Q,AB$4,0)</f>
        <v>0</v>
      </c>
      <c r="AC69" s="2">
        <f>VLOOKUP($U69,Models!$A:$Q,AC$4,0)</f>
        <v>0</v>
      </c>
      <c r="AD69" s="2">
        <f>VLOOKUP($U69,Models!$A:$Q,AD$4,0)</f>
        <v>0</v>
      </c>
      <c r="AE69" s="2">
        <f>VLOOKUP($U69,Models!$A:$Q,AE$4,0)</f>
        <v>12</v>
      </c>
      <c r="AF69" s="2" t="str">
        <f>VLOOKUP($U69,Models!$A:$Q,AF$4,0)</f>
        <v>2304x1440</v>
      </c>
      <c r="AG69" s="2">
        <f>VLOOKUP($U69,Models!$A:$Q,AG$4,0)</f>
        <v>0</v>
      </c>
      <c r="AH69" s="2" t="str">
        <f>VLOOKUP($U69,Models!$A:$S,AH$4,0)</f>
        <v>Extra Mobile</v>
      </c>
      <c r="AI69" s="2" t="str">
        <f>VLOOKUP($U69,Models!$A:$T,AI$4,0)</f>
        <v>Apple MacBook Late 2018</v>
      </c>
      <c r="AJ69" s="2"/>
      <c r="AK69" s="2"/>
    </row>
    <row r="70" spans="1:37" x14ac:dyDescent="0.3">
      <c r="A70" s="84" t="s">
        <v>90</v>
      </c>
      <c r="B70" s="85"/>
      <c r="C70" s="85"/>
      <c r="D70" s="86">
        <v>2633</v>
      </c>
      <c r="E70" s="87"/>
      <c r="F70" s="87"/>
      <c r="G70" s="87"/>
      <c r="H70" s="87"/>
      <c r="I70" s="87"/>
      <c r="J70" s="87"/>
      <c r="K70" s="87"/>
      <c r="L70" s="87"/>
      <c r="M70" s="87"/>
      <c r="N70" s="87"/>
      <c r="O70" s="88">
        <v>2633</v>
      </c>
      <c r="P70" s="130">
        <f>O70/O$70</f>
        <v>1</v>
      </c>
      <c r="Q70" s="46">
        <f>ROUND(P70*R$70,0)</f>
        <v>2630</v>
      </c>
      <c r="R70" s="104">
        <v>2630</v>
      </c>
      <c r="S70" s="3"/>
      <c r="T70" s="2"/>
      <c r="U70" s="2" t="str">
        <f t="shared" ref="U70:U133" si="3">CONCATENATE(A70," ",B70," ",C70)</f>
        <v xml:space="preserve">Apple Итог  </v>
      </c>
      <c r="V70" s="2" t="e">
        <f>VLOOKUP($U70,Models!$A:$Q,V$4,0)</f>
        <v>#N/A</v>
      </c>
      <c r="W70" s="2" t="e">
        <f>VLOOKUP($U70,Models!$A:$Q,W$4,0)</f>
        <v>#N/A</v>
      </c>
      <c r="X70" s="2" t="e">
        <f>VLOOKUP($U70,Models!$A:$Q,X$4,0)</f>
        <v>#N/A</v>
      </c>
      <c r="Y70" s="2" t="e">
        <f>VLOOKUP($U70,Models!$A:$Q,Y$4,0)</f>
        <v>#N/A</v>
      </c>
      <c r="Z70" s="2" t="e">
        <f>VLOOKUP($U70,Models!$A:$Q,Z$4,0)</f>
        <v>#N/A</v>
      </c>
      <c r="AA70" s="2" t="e">
        <f>VLOOKUP($U70,Models!$A:$Q,AA$4,0)</f>
        <v>#N/A</v>
      </c>
      <c r="AB70" s="2" t="e">
        <f>VLOOKUP($U70,Models!$A:$Q,AB$4,0)</f>
        <v>#N/A</v>
      </c>
      <c r="AC70" s="2" t="e">
        <f>VLOOKUP($U70,Models!$A:$Q,AC$4,0)</f>
        <v>#N/A</v>
      </c>
      <c r="AD70" s="2" t="e">
        <f>VLOOKUP($U70,Models!$A:$Q,AD$4,0)</f>
        <v>#N/A</v>
      </c>
      <c r="AE70" s="2" t="e">
        <f>VLOOKUP($U70,Models!$A:$Q,AE$4,0)</f>
        <v>#N/A</v>
      </c>
      <c r="AF70" s="2" t="e">
        <f>VLOOKUP($U70,Models!$A:$Q,AF$4,0)</f>
        <v>#N/A</v>
      </c>
      <c r="AG70" s="2" t="e">
        <f>VLOOKUP($U70,Models!$A:$Q,AG$4,0)</f>
        <v>#N/A</v>
      </c>
      <c r="AH70" s="2" t="e">
        <f>VLOOKUP($U70,Models!$A:$S,AH$4,0)</f>
        <v>#N/A</v>
      </c>
      <c r="AI70" s="2" t="e">
        <f>VLOOKUP($U70,Models!$A:$T,AI$4,0)</f>
        <v>#N/A</v>
      </c>
      <c r="AJ70" s="2"/>
      <c r="AK70" s="2"/>
    </row>
    <row r="71" spans="1:37" x14ac:dyDescent="0.3">
      <c r="A71" s="4" t="s">
        <v>18</v>
      </c>
      <c r="B71" s="4" t="s">
        <v>18</v>
      </c>
      <c r="C71" s="4" t="s">
        <v>588</v>
      </c>
      <c r="D71" s="11"/>
      <c r="E71" s="12"/>
      <c r="F71" s="12"/>
      <c r="G71" s="12"/>
      <c r="H71" s="12"/>
      <c r="I71" s="12">
        <v>4</v>
      </c>
      <c r="J71" s="12"/>
      <c r="K71" s="12"/>
      <c r="L71" s="12"/>
      <c r="M71" s="12"/>
      <c r="N71" s="12"/>
      <c r="O71" s="13">
        <v>4</v>
      </c>
      <c r="P71" s="130">
        <f>O71/O$169</f>
        <v>1.5799660307303393E-4</v>
      </c>
      <c r="Q71" s="46">
        <f>ROUND(P71*R$169,0)</f>
        <v>7</v>
      </c>
      <c r="R71" s="90"/>
      <c r="S71" s="3"/>
      <c r="T71" s="2"/>
      <c r="U71" s="2" t="str">
        <f t="shared" si="3"/>
        <v>Asus Asus X540Y</v>
      </c>
      <c r="V71" s="2" t="str">
        <f>VLOOKUP($U71,Models!$A:$Q,V$4,0)</f>
        <v>Asus</v>
      </c>
      <c r="W71" s="2" t="str">
        <f>VLOOKUP($U71,Models!$A:$Q,W$4,0)</f>
        <v>Asus X540Y</v>
      </c>
      <c r="X71" s="2" t="str">
        <f>VLOOKUP($U71,Models!$A:$Q,X$4,0)</f>
        <v>Midlevel</v>
      </c>
      <c r="Y71" s="2" t="str">
        <f>VLOOKUP($U71,Models!$A:$Q,Y$4,0)</f>
        <v>AMD</v>
      </c>
      <c r="Z71" s="2" t="str">
        <f>VLOOKUP($U71,Models!$A:$Q,Z$4,0)</f>
        <v>Carrizo-L</v>
      </c>
      <c r="AA71" s="2">
        <f>VLOOKUP($U71,Models!$A:$Q,AA$4,0)</f>
        <v>0</v>
      </c>
      <c r="AB71" s="2" t="str">
        <f>VLOOKUP($U71,Models!$A:$Q,AB$4,0)</f>
        <v>Int</v>
      </c>
      <c r="AC71" s="2">
        <f>VLOOKUP($U71,Models!$A:$Q,AC$4,0)</f>
        <v>0</v>
      </c>
      <c r="AD71" s="2">
        <f>VLOOKUP($U71,Models!$A:$Q,AD$4,0)</f>
        <v>0</v>
      </c>
      <c r="AE71" s="2">
        <f>VLOOKUP($U71,Models!$A:$Q,AE$4,0)</f>
        <v>15</v>
      </c>
      <c r="AF71" s="2" t="str">
        <f>VLOOKUP($U71,Models!$A:$Q,AF$4,0)</f>
        <v>1366x768</v>
      </c>
      <c r="AG71" s="2">
        <f>VLOOKUP($U71,Models!$A:$Q,AG$4,0)</f>
        <v>0</v>
      </c>
      <c r="AH71" s="2" t="str">
        <f>VLOOKUP($U71,Models!$A:$S,AH$4,0)</f>
        <v>Budget</v>
      </c>
      <c r="AI71" s="2">
        <f>VLOOKUP($U71,Models!$A:$T,AI$4,0)</f>
        <v>0</v>
      </c>
      <c r="AJ71" s="2"/>
      <c r="AK71" s="2"/>
    </row>
    <row r="72" spans="1:37" x14ac:dyDescent="0.3">
      <c r="A72" s="14" t="s">
        <v>18</v>
      </c>
      <c r="B72" s="14" t="s">
        <v>18</v>
      </c>
      <c r="C72" s="15" t="s">
        <v>689</v>
      </c>
      <c r="D72" s="16"/>
      <c r="E72" s="17"/>
      <c r="F72" s="17"/>
      <c r="G72" s="17"/>
      <c r="H72" s="17"/>
      <c r="I72" s="17"/>
      <c r="J72" s="17"/>
      <c r="K72" s="17"/>
      <c r="L72" s="17">
        <v>5</v>
      </c>
      <c r="M72" s="17"/>
      <c r="N72" s="17"/>
      <c r="O72" s="18">
        <v>5</v>
      </c>
      <c r="P72" s="130">
        <f t="shared" ref="P72:P135" si="4">O72/O$169</f>
        <v>1.974957538412924E-4</v>
      </c>
      <c r="Q72" s="46">
        <f t="shared" ref="Q72:Q135" si="5">ROUND(P72*R$169,0)</f>
        <v>9</v>
      </c>
      <c r="R72" s="90"/>
      <c r="S72" s="3" t="s">
        <v>50</v>
      </c>
      <c r="T72" s="2"/>
      <c r="U72" s="2" t="str">
        <f t="shared" si="3"/>
        <v>Asus Asus GL753V</v>
      </c>
      <c r="V72" s="2" t="str">
        <f>VLOOKUP($U72,Models!$A:$Q,V$4,0)</f>
        <v>Asus</v>
      </c>
      <c r="W72" s="2" t="str">
        <f>VLOOKUP($U72,Models!$A:$Q,W$4,0)</f>
        <v>Asus GL753V</v>
      </c>
      <c r="X72" s="2" t="str">
        <f>VLOOKUP($U72,Models!$A:$Q,X$4,0)</f>
        <v>Desk</v>
      </c>
      <c r="Y72" s="2" t="str">
        <f>VLOOKUP($U72,Models!$A:$Q,Y$4,0)</f>
        <v>Intel</v>
      </c>
      <c r="Z72" s="2" t="str">
        <f>VLOOKUP($U72,Models!$A:$Q,Z$4,0)</f>
        <v>Kaby Lake</v>
      </c>
      <c r="AA72" s="2">
        <f>VLOOKUP($U72,Models!$A:$Q,AA$4,0)</f>
        <v>0</v>
      </c>
      <c r="AB72" s="2" t="str">
        <f>VLOOKUP($U72,Models!$A:$Q,AB$4,0)</f>
        <v>GTX1050</v>
      </c>
      <c r="AC72" s="2">
        <f>VLOOKUP($U72,Models!$A:$Q,AC$4,0)</f>
        <v>0</v>
      </c>
      <c r="AD72" s="2">
        <f>VLOOKUP($U72,Models!$A:$Q,AD$4,0)</f>
        <v>0</v>
      </c>
      <c r="AE72" s="2">
        <f>VLOOKUP($U72,Models!$A:$Q,AE$4,0)</f>
        <v>17</v>
      </c>
      <c r="AF72" s="2" t="str">
        <f>VLOOKUP($U72,Models!$A:$Q,AF$4,0)</f>
        <v>1920x1080</v>
      </c>
      <c r="AG72" s="2">
        <f>VLOOKUP($U72,Models!$A:$Q,AG$4,0)</f>
        <v>0</v>
      </c>
      <c r="AH72" s="2" t="str">
        <f>VLOOKUP($U72,Models!$A:$S,AH$4,0)</f>
        <v>Standard</v>
      </c>
      <c r="AI72" s="2" t="str">
        <f>VLOOKUP($U72,Models!$A:$T,AI$4,0)</f>
        <v>ASUS ROG GL753</v>
      </c>
      <c r="AJ72" s="2"/>
      <c r="AK72" s="2"/>
    </row>
    <row r="73" spans="1:37" x14ac:dyDescent="0.3">
      <c r="A73" s="14" t="s">
        <v>18</v>
      </c>
      <c r="B73" s="14" t="s">
        <v>18</v>
      </c>
      <c r="C73" s="15" t="s">
        <v>732</v>
      </c>
      <c r="D73" s="16">
        <v>53</v>
      </c>
      <c r="E73" s="17"/>
      <c r="F73" s="17"/>
      <c r="G73" s="17"/>
      <c r="H73" s="17"/>
      <c r="I73" s="17">
        <v>132</v>
      </c>
      <c r="J73" s="17">
        <v>29</v>
      </c>
      <c r="K73" s="17"/>
      <c r="L73" s="17"/>
      <c r="M73" s="17"/>
      <c r="N73" s="17"/>
      <c r="O73" s="18">
        <v>214</v>
      </c>
      <c r="P73" s="130">
        <f t="shared" si="4"/>
        <v>8.4528182644073146E-3</v>
      </c>
      <c r="Q73" s="46">
        <f t="shared" si="5"/>
        <v>367</v>
      </c>
      <c r="R73" s="90"/>
      <c r="S73" s="3"/>
      <c r="T73" s="2"/>
      <c r="U73" s="2" t="str">
        <f t="shared" si="3"/>
        <v>Asus Asus X541U</v>
      </c>
      <c r="V73" s="2" t="str">
        <f>VLOOKUP($U73,Models!$A:$Q,V$4,0)</f>
        <v>Asus</v>
      </c>
      <c r="W73" s="2" t="str">
        <f>VLOOKUP($U73,Models!$A:$Q,W$4,0)</f>
        <v>Asus X541U</v>
      </c>
      <c r="X73" s="2" t="str">
        <f>VLOOKUP($U73,Models!$A:$Q,X$4,0)</f>
        <v>Midlevel</v>
      </c>
      <c r="Y73" s="2" t="str">
        <f>VLOOKUP($U73,Models!$A:$Q,Y$4,0)</f>
        <v>Intel</v>
      </c>
      <c r="Z73" s="2" t="str">
        <f>VLOOKUP($U73,Models!$A:$Q,Z$4,0)</f>
        <v>Skylake</v>
      </c>
      <c r="AA73" s="2">
        <f>VLOOKUP($U73,Models!$A:$Q,AA$4,0)</f>
        <v>0</v>
      </c>
      <c r="AB73" s="2" t="str">
        <f>VLOOKUP($U73,Models!$A:$Q,AB$4,0)</f>
        <v>G920</v>
      </c>
      <c r="AC73" s="2">
        <f>VLOOKUP($U73,Models!$A:$Q,AC$4,0)</f>
        <v>0</v>
      </c>
      <c r="AD73" s="2">
        <f>VLOOKUP($U73,Models!$A:$Q,AD$4,0)</f>
        <v>0</v>
      </c>
      <c r="AE73" s="2">
        <f>VLOOKUP($U73,Models!$A:$Q,AE$4,0)</f>
        <v>15</v>
      </c>
      <c r="AF73" s="2" t="str">
        <f>VLOOKUP($U73,Models!$A:$Q,AF$4,0)</f>
        <v>1366x768</v>
      </c>
      <c r="AG73" s="2">
        <f>VLOOKUP($U73,Models!$A:$Q,AG$4,0)</f>
        <v>0</v>
      </c>
      <c r="AH73" s="2" t="str">
        <f>VLOOKUP($U73,Models!$A:$S,AH$4,0)</f>
        <v>Standard</v>
      </c>
      <c r="AI73" s="2" t="str">
        <f>VLOOKUP($U73,Models!$A:$T,AI$4,0)</f>
        <v>ASUS VivoBook Max X541UV</v>
      </c>
      <c r="AJ73" s="2"/>
      <c r="AK73" s="2"/>
    </row>
    <row r="74" spans="1:37" x14ac:dyDescent="0.3">
      <c r="A74" s="14" t="s">
        <v>18</v>
      </c>
      <c r="B74" s="14" t="s">
        <v>18</v>
      </c>
      <c r="C74" s="15" t="s">
        <v>1219</v>
      </c>
      <c r="D74" s="16"/>
      <c r="E74" s="17"/>
      <c r="F74" s="17"/>
      <c r="G74" s="17"/>
      <c r="H74" s="17"/>
      <c r="I74" s="17">
        <v>139</v>
      </c>
      <c r="J74" s="17">
        <v>2</v>
      </c>
      <c r="K74" s="17"/>
      <c r="L74" s="17"/>
      <c r="M74" s="17"/>
      <c r="N74" s="17"/>
      <c r="O74" s="18">
        <v>141</v>
      </c>
      <c r="P74" s="130">
        <f t="shared" si="4"/>
        <v>5.5693802583244457E-3</v>
      </c>
      <c r="Q74" s="46">
        <f t="shared" si="5"/>
        <v>242</v>
      </c>
      <c r="R74" s="90"/>
      <c r="S74" s="3"/>
      <c r="T74" s="2"/>
      <c r="U74" s="2" t="str">
        <f t="shared" si="3"/>
        <v>Asus Asus X540N</v>
      </c>
      <c r="V74" s="2" t="str">
        <f>VLOOKUP($U74,Models!$A:$Q,V$4,0)</f>
        <v>Asus</v>
      </c>
      <c r="W74" s="2" t="str">
        <f>VLOOKUP($U74,Models!$A:$Q,W$4,0)</f>
        <v>Asus X540N</v>
      </c>
      <c r="X74" s="2" t="str">
        <f>VLOOKUP($U74,Models!$A:$Q,X$4,0)</f>
        <v>Midlevel</v>
      </c>
      <c r="Y74" s="2" t="str">
        <f>VLOOKUP($U74,Models!$A:$Q,Y$4,0)</f>
        <v>Intel</v>
      </c>
      <c r="Z74" s="2" t="str">
        <f>VLOOKUP($U74,Models!$A:$Q,Z$4,0)</f>
        <v>Apollo Lake</v>
      </c>
      <c r="AA74" s="2">
        <f>VLOOKUP($U74,Models!$A:$Q,AA$4,0)</f>
        <v>0</v>
      </c>
      <c r="AB74" s="2" t="str">
        <f>VLOOKUP($U74,Models!$A:$Q,AB$4,0)</f>
        <v>GT920</v>
      </c>
      <c r="AC74" s="2">
        <f>VLOOKUP($U74,Models!$A:$Q,AC$4,0)</f>
        <v>0</v>
      </c>
      <c r="AD74" s="2">
        <f>VLOOKUP($U74,Models!$A:$Q,AD$4,0)</f>
        <v>0</v>
      </c>
      <c r="AE74" s="2">
        <f>VLOOKUP($U74,Models!$A:$Q,AE$4,0)</f>
        <v>15</v>
      </c>
      <c r="AF74" s="2" t="str">
        <f>VLOOKUP($U74,Models!$A:$Q,AF$4,0)</f>
        <v>1920x1080</v>
      </c>
      <c r="AG74" s="2">
        <f>VLOOKUP($U74,Models!$A:$Q,AG$4,0)</f>
        <v>0</v>
      </c>
      <c r="AH74" s="2" t="str">
        <f>VLOOKUP($U74,Models!$A:$S,AH$4,0)</f>
        <v>Budget</v>
      </c>
      <c r="AI74" s="2" t="str">
        <f>VLOOKUP($U74,Models!$A:$T,AI$4,0)</f>
        <v>ASUS VivoBook 15 X540</v>
      </c>
      <c r="AJ74" s="2"/>
      <c r="AK74" s="2"/>
    </row>
    <row r="75" spans="1:37" x14ac:dyDescent="0.3">
      <c r="A75" s="14" t="s">
        <v>18</v>
      </c>
      <c r="B75" s="14" t="s">
        <v>18</v>
      </c>
      <c r="C75" s="15" t="s">
        <v>1220</v>
      </c>
      <c r="D75" s="16">
        <v>80</v>
      </c>
      <c r="E75" s="17"/>
      <c r="F75" s="17"/>
      <c r="G75" s="17"/>
      <c r="H75" s="17"/>
      <c r="I75" s="17">
        <v>58</v>
      </c>
      <c r="J75" s="17">
        <v>64</v>
      </c>
      <c r="K75" s="17"/>
      <c r="L75" s="17"/>
      <c r="M75" s="17"/>
      <c r="N75" s="17"/>
      <c r="O75" s="18">
        <v>202</v>
      </c>
      <c r="P75" s="130">
        <f t="shared" si="4"/>
        <v>7.9788284551882138E-3</v>
      </c>
      <c r="Q75" s="46">
        <f t="shared" si="5"/>
        <v>346</v>
      </c>
      <c r="R75" s="90"/>
      <c r="S75" s="3"/>
      <c r="T75" s="2"/>
      <c r="U75" s="2" t="str">
        <f t="shared" si="3"/>
        <v>Asus Asus X570U</v>
      </c>
      <c r="V75" s="2" t="str">
        <f>VLOOKUP($U75,Models!$A:$Q,V$4,0)</f>
        <v>Asus</v>
      </c>
      <c r="W75" s="2" t="str">
        <f>VLOOKUP($U75,Models!$A:$Q,W$4,0)</f>
        <v>Asus X570U</v>
      </c>
      <c r="X75" s="2" t="str">
        <f>VLOOKUP($U75,Models!$A:$Q,X$4,0)</f>
        <v>Desk</v>
      </c>
      <c r="Y75" s="2" t="str">
        <f>VLOOKUP($U75,Models!$A:$Q,Y$4,0)</f>
        <v>Intel</v>
      </c>
      <c r="Z75" s="2" t="str">
        <f>VLOOKUP($U75,Models!$A:$Q,Z$4,0)</f>
        <v>Kaby Lake Refresh</v>
      </c>
      <c r="AA75" s="2">
        <f>VLOOKUP($U75,Models!$A:$Q,AA$4,0)</f>
        <v>0</v>
      </c>
      <c r="AB75" s="2" t="str">
        <f>VLOOKUP($U75,Models!$A:$Q,AB$4,0)</f>
        <v>GTX1050</v>
      </c>
      <c r="AC75" s="2">
        <f>VLOOKUP($U75,Models!$A:$Q,AC$4,0)</f>
        <v>0</v>
      </c>
      <c r="AD75" s="2">
        <f>VLOOKUP($U75,Models!$A:$Q,AD$4,0)</f>
        <v>0</v>
      </c>
      <c r="AE75" s="2">
        <f>VLOOKUP($U75,Models!$A:$Q,AE$4,0)</f>
        <v>15</v>
      </c>
      <c r="AF75" s="2" t="str">
        <f>VLOOKUP($U75,Models!$A:$Q,AF$4,0)</f>
        <v>1920x1080</v>
      </c>
      <c r="AG75" s="2">
        <f>VLOOKUP($U75,Models!$A:$Q,AG$4,0)</f>
        <v>0</v>
      </c>
      <c r="AH75" s="2" t="str">
        <f>VLOOKUP($U75,Models!$A:$S,AH$4,0)</f>
        <v>Standard</v>
      </c>
      <c r="AI75" s="2">
        <f>VLOOKUP($U75,Models!$A:$T,AI$4,0)</f>
        <v>0</v>
      </c>
      <c r="AJ75" s="2"/>
      <c r="AK75" s="2"/>
    </row>
    <row r="76" spans="1:37" x14ac:dyDescent="0.3">
      <c r="A76" s="14" t="s">
        <v>18</v>
      </c>
      <c r="B76" s="14" t="s">
        <v>18</v>
      </c>
      <c r="C76" s="15" t="s">
        <v>1293</v>
      </c>
      <c r="D76" s="16"/>
      <c r="E76" s="17"/>
      <c r="F76" s="17"/>
      <c r="G76" s="17"/>
      <c r="H76" s="17"/>
      <c r="I76" s="17">
        <v>7</v>
      </c>
      <c r="J76" s="17">
        <v>6</v>
      </c>
      <c r="K76" s="17"/>
      <c r="L76" s="17"/>
      <c r="M76" s="17"/>
      <c r="N76" s="17"/>
      <c r="O76" s="18">
        <v>13</v>
      </c>
      <c r="P76" s="130">
        <f t="shared" si="4"/>
        <v>5.1348895998736032E-4</v>
      </c>
      <c r="Q76" s="46">
        <f t="shared" si="5"/>
        <v>22</v>
      </c>
      <c r="R76" s="90"/>
      <c r="S76" s="3"/>
      <c r="T76" s="2"/>
      <c r="U76" s="2" t="str">
        <f t="shared" si="3"/>
        <v>Asus Asus GL503G</v>
      </c>
      <c r="V76" s="2" t="str">
        <f>VLOOKUP($U76,Models!$A:$Q,V$4,0)</f>
        <v>Asus</v>
      </c>
      <c r="W76" s="2" t="str">
        <f>VLOOKUP($U76,Models!$A:$Q,W$4,0)</f>
        <v>Asus GL503G</v>
      </c>
      <c r="X76" s="2" t="str">
        <f>VLOOKUP($U76,Models!$A:$Q,X$4,0)</f>
        <v>Desk</v>
      </c>
      <c r="Y76" s="2" t="str">
        <f>VLOOKUP($U76,Models!$A:$Q,Y$4,0)</f>
        <v>Intel</v>
      </c>
      <c r="Z76" s="2" t="str">
        <f>VLOOKUP($U76,Models!$A:$Q,Z$4,0)</f>
        <v>Coffee Lake</v>
      </c>
      <c r="AA76" s="2">
        <f>VLOOKUP($U76,Models!$A:$Q,AA$4,0)</f>
        <v>0</v>
      </c>
      <c r="AB76" s="2" t="str">
        <f>VLOOKUP($U76,Models!$A:$Q,AB$4,0)</f>
        <v>GTX1050</v>
      </c>
      <c r="AC76" s="2">
        <f>VLOOKUP($U76,Models!$A:$Q,AC$4,0)</f>
        <v>0</v>
      </c>
      <c r="AD76" s="2">
        <f>VLOOKUP($U76,Models!$A:$Q,AD$4,0)</f>
        <v>0</v>
      </c>
      <c r="AE76" s="2">
        <f>VLOOKUP($U76,Models!$A:$Q,AE$4,0)</f>
        <v>15</v>
      </c>
      <c r="AF76" s="2" t="str">
        <f>VLOOKUP($U76,Models!$A:$Q,AF$4,0)</f>
        <v>1920x1080</v>
      </c>
      <c r="AG76" s="2">
        <f>VLOOKUP($U76,Models!$A:$Q,AG$4,0)</f>
        <v>0</v>
      </c>
      <c r="AH76" s="2" t="str">
        <f>VLOOKUP($U76,Models!$A:$S,AH$4,0)</f>
        <v>Standard</v>
      </c>
      <c r="AI76" s="2">
        <f>VLOOKUP($U76,Models!$A:$T,AI$4,0)</f>
        <v>0</v>
      </c>
      <c r="AJ76" s="2"/>
      <c r="AK76" s="2"/>
    </row>
    <row r="77" spans="1:37" x14ac:dyDescent="0.3">
      <c r="A77" s="14" t="s">
        <v>18</v>
      </c>
      <c r="B77" s="14" t="s">
        <v>18</v>
      </c>
      <c r="C77" s="15" t="s">
        <v>1323</v>
      </c>
      <c r="D77" s="16">
        <v>152</v>
      </c>
      <c r="E77" s="17"/>
      <c r="F77" s="17"/>
      <c r="G77" s="17"/>
      <c r="H77" s="17"/>
      <c r="I77" s="17">
        <v>19</v>
      </c>
      <c r="J77" s="17"/>
      <c r="K77" s="17"/>
      <c r="L77" s="17">
        <v>10</v>
      </c>
      <c r="M77" s="17"/>
      <c r="N77" s="17"/>
      <c r="O77" s="18">
        <v>181</v>
      </c>
      <c r="P77" s="130">
        <f t="shared" si="4"/>
        <v>7.1493462890547853E-3</v>
      </c>
      <c r="Q77" s="46">
        <f t="shared" si="5"/>
        <v>310</v>
      </c>
      <c r="R77" s="90"/>
      <c r="S77" s="3"/>
      <c r="T77" s="2"/>
      <c r="U77" s="2" t="str">
        <f t="shared" si="3"/>
        <v>Asus Asus FX504G</v>
      </c>
      <c r="V77" s="2" t="str">
        <f>VLOOKUP($U77,Models!$A:$Q,V$4,0)</f>
        <v>Asus</v>
      </c>
      <c r="W77" s="2" t="str">
        <f>VLOOKUP($U77,Models!$A:$Q,W$4,0)</f>
        <v>Asus FX504G</v>
      </c>
      <c r="X77" s="2" t="str">
        <f>VLOOKUP($U77,Models!$A:$Q,X$4,0)</f>
        <v>Desk</v>
      </c>
      <c r="Y77" s="2" t="str">
        <f>VLOOKUP($U77,Models!$A:$Q,Y$4,0)</f>
        <v>Intel</v>
      </c>
      <c r="Z77" s="2" t="str">
        <f>VLOOKUP($U77,Models!$A:$Q,Z$4,0)</f>
        <v>Coffee Lake</v>
      </c>
      <c r="AA77" s="2">
        <f>VLOOKUP($U77,Models!$A:$Q,AA$4,0)</f>
        <v>0</v>
      </c>
      <c r="AB77" s="2" t="str">
        <f>VLOOKUP($U77,Models!$A:$Q,AB$4,0)</f>
        <v>GTX1050</v>
      </c>
      <c r="AC77" s="2">
        <f>VLOOKUP($U77,Models!$A:$Q,AC$4,0)</f>
        <v>0</v>
      </c>
      <c r="AD77" s="2">
        <f>VLOOKUP($U77,Models!$A:$Q,AD$4,0)</f>
        <v>0</v>
      </c>
      <c r="AE77" s="2">
        <f>VLOOKUP($U77,Models!$A:$Q,AE$4,0)</f>
        <v>15</v>
      </c>
      <c r="AF77" s="2" t="str">
        <f>VLOOKUP($U77,Models!$A:$Q,AF$4,0)</f>
        <v>1920x1080</v>
      </c>
      <c r="AG77" s="2">
        <f>VLOOKUP($U77,Models!$A:$Q,AG$4,0)</f>
        <v>0</v>
      </c>
      <c r="AH77" s="2" t="str">
        <f>VLOOKUP($U77,Models!$A:$S,AH$4,0)</f>
        <v>Standard</v>
      </c>
      <c r="AI77" s="2" t="str">
        <f>VLOOKUP($U77,Models!$A:$T,AI$4,0)</f>
        <v>ASUS TUF Gaming FX504</v>
      </c>
      <c r="AJ77" s="2"/>
      <c r="AK77" s="2"/>
    </row>
    <row r="78" spans="1:37" x14ac:dyDescent="0.3">
      <c r="A78" s="14" t="s">
        <v>18</v>
      </c>
      <c r="B78" s="14" t="s">
        <v>18</v>
      </c>
      <c r="C78" s="15" t="s">
        <v>1324</v>
      </c>
      <c r="D78" s="16"/>
      <c r="E78" s="17"/>
      <c r="F78" s="17"/>
      <c r="G78" s="17"/>
      <c r="H78" s="17"/>
      <c r="I78" s="17">
        <v>18</v>
      </c>
      <c r="J78" s="17">
        <v>11</v>
      </c>
      <c r="K78" s="17"/>
      <c r="L78" s="17">
        <v>2</v>
      </c>
      <c r="M78" s="17"/>
      <c r="N78" s="17"/>
      <c r="O78" s="18">
        <v>31</v>
      </c>
      <c r="P78" s="130">
        <f t="shared" si="4"/>
        <v>1.224473673816013E-3</v>
      </c>
      <c r="Q78" s="46">
        <f t="shared" si="5"/>
        <v>53</v>
      </c>
      <c r="R78" s="90"/>
      <c r="S78" s="3"/>
      <c r="T78" s="2"/>
      <c r="U78" s="2" t="str">
        <f t="shared" si="3"/>
        <v>Asus Asus GL703G</v>
      </c>
      <c r="V78" s="2" t="str">
        <f>VLOOKUP($U78,Models!$A:$Q,V$4,0)</f>
        <v>Asus</v>
      </c>
      <c r="W78" s="2" t="str">
        <f>VLOOKUP($U78,Models!$A:$Q,W$4,0)</f>
        <v>Asus GL703G</v>
      </c>
      <c r="X78" s="2" t="str">
        <f>VLOOKUP($U78,Models!$A:$Q,X$4,0)</f>
        <v>Desk</v>
      </c>
      <c r="Y78" s="2" t="str">
        <f>VLOOKUP($U78,Models!$A:$Q,Y$4,0)</f>
        <v>Intel</v>
      </c>
      <c r="Z78" s="2" t="str">
        <f>VLOOKUP($U78,Models!$A:$Q,Z$4,0)</f>
        <v>Coffee Lake</v>
      </c>
      <c r="AA78" s="2">
        <f>VLOOKUP($U78,Models!$A:$Q,AA$4,0)</f>
        <v>0</v>
      </c>
      <c r="AB78" s="2" t="str">
        <f>VLOOKUP($U78,Models!$A:$Q,AB$4,0)</f>
        <v>GTX1050</v>
      </c>
      <c r="AC78" s="2">
        <f>VLOOKUP($U78,Models!$A:$Q,AC$4,0)</f>
        <v>0</v>
      </c>
      <c r="AD78" s="2">
        <f>VLOOKUP($U78,Models!$A:$Q,AD$4,0)</f>
        <v>0</v>
      </c>
      <c r="AE78" s="2">
        <f>VLOOKUP($U78,Models!$A:$Q,AE$4,0)</f>
        <v>17</v>
      </c>
      <c r="AF78" s="2" t="str">
        <f>VLOOKUP($U78,Models!$A:$Q,AF$4,0)</f>
        <v>1920x1080</v>
      </c>
      <c r="AG78" s="2">
        <f>VLOOKUP($U78,Models!$A:$Q,AG$4,0)</f>
        <v>0</v>
      </c>
      <c r="AH78" s="2" t="str">
        <f>VLOOKUP($U78,Models!$A:$S,AH$4,0)</f>
        <v>Standard</v>
      </c>
      <c r="AI78" s="2">
        <f>VLOOKUP($U78,Models!$A:$T,AI$4,0)</f>
        <v>0</v>
      </c>
      <c r="AJ78" s="2"/>
      <c r="AK78" s="2"/>
    </row>
    <row r="79" spans="1:37" x14ac:dyDescent="0.3">
      <c r="A79" s="14" t="s">
        <v>18</v>
      </c>
      <c r="B79" s="14" t="s">
        <v>18</v>
      </c>
      <c r="C79" s="15" t="s">
        <v>1344</v>
      </c>
      <c r="D79" s="16">
        <v>2</v>
      </c>
      <c r="E79" s="17"/>
      <c r="F79" s="17"/>
      <c r="G79" s="17"/>
      <c r="H79" s="17"/>
      <c r="I79" s="17">
        <v>1</v>
      </c>
      <c r="J79" s="17">
        <v>7</v>
      </c>
      <c r="K79" s="17"/>
      <c r="L79" s="17"/>
      <c r="M79" s="17"/>
      <c r="N79" s="17"/>
      <c r="O79" s="18">
        <v>10</v>
      </c>
      <c r="P79" s="130">
        <f t="shared" si="4"/>
        <v>3.949915076825848E-4</v>
      </c>
      <c r="Q79" s="46">
        <f t="shared" si="5"/>
        <v>17</v>
      </c>
      <c r="R79" s="90"/>
      <c r="S79" s="3"/>
      <c r="T79" s="2"/>
      <c r="U79" s="2" t="str">
        <f t="shared" si="3"/>
        <v>Asus Asus G703G</v>
      </c>
      <c r="V79" s="2" t="str">
        <f>VLOOKUP($U79,Models!$A:$Q,V$4,0)</f>
        <v>Asus</v>
      </c>
      <c r="W79" s="2" t="str">
        <f>VLOOKUP($U79,Models!$A:$Q,W$4,0)</f>
        <v>Asus G703G</v>
      </c>
      <c r="X79" s="2" t="str">
        <f>VLOOKUP($U79,Models!$A:$Q,X$4,0)</f>
        <v>Desk</v>
      </c>
      <c r="Y79" s="2" t="str">
        <f>VLOOKUP($U79,Models!$A:$Q,Y$4,0)</f>
        <v>Intel</v>
      </c>
      <c r="Z79" s="2" t="str">
        <f>VLOOKUP($U79,Models!$A:$Q,Z$4,0)</f>
        <v>Coffee Lake</v>
      </c>
      <c r="AA79" s="2">
        <f>VLOOKUP($U79,Models!$A:$Q,AA$4,0)</f>
        <v>0</v>
      </c>
      <c r="AB79" s="2" t="str">
        <f>VLOOKUP($U79,Models!$A:$Q,AB$4,0)</f>
        <v>GTX1070/GTX1080</v>
      </c>
      <c r="AC79" s="2">
        <f>VLOOKUP($U79,Models!$A:$Q,AC$4,0)</f>
        <v>0</v>
      </c>
      <c r="AD79" s="2">
        <f>VLOOKUP($U79,Models!$A:$Q,AD$4,0)</f>
        <v>0</v>
      </c>
      <c r="AE79" s="2">
        <f>VLOOKUP($U79,Models!$A:$Q,AE$4,0)</f>
        <v>17</v>
      </c>
      <c r="AF79" s="2" t="str">
        <f>VLOOKUP($U79,Models!$A:$Q,AF$4,0)</f>
        <v>1920x1080</v>
      </c>
      <c r="AG79" s="2">
        <f>VLOOKUP($U79,Models!$A:$Q,AG$4,0)</f>
        <v>0</v>
      </c>
      <c r="AH79" s="2" t="str">
        <f>VLOOKUP($U79,Models!$A:$S,AH$4,0)</f>
        <v>Standard</v>
      </c>
      <c r="AI79" s="2" t="str">
        <f>VLOOKUP($U79,Models!$A:$T,AI$4,0)</f>
        <v>ASUS ROG G703</v>
      </c>
      <c r="AJ79" s="2"/>
      <c r="AK79" s="2"/>
    </row>
    <row r="80" spans="1:37" x14ac:dyDescent="0.3">
      <c r="A80" s="14" t="s">
        <v>18</v>
      </c>
      <c r="B80" s="14" t="s">
        <v>18</v>
      </c>
      <c r="C80" s="15" t="s">
        <v>1345</v>
      </c>
      <c r="D80" s="16"/>
      <c r="E80" s="17"/>
      <c r="F80" s="17"/>
      <c r="G80" s="17"/>
      <c r="H80" s="17"/>
      <c r="I80" s="17">
        <v>5</v>
      </c>
      <c r="J80" s="17">
        <v>1</v>
      </c>
      <c r="K80" s="17"/>
      <c r="L80" s="17"/>
      <c r="M80" s="17"/>
      <c r="N80" s="17"/>
      <c r="O80" s="18">
        <v>6</v>
      </c>
      <c r="P80" s="130">
        <f t="shared" si="4"/>
        <v>2.369949046095509E-4</v>
      </c>
      <c r="Q80" s="46">
        <f t="shared" si="5"/>
        <v>10</v>
      </c>
      <c r="R80" s="90"/>
      <c r="S80" s="3"/>
      <c r="T80" s="2"/>
      <c r="U80" s="2" t="str">
        <f t="shared" si="3"/>
        <v>Asus Asus GM501G</v>
      </c>
      <c r="V80" s="2" t="str">
        <f>VLOOKUP($U80,Models!$A:$Q,V$4,0)</f>
        <v>Asus</v>
      </c>
      <c r="W80" s="2" t="str">
        <f>VLOOKUP($U80,Models!$A:$Q,W$4,0)</f>
        <v>Asus GM501G</v>
      </c>
      <c r="X80" s="2" t="str">
        <f>VLOOKUP($U80,Models!$A:$Q,X$4,0)</f>
        <v>Desk</v>
      </c>
      <c r="Y80" s="2" t="str">
        <f>VLOOKUP($U80,Models!$A:$Q,Y$4,0)</f>
        <v>Intel</v>
      </c>
      <c r="Z80" s="2" t="str">
        <f>VLOOKUP($U80,Models!$A:$Q,Z$4,0)</f>
        <v>Coffee Lake</v>
      </c>
      <c r="AA80" s="2">
        <f>VLOOKUP($U80,Models!$A:$Q,AA$4,0)</f>
        <v>0</v>
      </c>
      <c r="AB80" s="2" t="str">
        <f>VLOOKUP($U80,Models!$A:$Q,AB$4,0)</f>
        <v>GTX1060/GTX1080</v>
      </c>
      <c r="AC80" s="2">
        <f>VLOOKUP($U80,Models!$A:$Q,AC$4,0)</f>
        <v>0</v>
      </c>
      <c r="AD80" s="2">
        <f>VLOOKUP($U80,Models!$A:$Q,AD$4,0)</f>
        <v>0</v>
      </c>
      <c r="AE80" s="2">
        <f>VLOOKUP($U80,Models!$A:$Q,AE$4,0)</f>
        <v>15</v>
      </c>
      <c r="AF80" s="2" t="str">
        <f>VLOOKUP($U80,Models!$A:$Q,AF$4,0)</f>
        <v>1920x1080</v>
      </c>
      <c r="AG80" s="2">
        <f>VLOOKUP($U80,Models!$A:$Q,AG$4,0)</f>
        <v>0</v>
      </c>
      <c r="AH80" s="2" t="str">
        <f>VLOOKUP($U80,Models!$A:$S,AH$4,0)</f>
        <v>Standard</v>
      </c>
      <c r="AI80" s="2" t="str">
        <f>VLOOKUP($U80,Models!$A:$T,AI$4,0)</f>
        <v>ASUS ROG Zephyrus GM501</v>
      </c>
      <c r="AJ80" s="2"/>
      <c r="AK80" s="2"/>
    </row>
    <row r="81" spans="1:51" x14ac:dyDescent="0.3">
      <c r="A81" s="14" t="s">
        <v>18</v>
      </c>
      <c r="B81" s="14" t="s">
        <v>18</v>
      </c>
      <c r="C81" s="15" t="s">
        <v>1346</v>
      </c>
      <c r="D81" s="16">
        <v>163</v>
      </c>
      <c r="E81" s="17"/>
      <c r="F81" s="17"/>
      <c r="G81" s="17"/>
      <c r="H81" s="17"/>
      <c r="I81" s="17">
        <v>46</v>
      </c>
      <c r="J81" s="17">
        <v>23</v>
      </c>
      <c r="K81" s="17"/>
      <c r="L81" s="17"/>
      <c r="M81" s="17"/>
      <c r="N81" s="17"/>
      <c r="O81" s="18">
        <v>232</v>
      </c>
      <c r="P81" s="130">
        <f t="shared" si="4"/>
        <v>9.1638029782359683E-3</v>
      </c>
      <c r="Q81" s="46">
        <f t="shared" si="5"/>
        <v>398</v>
      </c>
      <c r="R81" s="90"/>
      <c r="S81" s="3"/>
      <c r="T81" s="2"/>
      <c r="U81" s="2" t="str">
        <f t="shared" si="3"/>
        <v>Asus Asus X705M</v>
      </c>
      <c r="V81" s="2" t="str">
        <f>VLOOKUP($U81,Models!$A:$Q,V$4,0)</f>
        <v>Asus</v>
      </c>
      <c r="W81" s="2" t="str">
        <f>VLOOKUP($U81,Models!$A:$Q,W$4,0)</f>
        <v>Asus X705M</v>
      </c>
      <c r="X81" s="2" t="str">
        <f>VLOOKUP($U81,Models!$A:$Q,X$4,0)</f>
        <v>Midlevel</v>
      </c>
      <c r="Y81" s="2" t="str">
        <f>VLOOKUP($U81,Models!$A:$Q,Y$4,0)</f>
        <v>Intel</v>
      </c>
      <c r="Z81" s="2" t="str">
        <f>VLOOKUP($U81,Models!$A:$Q,Z$4,0)</f>
        <v>Gemini Lake</v>
      </c>
      <c r="AA81" s="2">
        <f>VLOOKUP($U81,Models!$A:$Q,AA$4,0)</f>
        <v>0</v>
      </c>
      <c r="AB81" s="2" t="str">
        <f>VLOOKUP($U81,Models!$A:$Q,AB$4,0)</f>
        <v>MX110</v>
      </c>
      <c r="AC81" s="2">
        <f>VLOOKUP($U81,Models!$A:$Q,AC$4,0)</f>
        <v>0</v>
      </c>
      <c r="AD81" s="2">
        <f>VLOOKUP($U81,Models!$A:$Q,AD$4,0)</f>
        <v>0</v>
      </c>
      <c r="AE81" s="2">
        <f>VLOOKUP($U81,Models!$A:$Q,AE$4,0)</f>
        <v>17</v>
      </c>
      <c r="AF81" s="2" t="str">
        <f>VLOOKUP($U81,Models!$A:$Q,AF$4,0)</f>
        <v>1600x900</v>
      </c>
      <c r="AG81" s="2">
        <f>VLOOKUP($U81,Models!$A:$Q,AG$4,0)</f>
        <v>0</v>
      </c>
      <c r="AH81" s="2" t="str">
        <f>VLOOKUP($U81,Models!$A:$S,AH$4,0)</f>
        <v>Budget</v>
      </c>
      <c r="AI81" s="2" t="str">
        <f>VLOOKUP($U81,Models!$A:$T,AI$4,0)</f>
        <v>ASUS Vivobook 17 X705MB</v>
      </c>
      <c r="AJ81" s="2"/>
      <c r="AK81" s="2"/>
    </row>
    <row r="82" spans="1:51" x14ac:dyDescent="0.3">
      <c r="A82" s="14" t="s">
        <v>18</v>
      </c>
      <c r="B82" s="14" t="s">
        <v>18</v>
      </c>
      <c r="C82" s="15" t="s">
        <v>1392</v>
      </c>
      <c r="D82" s="16">
        <v>144</v>
      </c>
      <c r="E82" s="17"/>
      <c r="F82" s="17"/>
      <c r="G82" s="17"/>
      <c r="H82" s="17"/>
      <c r="I82" s="17"/>
      <c r="J82" s="17"/>
      <c r="K82" s="17"/>
      <c r="L82" s="17"/>
      <c r="M82" s="17"/>
      <c r="N82" s="17"/>
      <c r="O82" s="18">
        <v>144</v>
      </c>
      <c r="P82" s="130">
        <f t="shared" si="4"/>
        <v>5.6878777106292213E-3</v>
      </c>
      <c r="Q82" s="46">
        <f t="shared" si="5"/>
        <v>247</v>
      </c>
      <c r="R82" s="90"/>
      <c r="S82" s="3"/>
      <c r="T82" s="2"/>
      <c r="U82" s="2" t="str">
        <f t="shared" si="3"/>
        <v>Asus Asus X540U</v>
      </c>
      <c r="V82" s="2" t="str">
        <f>VLOOKUP($U82,Models!$A:$Q,V$4,0)</f>
        <v>Asus</v>
      </c>
      <c r="W82" s="2" t="str">
        <f>VLOOKUP($U82,Models!$A:$Q,W$4,0)</f>
        <v>Asus X540U</v>
      </c>
      <c r="X82" s="2" t="str">
        <f>VLOOKUP($U82,Models!$A:$Q,X$4,0)</f>
        <v>Midlevel</v>
      </c>
      <c r="Y82" s="2" t="str">
        <f>VLOOKUP($U82,Models!$A:$Q,Y$4,0)</f>
        <v>Intel</v>
      </c>
      <c r="Z82" s="2" t="str">
        <f>VLOOKUP($U82,Models!$A:$Q,Z$4,0)</f>
        <v>Skylake</v>
      </c>
      <c r="AA82" s="2">
        <f>VLOOKUP($U82,Models!$A:$Q,AA$4,0)</f>
        <v>0</v>
      </c>
      <c r="AB82" s="2" t="str">
        <f>VLOOKUP($U82,Models!$A:$Q,AB$4,0)</f>
        <v>MX110</v>
      </c>
      <c r="AC82" s="2">
        <f>VLOOKUP($U82,Models!$A:$Q,AC$4,0)</f>
        <v>0</v>
      </c>
      <c r="AD82" s="2">
        <f>VLOOKUP($U82,Models!$A:$Q,AD$4,0)</f>
        <v>0</v>
      </c>
      <c r="AE82" s="2">
        <f>VLOOKUP($U82,Models!$A:$Q,AE$4,0)</f>
        <v>15</v>
      </c>
      <c r="AF82" s="2" t="str">
        <f>VLOOKUP($U82,Models!$A:$Q,AF$4,0)</f>
        <v>1920x1080</v>
      </c>
      <c r="AG82" s="2">
        <f>VLOOKUP($U82,Models!$A:$Q,AG$4,0)</f>
        <v>0</v>
      </c>
      <c r="AH82" s="2" t="str">
        <f>VLOOKUP($U82,Models!$A:$S,AH$4,0)</f>
        <v>Standard</v>
      </c>
      <c r="AI82" s="2" t="str">
        <f>VLOOKUP($U82,Models!$A:$T,AI$4,0)</f>
        <v>ASUS X540UB</v>
      </c>
      <c r="AJ82" s="2"/>
      <c r="AK82" s="2"/>
    </row>
    <row r="83" spans="1:51" x14ac:dyDescent="0.3">
      <c r="A83" s="14" t="s">
        <v>18</v>
      </c>
      <c r="B83" s="14" t="s">
        <v>18</v>
      </c>
      <c r="C83" s="15" t="s">
        <v>1393</v>
      </c>
      <c r="D83" s="16">
        <v>36</v>
      </c>
      <c r="E83" s="17"/>
      <c r="F83" s="17"/>
      <c r="G83" s="17"/>
      <c r="H83" s="17"/>
      <c r="I83" s="17">
        <v>15</v>
      </c>
      <c r="J83" s="17">
        <v>24</v>
      </c>
      <c r="K83" s="17"/>
      <c r="L83" s="17">
        <v>4</v>
      </c>
      <c r="M83" s="17"/>
      <c r="N83" s="17"/>
      <c r="O83" s="18">
        <v>79</v>
      </c>
      <c r="P83" s="130">
        <f t="shared" si="4"/>
        <v>3.1204329106924202E-3</v>
      </c>
      <c r="Q83" s="46">
        <f t="shared" si="5"/>
        <v>135</v>
      </c>
      <c r="R83" s="90"/>
      <c r="S83" s="3"/>
      <c r="T83" s="2"/>
      <c r="U83" s="2" t="str">
        <f t="shared" si="3"/>
        <v>Asus Asus GL504G</v>
      </c>
      <c r="V83" s="2" t="str">
        <f>VLOOKUP($U83,Models!$A:$Q,V$4,0)</f>
        <v>Asus</v>
      </c>
      <c r="W83" s="2" t="str">
        <f>VLOOKUP($U83,Models!$A:$Q,W$4,0)</f>
        <v>Asus GL504G</v>
      </c>
      <c r="X83" s="2" t="str">
        <f>VLOOKUP($U83,Models!$A:$Q,X$4,0)</f>
        <v>Desk</v>
      </c>
      <c r="Y83" s="2" t="str">
        <f>VLOOKUP($U83,Models!$A:$Q,Y$4,0)</f>
        <v>Intel</v>
      </c>
      <c r="Z83" s="2" t="str">
        <f>VLOOKUP($U83,Models!$A:$Q,Z$4,0)</f>
        <v>Coffee Lake</v>
      </c>
      <c r="AA83" s="2">
        <f>VLOOKUP($U83,Models!$A:$Q,AA$4,0)</f>
        <v>0</v>
      </c>
      <c r="AB83" s="2" t="str">
        <f>VLOOKUP($U83,Models!$A:$Q,AB$4,0)</f>
        <v>GTX1060</v>
      </c>
      <c r="AC83" s="2">
        <f>VLOOKUP($U83,Models!$A:$Q,AC$4,0)</f>
        <v>0</v>
      </c>
      <c r="AD83" s="2">
        <f>VLOOKUP($U83,Models!$A:$Q,AD$4,0)</f>
        <v>0</v>
      </c>
      <c r="AE83" s="2">
        <f>VLOOKUP($U83,Models!$A:$Q,AE$4,0)</f>
        <v>15</v>
      </c>
      <c r="AF83" s="2" t="str">
        <f>VLOOKUP($U83,Models!$A:$Q,AF$4,0)</f>
        <v>1920x1080</v>
      </c>
      <c r="AG83" s="2">
        <f>VLOOKUP($U83,Models!$A:$Q,AG$4,0)</f>
        <v>0</v>
      </c>
      <c r="AH83" s="2" t="str">
        <f>VLOOKUP($U83,Models!$A:$S,AH$4,0)</f>
        <v>Standard</v>
      </c>
      <c r="AI83" s="2" t="str">
        <f>VLOOKUP($U83,Models!$A:$T,AI$4,0)</f>
        <v>ASUS ROG GL504</v>
      </c>
      <c r="AJ83" s="2"/>
      <c r="AK83" s="2"/>
    </row>
    <row r="84" spans="1:51" x14ac:dyDescent="0.3">
      <c r="A84" s="14" t="s">
        <v>18</v>
      </c>
      <c r="B84" s="14" t="s">
        <v>18</v>
      </c>
      <c r="C84" s="15" t="s">
        <v>1395</v>
      </c>
      <c r="D84" s="16"/>
      <c r="E84" s="17"/>
      <c r="F84" s="17"/>
      <c r="G84" s="17"/>
      <c r="H84" s="17"/>
      <c r="I84" s="17">
        <v>2</v>
      </c>
      <c r="J84" s="17"/>
      <c r="K84" s="17"/>
      <c r="L84" s="17"/>
      <c r="M84" s="17"/>
      <c r="N84" s="17"/>
      <c r="O84" s="18">
        <v>2</v>
      </c>
      <c r="P84" s="130">
        <f t="shared" si="4"/>
        <v>7.8998301536516966E-5</v>
      </c>
      <c r="Q84" s="46">
        <f t="shared" si="5"/>
        <v>3</v>
      </c>
      <c r="R84" s="90"/>
      <c r="S84" s="3"/>
      <c r="T84" s="2"/>
      <c r="U84" s="2" t="str">
        <f t="shared" si="3"/>
        <v>Asus Asus X540L</v>
      </c>
      <c r="V84" s="2" t="str">
        <f>VLOOKUP($U84,Models!$A:$Q,V$4,0)</f>
        <v>Asus</v>
      </c>
      <c r="W84" s="2" t="str">
        <f>VLOOKUP($U84,Models!$A:$Q,W$4,0)</f>
        <v>Asus X540L</v>
      </c>
      <c r="X84" s="2" t="str">
        <f>VLOOKUP($U84,Models!$A:$Q,X$4,0)</f>
        <v>Midlevel</v>
      </c>
      <c r="Y84" s="2" t="str">
        <f>VLOOKUP($U84,Models!$A:$Q,Y$4,0)</f>
        <v>Intel</v>
      </c>
      <c r="Z84" s="2" t="str">
        <f>VLOOKUP($U84,Models!$A:$Q,Z$4,0)</f>
        <v>Broadwell</v>
      </c>
      <c r="AA84" s="2">
        <f>VLOOKUP($U84,Models!$A:$Q,AA$4,0)</f>
        <v>0</v>
      </c>
      <c r="AB84" s="2" t="str">
        <f>VLOOKUP($U84,Models!$A:$Q,AB$4,0)</f>
        <v>GT920</v>
      </c>
      <c r="AC84" s="2">
        <f>VLOOKUP($U84,Models!$A:$Q,AC$4,0)</f>
        <v>0</v>
      </c>
      <c r="AD84" s="2">
        <f>VLOOKUP($U84,Models!$A:$Q,AD$4,0)</f>
        <v>0</v>
      </c>
      <c r="AE84" s="2">
        <f>VLOOKUP($U84,Models!$A:$Q,AE$4,0)</f>
        <v>15</v>
      </c>
      <c r="AF84" s="2" t="str">
        <f>VLOOKUP($U84,Models!$A:$Q,AF$4,0)</f>
        <v>1366x768</v>
      </c>
      <c r="AG84" s="2">
        <f>VLOOKUP($U84,Models!$A:$Q,AG$4,0)</f>
        <v>0</v>
      </c>
      <c r="AH84" s="2" t="str">
        <f>VLOOKUP($U84,Models!$A:$S,AH$4,0)</f>
        <v>Standard</v>
      </c>
      <c r="AI84" s="2">
        <f>VLOOKUP($U84,Models!$A:$T,AI$4,0)</f>
        <v>0</v>
      </c>
      <c r="AJ84" s="2"/>
      <c r="AK84" s="2"/>
    </row>
    <row r="85" spans="1:51" x14ac:dyDescent="0.3">
      <c r="A85" s="14" t="s">
        <v>18</v>
      </c>
      <c r="B85" s="14" t="s">
        <v>18</v>
      </c>
      <c r="C85" s="15" t="s">
        <v>1461</v>
      </c>
      <c r="D85" s="16">
        <v>162</v>
      </c>
      <c r="E85" s="17"/>
      <c r="F85" s="17"/>
      <c r="G85" s="17"/>
      <c r="H85" s="17"/>
      <c r="I85" s="17">
        <v>421</v>
      </c>
      <c r="J85" s="17">
        <v>49</v>
      </c>
      <c r="K85" s="17"/>
      <c r="L85" s="17">
        <v>40</v>
      </c>
      <c r="M85" s="17"/>
      <c r="N85" s="17"/>
      <c r="O85" s="18">
        <v>672</v>
      </c>
      <c r="P85" s="130">
        <f t="shared" si="4"/>
        <v>2.6543429316269702E-2</v>
      </c>
      <c r="Q85" s="46">
        <f t="shared" si="5"/>
        <v>1153</v>
      </c>
      <c r="R85" s="90"/>
      <c r="S85" s="3"/>
      <c r="T85" s="2"/>
      <c r="U85" s="2" t="str">
        <f t="shared" si="3"/>
        <v>Asus Asus X540M</v>
      </c>
      <c r="V85" s="2" t="str">
        <f>VLOOKUP($U85,Models!$A:$Q,V$4,0)</f>
        <v>Asus</v>
      </c>
      <c r="W85" s="2" t="str">
        <f>VLOOKUP($U85,Models!$A:$Q,W$4,0)</f>
        <v>Asus X540M</v>
      </c>
      <c r="X85" s="2" t="str">
        <f>VLOOKUP($U85,Models!$A:$Q,X$4,0)</f>
        <v>Midlevel</v>
      </c>
      <c r="Y85" s="2" t="str">
        <f>VLOOKUP($U85,Models!$A:$Q,Y$4,0)</f>
        <v>Intel</v>
      </c>
      <c r="Z85" s="2" t="str">
        <f>VLOOKUP($U85,Models!$A:$Q,Z$4,0)</f>
        <v>Gemini Lake</v>
      </c>
      <c r="AA85" s="2">
        <f>VLOOKUP($U85,Models!$A:$Q,AA$4,0)</f>
        <v>0</v>
      </c>
      <c r="AB85" s="2" t="str">
        <f>VLOOKUP($U85,Models!$A:$Q,AB$4,0)</f>
        <v>MX110</v>
      </c>
      <c r="AC85" s="2">
        <f>VLOOKUP($U85,Models!$A:$Q,AC$4,0)</f>
        <v>0</v>
      </c>
      <c r="AD85" s="2">
        <f>VLOOKUP($U85,Models!$A:$Q,AD$4,0)</f>
        <v>0</v>
      </c>
      <c r="AE85" s="2">
        <f>VLOOKUP($U85,Models!$A:$Q,AE$4,0)</f>
        <v>15</v>
      </c>
      <c r="AF85" s="2" t="str">
        <f>VLOOKUP($U85,Models!$A:$Q,AF$4,0)</f>
        <v>1366x768</v>
      </c>
      <c r="AG85" s="2">
        <f>VLOOKUP($U85,Models!$A:$Q,AG$4,0)</f>
        <v>0</v>
      </c>
      <c r="AH85" s="2" t="str">
        <f>VLOOKUP($U85,Models!$A:$S,AH$4,0)</f>
        <v>Budget</v>
      </c>
      <c r="AI85" s="2">
        <f>VLOOKUP($U85,Models!$A:$T,AI$4,0)</f>
        <v>0</v>
      </c>
      <c r="AJ85" s="2"/>
      <c r="AK85" s="2"/>
    </row>
    <row r="86" spans="1:51" x14ac:dyDescent="0.3">
      <c r="A86" s="14" t="s">
        <v>18</v>
      </c>
      <c r="B86" s="14" t="s">
        <v>18</v>
      </c>
      <c r="C86" s="15" t="s">
        <v>1603</v>
      </c>
      <c r="D86" s="16">
        <v>37</v>
      </c>
      <c r="E86" s="17"/>
      <c r="F86" s="17"/>
      <c r="G86" s="17"/>
      <c r="H86" s="17"/>
      <c r="I86" s="17">
        <v>34</v>
      </c>
      <c r="J86" s="17">
        <v>25</v>
      </c>
      <c r="K86" s="17"/>
      <c r="L86" s="17">
        <v>1</v>
      </c>
      <c r="M86" s="17"/>
      <c r="N86" s="17"/>
      <c r="O86" s="18">
        <v>97</v>
      </c>
      <c r="P86" s="130">
        <f t="shared" si="4"/>
        <v>3.8314176245210726E-3</v>
      </c>
      <c r="Q86" s="46">
        <f t="shared" si="5"/>
        <v>166</v>
      </c>
      <c r="R86" s="90"/>
      <c r="S86" s="3"/>
      <c r="T86" s="2"/>
      <c r="U86" s="2" t="str">
        <f t="shared" si="3"/>
        <v>Asus Asus FX505G</v>
      </c>
      <c r="V86" s="2" t="str">
        <f>VLOOKUP($U86,Models!$A:$Q,V$4,0)</f>
        <v>Asus</v>
      </c>
      <c r="W86" s="2" t="str">
        <f>VLOOKUP($U86,Models!$A:$Q,W$4,0)</f>
        <v>Asus FX505G</v>
      </c>
      <c r="X86" s="2" t="str">
        <f>VLOOKUP($U86,Models!$A:$Q,X$4,0)</f>
        <v>Desk</v>
      </c>
      <c r="Y86" s="2" t="str">
        <f>VLOOKUP($U86,Models!$A:$Q,Y$4,0)</f>
        <v>Intel</v>
      </c>
      <c r="Z86" s="2" t="str">
        <f>VLOOKUP($U86,Models!$A:$Q,Z$4,0)</f>
        <v>Coffee Lake</v>
      </c>
      <c r="AA86" s="2">
        <f>VLOOKUP($U86,Models!$A:$Q,AA$4,0)</f>
        <v>0</v>
      </c>
      <c r="AB86" s="2" t="str">
        <f>VLOOKUP($U86,Models!$A:$Q,AB$4,0)</f>
        <v>GTX1050Ti/GTX1060</v>
      </c>
      <c r="AC86" s="2">
        <f>VLOOKUP($U86,Models!$A:$Q,AC$4,0)</f>
        <v>0</v>
      </c>
      <c r="AD86" s="2">
        <f>VLOOKUP($U86,Models!$A:$Q,AD$4,0)</f>
        <v>0</v>
      </c>
      <c r="AE86" s="2">
        <f>VLOOKUP($U86,Models!$A:$Q,AE$4,0)</f>
        <v>15</v>
      </c>
      <c r="AF86" s="2" t="str">
        <f>VLOOKUP($U86,Models!$A:$Q,AF$4,0)</f>
        <v>1920x1080</v>
      </c>
      <c r="AG86" s="2">
        <f>VLOOKUP($U86,Models!$A:$Q,AG$4,0)</f>
        <v>0</v>
      </c>
      <c r="AH86" s="2" t="str">
        <f>VLOOKUP($U86,Models!$A:$S,AH$4,0)</f>
        <v>Standard</v>
      </c>
      <c r="AI86" s="2" t="str">
        <f>VLOOKUP($U86,Models!$A:$T,AI$4,0)</f>
        <v>ASUS TUF Gaming FX505</v>
      </c>
      <c r="AJ86" s="2"/>
      <c r="AK86" s="2"/>
    </row>
    <row r="87" spans="1:51" x14ac:dyDescent="0.3">
      <c r="A87" s="14" t="s">
        <v>18</v>
      </c>
      <c r="B87" s="14" t="s">
        <v>18</v>
      </c>
      <c r="C87" s="15" t="s">
        <v>1604</v>
      </c>
      <c r="D87" s="16">
        <v>167</v>
      </c>
      <c r="E87" s="17"/>
      <c r="F87" s="17"/>
      <c r="G87" s="17"/>
      <c r="H87" s="17"/>
      <c r="I87" s="17">
        <v>95</v>
      </c>
      <c r="J87" s="17">
        <v>164</v>
      </c>
      <c r="K87" s="17"/>
      <c r="L87" s="17">
        <v>38</v>
      </c>
      <c r="M87" s="17"/>
      <c r="N87" s="17"/>
      <c r="O87" s="18">
        <v>464</v>
      </c>
      <c r="P87" s="130">
        <f t="shared" si="4"/>
        <v>1.8327605956471937E-2</v>
      </c>
      <c r="Q87" s="46">
        <f t="shared" si="5"/>
        <v>796</v>
      </c>
      <c r="R87" s="90"/>
      <c r="S87" s="3"/>
      <c r="T87" s="2"/>
      <c r="U87" s="2" t="str">
        <f t="shared" si="3"/>
        <v>Asus Asus FX705G</v>
      </c>
      <c r="V87" s="2" t="str">
        <f>VLOOKUP($U87,Models!$A:$Q,V$4,0)</f>
        <v>Asus</v>
      </c>
      <c r="W87" s="2" t="str">
        <f>VLOOKUP($U87,Models!$A:$Q,W$4,0)</f>
        <v>Asus FX705G</v>
      </c>
      <c r="X87" s="2" t="str">
        <f>VLOOKUP($U87,Models!$A:$Q,X$4,0)</f>
        <v>Desk</v>
      </c>
      <c r="Y87" s="2" t="str">
        <f>VLOOKUP($U87,Models!$A:$Q,Y$4,0)</f>
        <v>Intel</v>
      </c>
      <c r="Z87" s="2" t="str">
        <f>VLOOKUP($U87,Models!$A:$Q,Z$4,0)</f>
        <v>Kaby Lake Refresh</v>
      </c>
      <c r="AA87" s="2">
        <f>VLOOKUP($U87,Models!$A:$Q,AA$4,0)</f>
        <v>0</v>
      </c>
      <c r="AB87" s="2" t="str">
        <f>VLOOKUP($U87,Models!$A:$Q,AB$4,0)</f>
        <v>GTX1050Ti/GTX1060</v>
      </c>
      <c r="AC87" s="2">
        <f>VLOOKUP($U87,Models!$A:$Q,AC$4,0)</f>
        <v>0</v>
      </c>
      <c r="AD87" s="2">
        <f>VLOOKUP($U87,Models!$A:$Q,AD$4,0)</f>
        <v>0</v>
      </c>
      <c r="AE87" s="2">
        <f>VLOOKUP($U87,Models!$A:$Q,AE$4,0)</f>
        <v>15</v>
      </c>
      <c r="AF87" s="2" t="str">
        <f>VLOOKUP($U87,Models!$A:$Q,AF$4,0)</f>
        <v>1920x1080</v>
      </c>
      <c r="AG87" s="2">
        <f>VLOOKUP($U87,Models!$A:$Q,AG$4,0)</f>
        <v>0</v>
      </c>
      <c r="AH87" s="2" t="str">
        <f>VLOOKUP($U87,Models!$A:$S,AH$4,0)</f>
        <v>Standard</v>
      </c>
      <c r="AI87" s="2" t="str">
        <f>VLOOKUP($U87,Models!$A:$T,AI$4,0)</f>
        <v>ASUS TUF Gaming FX705</v>
      </c>
      <c r="AJ87" s="2"/>
      <c r="AK87" s="2"/>
    </row>
    <row r="88" spans="1:51" x14ac:dyDescent="0.3">
      <c r="A88" s="14" t="s">
        <v>18</v>
      </c>
      <c r="B88" s="14" t="s">
        <v>18</v>
      </c>
      <c r="C88" s="15" t="s">
        <v>1605</v>
      </c>
      <c r="D88" s="16">
        <v>7</v>
      </c>
      <c r="E88" s="17"/>
      <c r="F88" s="17"/>
      <c r="G88" s="17"/>
      <c r="H88" s="17"/>
      <c r="I88" s="17">
        <v>16</v>
      </c>
      <c r="J88" s="17">
        <v>12</v>
      </c>
      <c r="K88" s="17"/>
      <c r="L88" s="17"/>
      <c r="M88" s="17"/>
      <c r="N88" s="17"/>
      <c r="O88" s="18">
        <v>35</v>
      </c>
      <c r="P88" s="130">
        <f t="shared" si="4"/>
        <v>1.3824702768890469E-3</v>
      </c>
      <c r="Q88" s="46">
        <f t="shared" si="5"/>
        <v>60</v>
      </c>
      <c r="R88" s="90"/>
      <c r="S88" s="3"/>
      <c r="T88" s="2"/>
      <c r="U88" s="2" t="str">
        <f t="shared" si="3"/>
        <v>Asus Asus GL704G</v>
      </c>
      <c r="V88" s="2" t="str">
        <f>VLOOKUP($U88,Models!$A:$Q,V$4,0)</f>
        <v>Asus</v>
      </c>
      <c r="W88" s="2" t="str">
        <f>VLOOKUP($U88,Models!$A:$Q,W$4,0)</f>
        <v>Asus GL704G</v>
      </c>
      <c r="X88" s="2" t="str">
        <f>VLOOKUP($U88,Models!$A:$Q,X$4,0)</f>
        <v>Desk</v>
      </c>
      <c r="Y88" s="2" t="str">
        <f>VLOOKUP($U88,Models!$A:$Q,Y$4,0)</f>
        <v>Intel</v>
      </c>
      <c r="Z88" s="2" t="str">
        <f>VLOOKUP($U88,Models!$A:$Q,Z$4,0)</f>
        <v>Coffee Lake</v>
      </c>
      <c r="AA88" s="2">
        <f>VLOOKUP($U88,Models!$A:$Q,AA$4,0)</f>
        <v>0</v>
      </c>
      <c r="AB88" s="2" t="str">
        <f>VLOOKUP($U88,Models!$A:$Q,AB$4,0)</f>
        <v>GTX1060</v>
      </c>
      <c r="AC88" s="2">
        <f>VLOOKUP($U88,Models!$A:$Q,AC$4,0)</f>
        <v>0</v>
      </c>
      <c r="AD88" s="2">
        <f>VLOOKUP($U88,Models!$A:$Q,AD$4,0)</f>
        <v>0</v>
      </c>
      <c r="AE88" s="2">
        <f>VLOOKUP($U88,Models!$A:$Q,AE$4,0)</f>
        <v>17</v>
      </c>
      <c r="AF88" s="2" t="str">
        <f>VLOOKUP($U88,Models!$A:$Q,AF$4,0)</f>
        <v>1920x1080</v>
      </c>
      <c r="AG88" s="2">
        <f>VLOOKUP($U88,Models!$A:$Q,AG$4,0)</f>
        <v>0</v>
      </c>
      <c r="AH88" s="2" t="str">
        <f>VLOOKUP($U88,Models!$A:$S,AH$4,0)</f>
        <v>Standard</v>
      </c>
      <c r="AI88" s="2" t="str">
        <f>VLOOKUP($U88,Models!$A:$T,AI$4,0)</f>
        <v>ASUS ROG GL704</v>
      </c>
      <c r="AJ88" s="2"/>
      <c r="AK88" s="2"/>
    </row>
    <row r="89" spans="1:51" x14ac:dyDescent="0.3">
      <c r="A89" s="14" t="s">
        <v>18</v>
      </c>
      <c r="B89" s="14" t="s">
        <v>18</v>
      </c>
      <c r="C89" s="15" t="s">
        <v>1645</v>
      </c>
      <c r="D89" s="16">
        <v>17</v>
      </c>
      <c r="E89" s="17"/>
      <c r="F89" s="17"/>
      <c r="G89" s="17"/>
      <c r="H89" s="17"/>
      <c r="I89" s="17">
        <v>2</v>
      </c>
      <c r="J89" s="17">
        <v>4</v>
      </c>
      <c r="K89" s="17"/>
      <c r="L89" s="17">
        <v>6</v>
      </c>
      <c r="M89" s="17"/>
      <c r="N89" s="17"/>
      <c r="O89" s="18">
        <v>29</v>
      </c>
      <c r="P89" s="130">
        <f t="shared" si="4"/>
        <v>1.145475372279496E-3</v>
      </c>
      <c r="Q89" s="46">
        <f t="shared" si="5"/>
        <v>50</v>
      </c>
      <c r="R89" s="104"/>
      <c r="S89" s="3"/>
      <c r="T89" s="2"/>
      <c r="U89" s="2" t="str">
        <f t="shared" si="3"/>
        <v>Asus Asus GX531G</v>
      </c>
      <c r="V89" s="2" t="str">
        <f>VLOOKUP($U89,Models!$A:$Q,V$4,0)</f>
        <v>Asus</v>
      </c>
      <c r="W89" s="2" t="str">
        <f>VLOOKUP($U89,Models!$A:$Q,W$4,0)</f>
        <v>Asus GX531G</v>
      </c>
      <c r="X89" s="2" t="str">
        <f>VLOOKUP($U89,Models!$A:$Q,X$4,0)</f>
        <v>Desk</v>
      </c>
      <c r="Y89" s="2" t="str">
        <f>VLOOKUP($U89,Models!$A:$Q,Y$4,0)</f>
        <v>Intel</v>
      </c>
      <c r="Z89" s="2" t="str">
        <f>VLOOKUP($U89,Models!$A:$Q,Z$4,0)</f>
        <v>Coffee Lake</v>
      </c>
      <c r="AA89" s="2">
        <f>VLOOKUP($U89,Models!$A:$Q,AA$4,0)</f>
        <v>0</v>
      </c>
      <c r="AB89" s="2" t="str">
        <f>VLOOKUP($U89,Models!$A:$Q,AB$4,0)</f>
        <v>GTX1060</v>
      </c>
      <c r="AC89" s="2">
        <f>VLOOKUP($U89,Models!$A:$Q,AC$4,0)</f>
        <v>0</v>
      </c>
      <c r="AD89" s="2">
        <f>VLOOKUP($U89,Models!$A:$Q,AD$4,0)</f>
        <v>0</v>
      </c>
      <c r="AE89" s="2">
        <f>VLOOKUP($U89,Models!$A:$Q,AE$4,0)</f>
        <v>15</v>
      </c>
      <c r="AF89" s="2" t="str">
        <f>VLOOKUP($U89,Models!$A:$Q,AF$4,0)</f>
        <v>1920x1080</v>
      </c>
      <c r="AG89" s="2">
        <f>VLOOKUP($U89,Models!$A:$Q,AG$4,0)</f>
        <v>0</v>
      </c>
      <c r="AH89" s="2" t="str">
        <f>VLOOKUP($U89,Models!$A:$S,AH$4,0)</f>
        <v>Standard</v>
      </c>
      <c r="AI89" s="2" t="str">
        <f>VLOOKUP($U89,Models!$A:$T,AI$4,0)</f>
        <v>ASUS ROG Zephyrus S GX531</v>
      </c>
      <c r="AJ89" s="2"/>
      <c r="AK89" s="2"/>
    </row>
    <row r="90" spans="1:51" x14ac:dyDescent="0.3">
      <c r="A90" s="14" t="s">
        <v>18</v>
      </c>
      <c r="B90" s="14" t="s">
        <v>18</v>
      </c>
      <c r="C90" s="15" t="s">
        <v>1748</v>
      </c>
      <c r="D90" s="16">
        <v>2646</v>
      </c>
      <c r="E90" s="17"/>
      <c r="F90" s="17"/>
      <c r="G90" s="17"/>
      <c r="H90" s="17"/>
      <c r="I90" s="17">
        <v>407</v>
      </c>
      <c r="J90" s="17">
        <v>320</v>
      </c>
      <c r="K90" s="17"/>
      <c r="L90" s="17"/>
      <c r="M90" s="17"/>
      <c r="N90" s="17"/>
      <c r="O90" s="18">
        <v>3373</v>
      </c>
      <c r="P90" s="130">
        <f t="shared" si="4"/>
        <v>0.13323063554133585</v>
      </c>
      <c r="Q90" s="46">
        <f t="shared" si="5"/>
        <v>5785</v>
      </c>
      <c r="R90" s="90"/>
      <c r="S90" s="3"/>
      <c r="T90" s="2"/>
      <c r="U90" s="2" t="str">
        <f t="shared" si="3"/>
        <v>Asus Asus FX505D</v>
      </c>
      <c r="V90" s="2" t="str">
        <f>VLOOKUP($U90,Models!$A:$Q,V$4,0)</f>
        <v>Asus</v>
      </c>
      <c r="W90" s="2" t="str">
        <f>VLOOKUP($U90,Models!$A:$Q,W$4,0)</f>
        <v>Asus FX505D</v>
      </c>
      <c r="X90" s="2" t="str">
        <f>VLOOKUP($U90,Models!$A:$Q,X$4,0)</f>
        <v>Desk</v>
      </c>
      <c r="Y90" s="2" t="str">
        <f>VLOOKUP($U90,Models!$A:$Q,Y$4,0)</f>
        <v>AMD</v>
      </c>
      <c r="Z90" s="2" t="str">
        <f>VLOOKUP($U90,Models!$A:$Q,Z$4,0)</f>
        <v>Picasso</v>
      </c>
      <c r="AA90" s="2">
        <f>VLOOKUP($U90,Models!$A:$Q,AA$4,0)</f>
        <v>0</v>
      </c>
      <c r="AB90" s="2" t="str">
        <f>VLOOKUP($U90,Models!$A:$Q,AB$4,0)</f>
        <v>RX560</v>
      </c>
      <c r="AC90" s="2">
        <f>VLOOKUP($U90,Models!$A:$Q,AC$4,0)</f>
        <v>0</v>
      </c>
      <c r="AD90" s="2">
        <f>VLOOKUP($U90,Models!$A:$Q,AD$4,0)</f>
        <v>0</v>
      </c>
      <c r="AE90" s="2">
        <f>VLOOKUP($U90,Models!$A:$Q,AE$4,0)</f>
        <v>15</v>
      </c>
      <c r="AF90" s="2" t="str">
        <f>VLOOKUP($U90,Models!$A:$Q,AF$4,0)</f>
        <v>1920x1080</v>
      </c>
      <c r="AG90" s="2">
        <f>VLOOKUP($U90,Models!$A:$Q,AG$4,0)</f>
        <v>0</v>
      </c>
      <c r="AH90" s="2" t="str">
        <f>VLOOKUP($U90,Models!$A:$S,AH$4,0)</f>
        <v>Standard</v>
      </c>
      <c r="AI90" s="2">
        <f>VLOOKUP($U90,Models!$A:$T,AI$4,0)</f>
        <v>0</v>
      </c>
      <c r="AJ90" s="2"/>
      <c r="AK90" s="2"/>
    </row>
    <row r="91" spans="1:51" x14ac:dyDescent="0.3">
      <c r="A91" s="14" t="s">
        <v>18</v>
      </c>
      <c r="B91" s="14" t="s">
        <v>18</v>
      </c>
      <c r="C91" s="15" t="s">
        <v>1749</v>
      </c>
      <c r="D91" s="16">
        <v>875</v>
      </c>
      <c r="E91" s="17"/>
      <c r="F91" s="17"/>
      <c r="G91" s="17"/>
      <c r="H91" s="17"/>
      <c r="I91" s="17">
        <v>169</v>
      </c>
      <c r="J91" s="17">
        <v>349</v>
      </c>
      <c r="K91" s="17"/>
      <c r="L91" s="17"/>
      <c r="M91" s="17"/>
      <c r="N91" s="17"/>
      <c r="O91" s="18">
        <v>1393</v>
      </c>
      <c r="P91" s="130">
        <f t="shared" si="4"/>
        <v>5.5022317020184064E-2</v>
      </c>
      <c r="Q91" s="46">
        <f t="shared" si="5"/>
        <v>2389</v>
      </c>
      <c r="R91" s="90"/>
      <c r="S91" s="3"/>
      <c r="T91" s="2"/>
      <c r="U91" s="2" t="str">
        <f t="shared" si="3"/>
        <v>Asus Asus FX705D</v>
      </c>
      <c r="V91" s="2" t="str">
        <f>VLOOKUP($U91,Models!$A:$Q,V$4,0)</f>
        <v>Asus</v>
      </c>
      <c r="W91" s="2" t="str">
        <f>VLOOKUP($U91,Models!$A:$Q,W$4,0)</f>
        <v>Asus FX705D</v>
      </c>
      <c r="X91" s="2" t="str">
        <f>VLOOKUP($U91,Models!$A:$Q,X$4,0)</f>
        <v>Desk</v>
      </c>
      <c r="Y91" s="2" t="str">
        <f>VLOOKUP($U91,Models!$A:$Q,Y$4,0)</f>
        <v>AMD</v>
      </c>
      <c r="Z91" s="2" t="str">
        <f>VLOOKUP($U91,Models!$A:$Q,Z$4,0)</f>
        <v>Picasso</v>
      </c>
      <c r="AA91" s="2">
        <f>VLOOKUP($U91,Models!$A:$Q,AA$4,0)</f>
        <v>0</v>
      </c>
      <c r="AB91" s="2" t="str">
        <f>VLOOKUP($U91,Models!$A:$Q,AB$4,0)</f>
        <v>RX560</v>
      </c>
      <c r="AC91" s="2">
        <f>VLOOKUP($U91,Models!$A:$Q,AC$4,0)</f>
        <v>0</v>
      </c>
      <c r="AD91" s="2">
        <f>VLOOKUP($U91,Models!$A:$Q,AD$4,0)</f>
        <v>0</v>
      </c>
      <c r="AE91" s="2">
        <f>VLOOKUP($U91,Models!$A:$Q,AE$4,0)</f>
        <v>15</v>
      </c>
      <c r="AF91" s="2" t="str">
        <f>VLOOKUP($U91,Models!$A:$Q,AF$4,0)</f>
        <v>1920x1080</v>
      </c>
      <c r="AG91" s="2">
        <f>VLOOKUP($U91,Models!$A:$Q,AG$4,0)</f>
        <v>0</v>
      </c>
      <c r="AH91" s="2" t="str">
        <f>VLOOKUP($U91,Models!$A:$S,AH$4,0)</f>
        <v>Standard</v>
      </c>
      <c r="AI91" s="2" t="str">
        <f>VLOOKUP($U91,Models!$A:$T,AI$4,0)</f>
        <v>ASUS TUF Gaming FX705DU</v>
      </c>
      <c r="AJ91" s="2"/>
      <c r="AK91" s="2"/>
    </row>
    <row r="92" spans="1:51" x14ac:dyDescent="0.3">
      <c r="A92" s="14" t="s">
        <v>18</v>
      </c>
      <c r="B92" s="14" t="s">
        <v>18</v>
      </c>
      <c r="C92" s="15" t="s">
        <v>1770</v>
      </c>
      <c r="D92" s="16">
        <v>170</v>
      </c>
      <c r="E92" s="17"/>
      <c r="F92" s="17"/>
      <c r="G92" s="17"/>
      <c r="H92" s="17"/>
      <c r="I92" s="17"/>
      <c r="J92" s="17"/>
      <c r="K92" s="17"/>
      <c r="L92" s="17"/>
      <c r="M92" s="17"/>
      <c r="N92" s="17"/>
      <c r="O92" s="18">
        <v>170</v>
      </c>
      <c r="P92" s="130">
        <f t="shared" si="4"/>
        <v>6.7148556306039419E-3</v>
      </c>
      <c r="Q92" s="46">
        <f t="shared" si="5"/>
        <v>292</v>
      </c>
      <c r="S92" s="3"/>
      <c r="T92" s="2"/>
      <c r="U92" s="2" t="str">
        <f t="shared" si="3"/>
        <v>Asus Asus FX570U</v>
      </c>
      <c r="V92" s="2" t="str">
        <f>VLOOKUP($U92,Models!$A:$Q,V$4,0)</f>
        <v>Asus</v>
      </c>
      <c r="W92" s="2" t="str">
        <f>VLOOKUP($U92,Models!$A:$Q,W$4,0)</f>
        <v>Asus FX570U</v>
      </c>
      <c r="X92" s="2" t="str">
        <f>VLOOKUP($U92,Models!$A:$Q,X$4,0)</f>
        <v>Desk</v>
      </c>
      <c r="Y92" s="2" t="str">
        <f>VLOOKUP($U92,Models!$A:$Q,Y$4,0)</f>
        <v>Intel</v>
      </c>
      <c r="Z92" s="2" t="str">
        <f>VLOOKUP($U92,Models!$A:$Q,Z$4,0)</f>
        <v>Kaby Lake Refresh</v>
      </c>
      <c r="AA92" s="2">
        <f>VLOOKUP($U92,Models!$A:$Q,AA$4,0)</f>
        <v>0</v>
      </c>
      <c r="AB92" s="2" t="str">
        <f>VLOOKUP($U92,Models!$A:$Q,AB$4,0)</f>
        <v>GTX1050</v>
      </c>
      <c r="AC92" s="2">
        <f>VLOOKUP($U92,Models!$A:$Q,AC$4,0)</f>
        <v>0</v>
      </c>
      <c r="AD92" s="2">
        <f>VLOOKUP($U92,Models!$A:$Q,AD$4,0)</f>
        <v>0</v>
      </c>
      <c r="AE92" s="2">
        <f>VLOOKUP($U92,Models!$A:$Q,AE$4,0)</f>
        <v>15</v>
      </c>
      <c r="AF92" s="2" t="str">
        <f>VLOOKUP($U92,Models!$A:$Q,AF$4,0)</f>
        <v>1920x1080</v>
      </c>
      <c r="AG92" s="2">
        <f>VLOOKUP($U92,Models!$A:$Q,AG$4,0)</f>
        <v>0</v>
      </c>
      <c r="AH92" s="2" t="str">
        <f>VLOOKUP($U92,Models!$A:$S,AH$4,0)</f>
        <v>Standard</v>
      </c>
      <c r="AI92" s="2">
        <f>VLOOKUP($U92,Models!$A:$T,AI$4,0)</f>
        <v>0</v>
      </c>
      <c r="AJ92" s="2"/>
      <c r="AK92" s="2"/>
    </row>
    <row r="93" spans="1:51" s="53" customFormat="1" x14ac:dyDescent="0.3">
      <c r="A93" s="14" t="s">
        <v>18</v>
      </c>
      <c r="B93" s="14" t="s">
        <v>18</v>
      </c>
      <c r="C93" s="15" t="s">
        <v>1795</v>
      </c>
      <c r="D93" s="16">
        <v>1340</v>
      </c>
      <c r="E93" s="17"/>
      <c r="F93" s="17"/>
      <c r="G93" s="17"/>
      <c r="H93" s="17"/>
      <c r="I93" s="17">
        <v>386</v>
      </c>
      <c r="J93" s="17">
        <v>11</v>
      </c>
      <c r="K93" s="17"/>
      <c r="L93" s="17"/>
      <c r="M93" s="17"/>
      <c r="N93" s="17"/>
      <c r="O93" s="18">
        <v>1737</v>
      </c>
      <c r="P93" s="130">
        <f t="shared" si="4"/>
        <v>6.8610024884464979E-2</v>
      </c>
      <c r="Q93" s="46">
        <f t="shared" si="5"/>
        <v>2979</v>
      </c>
      <c r="R93" s="104"/>
      <c r="S93" s="3"/>
      <c r="T93" s="2"/>
      <c r="U93" s="2" t="str">
        <f t="shared" si="3"/>
        <v>Asus Asus X540B</v>
      </c>
      <c r="V93" s="2" t="str">
        <f>VLOOKUP($U93,Models!$A:$Q,V$4,0)</f>
        <v>Asus</v>
      </c>
      <c r="W93" s="2" t="str">
        <f>VLOOKUP($U93,Models!$A:$Q,W$4,0)</f>
        <v>Asus X540B</v>
      </c>
      <c r="X93" s="2" t="str">
        <f>VLOOKUP($U93,Models!$A:$Q,X$4,0)</f>
        <v>Economy</v>
      </c>
      <c r="Y93" s="2" t="str">
        <f>VLOOKUP($U93,Models!$A:$Q,Y$4,0)</f>
        <v>AMD</v>
      </c>
      <c r="Z93" s="2" t="str">
        <f>VLOOKUP($U93,Models!$A:$Q,Z$4,0)</f>
        <v>Stoney Ridge</v>
      </c>
      <c r="AA93" s="2">
        <f>VLOOKUP($U93,Models!$A:$Q,AA$4,0)</f>
        <v>0</v>
      </c>
      <c r="AB93" s="2" t="str">
        <f>VLOOKUP($U93,Models!$A:$Q,AB$4,0)</f>
        <v>Int</v>
      </c>
      <c r="AC93" s="2">
        <f>VLOOKUP($U93,Models!$A:$Q,AC$4,0)</f>
        <v>0</v>
      </c>
      <c r="AD93" s="2">
        <f>VLOOKUP($U93,Models!$A:$Q,AD$4,0)</f>
        <v>0</v>
      </c>
      <c r="AE93" s="2">
        <f>VLOOKUP($U93,Models!$A:$Q,AE$4,0)</f>
        <v>15</v>
      </c>
      <c r="AF93" s="2" t="str">
        <f>VLOOKUP($U93,Models!$A:$Q,AF$4,0)</f>
        <v>1366x768</v>
      </c>
      <c r="AG93" s="2">
        <f>VLOOKUP($U93,Models!$A:$Q,AG$4,0)</f>
        <v>0</v>
      </c>
      <c r="AH93" s="2" t="str">
        <f>VLOOKUP($U93,Models!$A:$S,AH$4,0)</f>
        <v>Standard</v>
      </c>
      <c r="AI93" s="2">
        <f>VLOOKUP($U93,Models!$A:$T,AI$4,0)</f>
        <v>0</v>
      </c>
      <c r="AJ93" s="2"/>
      <c r="AK93" s="2"/>
      <c r="AL93" s="1"/>
      <c r="AM93" s="1"/>
      <c r="AN93" s="1"/>
      <c r="AO93" s="1"/>
      <c r="AP93" s="1"/>
      <c r="AQ93" s="1"/>
      <c r="AR93" s="1"/>
      <c r="AS93" s="1"/>
      <c r="AT93" s="1"/>
      <c r="AU93" s="1"/>
      <c r="AV93" s="1"/>
      <c r="AW93" s="1"/>
      <c r="AX93" s="1"/>
      <c r="AY93" s="1"/>
    </row>
    <row r="94" spans="1:51" x14ac:dyDescent="0.3">
      <c r="A94" s="14" t="s">
        <v>18</v>
      </c>
      <c r="B94" s="14" t="s">
        <v>18</v>
      </c>
      <c r="C94" s="15" t="s">
        <v>1796</v>
      </c>
      <c r="D94" s="16">
        <v>37</v>
      </c>
      <c r="E94" s="17"/>
      <c r="F94" s="17"/>
      <c r="G94" s="17"/>
      <c r="H94" s="17"/>
      <c r="I94" s="17">
        <v>16</v>
      </c>
      <c r="J94" s="17">
        <v>19</v>
      </c>
      <c r="K94" s="17"/>
      <c r="L94" s="17"/>
      <c r="M94" s="17"/>
      <c r="N94" s="17"/>
      <c r="O94" s="18">
        <v>72</v>
      </c>
      <c r="P94" s="130">
        <f t="shared" si="4"/>
        <v>2.8439388553146107E-3</v>
      </c>
      <c r="Q94" s="46">
        <f t="shared" si="5"/>
        <v>123</v>
      </c>
      <c r="R94" s="90"/>
      <c r="S94" s="3"/>
      <c r="T94" s="2"/>
      <c r="U94" s="2" t="str">
        <f t="shared" si="3"/>
        <v>Asus Asus GX701G</v>
      </c>
      <c r="V94" s="2" t="str">
        <f>VLOOKUP($U94,Models!$A:$Q,V$4,0)</f>
        <v>Asus</v>
      </c>
      <c r="W94" s="2" t="str">
        <f>VLOOKUP($U94,Models!$A:$Q,W$4,0)</f>
        <v>Asus GX701G</v>
      </c>
      <c r="X94" s="2" t="str">
        <f>VLOOKUP($U94,Models!$A:$Q,X$4,0)</f>
        <v>Desk</v>
      </c>
      <c r="Y94" s="2" t="str">
        <f>VLOOKUP($U94,Models!$A:$Q,Y$4,0)</f>
        <v>Intel</v>
      </c>
      <c r="Z94" s="2" t="str">
        <f>VLOOKUP($U94,Models!$A:$Q,Z$4,0)</f>
        <v>Coffee Lake</v>
      </c>
      <c r="AA94" s="2">
        <f>VLOOKUP($U94,Models!$A:$Q,AA$4,0)</f>
        <v>0</v>
      </c>
      <c r="AB94" s="2" t="str">
        <f>VLOOKUP($U94,Models!$A:$Q,AB$4,0)</f>
        <v>RTX2060/RTX2070/RTX2080</v>
      </c>
      <c r="AC94" s="2">
        <f>VLOOKUP($U94,Models!$A:$Q,AC$4,0)</f>
        <v>0</v>
      </c>
      <c r="AD94" s="2">
        <f>VLOOKUP($U94,Models!$A:$Q,AD$4,0)</f>
        <v>0</v>
      </c>
      <c r="AE94" s="2">
        <f>VLOOKUP($U94,Models!$A:$Q,AE$4,0)</f>
        <v>17</v>
      </c>
      <c r="AF94" s="2" t="str">
        <f>VLOOKUP($U94,Models!$A:$Q,AF$4,0)</f>
        <v>1920x1080</v>
      </c>
      <c r="AG94" s="2">
        <f>VLOOKUP($U94,Models!$A:$Q,AG$4,0)</f>
        <v>0</v>
      </c>
      <c r="AH94" s="2" t="str">
        <f>VLOOKUP($U94,Models!$A:$S,AH$4,0)</f>
        <v>Standard</v>
      </c>
      <c r="AI94" s="2" t="str">
        <f>VLOOKUP($U94,Models!$A:$T,AI$4,0)</f>
        <v>ASUS ROG Zephyrus S GX701</v>
      </c>
      <c r="AJ94" s="2"/>
      <c r="AK94" s="2"/>
    </row>
    <row r="95" spans="1:51" x14ac:dyDescent="0.3">
      <c r="A95" s="14" t="s">
        <v>18</v>
      </c>
      <c r="B95" s="14" t="s">
        <v>18</v>
      </c>
      <c r="C95" s="15" t="s">
        <v>1860</v>
      </c>
      <c r="D95" s="16"/>
      <c r="E95" s="17"/>
      <c r="F95" s="17"/>
      <c r="G95" s="17"/>
      <c r="H95" s="17"/>
      <c r="I95" s="17"/>
      <c r="J95" s="17">
        <v>1</v>
      </c>
      <c r="K95" s="17"/>
      <c r="L95" s="17"/>
      <c r="M95" s="17"/>
      <c r="N95" s="17"/>
      <c r="O95" s="18">
        <v>1</v>
      </c>
      <c r="P95" s="130">
        <f t="shared" si="4"/>
        <v>3.9499150768258483E-5</v>
      </c>
      <c r="Q95" s="46">
        <f t="shared" si="5"/>
        <v>2</v>
      </c>
      <c r="R95" s="90"/>
      <c r="S95" s="3"/>
      <c r="T95" s="2"/>
      <c r="U95" s="2" t="str">
        <f t="shared" si="3"/>
        <v>Asus Asus X556Q</v>
      </c>
      <c r="V95" s="2" t="str">
        <f>VLOOKUP($U95,Models!$A:$Q,V$4,0)</f>
        <v>Asus</v>
      </c>
      <c r="W95" s="2" t="str">
        <f>VLOOKUP($U95,Models!$A:$Q,W$4,0)</f>
        <v>Asus X556Q</v>
      </c>
      <c r="X95" s="2" t="str">
        <f>VLOOKUP($U95,Models!$A:$Q,X$4,0)</f>
        <v>Midlevel</v>
      </c>
      <c r="Y95" s="2" t="str">
        <f>VLOOKUP($U95,Models!$A:$Q,Y$4,0)</f>
        <v>AMD</v>
      </c>
      <c r="Z95" s="2" t="str">
        <f>VLOOKUP($U95,Models!$A:$Q,Z$4,0)</f>
        <v>Bristol Ridge</v>
      </c>
      <c r="AA95" s="2">
        <f>VLOOKUP($U95,Models!$A:$Q,AA$4,0)</f>
        <v>0</v>
      </c>
      <c r="AB95" s="2" t="str">
        <f>VLOOKUP($U95,Models!$A:$Q,AB$4,0)</f>
        <v>R5 M430</v>
      </c>
      <c r="AC95" s="2">
        <f>VLOOKUP($U95,Models!$A:$Q,AC$4,0)</f>
        <v>0</v>
      </c>
      <c r="AD95" s="2">
        <f>VLOOKUP($U95,Models!$A:$Q,AD$4,0)</f>
        <v>0</v>
      </c>
      <c r="AE95" s="2">
        <f>VLOOKUP($U95,Models!$A:$Q,AE$4,0)</f>
        <v>15</v>
      </c>
      <c r="AF95" s="2" t="str">
        <f>VLOOKUP($U95,Models!$A:$Q,AF$4,0)</f>
        <v>1366x768</v>
      </c>
      <c r="AG95" s="2">
        <f>VLOOKUP($U95,Models!$A:$Q,AG$4,0)</f>
        <v>0</v>
      </c>
      <c r="AH95" s="2" t="str">
        <f>VLOOKUP($U95,Models!$A:$S,AH$4,0)</f>
        <v>Standard</v>
      </c>
      <c r="AI95" s="2">
        <f>VLOOKUP($U95,Models!$A:$T,AI$4,0)</f>
        <v>0</v>
      </c>
      <c r="AJ95" s="2"/>
      <c r="AK95" s="2"/>
    </row>
    <row r="96" spans="1:51" x14ac:dyDescent="0.3">
      <c r="A96" s="14" t="s">
        <v>18</v>
      </c>
      <c r="B96" s="14" t="s">
        <v>18</v>
      </c>
      <c r="C96" s="15" t="s">
        <v>1861</v>
      </c>
      <c r="D96" s="16"/>
      <c r="E96" s="17"/>
      <c r="F96" s="17"/>
      <c r="G96" s="17"/>
      <c r="H96" s="17"/>
      <c r="I96" s="17">
        <v>3</v>
      </c>
      <c r="J96" s="17"/>
      <c r="K96" s="17"/>
      <c r="L96" s="17"/>
      <c r="M96" s="17"/>
      <c r="N96" s="17"/>
      <c r="O96" s="18">
        <v>3</v>
      </c>
      <c r="P96" s="130">
        <f t="shared" si="4"/>
        <v>1.1849745230477545E-4</v>
      </c>
      <c r="Q96" s="46">
        <f t="shared" si="5"/>
        <v>5</v>
      </c>
      <c r="R96" s="90"/>
      <c r="S96" s="3"/>
      <c r="T96" s="2"/>
      <c r="U96" s="2" t="str">
        <f t="shared" si="3"/>
        <v>Asus Asus GX501G</v>
      </c>
      <c r="V96" s="2" t="str">
        <f>VLOOKUP($U96,Models!$A:$Q,V$4,0)</f>
        <v>Asus</v>
      </c>
      <c r="W96" s="2" t="str">
        <f>VLOOKUP($U96,Models!$A:$Q,W$4,0)</f>
        <v>Asus GX501G</v>
      </c>
      <c r="X96" s="2" t="str">
        <f>VLOOKUP($U96,Models!$A:$Q,X$4,0)</f>
        <v>Desk</v>
      </c>
      <c r="Y96" s="2" t="str">
        <f>VLOOKUP($U96,Models!$A:$Q,Y$4,0)</f>
        <v>Intel</v>
      </c>
      <c r="Z96" s="2" t="str">
        <f>VLOOKUP($U96,Models!$A:$Q,Z$4,0)</f>
        <v>Coffee Lake</v>
      </c>
      <c r="AA96" s="2">
        <f>VLOOKUP($U96,Models!$A:$Q,AA$4,0)</f>
        <v>0</v>
      </c>
      <c r="AB96" s="2" t="str">
        <f>VLOOKUP($U96,Models!$A:$Q,AB$4,0)</f>
        <v>GTX1080</v>
      </c>
      <c r="AC96" s="2">
        <f>VLOOKUP($U96,Models!$A:$Q,AC$4,0)</f>
        <v>0</v>
      </c>
      <c r="AD96" s="2">
        <f>VLOOKUP($U96,Models!$A:$Q,AD$4,0)</f>
        <v>0</v>
      </c>
      <c r="AE96" s="2">
        <f>VLOOKUP($U96,Models!$A:$Q,AE$4,0)</f>
        <v>15</v>
      </c>
      <c r="AF96" s="2" t="str">
        <f>VLOOKUP($U96,Models!$A:$Q,AF$4,0)</f>
        <v>1920x1080</v>
      </c>
      <c r="AG96" s="2">
        <f>VLOOKUP($U96,Models!$A:$Q,AG$4,0)</f>
        <v>0</v>
      </c>
      <c r="AH96" s="2" t="str">
        <f>VLOOKUP($U96,Models!$A:$S,AH$4,0)</f>
        <v>Standard</v>
      </c>
      <c r="AI96" s="2" t="str">
        <f>VLOOKUP($U96,Models!$A:$T,AI$4,0)</f>
        <v>ASUS ROG Zephyrus GX501GI</v>
      </c>
      <c r="AJ96" s="2"/>
      <c r="AK96" s="2"/>
    </row>
    <row r="97" spans="1:51" x14ac:dyDescent="0.3">
      <c r="A97" s="14" t="s">
        <v>18</v>
      </c>
      <c r="B97" s="14" t="s">
        <v>18</v>
      </c>
      <c r="C97" s="15" t="s">
        <v>1918</v>
      </c>
      <c r="D97" s="16">
        <v>91</v>
      </c>
      <c r="E97" s="17"/>
      <c r="F97" s="17"/>
      <c r="G97" s="17"/>
      <c r="H97" s="17"/>
      <c r="I97" s="17">
        <v>72</v>
      </c>
      <c r="J97" s="17">
        <v>90</v>
      </c>
      <c r="K97" s="17"/>
      <c r="L97" s="17"/>
      <c r="M97" s="17"/>
      <c r="N97" s="17"/>
      <c r="O97" s="18">
        <v>253</v>
      </c>
      <c r="P97" s="130">
        <f t="shared" si="4"/>
        <v>9.993285144369396E-3</v>
      </c>
      <c r="Q97" s="46">
        <f t="shared" si="5"/>
        <v>434</v>
      </c>
      <c r="R97" s="90"/>
      <c r="S97" s="3"/>
      <c r="T97" s="2"/>
      <c r="U97" s="2" t="str">
        <f t="shared" si="3"/>
        <v>Asus Asus GL531G</v>
      </c>
      <c r="V97" s="2" t="str">
        <f>VLOOKUP($U97,Models!$A:$Q,V$4,0)</f>
        <v>Asus</v>
      </c>
      <c r="W97" s="2" t="str">
        <f>VLOOKUP($U97,Models!$A:$Q,W$4,0)</f>
        <v>Asus GL531G</v>
      </c>
      <c r="X97" s="2" t="str">
        <f>VLOOKUP($U97,Models!$A:$Q,X$4,0)</f>
        <v>Desk</v>
      </c>
      <c r="Y97" s="2" t="str">
        <f>VLOOKUP($U97,Models!$A:$Q,Y$4,0)</f>
        <v>Intel</v>
      </c>
      <c r="Z97" s="2" t="str">
        <f>VLOOKUP($U97,Models!$A:$Q,Z$4,0)</f>
        <v>Coffee Lake</v>
      </c>
      <c r="AA97" s="2">
        <f>VLOOKUP($U97,Models!$A:$Q,AA$4,0)</f>
        <v>0</v>
      </c>
      <c r="AB97" s="2" t="str">
        <f>VLOOKUP($U97,Models!$A:$Q,AB$4,0)</f>
        <v>GTX1650</v>
      </c>
      <c r="AC97" s="2">
        <f>VLOOKUP($U97,Models!$A:$Q,AC$4,0)</f>
        <v>0</v>
      </c>
      <c r="AD97" s="2">
        <f>VLOOKUP($U97,Models!$A:$Q,AD$4,0)</f>
        <v>0</v>
      </c>
      <c r="AE97" s="2">
        <f>VLOOKUP($U97,Models!$A:$Q,AE$4,0)</f>
        <v>15</v>
      </c>
      <c r="AF97" s="2" t="str">
        <f>VLOOKUP($U97,Models!$A:$Q,AF$4,0)</f>
        <v>1920x1080</v>
      </c>
      <c r="AG97" s="2">
        <f>VLOOKUP($U97,Models!$A:$Q,AG$4,0)</f>
        <v>0</v>
      </c>
      <c r="AH97" s="2" t="str">
        <f>VLOOKUP($U97,Models!$A:$S,AH$4,0)</f>
        <v>Standard</v>
      </c>
      <c r="AI97" s="2" t="str">
        <f>VLOOKUP($U97,Models!$A:$T,AI$4,0)</f>
        <v>ASUS ROG Strix G GL531</v>
      </c>
      <c r="AJ97" s="2"/>
      <c r="AK97" s="2"/>
    </row>
    <row r="98" spans="1:51" x14ac:dyDescent="0.3">
      <c r="A98" s="14" t="s">
        <v>18</v>
      </c>
      <c r="B98" s="14" t="s">
        <v>18</v>
      </c>
      <c r="C98" s="15" t="s">
        <v>1919</v>
      </c>
      <c r="D98" s="16"/>
      <c r="E98" s="17"/>
      <c r="F98" s="17"/>
      <c r="G98" s="17"/>
      <c r="H98" s="17"/>
      <c r="I98" s="17">
        <v>8</v>
      </c>
      <c r="J98" s="17">
        <v>21</v>
      </c>
      <c r="K98" s="17"/>
      <c r="L98" s="17"/>
      <c r="M98" s="17"/>
      <c r="N98" s="17"/>
      <c r="O98" s="18">
        <v>29</v>
      </c>
      <c r="P98" s="130">
        <f t="shared" si="4"/>
        <v>1.145475372279496E-3</v>
      </c>
      <c r="Q98" s="46">
        <f t="shared" si="5"/>
        <v>50</v>
      </c>
      <c r="R98" s="90"/>
      <c r="S98" s="3"/>
      <c r="T98" s="2"/>
      <c r="U98" s="2" t="str">
        <f t="shared" si="3"/>
        <v>Asus Asus GX502G</v>
      </c>
      <c r="V98" s="2" t="str">
        <f>VLOOKUP($U98,Models!$A:$Q,V$4,0)</f>
        <v>Asus</v>
      </c>
      <c r="W98" s="2" t="str">
        <f>VLOOKUP($U98,Models!$A:$Q,W$4,0)</f>
        <v>Asus GX502G</v>
      </c>
      <c r="X98" s="2" t="str">
        <f>VLOOKUP($U98,Models!$A:$Q,X$4,0)</f>
        <v>Desk</v>
      </c>
      <c r="Y98" s="2" t="str">
        <f>VLOOKUP($U98,Models!$A:$Q,Y$4,0)</f>
        <v>Intel</v>
      </c>
      <c r="Z98" s="2" t="str">
        <f>VLOOKUP($U98,Models!$A:$Q,Z$4,0)</f>
        <v>Coffee Lake</v>
      </c>
      <c r="AA98" s="2">
        <f>VLOOKUP($U98,Models!$A:$Q,AA$4,0)</f>
        <v>0</v>
      </c>
      <c r="AB98" s="2" t="str">
        <f>VLOOKUP($U98,Models!$A:$Q,AB$4,0)</f>
        <v>GTX1050</v>
      </c>
      <c r="AC98" s="2">
        <f>VLOOKUP($U98,Models!$A:$Q,AC$4,0)</f>
        <v>0</v>
      </c>
      <c r="AD98" s="2">
        <f>VLOOKUP($U98,Models!$A:$Q,AD$4,0)</f>
        <v>0</v>
      </c>
      <c r="AE98" s="2">
        <f>VLOOKUP($U98,Models!$A:$Q,AE$4,0)</f>
        <v>15</v>
      </c>
      <c r="AF98" s="2" t="str">
        <f>VLOOKUP($U98,Models!$A:$Q,AF$4,0)</f>
        <v>1920x1080</v>
      </c>
      <c r="AG98" s="2">
        <f>VLOOKUP($U98,Models!$A:$Q,AG$4,0)</f>
        <v>0</v>
      </c>
      <c r="AH98" s="2" t="str">
        <f>VLOOKUP($U98,Models!$A:$S,AH$4,0)</f>
        <v>Standard</v>
      </c>
      <c r="AI98" s="2">
        <f>VLOOKUP($U98,Models!$A:$T,AI$4,0)</f>
        <v>0</v>
      </c>
      <c r="AJ98" s="2"/>
      <c r="AK98" s="2"/>
    </row>
    <row r="99" spans="1:51" x14ac:dyDescent="0.3">
      <c r="A99" s="14" t="s">
        <v>18</v>
      </c>
      <c r="B99" s="14" t="s">
        <v>18</v>
      </c>
      <c r="C99" s="15" t="s">
        <v>1937</v>
      </c>
      <c r="D99" s="16">
        <v>4</v>
      </c>
      <c r="E99" s="17"/>
      <c r="F99" s="17"/>
      <c r="G99" s="17"/>
      <c r="H99" s="17"/>
      <c r="I99" s="17"/>
      <c r="J99" s="17"/>
      <c r="K99" s="17"/>
      <c r="L99" s="17">
        <v>10</v>
      </c>
      <c r="M99" s="17"/>
      <c r="N99" s="17"/>
      <c r="O99" s="18">
        <v>14</v>
      </c>
      <c r="P99" s="130">
        <f t="shared" si="4"/>
        <v>5.5298811075561879E-4</v>
      </c>
      <c r="Q99" s="46">
        <f t="shared" si="5"/>
        <v>24</v>
      </c>
      <c r="R99" s="104"/>
      <c r="S99" s="3"/>
      <c r="T99" s="2"/>
      <c r="U99" s="2" t="str">
        <f t="shared" si="3"/>
        <v>Asus Asus X507U</v>
      </c>
      <c r="V99" s="2" t="str">
        <f>VLOOKUP($U99,Models!$A:$Q,V$4,0)</f>
        <v>Asus</v>
      </c>
      <c r="W99" s="2" t="str">
        <f>VLOOKUP($U99,Models!$A:$Q,W$4,0)</f>
        <v>Asus X507U</v>
      </c>
      <c r="X99" s="2" t="str">
        <f>VLOOKUP($U99,Models!$A:$Q,X$4,0)</f>
        <v>Economy</v>
      </c>
      <c r="Y99" s="2" t="str">
        <f>VLOOKUP($U99,Models!$A:$Q,Y$4,0)</f>
        <v>Intel</v>
      </c>
      <c r="Z99" s="2" t="str">
        <f>VLOOKUP($U99,Models!$A:$Q,Z$4,0)</f>
        <v>Skylake</v>
      </c>
      <c r="AA99" s="2">
        <f>VLOOKUP($U99,Models!$A:$Q,AA$4,0)</f>
        <v>0</v>
      </c>
      <c r="AB99" s="2" t="str">
        <f>VLOOKUP($U99,Models!$A:$Q,AB$4,0)</f>
        <v>Int</v>
      </c>
      <c r="AC99" s="2">
        <f>VLOOKUP($U99,Models!$A:$Q,AC$4,0)</f>
        <v>0</v>
      </c>
      <c r="AD99" s="2">
        <f>VLOOKUP($U99,Models!$A:$Q,AD$4,0)</f>
        <v>0</v>
      </c>
      <c r="AE99" s="2">
        <f>VLOOKUP($U99,Models!$A:$Q,AE$4,0)</f>
        <v>15</v>
      </c>
      <c r="AF99" s="2" t="str">
        <f>VLOOKUP($U99,Models!$A:$Q,AF$4,0)</f>
        <v>1920x1080</v>
      </c>
      <c r="AG99" s="2">
        <f>VLOOKUP($U99,Models!$A:$Q,AG$4,0)</f>
        <v>0</v>
      </c>
      <c r="AH99" s="2" t="str">
        <f>VLOOKUP($U99,Models!$A:$S,AH$4,0)</f>
        <v>Standard</v>
      </c>
      <c r="AI99" s="2" t="str">
        <f>VLOOKUP($U99,Models!$A:$T,AI$4,0)</f>
        <v>ASUS X507UA</v>
      </c>
      <c r="AJ99" s="2"/>
      <c r="AK99" s="2"/>
    </row>
    <row r="100" spans="1:51" s="26" customFormat="1" x14ac:dyDescent="0.3">
      <c r="A100" s="14" t="s">
        <v>18</v>
      </c>
      <c r="B100" s="14" t="s">
        <v>18</v>
      </c>
      <c r="C100" s="15" t="s">
        <v>1794</v>
      </c>
      <c r="D100" s="16">
        <v>4</v>
      </c>
      <c r="E100" s="17"/>
      <c r="F100" s="17"/>
      <c r="G100" s="17"/>
      <c r="H100" s="17"/>
      <c r="I100" s="17"/>
      <c r="J100" s="17"/>
      <c r="K100" s="17"/>
      <c r="L100" s="17"/>
      <c r="M100" s="17"/>
      <c r="N100" s="17"/>
      <c r="O100" s="18">
        <v>4</v>
      </c>
      <c r="P100" s="130">
        <f t="shared" si="4"/>
        <v>1.5799660307303393E-4</v>
      </c>
      <c r="Q100" s="46">
        <f t="shared" si="5"/>
        <v>7</v>
      </c>
      <c r="R100" s="90"/>
      <c r="S100" s="3"/>
      <c r="T100" s="2"/>
      <c r="U100" s="2" t="str">
        <f t="shared" si="3"/>
        <v>Asus Asus GL764G</v>
      </c>
      <c r="V100" s="2" t="str">
        <f>VLOOKUP($U100,Models!$A:$Q,V$4,0)</f>
        <v>Asus</v>
      </c>
      <c r="W100" s="2" t="str">
        <f>VLOOKUP($U100,Models!$A:$Q,W$4,0)</f>
        <v>Asus GL764G</v>
      </c>
      <c r="X100" s="2" t="str">
        <f>VLOOKUP($U100,Models!$A:$Q,X$4,0)</f>
        <v>Desk</v>
      </c>
      <c r="Y100" s="2" t="str">
        <f>VLOOKUP($U100,Models!$A:$Q,Y$4,0)</f>
        <v>Intel</v>
      </c>
      <c r="Z100" s="2" t="str">
        <f>VLOOKUP($U100,Models!$A:$Q,Z$4,0)</f>
        <v>Coffee Lake</v>
      </c>
      <c r="AA100" s="2">
        <f>VLOOKUP($U100,Models!$A:$Q,AA$4,0)</f>
        <v>0</v>
      </c>
      <c r="AB100" s="2" t="str">
        <f>VLOOKUP($U100,Models!$A:$Q,AB$4,0)</f>
        <v>RTX2070</v>
      </c>
      <c r="AC100" s="2">
        <f>VLOOKUP($U100,Models!$A:$Q,AC$4,0)</f>
        <v>0</v>
      </c>
      <c r="AD100" s="2">
        <f>VLOOKUP($U100,Models!$A:$Q,AD$4,0)</f>
        <v>0</v>
      </c>
      <c r="AE100" s="2">
        <f>VLOOKUP($U100,Models!$A:$Q,AE$4,0)</f>
        <v>17</v>
      </c>
      <c r="AF100" s="2" t="str">
        <f>VLOOKUP($U100,Models!$A:$Q,AF$4,0)</f>
        <v>1920x1080</v>
      </c>
      <c r="AG100" s="2">
        <f>VLOOKUP($U100,Models!$A:$Q,AG$4,0)</f>
        <v>0</v>
      </c>
      <c r="AH100" s="2" t="str">
        <f>VLOOKUP($U100,Models!$A:$S,AH$4,0)</f>
        <v>Standard</v>
      </c>
      <c r="AI100" s="2" t="str">
        <f>VLOOKUP($U100,Models!$A:$T,AI$4,0)</f>
        <v>ASUS ROG SCAR II Edition GL764GW</v>
      </c>
      <c r="AJ100" s="2"/>
      <c r="AK100" s="2"/>
      <c r="AL100" s="1"/>
      <c r="AM100" s="1"/>
      <c r="AN100" s="1"/>
      <c r="AO100" s="1"/>
      <c r="AP100" s="1"/>
      <c r="AQ100" s="1"/>
      <c r="AR100" s="1"/>
      <c r="AS100" s="1"/>
      <c r="AT100" s="1"/>
      <c r="AU100" s="1"/>
      <c r="AV100" s="1"/>
      <c r="AW100" s="1"/>
      <c r="AX100" s="1"/>
      <c r="AY100" s="1"/>
    </row>
    <row r="101" spans="1:51" x14ac:dyDescent="0.3">
      <c r="A101" s="14" t="s">
        <v>18</v>
      </c>
      <c r="B101" s="14" t="s">
        <v>18</v>
      </c>
      <c r="C101" s="15" t="s">
        <v>982</v>
      </c>
      <c r="D101" s="16">
        <v>1</v>
      </c>
      <c r="E101" s="17"/>
      <c r="F101" s="17"/>
      <c r="G101" s="17"/>
      <c r="H101" s="17"/>
      <c r="I101" s="17"/>
      <c r="J101" s="17"/>
      <c r="K101" s="17"/>
      <c r="L101" s="17"/>
      <c r="M101" s="17"/>
      <c r="N101" s="17"/>
      <c r="O101" s="18">
        <v>1</v>
      </c>
      <c r="P101" s="130">
        <f t="shared" si="4"/>
        <v>3.9499150768258483E-5</v>
      </c>
      <c r="Q101" s="46">
        <f t="shared" si="5"/>
        <v>2</v>
      </c>
      <c r="R101" s="90"/>
      <c r="S101" s="3"/>
      <c r="T101" s="2"/>
      <c r="U101" s="2" t="str">
        <f t="shared" si="3"/>
        <v>Asus Asus X505B</v>
      </c>
      <c r="V101" s="2" t="str">
        <f>VLOOKUP($U101,Models!$A:$Q,V$4,0)</f>
        <v>Asus</v>
      </c>
      <c r="W101" s="2" t="str">
        <f>VLOOKUP($U101,Models!$A:$Q,W$4,0)</f>
        <v>Asus X505B</v>
      </c>
      <c r="X101" s="2" t="str">
        <f>VLOOKUP($U101,Models!$A:$Q,X$4,0)</f>
        <v>Economy</v>
      </c>
      <c r="Y101" s="2" t="str">
        <f>VLOOKUP($U101,Models!$A:$Q,Y$4,0)</f>
        <v>AMD</v>
      </c>
      <c r="Z101" s="2" t="str">
        <f>VLOOKUP($U101,Models!$A:$Q,Z$4,0)</f>
        <v>Stoney Ridge</v>
      </c>
      <c r="AA101" s="2">
        <f>VLOOKUP($U101,Models!$A:$Q,AA$4,0)</f>
        <v>0</v>
      </c>
      <c r="AB101" s="2" t="str">
        <f>VLOOKUP($U101,Models!$A:$Q,AB$4,0)</f>
        <v>Int</v>
      </c>
      <c r="AC101" s="2">
        <f>VLOOKUP($U101,Models!$A:$Q,AC$4,0)</f>
        <v>0</v>
      </c>
      <c r="AD101" s="2">
        <f>VLOOKUP($U101,Models!$A:$Q,AD$4,0)</f>
        <v>0</v>
      </c>
      <c r="AE101" s="2">
        <f>VLOOKUP($U101,Models!$A:$Q,AE$4,0)</f>
        <v>15</v>
      </c>
      <c r="AF101" s="2" t="str">
        <f>VLOOKUP($U101,Models!$A:$Q,AF$4,0)</f>
        <v>1366x768</v>
      </c>
      <c r="AG101" s="2">
        <f>VLOOKUP($U101,Models!$A:$Q,AG$4,0)</f>
        <v>0</v>
      </c>
      <c r="AH101" s="2" t="str">
        <f>VLOOKUP($U101,Models!$A:$S,AH$4,0)</f>
        <v>Standard</v>
      </c>
      <c r="AI101" s="2" t="str">
        <f>VLOOKUP($U101,Models!$A:$T,AI$4,0)</f>
        <v>ASUS VivoBook 15 X505</v>
      </c>
      <c r="AJ101" s="2"/>
      <c r="AK101" s="2"/>
    </row>
    <row r="102" spans="1:51" x14ac:dyDescent="0.3">
      <c r="A102" s="14" t="s">
        <v>18</v>
      </c>
      <c r="B102" s="14" t="s">
        <v>18</v>
      </c>
      <c r="C102" s="15" t="s">
        <v>1938</v>
      </c>
      <c r="D102" s="16"/>
      <c r="E102" s="17"/>
      <c r="F102" s="17"/>
      <c r="G102" s="17"/>
      <c r="H102" s="17"/>
      <c r="I102" s="17">
        <v>1</v>
      </c>
      <c r="J102" s="17"/>
      <c r="K102" s="17"/>
      <c r="L102" s="17">
        <v>56</v>
      </c>
      <c r="M102" s="17"/>
      <c r="N102" s="17"/>
      <c r="O102" s="18">
        <v>57</v>
      </c>
      <c r="P102" s="130">
        <f t="shared" si="4"/>
        <v>2.2514515937907334E-3</v>
      </c>
      <c r="Q102" s="46">
        <f t="shared" si="5"/>
        <v>98</v>
      </c>
      <c r="R102" s="90"/>
      <c r="S102" s="3"/>
      <c r="T102" s="2"/>
      <c r="U102" s="2" t="str">
        <f t="shared" si="3"/>
        <v>Asus Asus X543U</v>
      </c>
      <c r="V102" s="2" t="str">
        <f>VLOOKUP($U102,Models!$A:$Q,V$4,0)</f>
        <v>Asus</v>
      </c>
      <c r="W102" s="2" t="str">
        <f>VLOOKUP($U102,Models!$A:$Q,W$4,0)</f>
        <v>Asus X543U</v>
      </c>
      <c r="X102" s="2" t="str">
        <f>VLOOKUP($U102,Models!$A:$Q,X$4,0)</f>
        <v>Midlevel</v>
      </c>
      <c r="Y102" s="2" t="str">
        <f>VLOOKUP($U102,Models!$A:$Q,Y$4,0)</f>
        <v>Intel</v>
      </c>
      <c r="Z102" s="2" t="str">
        <f>VLOOKUP($U102,Models!$A:$Q,Z$4,0)</f>
        <v>Kaby Lake</v>
      </c>
      <c r="AA102" s="2">
        <f>VLOOKUP($U102,Models!$A:$Q,AA$4,0)</f>
        <v>0</v>
      </c>
      <c r="AB102" s="2" t="str">
        <f>VLOOKUP($U102,Models!$A:$Q,AB$4,0)</f>
        <v>Int/MX110</v>
      </c>
      <c r="AC102" s="2">
        <f>VLOOKUP($U102,Models!$A:$Q,AC$4,0)</f>
        <v>0</v>
      </c>
      <c r="AD102" s="2">
        <f>VLOOKUP($U102,Models!$A:$Q,AD$4,0)</f>
        <v>0</v>
      </c>
      <c r="AE102" s="2">
        <f>VLOOKUP($U102,Models!$A:$Q,AE$4,0)</f>
        <v>15</v>
      </c>
      <c r="AF102" s="2" t="str">
        <f>VLOOKUP($U102,Models!$A:$Q,AF$4,0)</f>
        <v>1920x1080</v>
      </c>
      <c r="AG102" s="2">
        <f>VLOOKUP($U102,Models!$A:$Q,AG$4,0)</f>
        <v>0</v>
      </c>
      <c r="AH102" s="2" t="str">
        <f>VLOOKUP($U102,Models!$A:$S,AH$4,0)</f>
        <v>Standard</v>
      </c>
      <c r="AI102" s="2" t="str">
        <f>VLOOKUP($U102,Models!$A:$T,AI$4,0)</f>
        <v>ASUS X543UB</v>
      </c>
      <c r="AJ102" s="2"/>
      <c r="AK102" s="2"/>
    </row>
    <row r="103" spans="1:51" x14ac:dyDescent="0.3">
      <c r="A103" s="14" t="s">
        <v>18</v>
      </c>
      <c r="B103" s="14" t="s">
        <v>18</v>
      </c>
      <c r="C103" s="15" t="s">
        <v>1974</v>
      </c>
      <c r="D103" s="16">
        <v>33</v>
      </c>
      <c r="E103" s="17"/>
      <c r="F103" s="17"/>
      <c r="G103" s="17"/>
      <c r="H103" s="17"/>
      <c r="I103" s="17">
        <v>57</v>
      </c>
      <c r="J103" s="17">
        <v>17</v>
      </c>
      <c r="K103" s="17"/>
      <c r="L103" s="17">
        <v>59</v>
      </c>
      <c r="M103" s="17"/>
      <c r="N103" s="17"/>
      <c r="O103" s="18">
        <v>166</v>
      </c>
      <c r="P103" s="130">
        <f t="shared" si="4"/>
        <v>6.5568590275309081E-3</v>
      </c>
      <c r="Q103" s="46">
        <f t="shared" si="5"/>
        <v>285</v>
      </c>
      <c r="R103" s="90"/>
      <c r="S103" s="3"/>
      <c r="T103" s="2"/>
      <c r="U103" s="2" t="str">
        <f t="shared" si="3"/>
        <v>Asus Asus G531G</v>
      </c>
      <c r="V103" s="2" t="str">
        <f>VLOOKUP($U103,Models!$A:$Q,V$4,0)</f>
        <v>Asus</v>
      </c>
      <c r="W103" s="2" t="str">
        <f>VLOOKUP($U103,Models!$A:$Q,W$4,0)</f>
        <v>Asus G531G</v>
      </c>
      <c r="X103" s="2" t="str">
        <f>VLOOKUP($U103,Models!$A:$Q,X$4,0)</f>
        <v>Desk</v>
      </c>
      <c r="Y103" s="2" t="str">
        <f>VLOOKUP($U103,Models!$A:$Q,Y$4,0)</f>
        <v>Intel</v>
      </c>
      <c r="Z103" s="2" t="str">
        <f>VLOOKUP($U103,Models!$A:$Q,Z$4,0)</f>
        <v>Coffee Lake</v>
      </c>
      <c r="AA103" s="2">
        <f>VLOOKUP($U103,Models!$A:$Q,AA$4,0)</f>
        <v>0</v>
      </c>
      <c r="AB103" s="2" t="str">
        <f>VLOOKUP($U103,Models!$A:$Q,AB$4,0)</f>
        <v>GTX1660/RTX2060/RTX2070</v>
      </c>
      <c r="AC103" s="2">
        <f>VLOOKUP($U103,Models!$A:$Q,AC$4,0)</f>
        <v>0</v>
      </c>
      <c r="AD103" s="2">
        <f>VLOOKUP($U103,Models!$A:$Q,AD$4,0)</f>
        <v>0</v>
      </c>
      <c r="AE103" s="2">
        <f>VLOOKUP($U103,Models!$A:$Q,AE$4,0)</f>
        <v>15</v>
      </c>
      <c r="AF103" s="2" t="str">
        <f>VLOOKUP($U103,Models!$A:$Q,AF$4,0)</f>
        <v>1920x1080</v>
      </c>
      <c r="AG103" s="2">
        <f>VLOOKUP($U103,Models!$A:$Q,AG$4,0)</f>
        <v>0</v>
      </c>
      <c r="AH103" s="2" t="str">
        <f>VLOOKUP($U103,Models!$A:$S,AH$4,0)</f>
        <v>Standard</v>
      </c>
      <c r="AI103" s="2" t="str">
        <f>VLOOKUP($U103,Models!$A:$T,AI$4,0)</f>
        <v>ASUS ROG Strix G531</v>
      </c>
      <c r="AJ103" s="2"/>
      <c r="AK103" s="2"/>
    </row>
    <row r="104" spans="1:51" x14ac:dyDescent="0.3">
      <c r="A104" s="14" t="s">
        <v>18</v>
      </c>
      <c r="B104" s="14" t="s">
        <v>18</v>
      </c>
      <c r="C104" s="15" t="s">
        <v>1975</v>
      </c>
      <c r="D104" s="16">
        <v>45</v>
      </c>
      <c r="E104" s="17"/>
      <c r="F104" s="17"/>
      <c r="G104" s="17"/>
      <c r="H104" s="17"/>
      <c r="I104" s="17">
        <v>130</v>
      </c>
      <c r="J104" s="17">
        <v>19</v>
      </c>
      <c r="K104" s="17"/>
      <c r="L104" s="17"/>
      <c r="M104" s="17"/>
      <c r="N104" s="17"/>
      <c r="O104" s="18">
        <v>194</v>
      </c>
      <c r="P104" s="130">
        <f t="shared" si="4"/>
        <v>7.6628352490421452E-3</v>
      </c>
      <c r="Q104" s="46">
        <f t="shared" si="5"/>
        <v>333</v>
      </c>
      <c r="R104" s="90"/>
      <c r="S104" s="3"/>
      <c r="T104" s="2"/>
      <c r="U104" s="2" t="str">
        <f t="shared" si="3"/>
        <v>Asus Asus G731G</v>
      </c>
      <c r="V104" s="2" t="str">
        <f>VLOOKUP($U104,Models!$A:$Q,V$4,0)</f>
        <v>Asus</v>
      </c>
      <c r="W104" s="2" t="str">
        <f>VLOOKUP($U104,Models!$A:$Q,W$4,0)</f>
        <v>Asus G731G</v>
      </c>
      <c r="X104" s="2" t="str">
        <f>VLOOKUP($U104,Models!$A:$Q,X$4,0)</f>
        <v>Desk</v>
      </c>
      <c r="Y104" s="2" t="str">
        <f>VLOOKUP($U104,Models!$A:$Q,Y$4,0)</f>
        <v>Intel</v>
      </c>
      <c r="Z104" s="2" t="str">
        <f>VLOOKUP($U104,Models!$A:$Q,Z$4,0)</f>
        <v>Coffee Lake</v>
      </c>
      <c r="AA104" s="2">
        <f>VLOOKUP($U104,Models!$A:$Q,AA$4,0)</f>
        <v>0</v>
      </c>
      <c r="AB104" s="2" t="str">
        <f>VLOOKUP($U104,Models!$A:$Q,AB$4,0)</f>
        <v>GTX1660/RTX2060/RTX2070</v>
      </c>
      <c r="AC104" s="2">
        <f>VLOOKUP($U104,Models!$A:$Q,AC$4,0)</f>
        <v>0</v>
      </c>
      <c r="AD104" s="2">
        <f>VLOOKUP($U104,Models!$A:$Q,AD$4,0)</f>
        <v>0</v>
      </c>
      <c r="AE104" s="2">
        <f>VLOOKUP($U104,Models!$A:$Q,AE$4,0)</f>
        <v>17</v>
      </c>
      <c r="AF104" s="2" t="str">
        <f>VLOOKUP($U104,Models!$A:$Q,AF$4,0)</f>
        <v>1920x1080</v>
      </c>
      <c r="AG104" s="2">
        <f>VLOOKUP($U104,Models!$A:$Q,AG$4,0)</f>
        <v>0</v>
      </c>
      <c r="AH104" s="2" t="str">
        <f>VLOOKUP($U104,Models!$A:$S,AH$4,0)</f>
        <v>Standard</v>
      </c>
      <c r="AI104" s="2" t="str">
        <f>VLOOKUP($U104,Models!$A:$T,AI$4,0)</f>
        <v>ASUS ROG Strix G731</v>
      </c>
      <c r="AJ104" s="2"/>
      <c r="AK104" s="2"/>
    </row>
    <row r="105" spans="1:51" s="53" customFormat="1" x14ac:dyDescent="0.3">
      <c r="A105" s="14" t="s">
        <v>18</v>
      </c>
      <c r="B105" s="14" t="s">
        <v>18</v>
      </c>
      <c r="C105" s="15" t="s">
        <v>1977</v>
      </c>
      <c r="D105" s="16">
        <v>32</v>
      </c>
      <c r="E105" s="17"/>
      <c r="F105" s="17"/>
      <c r="G105" s="17"/>
      <c r="H105" s="17"/>
      <c r="I105" s="17"/>
      <c r="J105" s="17"/>
      <c r="K105" s="17"/>
      <c r="L105" s="17"/>
      <c r="M105" s="17"/>
      <c r="N105" s="17"/>
      <c r="O105" s="18">
        <v>32</v>
      </c>
      <c r="P105" s="130">
        <f t="shared" si="4"/>
        <v>1.2639728245842714E-3</v>
      </c>
      <c r="Q105" s="46">
        <f t="shared" si="5"/>
        <v>55</v>
      </c>
      <c r="R105" s="90"/>
      <c r="S105" s="3"/>
      <c r="T105" s="2"/>
      <c r="U105" s="2" t="str">
        <f t="shared" si="3"/>
        <v>Asus Asus X510U</v>
      </c>
      <c r="V105" s="2" t="str">
        <f>VLOOKUP($U105,Models!$A:$Q,V$4,0)</f>
        <v>Asus</v>
      </c>
      <c r="W105" s="2" t="str">
        <f>VLOOKUP($U105,Models!$A:$Q,W$4,0)</f>
        <v>Asus X510U</v>
      </c>
      <c r="X105" s="2" t="str">
        <f>VLOOKUP($U105,Models!$A:$Q,X$4,0)</f>
        <v>Desk</v>
      </c>
      <c r="Y105" s="2" t="str">
        <f>VLOOKUP($U105,Models!$A:$Q,Y$4,0)</f>
        <v>Intel</v>
      </c>
      <c r="Z105" s="2" t="str">
        <f>VLOOKUP($U105,Models!$A:$Q,Z$4,0)</f>
        <v>Kaby Lake</v>
      </c>
      <c r="AA105" s="2">
        <f>VLOOKUP($U105,Models!$A:$Q,AA$4,0)</f>
        <v>0</v>
      </c>
      <c r="AB105" s="2" t="str">
        <f>VLOOKUP($U105,Models!$A:$Q,AB$4,0)</f>
        <v>GT940</v>
      </c>
      <c r="AC105" s="2">
        <f>VLOOKUP($U105,Models!$A:$Q,AC$4,0)</f>
        <v>0</v>
      </c>
      <c r="AD105" s="2">
        <f>VLOOKUP($U105,Models!$A:$Q,AD$4,0)</f>
        <v>0</v>
      </c>
      <c r="AE105" s="2">
        <f>VLOOKUP($U105,Models!$A:$Q,AE$4,0)</f>
        <v>15</v>
      </c>
      <c r="AF105" s="2" t="str">
        <f>VLOOKUP($U105,Models!$A:$Q,AF$4,0)</f>
        <v>1920x1080</v>
      </c>
      <c r="AG105" s="2">
        <f>VLOOKUP($U105,Models!$A:$Q,AG$4,0)</f>
        <v>0</v>
      </c>
      <c r="AH105" s="2" t="str">
        <f>VLOOKUP($U105,Models!$A:$S,AH$4,0)</f>
        <v>Standard</v>
      </c>
      <c r="AI105" s="2" t="str">
        <f>VLOOKUP($U105,Models!$A:$T,AI$4,0)</f>
        <v>ASUS VivoBook 15 X510UQ</v>
      </c>
      <c r="AJ105" s="2"/>
      <c r="AK105" s="2"/>
      <c r="AL105" s="1"/>
      <c r="AM105" s="1"/>
      <c r="AN105" s="1"/>
      <c r="AO105" s="1"/>
      <c r="AP105" s="1"/>
      <c r="AQ105" s="1"/>
      <c r="AR105" s="1"/>
      <c r="AS105" s="1"/>
      <c r="AT105" s="1"/>
      <c r="AU105" s="1"/>
      <c r="AV105" s="1"/>
      <c r="AW105" s="1"/>
      <c r="AX105" s="1"/>
      <c r="AY105" s="1"/>
    </row>
    <row r="106" spans="1:51" x14ac:dyDescent="0.3">
      <c r="A106" s="14" t="s">
        <v>18</v>
      </c>
      <c r="B106" s="14" t="s">
        <v>18</v>
      </c>
      <c r="C106" s="15" t="s">
        <v>2043</v>
      </c>
      <c r="D106" s="16"/>
      <c r="E106" s="17"/>
      <c r="F106" s="17"/>
      <c r="G106" s="17"/>
      <c r="H106" s="17"/>
      <c r="I106" s="17">
        <v>3064</v>
      </c>
      <c r="J106" s="17"/>
      <c r="K106" s="17"/>
      <c r="L106" s="17"/>
      <c r="M106" s="17"/>
      <c r="N106" s="17"/>
      <c r="O106" s="18">
        <v>3064</v>
      </c>
      <c r="P106" s="130">
        <f t="shared" si="4"/>
        <v>0.12102539795394399</v>
      </c>
      <c r="Q106" s="46">
        <f t="shared" si="5"/>
        <v>5255</v>
      </c>
      <c r="R106" s="90"/>
      <c r="S106" s="3"/>
      <c r="T106" s="2"/>
      <c r="U106" s="2" t="str">
        <f t="shared" si="3"/>
        <v>Asus Asus X541N</v>
      </c>
      <c r="V106" s="2" t="str">
        <f>VLOOKUP($U106,Models!$A:$Q,V$4,0)</f>
        <v>Asus</v>
      </c>
      <c r="W106" s="2" t="str">
        <f>VLOOKUP($U106,Models!$A:$Q,W$4,0)</f>
        <v>Asus X541N</v>
      </c>
      <c r="X106" s="2" t="str">
        <f>VLOOKUP($U106,Models!$A:$Q,X$4,0)</f>
        <v>Economy</v>
      </c>
      <c r="Y106" s="2" t="str">
        <f>VLOOKUP($U106,Models!$A:$Q,Y$4,0)</f>
        <v>Intel</v>
      </c>
      <c r="Z106" s="2" t="str">
        <f>VLOOKUP($U106,Models!$A:$Q,Z$4,0)</f>
        <v>Apollo Lake</v>
      </c>
      <c r="AA106" s="2">
        <f>VLOOKUP($U106,Models!$A:$Q,AA$4,0)</f>
        <v>0</v>
      </c>
      <c r="AB106" s="2" t="str">
        <f>VLOOKUP($U106,Models!$A:$Q,AB$4,0)</f>
        <v>Int</v>
      </c>
      <c r="AC106" s="2">
        <f>VLOOKUP($U106,Models!$A:$Q,AC$4,0)</f>
        <v>0</v>
      </c>
      <c r="AD106" s="2">
        <f>VLOOKUP($U106,Models!$A:$Q,AD$4,0)</f>
        <v>0</v>
      </c>
      <c r="AE106" s="2">
        <f>VLOOKUP($U106,Models!$A:$Q,AE$4,0)</f>
        <v>15</v>
      </c>
      <c r="AF106" s="2" t="str">
        <f>VLOOKUP($U106,Models!$A:$Q,AF$4,0)</f>
        <v>1366x768</v>
      </c>
      <c r="AG106" s="2">
        <f>VLOOKUP($U106,Models!$A:$Q,AG$4,0)</f>
        <v>0</v>
      </c>
      <c r="AH106" s="2" t="str">
        <f>VLOOKUP($U106,Models!$A:$S,AH$4,0)</f>
        <v>Budget</v>
      </c>
      <c r="AI106" s="2" t="str">
        <f>VLOOKUP($U106,Models!$A:$T,AI$4,0)</f>
        <v>ASUS VivoBook Max X541NA</v>
      </c>
      <c r="AJ106" s="2"/>
      <c r="AK106" s="2"/>
    </row>
    <row r="107" spans="1:51" s="36" customFormat="1" x14ac:dyDescent="0.3">
      <c r="A107" s="14" t="s">
        <v>18</v>
      </c>
      <c r="B107" s="14" t="s">
        <v>18</v>
      </c>
      <c r="C107" s="15" t="s">
        <v>2044</v>
      </c>
      <c r="D107" s="16">
        <v>166</v>
      </c>
      <c r="E107" s="17"/>
      <c r="F107" s="17"/>
      <c r="G107" s="17"/>
      <c r="H107" s="17"/>
      <c r="I107" s="17">
        <v>156</v>
      </c>
      <c r="J107" s="17">
        <v>64</v>
      </c>
      <c r="K107" s="17"/>
      <c r="L107" s="17"/>
      <c r="M107" s="17"/>
      <c r="N107" s="17"/>
      <c r="O107" s="18">
        <v>386</v>
      </c>
      <c r="P107" s="130">
        <f t="shared" si="4"/>
        <v>1.5246672196547774E-2</v>
      </c>
      <c r="Q107" s="46">
        <f t="shared" si="5"/>
        <v>662</v>
      </c>
      <c r="R107" s="90"/>
      <c r="S107" s="3"/>
      <c r="T107" s="2"/>
      <c r="U107" s="2" t="str">
        <f t="shared" si="3"/>
        <v>Asus Asus GL731G</v>
      </c>
      <c r="V107" s="2" t="str">
        <f>VLOOKUP($U107,Models!$A:$Q,V$4,0)</f>
        <v>Asus</v>
      </c>
      <c r="W107" s="2" t="str">
        <f>VLOOKUP($U107,Models!$A:$Q,W$4,0)</f>
        <v>Asus GL731G</v>
      </c>
      <c r="X107" s="2" t="str">
        <f>VLOOKUP($U107,Models!$A:$Q,X$4,0)</f>
        <v>Desk</v>
      </c>
      <c r="Y107" s="2" t="str">
        <f>VLOOKUP($U107,Models!$A:$Q,Y$4,0)</f>
        <v>Intel</v>
      </c>
      <c r="Z107" s="2" t="str">
        <f>VLOOKUP($U107,Models!$A:$Q,Z$4,0)</f>
        <v>Coffee Lake</v>
      </c>
      <c r="AA107" s="2">
        <f>VLOOKUP($U107,Models!$A:$Q,AA$4,0)</f>
        <v>0</v>
      </c>
      <c r="AB107" s="2" t="str">
        <f>VLOOKUP($U107,Models!$A:$Q,AB$4,0)</f>
        <v>GTX1650</v>
      </c>
      <c r="AC107" s="2">
        <f>VLOOKUP($U107,Models!$A:$Q,AC$4,0)</f>
        <v>0</v>
      </c>
      <c r="AD107" s="2">
        <f>VLOOKUP($U107,Models!$A:$Q,AD$4,0)</f>
        <v>0</v>
      </c>
      <c r="AE107" s="2">
        <f>VLOOKUP($U107,Models!$A:$Q,AE$4,0)</f>
        <v>17</v>
      </c>
      <c r="AF107" s="2" t="str">
        <f>VLOOKUP($U107,Models!$A:$Q,AF$4,0)</f>
        <v>1920x1080</v>
      </c>
      <c r="AG107" s="2">
        <f>VLOOKUP($U107,Models!$A:$Q,AG$4,0)</f>
        <v>0</v>
      </c>
      <c r="AH107" s="2" t="str">
        <f>VLOOKUP($U107,Models!$A:$S,AH$4,0)</f>
        <v>Standard</v>
      </c>
      <c r="AI107" s="2">
        <f>VLOOKUP($U107,Models!$A:$T,AI$4,0)</f>
        <v>0</v>
      </c>
      <c r="AJ107" s="2"/>
      <c r="AK107" s="2"/>
      <c r="AL107" s="1"/>
      <c r="AM107" s="1"/>
      <c r="AN107" s="1"/>
      <c r="AO107" s="1"/>
      <c r="AP107" s="1"/>
      <c r="AQ107" s="1"/>
      <c r="AR107" s="1"/>
      <c r="AS107" s="1"/>
      <c r="AT107" s="1"/>
      <c r="AU107" s="1"/>
      <c r="AV107" s="1"/>
      <c r="AW107" s="1"/>
      <c r="AX107" s="1"/>
      <c r="AY107" s="1"/>
    </row>
    <row r="108" spans="1:51" x14ac:dyDescent="0.3">
      <c r="A108" s="14" t="s">
        <v>18</v>
      </c>
      <c r="B108" s="14" t="s">
        <v>18</v>
      </c>
      <c r="C108" s="15" t="s">
        <v>2045</v>
      </c>
      <c r="D108" s="16">
        <v>2</v>
      </c>
      <c r="E108" s="17"/>
      <c r="F108" s="17"/>
      <c r="G108" s="17"/>
      <c r="H108" s="17"/>
      <c r="I108" s="17"/>
      <c r="J108" s="17"/>
      <c r="K108" s="17"/>
      <c r="L108" s="17"/>
      <c r="M108" s="17"/>
      <c r="N108" s="17"/>
      <c r="O108" s="18">
        <v>2</v>
      </c>
      <c r="P108" s="130">
        <f t="shared" si="4"/>
        <v>7.8998301536516966E-5</v>
      </c>
      <c r="Q108" s="46">
        <f t="shared" si="5"/>
        <v>3</v>
      </c>
      <c r="R108" s="104"/>
      <c r="S108" s="3"/>
      <c r="T108" s="2"/>
      <c r="U108" s="2" t="str">
        <f t="shared" si="3"/>
        <v>Asus Asus X420F</v>
      </c>
      <c r="V108" s="2" t="str">
        <f>VLOOKUP($U108,Models!$A:$Q,V$4,0)</f>
        <v>Asus</v>
      </c>
      <c r="W108" s="2" t="str">
        <f>VLOOKUP($U108,Models!$A:$Q,W$4,0)</f>
        <v>Asus X420F</v>
      </c>
      <c r="X108" s="2" t="str">
        <f>VLOOKUP($U108,Models!$A:$Q,X$4,0)</f>
        <v>Thin</v>
      </c>
      <c r="Y108" s="2" t="str">
        <f>VLOOKUP($U108,Models!$A:$Q,Y$4,0)</f>
        <v>Intel</v>
      </c>
      <c r="Z108" s="2" t="str">
        <f>VLOOKUP($U108,Models!$A:$Q,Z$4,0)</f>
        <v>Whiskey Lake</v>
      </c>
      <c r="AA108" s="2">
        <f>VLOOKUP($U108,Models!$A:$Q,AA$4,0)</f>
        <v>0</v>
      </c>
      <c r="AB108" s="2" t="str">
        <f>VLOOKUP($U108,Models!$A:$Q,AB$4,0)</f>
        <v>Int</v>
      </c>
      <c r="AC108" s="2">
        <f>VLOOKUP($U108,Models!$A:$Q,AC$4,0)</f>
        <v>0</v>
      </c>
      <c r="AD108" s="2">
        <f>VLOOKUP($U108,Models!$A:$Q,AD$4,0)</f>
        <v>0</v>
      </c>
      <c r="AE108" s="2">
        <f>VLOOKUP($U108,Models!$A:$Q,AE$4,0)</f>
        <v>14</v>
      </c>
      <c r="AF108" s="2" t="str">
        <f>VLOOKUP($U108,Models!$A:$Q,AF$4,0)</f>
        <v>1920x1080</v>
      </c>
      <c r="AG108" s="2">
        <f>VLOOKUP($U108,Models!$A:$Q,AG$4,0)</f>
        <v>0</v>
      </c>
      <c r="AH108" s="2" t="str">
        <f>VLOOKUP($U108,Models!$A:$S,AH$4,0)</f>
        <v>Standard</v>
      </c>
      <c r="AI108" s="2">
        <f>VLOOKUP($U108,Models!$A:$T,AI$4,0)</f>
        <v>0</v>
      </c>
      <c r="AJ108" s="2"/>
      <c r="AK108" s="2"/>
    </row>
    <row r="109" spans="1:51" s="26" customFormat="1" x14ac:dyDescent="0.3">
      <c r="A109" s="14" t="s">
        <v>18</v>
      </c>
      <c r="B109" s="14" t="s">
        <v>18</v>
      </c>
      <c r="C109" s="15" t="s">
        <v>2154</v>
      </c>
      <c r="D109" s="16">
        <v>17</v>
      </c>
      <c r="E109" s="17"/>
      <c r="F109" s="17"/>
      <c r="G109" s="17"/>
      <c r="H109" s="17"/>
      <c r="I109" s="17">
        <v>9</v>
      </c>
      <c r="J109" s="17"/>
      <c r="K109" s="17"/>
      <c r="L109" s="17"/>
      <c r="M109" s="17"/>
      <c r="N109" s="17"/>
      <c r="O109" s="18">
        <v>26</v>
      </c>
      <c r="P109" s="130">
        <f t="shared" si="4"/>
        <v>1.0269779199747206E-3</v>
      </c>
      <c r="Q109" s="46">
        <f t="shared" si="5"/>
        <v>45</v>
      </c>
      <c r="R109" s="90"/>
      <c r="S109" s="3"/>
      <c r="T109" s="2"/>
      <c r="U109" s="2" t="str">
        <f t="shared" si="3"/>
        <v>Asus Asus GA502D</v>
      </c>
      <c r="V109" s="2" t="str">
        <f>VLOOKUP($U109,Models!$A:$Q,V$4,0)</f>
        <v>Asus</v>
      </c>
      <c r="W109" s="2" t="str">
        <f>VLOOKUP($U109,Models!$A:$Q,W$4,0)</f>
        <v>Asus GA502D</v>
      </c>
      <c r="X109" s="2" t="str">
        <f>VLOOKUP($U109,Models!$A:$Q,X$4,0)</f>
        <v>Desk</v>
      </c>
      <c r="Y109" s="2" t="str">
        <f>VLOOKUP($U109,Models!$A:$Q,Y$4,0)</f>
        <v>AMD</v>
      </c>
      <c r="Z109" s="2" t="str">
        <f>VLOOKUP($U109,Models!$A:$Q,Z$4,0)</f>
        <v>Picasso</v>
      </c>
      <c r="AA109" s="2">
        <f>VLOOKUP($U109,Models!$A:$Q,AA$4,0)</f>
        <v>0</v>
      </c>
      <c r="AB109" s="2" t="str">
        <f>VLOOKUP($U109,Models!$A:$Q,AB$4,0)</f>
        <v>GTX1660</v>
      </c>
      <c r="AC109" s="2">
        <f>VLOOKUP($U109,Models!$A:$Q,AC$4,0)</f>
        <v>0</v>
      </c>
      <c r="AD109" s="2">
        <f>VLOOKUP($U109,Models!$A:$Q,AD$4,0)</f>
        <v>0</v>
      </c>
      <c r="AE109" s="2">
        <f>VLOOKUP($U109,Models!$A:$Q,AE$4,0)</f>
        <v>15</v>
      </c>
      <c r="AF109" s="2" t="str">
        <f>VLOOKUP($U109,Models!$A:$Q,AF$4,0)</f>
        <v>1920x1080</v>
      </c>
      <c r="AG109" s="2">
        <f>VLOOKUP($U109,Models!$A:$Q,AG$4,0)</f>
        <v>0</v>
      </c>
      <c r="AH109" s="2" t="str">
        <f>VLOOKUP($U109,Models!$A:$S,AH$4,0)</f>
        <v>Standard</v>
      </c>
      <c r="AI109" s="2">
        <f>VLOOKUP($U109,Models!$A:$T,AI$4,0)</f>
        <v>0</v>
      </c>
      <c r="AJ109" s="2"/>
      <c r="AK109" s="2"/>
      <c r="AL109" s="1"/>
      <c r="AM109" s="1"/>
      <c r="AN109" s="1"/>
      <c r="AO109" s="1"/>
      <c r="AP109" s="1"/>
      <c r="AQ109" s="1"/>
      <c r="AR109" s="1"/>
      <c r="AS109" s="1"/>
      <c r="AT109" s="1"/>
      <c r="AU109" s="1"/>
      <c r="AV109" s="1"/>
      <c r="AW109" s="1"/>
      <c r="AX109" s="1"/>
      <c r="AY109" s="1"/>
    </row>
    <row r="110" spans="1:51" s="53" customFormat="1" x14ac:dyDescent="0.3">
      <c r="A110" s="14" t="s">
        <v>18</v>
      </c>
      <c r="B110" s="14" t="s">
        <v>18</v>
      </c>
      <c r="C110" s="15" t="s">
        <v>2155</v>
      </c>
      <c r="D110" s="16">
        <v>46</v>
      </c>
      <c r="E110" s="17"/>
      <c r="F110" s="17"/>
      <c r="G110" s="17"/>
      <c r="H110" s="17"/>
      <c r="I110" s="17">
        <v>29</v>
      </c>
      <c r="J110" s="17"/>
      <c r="K110" s="17"/>
      <c r="L110" s="17"/>
      <c r="M110" s="17"/>
      <c r="N110" s="17"/>
      <c r="O110" s="18">
        <v>75</v>
      </c>
      <c r="P110" s="130">
        <f t="shared" si="4"/>
        <v>2.9624363076193863E-3</v>
      </c>
      <c r="Q110" s="46">
        <f t="shared" si="5"/>
        <v>129</v>
      </c>
      <c r="R110" s="90"/>
      <c r="S110" s="3"/>
      <c r="T110" s="2"/>
      <c r="U110" s="2" t="str">
        <f t="shared" si="3"/>
        <v>Asus Asus GU502G</v>
      </c>
      <c r="V110" s="2" t="str">
        <f>VLOOKUP($U110,Models!$A:$Q,V$4,0)</f>
        <v>Asus</v>
      </c>
      <c r="W110" s="2" t="str">
        <f>VLOOKUP($U110,Models!$A:$Q,W$4,0)</f>
        <v>Asus GU502G</v>
      </c>
      <c r="X110" s="2" t="str">
        <f>VLOOKUP($U110,Models!$A:$Q,X$4,0)</f>
        <v>Desk</v>
      </c>
      <c r="Y110" s="2" t="str">
        <f>VLOOKUP($U110,Models!$A:$Q,Y$4,0)</f>
        <v>Intel</v>
      </c>
      <c r="Z110" s="2" t="str">
        <f>VLOOKUP($U110,Models!$A:$Q,Z$4,0)</f>
        <v>Coffee Lake</v>
      </c>
      <c r="AA110" s="2">
        <f>VLOOKUP($U110,Models!$A:$Q,AA$4,0)</f>
        <v>0</v>
      </c>
      <c r="AB110" s="2" t="str">
        <f>VLOOKUP($U110,Models!$A:$Q,AB$4,0)</f>
        <v>GTX1660/RTX2060</v>
      </c>
      <c r="AC110" s="2">
        <f>VLOOKUP($U110,Models!$A:$Q,AC$4,0)</f>
        <v>0</v>
      </c>
      <c r="AD110" s="2">
        <f>VLOOKUP($U110,Models!$A:$Q,AD$4,0)</f>
        <v>0</v>
      </c>
      <c r="AE110" s="2">
        <f>VLOOKUP($U110,Models!$A:$Q,AE$4,0)</f>
        <v>15</v>
      </c>
      <c r="AF110" s="2" t="str">
        <f>VLOOKUP($U110,Models!$A:$Q,AF$4,0)</f>
        <v>1920x1080</v>
      </c>
      <c r="AG110" s="2">
        <f>VLOOKUP($U110,Models!$A:$Q,AG$4,0)</f>
        <v>0</v>
      </c>
      <c r="AH110" s="2" t="str">
        <f>VLOOKUP($U110,Models!$A:$S,AH$4,0)</f>
        <v>Standard</v>
      </c>
      <c r="AI110" s="2">
        <f>VLOOKUP($U110,Models!$A:$T,AI$4,0)</f>
        <v>0</v>
      </c>
      <c r="AJ110" s="2"/>
      <c r="AK110" s="2"/>
      <c r="AL110" s="1"/>
      <c r="AM110" s="1"/>
      <c r="AN110" s="1"/>
      <c r="AO110" s="1"/>
      <c r="AP110" s="1"/>
      <c r="AQ110" s="1"/>
      <c r="AR110" s="1"/>
      <c r="AS110" s="1"/>
      <c r="AT110" s="1"/>
      <c r="AU110" s="1"/>
      <c r="AV110" s="1"/>
      <c r="AW110" s="1"/>
      <c r="AX110" s="1"/>
      <c r="AY110" s="1"/>
    </row>
    <row r="111" spans="1:51" x14ac:dyDescent="0.3">
      <c r="A111" s="14" t="s">
        <v>18</v>
      </c>
      <c r="B111" s="14" t="s">
        <v>18</v>
      </c>
      <c r="C111" s="15" t="s">
        <v>2162</v>
      </c>
      <c r="D111" s="16">
        <v>1</v>
      </c>
      <c r="E111" s="17"/>
      <c r="F111" s="17"/>
      <c r="G111" s="17"/>
      <c r="H111" s="17"/>
      <c r="I111" s="17"/>
      <c r="J111" s="17"/>
      <c r="K111" s="17"/>
      <c r="L111" s="17"/>
      <c r="M111" s="17"/>
      <c r="N111" s="17"/>
      <c r="O111" s="18">
        <v>1</v>
      </c>
      <c r="P111" s="130">
        <f t="shared" si="4"/>
        <v>3.9499150768258483E-5</v>
      </c>
      <c r="Q111" s="46">
        <f t="shared" si="5"/>
        <v>2</v>
      </c>
      <c r="R111" s="90"/>
      <c r="S111" s="3"/>
      <c r="T111" s="2"/>
      <c r="U111" s="2" t="str">
        <f t="shared" si="3"/>
        <v>Asus Asus X751N</v>
      </c>
      <c r="V111" s="2" t="str">
        <f>VLOOKUP($U111,Models!$A:$Q,V$4,0)</f>
        <v>Asus</v>
      </c>
      <c r="W111" s="2" t="str">
        <f>VLOOKUP($U111,Models!$A:$Q,W$4,0)</f>
        <v>Asus X751N</v>
      </c>
      <c r="X111" s="2" t="str">
        <f>VLOOKUP($U111,Models!$A:$Q,X$4,0)</f>
        <v>Economy</v>
      </c>
      <c r="Y111" s="2" t="str">
        <f>VLOOKUP($U111,Models!$A:$Q,Y$4,0)</f>
        <v>Intel</v>
      </c>
      <c r="Z111" s="2" t="str">
        <f>VLOOKUP($U111,Models!$A:$Q,Z$4,0)</f>
        <v>Apollo Lake</v>
      </c>
      <c r="AA111" s="2">
        <f>VLOOKUP($U111,Models!$A:$Q,AA$4,0)</f>
        <v>0</v>
      </c>
      <c r="AB111" s="2" t="str">
        <f>VLOOKUP($U111,Models!$A:$Q,AB$4,0)</f>
        <v>Int</v>
      </c>
      <c r="AC111" s="2">
        <f>VLOOKUP($U111,Models!$A:$Q,AC$4,0)</f>
        <v>0</v>
      </c>
      <c r="AD111" s="2">
        <f>VLOOKUP($U111,Models!$A:$Q,AD$4,0)</f>
        <v>0</v>
      </c>
      <c r="AE111" s="2">
        <f>VLOOKUP($U111,Models!$A:$Q,AE$4,0)</f>
        <v>17</v>
      </c>
      <c r="AF111" s="2" t="str">
        <f>VLOOKUP($U111,Models!$A:$Q,AF$4,0)</f>
        <v>1600x900</v>
      </c>
      <c r="AG111" s="2">
        <f>VLOOKUP($U111,Models!$A:$Q,AG$4,0)</f>
        <v>0</v>
      </c>
      <c r="AH111" s="2" t="str">
        <f>VLOOKUP($U111,Models!$A:$S,AH$4,0)</f>
        <v>Budget</v>
      </c>
      <c r="AI111" s="2">
        <f>VLOOKUP($U111,Models!$A:$T,AI$4,0)</f>
        <v>0</v>
      </c>
      <c r="AJ111" s="2"/>
      <c r="AK111" s="2"/>
    </row>
    <row r="112" spans="1:51" x14ac:dyDescent="0.3">
      <c r="A112" s="14" t="s">
        <v>18</v>
      </c>
      <c r="B112" s="14" t="s">
        <v>18</v>
      </c>
      <c r="C112" s="15" t="s">
        <v>2532</v>
      </c>
      <c r="D112" s="16"/>
      <c r="E112" s="17"/>
      <c r="F112" s="17"/>
      <c r="G112" s="17"/>
      <c r="H112" s="17"/>
      <c r="I112" s="17">
        <v>153</v>
      </c>
      <c r="J112" s="17"/>
      <c r="K112" s="17"/>
      <c r="L112" s="17"/>
      <c r="M112" s="17"/>
      <c r="N112" s="17"/>
      <c r="O112" s="18">
        <v>153</v>
      </c>
      <c r="P112" s="130">
        <f t="shared" si="4"/>
        <v>6.0433700675435482E-3</v>
      </c>
      <c r="Q112" s="46">
        <f t="shared" si="5"/>
        <v>262</v>
      </c>
      <c r="R112" s="124"/>
      <c r="S112" s="3"/>
      <c r="T112" s="2"/>
      <c r="U112" s="2" t="str">
        <f t="shared" si="3"/>
        <v>Asus Asus E402Y</v>
      </c>
      <c r="V112" s="2" t="str">
        <f>VLOOKUP($U112,Models!$A:$Q,V$4,0)</f>
        <v>Asus</v>
      </c>
      <c r="W112" s="2" t="str">
        <f>VLOOKUP($U112,Models!$A:$Q,W$4,0)</f>
        <v>Asus E402Y</v>
      </c>
      <c r="X112" s="2" t="str">
        <f>VLOOKUP($U112,Models!$A:$Q,X$4,0)</f>
        <v>Thin</v>
      </c>
      <c r="Y112" s="2" t="str">
        <f>VLOOKUP($U112,Models!$A:$Q,Y$4,0)</f>
        <v>AMD</v>
      </c>
      <c r="Z112" s="2" t="str">
        <f>VLOOKUP($U112,Models!$A:$Q,Z$4,0)</f>
        <v>Carrizo-L</v>
      </c>
      <c r="AA112" s="2">
        <f>VLOOKUP($U112,Models!$A:$Q,AA$4,0)</f>
        <v>0</v>
      </c>
      <c r="AB112" s="2" t="str">
        <f>VLOOKUP($U112,Models!$A:$Q,AB$4,0)</f>
        <v>Int</v>
      </c>
      <c r="AC112" s="2">
        <f>VLOOKUP($U112,Models!$A:$Q,AC$4,0)</f>
        <v>0</v>
      </c>
      <c r="AD112" s="2">
        <f>VLOOKUP($U112,Models!$A:$Q,AD$4,0)</f>
        <v>0</v>
      </c>
      <c r="AE112" s="2">
        <f>VLOOKUP($U112,Models!$A:$Q,AE$4,0)</f>
        <v>14</v>
      </c>
      <c r="AF112" s="2" t="str">
        <f>VLOOKUP($U112,Models!$A:$Q,AF$4,0)</f>
        <v>1366x768</v>
      </c>
      <c r="AG112" s="2">
        <f>VLOOKUP($U112,Models!$A:$Q,AG$4,0)</f>
        <v>0</v>
      </c>
      <c r="AH112" s="2" t="str">
        <f>VLOOKUP($U112,Models!$A:$S,AH$4,0)</f>
        <v>Budget</v>
      </c>
      <c r="AI112" s="2">
        <f>VLOOKUP($U112,Models!$A:$T,AI$4,0)</f>
        <v>0</v>
      </c>
      <c r="AJ112" s="2"/>
      <c r="AK112" s="2"/>
    </row>
    <row r="113" spans="1:51" s="26" customFormat="1" x14ac:dyDescent="0.3">
      <c r="A113" s="14" t="s">
        <v>18</v>
      </c>
      <c r="B113" s="14" t="s">
        <v>18</v>
      </c>
      <c r="C113" s="15" t="s">
        <v>2533</v>
      </c>
      <c r="D113" s="16"/>
      <c r="E113" s="17"/>
      <c r="F113" s="17"/>
      <c r="G113" s="17"/>
      <c r="H113" s="17"/>
      <c r="I113" s="17">
        <v>1</v>
      </c>
      <c r="J113" s="17"/>
      <c r="K113" s="17"/>
      <c r="L113" s="17"/>
      <c r="M113" s="17"/>
      <c r="N113" s="17"/>
      <c r="O113" s="18">
        <v>1</v>
      </c>
      <c r="P113" s="130">
        <f t="shared" si="4"/>
        <v>3.9499150768258483E-5</v>
      </c>
      <c r="Q113" s="46">
        <f t="shared" si="5"/>
        <v>2</v>
      </c>
      <c r="R113" s="90"/>
      <c r="S113" s="3"/>
      <c r="T113" s="2"/>
      <c r="U113" s="2" t="str">
        <f t="shared" si="3"/>
        <v>Asus Asus GX700V</v>
      </c>
      <c r="V113" s="2" t="str">
        <f>VLOOKUP($U113,Models!$A:$Q,V$4,0)</f>
        <v>Asus</v>
      </c>
      <c r="W113" s="2" t="str">
        <f>VLOOKUP($U113,Models!$A:$Q,W$4,0)</f>
        <v>Asus GX700V</v>
      </c>
      <c r="X113" s="2" t="str">
        <f>VLOOKUP($U113,Models!$A:$Q,X$4,0)</f>
        <v>Desk</v>
      </c>
      <c r="Y113" s="2" t="str">
        <f>VLOOKUP($U113,Models!$A:$Q,Y$4,0)</f>
        <v>Intel</v>
      </c>
      <c r="Z113" s="2" t="str">
        <f>VLOOKUP($U113,Models!$A:$Q,Z$4,0)</f>
        <v>Skylake</v>
      </c>
      <c r="AA113" s="2">
        <f>VLOOKUP($U113,Models!$A:$Q,AA$4,0)</f>
        <v>0</v>
      </c>
      <c r="AB113" s="2" t="str">
        <f>VLOOKUP($U113,Models!$A:$Q,AB$4,0)</f>
        <v>GTX980</v>
      </c>
      <c r="AC113" s="2">
        <f>VLOOKUP($U113,Models!$A:$Q,AC$4,0)</f>
        <v>0</v>
      </c>
      <c r="AD113" s="2">
        <f>VLOOKUP($U113,Models!$A:$Q,AD$4,0)</f>
        <v>0</v>
      </c>
      <c r="AE113" s="2">
        <f>VLOOKUP($U113,Models!$A:$Q,AE$4,0)</f>
        <v>17</v>
      </c>
      <c r="AF113" s="2" t="str">
        <f>VLOOKUP($U113,Models!$A:$Q,AF$4,0)</f>
        <v>1920x1080</v>
      </c>
      <c r="AG113" s="2">
        <f>VLOOKUP($U113,Models!$A:$Q,AG$4,0)</f>
        <v>0</v>
      </c>
      <c r="AH113" s="2" t="str">
        <f>VLOOKUP($U113,Models!$A:$S,AH$4,0)</f>
        <v>Standard</v>
      </c>
      <c r="AI113" s="2">
        <f>VLOOKUP($U113,Models!$A:$T,AI$4,0)</f>
        <v>0</v>
      </c>
      <c r="AJ113" s="2"/>
      <c r="AK113" s="2"/>
      <c r="AL113" s="1"/>
      <c r="AM113" s="1"/>
      <c r="AN113" s="1"/>
      <c r="AO113" s="1"/>
      <c r="AP113" s="1"/>
      <c r="AQ113" s="1"/>
      <c r="AR113" s="1"/>
      <c r="AS113" s="1"/>
      <c r="AT113" s="1"/>
      <c r="AU113" s="1"/>
      <c r="AV113" s="1"/>
      <c r="AW113" s="1"/>
      <c r="AX113" s="1"/>
      <c r="AY113" s="1"/>
    </row>
    <row r="114" spans="1:51" x14ac:dyDescent="0.3">
      <c r="A114" s="14" t="s">
        <v>18</v>
      </c>
      <c r="B114" s="14" t="s">
        <v>18</v>
      </c>
      <c r="C114" s="15" t="s">
        <v>2535</v>
      </c>
      <c r="D114" s="16"/>
      <c r="E114" s="17"/>
      <c r="F114" s="17"/>
      <c r="G114" s="17"/>
      <c r="H114" s="17"/>
      <c r="I114" s="17">
        <v>388</v>
      </c>
      <c r="J114" s="17"/>
      <c r="K114" s="17"/>
      <c r="L114" s="17"/>
      <c r="M114" s="17"/>
      <c r="N114" s="17"/>
      <c r="O114" s="18">
        <v>388</v>
      </c>
      <c r="P114" s="130">
        <f t="shared" si="4"/>
        <v>1.532567049808429E-2</v>
      </c>
      <c r="Q114" s="46">
        <f t="shared" si="5"/>
        <v>665</v>
      </c>
      <c r="R114" s="90"/>
      <c r="S114" s="3"/>
      <c r="T114" s="2"/>
      <c r="U114" s="2" t="str">
        <f t="shared" si="3"/>
        <v>Asus Asus X564D</v>
      </c>
      <c r="V114" s="2" t="str">
        <f>VLOOKUP($U114,Models!$A:$Q,V$4,0)</f>
        <v>Asus</v>
      </c>
      <c r="W114" s="2" t="str">
        <f>VLOOKUP($U114,Models!$A:$Q,W$4,0)</f>
        <v>Asus X564D</v>
      </c>
      <c r="X114" s="2" t="str">
        <f>VLOOKUP($U114,Models!$A:$Q,X$4,0)</f>
        <v>Midlevel</v>
      </c>
      <c r="Y114" s="2" t="str">
        <f>VLOOKUP($U114,Models!$A:$Q,Y$4,0)</f>
        <v>AMD</v>
      </c>
      <c r="Z114" s="2" t="str">
        <f>VLOOKUP($U114,Models!$A:$Q,Z$4,0)</f>
        <v>Picasso</v>
      </c>
      <c r="AA114" s="2">
        <f>VLOOKUP($U114,Models!$A:$Q,AA$4,0)</f>
        <v>0</v>
      </c>
      <c r="AB114" s="2" t="str">
        <f>VLOOKUP($U114,Models!$A:$Q,AB$4,0)</f>
        <v>R540</v>
      </c>
      <c r="AC114" s="2">
        <f>VLOOKUP($U114,Models!$A:$Q,AC$4,0)</f>
        <v>0</v>
      </c>
      <c r="AD114" s="2">
        <f>VLOOKUP($U114,Models!$A:$Q,AD$4,0)</f>
        <v>0</v>
      </c>
      <c r="AE114" s="2">
        <f>VLOOKUP($U114,Models!$A:$Q,AE$4,0)</f>
        <v>15</v>
      </c>
      <c r="AF114" s="2" t="str">
        <f>VLOOKUP($U114,Models!$A:$Q,AF$4,0)</f>
        <v>1920x1080</v>
      </c>
      <c r="AG114" s="2">
        <f>VLOOKUP($U114,Models!$A:$Q,AG$4,0)</f>
        <v>0</v>
      </c>
      <c r="AH114" s="2" t="str">
        <f>VLOOKUP($U114,Models!$A:$S,AH$4,0)</f>
        <v>Standard</v>
      </c>
      <c r="AI114" s="2">
        <f>VLOOKUP($U114,Models!$A:$T,AI$4,0)</f>
        <v>0</v>
      </c>
      <c r="AJ114" s="2"/>
      <c r="AK114" s="2"/>
    </row>
    <row r="115" spans="1:51" s="26" customFormat="1" x14ac:dyDescent="0.3">
      <c r="A115" s="14" t="s">
        <v>18</v>
      </c>
      <c r="B115" s="4" t="s">
        <v>104</v>
      </c>
      <c r="C115" s="4" t="s">
        <v>589</v>
      </c>
      <c r="D115" s="11">
        <v>7</v>
      </c>
      <c r="E115" s="12"/>
      <c r="F115" s="12"/>
      <c r="G115" s="12"/>
      <c r="H115" s="12"/>
      <c r="I115" s="12">
        <v>10</v>
      </c>
      <c r="J115" s="12"/>
      <c r="K115" s="12"/>
      <c r="L115" s="12"/>
      <c r="M115" s="12"/>
      <c r="N115" s="12"/>
      <c r="O115" s="13">
        <v>17</v>
      </c>
      <c r="P115" s="130">
        <f t="shared" si="4"/>
        <v>6.7148556306039419E-4</v>
      </c>
      <c r="Q115" s="46">
        <f t="shared" si="5"/>
        <v>29</v>
      </c>
      <c r="R115" s="90"/>
      <c r="S115" s="3"/>
      <c r="T115" s="2"/>
      <c r="U115" s="2" t="str">
        <f t="shared" si="3"/>
        <v>Asus ZenBook UX310U</v>
      </c>
      <c r="V115" s="2" t="str">
        <f>VLOOKUP($U115,Models!$A:$Q,V$4,0)</f>
        <v>Asus</v>
      </c>
      <c r="W115" s="2" t="str">
        <f>VLOOKUP($U115,Models!$A:$Q,W$4,0)</f>
        <v>Zenbook UX310U</v>
      </c>
      <c r="X115" s="2" t="str">
        <f>VLOOKUP($U115,Models!$A:$Q,X$4,0)</f>
        <v>Thin</v>
      </c>
      <c r="Y115" s="2" t="str">
        <f>VLOOKUP($U115,Models!$A:$Q,Y$4,0)</f>
        <v>Intel</v>
      </c>
      <c r="Z115" s="2" t="str">
        <f>VLOOKUP($U115,Models!$A:$Q,Z$4,0)</f>
        <v>Kaby Lake</v>
      </c>
      <c r="AA115" s="2">
        <f>VLOOKUP($U115,Models!$A:$Q,AA$4,0)</f>
        <v>0</v>
      </c>
      <c r="AB115" s="2" t="str">
        <f>VLOOKUP($U115,Models!$A:$Q,AB$4,0)</f>
        <v>Int/MX130/GT940</v>
      </c>
      <c r="AC115" s="2">
        <f>VLOOKUP($U115,Models!$A:$Q,AC$4,0)</f>
        <v>0</v>
      </c>
      <c r="AD115" s="2">
        <f>VLOOKUP($U115,Models!$A:$Q,AD$4,0)</f>
        <v>0</v>
      </c>
      <c r="AE115" s="2">
        <f>VLOOKUP($U115,Models!$A:$Q,AE$4,0)</f>
        <v>13</v>
      </c>
      <c r="AF115" s="2" t="str">
        <f>VLOOKUP($U115,Models!$A:$Q,AF$4,0)</f>
        <v>1920x1080/3200x1800</v>
      </c>
      <c r="AG115" s="2">
        <f>VLOOKUP($U115,Models!$A:$Q,AG$4,0)</f>
        <v>0</v>
      </c>
      <c r="AH115" s="2" t="str">
        <f>VLOOKUP($U115,Models!$A:$S,AH$4,0)</f>
        <v>Standard</v>
      </c>
      <c r="AI115" s="2" t="str">
        <f>VLOOKUP($U115,Models!$A:$T,AI$4,0)</f>
        <v>ASUS Zenbook UX310UA</v>
      </c>
      <c r="AJ115" s="2"/>
      <c r="AK115" s="2"/>
      <c r="AL115" s="1"/>
      <c r="AM115" s="1"/>
      <c r="AN115" s="1"/>
      <c r="AO115" s="1"/>
      <c r="AP115" s="1"/>
      <c r="AQ115" s="1"/>
      <c r="AR115" s="1"/>
      <c r="AS115" s="1"/>
      <c r="AT115" s="1"/>
      <c r="AU115" s="1"/>
      <c r="AV115" s="1"/>
      <c r="AW115" s="1"/>
      <c r="AX115" s="1"/>
      <c r="AY115" s="1"/>
    </row>
    <row r="116" spans="1:51" s="36" customFormat="1" x14ac:dyDescent="0.3">
      <c r="A116" s="14" t="s">
        <v>18</v>
      </c>
      <c r="B116" s="14" t="s">
        <v>104</v>
      </c>
      <c r="C116" s="15" t="s">
        <v>1058</v>
      </c>
      <c r="D116" s="16">
        <v>13</v>
      </c>
      <c r="E116" s="17"/>
      <c r="F116" s="17"/>
      <c r="G116" s="17"/>
      <c r="H116" s="17"/>
      <c r="I116" s="17">
        <v>113</v>
      </c>
      <c r="J116" s="17"/>
      <c r="K116" s="17"/>
      <c r="L116" s="17"/>
      <c r="M116" s="17"/>
      <c r="N116" s="17"/>
      <c r="O116" s="18">
        <v>126</v>
      </c>
      <c r="P116" s="130">
        <f t="shared" si="4"/>
        <v>4.9768929968005684E-3</v>
      </c>
      <c r="Q116" s="46">
        <f t="shared" si="5"/>
        <v>216</v>
      </c>
      <c r="R116" s="104"/>
      <c r="S116" s="3"/>
      <c r="T116" s="2"/>
      <c r="U116" s="2" t="str">
        <f t="shared" si="3"/>
        <v>Asus ZenBook UX331U</v>
      </c>
      <c r="V116" s="2" t="str">
        <f>VLOOKUP($U116,Models!$A:$Q,V$4,0)</f>
        <v>Asus</v>
      </c>
      <c r="W116" s="2" t="str">
        <f>VLOOKUP($U116,Models!$A:$Q,W$4,0)</f>
        <v>Zenbook UX331U</v>
      </c>
      <c r="X116" s="2" t="str">
        <f>VLOOKUP($U116,Models!$A:$Q,X$4,0)</f>
        <v>Thin</v>
      </c>
      <c r="Y116" s="2" t="str">
        <f>VLOOKUP($U116,Models!$A:$Q,Y$4,0)</f>
        <v>Intel</v>
      </c>
      <c r="Z116" s="2" t="str">
        <f>VLOOKUP($U116,Models!$A:$Q,Z$4,0)</f>
        <v>Kaby Lake Refresh</v>
      </c>
      <c r="AA116" s="2">
        <f>VLOOKUP($U116,Models!$A:$Q,AA$4,0)</f>
        <v>0</v>
      </c>
      <c r="AB116" s="2" t="str">
        <f>VLOOKUP($U116,Models!$A:$Q,AB$4,0)</f>
        <v>Int/MX150</v>
      </c>
      <c r="AC116" s="2">
        <f>VLOOKUP($U116,Models!$A:$Q,AC$4,0)</f>
        <v>0</v>
      </c>
      <c r="AD116" s="2">
        <f>VLOOKUP($U116,Models!$A:$Q,AD$4,0)</f>
        <v>0</v>
      </c>
      <c r="AE116" s="2">
        <f>VLOOKUP($U116,Models!$A:$Q,AE$4,0)</f>
        <v>13</v>
      </c>
      <c r="AF116" s="2" t="str">
        <f>VLOOKUP($U116,Models!$A:$Q,AF$4,0)</f>
        <v>1920x1080</v>
      </c>
      <c r="AG116" s="2">
        <f>VLOOKUP($U116,Models!$A:$Q,AG$4,0)</f>
        <v>0</v>
      </c>
      <c r="AH116" s="2" t="str">
        <f>VLOOKUP($U116,Models!$A:$S,AH$4,0)</f>
        <v>Standard</v>
      </c>
      <c r="AI116" s="2" t="str">
        <f>VLOOKUP($U116,Models!$A:$T,AI$4,0)</f>
        <v>ASUS Zenbook 13 UX331UAL</v>
      </c>
      <c r="AJ116" s="2"/>
      <c r="AK116" s="2"/>
      <c r="AL116" s="1"/>
      <c r="AM116" s="1"/>
      <c r="AN116" s="1"/>
      <c r="AO116" s="1"/>
      <c r="AP116" s="1"/>
      <c r="AQ116" s="1"/>
      <c r="AR116" s="1"/>
      <c r="AS116" s="1"/>
      <c r="AT116" s="1"/>
      <c r="AU116" s="1"/>
      <c r="AV116" s="1"/>
      <c r="AW116" s="1"/>
      <c r="AX116" s="1"/>
      <c r="AY116" s="1"/>
    </row>
    <row r="117" spans="1:51" x14ac:dyDescent="0.3">
      <c r="A117" s="14" t="s">
        <v>18</v>
      </c>
      <c r="B117" s="14" t="s">
        <v>104</v>
      </c>
      <c r="C117" s="15" t="s">
        <v>1647</v>
      </c>
      <c r="D117" s="16">
        <v>46</v>
      </c>
      <c r="E117" s="17"/>
      <c r="F117" s="17"/>
      <c r="G117" s="17"/>
      <c r="H117" s="17"/>
      <c r="I117" s="17"/>
      <c r="J117" s="17"/>
      <c r="K117" s="17"/>
      <c r="L117" s="17">
        <v>242</v>
      </c>
      <c r="M117" s="17"/>
      <c r="N117" s="17"/>
      <c r="O117" s="18">
        <v>288</v>
      </c>
      <c r="P117" s="130">
        <f t="shared" si="4"/>
        <v>1.1375755421258443E-2</v>
      </c>
      <c r="Q117" s="46">
        <f t="shared" si="5"/>
        <v>494</v>
      </c>
      <c r="R117" s="90"/>
      <c r="S117" s="3"/>
      <c r="T117" s="2"/>
      <c r="U117" s="2" t="str">
        <f t="shared" si="3"/>
        <v>Asus ZenBook UX433F</v>
      </c>
      <c r="V117" s="2" t="str">
        <f>VLOOKUP($U117,Models!$A:$Q,V$4,0)</f>
        <v>Asus</v>
      </c>
      <c r="W117" s="2" t="str">
        <f>VLOOKUP($U117,Models!$A:$Q,W$4,0)</f>
        <v>Zenbook UX433F</v>
      </c>
      <c r="X117" s="2" t="str">
        <f>VLOOKUP($U117,Models!$A:$Q,X$4,0)</f>
        <v>Thin</v>
      </c>
      <c r="Y117" s="2" t="str">
        <f>VLOOKUP($U117,Models!$A:$Q,Y$4,0)</f>
        <v>Intel</v>
      </c>
      <c r="Z117" s="2" t="str">
        <f>VLOOKUP($U117,Models!$A:$Q,Z$4,0)</f>
        <v>Whiskey Lake</v>
      </c>
      <c r="AA117" s="2">
        <f>VLOOKUP($U117,Models!$A:$Q,AA$4,0)</f>
        <v>0</v>
      </c>
      <c r="AB117" s="2" t="str">
        <f>VLOOKUP($U117,Models!$A:$Q,AB$4,0)</f>
        <v>MX150</v>
      </c>
      <c r="AC117" s="2">
        <f>VLOOKUP($U117,Models!$A:$Q,AC$4,0)</f>
        <v>0</v>
      </c>
      <c r="AD117" s="2">
        <f>VLOOKUP($U117,Models!$A:$Q,AD$4,0)</f>
        <v>0</v>
      </c>
      <c r="AE117" s="2">
        <f>VLOOKUP($U117,Models!$A:$Q,AE$4,0)</f>
        <v>14</v>
      </c>
      <c r="AF117" s="2" t="str">
        <f>VLOOKUP($U117,Models!$A:$Q,AF$4,0)</f>
        <v>1920x1080</v>
      </c>
      <c r="AG117" s="2">
        <f>VLOOKUP($U117,Models!$A:$Q,AG$4,0)</f>
        <v>0</v>
      </c>
      <c r="AH117" s="2" t="str">
        <f>VLOOKUP($U117,Models!$A:$S,AH$4,0)</f>
        <v>Standard</v>
      </c>
      <c r="AI117" s="2" t="str">
        <f>VLOOKUP($U117,Models!$A:$T,AI$4,0)</f>
        <v>ASUS ZenBook 14 UX433</v>
      </c>
      <c r="AJ117" s="2"/>
      <c r="AK117" s="2"/>
    </row>
    <row r="118" spans="1:51" x14ac:dyDescent="0.3">
      <c r="A118" s="14" t="s">
        <v>18</v>
      </c>
      <c r="B118" s="14" t="s">
        <v>104</v>
      </c>
      <c r="C118" s="15" t="s">
        <v>1683</v>
      </c>
      <c r="D118" s="16">
        <v>99</v>
      </c>
      <c r="E118" s="17"/>
      <c r="F118" s="17"/>
      <c r="G118" s="17"/>
      <c r="H118" s="17"/>
      <c r="I118" s="17">
        <v>37</v>
      </c>
      <c r="J118" s="17"/>
      <c r="K118" s="17"/>
      <c r="L118" s="17">
        <v>134</v>
      </c>
      <c r="M118" s="17"/>
      <c r="N118" s="17"/>
      <c r="O118" s="18">
        <v>270</v>
      </c>
      <c r="P118" s="130">
        <f t="shared" si="4"/>
        <v>1.0664770707429791E-2</v>
      </c>
      <c r="Q118" s="46">
        <f t="shared" si="5"/>
        <v>463</v>
      </c>
      <c r="R118" s="90"/>
      <c r="S118" s="3" t="s">
        <v>50</v>
      </c>
      <c r="T118" s="2"/>
      <c r="U118" s="2" t="str">
        <f t="shared" si="3"/>
        <v>Asus ZenBook UX333F</v>
      </c>
      <c r="V118" s="2" t="str">
        <f>VLOOKUP($U118,Models!$A:$Q,V$4,0)</f>
        <v>Asus</v>
      </c>
      <c r="W118" s="2" t="str">
        <f>VLOOKUP($U118,Models!$A:$Q,W$4,0)</f>
        <v>Zenbook UX333F</v>
      </c>
      <c r="X118" s="2" t="str">
        <f>VLOOKUP($U118,Models!$A:$Q,X$4,0)</f>
        <v>Thin</v>
      </c>
      <c r="Y118" s="2" t="str">
        <f>VLOOKUP($U118,Models!$A:$Q,Y$4,0)</f>
        <v>Intel</v>
      </c>
      <c r="Z118" s="2" t="str">
        <f>VLOOKUP($U118,Models!$A:$Q,Z$4,0)</f>
        <v>Whiskey Lake</v>
      </c>
      <c r="AA118" s="2">
        <f>VLOOKUP($U118,Models!$A:$Q,AA$4,0)</f>
        <v>0</v>
      </c>
      <c r="AB118" s="2" t="str">
        <f>VLOOKUP($U118,Models!$A:$Q,AB$4,0)</f>
        <v>Int</v>
      </c>
      <c r="AC118" s="2">
        <f>VLOOKUP($U118,Models!$A:$Q,AC$4,0)</f>
        <v>0</v>
      </c>
      <c r="AD118" s="2">
        <f>VLOOKUP($U118,Models!$A:$Q,AD$4,0)</f>
        <v>0</v>
      </c>
      <c r="AE118" s="2">
        <f>VLOOKUP($U118,Models!$A:$Q,AE$4,0)</f>
        <v>13</v>
      </c>
      <c r="AF118" s="2" t="str">
        <f>VLOOKUP($U118,Models!$A:$Q,AF$4,0)</f>
        <v>1920x1080</v>
      </c>
      <c r="AG118" s="2">
        <f>VLOOKUP($U118,Models!$A:$Q,AG$4,0)</f>
        <v>0</v>
      </c>
      <c r="AH118" s="2" t="str">
        <f>VLOOKUP($U118,Models!$A:$S,AH$4,0)</f>
        <v>Standard</v>
      </c>
      <c r="AI118" s="2" t="str">
        <f>VLOOKUP($U118,Models!$A:$T,AI$4,0)</f>
        <v>ASUS ZenBook 13 UX333FN</v>
      </c>
      <c r="AJ118" s="2"/>
      <c r="AK118" s="2"/>
    </row>
    <row r="119" spans="1:51" x14ac:dyDescent="0.3">
      <c r="A119" s="14" t="s">
        <v>18</v>
      </c>
      <c r="B119" s="14" t="s">
        <v>104</v>
      </c>
      <c r="C119" s="15" t="s">
        <v>1721</v>
      </c>
      <c r="D119" s="16">
        <v>98</v>
      </c>
      <c r="E119" s="17"/>
      <c r="F119" s="17"/>
      <c r="G119" s="17"/>
      <c r="H119" s="17"/>
      <c r="I119" s="17">
        <v>24</v>
      </c>
      <c r="J119" s="17"/>
      <c r="K119" s="17"/>
      <c r="L119" s="17">
        <v>150</v>
      </c>
      <c r="M119" s="17"/>
      <c r="N119" s="17"/>
      <c r="O119" s="18">
        <v>272</v>
      </c>
      <c r="P119" s="130">
        <f t="shared" si="4"/>
        <v>1.0743769008966307E-2</v>
      </c>
      <c r="Q119" s="46">
        <f t="shared" si="5"/>
        <v>466</v>
      </c>
      <c r="R119" s="90"/>
      <c r="S119" s="3"/>
      <c r="T119" s="2"/>
      <c r="U119" s="2" t="str">
        <f t="shared" si="3"/>
        <v>Asus ZenBook UX533F</v>
      </c>
      <c r="V119" s="2" t="str">
        <f>VLOOKUP($U119,Models!$A:$Q,V$4,0)</f>
        <v>Asus</v>
      </c>
      <c r="W119" s="2" t="str">
        <f>VLOOKUP($U119,Models!$A:$Q,W$4,0)</f>
        <v>Zenbook UX533F</v>
      </c>
      <c r="X119" s="2" t="str">
        <f>VLOOKUP($U119,Models!$A:$Q,X$4,0)</f>
        <v>Desk</v>
      </c>
      <c r="Y119" s="2" t="str">
        <f>VLOOKUP($U119,Models!$A:$Q,Y$4,0)</f>
        <v>Intel</v>
      </c>
      <c r="Z119" s="2" t="str">
        <f>VLOOKUP($U119,Models!$A:$Q,Z$4,0)</f>
        <v>Whiskey Lake</v>
      </c>
      <c r="AA119" s="2">
        <f>VLOOKUP($U119,Models!$A:$Q,AA$4,0)</f>
        <v>0</v>
      </c>
      <c r="AB119" s="2" t="str">
        <f>VLOOKUP($U119,Models!$A:$Q,AB$4,0)</f>
        <v>GTX1050</v>
      </c>
      <c r="AC119" s="2">
        <f>VLOOKUP($U119,Models!$A:$Q,AC$4,0)</f>
        <v>0</v>
      </c>
      <c r="AD119" s="2">
        <f>VLOOKUP($U119,Models!$A:$Q,AD$4,0)</f>
        <v>0</v>
      </c>
      <c r="AE119" s="2">
        <f>VLOOKUP($U119,Models!$A:$Q,AE$4,0)</f>
        <v>15</v>
      </c>
      <c r="AF119" s="2" t="str">
        <f>VLOOKUP($U119,Models!$A:$Q,AF$4,0)</f>
        <v>1920x1080</v>
      </c>
      <c r="AG119" s="2">
        <f>VLOOKUP($U119,Models!$A:$Q,AG$4,0)</f>
        <v>0</v>
      </c>
      <c r="AH119" s="2" t="str">
        <f>VLOOKUP($U119,Models!$A:$S,AH$4,0)</f>
        <v>Standard</v>
      </c>
      <c r="AI119" s="2" t="str">
        <f>VLOOKUP($U119,Models!$A:$T,AI$4,0)</f>
        <v>ASUS ZenBook 15 UX533FD</v>
      </c>
      <c r="AJ119" s="2"/>
      <c r="AK119" s="2"/>
    </row>
    <row r="120" spans="1:51" x14ac:dyDescent="0.3">
      <c r="A120" s="14" t="s">
        <v>18</v>
      </c>
      <c r="B120" s="14" t="s">
        <v>104</v>
      </c>
      <c r="C120" s="15" t="s">
        <v>1751</v>
      </c>
      <c r="D120" s="16">
        <v>6</v>
      </c>
      <c r="E120" s="17"/>
      <c r="F120" s="17"/>
      <c r="G120" s="17"/>
      <c r="H120" s="17"/>
      <c r="I120" s="17"/>
      <c r="J120" s="17"/>
      <c r="K120" s="17"/>
      <c r="L120" s="17">
        <v>8</v>
      </c>
      <c r="M120" s="17"/>
      <c r="N120" s="17"/>
      <c r="O120" s="18">
        <v>14</v>
      </c>
      <c r="P120" s="130">
        <f t="shared" si="4"/>
        <v>5.5298811075561879E-4</v>
      </c>
      <c r="Q120" s="46">
        <f t="shared" si="5"/>
        <v>24</v>
      </c>
      <c r="R120" s="90"/>
      <c r="S120" s="3"/>
      <c r="T120" s="2"/>
      <c r="U120" s="2" t="str">
        <f t="shared" si="3"/>
        <v>Asus ZenBook UX331F</v>
      </c>
      <c r="V120" s="2" t="str">
        <f>VLOOKUP($U120,Models!$A:$Q,V$4,0)</f>
        <v>Asus</v>
      </c>
      <c r="W120" s="2" t="str">
        <f>VLOOKUP($U120,Models!$A:$Q,W$4,0)</f>
        <v>Zenbook UX331F</v>
      </c>
      <c r="X120" s="2" t="str">
        <f>VLOOKUP($U120,Models!$A:$Q,X$4,0)</f>
        <v>Thin</v>
      </c>
      <c r="Y120" s="2" t="str">
        <f>VLOOKUP($U120,Models!$A:$Q,Y$4,0)</f>
        <v>Intel</v>
      </c>
      <c r="Z120" s="2" t="str">
        <f>VLOOKUP($U120,Models!$A:$Q,Z$4,0)</f>
        <v>Whiskey Lake</v>
      </c>
      <c r="AA120" s="2">
        <f>VLOOKUP($U120,Models!$A:$Q,AA$4,0)</f>
        <v>0</v>
      </c>
      <c r="AB120" s="2" t="str">
        <f>VLOOKUP($U120,Models!$A:$Q,AB$4,0)</f>
        <v>Int</v>
      </c>
      <c r="AC120" s="2">
        <f>VLOOKUP($U120,Models!$A:$Q,AC$4,0)</f>
        <v>0</v>
      </c>
      <c r="AD120" s="2">
        <f>VLOOKUP($U120,Models!$A:$Q,AD$4,0)</f>
        <v>0</v>
      </c>
      <c r="AE120" s="2">
        <f>VLOOKUP($U120,Models!$A:$Q,AE$4,0)</f>
        <v>13</v>
      </c>
      <c r="AF120" s="2" t="str">
        <f>VLOOKUP($U120,Models!$A:$Q,AF$4,0)</f>
        <v>1920x1080</v>
      </c>
      <c r="AG120" s="2">
        <f>VLOOKUP($U120,Models!$A:$Q,AG$4,0)</f>
        <v>0</v>
      </c>
      <c r="AH120" s="2" t="str">
        <f>VLOOKUP($U120,Models!$A:$S,AH$4,0)</f>
        <v>Standard</v>
      </c>
      <c r="AI120" s="2" t="str">
        <f>VLOOKUP($U120,Models!$A:$T,AI$4,0)</f>
        <v>ASUS ZenBook 13 UX331FN</v>
      </c>
      <c r="AJ120" s="2"/>
      <c r="AK120" s="2"/>
    </row>
    <row r="121" spans="1:51" x14ac:dyDescent="0.3">
      <c r="A121" s="14" t="s">
        <v>18</v>
      </c>
      <c r="B121" s="14" t="s">
        <v>104</v>
      </c>
      <c r="C121" s="15" t="s">
        <v>1843</v>
      </c>
      <c r="D121" s="16">
        <v>24</v>
      </c>
      <c r="E121" s="17"/>
      <c r="F121" s="17"/>
      <c r="G121" s="17"/>
      <c r="H121" s="17"/>
      <c r="I121" s="17"/>
      <c r="J121" s="17"/>
      <c r="K121" s="17"/>
      <c r="L121" s="17">
        <v>11</v>
      </c>
      <c r="M121" s="17"/>
      <c r="N121" s="17"/>
      <c r="O121" s="18">
        <v>35</v>
      </c>
      <c r="P121" s="130">
        <f t="shared" si="4"/>
        <v>1.3824702768890469E-3</v>
      </c>
      <c r="Q121" s="46">
        <f t="shared" si="5"/>
        <v>60</v>
      </c>
      <c r="R121" s="90"/>
      <c r="S121" s="3"/>
      <c r="T121" s="2"/>
      <c r="U121" s="2" t="str">
        <f t="shared" si="3"/>
        <v>Asus ZenBook UX391F</v>
      </c>
      <c r="V121" s="2" t="str">
        <f>VLOOKUP($U121,Models!$A:$Q,V$4,0)</f>
        <v>Asus</v>
      </c>
      <c r="W121" s="2" t="str">
        <f>VLOOKUP($U121,Models!$A:$Q,W$4,0)</f>
        <v>Zenbook UX391F</v>
      </c>
      <c r="X121" s="2" t="str">
        <f>VLOOKUP($U121,Models!$A:$Q,X$4,0)</f>
        <v>Thin</v>
      </c>
      <c r="Y121" s="2" t="str">
        <f>VLOOKUP($U121,Models!$A:$Q,Y$4,0)</f>
        <v>Intel</v>
      </c>
      <c r="Z121" s="2" t="str">
        <f>VLOOKUP($U121,Models!$A:$Q,Z$4,0)</f>
        <v>Whiskey Lake</v>
      </c>
      <c r="AA121" s="2">
        <f>VLOOKUP($U121,Models!$A:$Q,AA$4,0)</f>
        <v>0</v>
      </c>
      <c r="AB121" s="2" t="str">
        <f>VLOOKUP($U121,Models!$A:$Q,AB$4,0)</f>
        <v>Int</v>
      </c>
      <c r="AC121" s="2">
        <f>VLOOKUP($U121,Models!$A:$Q,AC$4,0)</f>
        <v>0</v>
      </c>
      <c r="AD121" s="2">
        <f>VLOOKUP($U121,Models!$A:$Q,AD$4,0)</f>
        <v>0</v>
      </c>
      <c r="AE121" s="2">
        <f>VLOOKUP($U121,Models!$A:$Q,AE$4,0)</f>
        <v>13</v>
      </c>
      <c r="AF121" s="2" t="str">
        <f>VLOOKUP($U121,Models!$A:$Q,AF$4,0)</f>
        <v>1920x1080</v>
      </c>
      <c r="AG121" s="2">
        <f>VLOOKUP($U121,Models!$A:$Q,AG$4,0)</f>
        <v>0</v>
      </c>
      <c r="AH121" s="2" t="str">
        <f>VLOOKUP($U121,Models!$A:$S,AH$4,0)</f>
        <v>Standard</v>
      </c>
      <c r="AI121" s="2" t="str">
        <f>VLOOKUP($U121,Models!$A:$T,AI$4,0)</f>
        <v>ASUS ZenBook S UX391FA</v>
      </c>
      <c r="AJ121" s="2"/>
      <c r="AK121" s="2"/>
    </row>
    <row r="122" spans="1:51" x14ac:dyDescent="0.3">
      <c r="A122" s="14" t="s">
        <v>18</v>
      </c>
      <c r="B122" s="14" t="s">
        <v>104</v>
      </c>
      <c r="C122" s="15" t="s">
        <v>1844</v>
      </c>
      <c r="D122" s="16">
        <v>3</v>
      </c>
      <c r="E122" s="17"/>
      <c r="F122" s="17"/>
      <c r="G122" s="17"/>
      <c r="H122" s="17"/>
      <c r="I122" s="17">
        <v>1</v>
      </c>
      <c r="J122" s="17"/>
      <c r="K122" s="17"/>
      <c r="L122" s="17">
        <v>218</v>
      </c>
      <c r="M122" s="17"/>
      <c r="N122" s="17"/>
      <c r="O122" s="18">
        <v>222</v>
      </c>
      <c r="P122" s="130">
        <f t="shared" si="4"/>
        <v>8.7688114705533823E-3</v>
      </c>
      <c r="Q122" s="46">
        <f t="shared" si="5"/>
        <v>381</v>
      </c>
      <c r="R122" s="90"/>
      <c r="S122" s="3"/>
      <c r="T122" s="2"/>
      <c r="U122" s="2" t="str">
        <f t="shared" si="3"/>
        <v>Asus ZenBook UX431F</v>
      </c>
      <c r="V122" s="2" t="str">
        <f>VLOOKUP($U122,Models!$A:$Q,V$4,0)</f>
        <v>Asus</v>
      </c>
      <c r="W122" s="2" t="str">
        <f>VLOOKUP($U122,Models!$A:$Q,W$4,0)</f>
        <v>Zenbook UX431F</v>
      </c>
      <c r="X122" s="2" t="str">
        <f>VLOOKUP($U122,Models!$A:$Q,X$4,0)</f>
        <v>Thin</v>
      </c>
      <c r="Y122" s="2" t="str">
        <f>VLOOKUP($U122,Models!$A:$Q,Y$4,0)</f>
        <v>Intel</v>
      </c>
      <c r="Z122" s="2" t="str">
        <f>VLOOKUP($U122,Models!$A:$Q,Z$4,0)</f>
        <v>Whiskey Lake</v>
      </c>
      <c r="AA122" s="2">
        <f>VLOOKUP($U122,Models!$A:$Q,AA$4,0)</f>
        <v>0</v>
      </c>
      <c r="AB122" s="2" t="str">
        <f>VLOOKUP($U122,Models!$A:$Q,AB$4,0)</f>
        <v>Int</v>
      </c>
      <c r="AC122" s="2">
        <f>VLOOKUP($U122,Models!$A:$Q,AC$4,0)</f>
        <v>0</v>
      </c>
      <c r="AD122" s="2">
        <f>VLOOKUP($U122,Models!$A:$Q,AD$4,0)</f>
        <v>0</v>
      </c>
      <c r="AE122" s="2">
        <f>VLOOKUP($U122,Models!$A:$Q,AE$4,0)</f>
        <v>14</v>
      </c>
      <c r="AF122" s="2" t="str">
        <f>VLOOKUP($U122,Models!$A:$Q,AF$4,0)</f>
        <v>1920x1080</v>
      </c>
      <c r="AG122" s="2">
        <f>VLOOKUP($U122,Models!$A:$Q,AG$4,0)</f>
        <v>0</v>
      </c>
      <c r="AH122" s="2" t="str">
        <f>VLOOKUP($U122,Models!$A:$S,AH$4,0)</f>
        <v>Standard</v>
      </c>
      <c r="AI122" s="2" t="str">
        <f>VLOOKUP($U122,Models!$A:$T,AI$4,0)</f>
        <v>ASUS Zenbook 14 UX431</v>
      </c>
      <c r="AJ122" s="2"/>
      <c r="AK122" s="2"/>
    </row>
    <row r="123" spans="1:51" s="27" customFormat="1" x14ac:dyDescent="0.3">
      <c r="A123" s="14" t="s">
        <v>18</v>
      </c>
      <c r="B123" s="14" t="s">
        <v>104</v>
      </c>
      <c r="C123" s="15" t="s">
        <v>1863</v>
      </c>
      <c r="D123" s="16">
        <v>61</v>
      </c>
      <c r="E123" s="17"/>
      <c r="F123" s="17"/>
      <c r="G123" s="17"/>
      <c r="H123" s="17"/>
      <c r="I123" s="17"/>
      <c r="J123" s="17"/>
      <c r="K123" s="17"/>
      <c r="L123" s="17"/>
      <c r="M123" s="17"/>
      <c r="N123" s="17"/>
      <c r="O123" s="18">
        <v>61</v>
      </c>
      <c r="P123" s="130">
        <f t="shared" si="4"/>
        <v>2.4094481968637673E-3</v>
      </c>
      <c r="Q123" s="46">
        <f t="shared" si="5"/>
        <v>105</v>
      </c>
      <c r="R123" s="104"/>
      <c r="S123" s="3"/>
      <c r="T123" s="2"/>
      <c r="U123" s="2" t="str">
        <f t="shared" si="3"/>
        <v>Asus ZenBook UX392F</v>
      </c>
      <c r="V123" s="2" t="str">
        <f>VLOOKUP($U123,Models!$A:$Q,V$4,0)</f>
        <v>Asus</v>
      </c>
      <c r="W123" s="2" t="str">
        <f>VLOOKUP($U123,Models!$A:$Q,W$4,0)</f>
        <v>Zenbook UX392F</v>
      </c>
      <c r="X123" s="2" t="str">
        <f>VLOOKUP($U123,Models!$A:$Q,X$4,0)</f>
        <v>Thin</v>
      </c>
      <c r="Y123" s="2" t="str">
        <f>VLOOKUP($U123,Models!$A:$Q,Y$4,0)</f>
        <v>Intel</v>
      </c>
      <c r="Z123" s="2" t="str">
        <f>VLOOKUP($U123,Models!$A:$Q,Z$4,0)</f>
        <v>Whiskey Lake</v>
      </c>
      <c r="AA123" s="2">
        <f>VLOOKUP($U123,Models!$A:$Q,AA$4,0)</f>
        <v>0</v>
      </c>
      <c r="AB123" s="2" t="str">
        <f>VLOOKUP($U123,Models!$A:$Q,AB$4,0)</f>
        <v>Int</v>
      </c>
      <c r="AC123" s="2">
        <f>VLOOKUP($U123,Models!$A:$Q,AC$4,0)</f>
        <v>0</v>
      </c>
      <c r="AD123" s="2">
        <f>VLOOKUP($U123,Models!$A:$Q,AD$4,0)</f>
        <v>0</v>
      </c>
      <c r="AE123" s="2">
        <f>VLOOKUP($U123,Models!$A:$Q,AE$4,0)</f>
        <v>14</v>
      </c>
      <c r="AF123" s="2" t="str">
        <f>VLOOKUP($U123,Models!$A:$Q,AF$4,0)</f>
        <v>1920x1080</v>
      </c>
      <c r="AG123" s="2">
        <f>VLOOKUP($U123,Models!$A:$Q,AG$4,0)</f>
        <v>0</v>
      </c>
      <c r="AH123" s="2" t="str">
        <f>VLOOKUP($U123,Models!$A:$S,AH$4,0)</f>
        <v>Standard</v>
      </c>
      <c r="AI123" s="2">
        <f>VLOOKUP($U123,Models!$A:$T,AI$4,0)</f>
        <v>0</v>
      </c>
      <c r="AJ123" s="2"/>
      <c r="AK123" s="2"/>
      <c r="AL123" s="1"/>
      <c r="AM123" s="1"/>
      <c r="AN123" s="1"/>
      <c r="AO123" s="1"/>
      <c r="AP123" s="1"/>
      <c r="AQ123" s="1"/>
      <c r="AR123" s="1"/>
      <c r="AS123" s="1"/>
      <c r="AT123" s="1"/>
      <c r="AU123" s="1"/>
      <c r="AV123" s="1"/>
      <c r="AW123" s="1"/>
      <c r="AX123" s="1"/>
      <c r="AY123" s="1"/>
    </row>
    <row r="124" spans="1:51" x14ac:dyDescent="0.3">
      <c r="A124" s="14" t="s">
        <v>18</v>
      </c>
      <c r="B124" s="14" t="s">
        <v>104</v>
      </c>
      <c r="C124" s="15" t="s">
        <v>2160</v>
      </c>
      <c r="D124" s="16">
        <v>19</v>
      </c>
      <c r="E124" s="17"/>
      <c r="F124" s="17"/>
      <c r="G124" s="17"/>
      <c r="H124" s="17"/>
      <c r="I124" s="17">
        <v>22</v>
      </c>
      <c r="J124" s="17"/>
      <c r="K124" s="17"/>
      <c r="L124" s="17">
        <v>25</v>
      </c>
      <c r="M124" s="17"/>
      <c r="N124" s="17"/>
      <c r="O124" s="18">
        <v>66</v>
      </c>
      <c r="P124" s="130">
        <f t="shared" si="4"/>
        <v>2.6069439507050598E-3</v>
      </c>
      <c r="Q124" s="46">
        <f t="shared" si="5"/>
        <v>113</v>
      </c>
      <c r="R124" s="90"/>
      <c r="S124" s="3"/>
      <c r="T124" s="2"/>
      <c r="U124" s="2" t="str">
        <f t="shared" si="3"/>
        <v>Asus ZenBook UX334F</v>
      </c>
      <c r="V124" s="2" t="str">
        <f>VLOOKUP($U124,Models!$A:$Q,V$4,0)</f>
        <v>Asus</v>
      </c>
      <c r="W124" s="2" t="str">
        <f>VLOOKUP($U124,Models!$A:$Q,W$4,0)</f>
        <v>Zenbook UX334F</v>
      </c>
      <c r="X124" s="2" t="str">
        <f>VLOOKUP($U124,Models!$A:$Q,X$4,0)</f>
        <v>Thin</v>
      </c>
      <c r="Y124" s="2" t="str">
        <f>VLOOKUP($U124,Models!$A:$Q,Y$4,0)</f>
        <v>Intel</v>
      </c>
      <c r="Z124" s="2" t="str">
        <f>VLOOKUP($U124,Models!$A:$Q,Z$4,0)</f>
        <v>Whiskey Lake</v>
      </c>
      <c r="AA124" s="2">
        <f>VLOOKUP($U124,Models!$A:$Q,AA$4,0)</f>
        <v>0</v>
      </c>
      <c r="AB124" s="2" t="str">
        <f>VLOOKUP($U124,Models!$A:$Q,AB$4,0)</f>
        <v>MX250</v>
      </c>
      <c r="AC124" s="2">
        <f>VLOOKUP($U124,Models!$A:$Q,AC$4,0)</f>
        <v>0</v>
      </c>
      <c r="AD124" s="2">
        <f>VLOOKUP($U124,Models!$A:$Q,AD$4,0)</f>
        <v>0</v>
      </c>
      <c r="AE124" s="2">
        <f>VLOOKUP($U124,Models!$A:$Q,AE$4,0)</f>
        <v>13</v>
      </c>
      <c r="AF124" s="2" t="str">
        <f>VLOOKUP($U124,Models!$A:$Q,AF$4,0)</f>
        <v>1920x1080</v>
      </c>
      <c r="AG124" s="2">
        <f>VLOOKUP($U124,Models!$A:$Q,AG$4,0)</f>
        <v>0</v>
      </c>
      <c r="AH124" s="2" t="str">
        <f>VLOOKUP($U124,Models!$A:$S,AH$4,0)</f>
        <v>Standard</v>
      </c>
      <c r="AI124" s="2">
        <f>VLOOKUP($U124,Models!$A:$T,AI$4,0)</f>
        <v>0</v>
      </c>
      <c r="AJ124" s="2"/>
      <c r="AK124" s="2"/>
    </row>
    <row r="125" spans="1:51" x14ac:dyDescent="0.3">
      <c r="A125" s="14" t="s">
        <v>18</v>
      </c>
      <c r="B125" s="14" t="s">
        <v>104</v>
      </c>
      <c r="C125" s="15" t="s">
        <v>2163</v>
      </c>
      <c r="D125" s="16"/>
      <c r="E125" s="17"/>
      <c r="F125" s="17"/>
      <c r="G125" s="17"/>
      <c r="H125" s="17"/>
      <c r="I125" s="17"/>
      <c r="J125" s="17"/>
      <c r="K125" s="17"/>
      <c r="L125" s="17">
        <v>154</v>
      </c>
      <c r="M125" s="17"/>
      <c r="N125" s="17"/>
      <c r="O125" s="18">
        <v>154</v>
      </c>
      <c r="P125" s="130">
        <f t="shared" si="4"/>
        <v>6.0828692183118064E-3</v>
      </c>
      <c r="Q125" s="46">
        <f t="shared" si="5"/>
        <v>264</v>
      </c>
      <c r="R125" s="104"/>
      <c r="S125" s="3"/>
      <c r="T125" s="2"/>
      <c r="U125" s="2" t="str">
        <f t="shared" si="3"/>
        <v>Asus ZenBook UX534F</v>
      </c>
      <c r="V125" s="2" t="str">
        <f>VLOOKUP($U125,Models!$A:$Q,V$4,0)</f>
        <v>Asus</v>
      </c>
      <c r="W125" s="2" t="str">
        <f>VLOOKUP($U125,Models!$A:$Q,W$4,0)</f>
        <v>Zenbook UX534F</v>
      </c>
      <c r="X125" s="2" t="str">
        <f>VLOOKUP($U125,Models!$A:$Q,X$4,0)</f>
        <v>Desk</v>
      </c>
      <c r="Y125" s="2" t="str">
        <f>VLOOKUP($U125,Models!$A:$Q,Y$4,0)</f>
        <v>Intel</v>
      </c>
      <c r="Z125" s="2" t="str">
        <f>VLOOKUP($U125,Models!$A:$Q,Z$4,0)</f>
        <v>Whiskey Lake</v>
      </c>
      <c r="AA125" s="2">
        <f>VLOOKUP($U125,Models!$A:$Q,AA$4,0)</f>
        <v>0</v>
      </c>
      <c r="AB125" s="2" t="str">
        <f>VLOOKUP($U125,Models!$A:$Q,AB$4,0)</f>
        <v>GTX1650</v>
      </c>
      <c r="AC125" s="2">
        <f>VLOOKUP($U125,Models!$A:$Q,AC$4,0)</f>
        <v>0</v>
      </c>
      <c r="AD125" s="2">
        <f>VLOOKUP($U125,Models!$A:$Q,AD$4,0)</f>
        <v>0</v>
      </c>
      <c r="AE125" s="2">
        <f>VLOOKUP($U125,Models!$A:$Q,AE$4,0)</f>
        <v>15</v>
      </c>
      <c r="AF125" s="2" t="str">
        <f>VLOOKUP($U125,Models!$A:$Q,AF$4,0)</f>
        <v>1920x1080</v>
      </c>
      <c r="AG125" s="2">
        <f>VLOOKUP($U125,Models!$A:$Q,AG$4,0)</f>
        <v>0</v>
      </c>
      <c r="AH125" s="2" t="str">
        <f>VLOOKUP($U125,Models!$A:$S,AH$4,0)</f>
        <v>Standard</v>
      </c>
      <c r="AI125" s="2" t="str">
        <f>VLOOKUP($U125,Models!$A:$T,AI$4,0)</f>
        <v>ASUS ZenBook 15 UX534</v>
      </c>
      <c r="AJ125" s="2"/>
      <c r="AK125" s="2"/>
    </row>
    <row r="126" spans="1:51" x14ac:dyDescent="0.3">
      <c r="A126" s="14" t="s">
        <v>18</v>
      </c>
      <c r="B126" s="14" t="s">
        <v>104</v>
      </c>
      <c r="C126" s="15" t="s">
        <v>2540</v>
      </c>
      <c r="D126" s="16"/>
      <c r="E126" s="17"/>
      <c r="F126" s="17"/>
      <c r="G126" s="17"/>
      <c r="H126" s="17"/>
      <c r="I126" s="17">
        <v>1</v>
      </c>
      <c r="J126" s="17"/>
      <c r="K126" s="17"/>
      <c r="L126" s="17"/>
      <c r="M126" s="17"/>
      <c r="N126" s="17"/>
      <c r="O126" s="18">
        <v>1</v>
      </c>
      <c r="P126" s="130">
        <f t="shared" si="4"/>
        <v>3.9499150768258483E-5</v>
      </c>
      <c r="Q126" s="46">
        <f t="shared" si="5"/>
        <v>2</v>
      </c>
      <c r="R126" s="90"/>
      <c r="S126" s="3"/>
      <c r="T126" s="2"/>
      <c r="U126" s="2" t="str">
        <f t="shared" si="3"/>
        <v>Asus ZenBook UX370U</v>
      </c>
      <c r="V126" s="2" t="str">
        <f>VLOOKUP($U126,Models!$A:$Q,V$4,0)</f>
        <v>Asus</v>
      </c>
      <c r="W126" s="2" t="str">
        <f>VLOOKUP($U126,Models!$A:$Q,W$4,0)</f>
        <v>Zenbook UX370U</v>
      </c>
      <c r="X126" s="2" t="str">
        <f>VLOOKUP($U126,Models!$A:$Q,X$4,0)</f>
        <v>Thin</v>
      </c>
      <c r="Y126" s="2" t="str">
        <f>VLOOKUP($U126,Models!$A:$Q,Y$4,0)</f>
        <v>Intel</v>
      </c>
      <c r="Z126" s="2" t="str">
        <f>VLOOKUP($U126,Models!$A:$Q,Z$4,0)</f>
        <v>Kaby Lake Refresh</v>
      </c>
      <c r="AA126" s="2">
        <f>VLOOKUP($U126,Models!$A:$Q,AA$4,0)</f>
        <v>0</v>
      </c>
      <c r="AB126" s="2" t="str">
        <f>VLOOKUP($U126,Models!$A:$Q,AB$4,0)</f>
        <v>Int</v>
      </c>
      <c r="AC126" s="2">
        <f>VLOOKUP($U126,Models!$A:$Q,AC$4,0)</f>
        <v>0</v>
      </c>
      <c r="AD126" s="2">
        <f>VLOOKUP($U126,Models!$A:$Q,AD$4,0)</f>
        <v>0</v>
      </c>
      <c r="AE126" s="2">
        <f>VLOOKUP($U126,Models!$A:$Q,AE$4,0)</f>
        <v>13</v>
      </c>
      <c r="AF126" s="2" t="str">
        <f>VLOOKUP($U126,Models!$A:$Q,AF$4,0)</f>
        <v>1920x1080</v>
      </c>
      <c r="AG126" s="2" t="str">
        <f>VLOOKUP($U126,Models!$A:$Q,AG$4,0)</f>
        <v>Touch</v>
      </c>
      <c r="AH126" s="2" t="str">
        <f>VLOOKUP($U126,Models!$A:$S,AH$4,0)</f>
        <v>Standard</v>
      </c>
      <c r="AI126" s="2">
        <f>VLOOKUP($U126,Models!$A:$T,AI$4,0)</f>
        <v>0</v>
      </c>
      <c r="AJ126" s="2"/>
      <c r="AK126" s="2"/>
    </row>
    <row r="127" spans="1:51" x14ac:dyDescent="0.3">
      <c r="A127" s="14" t="s">
        <v>18</v>
      </c>
      <c r="B127" s="14" t="s">
        <v>104</v>
      </c>
      <c r="C127" s="15" t="s">
        <v>2545</v>
      </c>
      <c r="D127" s="16"/>
      <c r="E127" s="17"/>
      <c r="F127" s="17"/>
      <c r="G127" s="17"/>
      <c r="H127" s="17"/>
      <c r="I127" s="17"/>
      <c r="J127" s="17"/>
      <c r="K127" s="17"/>
      <c r="L127" s="17">
        <v>112</v>
      </c>
      <c r="M127" s="17"/>
      <c r="N127" s="17"/>
      <c r="O127" s="18">
        <v>112</v>
      </c>
      <c r="P127" s="130">
        <f t="shared" si="4"/>
        <v>4.4239048860449503E-3</v>
      </c>
      <c r="Q127" s="46">
        <f t="shared" si="5"/>
        <v>192</v>
      </c>
      <c r="R127" s="90"/>
      <c r="S127" s="3"/>
      <c r="T127" s="2"/>
      <c r="U127" s="2" t="str">
        <f t="shared" si="3"/>
        <v>Asus ZenBook UX434F</v>
      </c>
      <c r="V127" s="2" t="str">
        <f>VLOOKUP($U127,Models!$A:$Q,V$4,0)</f>
        <v>Asus</v>
      </c>
      <c r="W127" s="2" t="str">
        <f>VLOOKUP($U127,Models!$A:$Q,W$4,0)</f>
        <v>Zenbook UX434F</v>
      </c>
      <c r="X127" s="2" t="str">
        <f>VLOOKUP($U127,Models!$A:$Q,X$4,0)</f>
        <v>Thin</v>
      </c>
      <c r="Y127" s="2" t="str">
        <f>VLOOKUP($U127,Models!$A:$Q,Y$4,0)</f>
        <v>Intel</v>
      </c>
      <c r="Z127" s="2" t="str">
        <f>VLOOKUP($U127,Models!$A:$Q,Z$4,0)</f>
        <v>Comet Lake</v>
      </c>
      <c r="AA127" s="2">
        <f>VLOOKUP($U127,Models!$A:$Q,AA$4,0)</f>
        <v>0</v>
      </c>
      <c r="AB127" s="2" t="str">
        <f>VLOOKUP($U127,Models!$A:$Q,AB$4,0)</f>
        <v>MX250</v>
      </c>
      <c r="AC127" s="2">
        <f>VLOOKUP($U127,Models!$A:$Q,AC$4,0)</f>
        <v>0</v>
      </c>
      <c r="AD127" s="2">
        <f>VLOOKUP($U127,Models!$A:$Q,AD$4,0)</f>
        <v>0</v>
      </c>
      <c r="AE127" s="2">
        <f>VLOOKUP($U127,Models!$A:$Q,AE$4,0)</f>
        <v>14</v>
      </c>
      <c r="AF127" s="2" t="str">
        <f>VLOOKUP($U127,Models!$A:$Q,AF$4,0)</f>
        <v>1920x1080</v>
      </c>
      <c r="AG127" s="2">
        <f>VLOOKUP($U127,Models!$A:$Q,AG$4,0)</f>
        <v>0</v>
      </c>
      <c r="AH127" s="2" t="str">
        <f>VLOOKUP($U127,Models!$A:$S,AH$4,0)</f>
        <v>Standard</v>
      </c>
      <c r="AI127" s="2" t="str">
        <f>VLOOKUP($U127,Models!$A:$T,AI$4,0)</f>
        <v>ASUS ZenBook 14 UX434</v>
      </c>
      <c r="AJ127" s="2"/>
      <c r="AK127" s="2"/>
    </row>
    <row r="128" spans="1:51" x14ac:dyDescent="0.3">
      <c r="A128" s="14" t="s">
        <v>18</v>
      </c>
      <c r="B128" s="4" t="s">
        <v>47</v>
      </c>
      <c r="C128" s="4" t="s">
        <v>951</v>
      </c>
      <c r="D128" s="11"/>
      <c r="E128" s="12"/>
      <c r="F128" s="12"/>
      <c r="G128" s="12"/>
      <c r="H128" s="12"/>
      <c r="I128" s="12">
        <v>6</v>
      </c>
      <c r="J128" s="12"/>
      <c r="K128" s="12"/>
      <c r="L128" s="12"/>
      <c r="M128" s="12"/>
      <c r="N128" s="12"/>
      <c r="O128" s="13">
        <v>6</v>
      </c>
      <c r="P128" s="130">
        <f t="shared" si="4"/>
        <v>2.369949046095509E-4</v>
      </c>
      <c r="Q128" s="46">
        <f t="shared" si="5"/>
        <v>10</v>
      </c>
      <c r="R128" s="90"/>
      <c r="S128" s="3"/>
      <c r="T128" s="2"/>
      <c r="U128" s="2" t="str">
        <f t="shared" si="3"/>
        <v>Asus VivoBook X542U</v>
      </c>
      <c r="V128" s="2" t="str">
        <f>VLOOKUP($U128,Models!$A:$Q,V$4,0)</f>
        <v>Asus</v>
      </c>
      <c r="W128" s="2" t="str">
        <f>VLOOKUP($U128,Models!$A:$Q,W$4,0)</f>
        <v>Vivobook X542U</v>
      </c>
      <c r="X128" s="2" t="str">
        <f>VLOOKUP($U128,Models!$A:$Q,X$4,0)</f>
        <v>Midlevel</v>
      </c>
      <c r="Y128" s="2" t="str">
        <f>VLOOKUP($U128,Models!$A:$Q,Y$4,0)</f>
        <v>Intel</v>
      </c>
      <c r="Z128" s="2" t="str">
        <f>VLOOKUP($U128,Models!$A:$Q,Z$4,0)</f>
        <v>Kaby Lake Refresh</v>
      </c>
      <c r="AA128" s="2">
        <f>VLOOKUP($U128,Models!$A:$Q,AA$4,0)</f>
        <v>0</v>
      </c>
      <c r="AB128" s="2" t="str">
        <f>VLOOKUP($U128,Models!$A:$Q,AB$4,0)</f>
        <v>MX130/MX150/GT940</v>
      </c>
      <c r="AC128" s="2">
        <f>VLOOKUP($U128,Models!$A:$Q,AC$4,0)</f>
        <v>0</v>
      </c>
      <c r="AD128" s="2">
        <f>VLOOKUP($U128,Models!$A:$Q,AD$4,0)</f>
        <v>0</v>
      </c>
      <c r="AE128" s="2">
        <f>VLOOKUP($U128,Models!$A:$Q,AE$4,0)</f>
        <v>15</v>
      </c>
      <c r="AF128" s="2" t="str">
        <f>VLOOKUP($U128,Models!$A:$Q,AF$4,0)</f>
        <v>1366x768/1920x1080</v>
      </c>
      <c r="AG128" s="2">
        <f>VLOOKUP($U128,Models!$A:$Q,AG$4,0)</f>
        <v>0</v>
      </c>
      <c r="AH128" s="2" t="str">
        <f>VLOOKUP($U128,Models!$A:$S,AH$4,0)</f>
        <v>Standard</v>
      </c>
      <c r="AI128" s="2" t="str">
        <f>VLOOKUP($U128,Models!$A:$T,AI$4,0)</f>
        <v>ASUS VivoBook 15 X542UF</v>
      </c>
      <c r="AJ128" s="2"/>
      <c r="AK128" s="2"/>
    </row>
    <row r="129" spans="1:37" x14ac:dyDescent="0.3">
      <c r="A129" s="14" t="s">
        <v>18</v>
      </c>
      <c r="B129" s="14" t="s">
        <v>47</v>
      </c>
      <c r="C129" s="15" t="s">
        <v>978</v>
      </c>
      <c r="D129" s="16">
        <v>1</v>
      </c>
      <c r="E129" s="17"/>
      <c r="F129" s="17"/>
      <c r="G129" s="17"/>
      <c r="H129" s="17"/>
      <c r="I129" s="17">
        <v>2</v>
      </c>
      <c r="J129" s="17"/>
      <c r="K129" s="17"/>
      <c r="L129" s="17"/>
      <c r="M129" s="17"/>
      <c r="N129" s="17"/>
      <c r="O129" s="18">
        <v>3</v>
      </c>
      <c r="P129" s="130">
        <f t="shared" si="4"/>
        <v>1.1849745230477545E-4</v>
      </c>
      <c r="Q129" s="46">
        <f t="shared" si="5"/>
        <v>5</v>
      </c>
      <c r="R129" s="90"/>
      <c r="S129" s="3"/>
      <c r="T129" s="2"/>
      <c r="U129" s="2" t="str">
        <f t="shared" si="3"/>
        <v>Asus VivoBook S510U</v>
      </c>
      <c r="V129" s="2" t="str">
        <f>VLOOKUP($U129,Models!$A:$Q,V$4,0)</f>
        <v>Asus</v>
      </c>
      <c r="W129" s="2" t="str">
        <f>VLOOKUP($U129,Models!$A:$Q,W$4,0)</f>
        <v>VivoBook S510U</v>
      </c>
      <c r="X129" s="2" t="str">
        <f>VLOOKUP($U129,Models!$A:$Q,X$4,0)</f>
        <v>Midlevel</v>
      </c>
      <c r="Y129" s="2" t="str">
        <f>VLOOKUP($U129,Models!$A:$Q,Y$4,0)</f>
        <v>Intel</v>
      </c>
      <c r="Z129" s="2" t="str">
        <f>VLOOKUP($U129,Models!$A:$Q,Z$4,0)</f>
        <v>Kaby Lake</v>
      </c>
      <c r="AA129" s="2">
        <f>VLOOKUP($U129,Models!$A:$Q,AA$4,0)</f>
        <v>0</v>
      </c>
      <c r="AB129" s="2" t="str">
        <f>VLOOKUP($U129,Models!$A:$Q,AB$4,0)</f>
        <v>Int/MX150/GT940</v>
      </c>
      <c r="AC129" s="2">
        <f>VLOOKUP($U129,Models!$A:$Q,AC$4,0)</f>
        <v>0</v>
      </c>
      <c r="AD129" s="2">
        <f>VLOOKUP($U129,Models!$A:$Q,AD$4,0)</f>
        <v>0</v>
      </c>
      <c r="AE129" s="2">
        <f>VLOOKUP($U129,Models!$A:$Q,AE$4,0)</f>
        <v>15</v>
      </c>
      <c r="AF129" s="2" t="str">
        <f>VLOOKUP($U129,Models!$A:$Q,AF$4,0)</f>
        <v>1366x768/1920x1080</v>
      </c>
      <c r="AG129" s="2">
        <f>VLOOKUP($U129,Models!$A:$Q,AG$4,0)</f>
        <v>0</v>
      </c>
      <c r="AH129" s="2" t="str">
        <f>VLOOKUP($U129,Models!$A:$S,AH$4,0)</f>
        <v>Standard</v>
      </c>
      <c r="AI129" s="2" t="str">
        <f>VLOOKUP($U129,Models!$A:$T,AI$4,0)</f>
        <v>ASUS VivoBook S15 S510</v>
      </c>
      <c r="AJ129" s="2"/>
      <c r="AK129" s="2"/>
    </row>
    <row r="130" spans="1:37" x14ac:dyDescent="0.3">
      <c r="A130" s="14" t="s">
        <v>18</v>
      </c>
      <c r="B130" s="14" t="s">
        <v>47</v>
      </c>
      <c r="C130" s="15" t="s">
        <v>1059</v>
      </c>
      <c r="D130" s="16">
        <v>57</v>
      </c>
      <c r="E130" s="17"/>
      <c r="F130" s="17"/>
      <c r="G130" s="17"/>
      <c r="H130" s="17"/>
      <c r="I130" s="17">
        <v>128</v>
      </c>
      <c r="J130" s="17">
        <v>432</v>
      </c>
      <c r="K130" s="17"/>
      <c r="L130" s="17"/>
      <c r="M130" s="17"/>
      <c r="N130" s="17"/>
      <c r="O130" s="18">
        <v>617</v>
      </c>
      <c r="P130" s="130">
        <f t="shared" si="4"/>
        <v>2.4370976024015483E-2</v>
      </c>
      <c r="Q130" s="46">
        <f t="shared" si="5"/>
        <v>1058</v>
      </c>
      <c r="R130" s="90"/>
      <c r="S130" s="3"/>
      <c r="T130" s="2"/>
      <c r="U130" s="2" t="str">
        <f t="shared" si="3"/>
        <v>Asus VivoBook X705U</v>
      </c>
      <c r="V130" s="2" t="str">
        <f>VLOOKUP($U130,Models!$A:$Q,V$4,0)</f>
        <v>Asus</v>
      </c>
      <c r="W130" s="2" t="str">
        <f>VLOOKUP($U130,Models!$A:$Q,W$4,0)</f>
        <v>VivoBook X705U</v>
      </c>
      <c r="X130" s="2" t="str">
        <f>VLOOKUP($U130,Models!$A:$Q,X$4,0)</f>
        <v>Midlevel</v>
      </c>
      <c r="Y130" s="2" t="str">
        <f>VLOOKUP($U130,Models!$A:$Q,Y$4,0)</f>
        <v>Intel</v>
      </c>
      <c r="Z130" s="2" t="str">
        <f>VLOOKUP($U130,Models!$A:$Q,Z$4,0)</f>
        <v>Kaby Lake Refresh</v>
      </c>
      <c r="AA130" s="2">
        <f>VLOOKUP($U130,Models!$A:$Q,AA$4,0)</f>
        <v>0</v>
      </c>
      <c r="AB130" s="2" t="str">
        <f>VLOOKUP($U130,Models!$A:$Q,AB$4,0)</f>
        <v>Int/MX110</v>
      </c>
      <c r="AC130" s="2">
        <f>VLOOKUP($U130,Models!$A:$Q,AC$4,0)</f>
        <v>0</v>
      </c>
      <c r="AD130" s="2">
        <f>VLOOKUP($U130,Models!$A:$Q,AD$4,0)</f>
        <v>0</v>
      </c>
      <c r="AE130" s="2">
        <f>VLOOKUP($U130,Models!$A:$Q,AE$4,0)</f>
        <v>15</v>
      </c>
      <c r="AF130" s="2" t="str">
        <f>VLOOKUP($U130,Models!$A:$Q,AF$4,0)</f>
        <v>1920x1080</v>
      </c>
      <c r="AG130" s="2">
        <f>VLOOKUP($U130,Models!$A:$Q,AG$4,0)</f>
        <v>0</v>
      </c>
      <c r="AH130" s="2" t="str">
        <f>VLOOKUP($U130,Models!$A:$S,AH$4,0)</f>
        <v>Standard</v>
      </c>
      <c r="AI130" s="2">
        <f>VLOOKUP($U130,Models!$A:$T,AI$4,0)</f>
        <v>0</v>
      </c>
      <c r="AJ130" s="2"/>
      <c r="AK130" s="2"/>
    </row>
    <row r="131" spans="1:37" x14ac:dyDescent="0.3">
      <c r="A131" s="14" t="s">
        <v>18</v>
      </c>
      <c r="B131" s="14" t="s">
        <v>47</v>
      </c>
      <c r="C131" s="15" t="s">
        <v>1392</v>
      </c>
      <c r="D131" s="16"/>
      <c r="E131" s="17"/>
      <c r="F131" s="17"/>
      <c r="G131" s="17"/>
      <c r="H131" s="17"/>
      <c r="I131" s="17">
        <v>167</v>
      </c>
      <c r="J131" s="17"/>
      <c r="K131" s="17"/>
      <c r="L131" s="17">
        <v>98</v>
      </c>
      <c r="M131" s="17"/>
      <c r="N131" s="17"/>
      <c r="O131" s="18">
        <v>265</v>
      </c>
      <c r="P131" s="130">
        <f t="shared" si="4"/>
        <v>1.0467274953588498E-2</v>
      </c>
      <c r="Q131" s="46">
        <f t="shared" si="5"/>
        <v>454</v>
      </c>
      <c r="R131" s="90"/>
      <c r="S131" s="3"/>
      <c r="T131" s="2"/>
      <c r="U131" s="2" t="str">
        <f t="shared" si="3"/>
        <v>Asus VivoBook X540U</v>
      </c>
      <c r="V131" s="2" t="str">
        <f>VLOOKUP($U131,Models!$A:$Q,V$4,0)</f>
        <v>Asus</v>
      </c>
      <c r="W131" s="2" t="str">
        <f>VLOOKUP($U131,Models!$A:$Q,W$4,0)</f>
        <v>VivoBook X540U</v>
      </c>
      <c r="X131" s="2" t="str">
        <f>VLOOKUP($U131,Models!$A:$Q,X$4,0)</f>
        <v>Midlevel</v>
      </c>
      <c r="Y131" s="2" t="str">
        <f>VLOOKUP($U131,Models!$A:$Q,Y$4,0)</f>
        <v>Intel</v>
      </c>
      <c r="Z131" s="2" t="str">
        <f>VLOOKUP($U131,Models!$A:$Q,Z$4,0)</f>
        <v>Kaby Lake</v>
      </c>
      <c r="AA131" s="2">
        <f>VLOOKUP($U131,Models!$A:$Q,AA$4,0)</f>
        <v>0</v>
      </c>
      <c r="AB131" s="2" t="str">
        <f>VLOOKUP($U131,Models!$A:$Q,AB$4,0)</f>
        <v>Int/MX110</v>
      </c>
      <c r="AC131" s="2">
        <f>VLOOKUP($U131,Models!$A:$Q,AC$4,0)</f>
        <v>0</v>
      </c>
      <c r="AD131" s="2">
        <f>VLOOKUP($U131,Models!$A:$Q,AD$4,0)</f>
        <v>0</v>
      </c>
      <c r="AE131" s="2">
        <f>VLOOKUP($U131,Models!$A:$Q,AE$4,0)</f>
        <v>15</v>
      </c>
      <c r="AF131" s="2" t="str">
        <f>VLOOKUP($U131,Models!$A:$Q,AF$4,0)</f>
        <v>1920x1080</v>
      </c>
      <c r="AG131" s="2">
        <f>VLOOKUP($U131,Models!$A:$Q,AG$4,0)</f>
        <v>0</v>
      </c>
      <c r="AH131" s="2" t="str">
        <f>VLOOKUP($U131,Models!$A:$S,AH$4,0)</f>
        <v>Standard</v>
      </c>
      <c r="AI131" s="2" t="str">
        <f>VLOOKUP($U131,Models!$A:$T,AI$4,0)</f>
        <v>ASUS VivoBook 15 X540</v>
      </c>
      <c r="AJ131" s="2"/>
      <c r="AK131" s="2"/>
    </row>
    <row r="132" spans="1:37" x14ac:dyDescent="0.3">
      <c r="A132" s="14" t="s">
        <v>18</v>
      </c>
      <c r="B132" s="14" t="s">
        <v>47</v>
      </c>
      <c r="C132" s="15" t="s">
        <v>1539</v>
      </c>
      <c r="D132" s="16"/>
      <c r="E132" s="17"/>
      <c r="F132" s="17"/>
      <c r="G132" s="17"/>
      <c r="H132" s="17"/>
      <c r="I132" s="17"/>
      <c r="J132" s="17">
        <v>135</v>
      </c>
      <c r="K132" s="17"/>
      <c r="L132" s="17"/>
      <c r="M132" s="17"/>
      <c r="N132" s="17"/>
      <c r="O132" s="18">
        <v>135</v>
      </c>
      <c r="P132" s="130">
        <f t="shared" si="4"/>
        <v>5.3323853537148953E-3</v>
      </c>
      <c r="Q132" s="46">
        <f t="shared" si="5"/>
        <v>232</v>
      </c>
      <c r="R132" s="90"/>
      <c r="S132" s="3"/>
      <c r="T132" s="2"/>
      <c r="U132" s="2" t="str">
        <f t="shared" si="3"/>
        <v>Asus VivoBook S530U</v>
      </c>
      <c r="V132" s="2" t="str">
        <f>VLOOKUP($U132,Models!$A:$Q,V$4,0)</f>
        <v>Asus</v>
      </c>
      <c r="W132" s="2" t="str">
        <f>VLOOKUP($U132,Models!$A:$Q,W$4,0)</f>
        <v>VivoBook S530U</v>
      </c>
      <c r="X132" s="2" t="str">
        <f>VLOOKUP($U132,Models!$A:$Q,X$4,0)</f>
        <v>Midlevel</v>
      </c>
      <c r="Y132" s="2" t="str">
        <f>VLOOKUP($U132,Models!$A:$Q,Y$4,0)</f>
        <v>Intel</v>
      </c>
      <c r="Z132" s="2" t="str">
        <f>VLOOKUP($U132,Models!$A:$Q,Z$4,0)</f>
        <v>Kaby Lake Refresh</v>
      </c>
      <c r="AA132" s="2">
        <f>VLOOKUP($U132,Models!$A:$Q,AA$4,0)</f>
        <v>0</v>
      </c>
      <c r="AB132" s="2" t="str">
        <f>VLOOKUP($U132,Models!$A:$Q,AB$4,0)</f>
        <v>Int/MX130/MX150</v>
      </c>
      <c r="AC132" s="2">
        <f>VLOOKUP($U132,Models!$A:$Q,AC$4,0)</f>
        <v>0</v>
      </c>
      <c r="AD132" s="2">
        <f>VLOOKUP($U132,Models!$A:$Q,AD$4,0)</f>
        <v>0</v>
      </c>
      <c r="AE132" s="2">
        <f>VLOOKUP($U132,Models!$A:$Q,AE$4,0)</f>
        <v>15</v>
      </c>
      <c r="AF132" s="2" t="str">
        <f>VLOOKUP($U132,Models!$A:$Q,AF$4,0)</f>
        <v>1366x1768/1920x1080</v>
      </c>
      <c r="AG132" s="2">
        <f>VLOOKUP($U132,Models!$A:$Q,AG$4,0)</f>
        <v>0</v>
      </c>
      <c r="AH132" s="2" t="str">
        <f>VLOOKUP($U132,Models!$A:$S,AH$4,0)</f>
        <v>Standard</v>
      </c>
      <c r="AI132" s="2" t="str">
        <f>VLOOKUP($U132,Models!$A:$T,AI$4,0)</f>
        <v>ASUS VivoBook S15 S530</v>
      </c>
      <c r="AJ132" s="2"/>
      <c r="AK132" s="2"/>
    </row>
    <row r="133" spans="1:37" x14ac:dyDescent="0.3">
      <c r="A133" s="14" t="s">
        <v>18</v>
      </c>
      <c r="B133" s="14" t="s">
        <v>47</v>
      </c>
      <c r="C133" s="15" t="s">
        <v>1646</v>
      </c>
      <c r="D133" s="16">
        <v>121</v>
      </c>
      <c r="E133" s="17"/>
      <c r="F133" s="17"/>
      <c r="G133" s="17"/>
      <c r="H133" s="17"/>
      <c r="I133" s="17">
        <v>6</v>
      </c>
      <c r="J133" s="17">
        <v>262</v>
      </c>
      <c r="K133" s="17"/>
      <c r="L133" s="17"/>
      <c r="M133" s="17"/>
      <c r="N133" s="17"/>
      <c r="O133" s="18">
        <v>389</v>
      </c>
      <c r="P133" s="130">
        <f t="shared" si="4"/>
        <v>1.536516964885255E-2</v>
      </c>
      <c r="Q133" s="46">
        <f t="shared" si="5"/>
        <v>667</v>
      </c>
      <c r="R133" s="90"/>
      <c r="S133" s="3"/>
      <c r="T133" s="2"/>
      <c r="U133" s="2" t="str">
        <f t="shared" si="3"/>
        <v>Asus VivoBook S330U</v>
      </c>
      <c r="V133" s="2" t="str">
        <f>VLOOKUP($U133,Models!$A:$Q,V$4,0)</f>
        <v>Asus</v>
      </c>
      <c r="W133" s="2" t="str">
        <f>VLOOKUP($U133,Models!$A:$Q,W$4,0)</f>
        <v>VivoBook S330U</v>
      </c>
      <c r="X133" s="2" t="str">
        <f>VLOOKUP($U133,Models!$A:$Q,X$4,0)</f>
        <v>Thin</v>
      </c>
      <c r="Y133" s="2" t="str">
        <f>VLOOKUP($U133,Models!$A:$Q,Y$4,0)</f>
        <v>Intel</v>
      </c>
      <c r="Z133" s="2" t="str">
        <f>VLOOKUP($U133,Models!$A:$Q,Z$4,0)</f>
        <v>Kaby Lake Refresh</v>
      </c>
      <c r="AA133" s="2">
        <f>VLOOKUP($U133,Models!$A:$Q,AA$4,0)</f>
        <v>0</v>
      </c>
      <c r="AB133" s="2" t="str">
        <f>VLOOKUP($U133,Models!$A:$Q,AB$4,0)</f>
        <v>MX150</v>
      </c>
      <c r="AC133" s="2">
        <f>VLOOKUP($U133,Models!$A:$Q,AC$4,0)</f>
        <v>0</v>
      </c>
      <c r="AD133" s="2">
        <f>VLOOKUP($U133,Models!$A:$Q,AD$4,0)</f>
        <v>0</v>
      </c>
      <c r="AE133" s="2">
        <f>VLOOKUP($U133,Models!$A:$Q,AE$4,0)</f>
        <v>13</v>
      </c>
      <c r="AF133" s="2" t="str">
        <f>VLOOKUP($U133,Models!$A:$Q,AF$4,0)</f>
        <v>1920x1080</v>
      </c>
      <c r="AG133" s="2">
        <f>VLOOKUP($U133,Models!$A:$Q,AG$4,0)</f>
        <v>0</v>
      </c>
      <c r="AH133" s="2" t="str">
        <f>VLOOKUP($U133,Models!$A:$S,AH$4,0)</f>
        <v>Standard</v>
      </c>
      <c r="AI133" s="2" t="str">
        <f>VLOOKUP($U133,Models!$A:$T,AI$4,0)</f>
        <v>ASUS VivoBook S13 S330</v>
      </c>
      <c r="AJ133" s="2"/>
      <c r="AK133" s="2"/>
    </row>
    <row r="134" spans="1:37" x14ac:dyDescent="0.3">
      <c r="A134" s="14" t="s">
        <v>18</v>
      </c>
      <c r="B134" s="14" t="s">
        <v>47</v>
      </c>
      <c r="C134" s="15" t="s">
        <v>1648</v>
      </c>
      <c r="D134" s="16">
        <v>384</v>
      </c>
      <c r="E134" s="17"/>
      <c r="F134" s="17"/>
      <c r="G134" s="17"/>
      <c r="H134" s="17"/>
      <c r="I134" s="17">
        <v>166</v>
      </c>
      <c r="J134" s="17">
        <v>36</v>
      </c>
      <c r="K134" s="17"/>
      <c r="L134" s="17"/>
      <c r="M134" s="17"/>
      <c r="N134" s="17"/>
      <c r="O134" s="18">
        <v>586</v>
      </c>
      <c r="P134" s="130">
        <f t="shared" si="4"/>
        <v>2.3146502350199469E-2</v>
      </c>
      <c r="Q134" s="46">
        <f t="shared" si="5"/>
        <v>1005</v>
      </c>
      <c r="R134" s="90"/>
      <c r="S134" s="3"/>
      <c r="T134" s="2"/>
      <c r="U134" s="2" t="str">
        <f t="shared" ref="U134:U197" si="6">CONCATENATE(A134," ",B134," ",C134)</f>
        <v>Asus VivoBook X505Z</v>
      </c>
      <c r="V134" s="2" t="str">
        <f>VLOOKUP($U134,Models!$A:$Q,V$4,0)</f>
        <v>Asus</v>
      </c>
      <c r="W134" s="2" t="str">
        <f>VLOOKUP($U134,Models!$A:$Q,W$4,0)</f>
        <v>VivoBook X505Z</v>
      </c>
      <c r="X134" s="2" t="str">
        <f>VLOOKUP($U134,Models!$A:$Q,X$4,0)</f>
        <v>Midlevel</v>
      </c>
      <c r="Y134" s="2" t="str">
        <f>VLOOKUP($U134,Models!$A:$Q,Y$4,0)</f>
        <v>AMD</v>
      </c>
      <c r="Z134" s="2" t="str">
        <f>VLOOKUP($U134,Models!$A:$Q,Z$4,0)</f>
        <v>Ryzen</v>
      </c>
      <c r="AA134" s="2">
        <f>VLOOKUP($U134,Models!$A:$Q,AA$4,0)</f>
        <v>0</v>
      </c>
      <c r="AB134" s="2" t="str">
        <f>VLOOKUP($U134,Models!$A:$Q,AB$4,0)</f>
        <v>Int</v>
      </c>
      <c r="AC134" s="2">
        <f>VLOOKUP($U134,Models!$A:$Q,AC$4,0)</f>
        <v>0</v>
      </c>
      <c r="AD134" s="2">
        <f>VLOOKUP($U134,Models!$A:$Q,AD$4,0)</f>
        <v>0</v>
      </c>
      <c r="AE134" s="2">
        <f>VLOOKUP($U134,Models!$A:$Q,AE$4,0)</f>
        <v>15</v>
      </c>
      <c r="AF134" s="2" t="str">
        <f>VLOOKUP($U134,Models!$A:$Q,AF$4,0)</f>
        <v>1920x1080</v>
      </c>
      <c r="AG134" s="2">
        <f>VLOOKUP($U134,Models!$A:$Q,AG$4,0)</f>
        <v>0</v>
      </c>
      <c r="AH134" s="2" t="str">
        <f>VLOOKUP($U134,Models!$A:$S,AH$4,0)</f>
        <v>Standard</v>
      </c>
      <c r="AI134" s="2" t="str">
        <f>VLOOKUP($U134,Models!$A:$T,AI$4,0)</f>
        <v>ASUS VivoBook 15 X505ZA</v>
      </c>
      <c r="AJ134" s="2"/>
      <c r="AK134" s="2"/>
    </row>
    <row r="135" spans="1:37" x14ac:dyDescent="0.3">
      <c r="A135" s="14" t="s">
        <v>18</v>
      </c>
      <c r="B135" s="14" t="s">
        <v>47</v>
      </c>
      <c r="C135" s="15" t="s">
        <v>1750</v>
      </c>
      <c r="D135" s="16">
        <v>29</v>
      </c>
      <c r="E135" s="17"/>
      <c r="F135" s="17"/>
      <c r="G135" s="17"/>
      <c r="H135" s="17"/>
      <c r="I135" s="17">
        <v>86</v>
      </c>
      <c r="J135" s="17">
        <v>27</v>
      </c>
      <c r="K135" s="17"/>
      <c r="L135" s="17"/>
      <c r="M135" s="17"/>
      <c r="N135" s="17"/>
      <c r="O135" s="18">
        <v>142</v>
      </c>
      <c r="P135" s="130">
        <f t="shared" si="4"/>
        <v>5.6088794090927048E-3</v>
      </c>
      <c r="Q135" s="46">
        <f t="shared" si="5"/>
        <v>244</v>
      </c>
      <c r="R135" s="90"/>
      <c r="S135" s="3"/>
      <c r="T135" s="2"/>
      <c r="U135" s="2" t="str">
        <f t="shared" si="6"/>
        <v>Asus VivoBook S530F</v>
      </c>
      <c r="V135" s="2" t="str">
        <f>VLOOKUP($U135,Models!$A:$Q,V$4,0)</f>
        <v>Asus</v>
      </c>
      <c r="W135" s="2" t="str">
        <f>VLOOKUP($U135,Models!$A:$Q,W$4,0)</f>
        <v>VivoBook S530F</v>
      </c>
      <c r="X135" s="2" t="str">
        <f>VLOOKUP($U135,Models!$A:$Q,X$4,0)</f>
        <v>Midlevel</v>
      </c>
      <c r="Y135" s="2" t="str">
        <f>VLOOKUP($U135,Models!$A:$Q,Y$4,0)</f>
        <v>Intel</v>
      </c>
      <c r="Z135" s="2" t="str">
        <f>VLOOKUP($U135,Models!$A:$Q,Z$4,0)</f>
        <v>Whiskey Lake</v>
      </c>
      <c r="AA135" s="2">
        <f>VLOOKUP($U135,Models!$A:$Q,AA$4,0)</f>
        <v>0</v>
      </c>
      <c r="AB135" s="2" t="str">
        <f>VLOOKUP($U135,Models!$A:$Q,AB$4,0)</f>
        <v>MX150</v>
      </c>
      <c r="AC135" s="2">
        <f>VLOOKUP($U135,Models!$A:$Q,AC$4,0)</f>
        <v>0</v>
      </c>
      <c r="AD135" s="2">
        <f>VLOOKUP($U135,Models!$A:$Q,AD$4,0)</f>
        <v>0</v>
      </c>
      <c r="AE135" s="2">
        <f>VLOOKUP($U135,Models!$A:$Q,AE$4,0)</f>
        <v>15</v>
      </c>
      <c r="AF135" s="2" t="str">
        <f>VLOOKUP($U135,Models!$A:$Q,AF$4,0)</f>
        <v>1920x1080</v>
      </c>
      <c r="AG135" s="2">
        <f>VLOOKUP($U135,Models!$A:$Q,AG$4,0)</f>
        <v>0</v>
      </c>
      <c r="AH135" s="2" t="str">
        <f>VLOOKUP($U135,Models!$A:$S,AH$4,0)</f>
        <v>Standard</v>
      </c>
      <c r="AI135" s="2" t="str">
        <f>VLOOKUP($U135,Models!$A:$T,AI$4,0)</f>
        <v>ASUS VivoBook S15 S530FN</v>
      </c>
      <c r="AJ135" s="2"/>
      <c r="AK135" s="2"/>
    </row>
    <row r="136" spans="1:37" x14ac:dyDescent="0.3">
      <c r="A136" s="14" t="s">
        <v>18</v>
      </c>
      <c r="B136" s="14" t="s">
        <v>47</v>
      </c>
      <c r="C136" s="15" t="s">
        <v>1862</v>
      </c>
      <c r="D136" s="16">
        <v>232</v>
      </c>
      <c r="E136" s="17"/>
      <c r="F136" s="17"/>
      <c r="G136" s="17"/>
      <c r="H136" s="17"/>
      <c r="I136" s="17">
        <v>17</v>
      </c>
      <c r="J136" s="17">
        <v>433</v>
      </c>
      <c r="K136" s="17"/>
      <c r="L136" s="17"/>
      <c r="M136" s="17"/>
      <c r="N136" s="17"/>
      <c r="O136" s="18">
        <v>682</v>
      </c>
      <c r="P136" s="130">
        <f t="shared" ref="P136:P169" si="7">O136/O$169</f>
        <v>2.6938420823952286E-2</v>
      </c>
      <c r="Q136" s="46">
        <f t="shared" ref="Q136:Q169" si="8">ROUND(P136*R$169,0)</f>
        <v>1170</v>
      </c>
      <c r="R136" s="90"/>
      <c r="S136" s="3"/>
      <c r="T136" s="2"/>
      <c r="U136" s="2" t="str">
        <f t="shared" si="6"/>
        <v>Asus VivoBook X512U</v>
      </c>
      <c r="V136" s="2" t="str">
        <f>VLOOKUP($U136,Models!$A:$Q,V$4,0)</f>
        <v>Asus</v>
      </c>
      <c r="W136" s="2" t="str">
        <f>VLOOKUP($U136,Models!$A:$Q,W$4,0)</f>
        <v>VivoBook X512U</v>
      </c>
      <c r="X136" s="2" t="str">
        <f>VLOOKUP($U136,Models!$A:$Q,X$4,0)</f>
        <v>Midlevel</v>
      </c>
      <c r="Y136" s="2" t="str">
        <f>VLOOKUP($U136,Models!$A:$Q,Y$4,0)</f>
        <v>Intel</v>
      </c>
      <c r="Z136" s="2" t="str">
        <f>VLOOKUP($U136,Models!$A:$Q,Z$4,0)</f>
        <v>Kaby Lake Refresh</v>
      </c>
      <c r="AA136" s="2">
        <f>VLOOKUP($U136,Models!$A:$Q,AA$4,0)</f>
        <v>0</v>
      </c>
      <c r="AB136" s="2" t="str">
        <f>VLOOKUP($U136,Models!$A:$Q,AB$4,0)</f>
        <v>Int/MX130</v>
      </c>
      <c r="AC136" s="2">
        <f>VLOOKUP($U136,Models!$A:$Q,AC$4,0)</f>
        <v>0</v>
      </c>
      <c r="AD136" s="2">
        <f>VLOOKUP($U136,Models!$A:$Q,AD$4,0)</f>
        <v>0</v>
      </c>
      <c r="AE136" s="2">
        <f>VLOOKUP($U136,Models!$A:$Q,AE$4,0)</f>
        <v>15</v>
      </c>
      <c r="AF136" s="2" t="str">
        <f>VLOOKUP($U136,Models!$A:$Q,AF$4,0)</f>
        <v>1920x1080</v>
      </c>
      <c r="AG136" s="2">
        <f>VLOOKUP($U136,Models!$A:$Q,AG$4,0)</f>
        <v>0</v>
      </c>
      <c r="AH136" s="2" t="str">
        <f>VLOOKUP($U136,Models!$A:$S,AH$4,0)</f>
        <v>Standard</v>
      </c>
      <c r="AI136" s="2" t="str">
        <f>VLOOKUP($U136,Models!$A:$T,AI$4,0)</f>
        <v>ASUS VivoBook 15 X512</v>
      </c>
      <c r="AJ136" s="2"/>
      <c r="AK136" s="2"/>
    </row>
    <row r="137" spans="1:37" x14ac:dyDescent="0.3">
      <c r="A137" s="14" t="s">
        <v>18</v>
      </c>
      <c r="B137" s="14" t="s">
        <v>47</v>
      </c>
      <c r="C137" s="15" t="s">
        <v>1937</v>
      </c>
      <c r="D137" s="16">
        <v>305</v>
      </c>
      <c r="E137" s="17"/>
      <c r="F137" s="17"/>
      <c r="G137" s="17"/>
      <c r="H137" s="17"/>
      <c r="I137" s="17">
        <v>114</v>
      </c>
      <c r="J137" s="17">
        <v>81</v>
      </c>
      <c r="K137" s="17"/>
      <c r="L137" s="17"/>
      <c r="M137" s="17"/>
      <c r="N137" s="17"/>
      <c r="O137" s="18">
        <v>500</v>
      </c>
      <c r="P137" s="130">
        <f t="shared" si="7"/>
        <v>1.9749575384129241E-2</v>
      </c>
      <c r="Q137" s="46">
        <f t="shared" si="8"/>
        <v>858</v>
      </c>
      <c r="R137" s="90"/>
      <c r="S137" s="3"/>
      <c r="T137" s="2"/>
      <c r="U137" s="2" t="str">
        <f t="shared" si="6"/>
        <v>Asus VivoBook X507U</v>
      </c>
      <c r="V137" s="2" t="str">
        <f>VLOOKUP($U137,Models!$A:$Q,V$4,0)</f>
        <v>Asus</v>
      </c>
      <c r="W137" s="2" t="str">
        <f>VLOOKUP($U137,Models!$A:$Q,W$4,0)</f>
        <v>VivoBook X507U</v>
      </c>
      <c r="X137" s="2" t="str">
        <f>VLOOKUP($U137,Models!$A:$Q,X$4,0)</f>
        <v>Midlevel</v>
      </c>
      <c r="Y137" s="2" t="str">
        <f>VLOOKUP($U137,Models!$A:$Q,Y$4,0)</f>
        <v>Intel</v>
      </c>
      <c r="Z137" s="2" t="str">
        <f>VLOOKUP($U137,Models!$A:$Q,Z$4,0)</f>
        <v>Kaby Lake Refresh</v>
      </c>
      <c r="AA137" s="2">
        <f>VLOOKUP($U137,Models!$A:$Q,AA$4,0)</f>
        <v>0</v>
      </c>
      <c r="AB137" s="2" t="str">
        <f>VLOOKUP($U137,Models!$A:$Q,AB$4,0)</f>
        <v>MX110</v>
      </c>
      <c r="AC137" s="2">
        <f>VLOOKUP($U137,Models!$A:$Q,AC$4,0)</f>
        <v>0</v>
      </c>
      <c r="AD137" s="2">
        <f>VLOOKUP($U137,Models!$A:$Q,AD$4,0)</f>
        <v>0</v>
      </c>
      <c r="AE137" s="2">
        <f>VLOOKUP($U137,Models!$A:$Q,AE$4,0)</f>
        <v>15</v>
      </c>
      <c r="AF137" s="2" t="str">
        <f>VLOOKUP($U137,Models!$A:$Q,AF$4,0)</f>
        <v>1920x1080</v>
      </c>
      <c r="AG137" s="2">
        <f>VLOOKUP($U137,Models!$A:$Q,AG$4,0)</f>
        <v>0</v>
      </c>
      <c r="AH137" s="2" t="str">
        <f>VLOOKUP($U137,Models!$A:$S,AH$4,0)</f>
        <v>Standard</v>
      </c>
      <c r="AI137" s="2">
        <f>VLOOKUP($U137,Models!$A:$T,AI$4,0)</f>
        <v>0</v>
      </c>
      <c r="AJ137" s="2"/>
      <c r="AK137" s="2"/>
    </row>
    <row r="138" spans="1:37" x14ac:dyDescent="0.3">
      <c r="A138" s="14" t="s">
        <v>18</v>
      </c>
      <c r="B138" s="14" t="s">
        <v>47</v>
      </c>
      <c r="C138" s="15" t="s">
        <v>1842</v>
      </c>
      <c r="D138" s="16">
        <v>5</v>
      </c>
      <c r="E138" s="17"/>
      <c r="F138" s="17"/>
      <c r="G138" s="17"/>
      <c r="H138" s="17"/>
      <c r="I138" s="17"/>
      <c r="J138" s="17"/>
      <c r="K138" s="17"/>
      <c r="L138" s="17"/>
      <c r="M138" s="17"/>
      <c r="N138" s="17"/>
      <c r="O138" s="18">
        <v>5</v>
      </c>
      <c r="P138" s="130">
        <f t="shared" si="7"/>
        <v>1.974957538412924E-4</v>
      </c>
      <c r="Q138" s="46">
        <f t="shared" si="8"/>
        <v>9</v>
      </c>
      <c r="R138" s="90"/>
      <c r="S138" s="3"/>
      <c r="T138" s="2"/>
      <c r="U138" s="2" t="str">
        <f t="shared" si="6"/>
        <v>Asus VivoBook S330F</v>
      </c>
      <c r="V138" s="2" t="str">
        <f>VLOOKUP($U138,Models!$A:$Q,V$4,0)</f>
        <v>Asus</v>
      </c>
      <c r="W138" s="2" t="str">
        <f>VLOOKUP($U138,Models!$A:$Q,W$4,0)</f>
        <v>VivoBook S330F</v>
      </c>
      <c r="X138" s="2" t="str">
        <f>VLOOKUP($U138,Models!$A:$Q,X$4,0)</f>
        <v>Thin</v>
      </c>
      <c r="Y138" s="2" t="str">
        <f>VLOOKUP($U138,Models!$A:$Q,Y$4,0)</f>
        <v>Intel</v>
      </c>
      <c r="Z138" s="2" t="str">
        <f>VLOOKUP($U138,Models!$A:$Q,Z$4,0)</f>
        <v>Whiskey Lake</v>
      </c>
      <c r="AA138" s="2">
        <f>VLOOKUP($U138,Models!$A:$Q,AA$4,0)</f>
        <v>0</v>
      </c>
      <c r="AB138" s="2" t="str">
        <f>VLOOKUP($U138,Models!$A:$Q,AB$4,0)</f>
        <v>MX150</v>
      </c>
      <c r="AC138" s="2">
        <f>VLOOKUP($U138,Models!$A:$Q,AC$4,0)</f>
        <v>0</v>
      </c>
      <c r="AD138" s="2">
        <f>VLOOKUP($U138,Models!$A:$Q,AD$4,0)</f>
        <v>0</v>
      </c>
      <c r="AE138" s="2">
        <f>VLOOKUP($U138,Models!$A:$Q,AE$4,0)</f>
        <v>13</v>
      </c>
      <c r="AF138" s="2" t="str">
        <f>VLOOKUP($U138,Models!$A:$Q,AF$4,0)</f>
        <v>1920x1080</v>
      </c>
      <c r="AG138" s="2">
        <f>VLOOKUP($U138,Models!$A:$Q,AG$4,0)</f>
        <v>0</v>
      </c>
      <c r="AH138" s="2" t="str">
        <f>VLOOKUP($U138,Models!$A:$S,AH$4,0)</f>
        <v>Standard</v>
      </c>
      <c r="AI138" s="2" t="str">
        <f>VLOOKUP($U138,Models!$A:$T,AI$4,0)</f>
        <v>ASUS VivoBook S13 S330FN</v>
      </c>
      <c r="AJ138" s="2"/>
      <c r="AK138" s="2"/>
    </row>
    <row r="139" spans="1:37" x14ac:dyDescent="0.3">
      <c r="A139" s="14" t="s">
        <v>18</v>
      </c>
      <c r="B139" s="14" t="s">
        <v>47</v>
      </c>
      <c r="C139" s="15" t="s">
        <v>1938</v>
      </c>
      <c r="D139" s="16">
        <v>1009</v>
      </c>
      <c r="E139" s="17"/>
      <c r="F139" s="17"/>
      <c r="G139" s="17"/>
      <c r="H139" s="17"/>
      <c r="I139" s="17">
        <v>391</v>
      </c>
      <c r="J139" s="17">
        <v>271</v>
      </c>
      <c r="K139" s="17"/>
      <c r="L139" s="17"/>
      <c r="M139" s="17"/>
      <c r="N139" s="17"/>
      <c r="O139" s="18">
        <v>1671</v>
      </c>
      <c r="P139" s="130">
        <f t="shared" si="7"/>
        <v>6.6003080933759922E-2</v>
      </c>
      <c r="Q139" s="46">
        <f t="shared" si="8"/>
        <v>2866</v>
      </c>
      <c r="R139" s="90"/>
      <c r="S139" s="3"/>
      <c r="T139" s="2"/>
      <c r="U139" s="2" t="str">
        <f t="shared" si="6"/>
        <v>Asus VivoBook X543U</v>
      </c>
      <c r="V139" s="2" t="str">
        <f>VLOOKUP($U139,Models!$A:$Q,V$4,0)</f>
        <v>Asus</v>
      </c>
      <c r="W139" s="2" t="str">
        <f>VLOOKUP($U139,Models!$A:$Q,W$4,0)</f>
        <v>VivoBook X543U</v>
      </c>
      <c r="X139" s="2" t="str">
        <f>VLOOKUP($U139,Models!$A:$Q,X$4,0)</f>
        <v>Midlevel</v>
      </c>
      <c r="Y139" s="2" t="str">
        <f>VLOOKUP($U139,Models!$A:$Q,Y$4,0)</f>
        <v>Intel</v>
      </c>
      <c r="Z139" s="2" t="str">
        <f>VLOOKUP($U139,Models!$A:$Q,Z$4,0)</f>
        <v>Kaby Lake</v>
      </c>
      <c r="AA139" s="2">
        <f>VLOOKUP($U139,Models!$A:$Q,AA$4,0)</f>
        <v>0</v>
      </c>
      <c r="AB139" s="2" t="str">
        <f>VLOOKUP($U139,Models!$A:$Q,AB$4,0)</f>
        <v>MX110</v>
      </c>
      <c r="AC139" s="2">
        <f>VLOOKUP($U139,Models!$A:$Q,AC$4,0)</f>
        <v>0</v>
      </c>
      <c r="AD139" s="2">
        <f>VLOOKUP($U139,Models!$A:$Q,AD$4,0)</f>
        <v>0</v>
      </c>
      <c r="AE139" s="2">
        <f>VLOOKUP($U139,Models!$A:$Q,AE$4,0)</f>
        <v>15</v>
      </c>
      <c r="AF139" s="2" t="str">
        <f>VLOOKUP($U139,Models!$A:$Q,AF$4,0)</f>
        <v>1920x1080</v>
      </c>
      <c r="AG139" s="2">
        <f>VLOOKUP($U139,Models!$A:$Q,AG$4,0)</f>
        <v>0</v>
      </c>
      <c r="AH139" s="2" t="str">
        <f>VLOOKUP($U139,Models!$A:$S,AH$4,0)</f>
        <v>Standard</v>
      </c>
      <c r="AI139" s="2" t="str">
        <f>VLOOKUP($U139,Models!$A:$T,AI$4,0)</f>
        <v>ASUS VivoBook X543</v>
      </c>
      <c r="AJ139" s="2"/>
      <c r="AK139" s="2"/>
    </row>
    <row r="140" spans="1:37" x14ac:dyDescent="0.3">
      <c r="A140" s="14" t="s">
        <v>18</v>
      </c>
      <c r="B140" s="14" t="s">
        <v>47</v>
      </c>
      <c r="C140" s="15" t="s">
        <v>1976</v>
      </c>
      <c r="D140" s="16">
        <v>2</v>
      </c>
      <c r="E140" s="17"/>
      <c r="F140" s="17"/>
      <c r="G140" s="17"/>
      <c r="H140" s="17"/>
      <c r="I140" s="17"/>
      <c r="J140" s="17"/>
      <c r="K140" s="17"/>
      <c r="L140" s="17">
        <v>42</v>
      </c>
      <c r="M140" s="17"/>
      <c r="N140" s="17"/>
      <c r="O140" s="18">
        <v>44</v>
      </c>
      <c r="P140" s="130">
        <f t="shared" si="7"/>
        <v>1.7379626338033733E-3</v>
      </c>
      <c r="Q140" s="46">
        <f t="shared" si="8"/>
        <v>75</v>
      </c>
      <c r="R140" s="90"/>
      <c r="S140" s="3"/>
      <c r="T140" s="2" t="s">
        <v>50</v>
      </c>
      <c r="U140" s="2" t="str">
        <f t="shared" si="6"/>
        <v>Asus VivoBook S430F</v>
      </c>
      <c r="V140" s="2" t="str">
        <f>VLOOKUP($U140,Models!$A:$Q,V$4,0)</f>
        <v>Asus</v>
      </c>
      <c r="W140" s="2" t="str">
        <f>VLOOKUP($U140,Models!$A:$Q,W$4,0)</f>
        <v>VivoBook S430F</v>
      </c>
      <c r="X140" s="2" t="s">
        <v>50</v>
      </c>
      <c r="Y140" s="2" t="str">
        <f>VLOOKUP($U140,Models!$A:$Q,Y$4,0)</f>
        <v>Intel</v>
      </c>
      <c r="Z140" s="2" t="str">
        <f>VLOOKUP($U140,Models!$A:$Q,Z$4,0)</f>
        <v>Whiskey Lake</v>
      </c>
      <c r="AA140" s="2">
        <f>VLOOKUP($U140,Models!$A:$Q,AA$4,0)</f>
        <v>0</v>
      </c>
      <c r="AB140" s="2" t="str">
        <f>VLOOKUP($U140,Models!$A:$Q,AB$4,0)</f>
        <v>MX150</v>
      </c>
      <c r="AC140" s="2">
        <f>VLOOKUP($U140,Models!$A:$Q,AC$4,0)</f>
        <v>0</v>
      </c>
      <c r="AD140" s="2">
        <f>VLOOKUP($U140,Models!$A:$Q,AD$4,0)</f>
        <v>0</v>
      </c>
      <c r="AE140" s="2">
        <f>VLOOKUP($U140,Models!$A:$Q,AE$4,0)</f>
        <v>14</v>
      </c>
      <c r="AF140" s="2" t="str">
        <f>VLOOKUP($U140,Models!$A:$Q,AF$4,0)</f>
        <v>1920x1080</v>
      </c>
      <c r="AG140" s="2">
        <f>VLOOKUP($U140,Models!$A:$Q,AG$4,0)</f>
        <v>0</v>
      </c>
      <c r="AH140" s="2" t="str">
        <f>VLOOKUP($U140,Models!$A:$S,AH$4,0)</f>
        <v>Standard</v>
      </c>
      <c r="AI140" s="2">
        <f>VLOOKUP($U140,Models!$A:$T,AI$4,0)</f>
        <v>0</v>
      </c>
      <c r="AJ140" s="2"/>
      <c r="AK140" s="2"/>
    </row>
    <row r="141" spans="1:37" x14ac:dyDescent="0.3">
      <c r="A141" s="14" t="s">
        <v>18</v>
      </c>
      <c r="B141" s="14" t="s">
        <v>47</v>
      </c>
      <c r="C141" s="15" t="s">
        <v>1978</v>
      </c>
      <c r="D141" s="16">
        <v>152</v>
      </c>
      <c r="E141" s="17"/>
      <c r="F141" s="17"/>
      <c r="G141" s="17"/>
      <c r="H141" s="17"/>
      <c r="I141" s="17">
        <v>10</v>
      </c>
      <c r="J141" s="17">
        <v>152</v>
      </c>
      <c r="K141" s="17"/>
      <c r="L141" s="17">
        <v>59</v>
      </c>
      <c r="M141" s="17"/>
      <c r="N141" s="17"/>
      <c r="O141" s="18">
        <v>373</v>
      </c>
      <c r="P141" s="130">
        <f t="shared" si="7"/>
        <v>1.4733183236560414E-2</v>
      </c>
      <c r="Q141" s="46">
        <f t="shared" si="8"/>
        <v>640</v>
      </c>
      <c r="R141" s="90"/>
      <c r="S141" s="3"/>
      <c r="T141" s="2"/>
      <c r="U141" s="2" t="str">
        <f t="shared" si="6"/>
        <v>Asus VivoBook X712F</v>
      </c>
      <c r="V141" s="2" t="str">
        <f>VLOOKUP($U141,Models!$A:$Q,V$4,0)</f>
        <v>Asus</v>
      </c>
      <c r="W141" s="2" t="str">
        <f>VLOOKUP($U141,Models!$A:$Q,W$4,0)</f>
        <v>VivoBook X712F</v>
      </c>
      <c r="X141" s="2" t="str">
        <f>VLOOKUP($U141,Models!$A:$Q,X$4,0)</f>
        <v>Midlevel</v>
      </c>
      <c r="Y141" s="2" t="str">
        <f>VLOOKUP($U141,Models!$A:$Q,Y$4,0)</f>
        <v>Intel</v>
      </c>
      <c r="Z141" s="2" t="str">
        <f>VLOOKUP($U141,Models!$A:$Q,Z$4,0)</f>
        <v>Whiskey Lake</v>
      </c>
      <c r="AA141" s="2">
        <f>VLOOKUP($U141,Models!$A:$Q,AA$4,0)</f>
        <v>0</v>
      </c>
      <c r="AB141" s="2" t="str">
        <f>VLOOKUP($U141,Models!$A:$Q,AB$4,0)</f>
        <v>Int/MX150</v>
      </c>
      <c r="AC141" s="2">
        <f>VLOOKUP($U141,Models!$A:$Q,AC$4,0)</f>
        <v>0</v>
      </c>
      <c r="AD141" s="2">
        <f>VLOOKUP($U141,Models!$A:$Q,AD$4,0)</f>
        <v>0</v>
      </c>
      <c r="AE141" s="2">
        <f>VLOOKUP($U141,Models!$A:$Q,AE$4,0)</f>
        <v>17</v>
      </c>
      <c r="AF141" s="2" t="str">
        <f>VLOOKUP($U141,Models!$A:$Q,AF$4,0)</f>
        <v>1600x900</v>
      </c>
      <c r="AG141" s="2">
        <f>VLOOKUP($U141,Models!$A:$Q,AG$4,0)</f>
        <v>0</v>
      </c>
      <c r="AH141" s="2" t="str">
        <f>VLOOKUP($U141,Models!$A:$S,AH$4,0)</f>
        <v>Standard</v>
      </c>
      <c r="AI141" s="2">
        <f>VLOOKUP($U141,Models!$A:$T,AI$4,0)</f>
        <v>0</v>
      </c>
      <c r="AJ141" s="2"/>
      <c r="AK141" s="2"/>
    </row>
    <row r="142" spans="1:37" x14ac:dyDescent="0.3">
      <c r="A142" s="14" t="s">
        <v>18</v>
      </c>
      <c r="B142" s="14" t="s">
        <v>47</v>
      </c>
      <c r="C142" s="15" t="s">
        <v>2046</v>
      </c>
      <c r="D142" s="16">
        <v>150</v>
      </c>
      <c r="E142" s="17"/>
      <c r="F142" s="17"/>
      <c r="G142" s="17"/>
      <c r="H142" s="17"/>
      <c r="I142" s="17">
        <v>58</v>
      </c>
      <c r="J142" s="17">
        <v>418</v>
      </c>
      <c r="K142" s="17"/>
      <c r="L142" s="17"/>
      <c r="M142" s="17"/>
      <c r="N142" s="17"/>
      <c r="O142" s="18">
        <v>626</v>
      </c>
      <c r="P142" s="130">
        <f t="shared" si="7"/>
        <v>2.472646838092981E-2</v>
      </c>
      <c r="Q142" s="46">
        <f t="shared" si="8"/>
        <v>1074</v>
      </c>
      <c r="R142" s="90"/>
      <c r="S142" s="3"/>
      <c r="T142" s="2"/>
      <c r="U142" s="2" t="str">
        <f t="shared" si="6"/>
        <v>Asus VivoBook X512D</v>
      </c>
      <c r="V142" s="2" t="str">
        <f>VLOOKUP($U142,Models!$A:$Q,V$4,0)</f>
        <v>Asus</v>
      </c>
      <c r="W142" s="2" t="str">
        <f>VLOOKUP($U142,Models!$A:$Q,W$4,0)</f>
        <v>VivoBook X512D</v>
      </c>
      <c r="X142" s="2" t="str">
        <f>VLOOKUP($U142,Models!$A:$Q,X$4,0)</f>
        <v>Midlevel</v>
      </c>
      <c r="Y142" s="2" t="str">
        <f>VLOOKUP($U142,Models!$A:$Q,Y$4,0)</f>
        <v>AMD</v>
      </c>
      <c r="Z142" s="2" t="str">
        <f>VLOOKUP($U142,Models!$A:$Q,Z$4,0)</f>
        <v>Picasso</v>
      </c>
      <c r="AA142" s="2">
        <f>VLOOKUP($U142,Models!$A:$Q,AA$4,0)</f>
        <v>0</v>
      </c>
      <c r="AB142" s="2" t="str">
        <f>VLOOKUP($U142,Models!$A:$Q,AB$4,0)</f>
        <v>RX540</v>
      </c>
      <c r="AC142" s="2">
        <f>VLOOKUP($U142,Models!$A:$Q,AC$4,0)</f>
        <v>0</v>
      </c>
      <c r="AD142" s="2">
        <f>VLOOKUP($U142,Models!$A:$Q,AD$4,0)</f>
        <v>0</v>
      </c>
      <c r="AE142" s="2">
        <f>VLOOKUP($U142,Models!$A:$Q,AE$4,0)</f>
        <v>15</v>
      </c>
      <c r="AF142" s="2" t="str">
        <f>VLOOKUP($U142,Models!$A:$Q,AF$4,0)</f>
        <v>1920x1080</v>
      </c>
      <c r="AG142" s="2">
        <f>VLOOKUP($U142,Models!$A:$Q,AG$4,0)</f>
        <v>0</v>
      </c>
      <c r="AH142" s="2" t="str">
        <f>VLOOKUP($U142,Models!$A:$S,AH$4,0)</f>
        <v>Standard</v>
      </c>
      <c r="AI142" s="2">
        <f>VLOOKUP($U142,Models!$A:$T,AI$4,0)</f>
        <v>0</v>
      </c>
      <c r="AJ142" s="2"/>
      <c r="AK142" s="2"/>
    </row>
    <row r="143" spans="1:37" x14ac:dyDescent="0.3">
      <c r="A143" s="14" t="s">
        <v>18</v>
      </c>
      <c r="B143" s="14" t="s">
        <v>47</v>
      </c>
      <c r="C143" s="15" t="s">
        <v>2047</v>
      </c>
      <c r="D143" s="16">
        <v>140</v>
      </c>
      <c r="E143" s="17"/>
      <c r="F143" s="17"/>
      <c r="G143" s="17"/>
      <c r="H143" s="17"/>
      <c r="I143" s="17">
        <v>182</v>
      </c>
      <c r="J143" s="17">
        <v>212</v>
      </c>
      <c r="K143" s="17"/>
      <c r="L143" s="17"/>
      <c r="M143" s="17"/>
      <c r="N143" s="17"/>
      <c r="O143" s="18">
        <v>534</v>
      </c>
      <c r="P143" s="130">
        <f t="shared" si="7"/>
        <v>2.109254651025003E-2</v>
      </c>
      <c r="Q143" s="46">
        <f t="shared" si="8"/>
        <v>916</v>
      </c>
      <c r="R143" s="90"/>
      <c r="S143" s="3"/>
      <c r="T143" s="2"/>
      <c r="U143" s="2" t="str">
        <f t="shared" si="6"/>
        <v>Asus VivoBook X512F</v>
      </c>
      <c r="V143" s="2" t="str">
        <f>VLOOKUP($U143,Models!$A:$Q,V$4,0)</f>
        <v>Asus</v>
      </c>
      <c r="W143" s="2" t="str">
        <f>VLOOKUP($U143,Models!$A:$Q,W$4,0)</f>
        <v>VivoBook X512F</v>
      </c>
      <c r="X143" s="2" t="str">
        <f>VLOOKUP($U143,Models!$A:$Q,X$4,0)</f>
        <v>Midlevel</v>
      </c>
      <c r="Y143" s="2" t="str">
        <f>VLOOKUP($U143,Models!$A:$Q,Y$4,0)</f>
        <v>Intel</v>
      </c>
      <c r="Z143" s="2" t="str">
        <f>VLOOKUP($U143,Models!$A:$Q,Z$4,0)</f>
        <v>Whiskey Lake</v>
      </c>
      <c r="AA143" s="2">
        <f>VLOOKUP($U143,Models!$A:$Q,AA$4,0)</f>
        <v>0</v>
      </c>
      <c r="AB143" s="2" t="str">
        <f>VLOOKUP($U143,Models!$A:$Q,AB$4,0)</f>
        <v>MX250</v>
      </c>
      <c r="AC143" s="2">
        <f>VLOOKUP($U143,Models!$A:$Q,AC$4,0)</f>
        <v>0</v>
      </c>
      <c r="AD143" s="2">
        <f>VLOOKUP($U143,Models!$A:$Q,AD$4,0)</f>
        <v>0</v>
      </c>
      <c r="AE143" s="2">
        <f>VLOOKUP($U143,Models!$A:$Q,AE$4,0)</f>
        <v>15</v>
      </c>
      <c r="AF143" s="2" t="str">
        <f>VLOOKUP($U143,Models!$A:$Q,AF$4,0)</f>
        <v>1920x1080</v>
      </c>
      <c r="AG143" s="2">
        <f>VLOOKUP($U143,Models!$A:$Q,AG$4,0)</f>
        <v>0</v>
      </c>
      <c r="AH143" s="2" t="str">
        <f>VLOOKUP($U143,Models!$A:$S,AH$4,0)</f>
        <v>Standard</v>
      </c>
      <c r="AI143" s="2" t="str">
        <f>VLOOKUP($U143,Models!$A:$T,AI$4,0)</f>
        <v>ASUS VivoBook 17 X712</v>
      </c>
      <c r="AJ143" s="2"/>
      <c r="AK143" s="2"/>
    </row>
    <row r="144" spans="1:37" x14ac:dyDescent="0.3">
      <c r="A144" s="14" t="s">
        <v>18</v>
      </c>
      <c r="B144" s="14" t="s">
        <v>47</v>
      </c>
      <c r="C144" s="15" t="s">
        <v>2156</v>
      </c>
      <c r="D144" s="16">
        <v>31</v>
      </c>
      <c r="E144" s="17"/>
      <c r="F144" s="17"/>
      <c r="G144" s="17"/>
      <c r="H144" s="17"/>
      <c r="I144" s="17">
        <v>37</v>
      </c>
      <c r="J144" s="17">
        <v>5</v>
      </c>
      <c r="K144" s="17"/>
      <c r="L144" s="17">
        <v>108</v>
      </c>
      <c r="M144" s="17"/>
      <c r="N144" s="17"/>
      <c r="O144" s="18">
        <v>181</v>
      </c>
      <c r="P144" s="130">
        <f t="shared" si="7"/>
        <v>7.1493462890547853E-3</v>
      </c>
      <c r="Q144" s="46">
        <f t="shared" si="8"/>
        <v>310</v>
      </c>
      <c r="R144" s="128"/>
      <c r="S144" s="3"/>
      <c r="T144" s="2"/>
      <c r="U144" s="2" t="str">
        <f t="shared" si="6"/>
        <v>Asus VivoBook S532F</v>
      </c>
      <c r="V144" s="2" t="str">
        <f>VLOOKUP($U144,Models!$A:$Q,V$4,0)</f>
        <v>Asus</v>
      </c>
      <c r="W144" s="2" t="str">
        <f>VLOOKUP($U144,Models!$A:$Q,W$4,0)</f>
        <v>VivoBook S532F</v>
      </c>
      <c r="X144" s="2" t="str">
        <f>VLOOKUP($U144,Models!$A:$Q,X$4,0)</f>
        <v>Midlevel</v>
      </c>
      <c r="Y144" s="2" t="str">
        <f>VLOOKUP($U144,Models!$A:$Q,Y$4,0)</f>
        <v>Intel</v>
      </c>
      <c r="Z144" s="2" t="str">
        <f>VLOOKUP($U144,Models!$A:$Q,Z$4,0)</f>
        <v>Whiskey Lake</v>
      </c>
      <c r="AA144" s="2">
        <f>VLOOKUP($U144,Models!$A:$Q,AA$4,0)</f>
        <v>0</v>
      </c>
      <c r="AB144" s="2" t="str">
        <f>VLOOKUP($U144,Models!$A:$Q,AB$4,0)</f>
        <v>MX250</v>
      </c>
      <c r="AC144" s="2">
        <f>VLOOKUP($U144,Models!$A:$Q,AC$4,0)</f>
        <v>0</v>
      </c>
      <c r="AD144" s="2">
        <f>VLOOKUP($U144,Models!$A:$Q,AD$4,0)</f>
        <v>0</v>
      </c>
      <c r="AE144" s="2">
        <f>VLOOKUP($U144,Models!$A:$Q,AE$4,0)</f>
        <v>15</v>
      </c>
      <c r="AF144" s="2" t="str">
        <f>VLOOKUP($U144,Models!$A:$Q,AF$4,0)</f>
        <v>1920x1080</v>
      </c>
      <c r="AG144" s="2">
        <f>VLOOKUP($U144,Models!$A:$Q,AG$4,0)</f>
        <v>0</v>
      </c>
      <c r="AH144" s="2" t="str">
        <f>VLOOKUP($U144,Models!$A:$S,AH$4,0)</f>
        <v>Standard</v>
      </c>
      <c r="AI144" s="2">
        <f>VLOOKUP($U144,Models!$A:$T,AI$4,0)</f>
        <v>0</v>
      </c>
      <c r="AJ144" s="2"/>
      <c r="AK144" s="2"/>
    </row>
    <row r="145" spans="1:37" x14ac:dyDescent="0.3">
      <c r="A145" s="14" t="s">
        <v>18</v>
      </c>
      <c r="B145" s="14" t="s">
        <v>47</v>
      </c>
      <c r="C145" s="15" t="s">
        <v>2161</v>
      </c>
      <c r="D145" s="16"/>
      <c r="E145" s="17"/>
      <c r="F145" s="17"/>
      <c r="G145" s="17"/>
      <c r="H145" s="17"/>
      <c r="I145" s="17"/>
      <c r="J145" s="17">
        <v>159</v>
      </c>
      <c r="K145" s="17"/>
      <c r="L145" s="17"/>
      <c r="M145" s="17"/>
      <c r="N145" s="17"/>
      <c r="O145" s="18">
        <v>159</v>
      </c>
      <c r="P145" s="130">
        <f t="shared" si="7"/>
        <v>6.2803649721530986E-3</v>
      </c>
      <c r="Q145" s="46">
        <f t="shared" si="8"/>
        <v>273</v>
      </c>
      <c r="R145" s="90"/>
      <c r="S145" s="3"/>
      <c r="T145" s="2"/>
      <c r="U145" s="2" t="str">
        <f t="shared" si="6"/>
        <v>Asus VivoBook X412U</v>
      </c>
      <c r="V145" s="2" t="str">
        <f>VLOOKUP($U145,Models!$A:$Q,V$4,0)</f>
        <v>Asus</v>
      </c>
      <c r="W145" s="2" t="str">
        <f>VLOOKUP($U145,Models!$A:$Q,W$4,0)</f>
        <v>VivoBook X412U</v>
      </c>
      <c r="X145" s="2" t="str">
        <f>VLOOKUP($U145,Models!$A:$Q,X$4,0)</f>
        <v>Thin</v>
      </c>
      <c r="Y145" s="2" t="str">
        <f>VLOOKUP($U145,Models!$A:$Q,Y$4,0)</f>
        <v>Intel</v>
      </c>
      <c r="Z145" s="2" t="str">
        <f>VLOOKUP($U145,Models!$A:$Q,Z$4,0)</f>
        <v>Kaby Lake Refresh</v>
      </c>
      <c r="AA145" s="2">
        <f>VLOOKUP($U145,Models!$A:$Q,AA$4,0)</f>
        <v>0</v>
      </c>
      <c r="AB145" s="2" t="str">
        <f>VLOOKUP($U145,Models!$A:$Q,AB$4,0)</f>
        <v>MX110</v>
      </c>
      <c r="AC145" s="2">
        <f>VLOOKUP($U145,Models!$A:$Q,AC$4,0)</f>
        <v>0</v>
      </c>
      <c r="AD145" s="2">
        <f>VLOOKUP($U145,Models!$A:$Q,AD$4,0)</f>
        <v>0</v>
      </c>
      <c r="AE145" s="2">
        <f>VLOOKUP($U145,Models!$A:$Q,AE$4,0)</f>
        <v>14</v>
      </c>
      <c r="AF145" s="2" t="str">
        <f>VLOOKUP($U145,Models!$A:$Q,AF$4,0)</f>
        <v>1920x1080</v>
      </c>
      <c r="AG145" s="2">
        <f>VLOOKUP($U145,Models!$A:$Q,AG$4,0)</f>
        <v>0</v>
      </c>
      <c r="AH145" s="2" t="str">
        <f>VLOOKUP($U145,Models!$A:$S,AH$4,0)</f>
        <v>Standard</v>
      </c>
      <c r="AI145" s="2">
        <f>VLOOKUP($U145,Models!$A:$T,AI$4,0)</f>
        <v>0</v>
      </c>
      <c r="AJ145" s="2"/>
      <c r="AK145" s="2"/>
    </row>
    <row r="146" spans="1:37" x14ac:dyDescent="0.3">
      <c r="A146" s="14" t="s">
        <v>18</v>
      </c>
      <c r="B146" s="14" t="s">
        <v>47</v>
      </c>
      <c r="C146" s="15" t="s">
        <v>2536</v>
      </c>
      <c r="D146" s="16"/>
      <c r="E146" s="17"/>
      <c r="F146" s="17"/>
      <c r="G146" s="17"/>
      <c r="H146" s="17"/>
      <c r="I146" s="17">
        <v>414</v>
      </c>
      <c r="J146" s="17"/>
      <c r="K146" s="17"/>
      <c r="L146" s="17"/>
      <c r="M146" s="17"/>
      <c r="N146" s="17"/>
      <c r="O146" s="18">
        <v>414</v>
      </c>
      <c r="P146" s="130">
        <f t="shared" si="7"/>
        <v>1.6352648418059012E-2</v>
      </c>
      <c r="Q146" s="46">
        <f t="shared" si="8"/>
        <v>710</v>
      </c>
      <c r="R146" s="90"/>
      <c r="S146" s="3"/>
      <c r="T146" s="2"/>
      <c r="U146" s="2" t="str">
        <f t="shared" si="6"/>
        <v>Asus VivoBook S431F</v>
      </c>
      <c r="V146" s="2" t="str">
        <f>VLOOKUP($U146,Models!$A:$Q,V$4,0)</f>
        <v>Asus</v>
      </c>
      <c r="W146" s="2" t="str">
        <f>VLOOKUP($U146,Models!$A:$Q,W$4,0)</f>
        <v>VivoBook S431F</v>
      </c>
      <c r="X146" s="2" t="str">
        <f>VLOOKUP($U146,Models!$A:$Q,X$4,0)</f>
        <v>Thin</v>
      </c>
      <c r="Y146" s="2" t="str">
        <f>VLOOKUP($U146,Models!$A:$Q,Y$4,0)</f>
        <v>Intel</v>
      </c>
      <c r="Z146" s="2" t="str">
        <f>VLOOKUP($U146,Models!$A:$Q,Z$4,0)</f>
        <v>Whiskey Lake</v>
      </c>
      <c r="AA146" s="2">
        <f>VLOOKUP($U146,Models!$A:$Q,AA$4,0)</f>
        <v>0</v>
      </c>
      <c r="AB146" s="2" t="str">
        <f>VLOOKUP($U146,Models!$A:$Q,AB$4,0)</f>
        <v>Int</v>
      </c>
      <c r="AC146" s="2">
        <f>VLOOKUP($U146,Models!$A:$Q,AC$4,0)</f>
        <v>0</v>
      </c>
      <c r="AD146" s="2">
        <f>VLOOKUP($U146,Models!$A:$Q,AD$4,0)</f>
        <v>0</v>
      </c>
      <c r="AE146" s="2">
        <f>VLOOKUP($U146,Models!$A:$Q,AE$4,0)</f>
        <v>14</v>
      </c>
      <c r="AF146" s="2" t="str">
        <f>VLOOKUP($U146,Models!$A:$Q,AF$4,0)</f>
        <v>1920x1080</v>
      </c>
      <c r="AG146" s="2">
        <f>VLOOKUP($U146,Models!$A:$Q,AG$4,0)</f>
        <v>0</v>
      </c>
      <c r="AH146" s="2" t="str">
        <f>VLOOKUP($U146,Models!$A:$S,AH$4,0)</f>
        <v>Standard</v>
      </c>
      <c r="AI146" s="2">
        <f>VLOOKUP($U146,Models!$A:$T,AI$4,0)</f>
        <v>0</v>
      </c>
      <c r="AJ146" s="2"/>
      <c r="AK146" s="2"/>
    </row>
    <row r="147" spans="1:37" x14ac:dyDescent="0.3">
      <c r="A147" s="14" t="s">
        <v>18</v>
      </c>
      <c r="B147" s="14" t="s">
        <v>47</v>
      </c>
      <c r="C147" s="15" t="s">
        <v>2543</v>
      </c>
      <c r="D147" s="16"/>
      <c r="E147" s="17"/>
      <c r="F147" s="17"/>
      <c r="G147" s="17"/>
      <c r="H147" s="17"/>
      <c r="I147" s="17"/>
      <c r="J147" s="17"/>
      <c r="K147" s="17"/>
      <c r="L147" s="17">
        <v>63</v>
      </c>
      <c r="M147" s="17"/>
      <c r="N147" s="17"/>
      <c r="O147" s="18">
        <v>63</v>
      </c>
      <c r="P147" s="130">
        <f t="shared" si="7"/>
        <v>2.4884464984002842E-3</v>
      </c>
      <c r="Q147" s="46">
        <f t="shared" si="8"/>
        <v>108</v>
      </c>
      <c r="R147" s="90"/>
      <c r="S147" s="3"/>
      <c r="T147" s="2"/>
      <c r="U147" s="2" t="str">
        <f t="shared" si="6"/>
        <v>Asus VivoBook S432F</v>
      </c>
      <c r="V147" s="2" t="str">
        <f>VLOOKUP($U147,Models!$A:$Q,V$4,0)</f>
        <v>Asus</v>
      </c>
      <c r="W147" s="2" t="str">
        <f>VLOOKUP($U147,Models!$A:$Q,W$4,0)</f>
        <v>VivoBook S432F</v>
      </c>
      <c r="X147" s="2" t="str">
        <f>VLOOKUP($U147,Models!$A:$Q,X$4,0)</f>
        <v>Thin</v>
      </c>
      <c r="Y147" s="2" t="s">
        <v>50</v>
      </c>
      <c r="Z147" s="2" t="str">
        <f>VLOOKUP($U147,Models!$A:$Q,Z$4,0)</f>
        <v>Whiskey Lake</v>
      </c>
      <c r="AA147" s="2">
        <f>VLOOKUP($U147,Models!$A:$Q,AA$4,0)</f>
        <v>0</v>
      </c>
      <c r="AB147" s="2" t="str">
        <f>VLOOKUP($U147,Models!$A:$Q,AB$4,0)</f>
        <v>Int</v>
      </c>
      <c r="AC147" s="2">
        <f>VLOOKUP($U147,Models!$A:$Q,AC$4,0)</f>
        <v>0</v>
      </c>
      <c r="AD147" s="2">
        <f>VLOOKUP($U147,Models!$A:$Q,AD$4,0)</f>
        <v>0</v>
      </c>
      <c r="AE147" s="2">
        <f>VLOOKUP($U147,Models!$A:$Q,AE$4,0)</f>
        <v>14</v>
      </c>
      <c r="AF147" s="2" t="str">
        <f>VLOOKUP($U147,Models!$A:$Q,AF$4,0)</f>
        <v>1920x1080</v>
      </c>
      <c r="AG147" s="2">
        <f>VLOOKUP($U147,Models!$A:$Q,AG$4,0)</f>
        <v>0</v>
      </c>
      <c r="AH147" s="2" t="str">
        <f>VLOOKUP($U147,Models!$A:$S,AH$4,0)</f>
        <v>Standard</v>
      </c>
      <c r="AI147" s="2">
        <f>VLOOKUP($U147,Models!$A:$T,AI$4,0)</f>
        <v>0</v>
      </c>
      <c r="AJ147" s="2"/>
      <c r="AK147" s="2"/>
    </row>
    <row r="148" spans="1:37" x14ac:dyDescent="0.3">
      <c r="A148" s="14" t="s">
        <v>18</v>
      </c>
      <c r="B148" s="14" t="s">
        <v>47</v>
      </c>
      <c r="C148" s="15" t="s">
        <v>2544</v>
      </c>
      <c r="D148" s="16">
        <v>84</v>
      </c>
      <c r="E148" s="17"/>
      <c r="F148" s="17"/>
      <c r="G148" s="17"/>
      <c r="H148" s="17"/>
      <c r="I148" s="17"/>
      <c r="J148" s="17"/>
      <c r="K148" s="17"/>
      <c r="L148" s="17"/>
      <c r="M148" s="17"/>
      <c r="N148" s="17"/>
      <c r="O148" s="18">
        <v>84</v>
      </c>
      <c r="P148" s="130">
        <f t="shared" si="7"/>
        <v>3.3179286645337127E-3</v>
      </c>
      <c r="Q148" s="46">
        <f t="shared" si="8"/>
        <v>144</v>
      </c>
      <c r="R148" s="90"/>
      <c r="S148" s="3"/>
      <c r="T148" s="2"/>
      <c r="U148" s="2" t="str">
        <f t="shared" si="6"/>
        <v>Asus VivoBook X509U</v>
      </c>
      <c r="V148" s="2" t="str">
        <f>VLOOKUP($U148,Models!$A:$Q,V$4,0)</f>
        <v>Asus</v>
      </c>
      <c r="W148" s="2" t="str">
        <f>VLOOKUP($U148,Models!$A:$Q,W$4,0)</f>
        <v>VivoBook X509U</v>
      </c>
      <c r="X148" s="2" t="str">
        <f>VLOOKUP($U148,Models!$A:$Q,X$4,0)</f>
        <v>Economy</v>
      </c>
      <c r="Y148" s="2" t="str">
        <f>VLOOKUP($U148,Models!$A:$Q,Y$4,0)</f>
        <v>Intel</v>
      </c>
      <c r="Z148" s="2" t="str">
        <f>VLOOKUP($U148,Models!$A:$Q,Z$4,0)</f>
        <v>Kaby Lake Refresh</v>
      </c>
      <c r="AA148" s="2">
        <f>VLOOKUP($U148,Models!$A:$Q,AA$4,0)</f>
        <v>0</v>
      </c>
      <c r="AB148" s="2" t="str">
        <f>VLOOKUP($U148,Models!$A:$Q,AB$4,0)</f>
        <v>Int</v>
      </c>
      <c r="AC148" s="2">
        <f>VLOOKUP($U148,Models!$A:$Q,AC$4,0)</f>
        <v>0</v>
      </c>
      <c r="AD148" s="2">
        <f>VLOOKUP($U148,Models!$A:$Q,AD$4,0)</f>
        <v>0</v>
      </c>
      <c r="AE148" s="2">
        <f>VLOOKUP($U148,Models!$A:$Q,AE$4,0)</f>
        <v>15</v>
      </c>
      <c r="AF148" s="2" t="str">
        <f>VLOOKUP($U148,Models!$A:$Q,AF$4,0)</f>
        <v>1920x1080</v>
      </c>
      <c r="AG148" s="2">
        <f>VLOOKUP($U148,Models!$A:$Q,AG$4,0)</f>
        <v>0</v>
      </c>
      <c r="AH148" s="2" t="str">
        <f>VLOOKUP($U148,Models!$A:$S,AH$4,0)</f>
        <v>Standard</v>
      </c>
      <c r="AI148" s="2">
        <f>VLOOKUP($U148,Models!$A:$T,AI$4,0)</f>
        <v>0</v>
      </c>
      <c r="AJ148" s="2"/>
      <c r="AK148" s="2"/>
    </row>
    <row r="149" spans="1:37" x14ac:dyDescent="0.3">
      <c r="A149" s="14" t="s">
        <v>18</v>
      </c>
      <c r="B149" s="4" t="s">
        <v>1462</v>
      </c>
      <c r="C149" s="4" t="s">
        <v>1460</v>
      </c>
      <c r="D149" s="11">
        <v>9</v>
      </c>
      <c r="E149" s="12"/>
      <c r="F149" s="12"/>
      <c r="G149" s="12"/>
      <c r="H149" s="12"/>
      <c r="I149" s="12"/>
      <c r="J149" s="12"/>
      <c r="K149" s="12"/>
      <c r="L149" s="12">
        <v>3</v>
      </c>
      <c r="M149" s="12"/>
      <c r="N149" s="12"/>
      <c r="O149" s="13">
        <v>12</v>
      </c>
      <c r="P149" s="130">
        <f t="shared" si="7"/>
        <v>4.7398980921910179E-4</v>
      </c>
      <c r="Q149" s="46">
        <f t="shared" si="8"/>
        <v>21</v>
      </c>
      <c r="R149" s="90"/>
      <c r="S149" s="3"/>
      <c r="T149" s="2"/>
      <c r="U149" s="2" t="str">
        <f t="shared" si="6"/>
        <v>Asus Zenbook Pro UX580G</v>
      </c>
      <c r="V149" s="2" t="str">
        <f>VLOOKUP($U149,Models!$A:$Q,V$4,0)</f>
        <v>Asus</v>
      </c>
      <c r="W149" s="2" t="str">
        <f>VLOOKUP($U149,Models!$A:$Q,W$4,0)</f>
        <v>Zenbook Pro UX580G</v>
      </c>
      <c r="X149" s="2" t="str">
        <f>VLOOKUP($U149,Models!$A:$Q,X$4,0)</f>
        <v>Desk</v>
      </c>
      <c r="Y149" s="2" t="str">
        <f>VLOOKUP($U149,Models!$A:$Q,Y$4,0)</f>
        <v>Intel</v>
      </c>
      <c r="Z149" s="2" t="str">
        <f>VLOOKUP($U149,Models!$A:$Q,Z$4,0)</f>
        <v>Coffee Lake</v>
      </c>
      <c r="AA149" s="2">
        <f>VLOOKUP($U149,Models!$A:$Q,AA$4,0)</f>
        <v>0</v>
      </c>
      <c r="AB149" s="2" t="str">
        <f>VLOOKUP($U149,Models!$A:$Q,AB$4,0)</f>
        <v>GTX1050</v>
      </c>
      <c r="AC149" s="2">
        <f>VLOOKUP($U149,Models!$A:$Q,AC$4,0)</f>
        <v>0</v>
      </c>
      <c r="AD149" s="2">
        <f>VLOOKUP($U149,Models!$A:$Q,AD$4,0)</f>
        <v>0</v>
      </c>
      <c r="AE149" s="2">
        <f>VLOOKUP($U149,Models!$A:$Q,AE$4,0)</f>
        <v>15</v>
      </c>
      <c r="AF149" s="2" t="str">
        <f>VLOOKUP($U149,Models!$A:$Q,AF$4,0)</f>
        <v>1920x1080/3840x2160</v>
      </c>
      <c r="AG149" s="2" t="str">
        <f>VLOOKUP($U149,Models!$A:$Q,AG$4,0)</f>
        <v>Touch</v>
      </c>
      <c r="AH149" s="2" t="str">
        <f>VLOOKUP($U149,Models!$A:$S,AH$4,0)</f>
        <v>Standard</v>
      </c>
      <c r="AI149" s="2" t="str">
        <f>VLOOKUP($U149,Models!$A:$T,AI$4,0)</f>
        <v>ASUS ZenBook Pro 15 UX580GD</v>
      </c>
      <c r="AJ149" s="2"/>
      <c r="AK149" s="2"/>
    </row>
    <row r="150" spans="1:37" x14ac:dyDescent="0.3">
      <c r="A150" s="14" t="s">
        <v>18</v>
      </c>
      <c r="B150" s="4" t="s">
        <v>1109</v>
      </c>
      <c r="C150" s="4" t="s">
        <v>1752</v>
      </c>
      <c r="D150" s="11">
        <v>20</v>
      </c>
      <c r="E150" s="12"/>
      <c r="F150" s="12"/>
      <c r="G150" s="12"/>
      <c r="H150" s="12"/>
      <c r="I150" s="12"/>
      <c r="J150" s="12"/>
      <c r="K150" s="12"/>
      <c r="L150" s="12">
        <v>53</v>
      </c>
      <c r="M150" s="12"/>
      <c r="N150" s="12"/>
      <c r="O150" s="13">
        <v>73</v>
      </c>
      <c r="P150" s="130">
        <f t="shared" si="7"/>
        <v>2.8834380060828693E-3</v>
      </c>
      <c r="Q150" s="46">
        <f t="shared" si="8"/>
        <v>125</v>
      </c>
      <c r="R150" s="90"/>
      <c r="S150" s="3"/>
      <c r="T150" s="2"/>
      <c r="U150" s="2" t="str">
        <f t="shared" si="6"/>
        <v>Asus Zenbook Flip UX562F</v>
      </c>
      <c r="V150" s="2" t="str">
        <f>VLOOKUP($U150,Models!$A:$Q,V$4,0)</f>
        <v>Asus</v>
      </c>
      <c r="W150" s="2" t="str">
        <f>VLOOKUP($U150,Models!$A:$Q,W$4,0)</f>
        <v>Zenbook Flip UX562F</v>
      </c>
      <c r="X150" s="2" t="str">
        <f>VLOOKUP($U150,Models!$A:$Q,X$4,0)</f>
        <v>Desk</v>
      </c>
      <c r="Y150" s="2" t="str">
        <f>VLOOKUP($U150,Models!$A:$Q,Y$4,0)</f>
        <v>Intel</v>
      </c>
      <c r="Z150" s="2" t="str">
        <f>VLOOKUP($U150,Models!$A:$Q,Z$4,0)</f>
        <v>Whiskey Lake</v>
      </c>
      <c r="AA150" s="2">
        <f>VLOOKUP($U150,Models!$A:$Q,AA$4,0)</f>
        <v>0</v>
      </c>
      <c r="AB150" s="2" t="str">
        <f>VLOOKUP($U150,Models!$A:$Q,AB$4,0)</f>
        <v>GTX1050/GTX1060</v>
      </c>
      <c r="AC150" s="2">
        <f>VLOOKUP($U150,Models!$A:$Q,AC$4,0)</f>
        <v>0</v>
      </c>
      <c r="AD150" s="2">
        <f>VLOOKUP($U150,Models!$A:$Q,AD$4,0)</f>
        <v>0</v>
      </c>
      <c r="AE150" s="2">
        <f>VLOOKUP($U150,Models!$A:$Q,AE$4,0)</f>
        <v>15</v>
      </c>
      <c r="AF150" s="2" t="str">
        <f>VLOOKUP($U150,Models!$A:$Q,AF$4,0)</f>
        <v>1920x1080/3840x2160</v>
      </c>
      <c r="AG150" s="2" t="str">
        <f>VLOOKUP($U150,Models!$A:$Q,AG$4,0)</f>
        <v>Touch</v>
      </c>
      <c r="AH150" s="2" t="str">
        <f>VLOOKUP($U150,Models!$A:$S,AH$4,0)</f>
        <v>Standard</v>
      </c>
      <c r="AI150" s="2" t="str">
        <f>VLOOKUP($U150,Models!$A:$T,AI$4,0)</f>
        <v>ASUS Zenbook Flip UX562</v>
      </c>
      <c r="AJ150" s="2"/>
      <c r="AK150" s="2"/>
    </row>
    <row r="151" spans="1:37" x14ac:dyDescent="0.3">
      <c r="A151" s="14" t="s">
        <v>18</v>
      </c>
      <c r="B151" s="14" t="s">
        <v>1109</v>
      </c>
      <c r="C151" s="15" t="s">
        <v>1798</v>
      </c>
      <c r="D151" s="16">
        <v>56</v>
      </c>
      <c r="E151" s="17"/>
      <c r="F151" s="17"/>
      <c r="G151" s="17"/>
      <c r="H151" s="17"/>
      <c r="I151" s="17">
        <v>22</v>
      </c>
      <c r="J151" s="17"/>
      <c r="K151" s="17"/>
      <c r="L151" s="17">
        <v>11</v>
      </c>
      <c r="M151" s="17"/>
      <c r="N151" s="17"/>
      <c r="O151" s="18">
        <v>89</v>
      </c>
      <c r="P151" s="130">
        <f t="shared" si="7"/>
        <v>3.5154244183750048E-3</v>
      </c>
      <c r="Q151" s="46">
        <f t="shared" si="8"/>
        <v>153</v>
      </c>
      <c r="R151" s="90"/>
      <c r="S151" s="3"/>
      <c r="T151" s="2"/>
      <c r="U151" s="2" t="str">
        <f t="shared" si="6"/>
        <v>Asus Zenbook Flip UX362F</v>
      </c>
      <c r="V151" s="2" t="str">
        <f>VLOOKUP($U151,Models!$A:$Q,V$4,0)</f>
        <v>Asus</v>
      </c>
      <c r="W151" s="2" t="str">
        <f>VLOOKUP($U151,Models!$A:$Q,W$4,0)</f>
        <v>Zenbook Flip UX362F</v>
      </c>
      <c r="X151" s="2" t="str">
        <f>VLOOKUP($U151,Models!$A:$Q,X$4,0)</f>
        <v>Midlevel</v>
      </c>
      <c r="Y151" s="2" t="str">
        <f>VLOOKUP($U151,Models!$A:$Q,Y$4,0)</f>
        <v>Intel</v>
      </c>
      <c r="Z151" s="2" t="str">
        <f>VLOOKUP($U151,Models!$A:$Q,Z$4,0)</f>
        <v>Whiskey Lake</v>
      </c>
      <c r="AA151" s="2">
        <f>VLOOKUP($U151,Models!$A:$Q,AA$4,0)</f>
        <v>0</v>
      </c>
      <c r="AB151" s="2" t="str">
        <f>VLOOKUP($U151,Models!$A:$Q,AB$4,0)</f>
        <v>Int</v>
      </c>
      <c r="AC151" s="2">
        <f>VLOOKUP($U151,Models!$A:$Q,AC$4,0)</f>
        <v>0</v>
      </c>
      <c r="AD151" s="2">
        <f>VLOOKUP($U151,Models!$A:$Q,AD$4,0)</f>
        <v>0</v>
      </c>
      <c r="AE151" s="2">
        <f>VLOOKUP($U151,Models!$A:$Q,AE$4,0)</f>
        <v>13</v>
      </c>
      <c r="AF151" s="2" t="str">
        <f>VLOOKUP($U151,Models!$A:$Q,AF$4,0)</f>
        <v>1920x1080</v>
      </c>
      <c r="AG151" s="2" t="str">
        <f>VLOOKUP($U151,Models!$A:$Q,AG$4,0)</f>
        <v>Touch</v>
      </c>
      <c r="AH151" s="2" t="str">
        <f>VLOOKUP($U151,Models!$A:$S,AH$4,0)</f>
        <v>Standard</v>
      </c>
      <c r="AI151" s="2" t="str">
        <f>VLOOKUP($U151,Models!$A:$T,AI$4,0)</f>
        <v>ASUS ZenBook Flip 13 UX362FA</v>
      </c>
      <c r="AJ151" s="2"/>
      <c r="AK151" s="2"/>
    </row>
    <row r="152" spans="1:37" x14ac:dyDescent="0.3">
      <c r="A152" s="14" t="s">
        <v>18</v>
      </c>
      <c r="B152" s="14" t="s">
        <v>1109</v>
      </c>
      <c r="C152" s="15" t="s">
        <v>1845</v>
      </c>
      <c r="D152" s="16"/>
      <c r="E152" s="17"/>
      <c r="F152" s="17"/>
      <c r="G152" s="17"/>
      <c r="H152" s="17"/>
      <c r="I152" s="17"/>
      <c r="J152" s="17"/>
      <c r="K152" s="17"/>
      <c r="L152" s="17">
        <v>10</v>
      </c>
      <c r="M152" s="17"/>
      <c r="N152" s="17"/>
      <c r="O152" s="18">
        <v>10</v>
      </c>
      <c r="P152" s="130">
        <f t="shared" si="7"/>
        <v>3.949915076825848E-4</v>
      </c>
      <c r="Q152" s="46">
        <f t="shared" si="8"/>
        <v>17</v>
      </c>
      <c r="R152" s="90"/>
      <c r="S152" s="3"/>
      <c r="T152" s="2"/>
      <c r="U152" s="2" t="str">
        <f t="shared" si="6"/>
        <v>Asus Zenbook Flip UX461F</v>
      </c>
      <c r="V152" s="2" t="str">
        <f>VLOOKUP($U152,Models!$A:$Q,V$4,0)</f>
        <v>Asus</v>
      </c>
      <c r="W152" s="2" t="str">
        <f>VLOOKUP($U152,Models!$A:$Q,W$4,0)</f>
        <v>Zenbook Flip UX461F</v>
      </c>
      <c r="X152" s="2" t="str">
        <f>VLOOKUP($U152,Models!$A:$Q,X$4,0)</f>
        <v>Midlevel</v>
      </c>
      <c r="Y152" s="2" t="str">
        <f>VLOOKUP($U152,Models!$A:$Q,Y$4,0)</f>
        <v>Intel</v>
      </c>
      <c r="Z152" s="2" t="str">
        <f>VLOOKUP($U152,Models!$A:$Q,Z$4,0)</f>
        <v>Whiskey Lake</v>
      </c>
      <c r="AA152" s="2">
        <f>VLOOKUP($U152,Models!$A:$Q,AA$4,0)</f>
        <v>0</v>
      </c>
      <c r="AB152" s="2" t="str">
        <f>VLOOKUP($U152,Models!$A:$Q,AB$4,0)</f>
        <v>Int</v>
      </c>
      <c r="AC152" s="2">
        <f>VLOOKUP($U152,Models!$A:$Q,AC$4,0)</f>
        <v>0</v>
      </c>
      <c r="AD152" s="2">
        <f>VLOOKUP($U152,Models!$A:$Q,AD$4,0)</f>
        <v>0</v>
      </c>
      <c r="AE152" s="2">
        <f>VLOOKUP($U152,Models!$A:$Q,AE$4,0)</f>
        <v>14</v>
      </c>
      <c r="AF152" s="2" t="str">
        <f>VLOOKUP($U152,Models!$A:$Q,AF$4,0)</f>
        <v>1920x1080</v>
      </c>
      <c r="AG152" s="2" t="str">
        <f>VLOOKUP($U152,Models!$A:$Q,AG$4,0)</f>
        <v>Touch</v>
      </c>
      <c r="AH152" s="2" t="str">
        <f>VLOOKUP($U152,Models!$A:$S,AH$4,0)</f>
        <v>Standard</v>
      </c>
      <c r="AI152" s="2">
        <f>VLOOKUP($U152,Models!$A:$T,AI$4,0)</f>
        <v>0</v>
      </c>
      <c r="AJ152" s="2"/>
      <c r="AK152" s="2"/>
    </row>
    <row r="153" spans="1:37" x14ac:dyDescent="0.3">
      <c r="A153" s="14" t="s">
        <v>18</v>
      </c>
      <c r="B153" s="14" t="s">
        <v>1109</v>
      </c>
      <c r="C153" s="15" t="s">
        <v>1921</v>
      </c>
      <c r="D153" s="16"/>
      <c r="E153" s="17"/>
      <c r="F153" s="17"/>
      <c r="G153" s="17"/>
      <c r="H153" s="17"/>
      <c r="I153" s="17"/>
      <c r="J153" s="17"/>
      <c r="K153" s="17"/>
      <c r="L153" s="17">
        <v>45</v>
      </c>
      <c r="M153" s="17"/>
      <c r="N153" s="17"/>
      <c r="O153" s="18">
        <v>45</v>
      </c>
      <c r="P153" s="130">
        <f t="shared" si="7"/>
        <v>1.7774617845716318E-3</v>
      </c>
      <c r="Q153" s="46">
        <v>75</v>
      </c>
      <c r="R153" s="90"/>
      <c r="S153" s="3"/>
      <c r="T153" s="2"/>
      <c r="U153" s="2" t="str">
        <f t="shared" si="6"/>
        <v>Asus Zenbook Flip UX561U</v>
      </c>
      <c r="V153" s="2" t="str">
        <f>VLOOKUP($U153,Models!$A:$Q,V$4,0)</f>
        <v>Asus</v>
      </c>
      <c r="W153" s="2" t="str">
        <f>VLOOKUP($U153,Models!$A:$Q,W$4,0)</f>
        <v>Zenbook Flip UX561U</v>
      </c>
      <c r="X153" s="2" t="str">
        <f>VLOOKUP($U153,Models!$A:$Q,X$4,0)</f>
        <v>Desk</v>
      </c>
      <c r="Y153" s="2" t="str">
        <f>VLOOKUP($U153,Models!$A:$Q,Y$4,0)</f>
        <v>Intel</v>
      </c>
      <c r="Z153" s="2" t="str">
        <f>VLOOKUP($U153,Models!$A:$Q,Z$4,0)</f>
        <v>Kaby Lake</v>
      </c>
      <c r="AA153" s="2">
        <f>VLOOKUP($U153,Models!$A:$Q,AA$4,0)</f>
        <v>0</v>
      </c>
      <c r="AB153" s="2" t="str">
        <f>VLOOKUP($U153,Models!$A:$Q,AB$4,0)</f>
        <v>MX150/GTX1050</v>
      </c>
      <c r="AC153" s="2">
        <f>VLOOKUP($U153,Models!$A:$Q,AC$4,0)</f>
        <v>0</v>
      </c>
      <c r="AD153" s="2">
        <f>VLOOKUP($U153,Models!$A:$Q,AD$4,0)</f>
        <v>0</v>
      </c>
      <c r="AE153" s="2">
        <f>VLOOKUP($U153,Models!$A:$Q,AE$4,0)</f>
        <v>15</v>
      </c>
      <c r="AF153" s="2" t="str">
        <f>VLOOKUP($U153,Models!$A:$Q,AF$4,0)</f>
        <v>1920x1080</v>
      </c>
      <c r="AG153" s="2" t="str">
        <f>VLOOKUP($U153,Models!$A:$Q,AG$4,0)</f>
        <v>Touch</v>
      </c>
      <c r="AH153" s="2" t="str">
        <f>VLOOKUP($U153,Models!$A:$S,AH$4,0)</f>
        <v>Standard</v>
      </c>
      <c r="AI153" s="2" t="str">
        <f>VLOOKUP($U153,Models!$A:$T,AI$4,0)</f>
        <v>ASUS ZenBook Flip UX561UA</v>
      </c>
      <c r="AJ153" s="2"/>
      <c r="AK153" s="2"/>
    </row>
    <row r="154" spans="1:37" x14ac:dyDescent="0.3">
      <c r="A154" s="14" t="s">
        <v>18</v>
      </c>
      <c r="B154" s="14" t="s">
        <v>1109</v>
      </c>
      <c r="C154" s="15" t="s">
        <v>2159</v>
      </c>
      <c r="D154" s="16"/>
      <c r="E154" s="17"/>
      <c r="F154" s="17"/>
      <c r="G154" s="17"/>
      <c r="H154" s="17"/>
      <c r="I154" s="17">
        <v>53</v>
      </c>
      <c r="J154" s="17"/>
      <c r="K154" s="17"/>
      <c r="L154" s="17"/>
      <c r="M154" s="17"/>
      <c r="N154" s="17"/>
      <c r="O154" s="18">
        <v>53</v>
      </c>
      <c r="P154" s="130">
        <f t="shared" si="7"/>
        <v>2.0934549907176995E-3</v>
      </c>
      <c r="Q154" s="46">
        <f t="shared" si="8"/>
        <v>91</v>
      </c>
      <c r="R154" s="90"/>
      <c r="S154" s="3"/>
      <c r="T154" s="2"/>
      <c r="U154" s="2" t="str">
        <f t="shared" si="6"/>
        <v>Asus Zenbook Flip UM462D</v>
      </c>
      <c r="V154" s="2" t="str">
        <f>VLOOKUP($U154,Models!$A:$Q,V$4,0)</f>
        <v>Asus</v>
      </c>
      <c r="W154" s="2" t="str">
        <f>VLOOKUP($U154,Models!$A:$Q,W$4,0)</f>
        <v>Zenbook Flip UM462D</v>
      </c>
      <c r="X154" s="2" t="str">
        <f>VLOOKUP($U154,Models!$A:$Q,X$4,0)</f>
        <v>Thin</v>
      </c>
      <c r="Y154" s="2" t="str">
        <f>VLOOKUP($U154,Models!$A:$Q,Y$4,0)</f>
        <v>AMD</v>
      </c>
      <c r="Z154" s="2" t="str">
        <f>VLOOKUP($U154,Models!$A:$Q,Z$4,0)</f>
        <v>Picasso</v>
      </c>
      <c r="AA154" s="2">
        <f>VLOOKUP($U154,Models!$A:$Q,AA$4,0)</f>
        <v>0</v>
      </c>
      <c r="AB154" s="2" t="str">
        <f>VLOOKUP($U154,Models!$A:$Q,AB$4,0)</f>
        <v>Int</v>
      </c>
      <c r="AC154" s="2">
        <f>VLOOKUP($U154,Models!$A:$Q,AC$4,0)</f>
        <v>0</v>
      </c>
      <c r="AD154" s="2">
        <f>VLOOKUP($U154,Models!$A:$Q,AD$4,0)</f>
        <v>0</v>
      </c>
      <c r="AE154" s="2">
        <f>VLOOKUP($U154,Models!$A:$Q,AE$4,0)</f>
        <v>14</v>
      </c>
      <c r="AF154" s="2" t="str">
        <f>VLOOKUP($U154,Models!$A:$Q,AF$4,0)</f>
        <v>1920x1080</v>
      </c>
      <c r="AG154" s="2" t="str">
        <f>VLOOKUP($U154,Models!$A:$Q,AG$4,0)</f>
        <v>Touch</v>
      </c>
      <c r="AH154" s="2" t="str">
        <f>VLOOKUP($U154,Models!$A:$S,AH$4,0)</f>
        <v>Standard</v>
      </c>
      <c r="AI154" s="2">
        <f>VLOOKUP($U154,Models!$A:$T,AI$4,0)</f>
        <v>0</v>
      </c>
      <c r="AJ154" s="2"/>
      <c r="AK154" s="2"/>
    </row>
    <row r="155" spans="1:37" x14ac:dyDescent="0.3">
      <c r="A155" s="14" t="s">
        <v>18</v>
      </c>
      <c r="B155" s="4" t="s">
        <v>2529</v>
      </c>
      <c r="C155" s="4" t="s">
        <v>2528</v>
      </c>
      <c r="D155" s="11"/>
      <c r="E155" s="12"/>
      <c r="F155" s="12"/>
      <c r="G155" s="12"/>
      <c r="H155" s="12"/>
      <c r="I155" s="12"/>
      <c r="J155" s="12"/>
      <c r="K155" s="12"/>
      <c r="L155" s="12">
        <v>38</v>
      </c>
      <c r="M155" s="12"/>
      <c r="N155" s="12"/>
      <c r="O155" s="13">
        <v>38</v>
      </c>
      <c r="P155" s="130">
        <f t="shared" si="7"/>
        <v>1.5009677291938223E-3</v>
      </c>
      <c r="Q155" s="46">
        <f t="shared" si="8"/>
        <v>65</v>
      </c>
      <c r="R155" s="90"/>
      <c r="S155" s="3"/>
      <c r="T155" s="2"/>
      <c r="U155" s="2" t="str">
        <f t="shared" si="6"/>
        <v>Asus Asus Pro P1440F</v>
      </c>
      <c r="V155" s="2" t="str">
        <f>VLOOKUP($U155,Models!$A:$Q,V$4,0)</f>
        <v>Asus</v>
      </c>
      <c r="W155" s="2" t="str">
        <f>VLOOKUP($U155,Models!$A:$Q,W$4,0)</f>
        <v>Asus Pro P1440F</v>
      </c>
      <c r="X155" s="2" t="str">
        <f>VLOOKUP($U155,Models!$A:$Q,X$4,0)</f>
        <v>Thin</v>
      </c>
      <c r="Y155" s="2" t="str">
        <f>VLOOKUP($U155,Models!$A:$Q,Y$4,0)</f>
        <v>Intel</v>
      </c>
      <c r="Z155" s="2" t="str">
        <f>VLOOKUP($U155,Models!$A:$Q,Z$4,0)</f>
        <v>Whiskey Lake</v>
      </c>
      <c r="AA155" s="2">
        <f>VLOOKUP($U155,Models!$A:$Q,AA$4,0)</f>
        <v>0</v>
      </c>
      <c r="AB155" s="2" t="str">
        <f>VLOOKUP($U155,Models!$A:$Q,AB$4,0)</f>
        <v>Int</v>
      </c>
      <c r="AC155" s="2">
        <f>VLOOKUP($U155,Models!$A:$Q,AC$4,0)</f>
        <v>0</v>
      </c>
      <c r="AD155" s="2">
        <f>VLOOKUP($U155,Models!$A:$Q,AD$4,0)</f>
        <v>0</v>
      </c>
      <c r="AE155" s="2">
        <f>VLOOKUP($U155,Models!$A:$Q,AE$4,0)</f>
        <v>14</v>
      </c>
      <c r="AF155" s="2" t="str">
        <f>VLOOKUP($U155,Models!$A:$Q,AF$4,0)</f>
        <v>1920x1080</v>
      </c>
      <c r="AG155" s="2">
        <f>VLOOKUP($U155,Models!$A:$Q,AG$4,0)</f>
        <v>0</v>
      </c>
      <c r="AH155" s="2" t="str">
        <f>VLOOKUP($U155,Models!$A:$S,AH$4,0)</f>
        <v>Standard</v>
      </c>
      <c r="AI155" s="2">
        <f>VLOOKUP($U155,Models!$A:$T,AI$4,0)</f>
        <v>0</v>
      </c>
      <c r="AJ155" s="2"/>
      <c r="AK155" s="2"/>
    </row>
    <row r="156" spans="1:37" x14ac:dyDescent="0.3">
      <c r="A156" s="14" t="s">
        <v>18</v>
      </c>
      <c r="B156" s="14" t="s">
        <v>2529</v>
      </c>
      <c r="C156" s="15" t="s">
        <v>2530</v>
      </c>
      <c r="D156" s="16"/>
      <c r="E156" s="17"/>
      <c r="F156" s="17"/>
      <c r="G156" s="17"/>
      <c r="H156" s="17"/>
      <c r="I156" s="17"/>
      <c r="J156" s="17"/>
      <c r="K156" s="17"/>
      <c r="L156" s="17">
        <v>15</v>
      </c>
      <c r="M156" s="17"/>
      <c r="N156" s="17"/>
      <c r="O156" s="18">
        <v>15</v>
      </c>
      <c r="P156" s="130">
        <f t="shared" si="7"/>
        <v>5.9248726152387726E-4</v>
      </c>
      <c r="Q156" s="46">
        <f t="shared" si="8"/>
        <v>26</v>
      </c>
      <c r="R156" s="90"/>
      <c r="S156" s="3"/>
      <c r="T156" s="2"/>
      <c r="U156" s="2" t="str">
        <f t="shared" si="6"/>
        <v>Asus Asus Pro P2540F</v>
      </c>
      <c r="V156" s="2" t="str">
        <f>VLOOKUP($U156,Models!$A:$Q,V$4,0)</f>
        <v>Asus</v>
      </c>
      <c r="W156" s="2" t="str">
        <f>VLOOKUP($U156,Models!$A:$Q,W$4,0)</f>
        <v>Asus Pro P2540F</v>
      </c>
      <c r="X156" s="2" t="str">
        <f>VLOOKUP($U156,Models!$A:$Q,X$4,0)</f>
        <v>Thin</v>
      </c>
      <c r="Y156" s="2" t="str">
        <f>VLOOKUP($U156,Models!$A:$Q,Y$4,0)</f>
        <v>Intel</v>
      </c>
      <c r="Z156" s="2" t="str">
        <f>VLOOKUP($U156,Models!$A:$Q,Z$4,0)</f>
        <v>Whiskey Lake</v>
      </c>
      <c r="AA156" s="2">
        <f>VLOOKUP($U156,Models!$A:$Q,AA$4,0)</f>
        <v>0</v>
      </c>
      <c r="AB156" s="2" t="str">
        <f>VLOOKUP($U156,Models!$A:$Q,AB$4,0)</f>
        <v>MX110</v>
      </c>
      <c r="AC156" s="2">
        <f>VLOOKUP($U156,Models!$A:$Q,AC$4,0)</f>
        <v>0</v>
      </c>
      <c r="AD156" s="2">
        <f>VLOOKUP($U156,Models!$A:$Q,AD$4,0)</f>
        <v>0</v>
      </c>
      <c r="AE156" s="2">
        <f>VLOOKUP($U156,Models!$A:$Q,AE$4,0)</f>
        <v>15</v>
      </c>
      <c r="AF156" s="2" t="str">
        <f>VLOOKUP($U156,Models!$A:$Q,AF$4,0)</f>
        <v>1920x1080</v>
      </c>
      <c r="AG156" s="2">
        <f>VLOOKUP($U156,Models!$A:$Q,AG$4,0)</f>
        <v>0</v>
      </c>
      <c r="AH156" s="2" t="str">
        <f>VLOOKUP($U156,Models!$A:$S,AH$4,0)</f>
        <v>Standard</v>
      </c>
      <c r="AI156" s="2">
        <f>VLOOKUP($U156,Models!$A:$T,AI$4,0)</f>
        <v>0</v>
      </c>
      <c r="AJ156" s="2"/>
      <c r="AK156" s="2"/>
    </row>
    <row r="157" spans="1:37" x14ac:dyDescent="0.3">
      <c r="A157" s="14" t="s">
        <v>18</v>
      </c>
      <c r="B157" s="14" t="s">
        <v>2529</v>
      </c>
      <c r="C157" s="15" t="s">
        <v>2531</v>
      </c>
      <c r="D157" s="16"/>
      <c r="E157" s="17"/>
      <c r="F157" s="17"/>
      <c r="G157" s="17"/>
      <c r="H157" s="17"/>
      <c r="I157" s="17"/>
      <c r="J157" s="17"/>
      <c r="K157" s="17"/>
      <c r="L157" s="17">
        <v>38</v>
      </c>
      <c r="M157" s="17"/>
      <c r="N157" s="17"/>
      <c r="O157" s="18">
        <v>38</v>
      </c>
      <c r="P157" s="130">
        <f t="shared" si="7"/>
        <v>1.5009677291938223E-3</v>
      </c>
      <c r="Q157" s="46">
        <f t="shared" si="8"/>
        <v>65</v>
      </c>
      <c r="R157" s="90"/>
      <c r="S157" s="3"/>
      <c r="T157" s="2"/>
      <c r="U157" s="2" t="str">
        <f t="shared" si="6"/>
        <v>Asus Asus Pro P3540F</v>
      </c>
      <c r="V157" s="2" t="str">
        <f>VLOOKUP($U157,Models!$A:$Q,V$4,0)</f>
        <v>Asus</v>
      </c>
      <c r="W157" s="2" t="str">
        <f>VLOOKUP($U157,Models!$A:$Q,W$4,0)</f>
        <v>Asus Pro P3540F</v>
      </c>
      <c r="X157" s="2" t="str">
        <f>VLOOKUP($U157,Models!$A:$Q,X$4,0)</f>
        <v>Thin</v>
      </c>
      <c r="Y157" s="2" t="str">
        <f>VLOOKUP($U157,Models!$A:$Q,Y$4,0)</f>
        <v>Intel</v>
      </c>
      <c r="Z157" s="2" t="str">
        <f>VLOOKUP($U157,Models!$A:$Q,Z$4,0)</f>
        <v>Whiskey Lake</v>
      </c>
      <c r="AA157" s="2">
        <f>VLOOKUP($U157,Models!$A:$Q,AA$4,0)</f>
        <v>0</v>
      </c>
      <c r="AB157" s="2" t="str">
        <f>VLOOKUP($U157,Models!$A:$Q,AB$4,0)</f>
        <v>Int</v>
      </c>
      <c r="AC157" s="2">
        <f>VLOOKUP($U157,Models!$A:$Q,AC$4,0)</f>
        <v>0</v>
      </c>
      <c r="AD157" s="2">
        <f>VLOOKUP($U157,Models!$A:$Q,AD$4,0)</f>
        <v>0</v>
      </c>
      <c r="AE157" s="2">
        <f>VLOOKUP($U157,Models!$A:$Q,AE$4,0)</f>
        <v>15</v>
      </c>
      <c r="AF157" s="2" t="str">
        <f>VLOOKUP($U157,Models!$A:$Q,AF$4,0)</f>
        <v>1920x1080</v>
      </c>
      <c r="AG157" s="2">
        <f>VLOOKUP($U157,Models!$A:$Q,AG$4,0)</f>
        <v>0</v>
      </c>
      <c r="AH157" s="2" t="str">
        <f>VLOOKUP($U157,Models!$A:$S,AH$4,0)</f>
        <v>Standard</v>
      </c>
      <c r="AI157" s="2">
        <f>VLOOKUP($U157,Models!$A:$T,AI$4,0)</f>
        <v>0</v>
      </c>
      <c r="AJ157" s="2"/>
      <c r="AK157" s="2"/>
    </row>
    <row r="158" spans="1:37" x14ac:dyDescent="0.3">
      <c r="A158" s="14" t="s">
        <v>18</v>
      </c>
      <c r="B158" s="4" t="s">
        <v>1108</v>
      </c>
      <c r="C158" s="4" t="s">
        <v>1394</v>
      </c>
      <c r="D158" s="11">
        <v>2</v>
      </c>
      <c r="E158" s="12"/>
      <c r="F158" s="12"/>
      <c r="G158" s="12"/>
      <c r="H158" s="12"/>
      <c r="I158" s="12">
        <v>1</v>
      </c>
      <c r="J158" s="12">
        <v>9</v>
      </c>
      <c r="K158" s="12"/>
      <c r="L158" s="12"/>
      <c r="M158" s="12"/>
      <c r="N158" s="12"/>
      <c r="O158" s="13">
        <v>12</v>
      </c>
      <c r="P158" s="130">
        <f t="shared" si="7"/>
        <v>4.7398980921910179E-4</v>
      </c>
      <c r="Q158" s="46">
        <f t="shared" si="8"/>
        <v>21</v>
      </c>
      <c r="R158" s="90"/>
      <c r="S158" s="3"/>
      <c r="T158" s="2"/>
      <c r="U158" s="2" t="str">
        <f t="shared" si="6"/>
        <v>Asus VivoBook Flip TP401C</v>
      </c>
      <c r="V158" s="2" t="str">
        <f>VLOOKUP($U158,Models!$A:$Q,V$4,0)</f>
        <v>Asus</v>
      </c>
      <c r="W158" s="2" t="str">
        <f>VLOOKUP($U158,Models!$A:$Q,W$4,0)</f>
        <v>VivoBook Flip TP401C</v>
      </c>
      <c r="X158" s="2" t="str">
        <f>VLOOKUP($U158,Models!$A:$Q,X$4,0)</f>
        <v>Thin</v>
      </c>
      <c r="Y158" s="2" t="str">
        <f>VLOOKUP($U158,Models!$A:$Q,Y$4,0)</f>
        <v>Intel</v>
      </c>
      <c r="Z158" s="2" t="str">
        <f>VLOOKUP($U158,Models!$A:$Q,Z$4,0)</f>
        <v>Kaby Lake-Y</v>
      </c>
      <c r="AA158" s="2">
        <f>VLOOKUP($U158,Models!$A:$Q,AA$4,0)</f>
        <v>0</v>
      </c>
      <c r="AB158" s="2" t="str">
        <f>VLOOKUP($U158,Models!$A:$Q,AB$4,0)</f>
        <v>Int</v>
      </c>
      <c r="AC158" s="2">
        <f>VLOOKUP($U158,Models!$A:$Q,AC$4,0)</f>
        <v>0</v>
      </c>
      <c r="AD158" s="2">
        <f>VLOOKUP($U158,Models!$A:$Q,AD$4,0)</f>
        <v>0</v>
      </c>
      <c r="AE158" s="2">
        <f>VLOOKUP($U158,Models!$A:$Q,AE$4,0)</f>
        <v>14</v>
      </c>
      <c r="AF158" s="2" t="str">
        <f>VLOOKUP($U158,Models!$A:$Q,AF$4,0)</f>
        <v>1920x1080</v>
      </c>
      <c r="AG158" s="2" t="str">
        <f>VLOOKUP($U158,Models!$A:$Q,AG$4,0)</f>
        <v>Touch</v>
      </c>
      <c r="AH158" s="2" t="str">
        <f>VLOOKUP($U158,Models!$A:$S,AH$4,0)</f>
        <v>Extra Mobile</v>
      </c>
      <c r="AI158" s="2">
        <f>VLOOKUP($U158,Models!$A:$T,AI$4,0)</f>
        <v>0</v>
      </c>
      <c r="AJ158" s="2"/>
      <c r="AK158" s="2"/>
    </row>
    <row r="159" spans="1:37" x14ac:dyDescent="0.3">
      <c r="A159" s="14" t="s">
        <v>18</v>
      </c>
      <c r="B159" s="14" t="s">
        <v>1108</v>
      </c>
      <c r="C159" s="15" t="s">
        <v>2157</v>
      </c>
      <c r="D159" s="16">
        <v>600</v>
      </c>
      <c r="E159" s="17"/>
      <c r="F159" s="17"/>
      <c r="G159" s="17"/>
      <c r="H159" s="17"/>
      <c r="I159" s="17"/>
      <c r="J159" s="17"/>
      <c r="K159" s="17"/>
      <c r="L159" s="17"/>
      <c r="M159" s="17"/>
      <c r="N159" s="17"/>
      <c r="O159" s="18">
        <v>600</v>
      </c>
      <c r="P159" s="130">
        <f t="shared" si="7"/>
        <v>2.369949046095509E-2</v>
      </c>
      <c r="Q159" s="46">
        <f t="shared" si="8"/>
        <v>1029</v>
      </c>
      <c r="S159" s="3"/>
      <c r="T159" s="2"/>
      <c r="U159" s="2" t="str">
        <f t="shared" si="6"/>
        <v>Asus VivoBook Flip TP202N</v>
      </c>
      <c r="V159" s="2" t="str">
        <f>VLOOKUP($U159,Models!$A:$Q,V$4,0)</f>
        <v>Asus</v>
      </c>
      <c r="W159" s="2" t="str">
        <f>VLOOKUP($U159,Models!$A:$Q,W$4,0)</f>
        <v>VivoBook Flip TP202N</v>
      </c>
      <c r="X159" s="2" t="str">
        <f>VLOOKUP($U159,Models!$A:$Q,X$4,0)</f>
        <v>Mini</v>
      </c>
      <c r="Y159" s="2" t="str">
        <f>VLOOKUP($U159,Models!$A:$Q,Y$4,0)</f>
        <v>Intel</v>
      </c>
      <c r="Z159" s="2" t="str">
        <f>VLOOKUP($U159,Models!$A:$Q,Z$4,0)</f>
        <v>Apollo Lake</v>
      </c>
      <c r="AA159" s="2">
        <f>VLOOKUP($U159,Models!$A:$Q,AA$4,0)</f>
        <v>0</v>
      </c>
      <c r="AB159" s="2" t="str">
        <f>VLOOKUP($U159,Models!$A:$Q,AB$4,0)</f>
        <v>Int</v>
      </c>
      <c r="AC159" s="2">
        <f>VLOOKUP($U159,Models!$A:$Q,AC$4,0)</f>
        <v>0</v>
      </c>
      <c r="AD159" s="2">
        <f>VLOOKUP($U159,Models!$A:$Q,AD$4,0)</f>
        <v>0</v>
      </c>
      <c r="AE159" s="2">
        <f>VLOOKUP($U159,Models!$A:$Q,AE$4,0)</f>
        <v>11</v>
      </c>
      <c r="AF159" s="2" t="str">
        <f>VLOOKUP($U159,Models!$A:$Q,AF$4,0)</f>
        <v>1366x768</v>
      </c>
      <c r="AG159" s="2" t="str">
        <f>VLOOKUP($U159,Models!$A:$Q,AG$4,0)</f>
        <v>Touch</v>
      </c>
      <c r="AH159" s="2" t="str">
        <f>VLOOKUP($U159,Models!$A:$S,AH$4,0)</f>
        <v>Budget</v>
      </c>
      <c r="AI159" s="2">
        <f>VLOOKUP($U159,Models!$A:$T,AI$4,0)</f>
        <v>0</v>
      </c>
      <c r="AJ159" s="2"/>
      <c r="AK159" s="2"/>
    </row>
    <row r="160" spans="1:37" x14ac:dyDescent="0.3">
      <c r="A160" s="14" t="s">
        <v>18</v>
      </c>
      <c r="B160" s="14" t="s">
        <v>1108</v>
      </c>
      <c r="C160" s="15" t="s">
        <v>2158</v>
      </c>
      <c r="D160" s="16">
        <v>6</v>
      </c>
      <c r="E160" s="17"/>
      <c r="F160" s="17"/>
      <c r="G160" s="17"/>
      <c r="H160" s="17"/>
      <c r="I160" s="17">
        <v>31</v>
      </c>
      <c r="J160" s="17"/>
      <c r="K160" s="17"/>
      <c r="L160" s="17"/>
      <c r="M160" s="17"/>
      <c r="N160" s="17"/>
      <c r="O160" s="18">
        <v>37</v>
      </c>
      <c r="P160" s="130">
        <f t="shared" si="7"/>
        <v>1.4614685784255638E-3</v>
      </c>
      <c r="Q160" s="46">
        <f t="shared" si="8"/>
        <v>63</v>
      </c>
      <c r="R160" s="90"/>
      <c r="S160" s="3"/>
      <c r="T160" s="2" t="s">
        <v>50</v>
      </c>
      <c r="U160" s="2" t="str">
        <f t="shared" si="6"/>
        <v>Asus VivoBook Flip TP412F</v>
      </c>
      <c r="V160" s="2" t="str">
        <f>VLOOKUP($U160,Models!$A:$Q,V$4,0)</f>
        <v>Asus</v>
      </c>
      <c r="W160" s="2" t="str">
        <f>VLOOKUP($U160,Models!$A:$Q,W$4,0)</f>
        <v>VivoBook Flip TP412F</v>
      </c>
      <c r="X160" s="2" t="str">
        <f>VLOOKUP($U160,Models!$A:$Q,X$4,0)</f>
        <v>Thin</v>
      </c>
      <c r="Y160" s="2" t="str">
        <f>VLOOKUP($U160,Models!$A:$Q,Y$4,0)</f>
        <v>Intel</v>
      </c>
      <c r="Z160" s="2" t="str">
        <f>VLOOKUP($U160,Models!$A:$Q,Z$4,0)</f>
        <v>Whiskey Lake</v>
      </c>
      <c r="AA160" s="2">
        <f>VLOOKUP($U160,Models!$A:$Q,AA$4,0)</f>
        <v>0</v>
      </c>
      <c r="AB160" s="2" t="str">
        <f>VLOOKUP($U160,Models!$A:$Q,AB$4,0)</f>
        <v>Int</v>
      </c>
      <c r="AC160" s="2">
        <f>VLOOKUP($U160,Models!$A:$Q,AC$4,0)</f>
        <v>0</v>
      </c>
      <c r="AD160" s="2">
        <f>VLOOKUP($U160,Models!$A:$Q,AD$4,0)</f>
        <v>0</v>
      </c>
      <c r="AE160" s="2">
        <f>VLOOKUP($U160,Models!$A:$Q,AE$4,0)</f>
        <v>14</v>
      </c>
      <c r="AF160" s="2" t="str">
        <f>VLOOKUP($U160,Models!$A:$Q,AF$4,0)</f>
        <v>1920x1080</v>
      </c>
      <c r="AG160" s="2" t="str">
        <f>VLOOKUP($U160,Models!$A:$Q,AG$4,0)</f>
        <v>Touch</v>
      </c>
      <c r="AH160" s="2" t="str">
        <f>VLOOKUP($U160,Models!$A:$S,AH$4,0)</f>
        <v>Standard</v>
      </c>
      <c r="AI160" s="2">
        <f>VLOOKUP($U160,Models!$A:$T,AI$4,0)</f>
        <v>0</v>
      </c>
      <c r="AJ160" s="2"/>
      <c r="AK160" s="2"/>
    </row>
    <row r="161" spans="1:37" x14ac:dyDescent="0.3">
      <c r="A161" s="14" t="s">
        <v>18</v>
      </c>
      <c r="B161" s="14" t="s">
        <v>1108</v>
      </c>
      <c r="C161" s="15" t="s">
        <v>2539</v>
      </c>
      <c r="D161" s="16"/>
      <c r="E161" s="17"/>
      <c r="F161" s="17"/>
      <c r="G161" s="17"/>
      <c r="H161" s="17"/>
      <c r="I161" s="17"/>
      <c r="J161" s="17"/>
      <c r="K161" s="17"/>
      <c r="L161" s="17">
        <v>441</v>
      </c>
      <c r="M161" s="17"/>
      <c r="N161" s="17"/>
      <c r="O161" s="18">
        <v>441</v>
      </c>
      <c r="P161" s="130">
        <f t="shared" si="7"/>
        <v>1.7419125488801989E-2</v>
      </c>
      <c r="Q161" s="46">
        <f t="shared" si="8"/>
        <v>756</v>
      </c>
      <c r="R161" s="90"/>
      <c r="S161" s="3"/>
      <c r="T161" s="2"/>
      <c r="U161" s="2" t="str">
        <f t="shared" si="6"/>
        <v>Asus VivoBook Flip TP412U</v>
      </c>
      <c r="V161" s="2" t="str">
        <f>VLOOKUP($U161,Models!$A:$Q,V$4,0)</f>
        <v>Asus</v>
      </c>
      <c r="W161" s="2" t="str">
        <f>VLOOKUP($U161,Models!$A:$Q,W$4,0)</f>
        <v>VivoBook Flip TP412U</v>
      </c>
      <c r="X161" s="2" t="str">
        <f>VLOOKUP($U161,Models!$A:$Q,X$4,0)</f>
        <v>Thin</v>
      </c>
      <c r="Y161" s="2" t="str">
        <f>VLOOKUP($U161,Models!$A:$Q,Y$4,0)</f>
        <v>Intel</v>
      </c>
      <c r="Z161" s="2" t="str">
        <f>VLOOKUP($U161,Models!$A:$Q,Z$4,0)</f>
        <v>Kaby Lake Refresh</v>
      </c>
      <c r="AA161" s="2">
        <f>VLOOKUP($U161,Models!$A:$Q,AA$4,0)</f>
        <v>0</v>
      </c>
      <c r="AB161" s="2" t="str">
        <f>VLOOKUP($U161,Models!$A:$Q,AB$4,0)</f>
        <v>Int</v>
      </c>
      <c r="AC161" s="2">
        <f>VLOOKUP($U161,Models!$A:$Q,AC$4,0)</f>
        <v>0</v>
      </c>
      <c r="AD161" s="2">
        <f>VLOOKUP($U161,Models!$A:$Q,AD$4,0)</f>
        <v>0</v>
      </c>
      <c r="AE161" s="2">
        <f>VLOOKUP($U161,Models!$A:$Q,AE$4,0)</f>
        <v>14</v>
      </c>
      <c r="AF161" s="2" t="str">
        <f>VLOOKUP($U161,Models!$A:$Q,AF$4,0)</f>
        <v>1920x1080</v>
      </c>
      <c r="AG161" s="2" t="str">
        <f>VLOOKUP($U161,Models!$A:$Q,AG$4,0)</f>
        <v>Touch</v>
      </c>
      <c r="AH161" s="2" t="str">
        <f>VLOOKUP($U161,Models!$A:$S,AH$4,0)</f>
        <v>Standard</v>
      </c>
      <c r="AI161" s="2" t="str">
        <f>VLOOKUP($U161,Models!$A:$T,AI$4,0)</f>
        <v>ASUS VivoBook Flip 14 TP412UA</v>
      </c>
      <c r="AJ161" s="2"/>
      <c r="AK161" s="2"/>
    </row>
    <row r="162" spans="1:37" x14ac:dyDescent="0.3">
      <c r="A162" s="14" t="s">
        <v>18</v>
      </c>
      <c r="B162" s="4" t="s">
        <v>979</v>
      </c>
      <c r="C162" s="4" t="s">
        <v>400</v>
      </c>
      <c r="D162" s="11"/>
      <c r="E162" s="12"/>
      <c r="F162" s="12"/>
      <c r="G162" s="12"/>
      <c r="H162" s="12"/>
      <c r="I162" s="12"/>
      <c r="J162" s="12">
        <v>28</v>
      </c>
      <c r="K162" s="12"/>
      <c r="L162" s="12"/>
      <c r="M162" s="12"/>
      <c r="N162" s="12"/>
      <c r="O162" s="13">
        <v>28</v>
      </c>
      <c r="P162" s="130">
        <f t="shared" si="7"/>
        <v>1.1059762215112376E-3</v>
      </c>
      <c r="Q162" s="46">
        <f t="shared" si="8"/>
        <v>48</v>
      </c>
      <c r="R162" s="90"/>
      <c r="S162" s="3"/>
      <c r="T162" s="2"/>
      <c r="U162" s="2" t="str">
        <f t="shared" si="6"/>
        <v>Asus VivoBook Pro N552V</v>
      </c>
      <c r="V162" s="2" t="str">
        <f>VLOOKUP($U162,Models!$A:$Q,V$4,0)</f>
        <v>Asus</v>
      </c>
      <c r="W162" s="2" t="str">
        <f>VLOOKUP($U162,Models!$A:$Q,W$4,0)</f>
        <v>VivoBook Pro N552V</v>
      </c>
      <c r="X162" s="2" t="str">
        <f>VLOOKUP($U162,Models!$A:$Q,X$4,0)</f>
        <v>Desk</v>
      </c>
      <c r="Y162" s="2" t="str">
        <f>VLOOKUP($U162,Models!$A:$Q,Y$4,0)</f>
        <v>Intel</v>
      </c>
      <c r="Z162" s="2" t="str">
        <f>VLOOKUP($U162,Models!$A:$Q,Z$4,0)</f>
        <v>Skylake</v>
      </c>
      <c r="AA162" s="2">
        <f>VLOOKUP($U162,Models!$A:$Q,AA$4,0)</f>
        <v>0</v>
      </c>
      <c r="AB162" s="2" t="str">
        <f>VLOOKUP($U162,Models!$A:$Q,AB$4,0)</f>
        <v>GT950/GTX950</v>
      </c>
      <c r="AC162" s="2">
        <f>VLOOKUP($U162,Models!$A:$Q,AC$4,0)</f>
        <v>0</v>
      </c>
      <c r="AD162" s="2">
        <f>VLOOKUP($U162,Models!$A:$Q,AD$4,0)</f>
        <v>0</v>
      </c>
      <c r="AE162" s="2">
        <f>VLOOKUP($U162,Models!$A:$Q,AE$4,0)</f>
        <v>15</v>
      </c>
      <c r="AF162" s="2" t="str">
        <f>VLOOKUP($U162,Models!$A:$Q,AF$4,0)</f>
        <v>1920x1080</v>
      </c>
      <c r="AG162" s="2">
        <f>VLOOKUP($U162,Models!$A:$Q,AG$4,0)</f>
        <v>0</v>
      </c>
      <c r="AH162" s="2" t="str">
        <f>VLOOKUP($U162,Models!$A:$S,AH$4,0)</f>
        <v>Standard</v>
      </c>
      <c r="AI162" s="2">
        <f>VLOOKUP($U162,Models!$A:$T,AI$4,0)</f>
        <v>0</v>
      </c>
      <c r="AJ162" s="2"/>
      <c r="AK162" s="2"/>
    </row>
    <row r="163" spans="1:37" x14ac:dyDescent="0.3">
      <c r="A163" s="14" t="s">
        <v>18</v>
      </c>
      <c r="B163" s="14" t="s">
        <v>979</v>
      </c>
      <c r="C163" s="15" t="s">
        <v>1797</v>
      </c>
      <c r="D163" s="16"/>
      <c r="E163" s="17"/>
      <c r="F163" s="17"/>
      <c r="G163" s="17"/>
      <c r="H163" s="17"/>
      <c r="I163" s="17"/>
      <c r="J163" s="17"/>
      <c r="K163" s="17"/>
      <c r="L163" s="17">
        <v>67</v>
      </c>
      <c r="M163" s="17"/>
      <c r="N163" s="17"/>
      <c r="O163" s="18">
        <v>67</v>
      </c>
      <c r="P163" s="130">
        <f t="shared" si="7"/>
        <v>2.6464431014733185E-3</v>
      </c>
      <c r="Q163" s="46">
        <f t="shared" si="8"/>
        <v>115</v>
      </c>
      <c r="R163" s="90"/>
      <c r="S163" s="3"/>
      <c r="T163" s="2"/>
      <c r="U163" s="2" t="str">
        <f t="shared" si="6"/>
        <v>Asus VivoBook Pro N580G</v>
      </c>
      <c r="V163" s="2" t="str">
        <f>VLOOKUP($U163,Models!$A:$Q,V$4,0)</f>
        <v>Asus</v>
      </c>
      <c r="W163" s="2" t="str">
        <f>VLOOKUP($U163,Models!$A:$Q,W$4,0)</f>
        <v>VivoBook Pro N580G</v>
      </c>
      <c r="X163" s="2" t="str">
        <f>VLOOKUP($U163,Models!$A:$Q,X$4,0)</f>
        <v>Desk</v>
      </c>
      <c r="Y163" s="2" t="str">
        <f>VLOOKUP($U163,Models!$A:$Q,Y$4,0)</f>
        <v>Intel</v>
      </c>
      <c r="Z163" s="2" t="str">
        <f>VLOOKUP($U163,Models!$A:$Q,Z$4,0)</f>
        <v>Coffee Lake</v>
      </c>
      <c r="AA163" s="2">
        <f>VLOOKUP($U163,Models!$A:$Q,AA$4,0)</f>
        <v>0</v>
      </c>
      <c r="AB163" s="2" t="str">
        <f>VLOOKUP($U163,Models!$A:$Q,AB$4,0)</f>
        <v>GTX1050</v>
      </c>
      <c r="AC163" s="2">
        <f>VLOOKUP($U163,Models!$A:$Q,AC$4,0)</f>
        <v>0</v>
      </c>
      <c r="AD163" s="2">
        <f>VLOOKUP($U163,Models!$A:$Q,AD$4,0)</f>
        <v>0</v>
      </c>
      <c r="AE163" s="2">
        <f>VLOOKUP($U163,Models!$A:$Q,AE$4,0)</f>
        <v>15</v>
      </c>
      <c r="AF163" s="2" t="str">
        <f>VLOOKUP($U163,Models!$A:$Q,AF$4,0)</f>
        <v>3840x2160</v>
      </c>
      <c r="AG163" s="2">
        <f>VLOOKUP($U163,Models!$A:$Q,AG$4,0)</f>
        <v>0</v>
      </c>
      <c r="AH163" s="2" t="str">
        <f>VLOOKUP($U163,Models!$A:$S,AH$4,0)</f>
        <v>Standard</v>
      </c>
      <c r="AI163" s="2" t="str">
        <f>VLOOKUP($U163,Models!$A:$T,AI$4,0)</f>
        <v>ASUS VivoBook Pro 15 N580GD</v>
      </c>
      <c r="AJ163" s="2"/>
      <c r="AK163" s="2"/>
    </row>
    <row r="164" spans="1:37" x14ac:dyDescent="0.3">
      <c r="A164" s="14" t="s">
        <v>18</v>
      </c>
      <c r="B164" s="14" t="s">
        <v>979</v>
      </c>
      <c r="C164" s="15" t="s">
        <v>1841</v>
      </c>
      <c r="D164" s="16"/>
      <c r="E164" s="17"/>
      <c r="F164" s="17"/>
      <c r="G164" s="17"/>
      <c r="H164" s="17"/>
      <c r="I164" s="17"/>
      <c r="J164" s="17">
        <v>18</v>
      </c>
      <c r="K164" s="17"/>
      <c r="L164" s="17"/>
      <c r="M164" s="17"/>
      <c r="N164" s="17"/>
      <c r="O164" s="18">
        <v>18</v>
      </c>
      <c r="P164" s="130">
        <f t="shared" si="7"/>
        <v>7.1098471382865266E-4</v>
      </c>
      <c r="Q164" s="46">
        <f t="shared" si="8"/>
        <v>31</v>
      </c>
      <c r="R164" s="90"/>
      <c r="S164" s="3"/>
      <c r="T164" s="2"/>
      <c r="U164" s="2" t="str">
        <f t="shared" si="6"/>
        <v>Asus VivoBook Pro N752V</v>
      </c>
      <c r="V164" s="2" t="str">
        <f>VLOOKUP($U164,Models!$A:$Q,V$4,0)</f>
        <v>Asus</v>
      </c>
      <c r="W164" s="2" t="str">
        <f>VLOOKUP($U164,Models!$A:$Q,W$4,0)</f>
        <v>VivoBook Pro N752V</v>
      </c>
      <c r="X164" s="2" t="str">
        <f>VLOOKUP($U164,Models!$A:$Q,X$4,0)</f>
        <v>Desk</v>
      </c>
      <c r="Y164" s="2" t="str">
        <f>VLOOKUP($U164,Models!$A:$Q,Y$4,0)</f>
        <v>Intel</v>
      </c>
      <c r="Z164" s="2" t="str">
        <f>VLOOKUP($U164,Models!$A:$Q,Z$4,0)</f>
        <v>Skylake</v>
      </c>
      <c r="AA164" s="2">
        <f>VLOOKUP($U164,Models!$A:$Q,AA$4,0)</f>
        <v>0</v>
      </c>
      <c r="AB164" s="2" t="str">
        <f>VLOOKUP($U164,Models!$A:$Q,AB$4,0)</f>
        <v>GT950</v>
      </c>
      <c r="AC164" s="2">
        <f>VLOOKUP($U164,Models!$A:$Q,AC$4,0)</f>
        <v>0</v>
      </c>
      <c r="AD164" s="2">
        <f>VLOOKUP($U164,Models!$A:$Q,AD$4,0)</f>
        <v>0</v>
      </c>
      <c r="AE164" s="2">
        <f>VLOOKUP($U164,Models!$A:$Q,AE$4,0)</f>
        <v>17</v>
      </c>
      <c r="AF164" s="2" t="str">
        <f>VLOOKUP($U164,Models!$A:$Q,AF$4,0)</f>
        <v>1920x1080</v>
      </c>
      <c r="AG164" s="2">
        <f>VLOOKUP($U164,Models!$A:$Q,AG$4,0)</f>
        <v>0</v>
      </c>
      <c r="AH164" s="2" t="str">
        <f>VLOOKUP($U164,Models!$A:$S,AH$4,0)</f>
        <v>Standard</v>
      </c>
      <c r="AI164" s="2" t="str">
        <f>VLOOKUP($U164,Models!$A:$T,AI$4,0)</f>
        <v>ASUS VivoBook Pro N752VX</v>
      </c>
      <c r="AJ164" s="2"/>
      <c r="AK164" s="2"/>
    </row>
    <row r="165" spans="1:37" x14ac:dyDescent="0.3">
      <c r="A165" s="14" t="s">
        <v>18</v>
      </c>
      <c r="B165" s="14" t="s">
        <v>979</v>
      </c>
      <c r="C165" s="15" t="s">
        <v>2534</v>
      </c>
      <c r="D165" s="16"/>
      <c r="E165" s="17"/>
      <c r="F165" s="17"/>
      <c r="G165" s="17"/>
      <c r="H165" s="17"/>
      <c r="I165" s="17">
        <v>1</v>
      </c>
      <c r="J165" s="17"/>
      <c r="K165" s="17"/>
      <c r="L165" s="17"/>
      <c r="M165" s="17"/>
      <c r="N165" s="17"/>
      <c r="O165" s="18">
        <v>1</v>
      </c>
      <c r="P165" s="130">
        <f t="shared" si="7"/>
        <v>3.9499150768258483E-5</v>
      </c>
      <c r="Q165" s="46">
        <f t="shared" si="8"/>
        <v>2</v>
      </c>
      <c r="R165" s="90"/>
      <c r="S165" s="3"/>
      <c r="T165" s="2"/>
      <c r="U165" s="2" t="str">
        <f t="shared" si="6"/>
        <v>Asus VivoBook Pro N705U</v>
      </c>
      <c r="V165" s="2" t="str">
        <f>VLOOKUP($U165,Models!$A:$Q,V$4,0)</f>
        <v>Asus</v>
      </c>
      <c r="W165" s="2" t="str">
        <f>VLOOKUP($U165,Models!$A:$Q,W$4,0)</f>
        <v>VivoBook Pro N705U</v>
      </c>
      <c r="X165" s="2" t="str">
        <f>VLOOKUP($U165,Models!$A:$Q,X$4,0)</f>
        <v>Desk</v>
      </c>
      <c r="Y165" s="2" t="str">
        <f>VLOOKUP($U165,Models!$A:$Q,Y$4,0)</f>
        <v>Intel</v>
      </c>
      <c r="Z165" s="2" t="str">
        <f>VLOOKUP($U165,Models!$A:$Q,Z$4,0)</f>
        <v>Kaby Lake</v>
      </c>
      <c r="AA165" s="2">
        <f>VLOOKUP($U165,Models!$A:$Q,AA$4,0)</f>
        <v>0</v>
      </c>
      <c r="AB165" s="2" t="str">
        <f>VLOOKUP($U165,Models!$A:$Q,AB$4,0)</f>
        <v>MX150/GT1050</v>
      </c>
      <c r="AC165" s="2">
        <f>VLOOKUP($U165,Models!$A:$Q,AC$4,0)</f>
        <v>0</v>
      </c>
      <c r="AD165" s="2">
        <f>VLOOKUP($U165,Models!$A:$Q,AD$4,0)</f>
        <v>0</v>
      </c>
      <c r="AE165" s="2">
        <f>VLOOKUP($U165,Models!$A:$Q,AE$4,0)</f>
        <v>17</v>
      </c>
      <c r="AF165" s="2" t="str">
        <f>VLOOKUP($U165,Models!$A:$Q,AF$4,0)</f>
        <v>1920x1080</v>
      </c>
      <c r="AG165" s="2">
        <f>VLOOKUP($U165,Models!$A:$Q,AG$4,0)</f>
        <v>0</v>
      </c>
      <c r="AH165" s="2" t="str">
        <f>VLOOKUP($U165,Models!$A:$S,AH$4,0)</f>
        <v>Standard</v>
      </c>
      <c r="AI165" s="2" t="str">
        <f>VLOOKUP($U165,Models!$A:$T,AI$4,0)</f>
        <v>ASUS VivoBook Pro 17 N705</v>
      </c>
      <c r="AJ165" s="2"/>
      <c r="AK165" s="2"/>
    </row>
    <row r="166" spans="1:37" x14ac:dyDescent="0.3">
      <c r="A166" s="14" t="s">
        <v>18</v>
      </c>
      <c r="B166" s="4" t="s">
        <v>2537</v>
      </c>
      <c r="C166" s="4" t="s">
        <v>2538</v>
      </c>
      <c r="D166" s="11">
        <v>1</v>
      </c>
      <c r="E166" s="12"/>
      <c r="F166" s="12"/>
      <c r="G166" s="12"/>
      <c r="H166" s="12"/>
      <c r="I166" s="12"/>
      <c r="J166" s="12"/>
      <c r="K166" s="12"/>
      <c r="L166" s="12">
        <v>2</v>
      </c>
      <c r="M166" s="12"/>
      <c r="N166" s="12"/>
      <c r="O166" s="13">
        <v>3</v>
      </c>
      <c r="P166" s="130">
        <f t="shared" si="7"/>
        <v>1.1849745230477545E-4</v>
      </c>
      <c r="Q166" s="46">
        <f t="shared" si="8"/>
        <v>5</v>
      </c>
      <c r="R166" s="90"/>
      <c r="S166" s="3"/>
      <c r="T166" s="2"/>
      <c r="U166" s="2" t="str">
        <f t="shared" si="6"/>
        <v>Asus StudioBook Pro W730G</v>
      </c>
      <c r="V166" s="2" t="str">
        <f>VLOOKUP($U166,Models!$A:$Q,V$4,0)</f>
        <v>Asus</v>
      </c>
      <c r="W166" s="2" t="str">
        <f>VLOOKUP($U166,Models!$A:$Q,W$4,0)</f>
        <v>StudioBook Pro W730G</v>
      </c>
      <c r="X166" s="2" t="str">
        <f>VLOOKUP($U166,Models!$A:$Q,X$4,0)</f>
        <v>Desk</v>
      </c>
      <c r="Y166" s="2" t="str">
        <f>VLOOKUP($U166,Models!$A:$Q,Y$4,0)</f>
        <v>Intel</v>
      </c>
      <c r="Z166" s="2" t="str">
        <f>VLOOKUP($U166,Models!$A:$Q,Z$4,0)</f>
        <v>Coffee Lake</v>
      </c>
      <c r="AA166" s="2">
        <f>VLOOKUP($U166,Models!$A:$Q,AA$4,0)</f>
        <v>0</v>
      </c>
      <c r="AB166" s="2" t="str">
        <f>VLOOKUP($U166,Models!$A:$Q,AB$4,0)</f>
        <v>Quadro RTX 5000</v>
      </c>
      <c r="AC166" s="2">
        <f>VLOOKUP($U166,Models!$A:$Q,AC$4,0)</f>
        <v>0</v>
      </c>
      <c r="AD166" s="2">
        <f>VLOOKUP($U166,Models!$A:$Q,AD$4,0)</f>
        <v>0</v>
      </c>
      <c r="AE166" s="2">
        <f>VLOOKUP($U166,Models!$A:$Q,AE$4,0)</f>
        <v>17</v>
      </c>
      <c r="AF166" s="2" t="str">
        <f>VLOOKUP($U166,Models!$A:$Q,AF$4,0)</f>
        <v>1920x1200</v>
      </c>
      <c r="AG166" s="2">
        <f>VLOOKUP($U166,Models!$A:$Q,AG$4,0)</f>
        <v>0</v>
      </c>
      <c r="AH166" s="2" t="str">
        <f>VLOOKUP($U166,Models!$A:$S,AH$4,0)</f>
        <v>Standard</v>
      </c>
      <c r="AI166" s="2">
        <f>VLOOKUP($U166,Models!$A:$T,AI$4,0)</f>
        <v>0</v>
      </c>
      <c r="AJ166" s="2"/>
      <c r="AK166" s="2"/>
    </row>
    <row r="167" spans="1:37" x14ac:dyDescent="0.3">
      <c r="A167" s="14" t="s">
        <v>18</v>
      </c>
      <c r="B167" s="4" t="s">
        <v>2546</v>
      </c>
      <c r="C167" s="4" t="s">
        <v>2541</v>
      </c>
      <c r="D167" s="11">
        <v>75</v>
      </c>
      <c r="E167" s="12"/>
      <c r="F167" s="12"/>
      <c r="G167" s="12"/>
      <c r="H167" s="12"/>
      <c r="I167" s="12">
        <v>18</v>
      </c>
      <c r="J167" s="12"/>
      <c r="K167" s="12"/>
      <c r="L167" s="12">
        <v>241</v>
      </c>
      <c r="M167" s="12"/>
      <c r="N167" s="12"/>
      <c r="O167" s="13">
        <v>334</v>
      </c>
      <c r="P167" s="130">
        <f t="shared" si="7"/>
        <v>1.3192716356598333E-2</v>
      </c>
      <c r="Q167" s="46">
        <f t="shared" si="8"/>
        <v>573</v>
      </c>
      <c r="R167" s="90"/>
      <c r="S167" s="3"/>
      <c r="T167" s="2"/>
      <c r="U167" s="2" t="str">
        <f t="shared" si="6"/>
        <v>Asus ZenBook Duo UX481F</v>
      </c>
      <c r="V167" s="2" t="str">
        <f>VLOOKUP($U167,Models!$A:$Q,V$4,0)</f>
        <v>Asus</v>
      </c>
      <c r="W167" s="2" t="str">
        <f>VLOOKUP($U167,Models!$A:$Q,W$4,0)</f>
        <v>Zenbook Duo UX481F</v>
      </c>
      <c r="X167" s="2" t="str">
        <f>VLOOKUP($U167,Models!$A:$Q,X$4,0)</f>
        <v>Thin</v>
      </c>
      <c r="Y167" s="2" t="str">
        <f>VLOOKUP($U167,Models!$A:$Q,Y$4,0)</f>
        <v>Intel</v>
      </c>
      <c r="Z167" s="2" t="str">
        <f>VLOOKUP($U167,Models!$A:$Q,Z$4,0)</f>
        <v>Comet Lake</v>
      </c>
      <c r="AA167" s="2">
        <f>VLOOKUP($U167,Models!$A:$Q,AA$4,0)</f>
        <v>0</v>
      </c>
      <c r="AB167" s="2" t="str">
        <f>VLOOKUP($U167,Models!$A:$Q,AB$4,0)</f>
        <v>MX250</v>
      </c>
      <c r="AC167" s="2">
        <f>VLOOKUP($U167,Models!$A:$Q,AC$4,0)</f>
        <v>0</v>
      </c>
      <c r="AD167" s="2">
        <f>VLOOKUP($U167,Models!$A:$Q,AD$4,0)</f>
        <v>0</v>
      </c>
      <c r="AE167" s="2">
        <f>VLOOKUP($U167,Models!$A:$Q,AE$4,0)</f>
        <v>14</v>
      </c>
      <c r="AF167" s="2" t="str">
        <f>VLOOKUP($U167,Models!$A:$Q,AF$4,0)</f>
        <v>1920x1080+ScreenPad</v>
      </c>
      <c r="AG167" s="2" t="str">
        <f>VLOOKUP($U167,Models!$A:$Q,AG$4,0)</f>
        <v>Touch</v>
      </c>
      <c r="AH167" s="2" t="str">
        <f>VLOOKUP($U167,Models!$A:$S,AH$4,0)</f>
        <v>Standard</v>
      </c>
      <c r="AI167" s="2" t="str">
        <f>VLOOKUP($U167,Models!$A:$T,AI$4,0)</f>
        <v>ASUS ZenBook Duo UX481</v>
      </c>
      <c r="AJ167" s="2"/>
      <c r="AK167" s="2"/>
    </row>
    <row r="168" spans="1:37" x14ac:dyDescent="0.3">
      <c r="A168" s="14" t="s">
        <v>18</v>
      </c>
      <c r="B168" s="14" t="s">
        <v>2546</v>
      </c>
      <c r="C168" s="15" t="s">
        <v>2542</v>
      </c>
      <c r="D168" s="16">
        <v>51</v>
      </c>
      <c r="E168" s="17"/>
      <c r="F168" s="17"/>
      <c r="G168" s="17"/>
      <c r="H168" s="17"/>
      <c r="I168" s="17">
        <v>9</v>
      </c>
      <c r="J168" s="17"/>
      <c r="K168" s="17"/>
      <c r="L168" s="17">
        <v>70</v>
      </c>
      <c r="M168" s="17"/>
      <c r="N168" s="17"/>
      <c r="O168" s="18">
        <v>130</v>
      </c>
      <c r="P168" s="130">
        <f t="shared" si="7"/>
        <v>5.1348895998736023E-3</v>
      </c>
      <c r="Q168" s="46">
        <f t="shared" si="8"/>
        <v>223</v>
      </c>
      <c r="R168" s="90"/>
      <c r="S168" s="3"/>
      <c r="T168" s="2"/>
      <c r="U168" s="2" t="str">
        <f t="shared" si="6"/>
        <v>Asus ZenBook Duo UX581G</v>
      </c>
      <c r="V168" s="2" t="str">
        <f>VLOOKUP($U168,Models!$A:$Q,V$4,0)</f>
        <v>Asus</v>
      </c>
      <c r="W168" s="2" t="str">
        <f>VLOOKUP($U168,Models!$A:$Q,W$4,0)</f>
        <v>Zenbook Duo UX581G</v>
      </c>
      <c r="X168" s="2" t="str">
        <f>VLOOKUP($U168,Models!$A:$Q,X$4,0)</f>
        <v>Desk</v>
      </c>
      <c r="Y168" s="2" t="str">
        <f>VLOOKUP($U168,Models!$A:$Q,Y$4,0)</f>
        <v>Intel</v>
      </c>
      <c r="Z168" s="2" t="str">
        <f>VLOOKUP($U168,Models!$A:$Q,Z$4,0)</f>
        <v>Coffee Lake</v>
      </c>
      <c r="AA168" s="2">
        <f>VLOOKUP($U168,Models!$A:$Q,AA$4,0)</f>
        <v>0</v>
      </c>
      <c r="AB168" s="2" t="str">
        <f>VLOOKUP($U168,Models!$A:$Q,AB$4,0)</f>
        <v>RTX2060</v>
      </c>
      <c r="AC168" s="2">
        <f>VLOOKUP($U168,Models!$A:$Q,AC$4,0)</f>
        <v>0</v>
      </c>
      <c r="AD168" s="2">
        <f>VLOOKUP($U168,Models!$A:$Q,AD$4,0)</f>
        <v>0</v>
      </c>
      <c r="AE168" s="2">
        <f>VLOOKUP($U168,Models!$A:$Q,AE$4,0)</f>
        <v>15</v>
      </c>
      <c r="AF168" s="2" t="str">
        <f>VLOOKUP($U168,Models!$A:$Q,AF$4,0)</f>
        <v>3840x2160+ScreenPad</v>
      </c>
      <c r="AG168" s="2" t="str">
        <f>VLOOKUP($U168,Models!$A:$Q,AG$4,0)</f>
        <v>Touch</v>
      </c>
      <c r="AH168" s="2" t="str">
        <f>VLOOKUP($U168,Models!$A:$S,AH$4,0)</f>
        <v>Standard</v>
      </c>
      <c r="AI168" s="2" t="str">
        <f>VLOOKUP($U168,Models!$A:$T,AI$4,0)</f>
        <v>ASUS ZenBook Pro Duo UX581</v>
      </c>
      <c r="AJ168" s="2"/>
      <c r="AK168" s="2"/>
    </row>
    <row r="169" spans="1:37" x14ac:dyDescent="0.3">
      <c r="A169" s="84" t="s">
        <v>2076</v>
      </c>
      <c r="B169" s="85"/>
      <c r="C169" s="85"/>
      <c r="D169" s="86">
        <v>10428</v>
      </c>
      <c r="E169" s="87"/>
      <c r="F169" s="87"/>
      <c r="G169" s="87"/>
      <c r="H169" s="87"/>
      <c r="I169" s="87">
        <v>8190</v>
      </c>
      <c r="J169" s="87">
        <v>4010</v>
      </c>
      <c r="K169" s="87"/>
      <c r="L169" s="87">
        <v>2689</v>
      </c>
      <c r="M169" s="87"/>
      <c r="N169" s="87"/>
      <c r="O169" s="88">
        <v>25317</v>
      </c>
      <c r="P169" s="130">
        <f t="shared" si="7"/>
        <v>1</v>
      </c>
      <c r="Q169" s="46">
        <f t="shared" si="8"/>
        <v>43420</v>
      </c>
      <c r="R169" s="90">
        <v>43420</v>
      </c>
      <c r="S169" s="3"/>
      <c r="T169" s="2"/>
      <c r="U169" s="2" t="str">
        <f t="shared" si="6"/>
        <v xml:space="preserve">Asus Итог  </v>
      </c>
      <c r="V169" s="2" t="e">
        <f>VLOOKUP($U169,Models!$A:$Q,V$4,0)</f>
        <v>#N/A</v>
      </c>
      <c r="W169" s="2" t="e">
        <f>VLOOKUP($U169,Models!$A:$Q,W$4,0)</f>
        <v>#N/A</v>
      </c>
      <c r="X169" s="2" t="e">
        <f>VLOOKUP($U169,Models!$A:$Q,X$4,0)</f>
        <v>#N/A</v>
      </c>
      <c r="Y169" s="2" t="e">
        <f>VLOOKUP($U169,Models!$A:$Q,Y$4,0)</f>
        <v>#N/A</v>
      </c>
      <c r="Z169" s="2" t="e">
        <f>VLOOKUP($U169,Models!$A:$Q,Z$4,0)</f>
        <v>#N/A</v>
      </c>
      <c r="AA169" s="2" t="e">
        <f>VLOOKUP($U169,Models!$A:$Q,AA$4,0)</f>
        <v>#N/A</v>
      </c>
      <c r="AB169" s="2" t="e">
        <f>VLOOKUP($U169,Models!$A:$Q,AB$4,0)</f>
        <v>#N/A</v>
      </c>
      <c r="AC169" s="2" t="e">
        <f>VLOOKUP($U169,Models!$A:$Q,AC$4,0)</f>
        <v>#N/A</v>
      </c>
      <c r="AD169" s="2" t="e">
        <f>VLOOKUP($U169,Models!$A:$Q,AD$4,0)</f>
        <v>#N/A</v>
      </c>
      <c r="AE169" s="2" t="e">
        <f>VLOOKUP($U169,Models!$A:$Q,AE$4,0)</f>
        <v>#N/A</v>
      </c>
      <c r="AF169" s="2" t="e">
        <f>VLOOKUP($U169,Models!$A:$Q,AF$4,0)</f>
        <v>#N/A</v>
      </c>
      <c r="AG169" s="2" t="e">
        <f>VLOOKUP($U169,Models!$A:$Q,AG$4,0)</f>
        <v>#N/A</v>
      </c>
      <c r="AH169" s="2" t="e">
        <f>VLOOKUP($U169,Models!$A:$S,AH$4,0)</f>
        <v>#N/A</v>
      </c>
      <c r="AI169" s="2" t="e">
        <f>VLOOKUP($U169,Models!$A:$T,AI$4,0)</f>
        <v>#N/A</v>
      </c>
      <c r="AJ169" s="2"/>
      <c r="AK169" s="2"/>
    </row>
    <row r="170" spans="1:37" x14ac:dyDescent="0.3">
      <c r="A170" s="4" t="s">
        <v>12</v>
      </c>
      <c r="B170" s="4" t="s">
        <v>30</v>
      </c>
      <c r="C170" s="4" t="s">
        <v>1396</v>
      </c>
      <c r="D170" s="11">
        <v>33</v>
      </c>
      <c r="E170" s="12"/>
      <c r="F170" s="12"/>
      <c r="G170" s="12"/>
      <c r="H170" s="12"/>
      <c r="I170" s="12">
        <v>3</v>
      </c>
      <c r="J170" s="12"/>
      <c r="K170" s="12"/>
      <c r="L170" s="12">
        <v>9</v>
      </c>
      <c r="M170" s="12"/>
      <c r="N170" s="12"/>
      <c r="O170" s="13">
        <v>45</v>
      </c>
      <c r="P170" s="130">
        <f>O170/O$262</f>
        <v>6.5321527072144002E-3</v>
      </c>
      <c r="Q170" s="46">
        <f>ROUND(P170*R$262,0)</f>
        <v>103</v>
      </c>
      <c r="R170" s="90"/>
      <c r="S170" s="3"/>
      <c r="T170" s="2"/>
      <c r="U170" s="2" t="str">
        <f t="shared" si="6"/>
        <v>Dell Alienware 17 R5</v>
      </c>
      <c r="V170" s="2" t="str">
        <f>VLOOKUP($U170,Models!$A:$Q,V$4,0)</f>
        <v>Dell</v>
      </c>
      <c r="W170" s="2" t="str">
        <f>VLOOKUP($U170,Models!$A:$Q,W$4,0)</f>
        <v>Alienware 17 R5</v>
      </c>
      <c r="X170" s="2" t="str">
        <f>VLOOKUP($U170,Models!$A:$Q,X$4,0)</f>
        <v>Desk</v>
      </c>
      <c r="Y170" s="2" t="str">
        <f>VLOOKUP($U170,Models!$A:$Q,Y$4,0)</f>
        <v>Intel</v>
      </c>
      <c r="Z170" s="2" t="str">
        <f>VLOOKUP($U170,Models!$A:$Q,Z$4,0)</f>
        <v>Coffee Lake</v>
      </c>
      <c r="AA170" s="2">
        <f>VLOOKUP($U170,Models!$A:$Q,AA$4,0)</f>
        <v>0</v>
      </c>
      <c r="AB170" s="2" t="str">
        <f>VLOOKUP($U170,Models!$A:$Q,AB$4,0)</f>
        <v>GTX1070/GTX1080</v>
      </c>
      <c r="AC170" s="2">
        <f>VLOOKUP($U170,Models!$A:$Q,AC$4,0)</f>
        <v>0</v>
      </c>
      <c r="AD170" s="2">
        <f>VLOOKUP($U170,Models!$A:$Q,AD$4,0)</f>
        <v>0</v>
      </c>
      <c r="AE170" s="2">
        <f>VLOOKUP($U170,Models!$A:$Q,AE$4,0)</f>
        <v>17</v>
      </c>
      <c r="AF170" s="2" t="str">
        <f>VLOOKUP($U170,Models!$A:$Q,AF$4,0)</f>
        <v>1920x1080/2560x1440/3840x2160</v>
      </c>
      <c r="AG170" s="2">
        <f>VLOOKUP($U170,Models!$A:$Q,AG$4,0)</f>
        <v>0</v>
      </c>
      <c r="AH170" s="2" t="str">
        <f>VLOOKUP($U170,Models!$A:$S,AH$4,0)</f>
        <v>Standard</v>
      </c>
      <c r="AI170" s="2" t="str">
        <f>VLOOKUP($U170,Models!$A:$T,AI$4,0)</f>
        <v>Alienware 17 R5</v>
      </c>
      <c r="AJ170" s="2"/>
      <c r="AK170" s="2"/>
    </row>
    <row r="171" spans="1:37" x14ac:dyDescent="0.3">
      <c r="A171" s="14" t="s">
        <v>12</v>
      </c>
      <c r="B171" s="14" t="s">
        <v>30</v>
      </c>
      <c r="C171" s="15" t="s">
        <v>1463</v>
      </c>
      <c r="D171" s="16">
        <v>46</v>
      </c>
      <c r="E171" s="17"/>
      <c r="F171" s="17"/>
      <c r="G171" s="17"/>
      <c r="H171" s="17"/>
      <c r="I171" s="17">
        <v>2</v>
      </c>
      <c r="J171" s="17"/>
      <c r="K171" s="17"/>
      <c r="L171" s="17"/>
      <c r="M171" s="17"/>
      <c r="N171" s="17"/>
      <c r="O171" s="18">
        <v>48</v>
      </c>
      <c r="P171" s="130">
        <f t="shared" ref="P171:P234" si="9">O171/O$262</f>
        <v>6.9676295543620263E-3</v>
      </c>
      <c r="Q171" s="46">
        <f t="shared" ref="Q171:Q234" si="10">ROUND(P171*R$262,0)</f>
        <v>109</v>
      </c>
      <c r="R171" s="90"/>
      <c r="S171" s="3"/>
      <c r="T171" s="2"/>
      <c r="U171" s="2" t="str">
        <f t="shared" si="6"/>
        <v>Dell Alienware 15 R4 (CL)</v>
      </c>
      <c r="V171" s="2" t="str">
        <f>VLOOKUP($U171,Models!$A:$Q,V$4,0)</f>
        <v>Dell</v>
      </c>
      <c r="W171" s="2" t="str">
        <f>VLOOKUP($U171,Models!$A:$Q,W$4,0)</f>
        <v>Alienware 15 R4 (CL)</v>
      </c>
      <c r="X171" s="2" t="str">
        <f>VLOOKUP($U171,Models!$A:$Q,X$4,0)</f>
        <v>Desk</v>
      </c>
      <c r="Y171" s="2" t="str">
        <f>VLOOKUP($U171,Models!$A:$Q,Y$4,0)</f>
        <v>Intel</v>
      </c>
      <c r="Z171" s="2" t="str">
        <f>VLOOKUP($U171,Models!$A:$Q,Z$4,0)</f>
        <v>Coffee Lake</v>
      </c>
      <c r="AA171" s="2">
        <f>VLOOKUP($U171,Models!$A:$Q,AA$4,0)</f>
        <v>0</v>
      </c>
      <c r="AB171" s="2" t="str">
        <f>VLOOKUP($U171,Models!$A:$Q,AB$4,0)</f>
        <v>GTX1050/GTX1050 Ti</v>
      </c>
      <c r="AC171" s="2">
        <f>VLOOKUP($U171,Models!$A:$Q,AC$4,0)</f>
        <v>0</v>
      </c>
      <c r="AD171" s="2">
        <f>VLOOKUP($U171,Models!$A:$Q,AD$4,0)</f>
        <v>0</v>
      </c>
      <c r="AE171" s="2">
        <f>VLOOKUP($U171,Models!$A:$Q,AE$4,0)</f>
        <v>15</v>
      </c>
      <c r="AF171" s="2" t="str">
        <f>VLOOKUP($U171,Models!$A:$Q,AF$4,0)</f>
        <v>1920x1080/3840x2160</v>
      </c>
      <c r="AG171" s="2">
        <f>VLOOKUP($U171,Models!$A:$Q,AG$4,0)</f>
        <v>0</v>
      </c>
      <c r="AH171" s="2" t="str">
        <f>VLOOKUP($U171,Models!$A:$S,AH$4,0)</f>
        <v>Standard</v>
      </c>
      <c r="AI171" s="2" t="str">
        <f>VLOOKUP($U171,Models!$A:$T,AI$4,0)</f>
        <v>Alienware 15 R4</v>
      </c>
      <c r="AJ171" s="2"/>
      <c r="AK171" s="2"/>
    </row>
    <row r="172" spans="1:37" x14ac:dyDescent="0.3">
      <c r="A172" s="14" t="s">
        <v>12</v>
      </c>
      <c r="B172" s="4" t="s">
        <v>31</v>
      </c>
      <c r="C172" s="4">
        <v>3567</v>
      </c>
      <c r="D172" s="11"/>
      <c r="E172" s="12"/>
      <c r="F172" s="12"/>
      <c r="G172" s="12"/>
      <c r="H172" s="12"/>
      <c r="I172" s="12">
        <v>2</v>
      </c>
      <c r="J172" s="12"/>
      <c r="K172" s="12"/>
      <c r="L172" s="12"/>
      <c r="M172" s="12"/>
      <c r="N172" s="12"/>
      <c r="O172" s="13">
        <v>2</v>
      </c>
      <c r="P172" s="130">
        <f t="shared" si="9"/>
        <v>2.9031789809841774E-4</v>
      </c>
      <c r="Q172" s="46">
        <f t="shared" si="10"/>
        <v>5</v>
      </c>
      <c r="R172" s="90"/>
      <c r="S172" s="3"/>
      <c r="T172" s="2"/>
      <c r="U172" s="2" t="str">
        <f t="shared" si="6"/>
        <v>Dell Inspiron 3567</v>
      </c>
      <c r="V172" s="2" t="str">
        <f>VLOOKUP($U172,Models!$A:$Q,V$4,0)</f>
        <v>Dell</v>
      </c>
      <c r="W172" s="2" t="str">
        <f>VLOOKUP($U172,Models!$A:$Q,W$4,0)</f>
        <v>Inspiron 3567</v>
      </c>
      <c r="X172" s="2" t="str">
        <f>VLOOKUP($U172,Models!$A:$Q,X$4,0)</f>
        <v>Economy</v>
      </c>
      <c r="Y172" s="2" t="str">
        <f>VLOOKUP($U172,Models!$A:$Q,Y$4,0)</f>
        <v>Intel</v>
      </c>
      <c r="Z172" s="2" t="str">
        <f>VLOOKUP($U172,Models!$A:$Q,Z$4,0)</f>
        <v>Skylake</v>
      </c>
      <c r="AA172" s="2">
        <f>VLOOKUP($U172,Models!$A:$Q,AA$4,0)</f>
        <v>0</v>
      </c>
      <c r="AB172" s="2" t="str">
        <f>VLOOKUP($U172,Models!$A:$Q,AB$4,0)</f>
        <v>Int</v>
      </c>
      <c r="AC172" s="2">
        <f>VLOOKUP($U172,Models!$A:$Q,AC$4,0)</f>
        <v>0</v>
      </c>
      <c r="AD172" s="2">
        <f>VLOOKUP($U172,Models!$A:$Q,AD$4,0)</f>
        <v>0</v>
      </c>
      <c r="AE172" s="2">
        <f>VLOOKUP($U172,Models!$A:$Q,AE$4,0)</f>
        <v>15</v>
      </c>
      <c r="AF172" s="2" t="str">
        <f>VLOOKUP($U172,Models!$A:$Q,AF$4,0)</f>
        <v>1366x768</v>
      </c>
      <c r="AG172" s="2">
        <f>VLOOKUP($U172,Models!$A:$Q,AG$4,0)</f>
        <v>0</v>
      </c>
      <c r="AH172" s="2" t="str">
        <f>VLOOKUP($U172,Models!$A:$S,AH$4,0)</f>
        <v>Standard</v>
      </c>
      <c r="AI172" s="2" t="str">
        <f>VLOOKUP($U172,Models!$A:$T,AI$4,0)</f>
        <v>DELL INSPIRON 3567</v>
      </c>
      <c r="AJ172" s="2"/>
      <c r="AK172" s="2"/>
    </row>
    <row r="173" spans="1:37" x14ac:dyDescent="0.3">
      <c r="A173" s="14" t="s">
        <v>12</v>
      </c>
      <c r="B173" s="14" t="s">
        <v>31</v>
      </c>
      <c r="C173" s="15">
        <v>5570</v>
      </c>
      <c r="D173" s="16">
        <v>4</v>
      </c>
      <c r="E173" s="17"/>
      <c r="F173" s="17"/>
      <c r="G173" s="17"/>
      <c r="H173" s="17"/>
      <c r="I173" s="17">
        <v>48</v>
      </c>
      <c r="J173" s="17"/>
      <c r="K173" s="17"/>
      <c r="L173" s="17">
        <v>13</v>
      </c>
      <c r="M173" s="17"/>
      <c r="N173" s="17"/>
      <c r="O173" s="18">
        <v>65</v>
      </c>
      <c r="P173" s="130">
        <f t="shared" si="9"/>
        <v>9.4353316881985779E-3</v>
      </c>
      <c r="Q173" s="46">
        <f t="shared" si="10"/>
        <v>148</v>
      </c>
      <c r="R173" s="90"/>
      <c r="S173" s="3"/>
      <c r="T173" s="2"/>
      <c r="U173" s="2" t="str">
        <f t="shared" si="6"/>
        <v>Dell Inspiron 5570</v>
      </c>
      <c r="V173" s="2" t="str">
        <f>VLOOKUP($U173,Models!$A:$Q,V$4,0)</f>
        <v>Dell</v>
      </c>
      <c r="W173" s="2" t="str">
        <f>VLOOKUP($U173,Models!$A:$Q,W$4,0)</f>
        <v>Inspiron 5570</v>
      </c>
      <c r="X173" s="2" t="str">
        <f>VLOOKUP($U173,Models!$A:$Q,X$4,0)</f>
        <v>Midlevel</v>
      </c>
      <c r="Y173" s="2" t="str">
        <f>VLOOKUP($U173,Models!$A:$Q,Y$4,0)</f>
        <v>Intel</v>
      </c>
      <c r="Z173" s="2" t="str">
        <f>VLOOKUP($U173,Models!$A:$Q,Z$4,0)</f>
        <v>Kaby Lake Refresh</v>
      </c>
      <c r="AA173" s="2">
        <f>VLOOKUP($U173,Models!$A:$Q,AA$4,0)</f>
        <v>0</v>
      </c>
      <c r="AB173" s="2">
        <f>VLOOKUP($U173,Models!$A:$Q,AB$4,0)</f>
        <v>530</v>
      </c>
      <c r="AC173" s="2">
        <f>VLOOKUP($U173,Models!$A:$Q,AC$4,0)</f>
        <v>0</v>
      </c>
      <c r="AD173" s="2">
        <f>VLOOKUP($U173,Models!$A:$Q,AD$4,0)</f>
        <v>0</v>
      </c>
      <c r="AE173" s="2">
        <f>VLOOKUP($U173,Models!$A:$Q,AE$4,0)</f>
        <v>15</v>
      </c>
      <c r="AF173" s="2" t="str">
        <f>VLOOKUP($U173,Models!$A:$Q,AF$4,0)</f>
        <v>1920x1080</v>
      </c>
      <c r="AG173" s="2">
        <f>VLOOKUP($U173,Models!$A:$Q,AG$4,0)</f>
        <v>0</v>
      </c>
      <c r="AH173" s="2" t="str">
        <f>VLOOKUP($U173,Models!$A:$S,AH$4,0)</f>
        <v>Standard</v>
      </c>
      <c r="AI173" s="2" t="str">
        <f>VLOOKUP($U173,Models!$A:$T,AI$4,0)</f>
        <v>DELL INSPIRON 5570</v>
      </c>
      <c r="AJ173" s="2"/>
      <c r="AK173" s="2"/>
    </row>
    <row r="174" spans="1:37" x14ac:dyDescent="0.3">
      <c r="A174" s="14" t="s">
        <v>12</v>
      </c>
      <c r="B174" s="14" t="s">
        <v>31</v>
      </c>
      <c r="C174" s="15">
        <v>5770</v>
      </c>
      <c r="D174" s="16">
        <v>15</v>
      </c>
      <c r="E174" s="17"/>
      <c r="F174" s="17"/>
      <c r="G174" s="17"/>
      <c r="H174" s="17"/>
      <c r="I174" s="17">
        <v>21</v>
      </c>
      <c r="J174" s="17"/>
      <c r="K174" s="17"/>
      <c r="L174" s="17">
        <v>3</v>
      </c>
      <c r="M174" s="17"/>
      <c r="N174" s="17"/>
      <c r="O174" s="18">
        <v>39</v>
      </c>
      <c r="P174" s="130">
        <f t="shared" si="9"/>
        <v>5.6611990129191462E-3</v>
      </c>
      <c r="Q174" s="46">
        <f t="shared" si="10"/>
        <v>89</v>
      </c>
      <c r="R174" s="90"/>
      <c r="S174" s="3"/>
      <c r="T174" s="2"/>
      <c r="U174" s="2" t="str">
        <f t="shared" si="6"/>
        <v>Dell Inspiron 5770</v>
      </c>
      <c r="V174" s="2" t="str">
        <f>VLOOKUP($U174,Models!$A:$Q,V$4,0)</f>
        <v>Dell</v>
      </c>
      <c r="W174" s="2" t="str">
        <f>VLOOKUP($U174,Models!$A:$Q,W$4,0)</f>
        <v>Inspiron 5770</v>
      </c>
      <c r="X174" s="2" t="str">
        <f>VLOOKUP($U174,Models!$A:$Q,X$4,0)</f>
        <v>Midlevel</v>
      </c>
      <c r="Y174" s="2" t="str">
        <f>VLOOKUP($U174,Models!$A:$Q,Y$4,0)</f>
        <v>Intel</v>
      </c>
      <c r="Z174" s="2" t="str">
        <f>VLOOKUP($U174,Models!$A:$Q,Z$4,0)</f>
        <v>Kaby Lake Refresh</v>
      </c>
      <c r="AA174" s="2">
        <f>VLOOKUP($U174,Models!$A:$Q,AA$4,0)</f>
        <v>0</v>
      </c>
      <c r="AB174" s="2">
        <f>VLOOKUP($U174,Models!$A:$Q,AB$4,0)</f>
        <v>530</v>
      </c>
      <c r="AC174" s="2">
        <f>VLOOKUP($U174,Models!$A:$Q,AC$4,0)</f>
        <v>0</v>
      </c>
      <c r="AD174" s="2">
        <f>VLOOKUP($U174,Models!$A:$Q,AD$4,0)</f>
        <v>0</v>
      </c>
      <c r="AE174" s="2">
        <f>VLOOKUP($U174,Models!$A:$Q,AE$4,0)</f>
        <v>17</v>
      </c>
      <c r="AF174" s="2" t="str">
        <f>VLOOKUP($U174,Models!$A:$Q,AF$4,0)</f>
        <v>1920x1080</v>
      </c>
      <c r="AG174" s="2">
        <f>VLOOKUP($U174,Models!$A:$Q,AG$4,0)</f>
        <v>0</v>
      </c>
      <c r="AH174" s="2" t="str">
        <f>VLOOKUP($U174,Models!$A:$S,AH$4,0)</f>
        <v>Standard</v>
      </c>
      <c r="AI174" s="2" t="str">
        <f>VLOOKUP($U174,Models!$A:$T,AI$4,0)</f>
        <v>DELL INSPIRON 5770</v>
      </c>
      <c r="AJ174" s="2"/>
      <c r="AK174" s="2"/>
    </row>
    <row r="175" spans="1:37" x14ac:dyDescent="0.3">
      <c r="A175" s="14" t="s">
        <v>12</v>
      </c>
      <c r="B175" s="14" t="s">
        <v>31</v>
      </c>
      <c r="C175" s="15">
        <v>3180</v>
      </c>
      <c r="D175" s="16">
        <v>40</v>
      </c>
      <c r="E175" s="17"/>
      <c r="F175" s="17"/>
      <c r="G175" s="17"/>
      <c r="H175" s="17"/>
      <c r="I175" s="17">
        <v>5</v>
      </c>
      <c r="J175" s="17"/>
      <c r="K175" s="17"/>
      <c r="L175" s="17"/>
      <c r="M175" s="17"/>
      <c r="N175" s="17"/>
      <c r="O175" s="18">
        <v>45</v>
      </c>
      <c r="P175" s="130">
        <f t="shared" si="9"/>
        <v>6.5321527072144002E-3</v>
      </c>
      <c r="Q175" s="46">
        <f t="shared" si="10"/>
        <v>103</v>
      </c>
      <c r="R175" s="90"/>
      <c r="S175" s="3"/>
      <c r="T175" s="2"/>
      <c r="U175" s="2" t="str">
        <f t="shared" si="6"/>
        <v>Dell Inspiron 3180</v>
      </c>
      <c r="V175" s="2" t="str">
        <f>VLOOKUP($U175,Models!$A:$Q,V$4,0)</f>
        <v>Dell</v>
      </c>
      <c r="W175" s="2" t="str">
        <f>VLOOKUP($U175,Models!$A:$Q,W$4,0)</f>
        <v>Inspiron 3180</v>
      </c>
      <c r="X175" s="2" t="str">
        <f>VLOOKUP($U175,Models!$A:$Q,X$4,0)</f>
        <v>Mini</v>
      </c>
      <c r="Y175" s="2" t="str">
        <f>VLOOKUP($U175,Models!$A:$Q,Y$4,0)</f>
        <v>AMD</v>
      </c>
      <c r="Z175" s="2" t="str">
        <f>VLOOKUP($U175,Models!$A:$Q,Z$4,0)</f>
        <v>Stoney Ridge</v>
      </c>
      <c r="AA175" s="2">
        <f>VLOOKUP($U175,Models!$A:$Q,AA$4,0)</f>
        <v>0</v>
      </c>
      <c r="AB175" s="2" t="str">
        <f>VLOOKUP($U175,Models!$A:$Q,AB$4,0)</f>
        <v>Int</v>
      </c>
      <c r="AC175" s="2">
        <f>VLOOKUP($U175,Models!$A:$Q,AC$4,0)</f>
        <v>0</v>
      </c>
      <c r="AD175" s="2">
        <f>VLOOKUP($U175,Models!$A:$Q,AD$4,0)</f>
        <v>0</v>
      </c>
      <c r="AE175" s="2">
        <f>VLOOKUP($U175,Models!$A:$Q,AE$4,0)</f>
        <v>11</v>
      </c>
      <c r="AF175" s="2" t="str">
        <f>VLOOKUP($U175,Models!$A:$Q,AF$4,0)</f>
        <v>1366x768</v>
      </c>
      <c r="AG175" s="2">
        <f>VLOOKUP($U175,Models!$A:$Q,AG$4,0)</f>
        <v>0</v>
      </c>
      <c r="AH175" s="2" t="str">
        <f>VLOOKUP($U175,Models!$A:$S,AH$4,0)</f>
        <v>Standard</v>
      </c>
      <c r="AI175" s="2" t="str">
        <f>VLOOKUP($U175,Models!$A:$T,AI$4,0)</f>
        <v>DELL INSPIRON 3180</v>
      </c>
      <c r="AJ175" s="2"/>
      <c r="AK175" s="2"/>
    </row>
    <row r="176" spans="1:37" x14ac:dyDescent="0.3">
      <c r="A176" s="14" t="s">
        <v>12</v>
      </c>
      <c r="B176" s="14" t="s">
        <v>31</v>
      </c>
      <c r="C176" s="15">
        <v>3576</v>
      </c>
      <c r="D176" s="16">
        <v>1</v>
      </c>
      <c r="E176" s="17"/>
      <c r="F176" s="17"/>
      <c r="G176" s="17"/>
      <c r="H176" s="17"/>
      <c r="I176" s="17">
        <v>4</v>
      </c>
      <c r="J176" s="17"/>
      <c r="K176" s="17"/>
      <c r="L176" s="17"/>
      <c r="M176" s="17"/>
      <c r="N176" s="17"/>
      <c r="O176" s="18">
        <v>5</v>
      </c>
      <c r="P176" s="130">
        <f t="shared" si="9"/>
        <v>7.2579474524604444E-4</v>
      </c>
      <c r="Q176" s="46">
        <f t="shared" si="10"/>
        <v>11</v>
      </c>
      <c r="R176" s="90"/>
      <c r="S176" s="3"/>
      <c r="T176" s="2"/>
      <c r="U176" s="2" t="str">
        <f t="shared" si="6"/>
        <v>Dell Inspiron 3576</v>
      </c>
      <c r="V176" s="2" t="str">
        <f>VLOOKUP($U176,Models!$A:$Q,V$4,0)</f>
        <v>Dell</v>
      </c>
      <c r="W176" s="2" t="str">
        <f>VLOOKUP($U176,Models!$A:$Q,W$4,0)</f>
        <v>Inspiron 3576</v>
      </c>
      <c r="X176" s="2" t="str">
        <f>VLOOKUP($U176,Models!$A:$Q,X$4,0)</f>
        <v>Desk</v>
      </c>
      <c r="Y176" s="2" t="str">
        <f>VLOOKUP($U176,Models!$A:$Q,Y$4,0)</f>
        <v>Intel</v>
      </c>
      <c r="Z176" s="2" t="str">
        <f>VLOOKUP($U176,Models!$A:$Q,Z$4,0)</f>
        <v>Kaby Lake</v>
      </c>
      <c r="AA176" s="2">
        <f>VLOOKUP($U176,Models!$A:$Q,AA$4,0)</f>
        <v>0</v>
      </c>
      <c r="AB176" s="2" t="str">
        <f>VLOOKUP($U176,Models!$A:$Q,AB$4,0)</f>
        <v>GT940</v>
      </c>
      <c r="AC176" s="2">
        <f>VLOOKUP($U176,Models!$A:$Q,AC$4,0)</f>
        <v>0</v>
      </c>
      <c r="AD176" s="2">
        <f>VLOOKUP($U176,Models!$A:$Q,AD$4,0)</f>
        <v>0</v>
      </c>
      <c r="AE176" s="2">
        <f>VLOOKUP($U176,Models!$A:$Q,AE$4,0)</f>
        <v>15</v>
      </c>
      <c r="AF176" s="2" t="str">
        <f>VLOOKUP($U176,Models!$A:$Q,AF$4,0)</f>
        <v>1920x1080</v>
      </c>
      <c r="AG176" s="2">
        <f>VLOOKUP($U176,Models!$A:$Q,AG$4,0)</f>
        <v>0</v>
      </c>
      <c r="AH176" s="2" t="str">
        <f>VLOOKUP($U176,Models!$A:$S,AH$4,0)</f>
        <v>Standard</v>
      </c>
      <c r="AI176" s="2" t="str">
        <f>VLOOKUP($U176,Models!$A:$T,AI$4,0)</f>
        <v>DELL INSPIRON 3576</v>
      </c>
      <c r="AJ176" s="2"/>
      <c r="AK176" s="2"/>
    </row>
    <row r="177" spans="1:37" x14ac:dyDescent="0.3">
      <c r="A177" s="14" t="s">
        <v>12</v>
      </c>
      <c r="B177" s="14" t="s">
        <v>31</v>
      </c>
      <c r="C177" s="15">
        <v>5482</v>
      </c>
      <c r="D177" s="16">
        <v>51</v>
      </c>
      <c r="E177" s="17"/>
      <c r="F177" s="17"/>
      <c r="G177" s="17"/>
      <c r="H177" s="17"/>
      <c r="I177" s="17">
        <v>10</v>
      </c>
      <c r="J177" s="17"/>
      <c r="K177" s="17"/>
      <c r="L177" s="17"/>
      <c r="M177" s="17"/>
      <c r="N177" s="17"/>
      <c r="O177" s="18">
        <v>61</v>
      </c>
      <c r="P177" s="130">
        <f t="shared" si="9"/>
        <v>8.8546958920017425E-3</v>
      </c>
      <c r="Q177" s="46">
        <f t="shared" si="10"/>
        <v>139</v>
      </c>
      <c r="R177" s="124"/>
      <c r="S177" s="3"/>
      <c r="T177" s="2"/>
      <c r="U177" s="2" t="str">
        <f t="shared" si="6"/>
        <v>Dell Inspiron 5482</v>
      </c>
      <c r="V177" s="2" t="str">
        <f>VLOOKUP($U177,Models!$A:$Q,V$4,0)</f>
        <v>Dell</v>
      </c>
      <c r="W177" s="2" t="str">
        <f>VLOOKUP($U177,Models!$A:$Q,W$4,0)</f>
        <v>Inspiron 5482</v>
      </c>
      <c r="X177" s="2" t="str">
        <f>VLOOKUP($U177,Models!$A:$Q,X$4,0)</f>
        <v>Thin</v>
      </c>
      <c r="Y177" s="2" t="str">
        <f>VLOOKUP($U177,Models!$A:$Q,Y$4,0)</f>
        <v>Intel</v>
      </c>
      <c r="Z177" s="2" t="str">
        <f>VLOOKUP($U177,Models!$A:$Q,Z$4,0)</f>
        <v>Whiskey Lake</v>
      </c>
      <c r="AA177" s="2">
        <f>VLOOKUP($U177,Models!$A:$Q,AA$4,0)</f>
        <v>0</v>
      </c>
      <c r="AB177" s="2" t="str">
        <f>VLOOKUP($U177,Models!$A:$Q,AB$4,0)</f>
        <v>Int</v>
      </c>
      <c r="AC177" s="2">
        <f>VLOOKUP($U177,Models!$A:$Q,AC$4,0)</f>
        <v>0</v>
      </c>
      <c r="AD177" s="2">
        <f>VLOOKUP($U177,Models!$A:$Q,AD$4,0)</f>
        <v>0</v>
      </c>
      <c r="AE177" s="2">
        <f>VLOOKUP($U177,Models!$A:$Q,AE$4,0)</f>
        <v>14</v>
      </c>
      <c r="AF177" s="2" t="str">
        <f>VLOOKUP($U177,Models!$A:$Q,AF$4,0)</f>
        <v>1920x1080</v>
      </c>
      <c r="AG177" s="2" t="str">
        <f>VLOOKUP($U177,Models!$A:$Q,AG$4,0)</f>
        <v>Touch</v>
      </c>
      <c r="AH177" s="2" t="str">
        <f>VLOOKUP($U177,Models!$A:$S,AH$4,0)</f>
        <v>Standard</v>
      </c>
      <c r="AI177" s="2" t="str">
        <f>VLOOKUP($U177,Models!$A:$T,AI$4,0)</f>
        <v>DELL INSPIRON 5482 2-in-1</v>
      </c>
      <c r="AJ177" s="2"/>
      <c r="AK177" s="2"/>
    </row>
    <row r="178" spans="1:37" x14ac:dyDescent="0.3">
      <c r="A178" s="14" t="s">
        <v>12</v>
      </c>
      <c r="B178" s="14" t="s">
        <v>31</v>
      </c>
      <c r="C178" s="15">
        <v>3580</v>
      </c>
      <c r="D178" s="16">
        <v>69</v>
      </c>
      <c r="E178" s="17"/>
      <c r="F178" s="17"/>
      <c r="G178" s="17"/>
      <c r="H178" s="17"/>
      <c r="I178" s="17">
        <v>67</v>
      </c>
      <c r="J178" s="17"/>
      <c r="K178" s="17"/>
      <c r="L178" s="17">
        <v>6</v>
      </c>
      <c r="M178" s="17"/>
      <c r="N178" s="17"/>
      <c r="O178" s="18">
        <v>142</v>
      </c>
      <c r="P178" s="130">
        <f t="shared" si="9"/>
        <v>2.061257076498766E-2</v>
      </c>
      <c r="Q178" s="46">
        <f t="shared" si="10"/>
        <v>324</v>
      </c>
      <c r="R178" s="104"/>
      <c r="S178" s="3"/>
      <c r="T178" s="2"/>
      <c r="U178" s="2" t="str">
        <f t="shared" si="6"/>
        <v>Dell Inspiron 3580</v>
      </c>
      <c r="V178" s="2" t="str">
        <f>VLOOKUP($U178,Models!$A:$Q,V$4,0)</f>
        <v>Dell</v>
      </c>
      <c r="W178" s="2" t="str">
        <f>VLOOKUP($U178,Models!$A:$Q,W$4,0)</f>
        <v>Inspiron 3580</v>
      </c>
      <c r="X178" s="2" t="str">
        <f>VLOOKUP($U178,Models!$A:$Q,X$4,0)</f>
        <v>Midlevel</v>
      </c>
      <c r="Y178" s="2" t="str">
        <f>VLOOKUP($U178,Models!$A:$Q,Y$4,0)</f>
        <v>Intel</v>
      </c>
      <c r="Z178" s="2" t="str">
        <f>VLOOKUP($U178,Models!$A:$Q,Z$4,0)</f>
        <v>Whiskey Lake</v>
      </c>
      <c r="AA178" s="2">
        <f>VLOOKUP($U178,Models!$A:$Q,AA$4,0)</f>
        <v>0</v>
      </c>
      <c r="AB178" s="2">
        <f>VLOOKUP($U178,Models!$A:$Q,AB$4,0)</f>
        <v>250</v>
      </c>
      <c r="AC178" s="2">
        <f>VLOOKUP($U178,Models!$A:$Q,AC$4,0)</f>
        <v>0</v>
      </c>
      <c r="AD178" s="2">
        <f>VLOOKUP($U178,Models!$A:$Q,AD$4,0)</f>
        <v>0</v>
      </c>
      <c r="AE178" s="2">
        <f>VLOOKUP($U178,Models!$A:$Q,AE$4,0)</f>
        <v>15</v>
      </c>
      <c r="AF178" s="2" t="str">
        <f>VLOOKUP($U178,Models!$A:$Q,AF$4,0)</f>
        <v>1920x1080</v>
      </c>
      <c r="AG178" s="2">
        <f>VLOOKUP($U178,Models!$A:$Q,AG$4,0)</f>
        <v>0</v>
      </c>
      <c r="AH178" s="2" t="str">
        <f>VLOOKUP($U178,Models!$A:$S,AH$4,0)</f>
        <v>Standard</v>
      </c>
      <c r="AI178" s="2" t="str">
        <f>VLOOKUP($U178,Models!$A:$T,AI$4,0)</f>
        <v>DELL Inspiron 3580</v>
      </c>
      <c r="AJ178" s="2"/>
      <c r="AK178" s="2"/>
    </row>
    <row r="179" spans="1:37" x14ac:dyDescent="0.3">
      <c r="A179" s="14" t="s">
        <v>12</v>
      </c>
      <c r="B179" s="14" t="s">
        <v>31</v>
      </c>
      <c r="C179" s="15">
        <v>3583</v>
      </c>
      <c r="D179" s="16">
        <v>136</v>
      </c>
      <c r="E179" s="17"/>
      <c r="F179" s="17"/>
      <c r="G179" s="17"/>
      <c r="H179" s="17"/>
      <c r="I179" s="17">
        <v>77</v>
      </c>
      <c r="J179" s="17"/>
      <c r="K179" s="17"/>
      <c r="L179" s="17">
        <v>22</v>
      </c>
      <c r="M179" s="17"/>
      <c r="N179" s="17"/>
      <c r="O179" s="18">
        <v>235</v>
      </c>
      <c r="P179" s="130">
        <f t="shared" si="9"/>
        <v>3.4112353026564089E-2</v>
      </c>
      <c r="Q179" s="46">
        <f t="shared" si="10"/>
        <v>536</v>
      </c>
      <c r="R179" s="90"/>
      <c r="S179" s="3"/>
      <c r="T179" s="2"/>
      <c r="U179" s="2" t="str">
        <f t="shared" si="6"/>
        <v>Dell Inspiron 3583</v>
      </c>
      <c r="V179" s="2" t="str">
        <f>VLOOKUP($U179,Models!$A:$Q,V$4,0)</f>
        <v>Dell</v>
      </c>
      <c r="W179" s="2" t="str">
        <f>VLOOKUP($U179,Models!$A:$Q,W$4,0)</f>
        <v>Inspiron 3583</v>
      </c>
      <c r="X179" s="2" t="str">
        <f>VLOOKUP($U179,Models!$A:$Q,X$4,0)</f>
        <v>Midlevel</v>
      </c>
      <c r="Y179" s="2" t="str">
        <f>VLOOKUP($U179,Models!$A:$Q,Y$4,0)</f>
        <v>Intel</v>
      </c>
      <c r="Z179" s="2" t="str">
        <f>VLOOKUP($U179,Models!$A:$Q,Z$4,0)</f>
        <v>Whiskey Lake</v>
      </c>
      <c r="AA179" s="2">
        <f>VLOOKUP($U179,Models!$A:$Q,AA$4,0)</f>
        <v>0</v>
      </c>
      <c r="AB179" s="2" t="str">
        <f>VLOOKUP($U179,Models!$A:$Q,AB$4,0)</f>
        <v>Int/520</v>
      </c>
      <c r="AC179" s="2">
        <f>VLOOKUP($U179,Models!$A:$Q,AC$4,0)</f>
        <v>0</v>
      </c>
      <c r="AD179" s="2">
        <f>VLOOKUP($U179,Models!$A:$Q,AD$4,0)</f>
        <v>0</v>
      </c>
      <c r="AE179" s="2">
        <f>VLOOKUP($U179,Models!$A:$Q,AE$4,0)</f>
        <v>15</v>
      </c>
      <c r="AF179" s="2" t="str">
        <f>VLOOKUP($U179,Models!$A:$Q,AF$4,0)</f>
        <v>1920x1080</v>
      </c>
      <c r="AG179" s="2">
        <f>VLOOKUP($U179,Models!$A:$Q,AG$4,0)</f>
        <v>0</v>
      </c>
      <c r="AH179" s="2" t="str">
        <f>VLOOKUP($U179,Models!$A:$S,AH$4,0)</f>
        <v>Standard</v>
      </c>
      <c r="AI179" s="2" t="str">
        <f>VLOOKUP($U179,Models!$A:$T,AI$4,0)</f>
        <v>DELL Inspiron 3583</v>
      </c>
      <c r="AJ179" s="2"/>
      <c r="AK179" s="2"/>
    </row>
    <row r="180" spans="1:37" s="121" customFormat="1" x14ac:dyDescent="0.3">
      <c r="A180" s="14" t="s">
        <v>12</v>
      </c>
      <c r="B180" s="14" t="s">
        <v>31</v>
      </c>
      <c r="C180" s="15">
        <v>3584</v>
      </c>
      <c r="D180" s="16">
        <v>108</v>
      </c>
      <c r="E180" s="17"/>
      <c r="F180" s="17"/>
      <c r="G180" s="17"/>
      <c r="H180" s="17"/>
      <c r="I180" s="17">
        <v>68</v>
      </c>
      <c r="J180" s="17"/>
      <c r="K180" s="17"/>
      <c r="L180" s="17"/>
      <c r="M180" s="17"/>
      <c r="N180" s="17"/>
      <c r="O180" s="18">
        <v>176</v>
      </c>
      <c r="P180" s="130">
        <f t="shared" si="9"/>
        <v>2.5547975032660764E-2</v>
      </c>
      <c r="Q180" s="46">
        <f t="shared" si="10"/>
        <v>401</v>
      </c>
      <c r="R180" s="119"/>
      <c r="S180" s="120"/>
      <c r="T180" s="39"/>
      <c r="U180" s="2" t="str">
        <f t="shared" si="6"/>
        <v>Dell Inspiron 3584</v>
      </c>
      <c r="V180" s="39" t="str">
        <f>VLOOKUP($U180,Models!$A:$Q,V$4,0)</f>
        <v>Dell</v>
      </c>
      <c r="W180" s="39" t="str">
        <f>VLOOKUP($U180,Models!$A:$Q,W$4,0)</f>
        <v>Inspiron 3584</v>
      </c>
      <c r="X180" s="39" t="str">
        <f>VLOOKUP($U180,Models!$A:$Q,X$4,0)</f>
        <v>Midlevel</v>
      </c>
      <c r="Y180" s="39" t="str">
        <f>VLOOKUP($U180,Models!$A:$Q,Y$4,0)</f>
        <v>Intel</v>
      </c>
      <c r="Z180" s="39" t="str">
        <f>VLOOKUP($U180,Models!$A:$Q,Z$4,0)</f>
        <v>Kaby Lake</v>
      </c>
      <c r="AA180" s="39">
        <f>VLOOKUP($U180,Models!$A:$Q,AA$4,0)</f>
        <v>0</v>
      </c>
      <c r="AB180" s="39" t="str">
        <f>VLOOKUP($U180,Models!$A:$Q,AB$4,0)</f>
        <v>Int/520</v>
      </c>
      <c r="AC180" s="39">
        <f>VLOOKUP($U180,Models!$A:$Q,AC$4,0)</f>
        <v>0</v>
      </c>
      <c r="AD180" s="39">
        <f>VLOOKUP($U180,Models!$A:$Q,AD$4,0)</f>
        <v>0</v>
      </c>
      <c r="AE180" s="39">
        <f>VLOOKUP($U180,Models!$A:$Q,AE$4,0)</f>
        <v>15</v>
      </c>
      <c r="AF180" s="39" t="str">
        <f>VLOOKUP($U180,Models!$A:$Q,AF$4,0)</f>
        <v>1920x1080</v>
      </c>
      <c r="AG180" s="39">
        <f>VLOOKUP($U180,Models!$A:$Q,AG$4,0)</f>
        <v>0</v>
      </c>
      <c r="AH180" s="39" t="str">
        <f>VLOOKUP($U180,Models!$A:$S,AH$4,0)</f>
        <v>Standard</v>
      </c>
      <c r="AI180" s="2" t="str">
        <f>VLOOKUP($U180,Models!$A:$T,AI$4,0)</f>
        <v>DELL Inspiron 3584</v>
      </c>
      <c r="AJ180" s="39"/>
      <c r="AK180" s="39"/>
    </row>
    <row r="181" spans="1:37" s="121" customFormat="1" x14ac:dyDescent="0.3">
      <c r="A181" s="14" t="s">
        <v>12</v>
      </c>
      <c r="B181" s="14" t="s">
        <v>31</v>
      </c>
      <c r="C181" s="15">
        <v>3582</v>
      </c>
      <c r="D181" s="16">
        <v>246</v>
      </c>
      <c r="E181" s="17"/>
      <c r="F181" s="17"/>
      <c r="G181" s="17"/>
      <c r="H181" s="17"/>
      <c r="I181" s="17">
        <v>150</v>
      </c>
      <c r="J181" s="17"/>
      <c r="K181" s="17"/>
      <c r="L181" s="17"/>
      <c r="M181" s="17"/>
      <c r="N181" s="17"/>
      <c r="O181" s="18">
        <v>396</v>
      </c>
      <c r="P181" s="130">
        <f t="shared" si="9"/>
        <v>5.7482943823486718E-2</v>
      </c>
      <c r="Q181" s="46">
        <f t="shared" si="10"/>
        <v>903</v>
      </c>
      <c r="R181" s="119"/>
      <c r="S181" s="120"/>
      <c r="T181" s="39"/>
      <c r="U181" s="39" t="str">
        <f t="shared" si="6"/>
        <v>Dell Inspiron 3582</v>
      </c>
      <c r="V181" s="39" t="str">
        <f>VLOOKUP($U181,Models!$A:$Q,V$4,0)</f>
        <v>Dell</v>
      </c>
      <c r="W181" s="39" t="str">
        <f>VLOOKUP($U181,Models!$A:$Q,W$4,0)</f>
        <v>Inspiron 3582</v>
      </c>
      <c r="X181" s="39" t="str">
        <f>VLOOKUP($U181,Models!$A:$Q,X$4,0)</f>
        <v>Economy</v>
      </c>
      <c r="Y181" s="39" t="str">
        <f>VLOOKUP($U181,Models!$A:$Q,Y$4,0)</f>
        <v>Intel</v>
      </c>
      <c r="Z181" s="39" t="str">
        <f>VLOOKUP($U181,Models!$A:$Q,Z$4,0)</f>
        <v>Gemini Lake</v>
      </c>
      <c r="AA181" s="39">
        <f>VLOOKUP($U181,Models!$A:$Q,AA$4,0)</f>
        <v>0</v>
      </c>
      <c r="AB181" s="39" t="str">
        <f>VLOOKUP($U181,Models!$A:$Q,AB$4,0)</f>
        <v>Int</v>
      </c>
      <c r="AC181" s="39">
        <f>VLOOKUP($U181,Models!$A:$Q,AC$4,0)</f>
        <v>0</v>
      </c>
      <c r="AD181" s="39">
        <f>VLOOKUP($U181,Models!$A:$Q,AD$4,0)</f>
        <v>0</v>
      </c>
      <c r="AE181" s="39">
        <f>VLOOKUP($U181,Models!$A:$Q,AE$4,0)</f>
        <v>15</v>
      </c>
      <c r="AF181" s="39" t="str">
        <f>VLOOKUP($U181,Models!$A:$Q,AF$4,0)</f>
        <v>1920x1080</v>
      </c>
      <c r="AG181" s="39">
        <f>VLOOKUP($U181,Models!$A:$Q,AG$4,0)</f>
        <v>0</v>
      </c>
      <c r="AH181" s="39" t="str">
        <f>VLOOKUP($U181,Models!$A:$S,AH$4,0)</f>
        <v>Standard</v>
      </c>
      <c r="AI181" s="2" t="str">
        <f>VLOOKUP($U181,Models!$A:$T,AI$4,0)</f>
        <v>DELL Inspiron 3582</v>
      </c>
      <c r="AJ181" s="39"/>
      <c r="AK181" s="39"/>
    </row>
    <row r="182" spans="1:37" s="121" customFormat="1" x14ac:dyDescent="0.3">
      <c r="A182" s="14" t="s">
        <v>12</v>
      </c>
      <c r="B182" s="14" t="s">
        <v>31</v>
      </c>
      <c r="C182" s="15">
        <v>3585</v>
      </c>
      <c r="D182" s="16">
        <v>83</v>
      </c>
      <c r="E182" s="17"/>
      <c r="F182" s="17"/>
      <c r="G182" s="17"/>
      <c r="H182" s="17"/>
      <c r="I182" s="17"/>
      <c r="J182" s="17"/>
      <c r="K182" s="17"/>
      <c r="L182" s="17"/>
      <c r="M182" s="17"/>
      <c r="N182" s="17"/>
      <c r="O182" s="18">
        <v>83</v>
      </c>
      <c r="P182" s="130">
        <f t="shared" si="9"/>
        <v>1.2048192771084338E-2</v>
      </c>
      <c r="Q182" s="46">
        <f t="shared" si="10"/>
        <v>189</v>
      </c>
      <c r="R182" s="119"/>
      <c r="S182" s="120"/>
      <c r="T182" s="39"/>
      <c r="U182" s="39" t="str">
        <f t="shared" si="6"/>
        <v>Dell Inspiron 3585</v>
      </c>
      <c r="V182" s="39" t="str">
        <f>VLOOKUP($U182,Models!$A:$Q,V$4,0)</f>
        <v>Dell</v>
      </c>
      <c r="W182" s="39" t="str">
        <f>VLOOKUP($U182,Models!$A:$Q,W$4,0)</f>
        <v>Inspiron 3585</v>
      </c>
      <c r="X182" s="39" t="str">
        <f>VLOOKUP($U182,Models!$A:$Q,X$4,0)</f>
        <v>Economy</v>
      </c>
      <c r="Y182" s="39" t="str">
        <f>VLOOKUP($U182,Models!$A:$Q,Y$4,0)</f>
        <v>AMD</v>
      </c>
      <c r="Z182" s="39" t="str">
        <f>VLOOKUP($U182,Models!$A:$Q,Z$4,0)</f>
        <v>Ryzen</v>
      </c>
      <c r="AA182" s="39">
        <f>VLOOKUP($U182,Models!$A:$Q,AA$4,0)</f>
        <v>0</v>
      </c>
      <c r="AB182" s="39" t="str">
        <f>VLOOKUP($U182,Models!$A:$Q,AB$4,0)</f>
        <v>Int</v>
      </c>
      <c r="AC182" s="39">
        <f>VLOOKUP($U182,Models!$A:$Q,AC$4,0)</f>
        <v>0</v>
      </c>
      <c r="AD182" s="39">
        <f>VLOOKUP($U182,Models!$A:$Q,AD$4,0)</f>
        <v>0</v>
      </c>
      <c r="AE182" s="39">
        <f>VLOOKUP($U182,Models!$A:$Q,AE$4,0)</f>
        <v>15</v>
      </c>
      <c r="AF182" s="39" t="str">
        <f>VLOOKUP($U182,Models!$A:$Q,AF$4,0)</f>
        <v>1920x1080</v>
      </c>
      <c r="AG182" s="39">
        <f>VLOOKUP($U182,Models!$A:$Q,AG$4,0)</f>
        <v>0</v>
      </c>
      <c r="AH182" s="39" t="str">
        <f>VLOOKUP($U182,Models!$A:$S,AH$4,0)</f>
        <v>Standard</v>
      </c>
      <c r="AI182" s="2" t="str">
        <f>VLOOKUP($U182,Models!$A:$T,AI$4,0)</f>
        <v>DELL INSPIRON 3585</v>
      </c>
      <c r="AJ182" s="39"/>
      <c r="AK182" s="39"/>
    </row>
    <row r="183" spans="1:37" x14ac:dyDescent="0.3">
      <c r="A183" s="14" t="s">
        <v>12</v>
      </c>
      <c r="B183" s="14" t="s">
        <v>31</v>
      </c>
      <c r="C183" s="15">
        <v>3780</v>
      </c>
      <c r="D183" s="16">
        <v>105</v>
      </c>
      <c r="E183" s="17"/>
      <c r="F183" s="17"/>
      <c r="G183" s="17"/>
      <c r="H183" s="17"/>
      <c r="I183" s="17">
        <v>72</v>
      </c>
      <c r="J183" s="17"/>
      <c r="K183" s="17"/>
      <c r="L183" s="17">
        <v>1</v>
      </c>
      <c r="M183" s="17"/>
      <c r="N183" s="17"/>
      <c r="O183" s="18">
        <v>178</v>
      </c>
      <c r="P183" s="130">
        <f t="shared" si="9"/>
        <v>2.583829293075918E-2</v>
      </c>
      <c r="Q183" s="46">
        <f t="shared" si="10"/>
        <v>406</v>
      </c>
      <c r="R183" s="90"/>
      <c r="S183" s="3"/>
      <c r="T183" s="2"/>
      <c r="U183" s="2" t="str">
        <f t="shared" si="6"/>
        <v>Dell Inspiron 3780</v>
      </c>
      <c r="V183" s="2" t="str">
        <f>VLOOKUP($U183,Models!$A:$Q,V$4,0)</f>
        <v>Dell</v>
      </c>
      <c r="W183" s="2" t="str">
        <f>VLOOKUP($U183,Models!$A:$Q,W$4,0)</f>
        <v>Inspiron 3780</v>
      </c>
      <c r="X183" s="2" t="str">
        <f>VLOOKUP($U183,Models!$A:$Q,X$4,0)</f>
        <v>Midlevel</v>
      </c>
      <c r="Y183" s="2" t="str">
        <f>VLOOKUP($U183,Models!$A:$Q,Y$4,0)</f>
        <v>Intel</v>
      </c>
      <c r="Z183" s="2" t="str">
        <f>VLOOKUP($U183,Models!$A:$Q,Z$4,0)</f>
        <v>Whiskey Lake</v>
      </c>
      <c r="AA183" s="2">
        <f>VLOOKUP($U183,Models!$A:$Q,AA$4,0)</f>
        <v>0</v>
      </c>
      <c r="AB183" s="2">
        <f>VLOOKUP($U183,Models!$A:$Q,AB$4,0)</f>
        <v>520</v>
      </c>
      <c r="AC183" s="2">
        <f>VLOOKUP($U183,Models!$A:$Q,AC$4,0)</f>
        <v>0</v>
      </c>
      <c r="AD183" s="2">
        <f>VLOOKUP($U183,Models!$A:$Q,AD$4,0)</f>
        <v>0</v>
      </c>
      <c r="AE183" s="2">
        <f>VLOOKUP($U183,Models!$A:$Q,AE$4,0)</f>
        <v>17</v>
      </c>
      <c r="AF183" s="2" t="str">
        <f>VLOOKUP($U183,Models!$A:$Q,AF$4,0)</f>
        <v>1920x1080</v>
      </c>
      <c r="AG183" s="2">
        <f>VLOOKUP($U183,Models!$A:$Q,AG$4,0)</f>
        <v>0</v>
      </c>
      <c r="AH183" s="2" t="str">
        <f>VLOOKUP($U183,Models!$A:$S,AH$4,0)</f>
        <v>Standard</v>
      </c>
      <c r="AI183" s="2" t="str">
        <f>VLOOKUP($U183,Models!$A:$T,AI$4,0)</f>
        <v>DELL Inspiron 3780</v>
      </c>
      <c r="AJ183" s="2"/>
      <c r="AK183" s="2"/>
    </row>
    <row r="184" spans="1:37" x14ac:dyDescent="0.3">
      <c r="A184" s="14" t="s">
        <v>12</v>
      </c>
      <c r="B184" s="14" t="s">
        <v>31</v>
      </c>
      <c r="C184" s="15">
        <v>3781</v>
      </c>
      <c r="D184" s="16"/>
      <c r="E184" s="17"/>
      <c r="F184" s="17"/>
      <c r="G184" s="17"/>
      <c r="H184" s="17"/>
      <c r="I184" s="17">
        <v>23</v>
      </c>
      <c r="J184" s="17"/>
      <c r="K184" s="17"/>
      <c r="L184" s="17"/>
      <c r="M184" s="17"/>
      <c r="N184" s="17"/>
      <c r="O184" s="18">
        <v>23</v>
      </c>
      <c r="P184" s="130">
        <f t="shared" si="9"/>
        <v>3.3386558281318043E-3</v>
      </c>
      <c r="Q184" s="46">
        <f t="shared" si="10"/>
        <v>52</v>
      </c>
      <c r="R184" s="90"/>
      <c r="S184" s="3"/>
      <c r="T184" s="2"/>
      <c r="U184" s="2" t="str">
        <f t="shared" si="6"/>
        <v>Dell Inspiron 3781</v>
      </c>
      <c r="V184" s="2" t="str">
        <f>VLOOKUP($U184,Models!$A:$Q,V$4,0)</f>
        <v>Dell</v>
      </c>
      <c r="W184" s="2" t="str">
        <f>VLOOKUP($U184,Models!$A:$Q,W$4,0)</f>
        <v>Inspiron 3781</v>
      </c>
      <c r="X184" s="2" t="str">
        <f>VLOOKUP($U184,Models!$A:$Q,X$4,0)</f>
        <v>Economy</v>
      </c>
      <c r="Y184" s="2" t="str">
        <f>VLOOKUP($U184,Models!$A:$Q,Y$4,0)</f>
        <v>Intel</v>
      </c>
      <c r="Z184" s="2" t="str">
        <f>VLOOKUP($U184,Models!$A:$Q,Z$4,0)</f>
        <v>Kaby Lake</v>
      </c>
      <c r="AA184" s="2">
        <f>VLOOKUP($U184,Models!$A:$Q,AA$4,0)</f>
        <v>0</v>
      </c>
      <c r="AB184" s="2" t="str">
        <f>VLOOKUP($U184,Models!$A:$Q,AB$4,0)</f>
        <v>Int</v>
      </c>
      <c r="AC184" s="2">
        <f>VLOOKUP($U184,Models!$A:$Q,AC$4,0)</f>
        <v>0</v>
      </c>
      <c r="AD184" s="2">
        <f>VLOOKUP($U184,Models!$A:$Q,AD$4,0)</f>
        <v>0</v>
      </c>
      <c r="AE184" s="2">
        <f>VLOOKUP($U184,Models!$A:$Q,AE$4,0)</f>
        <v>17</v>
      </c>
      <c r="AF184" s="2" t="str">
        <f>VLOOKUP($U184,Models!$A:$Q,AF$4,0)</f>
        <v>1920x1080</v>
      </c>
      <c r="AG184" s="2">
        <f>VLOOKUP($U184,Models!$A:$Q,AG$4,0)</f>
        <v>0</v>
      </c>
      <c r="AH184" s="2" t="str">
        <f>VLOOKUP($U184,Models!$A:$S,AH$4,0)</f>
        <v>Standard</v>
      </c>
      <c r="AI184" s="2" t="str">
        <f>VLOOKUP($U184,Models!$A:$T,AI$4,0)</f>
        <v>DELL Inspiron 3781</v>
      </c>
      <c r="AJ184" s="2"/>
      <c r="AK184" s="2"/>
    </row>
    <row r="185" spans="1:37" x14ac:dyDescent="0.3">
      <c r="A185" s="14" t="s">
        <v>12</v>
      </c>
      <c r="B185" s="14" t="s">
        <v>31</v>
      </c>
      <c r="C185" s="15">
        <v>3782</v>
      </c>
      <c r="D185" s="16">
        <v>23</v>
      </c>
      <c r="E185" s="17"/>
      <c r="F185" s="17"/>
      <c r="G185" s="17"/>
      <c r="H185" s="17"/>
      <c r="I185" s="17">
        <v>44</v>
      </c>
      <c r="J185" s="17"/>
      <c r="K185" s="17"/>
      <c r="L185" s="17"/>
      <c r="M185" s="17"/>
      <c r="N185" s="17"/>
      <c r="O185" s="18">
        <v>67</v>
      </c>
      <c r="P185" s="130">
        <f t="shared" si="9"/>
        <v>9.7256495862969947E-3</v>
      </c>
      <c r="Q185" s="46">
        <f t="shared" si="10"/>
        <v>153</v>
      </c>
      <c r="R185" s="90"/>
      <c r="S185" s="3"/>
      <c r="T185" s="2"/>
      <c r="U185" s="2" t="str">
        <f t="shared" si="6"/>
        <v>Dell Inspiron 3782</v>
      </c>
      <c r="V185" s="2" t="str">
        <f>VLOOKUP($U185,Models!$A:$Q,V$4,0)</f>
        <v>Dell</v>
      </c>
      <c r="W185" s="2" t="str">
        <f>VLOOKUP($U185,Models!$A:$Q,W$4,0)</f>
        <v>Inspiron 3782</v>
      </c>
      <c r="X185" s="2" t="str">
        <f>VLOOKUP($U185,Models!$A:$Q,X$4,0)</f>
        <v>Economy</v>
      </c>
      <c r="Y185" s="2" t="str">
        <f>VLOOKUP($U185,Models!$A:$Q,Y$4,0)</f>
        <v>Intel</v>
      </c>
      <c r="Z185" s="2" t="str">
        <f>VLOOKUP($U185,Models!$A:$Q,Z$4,0)</f>
        <v>Gemini Lake</v>
      </c>
      <c r="AA185" s="2">
        <f>VLOOKUP($U185,Models!$A:$Q,AA$4,0)</f>
        <v>0</v>
      </c>
      <c r="AB185" s="2" t="str">
        <f>VLOOKUP($U185,Models!$A:$Q,AB$4,0)</f>
        <v>Int</v>
      </c>
      <c r="AC185" s="2">
        <f>VLOOKUP($U185,Models!$A:$Q,AC$4,0)</f>
        <v>0</v>
      </c>
      <c r="AD185" s="2">
        <f>VLOOKUP($U185,Models!$A:$Q,AD$4,0)</f>
        <v>0</v>
      </c>
      <c r="AE185" s="2">
        <f>VLOOKUP($U185,Models!$A:$Q,AE$4,0)</f>
        <v>17</v>
      </c>
      <c r="AF185" s="2" t="str">
        <f>VLOOKUP($U185,Models!$A:$Q,AF$4,0)</f>
        <v>1920x1080</v>
      </c>
      <c r="AG185" s="2">
        <f>VLOOKUP($U185,Models!$A:$Q,AG$4,0)</f>
        <v>0</v>
      </c>
      <c r="AH185" s="2" t="str">
        <f>VLOOKUP($U185,Models!$A:$S,AH$4,0)</f>
        <v>Standard</v>
      </c>
      <c r="AI185" s="2" t="str">
        <f>VLOOKUP($U185,Models!$A:$T,AI$4,0)</f>
        <v>DELL Inspiron 3782</v>
      </c>
      <c r="AJ185" s="2"/>
      <c r="AK185" s="2"/>
    </row>
    <row r="186" spans="1:37" x14ac:dyDescent="0.3">
      <c r="A186" s="14" t="s">
        <v>12</v>
      </c>
      <c r="B186" s="14" t="s">
        <v>31</v>
      </c>
      <c r="C186" s="15">
        <v>5390</v>
      </c>
      <c r="D186" s="16">
        <v>18</v>
      </c>
      <c r="E186" s="17"/>
      <c r="F186" s="17"/>
      <c r="G186" s="17"/>
      <c r="H186" s="17">
        <v>22</v>
      </c>
      <c r="I186" s="17">
        <v>9</v>
      </c>
      <c r="J186" s="17"/>
      <c r="K186" s="17"/>
      <c r="L186" s="17">
        <v>30</v>
      </c>
      <c r="M186" s="17"/>
      <c r="N186" s="17">
        <v>43</v>
      </c>
      <c r="O186" s="18">
        <v>122</v>
      </c>
      <c r="P186" s="130">
        <f t="shared" si="9"/>
        <v>1.7709391784003485E-2</v>
      </c>
      <c r="Q186" s="46">
        <f t="shared" si="10"/>
        <v>278</v>
      </c>
      <c r="R186" s="90"/>
      <c r="S186" s="3"/>
      <c r="T186" s="2"/>
      <c r="U186" s="2" t="str">
        <f t="shared" si="6"/>
        <v>Dell Inspiron 5390</v>
      </c>
      <c r="V186" s="2" t="str">
        <f>VLOOKUP($U186,Models!$A:$Q,V$4,0)</f>
        <v>Dell</v>
      </c>
      <c r="W186" s="2" t="str">
        <f>VLOOKUP($U186,Models!$A:$Q,W$4,0)</f>
        <v>Inspiron 5390</v>
      </c>
      <c r="X186" s="2" t="str">
        <f>VLOOKUP($U186,Models!$A:$Q,X$4,0)</f>
        <v>Thin</v>
      </c>
      <c r="Y186" s="2" t="str">
        <f>VLOOKUP($U186,Models!$A:$Q,Y$4,0)</f>
        <v>Intel</v>
      </c>
      <c r="Z186" s="2" t="str">
        <f>VLOOKUP($U186,Models!$A:$Q,Z$4,0)</f>
        <v>Whiskey Lake</v>
      </c>
      <c r="AA186" s="2">
        <f>VLOOKUP($U186,Models!$A:$Q,AA$4,0)</f>
        <v>0</v>
      </c>
      <c r="AB186" s="2" t="str">
        <f>VLOOKUP($U186,Models!$A:$Q,AB$4,0)</f>
        <v>MX250</v>
      </c>
      <c r="AC186" s="2">
        <f>VLOOKUP($U186,Models!$A:$Q,AC$4,0)</f>
        <v>0</v>
      </c>
      <c r="AD186" s="2">
        <f>VLOOKUP($U186,Models!$A:$Q,AD$4,0)</f>
        <v>0</v>
      </c>
      <c r="AE186" s="2">
        <f>VLOOKUP($U186,Models!$A:$Q,AE$4,0)</f>
        <v>13</v>
      </c>
      <c r="AF186" s="2" t="str">
        <f>VLOOKUP($U186,Models!$A:$Q,AF$4,0)</f>
        <v>1920x1080</v>
      </c>
      <c r="AG186" s="2">
        <f>VLOOKUP($U186,Models!$A:$Q,AG$4,0)</f>
        <v>0</v>
      </c>
      <c r="AH186" s="2" t="str">
        <f>VLOOKUP($U186,Models!$A:$S,AH$4,0)</f>
        <v>Standard</v>
      </c>
      <c r="AI186" s="2" t="str">
        <f>VLOOKUP($U186,Models!$A:$T,AI$4,0)</f>
        <v>DELL Inspiron 5390</v>
      </c>
      <c r="AJ186" s="2"/>
      <c r="AK186" s="2"/>
    </row>
    <row r="187" spans="1:37" x14ac:dyDescent="0.3">
      <c r="A187" s="14" t="s">
        <v>12</v>
      </c>
      <c r="B187" s="14" t="s">
        <v>31</v>
      </c>
      <c r="C187" s="15">
        <v>5584</v>
      </c>
      <c r="D187" s="16">
        <v>82</v>
      </c>
      <c r="E187" s="17"/>
      <c r="F187" s="17"/>
      <c r="G187" s="17"/>
      <c r="H187" s="17"/>
      <c r="I187" s="17">
        <v>81</v>
      </c>
      <c r="J187" s="17"/>
      <c r="K187" s="17"/>
      <c r="L187" s="17"/>
      <c r="M187" s="17"/>
      <c r="N187" s="17"/>
      <c r="O187" s="18">
        <v>163</v>
      </c>
      <c r="P187" s="130">
        <f t="shared" si="9"/>
        <v>2.3660908695021049E-2</v>
      </c>
      <c r="Q187" s="46">
        <f t="shared" si="10"/>
        <v>372</v>
      </c>
      <c r="R187" s="90"/>
      <c r="S187" s="3"/>
      <c r="T187" s="2"/>
      <c r="U187" s="2" t="str">
        <f t="shared" si="6"/>
        <v>Dell Inspiron 5584</v>
      </c>
      <c r="V187" s="2" t="str">
        <f>VLOOKUP($U187,Models!$A:$Q,V$4,0)</f>
        <v>Dell</v>
      </c>
      <c r="W187" s="2" t="str">
        <f>VLOOKUP($U187,Models!$A:$Q,W$4,0)</f>
        <v>Inspiron 5584</v>
      </c>
      <c r="X187" s="2" t="str">
        <f>VLOOKUP($U187,Models!$A:$Q,X$4,0)</f>
        <v>Midlevel</v>
      </c>
      <c r="Y187" s="2" t="str">
        <f>VLOOKUP($U187,Models!$A:$Q,Y$4,0)</f>
        <v>Intel</v>
      </c>
      <c r="Z187" s="2" t="str">
        <f>VLOOKUP($U187,Models!$A:$Q,Z$4,0)</f>
        <v>Whiskey Lake</v>
      </c>
      <c r="AA187" s="2">
        <f>VLOOKUP($U187,Models!$A:$Q,AA$4,0)</f>
        <v>0</v>
      </c>
      <c r="AB187" s="2" t="str">
        <f>VLOOKUP($U187,Models!$A:$Q,AB$4,0)</f>
        <v>MX130</v>
      </c>
      <c r="AC187" s="2">
        <f>VLOOKUP($U187,Models!$A:$Q,AC$4,0)</f>
        <v>0</v>
      </c>
      <c r="AD187" s="2">
        <f>VLOOKUP($U187,Models!$A:$Q,AD$4,0)</f>
        <v>0</v>
      </c>
      <c r="AE187" s="2">
        <f>VLOOKUP($U187,Models!$A:$Q,AE$4,0)</f>
        <v>15</v>
      </c>
      <c r="AF187" s="2" t="str">
        <f>VLOOKUP($U187,Models!$A:$Q,AF$4,0)</f>
        <v>1920x1080</v>
      </c>
      <c r="AG187" s="2">
        <f>VLOOKUP($U187,Models!$A:$Q,AG$4,0)</f>
        <v>0</v>
      </c>
      <c r="AH187" s="2" t="str">
        <f>VLOOKUP($U187,Models!$A:$S,AH$4,0)</f>
        <v>Standard</v>
      </c>
      <c r="AI187" s="2" t="str">
        <f>VLOOKUP($U187,Models!$A:$T,AI$4,0)</f>
        <v>DELL Inspiron 5584</v>
      </c>
      <c r="AJ187" s="2"/>
      <c r="AK187" s="2"/>
    </row>
    <row r="188" spans="1:37" x14ac:dyDescent="0.3">
      <c r="A188" s="14" t="s">
        <v>12</v>
      </c>
      <c r="B188" s="14" t="s">
        <v>31</v>
      </c>
      <c r="C188" s="15" t="s">
        <v>2136</v>
      </c>
      <c r="D188" s="16">
        <v>2</v>
      </c>
      <c r="E188" s="17"/>
      <c r="F188" s="17"/>
      <c r="G188" s="17"/>
      <c r="H188" s="17"/>
      <c r="I188" s="17">
        <v>10</v>
      </c>
      <c r="J188" s="17"/>
      <c r="K188" s="17"/>
      <c r="L188" s="17">
        <v>7</v>
      </c>
      <c r="M188" s="17"/>
      <c r="N188" s="17">
        <v>10</v>
      </c>
      <c r="O188" s="18">
        <v>29</v>
      </c>
      <c r="P188" s="130">
        <f t="shared" si="9"/>
        <v>4.2096095224270578E-3</v>
      </c>
      <c r="Q188" s="46">
        <f t="shared" si="10"/>
        <v>66</v>
      </c>
      <c r="R188" s="90"/>
      <c r="S188" s="3"/>
      <c r="T188" s="2"/>
      <c r="U188" s="2" t="str">
        <f t="shared" si="6"/>
        <v>Dell Inspiron 5390</v>
      </c>
      <c r="V188" s="2" t="str">
        <f>VLOOKUP($U188,Models!$A:$Q,V$4,0)</f>
        <v>Dell</v>
      </c>
      <c r="W188" s="2" t="str">
        <f>VLOOKUP($U188,Models!$A:$Q,W$4,0)</f>
        <v>Inspiron 5390</v>
      </c>
      <c r="X188" s="2" t="str">
        <f>VLOOKUP($U188,Models!$A:$Q,X$4,0)</f>
        <v>Thin</v>
      </c>
      <c r="Y188" s="2" t="str">
        <f>VLOOKUP($U188,Models!$A:$Q,Y$4,0)</f>
        <v>Intel</v>
      </c>
      <c r="Z188" s="2" t="str">
        <f>VLOOKUP($U188,Models!$A:$Q,Z$4,0)</f>
        <v>Whiskey Lake</v>
      </c>
      <c r="AA188" s="2">
        <f>VLOOKUP($U188,Models!$A:$Q,AA$4,0)</f>
        <v>0</v>
      </c>
      <c r="AB188" s="2" t="str">
        <f>VLOOKUP($U188,Models!$A:$Q,AB$4,0)</f>
        <v>MX250</v>
      </c>
      <c r="AC188" s="2">
        <f>VLOOKUP($U188,Models!$A:$Q,AC$4,0)</f>
        <v>0</v>
      </c>
      <c r="AD188" s="2">
        <f>VLOOKUP($U188,Models!$A:$Q,AD$4,0)</f>
        <v>0</v>
      </c>
      <c r="AE188" s="2">
        <f>VLOOKUP($U188,Models!$A:$Q,AE$4,0)</f>
        <v>13</v>
      </c>
      <c r="AF188" s="2" t="str">
        <f>VLOOKUP($U188,Models!$A:$Q,AF$4,0)</f>
        <v>1920x1080</v>
      </c>
      <c r="AG188" s="2">
        <f>VLOOKUP($U188,Models!$A:$Q,AG$4,0)</f>
        <v>0</v>
      </c>
      <c r="AH188" s="2" t="str">
        <f>VLOOKUP($U188,Models!$A:$S,AH$4,0)</f>
        <v>Standard</v>
      </c>
      <c r="AI188" s="2" t="str">
        <f>VLOOKUP($U188,Models!$A:$T,AI$4,0)</f>
        <v>DELL Inspiron 5390</v>
      </c>
      <c r="AJ188" s="2"/>
      <c r="AK188" s="2"/>
    </row>
    <row r="189" spans="1:37" x14ac:dyDescent="0.3">
      <c r="A189" s="14" t="s">
        <v>12</v>
      </c>
      <c r="B189" s="14" t="s">
        <v>31</v>
      </c>
      <c r="C189" s="15" t="s">
        <v>2137</v>
      </c>
      <c r="D189" s="16">
        <v>2</v>
      </c>
      <c r="E189" s="17"/>
      <c r="F189" s="17"/>
      <c r="G189" s="17"/>
      <c r="H189" s="17"/>
      <c r="I189" s="17">
        <v>5</v>
      </c>
      <c r="J189" s="17"/>
      <c r="K189" s="17"/>
      <c r="L189" s="17"/>
      <c r="M189" s="17"/>
      <c r="N189" s="17"/>
      <c r="O189" s="18">
        <v>7</v>
      </c>
      <c r="P189" s="130">
        <f t="shared" si="9"/>
        <v>1.0161126433444621E-3</v>
      </c>
      <c r="Q189" s="46">
        <f t="shared" si="10"/>
        <v>16</v>
      </c>
      <c r="R189" s="90"/>
      <c r="S189" s="3"/>
      <c r="T189" s="2"/>
      <c r="U189" s="2" t="str">
        <f t="shared" si="6"/>
        <v>Dell Inspiron 5480</v>
      </c>
      <c r="V189" s="2" t="str">
        <f>VLOOKUP($U189,Models!$A:$Q,V$4,0)</f>
        <v>Dell</v>
      </c>
      <c r="W189" s="2" t="str">
        <f>VLOOKUP($U189,Models!$A:$Q,W$4,0)</f>
        <v>Inspiron 5480</v>
      </c>
      <c r="X189" s="2" t="str">
        <f>VLOOKUP($U189,Models!$A:$Q,X$4,0)</f>
        <v>Thin</v>
      </c>
      <c r="Y189" s="2" t="str">
        <f>VLOOKUP($U189,Models!$A:$Q,Y$4,0)</f>
        <v>Intel</v>
      </c>
      <c r="Z189" s="2" t="str">
        <f>VLOOKUP($U189,Models!$A:$Q,Z$4,0)</f>
        <v>Whiskey Lake</v>
      </c>
      <c r="AA189" s="2">
        <f>VLOOKUP($U189,Models!$A:$Q,AA$4,0)</f>
        <v>0</v>
      </c>
      <c r="AB189" s="2" t="str">
        <f>VLOOKUP($U189,Models!$A:$Q,AB$4,0)</f>
        <v>MX250</v>
      </c>
      <c r="AC189" s="2">
        <f>VLOOKUP($U189,Models!$A:$Q,AC$4,0)</f>
        <v>0</v>
      </c>
      <c r="AD189" s="2">
        <f>VLOOKUP($U189,Models!$A:$Q,AD$4,0)</f>
        <v>0</v>
      </c>
      <c r="AE189" s="2">
        <f>VLOOKUP($U189,Models!$A:$Q,AE$4,0)</f>
        <v>13</v>
      </c>
      <c r="AF189" s="2" t="str">
        <f>VLOOKUP($U189,Models!$A:$Q,AF$4,0)</f>
        <v>1920x1080</v>
      </c>
      <c r="AG189" s="2">
        <f>VLOOKUP($U189,Models!$A:$Q,AG$4,0)</f>
        <v>0</v>
      </c>
      <c r="AH189" s="2" t="str">
        <f>VLOOKUP($U189,Models!$A:$S,AH$4,0)</f>
        <v>Standard</v>
      </c>
      <c r="AI189" s="2" t="str">
        <f>VLOOKUP($U189,Models!$A:$T,AI$4,0)</f>
        <v>DELL Inspiron 5480</v>
      </c>
      <c r="AJ189" s="2"/>
      <c r="AK189" s="2"/>
    </row>
    <row r="190" spans="1:37" x14ac:dyDescent="0.3">
      <c r="A190" s="14" t="s">
        <v>12</v>
      </c>
      <c r="B190" s="14" t="s">
        <v>31</v>
      </c>
      <c r="C190" s="15" t="s">
        <v>2833</v>
      </c>
      <c r="D190" s="16"/>
      <c r="E190" s="17"/>
      <c r="F190" s="17"/>
      <c r="G190" s="17"/>
      <c r="H190" s="17">
        <v>54</v>
      </c>
      <c r="I190" s="17"/>
      <c r="J190" s="17"/>
      <c r="K190" s="17"/>
      <c r="L190" s="17"/>
      <c r="M190" s="17"/>
      <c r="N190" s="17"/>
      <c r="O190" s="18">
        <v>54</v>
      </c>
      <c r="P190" s="130">
        <f t="shared" si="9"/>
        <v>7.8385832486572802E-3</v>
      </c>
      <c r="Q190" s="46">
        <f t="shared" si="10"/>
        <v>123</v>
      </c>
      <c r="R190" s="104"/>
      <c r="S190" s="3"/>
      <c r="T190" s="2"/>
      <c r="U190" s="2" t="str">
        <f t="shared" si="6"/>
        <v>Dell Inspiron G3 17</v>
      </c>
      <c r="V190" s="2" t="str">
        <f>VLOOKUP($U190,Models!$A:$Q,V$4,0)</f>
        <v>Dell</v>
      </c>
      <c r="W190" s="2" t="str">
        <f>VLOOKUP($U190,Models!$A:$Q,W$4,0)</f>
        <v>Inspiron G3 17</v>
      </c>
      <c r="X190" s="2" t="str">
        <f>VLOOKUP($U190,Models!$A:$Q,X$4,0)</f>
        <v>Desk</v>
      </c>
      <c r="Y190" s="2" t="str">
        <f>VLOOKUP($U190,Models!$A:$Q,Y$4,0)</f>
        <v>Intel</v>
      </c>
      <c r="Z190" s="2" t="str">
        <f>VLOOKUP($U190,Models!$A:$Q,Z$4,0)</f>
        <v>Coffee Lake</v>
      </c>
      <c r="AA190" s="2">
        <f>VLOOKUP($U190,Models!$A:$Q,AA$4,0)</f>
        <v>0</v>
      </c>
      <c r="AB190" s="2" t="str">
        <f>VLOOKUP($U190,Models!$A:$Q,AB$4,0)</f>
        <v>GTX1050/GTX1060</v>
      </c>
      <c r="AC190" s="2">
        <f>VLOOKUP($U190,Models!$A:$Q,AC$4,0)</f>
        <v>0</v>
      </c>
      <c r="AD190" s="2">
        <f>VLOOKUP($U190,Models!$A:$Q,AD$4,0)</f>
        <v>0</v>
      </c>
      <c r="AE190" s="2">
        <f>VLOOKUP($U190,Models!$A:$Q,AE$4,0)</f>
        <v>17</v>
      </c>
      <c r="AF190" s="2" t="str">
        <f>VLOOKUP($U190,Models!$A:$Q,AF$4,0)</f>
        <v>1920x1080</v>
      </c>
      <c r="AG190" s="2">
        <f>VLOOKUP($U190,Models!$A:$Q,AG$4,0)</f>
        <v>0</v>
      </c>
      <c r="AH190" s="2" t="str">
        <f>VLOOKUP($U190,Models!$A:$S,AH$4,0)</f>
        <v>Standard</v>
      </c>
      <c r="AI190" s="2" t="str">
        <f>VLOOKUP($U190,Models!$A:$T,AI$4,0)</f>
        <v>DELL G3 17 3779</v>
      </c>
      <c r="AJ190" s="2"/>
      <c r="AK190" s="2"/>
    </row>
    <row r="191" spans="1:37" x14ac:dyDescent="0.3">
      <c r="A191" s="14" t="s">
        <v>12</v>
      </c>
      <c r="B191" s="4" t="s">
        <v>40</v>
      </c>
      <c r="C191" s="4">
        <v>5590</v>
      </c>
      <c r="D191" s="11"/>
      <c r="E191" s="12"/>
      <c r="F191" s="12"/>
      <c r="G191" s="12"/>
      <c r="H191" s="12">
        <v>2</v>
      </c>
      <c r="I191" s="12"/>
      <c r="J191" s="12"/>
      <c r="K191" s="12"/>
      <c r="L191" s="12">
        <v>71</v>
      </c>
      <c r="M191" s="12"/>
      <c r="N191" s="12">
        <v>30</v>
      </c>
      <c r="O191" s="13">
        <v>103</v>
      </c>
      <c r="P191" s="130">
        <f t="shared" si="9"/>
        <v>1.4951371752068515E-2</v>
      </c>
      <c r="Q191" s="46">
        <f t="shared" si="10"/>
        <v>235</v>
      </c>
      <c r="R191" s="90"/>
      <c r="S191" s="3"/>
      <c r="T191" s="2"/>
      <c r="U191" s="2" t="str">
        <f t="shared" si="6"/>
        <v>Dell Latitude 5590</v>
      </c>
      <c r="V191" s="2" t="str">
        <f>VLOOKUP($U191,Models!$A:$Q,V$4,0)</f>
        <v>Dell</v>
      </c>
      <c r="W191" s="2" t="str">
        <f>VLOOKUP($U191,Models!$A:$Q,W$4,0)</f>
        <v>Latitude 5590</v>
      </c>
      <c r="X191" s="2" t="str">
        <f>VLOOKUP($U191,Models!$A:$Q,X$4,0)</f>
        <v>Economy</v>
      </c>
      <c r="Y191" s="2" t="str">
        <f>VLOOKUP($U191,Models!$A:$Q,Y$4,0)</f>
        <v>Intel</v>
      </c>
      <c r="Z191" s="2" t="str">
        <f>VLOOKUP($U191,Models!$A:$Q,Z$4,0)</f>
        <v>Kaby Lake Refresh</v>
      </c>
      <c r="AA191" s="2">
        <f>VLOOKUP($U191,Models!$A:$Q,AA$4,0)</f>
        <v>0</v>
      </c>
      <c r="AB191" s="2" t="str">
        <f>VLOOKUP($U191,Models!$A:$Q,AB$4,0)</f>
        <v>Int</v>
      </c>
      <c r="AC191" s="2">
        <f>VLOOKUP($U191,Models!$A:$Q,AC$4,0)</f>
        <v>0</v>
      </c>
      <c r="AD191" s="2">
        <f>VLOOKUP($U191,Models!$A:$Q,AD$4,0)</f>
        <v>0</v>
      </c>
      <c r="AE191" s="2">
        <f>VLOOKUP($U191,Models!$A:$Q,AE$4,0)</f>
        <v>15</v>
      </c>
      <c r="AF191" s="2" t="str">
        <f>VLOOKUP($U191,Models!$A:$Q,AF$4,0)</f>
        <v>1920x1080</v>
      </c>
      <c r="AG191" s="2">
        <f>VLOOKUP($U191,Models!$A:$Q,AG$4,0)</f>
        <v>0</v>
      </c>
      <c r="AH191" s="2" t="str">
        <f>VLOOKUP($U191,Models!$A:$S,AH$4,0)</f>
        <v>Standard</v>
      </c>
      <c r="AI191" s="2" t="str">
        <f>VLOOKUP($U191,Models!$A:$T,AI$4,0)</f>
        <v>DELL LATITUDE 5590</v>
      </c>
      <c r="AJ191" s="2"/>
      <c r="AK191" s="2"/>
    </row>
    <row r="192" spans="1:37" x14ac:dyDescent="0.3">
      <c r="A192" s="14" t="s">
        <v>12</v>
      </c>
      <c r="B192" s="14" t="s">
        <v>40</v>
      </c>
      <c r="C192" s="15">
        <v>3490</v>
      </c>
      <c r="D192" s="16"/>
      <c r="E192" s="17"/>
      <c r="F192" s="17"/>
      <c r="G192" s="17"/>
      <c r="H192" s="17">
        <v>1</v>
      </c>
      <c r="I192" s="17"/>
      <c r="J192" s="17"/>
      <c r="K192" s="17"/>
      <c r="L192" s="17">
        <v>1</v>
      </c>
      <c r="M192" s="17"/>
      <c r="N192" s="17">
        <v>8</v>
      </c>
      <c r="O192" s="18">
        <v>10</v>
      </c>
      <c r="P192" s="130">
        <f t="shared" si="9"/>
        <v>1.4515894904920889E-3</v>
      </c>
      <c r="Q192" s="46">
        <f t="shared" si="10"/>
        <v>23</v>
      </c>
      <c r="R192" s="128"/>
      <c r="S192" s="3"/>
      <c r="T192" s="2"/>
      <c r="U192" s="2" t="str">
        <f t="shared" si="6"/>
        <v>Dell Latitude 3490</v>
      </c>
      <c r="V192" s="2" t="str">
        <f>VLOOKUP($U192,Models!$A:$Q,V$4,0)</f>
        <v>Dell</v>
      </c>
      <c r="W192" s="2" t="str">
        <f>VLOOKUP($U192,Models!$A:$Q,W$4,0)</f>
        <v>Latitude 3490</v>
      </c>
      <c r="X192" s="2" t="str">
        <f>VLOOKUP($U192,Models!$A:$Q,X$4,0)</f>
        <v>Thin</v>
      </c>
      <c r="Y192" s="2" t="str">
        <f>VLOOKUP($U192,Models!$A:$Q,Y$4,0)</f>
        <v>Intel</v>
      </c>
      <c r="Z192" s="2" t="str">
        <f>VLOOKUP($U192,Models!$A:$Q,Z$4,0)</f>
        <v>Kaby Lake Refresh</v>
      </c>
      <c r="AA192" s="2">
        <f>VLOOKUP($U192,Models!$A:$Q,AA$4,0)</f>
        <v>0</v>
      </c>
      <c r="AB192" s="2" t="str">
        <f>VLOOKUP($U192,Models!$A:$Q,AB$4,0)</f>
        <v>Int</v>
      </c>
      <c r="AC192" s="2">
        <f>VLOOKUP($U192,Models!$A:$Q,AC$4,0)</f>
        <v>0</v>
      </c>
      <c r="AD192" s="2">
        <f>VLOOKUP($U192,Models!$A:$Q,AD$4,0)</f>
        <v>0</v>
      </c>
      <c r="AE192" s="2">
        <f>VLOOKUP($U192,Models!$A:$Q,AE$4,0)</f>
        <v>14</v>
      </c>
      <c r="AF192" s="2" t="str">
        <f>VLOOKUP($U192,Models!$A:$Q,AF$4,0)</f>
        <v>1366x768</v>
      </c>
      <c r="AG192" s="2">
        <f>VLOOKUP($U192,Models!$A:$Q,AG$4,0)</f>
        <v>0</v>
      </c>
      <c r="AH192" s="2" t="str">
        <f>VLOOKUP($U192,Models!$A:$S,AH$4,0)</f>
        <v>Standard</v>
      </c>
      <c r="AI192" s="2" t="str">
        <f>VLOOKUP($U192,Models!$A:$T,AI$4,0)</f>
        <v>DELL LATITUDE 3490</v>
      </c>
      <c r="AJ192" s="2"/>
      <c r="AK192" s="2"/>
    </row>
    <row r="193" spans="1:37" x14ac:dyDescent="0.3">
      <c r="A193" s="14" t="s">
        <v>12</v>
      </c>
      <c r="B193" s="14" t="s">
        <v>40</v>
      </c>
      <c r="C193" s="15">
        <v>3590</v>
      </c>
      <c r="D193" s="16"/>
      <c r="E193" s="17"/>
      <c r="F193" s="17"/>
      <c r="G193" s="17"/>
      <c r="H193" s="17">
        <v>1</v>
      </c>
      <c r="I193" s="17"/>
      <c r="J193" s="17"/>
      <c r="K193" s="17"/>
      <c r="L193" s="17"/>
      <c r="M193" s="17"/>
      <c r="N193" s="17">
        <v>2</v>
      </c>
      <c r="O193" s="18">
        <v>3</v>
      </c>
      <c r="P193" s="130">
        <f t="shared" si="9"/>
        <v>4.3547684714762664E-4</v>
      </c>
      <c r="Q193" s="46">
        <f t="shared" si="10"/>
        <v>7</v>
      </c>
      <c r="R193" s="90"/>
      <c r="S193" s="3"/>
      <c r="T193" s="2"/>
      <c r="U193" s="2" t="str">
        <f t="shared" si="6"/>
        <v>Dell Latitude 3590</v>
      </c>
      <c r="V193" s="2" t="str">
        <f>VLOOKUP($U193,Models!$A:$Q,V$4,0)</f>
        <v>Dell</v>
      </c>
      <c r="W193" s="2" t="str">
        <f>VLOOKUP($U193,Models!$A:$Q,W$4,0)</f>
        <v>Latitude 3590</v>
      </c>
      <c r="X193" s="2" t="str">
        <f>VLOOKUP($U193,Models!$A:$Q,X$4,0)</f>
        <v>Midlevel</v>
      </c>
      <c r="Y193" s="2" t="str">
        <f>VLOOKUP($U193,Models!$A:$Q,Y$4,0)</f>
        <v>Intel</v>
      </c>
      <c r="Z193" s="2" t="str">
        <f>VLOOKUP($U193,Models!$A:$Q,Z$4,0)</f>
        <v>Kaby Lake Refresh</v>
      </c>
      <c r="AA193" s="2">
        <f>VLOOKUP($U193,Models!$A:$Q,AA$4,0)</f>
        <v>0</v>
      </c>
      <c r="AB193" s="2" t="str">
        <f>VLOOKUP($U193,Models!$A:$Q,AB$4,0)</f>
        <v>Int/530</v>
      </c>
      <c r="AC193" s="2">
        <f>VLOOKUP($U193,Models!$A:$Q,AC$4,0)</f>
        <v>0</v>
      </c>
      <c r="AD193" s="2">
        <f>VLOOKUP($U193,Models!$A:$Q,AD$4,0)</f>
        <v>0</v>
      </c>
      <c r="AE193" s="2">
        <f>VLOOKUP($U193,Models!$A:$Q,AE$4,0)</f>
        <v>15</v>
      </c>
      <c r="AF193" s="2" t="str">
        <f>VLOOKUP($U193,Models!$A:$Q,AF$4,0)</f>
        <v>1366x768/1920x1080</v>
      </c>
      <c r="AG193" s="2">
        <f>VLOOKUP($U193,Models!$A:$Q,AG$4,0)</f>
        <v>0</v>
      </c>
      <c r="AH193" s="2" t="str">
        <f>VLOOKUP($U193,Models!$A:$S,AH$4,0)</f>
        <v>Standard</v>
      </c>
      <c r="AI193" s="2" t="str">
        <f>VLOOKUP($U193,Models!$A:$T,AI$4,0)</f>
        <v>DELL LATITUDE 3590</v>
      </c>
      <c r="AJ193" s="2"/>
      <c r="AK193" s="2"/>
    </row>
    <row r="194" spans="1:37" x14ac:dyDescent="0.3">
      <c r="A194" s="14" t="s">
        <v>12</v>
      </c>
      <c r="B194" s="14" t="s">
        <v>40</v>
      </c>
      <c r="C194" s="15">
        <v>5290</v>
      </c>
      <c r="D194" s="16"/>
      <c r="E194" s="17"/>
      <c r="F194" s="17"/>
      <c r="G194" s="17"/>
      <c r="H194" s="17"/>
      <c r="I194" s="17"/>
      <c r="J194" s="17"/>
      <c r="K194" s="17"/>
      <c r="L194" s="17">
        <v>7</v>
      </c>
      <c r="M194" s="17"/>
      <c r="N194" s="17">
        <v>15</v>
      </c>
      <c r="O194" s="18">
        <v>22</v>
      </c>
      <c r="P194" s="130">
        <f t="shared" si="9"/>
        <v>3.1934968790825954E-3</v>
      </c>
      <c r="Q194" s="46">
        <f t="shared" si="10"/>
        <v>50</v>
      </c>
      <c r="R194" s="90"/>
      <c r="S194" s="3"/>
      <c r="T194" s="2"/>
      <c r="U194" s="2" t="str">
        <f t="shared" si="6"/>
        <v>Dell Latitude 5290</v>
      </c>
      <c r="V194" s="2" t="str">
        <f>VLOOKUP($U194,Models!$A:$Q,V$4,0)</f>
        <v>Dell</v>
      </c>
      <c r="W194" s="2" t="str">
        <f>VLOOKUP($U194,Models!$A:$Q,W$4,0)</f>
        <v>Latitude 5290</v>
      </c>
      <c r="X194" s="2" t="str">
        <f>VLOOKUP($U194,Models!$A:$Q,X$4,0)</f>
        <v>Mini</v>
      </c>
      <c r="Y194" s="2" t="str">
        <f>VLOOKUP($U194,Models!$A:$Q,Y$4,0)</f>
        <v>Intel</v>
      </c>
      <c r="Z194" s="2" t="str">
        <f>VLOOKUP($U194,Models!$A:$Q,Z$4,0)</f>
        <v>Kaby Lake Refresh</v>
      </c>
      <c r="AA194" s="2">
        <f>VLOOKUP($U194,Models!$A:$Q,AA$4,0)</f>
        <v>0</v>
      </c>
      <c r="AB194" s="2" t="str">
        <f>VLOOKUP($U194,Models!$A:$Q,AB$4,0)</f>
        <v>Int</v>
      </c>
      <c r="AC194" s="2">
        <f>VLOOKUP($U194,Models!$A:$Q,AC$4,0)</f>
        <v>0</v>
      </c>
      <c r="AD194" s="2">
        <f>VLOOKUP($U194,Models!$A:$Q,AD$4,0)</f>
        <v>0</v>
      </c>
      <c r="AE194" s="2">
        <f>VLOOKUP($U194,Models!$A:$Q,AE$4,0)</f>
        <v>12</v>
      </c>
      <c r="AF194" s="2" t="str">
        <f>VLOOKUP($U194,Models!$A:$Q,AF$4,0)</f>
        <v>1366x768</v>
      </c>
      <c r="AG194" s="2">
        <f>VLOOKUP($U194,Models!$A:$Q,AG$4,0)</f>
        <v>0</v>
      </c>
      <c r="AH194" s="2" t="str">
        <f>VLOOKUP($U194,Models!$A:$S,AH$4,0)</f>
        <v>Standard</v>
      </c>
      <c r="AI194" s="2" t="str">
        <f>VLOOKUP($U194,Models!$A:$T,AI$4,0)</f>
        <v>DELL LATITUDE 5290</v>
      </c>
      <c r="AJ194" s="2"/>
      <c r="AK194" s="2"/>
    </row>
    <row r="195" spans="1:37" x14ac:dyDescent="0.3">
      <c r="A195" s="14" t="s">
        <v>12</v>
      </c>
      <c r="B195" s="14" t="s">
        <v>40</v>
      </c>
      <c r="C195" s="15">
        <v>5490</v>
      </c>
      <c r="D195" s="16"/>
      <c r="E195" s="17"/>
      <c r="F195" s="17"/>
      <c r="G195" s="17"/>
      <c r="H195" s="17">
        <v>51</v>
      </c>
      <c r="I195" s="17"/>
      <c r="J195" s="17"/>
      <c r="K195" s="17"/>
      <c r="L195" s="17">
        <v>54</v>
      </c>
      <c r="M195" s="17"/>
      <c r="N195" s="17">
        <v>8</v>
      </c>
      <c r="O195" s="18">
        <v>113</v>
      </c>
      <c r="P195" s="130">
        <f t="shared" si="9"/>
        <v>1.6402961242560604E-2</v>
      </c>
      <c r="Q195" s="46">
        <f t="shared" si="10"/>
        <v>258</v>
      </c>
      <c r="R195" s="90"/>
      <c r="S195" s="3"/>
      <c r="T195" s="2"/>
      <c r="U195" s="2" t="str">
        <f t="shared" si="6"/>
        <v>Dell Latitude 5490</v>
      </c>
      <c r="V195" s="2" t="str">
        <f>VLOOKUP($U195,Models!$A:$Q,V$4,0)</f>
        <v>Dell</v>
      </c>
      <c r="W195" s="2" t="str">
        <f>VLOOKUP($U195,Models!$A:$Q,W$4,0)</f>
        <v>Latitude 5490</v>
      </c>
      <c r="X195" s="2" t="str">
        <f>VLOOKUP($U195,Models!$A:$Q,X$4,0)</f>
        <v>Thin</v>
      </c>
      <c r="Y195" s="2" t="str">
        <f>VLOOKUP($U195,Models!$A:$Q,Y$4,0)</f>
        <v>Intel</v>
      </c>
      <c r="Z195" s="2" t="str">
        <f>VLOOKUP($U195,Models!$A:$Q,Z$4,0)</f>
        <v>Kaby Lake Refresh</v>
      </c>
      <c r="AA195" s="2">
        <f>VLOOKUP($U195,Models!$A:$Q,AA$4,0)</f>
        <v>0</v>
      </c>
      <c r="AB195" s="2" t="str">
        <f>VLOOKUP($U195,Models!$A:$Q,AB$4,0)</f>
        <v>Int</v>
      </c>
      <c r="AC195" s="2">
        <f>VLOOKUP($U195,Models!$A:$Q,AC$4,0)</f>
        <v>0</v>
      </c>
      <c r="AD195" s="2">
        <f>VLOOKUP($U195,Models!$A:$Q,AD$4,0)</f>
        <v>0</v>
      </c>
      <c r="AE195" s="2">
        <f>VLOOKUP($U195,Models!$A:$Q,AE$4,0)</f>
        <v>14</v>
      </c>
      <c r="AF195" s="2" t="str">
        <f>VLOOKUP($U195,Models!$A:$Q,AF$4,0)</f>
        <v>1366x768/1920x1080</v>
      </c>
      <c r="AG195" s="2">
        <f>VLOOKUP($U195,Models!$A:$Q,AG$4,0)</f>
        <v>0</v>
      </c>
      <c r="AH195" s="2" t="str">
        <f>VLOOKUP($U195,Models!$A:$S,AH$4,0)</f>
        <v>Standard</v>
      </c>
      <c r="AI195" s="2" t="str">
        <f>VLOOKUP($U195,Models!$A:$T,AI$4,0)</f>
        <v>DELL LATITUDE 5490</v>
      </c>
      <c r="AJ195" s="2"/>
      <c r="AK195" s="2"/>
    </row>
    <row r="196" spans="1:37" x14ac:dyDescent="0.3">
      <c r="A196" s="14" t="s">
        <v>12</v>
      </c>
      <c r="B196" s="14" t="s">
        <v>40</v>
      </c>
      <c r="C196" s="15">
        <v>7290</v>
      </c>
      <c r="D196" s="16"/>
      <c r="E196" s="17"/>
      <c r="F196" s="17"/>
      <c r="G196" s="17"/>
      <c r="H196" s="17"/>
      <c r="I196" s="17"/>
      <c r="J196" s="17"/>
      <c r="K196" s="17"/>
      <c r="L196" s="17">
        <v>3</v>
      </c>
      <c r="M196" s="17"/>
      <c r="N196" s="17">
        <v>5</v>
      </c>
      <c r="O196" s="18">
        <v>8</v>
      </c>
      <c r="P196" s="130">
        <f t="shared" si="9"/>
        <v>1.161271592393671E-3</v>
      </c>
      <c r="Q196" s="46">
        <f t="shared" si="10"/>
        <v>18</v>
      </c>
      <c r="R196" s="90"/>
      <c r="S196" s="3"/>
      <c r="T196" s="2"/>
      <c r="U196" s="2" t="str">
        <f t="shared" si="6"/>
        <v>Dell Latitude 7290</v>
      </c>
      <c r="V196" s="2" t="str">
        <f>VLOOKUP($U196,Models!$A:$Q,V$4,0)</f>
        <v>Dell</v>
      </c>
      <c r="W196" s="2" t="str">
        <f>VLOOKUP($U196,Models!$A:$Q,W$4,0)</f>
        <v>Latitude 7290</v>
      </c>
      <c r="X196" s="2" t="str">
        <f>VLOOKUP($U196,Models!$A:$Q,X$4,0)</f>
        <v>Mini</v>
      </c>
      <c r="Y196" s="2" t="str">
        <f>VLOOKUP($U196,Models!$A:$Q,Y$4,0)</f>
        <v>Intel</v>
      </c>
      <c r="Z196" s="2" t="str">
        <f>VLOOKUP($U196,Models!$A:$Q,Z$4,0)</f>
        <v>Kaby Lake Refresh</v>
      </c>
      <c r="AA196" s="2">
        <f>VLOOKUP($U196,Models!$A:$Q,AA$4,0)</f>
        <v>0</v>
      </c>
      <c r="AB196" s="2" t="str">
        <f>VLOOKUP($U196,Models!$A:$Q,AB$4,0)</f>
        <v>Int</v>
      </c>
      <c r="AC196" s="2">
        <f>VLOOKUP($U196,Models!$A:$Q,AC$4,0)</f>
        <v>0</v>
      </c>
      <c r="AD196" s="2">
        <f>VLOOKUP($U196,Models!$A:$Q,AD$4,0)</f>
        <v>0</v>
      </c>
      <c r="AE196" s="2">
        <f>VLOOKUP($U196,Models!$A:$Q,AE$4,0)</f>
        <v>12</v>
      </c>
      <c r="AF196" s="2" t="str">
        <f>VLOOKUP($U196,Models!$A:$Q,AF$4,0)</f>
        <v>1366x768</v>
      </c>
      <c r="AG196" s="2">
        <f>VLOOKUP($U196,Models!$A:$Q,AG$4,0)</f>
        <v>0</v>
      </c>
      <c r="AH196" s="2" t="str">
        <f>VLOOKUP($U196,Models!$A:$S,AH$4,0)</f>
        <v>Standard</v>
      </c>
      <c r="AI196" s="2" t="str">
        <f>VLOOKUP($U196,Models!$A:$T,AI$4,0)</f>
        <v>DELL LATITUDE 7290</v>
      </c>
      <c r="AJ196" s="2"/>
      <c r="AK196" s="2"/>
    </row>
    <row r="197" spans="1:37" x14ac:dyDescent="0.3">
      <c r="A197" s="14" t="s">
        <v>12</v>
      </c>
      <c r="B197" s="14" t="s">
        <v>40</v>
      </c>
      <c r="C197" s="15">
        <v>7390</v>
      </c>
      <c r="D197" s="16"/>
      <c r="E197" s="17"/>
      <c r="F197" s="17"/>
      <c r="G197" s="17"/>
      <c r="H197" s="17">
        <v>49</v>
      </c>
      <c r="I197" s="17"/>
      <c r="J197" s="17"/>
      <c r="K197" s="17"/>
      <c r="L197" s="17">
        <v>5</v>
      </c>
      <c r="M197" s="17"/>
      <c r="N197" s="17">
        <v>16</v>
      </c>
      <c r="O197" s="18">
        <v>70</v>
      </c>
      <c r="P197" s="130">
        <f t="shared" si="9"/>
        <v>1.0161126433444622E-2</v>
      </c>
      <c r="Q197" s="46">
        <f t="shared" si="10"/>
        <v>160</v>
      </c>
      <c r="R197" s="90"/>
      <c r="S197" s="3"/>
      <c r="T197" s="2"/>
      <c r="U197" s="2" t="str">
        <f t="shared" si="6"/>
        <v>Dell Latitude 7390</v>
      </c>
      <c r="V197" s="2" t="str">
        <f>VLOOKUP($U197,Models!$A:$Q,V$4,0)</f>
        <v>Dell</v>
      </c>
      <c r="W197" s="2" t="str">
        <f>VLOOKUP($U197,Models!$A:$Q,W$4,0)</f>
        <v>Latitude 7390</v>
      </c>
      <c r="X197" s="2" t="str">
        <f>VLOOKUP($U197,Models!$A:$Q,X$4,0)</f>
        <v>Thin</v>
      </c>
      <c r="Y197" s="2" t="str">
        <f>VLOOKUP($U197,Models!$A:$Q,Y$4,0)</f>
        <v>Intel</v>
      </c>
      <c r="Z197" s="2" t="str">
        <f>VLOOKUP($U197,Models!$A:$Q,Z$4,0)</f>
        <v>Kaby Lake Refresh</v>
      </c>
      <c r="AA197" s="2">
        <f>VLOOKUP($U197,Models!$A:$Q,AA$4,0)</f>
        <v>0</v>
      </c>
      <c r="AB197" s="2" t="str">
        <f>VLOOKUP($U197,Models!$A:$Q,AB$4,0)</f>
        <v>Int</v>
      </c>
      <c r="AC197" s="2">
        <f>VLOOKUP($U197,Models!$A:$Q,AC$4,0)</f>
        <v>0</v>
      </c>
      <c r="AD197" s="2">
        <f>VLOOKUP($U197,Models!$A:$Q,AD$4,0)</f>
        <v>0</v>
      </c>
      <c r="AE197" s="2">
        <f>VLOOKUP($U197,Models!$A:$Q,AE$4,0)</f>
        <v>13</v>
      </c>
      <c r="AF197" s="2" t="str">
        <f>VLOOKUP($U197,Models!$A:$Q,AF$4,0)</f>
        <v>1920x1080</v>
      </c>
      <c r="AG197" s="2" t="str">
        <f>VLOOKUP($U197,Models!$A:$Q,AG$4,0)</f>
        <v>Touch</v>
      </c>
      <c r="AH197" s="2" t="str">
        <f>VLOOKUP($U197,Models!$A:$S,AH$4,0)</f>
        <v>Standard</v>
      </c>
      <c r="AI197" s="2" t="str">
        <f>VLOOKUP($U197,Models!$A:$T,AI$4,0)</f>
        <v>DELL LATITUDE 7390 2-in-1</v>
      </c>
      <c r="AJ197" s="2"/>
      <c r="AK197" s="2"/>
    </row>
    <row r="198" spans="1:37" x14ac:dyDescent="0.3">
      <c r="A198" s="14" t="s">
        <v>12</v>
      </c>
      <c r="B198" s="14" t="s">
        <v>40</v>
      </c>
      <c r="C198" s="15">
        <v>7490</v>
      </c>
      <c r="D198" s="16"/>
      <c r="E198" s="17"/>
      <c r="F198" s="17"/>
      <c r="G198" s="17"/>
      <c r="H198" s="17">
        <v>116</v>
      </c>
      <c r="I198" s="17"/>
      <c r="J198" s="17"/>
      <c r="K198" s="17"/>
      <c r="L198" s="17">
        <v>44</v>
      </c>
      <c r="M198" s="17"/>
      <c r="N198" s="17">
        <v>9</v>
      </c>
      <c r="O198" s="18">
        <v>169</v>
      </c>
      <c r="P198" s="130">
        <f t="shared" si="9"/>
        <v>2.4531862389316303E-2</v>
      </c>
      <c r="Q198" s="46">
        <f t="shared" si="10"/>
        <v>385</v>
      </c>
      <c r="R198" s="90"/>
      <c r="S198" s="3"/>
      <c r="T198" s="2"/>
      <c r="U198" s="2" t="str">
        <f t="shared" ref="U198:U261" si="11">CONCATENATE(A198," ",B198," ",C198)</f>
        <v>Dell Latitude 7490</v>
      </c>
      <c r="V198" s="2" t="str">
        <f>VLOOKUP($U198,Models!$A:$Q,V$4,0)</f>
        <v>Dell</v>
      </c>
      <c r="W198" s="2" t="str">
        <f>VLOOKUP($U198,Models!$A:$Q,W$4,0)</f>
        <v>Latitude 7490</v>
      </c>
      <c r="X198" s="2" t="str">
        <f>VLOOKUP($U198,Models!$A:$Q,X$4,0)</f>
        <v>Thin</v>
      </c>
      <c r="Y198" s="2" t="str">
        <f>VLOOKUP($U198,Models!$A:$Q,Y$4,0)</f>
        <v>Intel</v>
      </c>
      <c r="Z198" s="2" t="str">
        <f>VLOOKUP($U198,Models!$A:$Q,Z$4,0)</f>
        <v>Kaby Lake Refresh</v>
      </c>
      <c r="AA198" s="2">
        <f>VLOOKUP($U198,Models!$A:$Q,AA$4,0)</f>
        <v>0</v>
      </c>
      <c r="AB198" s="2">
        <f>VLOOKUP($U198,Models!$A:$Q,AB$4,0)</f>
        <v>0</v>
      </c>
      <c r="AC198" s="2">
        <f>VLOOKUP($U198,Models!$A:$Q,AC$4,0)</f>
        <v>0</v>
      </c>
      <c r="AD198" s="2">
        <f>VLOOKUP($U198,Models!$A:$Q,AD$4,0)</f>
        <v>0</v>
      </c>
      <c r="AE198" s="2">
        <f>VLOOKUP($U198,Models!$A:$Q,AE$4,0)</f>
        <v>14</v>
      </c>
      <c r="AF198" s="2" t="str">
        <f>VLOOKUP($U198,Models!$A:$Q,AF$4,0)</f>
        <v>1920x1080</v>
      </c>
      <c r="AG198" s="2">
        <f>VLOOKUP($U198,Models!$A:$Q,AG$4,0)</f>
        <v>0</v>
      </c>
      <c r="AH198" s="2" t="str">
        <f>VLOOKUP($U198,Models!$A:$S,AH$4,0)</f>
        <v>Standard</v>
      </c>
      <c r="AI198" s="2" t="str">
        <f>VLOOKUP($U198,Models!$A:$T,AI$4,0)</f>
        <v>DELL LATITUDE 7490</v>
      </c>
      <c r="AJ198" s="2"/>
      <c r="AK198" s="2"/>
    </row>
    <row r="199" spans="1:37" x14ac:dyDescent="0.3">
      <c r="A199" s="14" t="s">
        <v>12</v>
      </c>
      <c r="B199" s="14" t="s">
        <v>40</v>
      </c>
      <c r="C199" s="15">
        <v>5491</v>
      </c>
      <c r="D199" s="16"/>
      <c r="E199" s="17"/>
      <c r="F199" s="17"/>
      <c r="G199" s="17"/>
      <c r="H199" s="17">
        <v>13</v>
      </c>
      <c r="I199" s="17"/>
      <c r="J199" s="17"/>
      <c r="K199" s="17"/>
      <c r="L199" s="17">
        <v>80</v>
      </c>
      <c r="M199" s="17"/>
      <c r="N199" s="17">
        <v>35</v>
      </c>
      <c r="O199" s="18">
        <v>128</v>
      </c>
      <c r="P199" s="130">
        <f t="shared" si="9"/>
        <v>1.8580345478298736E-2</v>
      </c>
      <c r="Q199" s="46">
        <f t="shared" si="10"/>
        <v>292</v>
      </c>
      <c r="R199" s="90"/>
      <c r="S199" s="3"/>
      <c r="T199" s="2"/>
      <c r="U199" s="2" t="str">
        <f t="shared" si="11"/>
        <v>Dell Latitude 5491</v>
      </c>
      <c r="V199" s="2" t="str">
        <f>VLOOKUP($U199,Models!$A:$Q,V$4,0)</f>
        <v>Dell</v>
      </c>
      <c r="W199" s="2" t="str">
        <f>VLOOKUP($U199,Models!$A:$Q,W$4,0)</f>
        <v>Latitude 5491</v>
      </c>
      <c r="X199" s="2" t="str">
        <f>VLOOKUP($U199,Models!$A:$Q,X$4,0)</f>
        <v>Thin</v>
      </c>
      <c r="Y199" s="2" t="str">
        <f>VLOOKUP($U199,Models!$A:$Q,Y$4,0)</f>
        <v>Intel</v>
      </c>
      <c r="Z199" s="2" t="str">
        <f>VLOOKUP($U199,Models!$A:$Q,Z$4,0)</f>
        <v>Coffee Lake</v>
      </c>
      <c r="AA199" s="2">
        <f>VLOOKUP($U199,Models!$A:$Q,AA$4,0)</f>
        <v>0</v>
      </c>
      <c r="AB199" s="2" t="str">
        <f>VLOOKUP($U199,Models!$A:$Q,AB$4,0)</f>
        <v>Int/MX130</v>
      </c>
      <c r="AC199" s="2">
        <f>VLOOKUP($U199,Models!$A:$Q,AC$4,0)</f>
        <v>0</v>
      </c>
      <c r="AD199" s="2">
        <f>VLOOKUP($U199,Models!$A:$Q,AD$4,0)</f>
        <v>0</v>
      </c>
      <c r="AE199" s="2">
        <f>VLOOKUP($U199,Models!$A:$Q,AE$4,0)</f>
        <v>14</v>
      </c>
      <c r="AF199" s="2" t="str">
        <f>VLOOKUP($U199,Models!$A:$Q,AF$4,0)</f>
        <v>1920x1080</v>
      </c>
      <c r="AG199" s="2">
        <f>VLOOKUP($U199,Models!$A:$Q,AG$4,0)</f>
        <v>0</v>
      </c>
      <c r="AH199" s="2" t="str">
        <f>VLOOKUP($U199,Models!$A:$S,AH$4,0)</f>
        <v>Standard</v>
      </c>
      <c r="AI199" s="2" t="str">
        <f>VLOOKUP($U199,Models!$A:$T,AI$4,0)</f>
        <v>DELL Latitude 5491</v>
      </c>
      <c r="AJ199" s="2"/>
      <c r="AK199" s="2"/>
    </row>
    <row r="200" spans="1:37" x14ac:dyDescent="0.3">
      <c r="A200" s="14" t="s">
        <v>12</v>
      </c>
      <c r="B200" s="14" t="s">
        <v>40</v>
      </c>
      <c r="C200" s="15">
        <v>5591</v>
      </c>
      <c r="D200" s="16"/>
      <c r="E200" s="17"/>
      <c r="F200" s="17"/>
      <c r="G200" s="17"/>
      <c r="H200" s="17">
        <v>23</v>
      </c>
      <c r="I200" s="17"/>
      <c r="J200" s="17"/>
      <c r="K200" s="17"/>
      <c r="L200" s="17">
        <v>2</v>
      </c>
      <c r="M200" s="17"/>
      <c r="N200" s="17">
        <v>17</v>
      </c>
      <c r="O200" s="18">
        <v>42</v>
      </c>
      <c r="P200" s="130">
        <f t="shared" si="9"/>
        <v>6.0966758600667732E-3</v>
      </c>
      <c r="Q200" s="46">
        <f t="shared" si="10"/>
        <v>96</v>
      </c>
      <c r="R200" s="90"/>
      <c r="S200" s="3"/>
      <c r="T200" s="2"/>
      <c r="U200" s="2" t="str">
        <f t="shared" si="11"/>
        <v>Dell Latitude 5591</v>
      </c>
      <c r="V200" s="2" t="str">
        <f>VLOOKUP($U200,Models!$A:$Q,V$4,0)</f>
        <v>Dell</v>
      </c>
      <c r="W200" s="2" t="str">
        <f>VLOOKUP($U200,Models!$A:$Q,W$4,0)</f>
        <v>Latitude 5591</v>
      </c>
      <c r="X200" s="2" t="str">
        <f>VLOOKUP($U200,Models!$A:$Q,X$4,0)</f>
        <v>Midlevel</v>
      </c>
      <c r="Y200" s="2" t="str">
        <f>VLOOKUP($U200,Models!$A:$Q,Y$4,0)</f>
        <v>Intel</v>
      </c>
      <c r="Z200" s="2" t="str">
        <f>VLOOKUP($U200,Models!$A:$Q,Z$4,0)</f>
        <v>Coffee Lake</v>
      </c>
      <c r="AA200" s="2">
        <f>VLOOKUP($U200,Models!$A:$Q,AA$4,0)</f>
        <v>0</v>
      </c>
      <c r="AB200" s="2" t="str">
        <f>VLOOKUP($U200,Models!$A:$Q,AB$4,0)</f>
        <v>Int/MX130</v>
      </c>
      <c r="AC200" s="2">
        <f>VLOOKUP($U200,Models!$A:$Q,AC$4,0)</f>
        <v>0</v>
      </c>
      <c r="AD200" s="2">
        <f>VLOOKUP($U200,Models!$A:$Q,AD$4,0)</f>
        <v>0</v>
      </c>
      <c r="AE200" s="2">
        <f>VLOOKUP($U200,Models!$A:$Q,AE$4,0)</f>
        <v>15</v>
      </c>
      <c r="AF200" s="2" t="str">
        <f>VLOOKUP($U200,Models!$A:$Q,AF$4,0)</f>
        <v>1920x1080</v>
      </c>
      <c r="AG200" s="2">
        <f>VLOOKUP($U200,Models!$A:$Q,AG$4,0)</f>
        <v>0</v>
      </c>
      <c r="AH200" s="2" t="str">
        <f>VLOOKUP($U200,Models!$A:$S,AH$4,0)</f>
        <v>Standard</v>
      </c>
      <c r="AI200" s="2" t="str">
        <f>VLOOKUP($U200,Models!$A:$T,AI$4,0)</f>
        <v>DELL Latitude 5591</v>
      </c>
      <c r="AJ200" s="2"/>
      <c r="AK200" s="2"/>
    </row>
    <row r="201" spans="1:37" x14ac:dyDescent="0.3">
      <c r="A201" s="14" t="s">
        <v>12</v>
      </c>
      <c r="B201" s="14" t="s">
        <v>40</v>
      </c>
      <c r="C201" s="15">
        <v>3400</v>
      </c>
      <c r="D201" s="16"/>
      <c r="E201" s="17"/>
      <c r="F201" s="17"/>
      <c r="G201" s="17"/>
      <c r="H201" s="17">
        <v>57</v>
      </c>
      <c r="I201" s="17"/>
      <c r="J201" s="17"/>
      <c r="K201" s="17"/>
      <c r="L201" s="17">
        <v>65</v>
      </c>
      <c r="M201" s="17"/>
      <c r="N201" s="17">
        <v>35</v>
      </c>
      <c r="O201" s="18">
        <v>157</v>
      </c>
      <c r="P201" s="130">
        <f t="shared" si="9"/>
        <v>2.2789955000725795E-2</v>
      </c>
      <c r="Q201" s="46">
        <f t="shared" si="10"/>
        <v>358</v>
      </c>
      <c r="R201" s="90"/>
      <c r="S201" s="3"/>
      <c r="T201" s="2"/>
      <c r="U201" s="2" t="str">
        <f t="shared" si="11"/>
        <v>Dell Latitude 3400</v>
      </c>
      <c r="V201" s="2" t="str">
        <f>VLOOKUP($U201,Models!$A:$Q,V$4,0)</f>
        <v>Dell</v>
      </c>
      <c r="W201" s="2" t="str">
        <f>VLOOKUP($U201,Models!$A:$Q,W$4,0)</f>
        <v>Latitude 3400</v>
      </c>
      <c r="X201" s="2" t="str">
        <f>VLOOKUP($U201,Models!$A:$Q,X$4,0)</f>
        <v>Thin</v>
      </c>
      <c r="Y201" s="2" t="str">
        <f>VLOOKUP($U201,Models!$A:$Q,Y$4,0)</f>
        <v>Intel</v>
      </c>
      <c r="Z201" s="2" t="str">
        <f>VLOOKUP($U201,Models!$A:$Q,Z$4,0)</f>
        <v>Whiskey Lake</v>
      </c>
      <c r="AA201" s="2">
        <f>VLOOKUP($U201,Models!$A:$Q,AA$4,0)</f>
        <v>0</v>
      </c>
      <c r="AB201" s="2" t="str">
        <f>VLOOKUP($U201,Models!$A:$Q,AB$4,0)</f>
        <v>Int</v>
      </c>
      <c r="AC201" s="2">
        <f>VLOOKUP($U201,Models!$A:$Q,AC$4,0)</f>
        <v>0</v>
      </c>
      <c r="AD201" s="2">
        <f>VLOOKUP($U201,Models!$A:$Q,AD$4,0)</f>
        <v>0</v>
      </c>
      <c r="AE201" s="2">
        <f>VLOOKUP($U201,Models!$A:$Q,AE$4,0)</f>
        <v>14</v>
      </c>
      <c r="AF201" s="2" t="str">
        <f>VLOOKUP($U201,Models!$A:$Q,AF$4,0)</f>
        <v>1920x1080</v>
      </c>
      <c r="AG201" s="2">
        <f>VLOOKUP($U201,Models!$A:$Q,AG$4,0)</f>
        <v>0</v>
      </c>
      <c r="AH201" s="2" t="str">
        <f>VLOOKUP($U201,Models!$A:$S,AH$4,0)</f>
        <v>Standard</v>
      </c>
      <c r="AI201" s="2" t="str">
        <f>VLOOKUP($U201,Models!$A:$T,AI$4,0)</f>
        <v>DELL Latitude 3400</v>
      </c>
      <c r="AJ201" s="2"/>
      <c r="AK201" s="2"/>
    </row>
    <row r="202" spans="1:37" x14ac:dyDescent="0.3">
      <c r="A202" s="14" t="s">
        <v>12</v>
      </c>
      <c r="B202" s="14" t="s">
        <v>40</v>
      </c>
      <c r="C202" s="15">
        <v>3500</v>
      </c>
      <c r="D202" s="16"/>
      <c r="E202" s="17"/>
      <c r="F202" s="17"/>
      <c r="G202" s="17"/>
      <c r="H202" s="17">
        <v>45</v>
      </c>
      <c r="I202" s="17"/>
      <c r="J202" s="17"/>
      <c r="K202" s="17"/>
      <c r="L202" s="17">
        <v>44</v>
      </c>
      <c r="M202" s="17"/>
      <c r="N202" s="17">
        <v>57</v>
      </c>
      <c r="O202" s="18">
        <v>146</v>
      </c>
      <c r="P202" s="130">
        <f t="shared" si="9"/>
        <v>2.1193206561184497E-2</v>
      </c>
      <c r="Q202" s="46">
        <f t="shared" si="10"/>
        <v>333</v>
      </c>
      <c r="R202" s="90"/>
      <c r="S202" s="3"/>
      <c r="T202" s="2"/>
      <c r="U202" s="2" t="str">
        <f t="shared" si="11"/>
        <v>Dell Latitude 3500</v>
      </c>
      <c r="V202" s="2" t="str">
        <f>VLOOKUP($U202,Models!$A:$Q,V$4,0)</f>
        <v>Dell</v>
      </c>
      <c r="W202" s="2" t="str">
        <f>VLOOKUP($U202,Models!$A:$Q,W$4,0)</f>
        <v>Latitude 3500</v>
      </c>
      <c r="X202" s="2" t="str">
        <f>VLOOKUP($U202,Models!$A:$Q,X$4,0)</f>
        <v>Thin</v>
      </c>
      <c r="Y202" s="2" t="str">
        <f>VLOOKUP($U202,Models!$A:$Q,Y$4,0)</f>
        <v>Intel</v>
      </c>
      <c r="Z202" s="2" t="str">
        <f>VLOOKUP($U202,Models!$A:$Q,Z$4,0)</f>
        <v>Whiskey Lake</v>
      </c>
      <c r="AA202" s="2">
        <f>VLOOKUP($U202,Models!$A:$Q,AA$4,0)</f>
        <v>0</v>
      </c>
      <c r="AB202" s="2" t="str">
        <f>VLOOKUP($U202,Models!$A:$Q,AB$4,0)</f>
        <v>Int</v>
      </c>
      <c r="AC202" s="2">
        <f>VLOOKUP($U202,Models!$A:$Q,AC$4,0)</f>
        <v>0</v>
      </c>
      <c r="AD202" s="2">
        <f>VLOOKUP($U202,Models!$A:$Q,AD$4,0)</f>
        <v>0</v>
      </c>
      <c r="AE202" s="2">
        <f>VLOOKUP($U202,Models!$A:$Q,AE$4,0)</f>
        <v>15</v>
      </c>
      <c r="AF202" s="2" t="str">
        <f>VLOOKUP($U202,Models!$A:$Q,AF$4,0)</f>
        <v>1920x1080</v>
      </c>
      <c r="AG202" s="2">
        <f>VLOOKUP($U202,Models!$A:$Q,AG$4,0)</f>
        <v>0</v>
      </c>
      <c r="AH202" s="2" t="str">
        <f>VLOOKUP($U202,Models!$A:$S,AH$4,0)</f>
        <v>Standard</v>
      </c>
      <c r="AI202" s="2" t="str">
        <f>VLOOKUP($U202,Models!$A:$T,AI$4,0)</f>
        <v>DELL Latitude 3500</v>
      </c>
      <c r="AJ202" s="2"/>
      <c r="AK202" s="2"/>
    </row>
    <row r="203" spans="1:37" x14ac:dyDescent="0.3">
      <c r="A203" s="14" t="s">
        <v>12</v>
      </c>
      <c r="B203" s="14" t="s">
        <v>40</v>
      </c>
      <c r="C203" s="15">
        <v>7400</v>
      </c>
      <c r="D203" s="16"/>
      <c r="E203" s="17"/>
      <c r="F203" s="17"/>
      <c r="G203" s="17"/>
      <c r="H203" s="17">
        <v>27</v>
      </c>
      <c r="I203" s="17"/>
      <c r="J203" s="17"/>
      <c r="K203" s="17"/>
      <c r="L203" s="17">
        <v>55</v>
      </c>
      <c r="M203" s="17"/>
      <c r="N203" s="17"/>
      <c r="O203" s="18">
        <v>82</v>
      </c>
      <c r="P203" s="130">
        <f t="shared" si="9"/>
        <v>1.1903033822035128E-2</v>
      </c>
      <c r="Q203" s="46">
        <f t="shared" si="10"/>
        <v>187</v>
      </c>
      <c r="R203" s="90"/>
      <c r="S203" s="3"/>
      <c r="T203" s="2"/>
      <c r="U203" s="2" t="str">
        <f t="shared" si="11"/>
        <v>Dell Latitude 7400</v>
      </c>
      <c r="V203" s="2" t="str">
        <f>VLOOKUP($U203,Models!$A:$Q,V$4,0)</f>
        <v>Dell</v>
      </c>
      <c r="W203" s="2" t="str">
        <f>VLOOKUP($U203,Models!$A:$Q,W$4,0)</f>
        <v>Latitude 7400</v>
      </c>
      <c r="X203" s="2" t="str">
        <f>VLOOKUP($U203,Models!$A:$Q,X$4,0)</f>
        <v>Thin</v>
      </c>
      <c r="Y203" s="2" t="str">
        <f>VLOOKUP($U203,Models!$A:$Q,Y$4,0)</f>
        <v>Intel</v>
      </c>
      <c r="Z203" s="2" t="str">
        <f>VLOOKUP($U203,Models!$A:$Q,Z$4,0)</f>
        <v>Kaby Lake Refresh</v>
      </c>
      <c r="AA203" s="2">
        <f>VLOOKUP($U203,Models!$A:$Q,AA$4,0)</f>
        <v>0</v>
      </c>
      <c r="AB203" s="2" t="str">
        <f>VLOOKUP($U203,Models!$A:$Q,AB$4,0)</f>
        <v>Int</v>
      </c>
      <c r="AC203" s="2">
        <f>VLOOKUP($U203,Models!$A:$Q,AC$4,0)</f>
        <v>0</v>
      </c>
      <c r="AD203" s="2">
        <f>VLOOKUP($U203,Models!$A:$Q,AD$4,0)</f>
        <v>0</v>
      </c>
      <c r="AE203" s="2">
        <f>VLOOKUP($U203,Models!$A:$Q,AE$4,0)</f>
        <v>14</v>
      </c>
      <c r="AF203" s="2" t="str">
        <f>VLOOKUP($U203,Models!$A:$Q,AF$4,0)</f>
        <v>1920x1080</v>
      </c>
      <c r="AG203" s="2" t="str">
        <f>VLOOKUP($U203,Models!$A:$Q,AG$4,0)</f>
        <v>Touch</v>
      </c>
      <c r="AH203" s="2" t="str">
        <f>VLOOKUP($U203,Models!$A:$S,AH$4,0)</f>
        <v>Standard</v>
      </c>
      <c r="AI203" s="2" t="str">
        <f>VLOOKUP($U203,Models!$A:$T,AI$4,0)</f>
        <v>DELL Latitude 7400 2-in-1</v>
      </c>
      <c r="AJ203" s="2"/>
      <c r="AK203" s="2"/>
    </row>
    <row r="204" spans="1:37" x14ac:dyDescent="0.3">
      <c r="A204" s="14" t="s">
        <v>12</v>
      </c>
      <c r="B204" s="14" t="s">
        <v>40</v>
      </c>
      <c r="C204" s="15">
        <v>5300</v>
      </c>
      <c r="D204" s="16"/>
      <c r="E204" s="17"/>
      <c r="F204" s="17"/>
      <c r="G204" s="17"/>
      <c r="H204" s="17">
        <v>87</v>
      </c>
      <c r="I204" s="17"/>
      <c r="J204" s="17"/>
      <c r="K204" s="17"/>
      <c r="L204" s="17">
        <v>21</v>
      </c>
      <c r="M204" s="17"/>
      <c r="N204" s="17">
        <v>11</v>
      </c>
      <c r="O204" s="18">
        <v>119</v>
      </c>
      <c r="P204" s="130">
        <f t="shared" si="9"/>
        <v>1.7273914936855858E-2</v>
      </c>
      <c r="Q204" s="46">
        <f t="shared" si="10"/>
        <v>271</v>
      </c>
      <c r="R204" s="90"/>
      <c r="S204" s="3"/>
      <c r="T204" s="2"/>
      <c r="U204" s="2" t="str">
        <f t="shared" si="11"/>
        <v>Dell Latitude 5300</v>
      </c>
      <c r="V204" s="2" t="str">
        <f>VLOOKUP($U204,Models!$A:$Q,V$4,0)</f>
        <v>Dell</v>
      </c>
      <c r="W204" s="2" t="str">
        <f>VLOOKUP($U204,Models!$A:$Q,W$4,0)</f>
        <v>Latitude 5300</v>
      </c>
      <c r="X204" s="2" t="str">
        <f>VLOOKUP($U204,Models!$A:$Q,X$4,0)</f>
        <v>Thin</v>
      </c>
      <c r="Y204" s="2" t="str">
        <f>VLOOKUP($U204,Models!$A:$Q,Y$4,0)</f>
        <v>Intel</v>
      </c>
      <c r="Z204" s="2" t="str">
        <f>VLOOKUP($U204,Models!$A:$Q,Z$4,0)</f>
        <v>Whiskey Lake</v>
      </c>
      <c r="AA204" s="2">
        <f>VLOOKUP($U204,Models!$A:$Q,AA$4,0)</f>
        <v>0</v>
      </c>
      <c r="AB204" s="2" t="str">
        <f>VLOOKUP($U204,Models!$A:$Q,AB$4,0)</f>
        <v>Int</v>
      </c>
      <c r="AC204" s="2">
        <f>VLOOKUP($U204,Models!$A:$Q,AC$4,0)</f>
        <v>0</v>
      </c>
      <c r="AD204" s="2">
        <f>VLOOKUP($U204,Models!$A:$Q,AD$4,0)</f>
        <v>0</v>
      </c>
      <c r="AE204" s="2">
        <f>VLOOKUP($U204,Models!$A:$Q,AE$4,0)</f>
        <v>13</v>
      </c>
      <c r="AF204" s="2" t="str">
        <f>VLOOKUP($U204,Models!$A:$Q,AF$4,0)</f>
        <v>1366x768</v>
      </c>
      <c r="AG204" s="2">
        <f>VLOOKUP($U204,Models!$A:$Q,AG$4,0)</f>
        <v>0</v>
      </c>
      <c r="AH204" s="2" t="str">
        <f>VLOOKUP($U204,Models!$A:$S,AH$4,0)</f>
        <v>Standard</v>
      </c>
      <c r="AI204" s="2" t="str">
        <f>VLOOKUP($U204,Models!$A:$T,AI$4,0)</f>
        <v>DELL Latitude 5300</v>
      </c>
      <c r="AJ204" s="2"/>
      <c r="AK204" s="2"/>
    </row>
    <row r="205" spans="1:37" x14ac:dyDescent="0.3">
      <c r="A205" s="14" t="s">
        <v>12</v>
      </c>
      <c r="B205" s="14" t="s">
        <v>40</v>
      </c>
      <c r="C205" s="15">
        <v>5401</v>
      </c>
      <c r="D205" s="16"/>
      <c r="E205" s="17"/>
      <c r="F205" s="17"/>
      <c r="G205" s="17"/>
      <c r="H205" s="17">
        <v>22</v>
      </c>
      <c r="I205" s="17"/>
      <c r="J205" s="17"/>
      <c r="K205" s="17"/>
      <c r="L205" s="17">
        <v>17</v>
      </c>
      <c r="M205" s="17"/>
      <c r="N205" s="17">
        <v>12</v>
      </c>
      <c r="O205" s="18">
        <v>51</v>
      </c>
      <c r="P205" s="130">
        <f t="shared" si="9"/>
        <v>7.4031064015096532E-3</v>
      </c>
      <c r="Q205" s="46">
        <f t="shared" si="10"/>
        <v>116</v>
      </c>
      <c r="R205" s="90"/>
      <c r="S205" s="3"/>
      <c r="T205" s="2"/>
      <c r="U205" s="2" t="str">
        <f t="shared" si="11"/>
        <v>Dell Latitude 5401</v>
      </c>
      <c r="V205" s="2" t="str">
        <f>VLOOKUP($U205,Models!$A:$Q,V$4,0)</f>
        <v>Dell</v>
      </c>
      <c r="W205" s="2" t="str">
        <f>VLOOKUP($U205,Models!$A:$Q,W$4,0)</f>
        <v>Latitude 5401</v>
      </c>
      <c r="X205" s="2" t="str">
        <f>VLOOKUP($U205,Models!$A:$Q,X$4,0)</f>
        <v>Thin</v>
      </c>
      <c r="Y205" s="2" t="str">
        <f>VLOOKUP($U205,Models!$A:$Q,Y$4,0)</f>
        <v>Intel</v>
      </c>
      <c r="Z205" s="2" t="str">
        <f>VLOOKUP($U205,Models!$A:$Q,Z$4,0)</f>
        <v>Coffee Lake</v>
      </c>
      <c r="AA205" s="2">
        <f>VLOOKUP($U205,Models!$A:$Q,AA$4,0)</f>
        <v>0</v>
      </c>
      <c r="AB205" s="2" t="str">
        <f>VLOOKUP($U205,Models!$A:$Q,AB$4,0)</f>
        <v>Int/MX150</v>
      </c>
      <c r="AC205" s="2">
        <f>VLOOKUP($U205,Models!$A:$Q,AC$4,0)</f>
        <v>0</v>
      </c>
      <c r="AD205" s="2">
        <f>VLOOKUP($U205,Models!$A:$Q,AD$4,0)</f>
        <v>0</v>
      </c>
      <c r="AE205" s="2">
        <f>VLOOKUP($U205,Models!$A:$Q,AE$4,0)</f>
        <v>14</v>
      </c>
      <c r="AF205" s="2" t="str">
        <f>VLOOKUP($U205,Models!$A:$Q,AF$4,0)</f>
        <v>1920x1080</v>
      </c>
      <c r="AG205" s="2">
        <f>VLOOKUP($U205,Models!$A:$Q,AG$4,0)</f>
        <v>0</v>
      </c>
      <c r="AH205" s="2" t="str">
        <f>VLOOKUP($U205,Models!$A:$S,AH$4,0)</f>
        <v>Standard</v>
      </c>
      <c r="AI205" s="2" t="str">
        <f>VLOOKUP($U205,Models!$A:$T,AI$4,0)</f>
        <v>DELL Latitude 5401</v>
      </c>
      <c r="AJ205" s="2"/>
      <c r="AK205" s="2"/>
    </row>
    <row r="206" spans="1:37" x14ac:dyDescent="0.3">
      <c r="A206" s="14" t="s">
        <v>12</v>
      </c>
      <c r="B206" s="14" t="s">
        <v>40</v>
      </c>
      <c r="C206" s="15">
        <v>7300</v>
      </c>
      <c r="D206" s="16"/>
      <c r="E206" s="17"/>
      <c r="F206" s="17"/>
      <c r="G206" s="17"/>
      <c r="H206" s="17">
        <v>18</v>
      </c>
      <c r="I206" s="17"/>
      <c r="J206" s="17"/>
      <c r="K206" s="17"/>
      <c r="L206" s="17">
        <v>9</v>
      </c>
      <c r="M206" s="17"/>
      <c r="N206" s="17">
        <v>13</v>
      </c>
      <c r="O206" s="18">
        <v>40</v>
      </c>
      <c r="P206" s="130">
        <f t="shared" si="9"/>
        <v>5.8063579619683555E-3</v>
      </c>
      <c r="Q206" s="46">
        <f t="shared" si="10"/>
        <v>91</v>
      </c>
      <c r="R206" s="90"/>
      <c r="S206" s="3"/>
      <c r="T206" s="2"/>
      <c r="U206" s="2" t="str">
        <f t="shared" si="11"/>
        <v>Dell Latitude 7300</v>
      </c>
      <c r="V206" s="2" t="str">
        <f>VLOOKUP($U206,Models!$A:$Q,V$4,0)</f>
        <v>Dell</v>
      </c>
      <c r="W206" s="2" t="str">
        <f>VLOOKUP($U206,Models!$A:$Q,W$4,0)</f>
        <v>Latitude 7300</v>
      </c>
      <c r="X206" s="2" t="str">
        <f>VLOOKUP($U206,Models!$A:$Q,X$4,0)</f>
        <v>Thin</v>
      </c>
      <c r="Y206" s="2" t="str">
        <f>VLOOKUP($U206,Models!$A:$Q,Y$4,0)</f>
        <v>Intel</v>
      </c>
      <c r="Z206" s="2" t="str">
        <f>VLOOKUP($U206,Models!$A:$Q,Z$4,0)</f>
        <v>Whiskey Lake</v>
      </c>
      <c r="AA206" s="2">
        <f>VLOOKUP($U206,Models!$A:$Q,AA$4,0)</f>
        <v>0</v>
      </c>
      <c r="AB206" s="2" t="str">
        <f>VLOOKUP($U206,Models!$A:$Q,AB$4,0)</f>
        <v>Int</v>
      </c>
      <c r="AC206" s="2">
        <f>VLOOKUP($U206,Models!$A:$Q,AC$4,0)</f>
        <v>0</v>
      </c>
      <c r="AD206" s="2">
        <f>VLOOKUP($U206,Models!$A:$Q,AD$4,0)</f>
        <v>0</v>
      </c>
      <c r="AE206" s="2">
        <f>VLOOKUP($U206,Models!$A:$Q,AE$4,0)</f>
        <v>13</v>
      </c>
      <c r="AF206" s="2" t="str">
        <f>VLOOKUP($U206,Models!$A:$Q,AF$4,0)</f>
        <v>1920x1080</v>
      </c>
      <c r="AG206" s="2">
        <f>VLOOKUP($U206,Models!$A:$Q,AG$4,0)</f>
        <v>0</v>
      </c>
      <c r="AH206" s="2" t="str">
        <f>VLOOKUP($U206,Models!$A:$S,AH$4,0)</f>
        <v>Standard</v>
      </c>
      <c r="AI206" s="2" t="str">
        <f>VLOOKUP($U206,Models!$A:$T,AI$4,0)</f>
        <v>DELL Latitude 7300</v>
      </c>
      <c r="AJ206" s="2"/>
      <c r="AK206" s="2"/>
    </row>
    <row r="207" spans="1:37" x14ac:dyDescent="0.3">
      <c r="A207" s="14" t="s">
        <v>12</v>
      </c>
      <c r="B207" s="14" t="s">
        <v>40</v>
      </c>
      <c r="C207" s="15">
        <v>5400</v>
      </c>
      <c r="D207" s="16"/>
      <c r="E207" s="17"/>
      <c r="F207" s="17"/>
      <c r="G207" s="17"/>
      <c r="H207" s="17">
        <v>156</v>
      </c>
      <c r="I207" s="17"/>
      <c r="J207" s="17"/>
      <c r="K207" s="17"/>
      <c r="L207" s="17">
        <v>36</v>
      </c>
      <c r="M207" s="17"/>
      <c r="N207" s="17">
        <v>12</v>
      </c>
      <c r="O207" s="18">
        <v>204</v>
      </c>
      <c r="P207" s="130">
        <f t="shared" si="9"/>
        <v>2.9612425606038613E-2</v>
      </c>
      <c r="Q207" s="46">
        <f t="shared" si="10"/>
        <v>465</v>
      </c>
      <c r="R207" s="90"/>
      <c r="S207" s="3"/>
      <c r="T207" s="2"/>
      <c r="U207" s="2" t="str">
        <f t="shared" si="11"/>
        <v>Dell Latitude 5400</v>
      </c>
      <c r="V207" s="2" t="str">
        <f>VLOOKUP($U207,Models!$A:$Q,V$4,0)</f>
        <v>Dell</v>
      </c>
      <c r="W207" s="2" t="str">
        <f>VLOOKUP($U207,Models!$A:$Q,W$4,0)</f>
        <v>Latitude 5400</v>
      </c>
      <c r="X207" s="2" t="str">
        <f>VLOOKUP($U207,Models!$A:$Q,X$4,0)</f>
        <v>Thin</v>
      </c>
      <c r="Y207" s="2" t="str">
        <f>VLOOKUP($U207,Models!$A:$Q,Y$4,0)</f>
        <v>Intel</v>
      </c>
      <c r="Z207" s="2" t="str">
        <f>VLOOKUP($U207,Models!$A:$Q,Z$4,0)</f>
        <v>Whiskey Lake</v>
      </c>
      <c r="AA207" s="2">
        <f>VLOOKUP($U207,Models!$A:$Q,AA$4,0)</f>
        <v>0</v>
      </c>
      <c r="AB207" s="2" t="str">
        <f>VLOOKUP($U207,Models!$A:$Q,AB$4,0)</f>
        <v>Int</v>
      </c>
      <c r="AC207" s="2">
        <f>VLOOKUP($U207,Models!$A:$Q,AC$4,0)</f>
        <v>0</v>
      </c>
      <c r="AD207" s="2">
        <f>VLOOKUP($U207,Models!$A:$Q,AD$4,0)</f>
        <v>0</v>
      </c>
      <c r="AE207" s="2">
        <f>VLOOKUP($U207,Models!$A:$Q,AE$4,0)</f>
        <v>14</v>
      </c>
      <c r="AF207" s="2" t="str">
        <f>VLOOKUP($U207,Models!$A:$Q,AF$4,0)</f>
        <v>1920x1080</v>
      </c>
      <c r="AG207" s="2">
        <f>VLOOKUP($U207,Models!$A:$Q,AG$4,0)</f>
        <v>0</v>
      </c>
      <c r="AH207" s="2" t="str">
        <f>VLOOKUP($U207,Models!$A:$S,AH$4,0)</f>
        <v>Standard</v>
      </c>
      <c r="AI207" s="2" t="str">
        <f>VLOOKUP($U207,Models!$A:$T,AI$4,0)</f>
        <v>DELL Latitude 5400</v>
      </c>
      <c r="AJ207" s="2"/>
      <c r="AK207" s="2"/>
    </row>
    <row r="208" spans="1:37" x14ac:dyDescent="0.3">
      <c r="A208" s="118" t="s">
        <v>12</v>
      </c>
      <c r="B208" s="118" t="s">
        <v>40</v>
      </c>
      <c r="C208" s="15">
        <v>5500</v>
      </c>
      <c r="D208" s="16"/>
      <c r="E208" s="17"/>
      <c r="F208" s="17"/>
      <c r="G208" s="17"/>
      <c r="H208" s="17">
        <v>4</v>
      </c>
      <c r="I208" s="17"/>
      <c r="J208" s="17"/>
      <c r="K208" s="17"/>
      <c r="L208" s="17">
        <v>18</v>
      </c>
      <c r="M208" s="17"/>
      <c r="N208" s="17">
        <v>27</v>
      </c>
      <c r="O208" s="18">
        <v>49</v>
      </c>
      <c r="P208" s="130">
        <f t="shared" si="9"/>
        <v>7.1127885034112355E-3</v>
      </c>
      <c r="Q208" s="46">
        <f t="shared" si="10"/>
        <v>112</v>
      </c>
      <c r="R208" s="90"/>
      <c r="S208" s="3"/>
      <c r="T208" s="2"/>
      <c r="U208" s="2" t="str">
        <f t="shared" si="11"/>
        <v>Dell Latitude 5500</v>
      </c>
      <c r="V208" s="2" t="str">
        <f>VLOOKUP($U208,Models!$A:$Q,V$4,0)</f>
        <v>Dell</v>
      </c>
      <c r="W208" s="2" t="str">
        <f>VLOOKUP($U208,Models!$A:$Q,W$4,0)</f>
        <v>Latitude 5500</v>
      </c>
      <c r="X208" s="2" t="str">
        <f>VLOOKUP($U208,Models!$A:$Q,X$4,0)</f>
        <v>Economy</v>
      </c>
      <c r="Y208" s="2" t="str">
        <f>VLOOKUP($U208,Models!$A:$Q,Y$4,0)</f>
        <v>Intel</v>
      </c>
      <c r="Z208" s="2" t="str">
        <f>VLOOKUP($U208,Models!$A:$Q,Z$4,0)</f>
        <v>Whiskey Lake</v>
      </c>
      <c r="AA208" s="2">
        <f>VLOOKUP($U208,Models!$A:$Q,AA$4,0)</f>
        <v>0</v>
      </c>
      <c r="AB208" s="2" t="str">
        <f>VLOOKUP($U208,Models!$A:$Q,AB$4,0)</f>
        <v>Int</v>
      </c>
      <c r="AC208" s="2">
        <f>VLOOKUP($U208,Models!$A:$Q,AC$4,0)</f>
        <v>0</v>
      </c>
      <c r="AD208" s="2">
        <f>VLOOKUP($U208,Models!$A:$Q,AD$4,0)</f>
        <v>0</v>
      </c>
      <c r="AE208" s="2">
        <f>VLOOKUP($U208,Models!$A:$Q,AE$4,0)</f>
        <v>15</v>
      </c>
      <c r="AF208" s="2" t="str">
        <f>VLOOKUP($U208,Models!$A:$Q,AF$4,0)</f>
        <v>1920x1080</v>
      </c>
      <c r="AG208" s="2">
        <f>VLOOKUP($U208,Models!$A:$Q,AG$4,0)</f>
        <v>0</v>
      </c>
      <c r="AH208" s="2" t="str">
        <f>VLOOKUP($U208,Models!$A:$S,AH$4,0)</f>
        <v>Standard</v>
      </c>
      <c r="AI208" s="2" t="str">
        <f>VLOOKUP($U208,Models!$A:$T,AI$4,0)</f>
        <v>DELL Latitude 5500</v>
      </c>
      <c r="AJ208" s="2"/>
      <c r="AK208" s="2"/>
    </row>
    <row r="209" spans="1:51" x14ac:dyDescent="0.3">
      <c r="A209" s="118" t="s">
        <v>12</v>
      </c>
      <c r="B209" s="118" t="s">
        <v>40</v>
      </c>
      <c r="C209" s="15">
        <v>5501</v>
      </c>
      <c r="D209" s="16"/>
      <c r="E209" s="17"/>
      <c r="F209" s="17"/>
      <c r="G209" s="17"/>
      <c r="H209" s="17">
        <v>16</v>
      </c>
      <c r="I209" s="17"/>
      <c r="J209" s="17"/>
      <c r="K209" s="17"/>
      <c r="L209" s="17">
        <v>34</v>
      </c>
      <c r="M209" s="17"/>
      <c r="N209" s="17">
        <v>23</v>
      </c>
      <c r="O209" s="18">
        <v>73</v>
      </c>
      <c r="P209" s="130">
        <f t="shared" si="9"/>
        <v>1.0596603280592249E-2</v>
      </c>
      <c r="Q209" s="46">
        <f t="shared" si="10"/>
        <v>166</v>
      </c>
      <c r="R209" s="90"/>
      <c r="S209" s="3"/>
      <c r="T209" s="2"/>
      <c r="U209" s="2" t="str">
        <f t="shared" si="11"/>
        <v>Dell Latitude 5501</v>
      </c>
      <c r="V209" s="2" t="str">
        <f>VLOOKUP($U209,Models!$A:$Q,V$4,0)</f>
        <v>Dell</v>
      </c>
      <c r="W209" s="2" t="str">
        <f>VLOOKUP($U209,Models!$A:$Q,W$4,0)</f>
        <v>Latitude 5501</v>
      </c>
      <c r="X209" s="2" t="str">
        <f>VLOOKUP($U209,Models!$A:$Q,X$4,0)</f>
        <v>Economy</v>
      </c>
      <c r="Y209" s="2" t="str">
        <f>VLOOKUP($U209,Models!$A:$Q,Y$4,0)</f>
        <v>Intel</v>
      </c>
      <c r="Z209" s="2" t="str">
        <f>VLOOKUP($U209,Models!$A:$Q,Z$4,0)</f>
        <v>Coffee Lake</v>
      </c>
      <c r="AA209" s="2">
        <f>VLOOKUP($U209,Models!$A:$Q,AA$4,0)</f>
        <v>0</v>
      </c>
      <c r="AB209" s="2" t="str">
        <f>VLOOKUP($U209,Models!$A:$Q,AB$4,0)</f>
        <v>Int</v>
      </c>
      <c r="AC209" s="2">
        <f>VLOOKUP($U209,Models!$A:$Q,AC$4,0)</f>
        <v>0</v>
      </c>
      <c r="AD209" s="2">
        <f>VLOOKUP($U209,Models!$A:$Q,AD$4,0)</f>
        <v>0</v>
      </c>
      <c r="AE209" s="2">
        <f>VLOOKUP($U209,Models!$A:$Q,AE$4,0)</f>
        <v>15</v>
      </c>
      <c r="AF209" s="2" t="str">
        <f>VLOOKUP($U209,Models!$A:$Q,AF$4,0)</f>
        <v>1920x1080</v>
      </c>
      <c r="AG209" s="2">
        <f>VLOOKUP($U209,Models!$A:$Q,AG$4,0)</f>
        <v>0</v>
      </c>
      <c r="AH209" s="2" t="str">
        <f>VLOOKUP($U209,Models!$A:$S,AH$4,0)</f>
        <v>Standard</v>
      </c>
      <c r="AI209" s="2" t="str">
        <f>VLOOKUP($U209,Models!$A:$T,AI$4,0)</f>
        <v>DELL Latitude 5501</v>
      </c>
      <c r="AJ209" s="2"/>
      <c r="AK209" s="2"/>
    </row>
    <row r="210" spans="1:51" x14ac:dyDescent="0.3">
      <c r="A210" s="118" t="s">
        <v>12</v>
      </c>
      <c r="B210" s="118" t="s">
        <v>40</v>
      </c>
      <c r="C210" s="15">
        <v>3301</v>
      </c>
      <c r="D210" s="16"/>
      <c r="E210" s="17"/>
      <c r="F210" s="17"/>
      <c r="G210" s="17"/>
      <c r="H210" s="17">
        <v>12</v>
      </c>
      <c r="I210" s="17"/>
      <c r="J210" s="17"/>
      <c r="K210" s="17"/>
      <c r="L210" s="17">
        <v>5</v>
      </c>
      <c r="M210" s="17"/>
      <c r="N210" s="17"/>
      <c r="O210" s="18">
        <v>17</v>
      </c>
      <c r="P210" s="130">
        <f t="shared" si="9"/>
        <v>2.4677021338365512E-3</v>
      </c>
      <c r="Q210" s="46">
        <f t="shared" si="10"/>
        <v>39</v>
      </c>
      <c r="R210" s="90"/>
      <c r="S210" s="3"/>
      <c r="T210" s="2"/>
      <c r="U210" s="2" t="str">
        <f t="shared" si="11"/>
        <v>Dell Latitude 3301</v>
      </c>
      <c r="V210" s="2" t="str">
        <f>VLOOKUP($U210,Models!$A:$Q,V$4,0)</f>
        <v>Dell</v>
      </c>
      <c r="W210" s="2" t="str">
        <f>VLOOKUP($U210,Models!$A:$Q,W$4,0)</f>
        <v>Latitude 3301</v>
      </c>
      <c r="X210" s="2" t="str">
        <f>VLOOKUP($U210,Models!$A:$Q,X$4,0)</f>
        <v>Thin</v>
      </c>
      <c r="Y210" s="2" t="str">
        <f>VLOOKUP($U210,Models!$A:$Q,Y$4,0)</f>
        <v>Intel</v>
      </c>
      <c r="Z210" s="2" t="str">
        <f>VLOOKUP($U210,Models!$A:$Q,Z$4,0)</f>
        <v>Whiskey Lake</v>
      </c>
      <c r="AA210" s="2">
        <f>VLOOKUP($U210,Models!$A:$Q,AA$4,0)</f>
        <v>0</v>
      </c>
      <c r="AB210" s="2" t="str">
        <f>VLOOKUP($U210,Models!$A:$Q,AB$4,0)</f>
        <v>Int</v>
      </c>
      <c r="AC210" s="2">
        <f>VLOOKUP($U210,Models!$A:$Q,AC$4,0)</f>
        <v>0</v>
      </c>
      <c r="AD210" s="2">
        <f>VLOOKUP($U210,Models!$A:$Q,AD$4,0)</f>
        <v>0</v>
      </c>
      <c r="AE210" s="2">
        <f>VLOOKUP($U210,Models!$A:$Q,AE$4,0)</f>
        <v>13</v>
      </c>
      <c r="AF210" s="2" t="str">
        <f>VLOOKUP($U210,Models!$A:$Q,AF$4,0)</f>
        <v>1920x1080</v>
      </c>
      <c r="AG210" s="2">
        <f>VLOOKUP($U210,Models!$A:$Q,AG$4,0)</f>
        <v>0</v>
      </c>
      <c r="AH210" s="2" t="str">
        <f>VLOOKUP($U210,Models!$A:$S,AH$4,0)</f>
        <v>Standard</v>
      </c>
      <c r="AI210" s="2" t="str">
        <f>VLOOKUP($U210,Models!$A:$T,AI$4,0)</f>
        <v>DELL Latitude 3301</v>
      </c>
      <c r="AJ210" s="2"/>
      <c r="AK210" s="2"/>
    </row>
    <row r="211" spans="1:51" s="53" customFormat="1" x14ac:dyDescent="0.3">
      <c r="A211" s="14" t="s">
        <v>12</v>
      </c>
      <c r="B211" s="118" t="s">
        <v>40</v>
      </c>
      <c r="C211" s="15" t="s">
        <v>2138</v>
      </c>
      <c r="D211" s="16"/>
      <c r="E211" s="17"/>
      <c r="F211" s="17"/>
      <c r="G211" s="17"/>
      <c r="H211" s="17"/>
      <c r="I211" s="17"/>
      <c r="J211" s="17"/>
      <c r="K211" s="17"/>
      <c r="L211" s="17">
        <v>4</v>
      </c>
      <c r="M211" s="17"/>
      <c r="N211" s="17">
        <v>2</v>
      </c>
      <c r="O211" s="18">
        <v>6</v>
      </c>
      <c r="P211" s="130">
        <f t="shared" si="9"/>
        <v>8.7095369429525328E-4</v>
      </c>
      <c r="Q211" s="46">
        <f t="shared" si="10"/>
        <v>14</v>
      </c>
      <c r="R211" s="90"/>
      <c r="S211" s="3"/>
      <c r="T211" s="2"/>
      <c r="U211" s="2" t="str">
        <f t="shared" si="11"/>
        <v>Dell Latitude 3400</v>
      </c>
      <c r="V211" s="2" t="str">
        <f>VLOOKUP($U211,Models!$A:$Q,V$4,0)</f>
        <v>Dell</v>
      </c>
      <c r="W211" s="2" t="str">
        <f>VLOOKUP($U211,Models!$A:$Q,W$4,0)</f>
        <v>Latitude 3400</v>
      </c>
      <c r="X211" s="2" t="str">
        <f>VLOOKUP($U211,Models!$A:$Q,X$4,0)</f>
        <v>Thin</v>
      </c>
      <c r="Y211" s="2" t="str">
        <f>VLOOKUP($U211,Models!$A:$Q,Y$4,0)</f>
        <v>Intel</v>
      </c>
      <c r="Z211" s="2" t="str">
        <f>VLOOKUP($U211,Models!$A:$Q,Z$4,0)</f>
        <v>Whiskey Lake</v>
      </c>
      <c r="AA211" s="2">
        <f>VLOOKUP($U211,Models!$A:$Q,AA$4,0)</f>
        <v>0</v>
      </c>
      <c r="AB211" s="2" t="str">
        <f>VLOOKUP($U211,Models!$A:$Q,AB$4,0)</f>
        <v>Int</v>
      </c>
      <c r="AC211" s="2">
        <f>VLOOKUP($U211,Models!$A:$Q,AC$4,0)</f>
        <v>0</v>
      </c>
      <c r="AD211" s="2">
        <f>VLOOKUP($U211,Models!$A:$Q,AD$4,0)</f>
        <v>0</v>
      </c>
      <c r="AE211" s="2">
        <f>VLOOKUP($U211,Models!$A:$Q,AE$4,0)</f>
        <v>14</v>
      </c>
      <c r="AF211" s="2" t="str">
        <f>VLOOKUP($U211,Models!$A:$Q,AF$4,0)</f>
        <v>1920x1080</v>
      </c>
      <c r="AG211" s="2">
        <f>VLOOKUP($U211,Models!$A:$Q,AG$4,0)</f>
        <v>0</v>
      </c>
      <c r="AH211" s="2" t="str">
        <f>VLOOKUP($U211,Models!$A:$S,AH$4,0)</f>
        <v>Standard</v>
      </c>
      <c r="AI211" s="2" t="str">
        <f>VLOOKUP($U211,Models!$A:$T,AI$4,0)</f>
        <v>DELL Latitude 3400</v>
      </c>
      <c r="AJ211" s="2"/>
      <c r="AK211" s="2"/>
      <c r="AL211" s="1"/>
      <c r="AM211" s="1"/>
      <c r="AN211" s="1"/>
      <c r="AO211" s="1"/>
      <c r="AP211" s="1"/>
      <c r="AQ211" s="1"/>
      <c r="AR211" s="1"/>
      <c r="AS211" s="1"/>
      <c r="AT211" s="1"/>
      <c r="AU211" s="1"/>
      <c r="AV211" s="1"/>
      <c r="AW211" s="1"/>
      <c r="AX211" s="1"/>
      <c r="AY211" s="1"/>
    </row>
    <row r="212" spans="1:51" x14ac:dyDescent="0.3">
      <c r="A212" s="14" t="s">
        <v>12</v>
      </c>
      <c r="B212" s="118" t="s">
        <v>40</v>
      </c>
      <c r="C212" s="15" t="s">
        <v>2140</v>
      </c>
      <c r="D212" s="16"/>
      <c r="E212" s="17"/>
      <c r="F212" s="17"/>
      <c r="G212" s="17"/>
      <c r="H212" s="17"/>
      <c r="I212" s="17"/>
      <c r="J212" s="17"/>
      <c r="K212" s="17"/>
      <c r="L212" s="17">
        <v>1</v>
      </c>
      <c r="M212" s="17"/>
      <c r="N212" s="17"/>
      <c r="O212" s="18">
        <v>1</v>
      </c>
      <c r="P212" s="130">
        <f t="shared" si="9"/>
        <v>1.4515894904920887E-4</v>
      </c>
      <c r="Q212" s="46">
        <f t="shared" si="10"/>
        <v>2</v>
      </c>
      <c r="S212" s="3"/>
      <c r="T212" s="2"/>
      <c r="U212" s="2" t="str">
        <f t="shared" si="11"/>
        <v>Dell Latitude 5300</v>
      </c>
      <c r="V212" s="2" t="str">
        <f>VLOOKUP($U212,Models!$A:$Q,V$4,0)</f>
        <v>Dell</v>
      </c>
      <c r="W212" s="2" t="str">
        <f>VLOOKUP($U212,Models!$A:$Q,W$4,0)</f>
        <v>Latitude 5300</v>
      </c>
      <c r="X212" s="2" t="str">
        <f>VLOOKUP($U212,Models!$A:$Q,X$4,0)</f>
        <v>Thin</v>
      </c>
      <c r="Y212" s="2" t="str">
        <f>VLOOKUP($U212,Models!$A:$Q,Y$4,0)</f>
        <v>Intel</v>
      </c>
      <c r="Z212" s="2" t="str">
        <f>VLOOKUP($U212,Models!$A:$Q,Z$4,0)</f>
        <v>Whiskey Lake</v>
      </c>
      <c r="AA212" s="2">
        <f>VLOOKUP($U212,Models!$A:$Q,AA$4,0)</f>
        <v>0</v>
      </c>
      <c r="AB212" s="2" t="str">
        <f>VLOOKUP($U212,Models!$A:$Q,AB$4,0)</f>
        <v>Int</v>
      </c>
      <c r="AC212" s="2">
        <f>VLOOKUP($U212,Models!$A:$Q,AC$4,0)</f>
        <v>0</v>
      </c>
      <c r="AD212" s="2">
        <f>VLOOKUP($U212,Models!$A:$Q,AD$4,0)</f>
        <v>0</v>
      </c>
      <c r="AE212" s="2">
        <f>VLOOKUP($U212,Models!$A:$Q,AE$4,0)</f>
        <v>13</v>
      </c>
      <c r="AF212" s="2" t="str">
        <f>VLOOKUP($U212,Models!$A:$Q,AF$4,0)</f>
        <v>1366x768</v>
      </c>
      <c r="AG212" s="2">
        <f>VLOOKUP($U212,Models!$A:$Q,AG$4,0)</f>
        <v>0</v>
      </c>
      <c r="AH212" s="2" t="str">
        <f>VLOOKUP($U212,Models!$A:$S,AH$4,0)</f>
        <v>Standard</v>
      </c>
      <c r="AI212" s="2" t="str">
        <f>VLOOKUP($U212,Models!$A:$T,AI$4,0)</f>
        <v>DELL Latitude 5300</v>
      </c>
      <c r="AJ212" s="2"/>
      <c r="AK212" s="2"/>
    </row>
    <row r="213" spans="1:51" x14ac:dyDescent="0.3">
      <c r="A213" s="14" t="s">
        <v>12</v>
      </c>
      <c r="B213" s="118" t="s">
        <v>40</v>
      </c>
      <c r="C213" s="15" t="s">
        <v>2141</v>
      </c>
      <c r="D213" s="16"/>
      <c r="E213" s="17"/>
      <c r="F213" s="17"/>
      <c r="G213" s="17"/>
      <c r="H213" s="17"/>
      <c r="I213" s="17"/>
      <c r="J213" s="17"/>
      <c r="K213" s="17"/>
      <c r="L213" s="17">
        <v>19</v>
      </c>
      <c r="M213" s="17"/>
      <c r="N213" s="17"/>
      <c r="O213" s="18">
        <v>19</v>
      </c>
      <c r="P213" s="130">
        <f t="shared" si="9"/>
        <v>2.7580200319349689E-3</v>
      </c>
      <c r="Q213" s="46">
        <f t="shared" si="10"/>
        <v>43</v>
      </c>
      <c r="R213" s="90"/>
      <c r="S213" s="3"/>
      <c r="T213" s="2"/>
      <c r="U213" s="2" t="str">
        <f t="shared" si="11"/>
        <v>Dell Latitude 5401</v>
      </c>
      <c r="V213" s="2" t="str">
        <f>VLOOKUP($U213,Models!$A:$Q,V$4,0)</f>
        <v>Dell</v>
      </c>
      <c r="W213" s="2" t="str">
        <f>VLOOKUP($U213,Models!$A:$Q,W$4,0)</f>
        <v>Latitude 5401</v>
      </c>
      <c r="X213" s="2" t="str">
        <f>VLOOKUP($U213,Models!$A:$Q,X$4,0)</f>
        <v>Thin</v>
      </c>
      <c r="Y213" s="2" t="str">
        <f>VLOOKUP($U213,Models!$A:$Q,Y$4,0)</f>
        <v>Intel</v>
      </c>
      <c r="Z213" s="2" t="str">
        <f>VLOOKUP($U213,Models!$A:$Q,Z$4,0)</f>
        <v>Coffee Lake</v>
      </c>
      <c r="AA213" s="2">
        <f>VLOOKUP($U213,Models!$A:$Q,AA$4,0)</f>
        <v>0</v>
      </c>
      <c r="AB213" s="2" t="str">
        <f>VLOOKUP($U213,Models!$A:$Q,AB$4,0)</f>
        <v>Int/MX150</v>
      </c>
      <c r="AC213" s="2">
        <f>VLOOKUP($U213,Models!$A:$Q,AC$4,0)</f>
        <v>0</v>
      </c>
      <c r="AD213" s="2">
        <f>VLOOKUP($U213,Models!$A:$Q,AD$4,0)</f>
        <v>0</v>
      </c>
      <c r="AE213" s="2">
        <f>VLOOKUP($U213,Models!$A:$Q,AE$4,0)</f>
        <v>14</v>
      </c>
      <c r="AF213" s="2" t="str">
        <f>VLOOKUP($U213,Models!$A:$Q,AF$4,0)</f>
        <v>1920x1080</v>
      </c>
      <c r="AG213" s="2">
        <f>VLOOKUP($U213,Models!$A:$Q,AG$4,0)</f>
        <v>0</v>
      </c>
      <c r="AH213" s="2" t="str">
        <f>VLOOKUP($U213,Models!$A:$S,AH$4,0)</f>
        <v>Standard</v>
      </c>
      <c r="AI213" s="2" t="str">
        <f>VLOOKUP($U213,Models!$A:$T,AI$4,0)</f>
        <v>DELL Latitude 5401</v>
      </c>
      <c r="AJ213" s="2"/>
      <c r="AK213" s="2"/>
    </row>
    <row r="214" spans="1:51" x14ac:dyDescent="0.3">
      <c r="A214" s="14" t="s">
        <v>12</v>
      </c>
      <c r="B214" s="118" t="s">
        <v>40</v>
      </c>
      <c r="C214" s="15" t="s">
        <v>2143</v>
      </c>
      <c r="D214" s="16"/>
      <c r="E214" s="17"/>
      <c r="F214" s="17"/>
      <c r="G214" s="17"/>
      <c r="H214" s="17"/>
      <c r="I214" s="17"/>
      <c r="J214" s="17"/>
      <c r="K214" s="17"/>
      <c r="L214" s="17">
        <v>14</v>
      </c>
      <c r="M214" s="17"/>
      <c r="N214" s="17">
        <v>1</v>
      </c>
      <c r="O214" s="18">
        <v>15</v>
      </c>
      <c r="P214" s="130">
        <f t="shared" si="9"/>
        <v>2.1773842357381331E-3</v>
      </c>
      <c r="Q214" s="46">
        <f t="shared" si="10"/>
        <v>34</v>
      </c>
      <c r="R214" s="90"/>
      <c r="S214" s="3"/>
      <c r="T214" s="2"/>
      <c r="U214" s="2" t="str">
        <f t="shared" si="11"/>
        <v>Dell Latitude 5491</v>
      </c>
      <c r="V214" s="2" t="str">
        <f>VLOOKUP($U214,Models!$A:$Q,V$4,0)</f>
        <v>Dell</v>
      </c>
      <c r="W214" s="2" t="str">
        <f>VLOOKUP($U214,Models!$A:$Q,W$4,0)</f>
        <v>Latitude 5491</v>
      </c>
      <c r="X214" s="2" t="str">
        <f>VLOOKUP($U214,Models!$A:$Q,X$4,0)</f>
        <v>Thin</v>
      </c>
      <c r="Y214" s="2" t="str">
        <f>VLOOKUP($U214,Models!$A:$Q,Y$4,0)</f>
        <v>Intel</v>
      </c>
      <c r="Z214" s="2" t="str">
        <f>VLOOKUP($U214,Models!$A:$Q,Z$4,0)</f>
        <v>Coffee Lake</v>
      </c>
      <c r="AA214" s="2">
        <f>VLOOKUP($U214,Models!$A:$Q,AA$4,0)</f>
        <v>0</v>
      </c>
      <c r="AB214" s="2" t="str">
        <f>VLOOKUP($U214,Models!$A:$Q,AB$4,0)</f>
        <v>Int/MX130</v>
      </c>
      <c r="AC214" s="2">
        <f>VLOOKUP($U214,Models!$A:$Q,AC$4,0)</f>
        <v>0</v>
      </c>
      <c r="AD214" s="2">
        <f>VLOOKUP($U214,Models!$A:$Q,AD$4,0)</f>
        <v>0</v>
      </c>
      <c r="AE214" s="2">
        <f>VLOOKUP($U214,Models!$A:$Q,AE$4,0)</f>
        <v>14</v>
      </c>
      <c r="AF214" s="2" t="str">
        <f>VLOOKUP($U214,Models!$A:$Q,AF$4,0)</f>
        <v>1920x1080</v>
      </c>
      <c r="AG214" s="2">
        <f>VLOOKUP($U214,Models!$A:$Q,AG$4,0)</f>
        <v>0</v>
      </c>
      <c r="AH214" s="2" t="str">
        <f>VLOOKUP($U214,Models!$A:$S,AH$4,0)</f>
        <v>Standard</v>
      </c>
      <c r="AI214" s="2" t="str">
        <f>VLOOKUP($U214,Models!$A:$T,AI$4,0)</f>
        <v>DELL Latitude 5491</v>
      </c>
      <c r="AJ214" s="2"/>
      <c r="AK214" s="2"/>
    </row>
    <row r="215" spans="1:51" x14ac:dyDescent="0.3">
      <c r="A215" s="14" t="s">
        <v>12</v>
      </c>
      <c r="B215" s="118" t="s">
        <v>40</v>
      </c>
      <c r="C215" s="15">
        <v>7200</v>
      </c>
      <c r="D215" s="16"/>
      <c r="E215" s="17"/>
      <c r="F215" s="17"/>
      <c r="G215" s="17"/>
      <c r="H215" s="17">
        <v>11</v>
      </c>
      <c r="I215" s="17"/>
      <c r="J215" s="17"/>
      <c r="K215" s="17"/>
      <c r="L215" s="17"/>
      <c r="M215" s="17"/>
      <c r="N215" s="17"/>
      <c r="O215" s="18">
        <v>11</v>
      </c>
      <c r="P215" s="130">
        <f t="shared" si="9"/>
        <v>1.5967484395412977E-3</v>
      </c>
      <c r="Q215" s="46">
        <f t="shared" si="10"/>
        <v>25</v>
      </c>
      <c r="R215" s="90"/>
      <c r="S215" s="3"/>
      <c r="T215" s="2"/>
      <c r="U215" s="2" t="str">
        <f t="shared" si="11"/>
        <v>Dell Latitude 7200</v>
      </c>
      <c r="V215" s="2" t="str">
        <f>VLOOKUP($U215,Models!$A:$Q,V$4,0)</f>
        <v>Dell</v>
      </c>
      <c r="W215" s="2" t="str">
        <f>VLOOKUP($U215,Models!$A:$Q,W$4,0)</f>
        <v>Latitude 7200</v>
      </c>
      <c r="X215" s="2" t="str">
        <f>VLOOKUP($U215,Models!$A:$Q,X$4,0)</f>
        <v>Thin</v>
      </c>
      <c r="Y215" s="2" t="str">
        <f>VLOOKUP($U215,Models!$A:$Q,Y$4,0)</f>
        <v>Intel</v>
      </c>
      <c r="Z215" s="2" t="str">
        <f>VLOOKUP($U215,Models!$A:$Q,Z$4,0)</f>
        <v>Whiskey Lake</v>
      </c>
      <c r="AA215" s="2">
        <f>VLOOKUP($U215,Models!$A:$Q,AA$4,0)</f>
        <v>0</v>
      </c>
      <c r="AB215" s="2" t="str">
        <f>VLOOKUP($U215,Models!$A:$Q,AB$4,0)</f>
        <v>Int</v>
      </c>
      <c r="AC215" s="2">
        <f>VLOOKUP($U215,Models!$A:$Q,AC$4,0)</f>
        <v>0</v>
      </c>
      <c r="AD215" s="2">
        <f>VLOOKUP($U215,Models!$A:$Q,AD$4,0)</f>
        <v>0</v>
      </c>
      <c r="AE215" s="2">
        <f>VLOOKUP($U215,Models!$A:$Q,AE$4,0)</f>
        <v>12</v>
      </c>
      <c r="AF215" s="2" t="str">
        <f>VLOOKUP($U215,Models!$A:$Q,AF$4,0)</f>
        <v>1920x1080</v>
      </c>
      <c r="AG215" s="2">
        <f>VLOOKUP($U215,Models!$A:$Q,AG$4,0)</f>
        <v>0</v>
      </c>
      <c r="AH215" s="2" t="str">
        <f>VLOOKUP($U215,Models!$A:$S,AH$4,0)</f>
        <v>Standard</v>
      </c>
      <c r="AI215" s="2">
        <f>VLOOKUP($U215,Models!$A:$T,AI$4,0)</f>
        <v>0</v>
      </c>
      <c r="AJ215" s="2"/>
      <c r="AK215" s="2"/>
    </row>
    <row r="216" spans="1:51" x14ac:dyDescent="0.3">
      <c r="A216" s="14" t="s">
        <v>12</v>
      </c>
      <c r="B216" s="118" t="s">
        <v>40</v>
      </c>
      <c r="C216" s="15" t="s">
        <v>2144</v>
      </c>
      <c r="D216" s="16"/>
      <c r="E216" s="17"/>
      <c r="F216" s="17"/>
      <c r="G216" s="17"/>
      <c r="H216" s="17"/>
      <c r="I216" s="17"/>
      <c r="J216" s="17"/>
      <c r="K216" s="17"/>
      <c r="L216" s="17">
        <v>8</v>
      </c>
      <c r="M216" s="17"/>
      <c r="N216" s="17"/>
      <c r="O216" s="18">
        <v>8</v>
      </c>
      <c r="P216" s="130">
        <f t="shared" si="9"/>
        <v>1.161271592393671E-3</v>
      </c>
      <c r="Q216" s="46">
        <f t="shared" si="10"/>
        <v>18</v>
      </c>
      <c r="R216" s="90"/>
      <c r="S216" s="3"/>
      <c r="T216" s="2"/>
      <c r="U216" s="2" t="str">
        <f t="shared" si="11"/>
        <v>Dell Latitude 7290</v>
      </c>
      <c r="V216" s="2" t="str">
        <f>VLOOKUP($U216,Models!$A:$Q,V$4,0)</f>
        <v>Dell</v>
      </c>
      <c r="W216" s="2" t="str">
        <f>VLOOKUP($U216,Models!$A:$Q,W$4,0)</f>
        <v>Latitude 7290</v>
      </c>
      <c r="X216" s="2" t="str">
        <f>VLOOKUP($U216,Models!$A:$Q,X$4,0)</f>
        <v>Mini</v>
      </c>
      <c r="Y216" s="2" t="str">
        <f>VLOOKUP($U216,Models!$A:$Q,Y$4,0)</f>
        <v>Intel</v>
      </c>
      <c r="Z216" s="2" t="str">
        <f>VLOOKUP($U216,Models!$A:$Q,Z$4,0)</f>
        <v>Kaby Lake Refresh</v>
      </c>
      <c r="AA216" s="2">
        <f>VLOOKUP($U216,Models!$A:$Q,AA$4,0)</f>
        <v>0</v>
      </c>
      <c r="AB216" s="2" t="str">
        <f>VLOOKUP($U216,Models!$A:$Q,AB$4,0)</f>
        <v>Int</v>
      </c>
      <c r="AC216" s="2">
        <f>VLOOKUP($U216,Models!$A:$Q,AC$4,0)</f>
        <v>0</v>
      </c>
      <c r="AD216" s="2">
        <f>VLOOKUP($U216,Models!$A:$Q,AD$4,0)</f>
        <v>0</v>
      </c>
      <c r="AE216" s="2">
        <f>VLOOKUP($U216,Models!$A:$Q,AE$4,0)</f>
        <v>12</v>
      </c>
      <c r="AF216" s="2" t="str">
        <f>VLOOKUP($U216,Models!$A:$Q,AF$4,0)</f>
        <v>1366x768</v>
      </c>
      <c r="AG216" s="2">
        <f>VLOOKUP($U216,Models!$A:$Q,AG$4,0)</f>
        <v>0</v>
      </c>
      <c r="AH216" s="2" t="str">
        <f>VLOOKUP($U216,Models!$A:$S,AH$4,0)</f>
        <v>Standard</v>
      </c>
      <c r="AI216" s="2" t="str">
        <f>VLOOKUP($U216,Models!$A:$T,AI$4,0)</f>
        <v>DELL LATITUDE 7290</v>
      </c>
      <c r="AJ216" s="2"/>
      <c r="AK216" s="2"/>
    </row>
    <row r="217" spans="1:51" s="26" customFormat="1" x14ac:dyDescent="0.3">
      <c r="A217" s="14" t="s">
        <v>12</v>
      </c>
      <c r="B217" s="118" t="s">
        <v>40</v>
      </c>
      <c r="C217" s="15" t="s">
        <v>2145</v>
      </c>
      <c r="D217" s="16"/>
      <c r="E217" s="17"/>
      <c r="F217" s="17"/>
      <c r="G217" s="17"/>
      <c r="H217" s="17">
        <v>25</v>
      </c>
      <c r="I217" s="17"/>
      <c r="J217" s="17"/>
      <c r="K217" s="17"/>
      <c r="L217" s="17">
        <v>14</v>
      </c>
      <c r="M217" s="17"/>
      <c r="N217" s="17"/>
      <c r="O217" s="18">
        <v>39</v>
      </c>
      <c r="P217" s="130">
        <f t="shared" si="9"/>
        <v>5.6611990129191462E-3</v>
      </c>
      <c r="Q217" s="46">
        <f t="shared" si="10"/>
        <v>89</v>
      </c>
      <c r="R217" s="104"/>
      <c r="S217" s="3"/>
      <c r="T217" s="2"/>
      <c r="U217" s="2" t="str">
        <f t="shared" si="11"/>
        <v>Dell Latitude 7300</v>
      </c>
      <c r="V217" s="2" t="str">
        <f>VLOOKUP($U217,Models!$A:$Q,V$4,0)</f>
        <v>Dell</v>
      </c>
      <c r="W217" s="2" t="str">
        <f>VLOOKUP($U217,Models!$A:$Q,W$4,0)</f>
        <v>Latitude 7300</v>
      </c>
      <c r="X217" s="2" t="str">
        <f>VLOOKUP($U217,Models!$A:$Q,X$4,0)</f>
        <v>Thin</v>
      </c>
      <c r="Y217" s="2" t="str">
        <f>VLOOKUP($U217,Models!$A:$Q,Y$4,0)</f>
        <v>Intel</v>
      </c>
      <c r="Z217" s="2" t="str">
        <f>VLOOKUP($U217,Models!$A:$Q,Z$4,0)</f>
        <v>Whiskey Lake</v>
      </c>
      <c r="AA217" s="2">
        <f>VLOOKUP($U217,Models!$A:$Q,AA$4,0)</f>
        <v>0</v>
      </c>
      <c r="AB217" s="2" t="str">
        <f>VLOOKUP($U217,Models!$A:$Q,AB$4,0)</f>
        <v>Int</v>
      </c>
      <c r="AC217" s="2">
        <f>VLOOKUP($U217,Models!$A:$Q,AC$4,0)</f>
        <v>0</v>
      </c>
      <c r="AD217" s="2">
        <f>VLOOKUP($U217,Models!$A:$Q,AD$4,0)</f>
        <v>0</v>
      </c>
      <c r="AE217" s="2">
        <f>VLOOKUP($U217,Models!$A:$Q,AE$4,0)</f>
        <v>13</v>
      </c>
      <c r="AF217" s="2" t="str">
        <f>VLOOKUP($U217,Models!$A:$Q,AF$4,0)</f>
        <v>1920x1080</v>
      </c>
      <c r="AG217" s="2">
        <f>VLOOKUP($U217,Models!$A:$Q,AG$4,0)</f>
        <v>0</v>
      </c>
      <c r="AH217" s="2" t="str">
        <f>VLOOKUP($U217,Models!$A:$S,AH$4,0)</f>
        <v>Standard</v>
      </c>
      <c r="AI217" s="2" t="str">
        <f>VLOOKUP($U217,Models!$A:$T,AI$4,0)</f>
        <v>DELL Latitude 7300</v>
      </c>
      <c r="AJ217" s="2"/>
      <c r="AK217" s="2"/>
      <c r="AL217" s="1"/>
      <c r="AM217" s="1"/>
      <c r="AN217" s="1"/>
      <c r="AO217" s="1"/>
      <c r="AP217" s="1"/>
      <c r="AQ217" s="1"/>
      <c r="AR217" s="1"/>
      <c r="AS217" s="1"/>
      <c r="AT217" s="1"/>
      <c r="AU217" s="1"/>
      <c r="AV217" s="1"/>
      <c r="AW217" s="1"/>
      <c r="AX217" s="1"/>
      <c r="AY217" s="1"/>
    </row>
    <row r="218" spans="1:51" x14ac:dyDescent="0.3">
      <c r="A218" s="14" t="s">
        <v>12</v>
      </c>
      <c r="B218" s="118" t="s">
        <v>40</v>
      </c>
      <c r="C218" s="15" t="s">
        <v>2147</v>
      </c>
      <c r="D218" s="16"/>
      <c r="E218" s="17"/>
      <c r="F218" s="17"/>
      <c r="G218" s="17"/>
      <c r="H218" s="17"/>
      <c r="I218" s="17"/>
      <c r="J218" s="17"/>
      <c r="K218" s="17"/>
      <c r="L218" s="17">
        <v>2</v>
      </c>
      <c r="M218" s="17"/>
      <c r="N218" s="17">
        <v>24</v>
      </c>
      <c r="O218" s="18">
        <v>26</v>
      </c>
      <c r="P218" s="130">
        <f t="shared" si="9"/>
        <v>3.7741326752794308E-3</v>
      </c>
      <c r="Q218" s="46">
        <f t="shared" si="10"/>
        <v>59</v>
      </c>
      <c r="R218" s="90"/>
      <c r="S218" s="3"/>
      <c r="T218" s="2"/>
      <c r="U218" s="2" t="str">
        <f t="shared" si="11"/>
        <v>Dell Latitude 7400</v>
      </c>
      <c r="V218" s="2" t="str">
        <f>VLOOKUP($U218,Models!$A:$Q,V$4,0)</f>
        <v>Dell</v>
      </c>
      <c r="W218" s="2" t="str">
        <f>VLOOKUP($U218,Models!$A:$Q,W$4,0)</f>
        <v>Latitude 7400</v>
      </c>
      <c r="X218" s="2" t="str">
        <f>VLOOKUP($U218,Models!$A:$Q,X$4,0)</f>
        <v>Thin</v>
      </c>
      <c r="Y218" s="2" t="str">
        <f>VLOOKUP($U218,Models!$A:$Q,Y$4,0)</f>
        <v>Intel</v>
      </c>
      <c r="Z218" s="2" t="str">
        <f>VLOOKUP($U218,Models!$A:$Q,Z$4,0)</f>
        <v>Kaby Lake Refresh</v>
      </c>
      <c r="AA218" s="2">
        <f>VLOOKUP($U218,Models!$A:$Q,AA$4,0)</f>
        <v>0</v>
      </c>
      <c r="AB218" s="2" t="str">
        <f>VLOOKUP($U218,Models!$A:$Q,AB$4,0)</f>
        <v>Int</v>
      </c>
      <c r="AC218" s="2">
        <f>VLOOKUP($U218,Models!$A:$Q,AC$4,0)</f>
        <v>0</v>
      </c>
      <c r="AD218" s="2">
        <f>VLOOKUP($U218,Models!$A:$Q,AD$4,0)</f>
        <v>0</v>
      </c>
      <c r="AE218" s="2">
        <f>VLOOKUP($U218,Models!$A:$Q,AE$4,0)</f>
        <v>14</v>
      </c>
      <c r="AF218" s="2" t="str">
        <f>VLOOKUP($U218,Models!$A:$Q,AF$4,0)</f>
        <v>1920x1080</v>
      </c>
      <c r="AG218" s="2" t="str">
        <f>VLOOKUP($U218,Models!$A:$Q,AG$4,0)</f>
        <v>Touch</v>
      </c>
      <c r="AH218" s="2" t="str">
        <f>VLOOKUP($U218,Models!$A:$S,AH$4,0)</f>
        <v>Standard</v>
      </c>
      <c r="AI218" s="2" t="str">
        <f>VLOOKUP($U218,Models!$A:$T,AI$4,0)</f>
        <v>DELL Latitude 7400 2-in-1</v>
      </c>
      <c r="AJ218" s="2"/>
      <c r="AK218" s="2"/>
    </row>
    <row r="219" spans="1:51" x14ac:dyDescent="0.3">
      <c r="A219" s="14" t="s">
        <v>12</v>
      </c>
      <c r="B219" s="118" t="s">
        <v>40</v>
      </c>
      <c r="C219" s="15" t="s">
        <v>2148</v>
      </c>
      <c r="D219" s="16"/>
      <c r="E219" s="17"/>
      <c r="F219" s="17"/>
      <c r="G219" s="17"/>
      <c r="H219" s="17">
        <v>1</v>
      </c>
      <c r="I219" s="17"/>
      <c r="J219" s="17"/>
      <c r="K219" s="17"/>
      <c r="L219" s="17"/>
      <c r="M219" s="17"/>
      <c r="N219" s="17">
        <v>15</v>
      </c>
      <c r="O219" s="18">
        <v>16</v>
      </c>
      <c r="P219" s="130">
        <f t="shared" si="9"/>
        <v>2.3225431847873419E-3</v>
      </c>
      <c r="Q219" s="46">
        <f t="shared" si="10"/>
        <v>36</v>
      </c>
      <c r="R219" s="90"/>
      <c r="S219" s="3"/>
      <c r="T219" s="2"/>
      <c r="U219" s="2" t="str">
        <f t="shared" si="11"/>
        <v>Dell Latitude 7490</v>
      </c>
      <c r="V219" s="2" t="str">
        <f>VLOOKUP($U219,Models!$A:$Q,V$4,0)</f>
        <v>Dell</v>
      </c>
      <c r="W219" s="2" t="str">
        <f>VLOOKUP($U219,Models!$A:$Q,W$4,0)</f>
        <v>Latitude 7490</v>
      </c>
      <c r="X219" s="2" t="str">
        <f>VLOOKUP($U219,Models!$A:$Q,X$4,0)</f>
        <v>Thin</v>
      </c>
      <c r="Y219" s="2" t="str">
        <f>VLOOKUP($U219,Models!$A:$Q,Y$4,0)</f>
        <v>Intel</v>
      </c>
      <c r="Z219" s="2" t="str">
        <f>VLOOKUP($U219,Models!$A:$Q,Z$4,0)</f>
        <v>Kaby Lake Refresh</v>
      </c>
      <c r="AA219" s="2">
        <f>VLOOKUP($U219,Models!$A:$Q,AA$4,0)</f>
        <v>0</v>
      </c>
      <c r="AB219" s="2">
        <f>VLOOKUP($U219,Models!$A:$Q,AB$4,0)</f>
        <v>0</v>
      </c>
      <c r="AC219" s="2">
        <f>VLOOKUP($U219,Models!$A:$Q,AC$4,0)</f>
        <v>0</v>
      </c>
      <c r="AD219" s="2">
        <f>VLOOKUP($U219,Models!$A:$Q,AD$4,0)</f>
        <v>0</v>
      </c>
      <c r="AE219" s="2">
        <f>VLOOKUP($U219,Models!$A:$Q,AE$4,0)</f>
        <v>14</v>
      </c>
      <c r="AF219" s="2" t="str">
        <f>VLOOKUP($U219,Models!$A:$Q,AF$4,0)</f>
        <v>1920x1080</v>
      </c>
      <c r="AG219" s="2">
        <f>VLOOKUP($U219,Models!$A:$Q,AG$4,0)</f>
        <v>0</v>
      </c>
      <c r="AH219" s="2" t="str">
        <f>VLOOKUP($U219,Models!$A:$S,AH$4,0)</f>
        <v>Standard</v>
      </c>
      <c r="AI219" s="2" t="str">
        <f>VLOOKUP($U219,Models!$A:$T,AI$4,0)</f>
        <v>DELL LATITUDE 7490</v>
      </c>
      <c r="AJ219" s="2"/>
      <c r="AK219" s="2"/>
    </row>
    <row r="220" spans="1:51" x14ac:dyDescent="0.3">
      <c r="A220" s="14" t="s">
        <v>12</v>
      </c>
      <c r="B220" s="118" t="s">
        <v>40</v>
      </c>
      <c r="C220" s="15" t="s">
        <v>2195</v>
      </c>
      <c r="D220" s="16"/>
      <c r="E220" s="17"/>
      <c r="F220" s="17"/>
      <c r="G220" s="17"/>
      <c r="H220" s="17"/>
      <c r="I220" s="17"/>
      <c r="J220" s="17"/>
      <c r="K220" s="17"/>
      <c r="L220" s="17"/>
      <c r="M220" s="17"/>
      <c r="N220" s="17">
        <v>8</v>
      </c>
      <c r="O220" s="18">
        <v>8</v>
      </c>
      <c r="P220" s="130">
        <f t="shared" si="9"/>
        <v>1.161271592393671E-3</v>
      </c>
      <c r="Q220" s="46">
        <f t="shared" si="10"/>
        <v>18</v>
      </c>
      <c r="R220" s="90"/>
      <c r="S220" s="3"/>
      <c r="T220" s="2"/>
      <c r="U220" s="2" t="str">
        <f t="shared" si="11"/>
        <v>Dell Latitude E5424</v>
      </c>
      <c r="V220" s="2" t="str">
        <f>VLOOKUP($U220,Models!$A:$Q,V$4,0)</f>
        <v>Dell</v>
      </c>
      <c r="W220" s="2" t="str">
        <f>VLOOKUP($U220,Models!$A:$Q,W$4,0)</f>
        <v>Latitude E5424</v>
      </c>
      <c r="X220" s="2" t="str">
        <f>VLOOKUP($U220,Models!$A:$Q,X$4,0)</f>
        <v>Thin</v>
      </c>
      <c r="Y220" s="2" t="str">
        <f>VLOOKUP($U220,Models!$A:$Q,Y$4,0)</f>
        <v>Intel</v>
      </c>
      <c r="Z220" s="2" t="str">
        <f>VLOOKUP($U220,Models!$A:$Q,Z$4,0)</f>
        <v>Kaby Lake</v>
      </c>
      <c r="AA220" s="2">
        <f>VLOOKUP($U220,Models!$A:$Q,AA$4,0)</f>
        <v>0</v>
      </c>
      <c r="AB220" s="2" t="str">
        <f>VLOOKUP($U220,Models!$A:$Q,AB$4,0)</f>
        <v>Int</v>
      </c>
      <c r="AC220" s="2">
        <f>VLOOKUP($U220,Models!$A:$Q,AC$4,0)</f>
        <v>0</v>
      </c>
      <c r="AD220" s="2">
        <f>VLOOKUP($U220,Models!$A:$Q,AD$4,0)</f>
        <v>14</v>
      </c>
      <c r="AE220" s="2">
        <f>VLOOKUP($U220,Models!$A:$Q,AE$4,0)</f>
        <v>14</v>
      </c>
      <c r="AF220" s="2" t="str">
        <f>VLOOKUP($U220,Models!$A:$Q,AF$4,0)</f>
        <v>1920x1080</v>
      </c>
      <c r="AG220" s="2">
        <f>VLOOKUP($U220,Models!$A:$Q,AG$4,0)</f>
        <v>0</v>
      </c>
      <c r="AH220" s="2" t="str">
        <f>VLOOKUP($U220,Models!$A:$S,AH$4,0)</f>
        <v>Standard</v>
      </c>
      <c r="AI220" s="2">
        <f>VLOOKUP($U220,Models!$A:$T,AI$4,0)</f>
        <v>0</v>
      </c>
      <c r="AJ220" s="2"/>
      <c r="AK220" s="2"/>
    </row>
    <row r="221" spans="1:51" x14ac:dyDescent="0.3">
      <c r="A221" s="14" t="s">
        <v>12</v>
      </c>
      <c r="B221" s="118" t="s">
        <v>40</v>
      </c>
      <c r="C221" s="15" t="s">
        <v>2196</v>
      </c>
      <c r="D221" s="16"/>
      <c r="E221" s="17"/>
      <c r="F221" s="17"/>
      <c r="G221" s="17"/>
      <c r="H221" s="17">
        <v>4</v>
      </c>
      <c r="I221" s="17"/>
      <c r="J221" s="17"/>
      <c r="K221" s="17"/>
      <c r="L221" s="17"/>
      <c r="M221" s="17"/>
      <c r="N221" s="17"/>
      <c r="O221" s="18">
        <v>4</v>
      </c>
      <c r="P221" s="130">
        <f t="shared" si="9"/>
        <v>5.8063579619683549E-4</v>
      </c>
      <c r="Q221" s="46">
        <f t="shared" si="10"/>
        <v>9</v>
      </c>
      <c r="R221" s="90"/>
      <c r="S221" s="3"/>
      <c r="T221" s="2"/>
      <c r="U221" s="2" t="str">
        <f t="shared" si="11"/>
        <v>Dell Latitude E5420</v>
      </c>
      <c r="V221" s="2" t="str">
        <f>VLOOKUP($U221,Models!$A:$Q,V$4,0)</f>
        <v>Dell</v>
      </c>
      <c r="W221" s="2" t="str">
        <f>VLOOKUP($U221,Models!$A:$Q,W$4,0)</f>
        <v>Latitude E5420</v>
      </c>
      <c r="X221" s="2" t="str">
        <f>VLOOKUP($U221,Models!$A:$Q,X$4,0)</f>
        <v>Thin</v>
      </c>
      <c r="Y221" s="2" t="str">
        <f>VLOOKUP($U221,Models!$A:$Q,Y$4,0)</f>
        <v>Intel</v>
      </c>
      <c r="Z221" s="2" t="str">
        <f>VLOOKUP($U221,Models!$A:$Q,Z$4,0)</f>
        <v>Kaby Lake Refresh</v>
      </c>
      <c r="AA221" s="2">
        <f>VLOOKUP($U221,Models!$A:$Q,AA$4,0)</f>
        <v>0</v>
      </c>
      <c r="AB221" s="2" t="str">
        <f>VLOOKUP($U221,Models!$A:$Q,AB$4,0)</f>
        <v>Int</v>
      </c>
      <c r="AC221" s="2">
        <f>VLOOKUP($U221,Models!$A:$Q,AC$4,0)</f>
        <v>0</v>
      </c>
      <c r="AD221" s="2">
        <f>VLOOKUP($U221,Models!$A:$Q,AD$4,0)</f>
        <v>0</v>
      </c>
      <c r="AE221" s="2">
        <f>VLOOKUP($U221,Models!$A:$Q,AE$4,0)</f>
        <v>14</v>
      </c>
      <c r="AF221" s="2" t="str">
        <f>VLOOKUP($U221,Models!$A:$Q,AF$4,0)</f>
        <v>1920x1080</v>
      </c>
      <c r="AG221" s="2">
        <f>VLOOKUP($U221,Models!$A:$Q,AG$4,0)</f>
        <v>0</v>
      </c>
      <c r="AH221" s="2" t="str">
        <f>VLOOKUP($U221,Models!$A:$S,AH$4,0)</f>
        <v>Standard</v>
      </c>
      <c r="AI221" s="2" t="str">
        <f>VLOOKUP($U221,Models!$A:$T,AI$4,0)</f>
        <v>DELL LATITUDE E5420</v>
      </c>
      <c r="AJ221" s="2"/>
      <c r="AK221" s="2"/>
    </row>
    <row r="222" spans="1:51" x14ac:dyDescent="0.3">
      <c r="A222" s="14" t="s">
        <v>12</v>
      </c>
      <c r="B222" s="118" t="s">
        <v>40</v>
      </c>
      <c r="C222" s="15" t="s">
        <v>2834</v>
      </c>
      <c r="D222" s="16"/>
      <c r="E222" s="17"/>
      <c r="F222" s="17"/>
      <c r="G222" s="17"/>
      <c r="H222" s="17">
        <v>2</v>
      </c>
      <c r="I222" s="17"/>
      <c r="J222" s="17"/>
      <c r="K222" s="17"/>
      <c r="L222" s="17"/>
      <c r="M222" s="17"/>
      <c r="N222" s="17"/>
      <c r="O222" s="18">
        <v>2</v>
      </c>
      <c r="P222" s="130">
        <f t="shared" si="9"/>
        <v>2.9031789809841774E-4</v>
      </c>
      <c r="Q222" s="46">
        <f t="shared" si="10"/>
        <v>5</v>
      </c>
      <c r="R222" s="104"/>
      <c r="S222" s="3"/>
      <c r="T222" s="2"/>
      <c r="U222" s="2" t="str">
        <f t="shared" si="11"/>
        <v>Dell Latitude E7414</v>
      </c>
      <c r="V222" s="2" t="str">
        <f>VLOOKUP($U222,Models!$A:$Q,V$4,0)</f>
        <v>Dell</v>
      </c>
      <c r="W222" s="2" t="str">
        <f>VLOOKUP($U222,Models!$A:$Q,W$4,0)</f>
        <v>Latitude E7414</v>
      </c>
      <c r="X222" s="2" t="str">
        <f>VLOOKUP($U222,Models!$A:$Q,X$4,0)</f>
        <v>Thin</v>
      </c>
      <c r="Y222" s="2" t="str">
        <f>VLOOKUP($U222,Models!$A:$Q,Y$4,0)</f>
        <v>Intel</v>
      </c>
      <c r="Z222" s="2" t="str">
        <f>VLOOKUP($U222,Models!$A:$Q,Z$4,0)</f>
        <v>Skylake</v>
      </c>
      <c r="AA222" s="2">
        <f>VLOOKUP($U222,Models!$A:$Q,AA$4,0)</f>
        <v>0</v>
      </c>
      <c r="AB222" s="2" t="str">
        <f>VLOOKUP($U222,Models!$A:$Q,AB$4,0)</f>
        <v>Int</v>
      </c>
      <c r="AC222" s="2">
        <f>VLOOKUP($U222,Models!$A:$Q,AC$4,0)</f>
        <v>0</v>
      </c>
      <c r="AD222" s="2">
        <f>VLOOKUP($U222,Models!$A:$Q,AD$4,0)</f>
        <v>0</v>
      </c>
      <c r="AE222" s="2">
        <f>VLOOKUP($U222,Models!$A:$Q,AE$4,0)</f>
        <v>14</v>
      </c>
      <c r="AF222" s="2" t="str">
        <f>VLOOKUP($U222,Models!$A:$Q,AF$4,0)</f>
        <v>1366x768</v>
      </c>
      <c r="AG222" s="2" t="str">
        <f>VLOOKUP($U222,Models!$A:$Q,AG$4,0)</f>
        <v>Touch</v>
      </c>
      <c r="AH222" s="2" t="str">
        <f>VLOOKUP($U222,Models!$A:$S,AH$4,0)</f>
        <v>Standard</v>
      </c>
      <c r="AI222" s="2" t="str">
        <f>VLOOKUP($U222,Models!$A:$T,AI$4,0)</f>
        <v>DELL LATITUDE 7414</v>
      </c>
      <c r="AJ222" s="2"/>
      <c r="AK222" s="2"/>
    </row>
    <row r="223" spans="1:51" x14ac:dyDescent="0.3">
      <c r="A223" s="14" t="s">
        <v>12</v>
      </c>
      <c r="B223" s="118" t="s">
        <v>40</v>
      </c>
      <c r="C223" s="15" t="s">
        <v>2139</v>
      </c>
      <c r="D223" s="16"/>
      <c r="E223" s="17"/>
      <c r="F223" s="17"/>
      <c r="G223" s="17"/>
      <c r="H223" s="17">
        <v>8</v>
      </c>
      <c r="I223" s="17"/>
      <c r="J223" s="17"/>
      <c r="K223" s="17"/>
      <c r="L223" s="17"/>
      <c r="M223" s="17"/>
      <c r="N223" s="17"/>
      <c r="O223" s="18">
        <v>8</v>
      </c>
      <c r="P223" s="130">
        <f t="shared" si="9"/>
        <v>1.161271592393671E-3</v>
      </c>
      <c r="Q223" s="46">
        <f t="shared" si="10"/>
        <v>18</v>
      </c>
      <c r="R223" s="90"/>
      <c r="S223" s="3"/>
      <c r="T223" s="2"/>
      <c r="U223" s="2" t="str">
        <f t="shared" si="11"/>
        <v>Dell Latitude 5290</v>
      </c>
      <c r="V223" s="2" t="str">
        <f>VLOOKUP($U223,Models!$A:$Q,V$4,0)</f>
        <v>Dell</v>
      </c>
      <c r="W223" s="2" t="str">
        <f>VLOOKUP($U223,Models!$A:$Q,W$4,0)</f>
        <v>Latitude 5290</v>
      </c>
      <c r="X223" s="2" t="str">
        <f>VLOOKUP($U223,Models!$A:$Q,X$4,0)</f>
        <v>Mini</v>
      </c>
      <c r="Y223" s="2" t="str">
        <f>VLOOKUP($U223,Models!$A:$Q,Y$4,0)</f>
        <v>Intel</v>
      </c>
      <c r="Z223" s="2" t="str">
        <f>VLOOKUP($U223,Models!$A:$Q,Z$4,0)</f>
        <v>Kaby Lake Refresh</v>
      </c>
      <c r="AA223" s="2">
        <f>VLOOKUP($U223,Models!$A:$Q,AA$4,0)</f>
        <v>0</v>
      </c>
      <c r="AB223" s="2" t="str">
        <f>VLOOKUP($U223,Models!$A:$Q,AB$4,0)</f>
        <v>Int</v>
      </c>
      <c r="AC223" s="2">
        <f>VLOOKUP($U223,Models!$A:$Q,AC$4,0)</f>
        <v>0</v>
      </c>
      <c r="AD223" s="2">
        <f>VLOOKUP($U223,Models!$A:$Q,AD$4,0)</f>
        <v>0</v>
      </c>
      <c r="AE223" s="2">
        <f>VLOOKUP($U223,Models!$A:$Q,AE$4,0)</f>
        <v>12</v>
      </c>
      <c r="AF223" s="2" t="str">
        <f>VLOOKUP($U223,Models!$A:$Q,AF$4,0)</f>
        <v>1366x768</v>
      </c>
      <c r="AG223" s="2">
        <f>VLOOKUP($U223,Models!$A:$Q,AG$4,0)</f>
        <v>0</v>
      </c>
      <c r="AH223" s="2" t="str">
        <f>VLOOKUP($U223,Models!$A:$S,AH$4,0)</f>
        <v>Standard</v>
      </c>
      <c r="AI223" s="2" t="str">
        <f>VLOOKUP($U223,Models!$A:$T,AI$4,0)</f>
        <v>DELL LATITUDE 5290</v>
      </c>
      <c r="AJ223" s="2"/>
      <c r="AK223" s="2"/>
    </row>
    <row r="224" spans="1:51" x14ac:dyDescent="0.3">
      <c r="A224" s="14" t="s">
        <v>12</v>
      </c>
      <c r="B224" s="118" t="s">
        <v>40</v>
      </c>
      <c r="C224" s="15" t="s">
        <v>2142</v>
      </c>
      <c r="D224" s="16"/>
      <c r="E224" s="17"/>
      <c r="F224" s="17"/>
      <c r="G224" s="17"/>
      <c r="H224" s="17">
        <v>179</v>
      </c>
      <c r="I224" s="17"/>
      <c r="J224" s="17"/>
      <c r="K224" s="17"/>
      <c r="L224" s="17"/>
      <c r="M224" s="17"/>
      <c r="N224" s="17"/>
      <c r="O224" s="18">
        <v>179</v>
      </c>
      <c r="P224" s="130">
        <f t="shared" si="9"/>
        <v>2.598345187980839E-2</v>
      </c>
      <c r="Q224" s="46">
        <f t="shared" si="10"/>
        <v>408</v>
      </c>
      <c r="R224" s="90"/>
      <c r="S224" s="3"/>
      <c r="T224" s="2"/>
      <c r="U224" s="2" t="str">
        <f t="shared" si="11"/>
        <v>Dell Latitude 5490</v>
      </c>
      <c r="V224" s="2" t="str">
        <f>VLOOKUP($U224,Models!$A:$Q,V$4,0)</f>
        <v>Dell</v>
      </c>
      <c r="W224" s="2" t="str">
        <f>VLOOKUP($U224,Models!$A:$Q,W$4,0)</f>
        <v>Latitude 5490</v>
      </c>
      <c r="X224" s="2" t="str">
        <f>VLOOKUP($U224,Models!$A:$Q,X$4,0)</f>
        <v>Thin</v>
      </c>
      <c r="Y224" s="2" t="str">
        <f>VLOOKUP($U224,Models!$A:$Q,Y$4,0)</f>
        <v>Intel</v>
      </c>
      <c r="Z224" s="2" t="str">
        <f>VLOOKUP($U224,Models!$A:$Q,Z$4,0)</f>
        <v>Kaby Lake Refresh</v>
      </c>
      <c r="AA224" s="2">
        <f>VLOOKUP($U224,Models!$A:$Q,AA$4,0)</f>
        <v>0</v>
      </c>
      <c r="AB224" s="2" t="str">
        <f>VLOOKUP($U224,Models!$A:$Q,AB$4,0)</f>
        <v>Int</v>
      </c>
      <c r="AC224" s="2">
        <f>VLOOKUP($U224,Models!$A:$Q,AC$4,0)</f>
        <v>0</v>
      </c>
      <c r="AD224" s="2">
        <f>VLOOKUP($U224,Models!$A:$Q,AD$4,0)</f>
        <v>0</v>
      </c>
      <c r="AE224" s="2">
        <f>VLOOKUP($U224,Models!$A:$Q,AE$4,0)</f>
        <v>14</v>
      </c>
      <c r="AF224" s="2" t="str">
        <f>VLOOKUP($U224,Models!$A:$Q,AF$4,0)</f>
        <v>1366x768/1920x1080</v>
      </c>
      <c r="AG224" s="2">
        <f>VLOOKUP($U224,Models!$A:$Q,AG$4,0)</f>
        <v>0</v>
      </c>
      <c r="AH224" s="2" t="str">
        <f>VLOOKUP($U224,Models!$A:$S,AH$4,0)</f>
        <v>Standard</v>
      </c>
      <c r="AI224" s="2" t="str">
        <f>VLOOKUP($U224,Models!$A:$T,AI$4,0)</f>
        <v>DELL LATITUDE 5490</v>
      </c>
      <c r="AJ224" s="2"/>
      <c r="AK224" s="2"/>
    </row>
    <row r="225" spans="1:37" x14ac:dyDescent="0.3">
      <c r="A225" s="14" t="s">
        <v>12</v>
      </c>
      <c r="B225" s="118" t="s">
        <v>40</v>
      </c>
      <c r="C225" s="15" t="s">
        <v>2835</v>
      </c>
      <c r="D225" s="16"/>
      <c r="E225" s="17"/>
      <c r="F225" s="17"/>
      <c r="G225" s="17"/>
      <c r="H225" s="17">
        <v>1</v>
      </c>
      <c r="I225" s="17"/>
      <c r="J225" s="17"/>
      <c r="K225" s="17"/>
      <c r="L225" s="17"/>
      <c r="M225" s="17"/>
      <c r="N225" s="17"/>
      <c r="O225" s="18">
        <v>1</v>
      </c>
      <c r="P225" s="130">
        <f t="shared" si="9"/>
        <v>1.4515894904920887E-4</v>
      </c>
      <c r="Q225" s="46">
        <f t="shared" si="10"/>
        <v>2</v>
      </c>
      <c r="R225" s="90"/>
      <c r="S225" s="3"/>
      <c r="T225" s="2"/>
      <c r="U225" s="2" t="str">
        <f t="shared" si="11"/>
        <v>Dell Latitude E7285</v>
      </c>
      <c r="V225" s="2" t="str">
        <f>VLOOKUP($U225,Models!$A:$Q,V$4,0)</f>
        <v>Dell</v>
      </c>
      <c r="W225" s="2" t="str">
        <f>VLOOKUP($U225,Models!$A:$Q,W$4,0)</f>
        <v>Latitude E7285</v>
      </c>
      <c r="X225" s="2" t="str">
        <f>VLOOKUP($U225,Models!$A:$Q,X$4,0)</f>
        <v>Mini</v>
      </c>
      <c r="Y225" s="2" t="str">
        <f>VLOOKUP($U225,Models!$A:$Q,Y$4,0)</f>
        <v>Intel</v>
      </c>
      <c r="Z225" s="2" t="str">
        <f>VLOOKUP($U225,Models!$A:$Q,Z$4,0)</f>
        <v>Kaby Lake-Y</v>
      </c>
      <c r="AA225" s="2">
        <f>VLOOKUP($U225,Models!$A:$Q,AA$4,0)</f>
        <v>0</v>
      </c>
      <c r="AB225" s="2" t="str">
        <f>VLOOKUP($U225,Models!$A:$Q,AB$4,0)</f>
        <v>Int</v>
      </c>
      <c r="AC225" s="2">
        <f>VLOOKUP($U225,Models!$A:$Q,AC$4,0)</f>
        <v>0</v>
      </c>
      <c r="AD225" s="2">
        <f>VLOOKUP($U225,Models!$A:$Q,AD$4,0)</f>
        <v>0</v>
      </c>
      <c r="AE225" s="2">
        <f>VLOOKUP($U225,Models!$A:$Q,AE$4,0)</f>
        <v>12</v>
      </c>
      <c r="AF225" s="2" t="str">
        <f>VLOOKUP($U225,Models!$A:$Q,AF$4,0)</f>
        <v>2880x1920</v>
      </c>
      <c r="AG225" s="2" t="str">
        <f>VLOOKUP($U225,Models!$A:$Q,AG$4,0)</f>
        <v>Touch</v>
      </c>
      <c r="AH225" s="2" t="str">
        <f>VLOOKUP($U225,Models!$A:$S,AH$4,0)</f>
        <v>Extra Mobile</v>
      </c>
      <c r="AI225" s="2">
        <f>VLOOKUP($U225,Models!$A:$T,AI$4,0)</f>
        <v>0</v>
      </c>
      <c r="AJ225" s="2"/>
      <c r="AK225" s="2"/>
    </row>
    <row r="226" spans="1:37" x14ac:dyDescent="0.3">
      <c r="A226" s="14" t="s">
        <v>12</v>
      </c>
      <c r="B226" s="118" t="s">
        <v>40</v>
      </c>
      <c r="C226" s="15" t="s">
        <v>2146</v>
      </c>
      <c r="D226" s="16"/>
      <c r="E226" s="17"/>
      <c r="F226" s="17"/>
      <c r="G226" s="17"/>
      <c r="H226" s="17">
        <v>6</v>
      </c>
      <c r="I226" s="17"/>
      <c r="J226" s="17"/>
      <c r="K226" s="17"/>
      <c r="L226" s="17"/>
      <c r="M226" s="17"/>
      <c r="N226" s="17"/>
      <c r="O226" s="18">
        <v>6</v>
      </c>
      <c r="P226" s="130">
        <f t="shared" si="9"/>
        <v>8.7095369429525328E-4</v>
      </c>
      <c r="Q226" s="46">
        <f t="shared" si="10"/>
        <v>14</v>
      </c>
      <c r="R226" s="90"/>
      <c r="S226" s="3"/>
      <c r="T226" s="2"/>
      <c r="U226" s="2" t="str">
        <f t="shared" si="11"/>
        <v>Dell Latitude 7390</v>
      </c>
      <c r="V226" s="2" t="str">
        <f>VLOOKUP($U226,Models!$A:$Q,V$4,0)</f>
        <v>Dell</v>
      </c>
      <c r="W226" s="2" t="str">
        <f>VLOOKUP($U226,Models!$A:$Q,W$4,0)</f>
        <v>Latitude 7390</v>
      </c>
      <c r="X226" s="2" t="str">
        <f>VLOOKUP($U226,Models!$A:$Q,X$4,0)</f>
        <v>Thin</v>
      </c>
      <c r="Y226" s="2" t="str">
        <f>VLOOKUP($U226,Models!$A:$Q,Y$4,0)</f>
        <v>Intel</v>
      </c>
      <c r="Z226" s="2" t="str">
        <f>VLOOKUP($U226,Models!$A:$Q,Z$4,0)</f>
        <v>Kaby Lake Refresh</v>
      </c>
      <c r="AA226" s="2">
        <f>VLOOKUP($U226,Models!$A:$Q,AA$4,0)</f>
        <v>0</v>
      </c>
      <c r="AB226" s="2" t="str">
        <f>VLOOKUP($U226,Models!$A:$Q,AB$4,0)</f>
        <v>Int</v>
      </c>
      <c r="AC226" s="2">
        <f>VLOOKUP($U226,Models!$A:$Q,AC$4,0)</f>
        <v>0</v>
      </c>
      <c r="AD226" s="2">
        <f>VLOOKUP($U226,Models!$A:$Q,AD$4,0)</f>
        <v>0</v>
      </c>
      <c r="AE226" s="2">
        <f>VLOOKUP($U226,Models!$A:$Q,AE$4,0)</f>
        <v>13</v>
      </c>
      <c r="AF226" s="2" t="str">
        <f>VLOOKUP($U226,Models!$A:$Q,AF$4,0)</f>
        <v>1920x1080</v>
      </c>
      <c r="AG226" s="2" t="str">
        <f>VLOOKUP($U226,Models!$A:$Q,AG$4,0)</f>
        <v>Touch</v>
      </c>
      <c r="AH226" s="2" t="str">
        <f>VLOOKUP($U226,Models!$A:$S,AH$4,0)</f>
        <v>Standard</v>
      </c>
      <c r="AI226" s="2" t="str">
        <f>VLOOKUP($U226,Models!$A:$T,AI$4,0)</f>
        <v>DELL LATITUDE 7390 2-in-1</v>
      </c>
      <c r="AJ226" s="2"/>
      <c r="AK226" s="2"/>
    </row>
    <row r="227" spans="1:37" x14ac:dyDescent="0.3">
      <c r="A227" s="14" t="s">
        <v>12</v>
      </c>
      <c r="B227" s="118" t="s">
        <v>40</v>
      </c>
      <c r="C227" s="15" t="s">
        <v>2838</v>
      </c>
      <c r="D227" s="16"/>
      <c r="E227" s="17"/>
      <c r="F227" s="17"/>
      <c r="G227" s="17"/>
      <c r="H227" s="17">
        <v>13</v>
      </c>
      <c r="I227" s="17"/>
      <c r="J227" s="17"/>
      <c r="K227" s="17"/>
      <c r="L227" s="17"/>
      <c r="M227" s="17"/>
      <c r="N227" s="17"/>
      <c r="O227" s="18">
        <v>13</v>
      </c>
      <c r="P227" s="130">
        <f t="shared" si="9"/>
        <v>1.8870663376397154E-3</v>
      </c>
      <c r="Q227" s="46">
        <f t="shared" si="10"/>
        <v>30</v>
      </c>
      <c r="R227" s="90"/>
      <c r="S227" s="3"/>
      <c r="T227" s="2"/>
      <c r="U227" s="2" t="str">
        <f t="shared" si="11"/>
        <v>Dell Latitude E5580</v>
      </c>
      <c r="V227" s="2" t="str">
        <f>VLOOKUP($U227,Models!$A:$Q,V$4,0)</f>
        <v>Dell</v>
      </c>
      <c r="W227" s="2" t="str">
        <f>VLOOKUP($U227,Models!$A:$Q,W$4,0)</f>
        <v>Latitude E5580</v>
      </c>
      <c r="X227" s="2" t="str">
        <f>VLOOKUP($U227,Models!$A:$Q,X$4,0)</f>
        <v>Midlevel</v>
      </c>
      <c r="Y227" s="2" t="str">
        <f>VLOOKUP($U227,Models!$A:$Q,Y$4,0)</f>
        <v>Intel</v>
      </c>
      <c r="Z227" s="2" t="str">
        <f>VLOOKUP($U227,Models!$A:$Q,Z$4,0)</f>
        <v>Kaby Lake</v>
      </c>
      <c r="AA227" s="2">
        <f>VLOOKUP($U227,Models!$A:$Q,AA$4,0)</f>
        <v>0</v>
      </c>
      <c r="AB227" s="2" t="str">
        <f>VLOOKUP($U227,Models!$A:$Q,AB$4,0)</f>
        <v>Int/GT940</v>
      </c>
      <c r="AC227" s="2">
        <f>VLOOKUP($U227,Models!$A:$Q,AC$4,0)</f>
        <v>0</v>
      </c>
      <c r="AD227" s="2">
        <f>VLOOKUP($U227,Models!$A:$Q,AD$4,0)</f>
        <v>0</v>
      </c>
      <c r="AE227" s="2">
        <f>VLOOKUP($U227,Models!$A:$Q,AE$4,0)</f>
        <v>15</v>
      </c>
      <c r="AF227" s="2" t="str">
        <f>VLOOKUP($U227,Models!$A:$Q,AF$4,0)</f>
        <v>1366x768/1920x1080</v>
      </c>
      <c r="AG227" s="2">
        <f>VLOOKUP($U227,Models!$A:$Q,AG$4,0)</f>
        <v>0</v>
      </c>
      <c r="AH227" s="2" t="str">
        <f>VLOOKUP($U227,Models!$A:$S,AH$4,0)</f>
        <v>Standard</v>
      </c>
      <c r="AI227" s="2">
        <f>VLOOKUP($U227,Models!$A:$T,AI$4,0)</f>
        <v>0</v>
      </c>
      <c r="AJ227" s="2"/>
      <c r="AK227" s="2"/>
    </row>
    <row r="228" spans="1:37" x14ac:dyDescent="0.3">
      <c r="A228" s="14" t="s">
        <v>12</v>
      </c>
      <c r="B228" s="4" t="s">
        <v>41</v>
      </c>
      <c r="C228" s="4">
        <v>3541</v>
      </c>
      <c r="D228" s="11"/>
      <c r="E228" s="12"/>
      <c r="F228" s="12"/>
      <c r="G228" s="12"/>
      <c r="H228" s="12">
        <v>5</v>
      </c>
      <c r="I228" s="12"/>
      <c r="J228" s="12"/>
      <c r="K228" s="12"/>
      <c r="L228" s="12">
        <v>13</v>
      </c>
      <c r="M228" s="12"/>
      <c r="N228" s="12"/>
      <c r="O228" s="13">
        <v>18</v>
      </c>
      <c r="P228" s="130">
        <f t="shared" si="9"/>
        <v>2.6128610828857601E-3</v>
      </c>
      <c r="Q228" s="46">
        <f t="shared" si="10"/>
        <v>41</v>
      </c>
      <c r="R228" s="90"/>
      <c r="S228" s="3"/>
      <c r="T228" s="2"/>
      <c r="U228" s="2" t="str">
        <f t="shared" si="11"/>
        <v>Dell Precision 3541</v>
      </c>
      <c r="V228" s="2" t="str">
        <f>VLOOKUP($U228,Models!$A:$Q,V$4,0)</f>
        <v>Dell</v>
      </c>
      <c r="W228" s="2" t="str">
        <f>VLOOKUP($U228,Models!$A:$Q,W$4,0)</f>
        <v>Precision 3541</v>
      </c>
      <c r="X228" s="2" t="str">
        <f>VLOOKUP($U228,Models!$A:$Q,X$4,0)</f>
        <v>Desk</v>
      </c>
      <c r="Y228" s="2" t="str">
        <f>VLOOKUP($U228,Models!$A:$Q,Y$4,0)</f>
        <v>Intel</v>
      </c>
      <c r="Z228" s="2" t="str">
        <f>VLOOKUP($U228,Models!$A:$Q,Z$4,0)</f>
        <v>Coffee Lake</v>
      </c>
      <c r="AA228" s="2">
        <f>VLOOKUP($U228,Models!$A:$Q,AA$4,0)</f>
        <v>0</v>
      </c>
      <c r="AB228" s="2" t="str">
        <f>VLOOKUP($U228,Models!$A:$Q,AB$4,0)</f>
        <v>Quadro M620</v>
      </c>
      <c r="AC228" s="2">
        <f>VLOOKUP($U228,Models!$A:$Q,AC$4,0)</f>
        <v>0</v>
      </c>
      <c r="AD228" s="2">
        <f>VLOOKUP($U228,Models!$A:$Q,AD$4,0)</f>
        <v>0</v>
      </c>
      <c r="AE228" s="2">
        <f>VLOOKUP($U228,Models!$A:$Q,AE$4,0)</f>
        <v>15</v>
      </c>
      <c r="AF228" s="2" t="str">
        <f>VLOOKUP($U228,Models!$A:$Q,AF$4,0)</f>
        <v>1920x1080</v>
      </c>
      <c r="AG228" s="2">
        <f>VLOOKUP($U228,Models!$A:$Q,AG$4,0)</f>
        <v>0</v>
      </c>
      <c r="AH228" s="2" t="str">
        <f>VLOOKUP($U228,Models!$A:$S,AH$4,0)</f>
        <v>Standard</v>
      </c>
      <c r="AI228" s="2">
        <f>VLOOKUP($U228,Models!$A:$T,AI$4,0)</f>
        <v>0</v>
      </c>
      <c r="AJ228" s="2"/>
      <c r="AK228" s="2"/>
    </row>
    <row r="229" spans="1:37" x14ac:dyDescent="0.3">
      <c r="A229" s="14" t="s">
        <v>12</v>
      </c>
      <c r="B229" s="14" t="s">
        <v>41</v>
      </c>
      <c r="C229" s="15">
        <v>3530</v>
      </c>
      <c r="D229" s="16"/>
      <c r="E229" s="17"/>
      <c r="F229" s="17"/>
      <c r="G229" s="17"/>
      <c r="H229" s="17"/>
      <c r="I229" s="17"/>
      <c r="J229" s="17"/>
      <c r="K229" s="17"/>
      <c r="L229" s="17">
        <v>2</v>
      </c>
      <c r="M229" s="17"/>
      <c r="N229" s="17"/>
      <c r="O229" s="18">
        <v>2</v>
      </c>
      <c r="P229" s="130">
        <f t="shared" si="9"/>
        <v>2.9031789809841774E-4</v>
      </c>
      <c r="Q229" s="46">
        <f t="shared" si="10"/>
        <v>5</v>
      </c>
      <c r="R229" s="90"/>
      <c r="S229" s="3"/>
      <c r="T229" s="2"/>
      <c r="U229" s="2" t="str">
        <f t="shared" si="11"/>
        <v>Dell Precision 3530</v>
      </c>
      <c r="V229" s="2" t="str">
        <f>VLOOKUP($U229,Models!$A:$Q,V$4,0)</f>
        <v>Dell</v>
      </c>
      <c r="W229" s="2" t="str">
        <f>VLOOKUP($U229,Models!$A:$Q,W$4,0)</f>
        <v>Precision 3530</v>
      </c>
      <c r="X229" s="2" t="str">
        <f>VLOOKUP($U229,Models!$A:$Q,X$4,0)</f>
        <v>Desk</v>
      </c>
      <c r="Y229" s="2" t="str">
        <f>VLOOKUP($U229,Models!$A:$Q,Y$4,0)</f>
        <v>Intel</v>
      </c>
      <c r="Z229" s="2" t="str">
        <f>VLOOKUP($U229,Models!$A:$Q,Z$4,0)</f>
        <v>Coffee Lake</v>
      </c>
      <c r="AA229" s="2">
        <f>VLOOKUP($U229,Models!$A:$Q,AA$4,0)</f>
        <v>0</v>
      </c>
      <c r="AB229" s="2" t="str">
        <f>VLOOKUP($U229,Models!$A:$Q,AB$4,0)</f>
        <v>Quadro P600</v>
      </c>
      <c r="AC229" s="2">
        <f>VLOOKUP($U229,Models!$A:$Q,AC$4,0)</f>
        <v>0</v>
      </c>
      <c r="AD229" s="2">
        <f>VLOOKUP($U229,Models!$A:$Q,AD$4,0)</f>
        <v>0</v>
      </c>
      <c r="AE229" s="2">
        <f>VLOOKUP($U229,Models!$A:$Q,AE$4,0)</f>
        <v>15</v>
      </c>
      <c r="AF229" s="2" t="str">
        <f>VLOOKUP($U229,Models!$A:$Q,AF$4,0)</f>
        <v>1920x1080</v>
      </c>
      <c r="AG229" s="2">
        <f>VLOOKUP($U229,Models!$A:$Q,AG$4,0)</f>
        <v>0</v>
      </c>
      <c r="AH229" s="2" t="str">
        <f>VLOOKUP($U229,Models!$A:$S,AH$4,0)</f>
        <v>Standard</v>
      </c>
      <c r="AI229" s="2" t="str">
        <f>VLOOKUP($U229,Models!$A:$T,AI$4,0)</f>
        <v>DELL PRECISION 3530</v>
      </c>
      <c r="AJ229" s="2"/>
      <c r="AK229" s="2"/>
    </row>
    <row r="230" spans="1:37" x14ac:dyDescent="0.3">
      <c r="A230" s="14" t="s">
        <v>12</v>
      </c>
      <c r="B230" s="14" t="s">
        <v>41</v>
      </c>
      <c r="C230" s="15">
        <v>5530</v>
      </c>
      <c r="D230" s="16"/>
      <c r="E230" s="17"/>
      <c r="F230" s="17"/>
      <c r="G230" s="17"/>
      <c r="H230" s="17">
        <v>6</v>
      </c>
      <c r="I230" s="17"/>
      <c r="J230" s="17"/>
      <c r="K230" s="17"/>
      <c r="L230" s="17">
        <v>3</v>
      </c>
      <c r="M230" s="17"/>
      <c r="N230" s="17">
        <v>6</v>
      </c>
      <c r="O230" s="18">
        <v>15</v>
      </c>
      <c r="P230" s="130">
        <f t="shared" si="9"/>
        <v>2.1773842357381331E-3</v>
      </c>
      <c r="Q230" s="46">
        <f t="shared" si="10"/>
        <v>34</v>
      </c>
      <c r="R230" s="90"/>
      <c r="S230" s="3"/>
      <c r="T230" s="2"/>
      <c r="U230" s="2" t="str">
        <f t="shared" si="11"/>
        <v>Dell Precision 5530</v>
      </c>
      <c r="V230" s="2" t="str">
        <f>VLOOKUP($U230,Models!$A:$Q,V$4,0)</f>
        <v>Dell</v>
      </c>
      <c r="W230" s="2" t="str">
        <f>VLOOKUP($U230,Models!$A:$Q,W$4,0)</f>
        <v>Precision 5530</v>
      </c>
      <c r="X230" s="2" t="str">
        <f>VLOOKUP($U230,Models!$A:$Q,X$4,0)</f>
        <v>Desk</v>
      </c>
      <c r="Y230" s="2" t="str">
        <f>VLOOKUP($U230,Models!$A:$Q,Y$4,0)</f>
        <v>Intel</v>
      </c>
      <c r="Z230" s="2" t="str">
        <f>VLOOKUP($U230,Models!$A:$Q,Z$4,0)</f>
        <v>Coffee Lake</v>
      </c>
      <c r="AA230" s="2">
        <f>VLOOKUP($U230,Models!$A:$Q,AA$4,0)</f>
        <v>0</v>
      </c>
      <c r="AB230" s="2" t="str">
        <f>VLOOKUP($U230,Models!$A:$Q,AB$4,0)</f>
        <v>Quadro P2000</v>
      </c>
      <c r="AC230" s="2">
        <f>VLOOKUP($U230,Models!$A:$Q,AC$4,0)</f>
        <v>0</v>
      </c>
      <c r="AD230" s="2">
        <f>VLOOKUP($U230,Models!$A:$Q,AD$4,0)</f>
        <v>0</v>
      </c>
      <c r="AE230" s="2">
        <f>VLOOKUP($U230,Models!$A:$Q,AE$4,0)</f>
        <v>15</v>
      </c>
      <c r="AF230" s="2" t="str">
        <f>VLOOKUP($U230,Models!$A:$Q,AF$4,0)</f>
        <v>1920x1080</v>
      </c>
      <c r="AG230" s="2">
        <f>VLOOKUP($U230,Models!$A:$Q,AG$4,0)</f>
        <v>0</v>
      </c>
      <c r="AH230" s="2" t="str">
        <f>VLOOKUP($U230,Models!$A:$S,AH$4,0)</f>
        <v>Standard</v>
      </c>
      <c r="AI230" s="2" t="str">
        <f>VLOOKUP($U230,Models!$A:$T,AI$4,0)</f>
        <v>DELL PRECISION 5530</v>
      </c>
      <c r="AJ230" s="2"/>
      <c r="AK230" s="2"/>
    </row>
    <row r="231" spans="1:37" x14ac:dyDescent="0.3">
      <c r="A231" s="14" t="s">
        <v>12</v>
      </c>
      <c r="B231" s="14" t="s">
        <v>41</v>
      </c>
      <c r="C231" s="15">
        <v>7530</v>
      </c>
      <c r="D231" s="16"/>
      <c r="E231" s="17"/>
      <c r="F231" s="17"/>
      <c r="G231" s="17"/>
      <c r="H231" s="17">
        <v>1</v>
      </c>
      <c r="I231" s="17"/>
      <c r="J231" s="17"/>
      <c r="K231" s="17"/>
      <c r="L231" s="17">
        <v>4</v>
      </c>
      <c r="M231" s="17"/>
      <c r="N231" s="17">
        <v>2</v>
      </c>
      <c r="O231" s="18">
        <v>7</v>
      </c>
      <c r="P231" s="130">
        <f t="shared" si="9"/>
        <v>1.0161126433444621E-3</v>
      </c>
      <c r="Q231" s="46">
        <f t="shared" si="10"/>
        <v>16</v>
      </c>
      <c r="R231" s="90"/>
      <c r="S231" s="3"/>
      <c r="T231" s="2"/>
      <c r="U231" s="2" t="str">
        <f t="shared" si="11"/>
        <v>Dell Precision 7530</v>
      </c>
      <c r="V231" s="2" t="str">
        <f>VLOOKUP($U231,Models!$A:$Q,V$4,0)</f>
        <v>Dell</v>
      </c>
      <c r="W231" s="2" t="str">
        <f>VLOOKUP($U231,Models!$A:$Q,W$4,0)</f>
        <v>Precision 7530</v>
      </c>
      <c r="X231" s="2" t="str">
        <f>VLOOKUP($U231,Models!$A:$Q,X$4,0)</f>
        <v>Desk</v>
      </c>
      <c r="Y231" s="2" t="str">
        <f>VLOOKUP($U231,Models!$A:$Q,Y$4,0)</f>
        <v>Intel</v>
      </c>
      <c r="Z231" s="2" t="str">
        <f>VLOOKUP($U231,Models!$A:$Q,Z$4,0)</f>
        <v>Coffee Lake</v>
      </c>
      <c r="AA231" s="2">
        <f>VLOOKUP($U231,Models!$A:$Q,AA$4,0)</f>
        <v>0</v>
      </c>
      <c r="AB231" s="2" t="str">
        <f>VLOOKUP($U231,Models!$A:$Q,AB$4,0)</f>
        <v>P2000</v>
      </c>
      <c r="AC231" s="2">
        <f>VLOOKUP($U231,Models!$A:$Q,AC$4,0)</f>
        <v>0</v>
      </c>
      <c r="AD231" s="2">
        <f>VLOOKUP($U231,Models!$A:$Q,AD$4,0)</f>
        <v>0</v>
      </c>
      <c r="AE231" s="2">
        <f>VLOOKUP($U231,Models!$A:$Q,AE$4,0)</f>
        <v>15</v>
      </c>
      <c r="AF231" s="2" t="str">
        <f>VLOOKUP($U231,Models!$A:$Q,AF$4,0)</f>
        <v>1920x1080</v>
      </c>
      <c r="AG231" s="2">
        <f>VLOOKUP($U231,Models!$A:$Q,AG$4,0)</f>
        <v>0</v>
      </c>
      <c r="AH231" s="2" t="str">
        <f>VLOOKUP($U231,Models!$A:$S,AH$4,0)</f>
        <v>Standard</v>
      </c>
      <c r="AI231" s="2" t="str">
        <f>VLOOKUP($U231,Models!$A:$T,AI$4,0)</f>
        <v>DELL PRECISION 7530</v>
      </c>
      <c r="AJ231" s="2"/>
      <c r="AK231" s="2"/>
    </row>
    <row r="232" spans="1:37" x14ac:dyDescent="0.3">
      <c r="A232" s="14" t="s">
        <v>12</v>
      </c>
      <c r="B232" s="14" t="s">
        <v>41</v>
      </c>
      <c r="C232" s="15">
        <v>7730</v>
      </c>
      <c r="D232" s="16"/>
      <c r="E232" s="17"/>
      <c r="F232" s="17"/>
      <c r="G232" s="17"/>
      <c r="H232" s="17"/>
      <c r="I232" s="17"/>
      <c r="J232" s="17"/>
      <c r="K232" s="17"/>
      <c r="L232" s="17">
        <v>3</v>
      </c>
      <c r="M232" s="17"/>
      <c r="N232" s="17">
        <v>3</v>
      </c>
      <c r="O232" s="18">
        <v>6</v>
      </c>
      <c r="P232" s="130">
        <f t="shared" si="9"/>
        <v>8.7095369429525328E-4</v>
      </c>
      <c r="Q232" s="46">
        <f t="shared" si="10"/>
        <v>14</v>
      </c>
      <c r="R232" s="90"/>
      <c r="S232" s="3"/>
      <c r="T232" s="2"/>
      <c r="U232" s="2" t="str">
        <f t="shared" si="11"/>
        <v>Dell Precision 7730</v>
      </c>
      <c r="V232" s="2" t="str">
        <f>VLOOKUP($U232,Models!$A:$Q,V$4,0)</f>
        <v>Dell</v>
      </c>
      <c r="W232" s="2" t="str">
        <f>VLOOKUP($U232,Models!$A:$Q,W$4,0)</f>
        <v>Precision 7730</v>
      </c>
      <c r="X232" s="2" t="str">
        <f>VLOOKUP($U232,Models!$A:$Q,X$4,0)</f>
        <v>Desk</v>
      </c>
      <c r="Y232" s="2" t="str">
        <f>VLOOKUP($U232,Models!$A:$Q,Y$4,0)</f>
        <v>Intel</v>
      </c>
      <c r="Z232" s="2" t="str">
        <f>VLOOKUP($U232,Models!$A:$Q,Z$4,0)</f>
        <v>Coffee Lake</v>
      </c>
      <c r="AA232" s="2">
        <f>VLOOKUP($U232,Models!$A:$Q,AA$4,0)</f>
        <v>0</v>
      </c>
      <c r="AB232" s="2">
        <f>VLOOKUP($U232,Models!$A:$Q,AB$4,0)</f>
        <v>0</v>
      </c>
      <c r="AC232" s="2">
        <f>VLOOKUP($U232,Models!$A:$Q,AC$4,0)</f>
        <v>0</v>
      </c>
      <c r="AD232" s="2">
        <f>VLOOKUP($U232,Models!$A:$Q,AD$4,0)</f>
        <v>0</v>
      </c>
      <c r="AE232" s="2">
        <f>VLOOKUP($U232,Models!$A:$Q,AE$4,0)</f>
        <v>17</v>
      </c>
      <c r="AF232" s="2" t="str">
        <f>VLOOKUP($U232,Models!$A:$Q,AF$4,0)</f>
        <v>1920x1080</v>
      </c>
      <c r="AG232" s="2">
        <f>VLOOKUP($U232,Models!$A:$Q,AG$4,0)</f>
        <v>0</v>
      </c>
      <c r="AH232" s="2" t="str">
        <f>VLOOKUP($U232,Models!$A:$S,AH$4,0)</f>
        <v>Standard</v>
      </c>
      <c r="AI232" s="2" t="str">
        <f>VLOOKUP($U232,Models!$A:$T,AI$4,0)</f>
        <v>DELL PRECISION 7730</v>
      </c>
      <c r="AJ232" s="2"/>
      <c r="AK232" s="2"/>
    </row>
    <row r="233" spans="1:37" x14ac:dyDescent="0.3">
      <c r="A233" s="14" t="s">
        <v>12</v>
      </c>
      <c r="B233" s="14" t="s">
        <v>41</v>
      </c>
      <c r="C233" s="15">
        <v>5540</v>
      </c>
      <c r="D233" s="16"/>
      <c r="E233" s="17"/>
      <c r="F233" s="17"/>
      <c r="G233" s="17"/>
      <c r="H233" s="17">
        <v>1</v>
      </c>
      <c r="I233" s="17"/>
      <c r="J233" s="17"/>
      <c r="K233" s="17"/>
      <c r="L233" s="17">
        <v>6</v>
      </c>
      <c r="M233" s="17"/>
      <c r="N233" s="17">
        <v>2</v>
      </c>
      <c r="O233" s="18">
        <v>9</v>
      </c>
      <c r="P233" s="130">
        <f t="shared" si="9"/>
        <v>1.30643054144288E-3</v>
      </c>
      <c r="Q233" s="46">
        <f t="shared" si="10"/>
        <v>21</v>
      </c>
      <c r="R233" s="90"/>
      <c r="S233" s="3"/>
      <c r="T233" s="2"/>
      <c r="U233" s="2" t="str">
        <f t="shared" si="11"/>
        <v>Dell Precision 5540</v>
      </c>
      <c r="V233" s="2" t="str">
        <f>VLOOKUP($U233,Models!$A:$Q,V$4,0)</f>
        <v>Dell</v>
      </c>
      <c r="W233" s="2" t="str">
        <f>VLOOKUP($U233,Models!$A:$Q,W$4,0)</f>
        <v>Precision 5540</v>
      </c>
      <c r="X233" s="2" t="str">
        <f>VLOOKUP($U233,Models!$A:$Q,X$4,0)</f>
        <v>Desk</v>
      </c>
      <c r="Y233" s="2" t="str">
        <f>VLOOKUP($U233,Models!$A:$Q,Y$4,0)</f>
        <v>Intel</v>
      </c>
      <c r="Z233" s="2" t="str">
        <f>VLOOKUP($U233,Models!$A:$Q,Z$4,0)</f>
        <v>Coffee Lake</v>
      </c>
      <c r="AA233" s="2">
        <f>VLOOKUP($U233,Models!$A:$Q,AA$4,0)</f>
        <v>0</v>
      </c>
      <c r="AB233" s="2" t="str">
        <f>VLOOKUP($U233,Models!$A:$Q,AB$4,0)</f>
        <v>T1000/T2000</v>
      </c>
      <c r="AC233" s="2">
        <f>VLOOKUP($U233,Models!$A:$Q,AC$4,0)</f>
        <v>0</v>
      </c>
      <c r="AD233" s="2">
        <f>VLOOKUP($U233,Models!$A:$Q,AD$4,0)</f>
        <v>0</v>
      </c>
      <c r="AE233" s="2">
        <f>VLOOKUP($U233,Models!$A:$Q,AE$4,0)</f>
        <v>15</v>
      </c>
      <c r="AF233" s="2" t="str">
        <f>VLOOKUP($U233,Models!$A:$Q,AF$4,0)</f>
        <v>1920x1080/3840x2160</v>
      </c>
      <c r="AG233" s="2">
        <f>VLOOKUP($U233,Models!$A:$Q,AG$4,0)</f>
        <v>0</v>
      </c>
      <c r="AH233" s="2" t="str">
        <f>VLOOKUP($U233,Models!$A:$S,AH$4,0)</f>
        <v>Standard</v>
      </c>
      <c r="AI233" s="2" t="str">
        <f>VLOOKUP($U233,Models!$A:$T,AI$4,0)</f>
        <v>DELL Precision 5540</v>
      </c>
      <c r="AJ233" s="2"/>
      <c r="AK233" s="2"/>
    </row>
    <row r="234" spans="1:37" x14ac:dyDescent="0.3">
      <c r="A234" s="14" t="s">
        <v>12</v>
      </c>
      <c r="B234" s="14" t="s">
        <v>41</v>
      </c>
      <c r="C234" s="15">
        <v>7540</v>
      </c>
      <c r="D234" s="16"/>
      <c r="E234" s="17"/>
      <c r="F234" s="17"/>
      <c r="G234" s="17"/>
      <c r="H234" s="17">
        <v>1</v>
      </c>
      <c r="I234" s="17"/>
      <c r="J234" s="17"/>
      <c r="K234" s="17"/>
      <c r="L234" s="17">
        <v>5</v>
      </c>
      <c r="M234" s="17"/>
      <c r="N234" s="17">
        <v>3</v>
      </c>
      <c r="O234" s="18">
        <v>9</v>
      </c>
      <c r="P234" s="130">
        <f t="shared" si="9"/>
        <v>1.30643054144288E-3</v>
      </c>
      <c r="Q234" s="46">
        <f t="shared" si="10"/>
        <v>21</v>
      </c>
      <c r="R234" s="90"/>
      <c r="S234" s="3"/>
      <c r="T234" s="2"/>
      <c r="U234" s="2" t="str">
        <f t="shared" si="11"/>
        <v>Dell Precision 7540</v>
      </c>
      <c r="V234" s="2" t="str">
        <f>VLOOKUP($U234,Models!$A:$Q,V$4,0)</f>
        <v>Dell</v>
      </c>
      <c r="W234" s="2" t="str">
        <f>VLOOKUP($U234,Models!$A:$Q,W$4,0)</f>
        <v>Precision 7540</v>
      </c>
      <c r="X234" s="2" t="str">
        <f>VLOOKUP($U234,Models!$A:$Q,X$4,0)</f>
        <v>Desk</v>
      </c>
      <c r="Y234" s="2" t="str">
        <f>VLOOKUP($U234,Models!$A:$Q,Y$4,0)</f>
        <v>Intel</v>
      </c>
      <c r="Z234" s="2" t="str">
        <f>VLOOKUP($U234,Models!$A:$Q,Z$4,0)</f>
        <v>Coffee Lake</v>
      </c>
      <c r="AA234" s="2">
        <f>VLOOKUP($U234,Models!$A:$Q,AA$4,0)</f>
        <v>0</v>
      </c>
      <c r="AB234" s="2" t="str">
        <f>VLOOKUP($U234,Models!$A:$Q,AB$4,0)</f>
        <v>T2000/RTX3000</v>
      </c>
      <c r="AC234" s="2">
        <f>VLOOKUP($U234,Models!$A:$Q,AC$4,0)</f>
        <v>0</v>
      </c>
      <c r="AD234" s="2">
        <f>VLOOKUP($U234,Models!$A:$Q,AD$4,0)</f>
        <v>0</v>
      </c>
      <c r="AE234" s="2">
        <f>VLOOKUP($U234,Models!$A:$Q,AE$4,0)</f>
        <v>15</v>
      </c>
      <c r="AF234" s="2" t="str">
        <f>VLOOKUP($U234,Models!$A:$Q,AF$4,0)</f>
        <v>1920x1080/3840x2160</v>
      </c>
      <c r="AG234" s="2">
        <f>VLOOKUP($U234,Models!$A:$Q,AG$4,0)</f>
        <v>0</v>
      </c>
      <c r="AH234" s="2" t="str">
        <f>VLOOKUP($U234,Models!$A:$S,AH$4,0)</f>
        <v>Standard</v>
      </c>
      <c r="AI234" s="2" t="str">
        <f>VLOOKUP($U234,Models!$A:$T,AI$4,0)</f>
        <v>DELL Precision 7540</v>
      </c>
      <c r="AJ234" s="2"/>
      <c r="AK234" s="2"/>
    </row>
    <row r="235" spans="1:37" x14ac:dyDescent="0.3">
      <c r="A235" s="14" t="s">
        <v>12</v>
      </c>
      <c r="B235" s="14" t="s">
        <v>41</v>
      </c>
      <c r="C235" s="15">
        <v>7740</v>
      </c>
      <c r="D235" s="16"/>
      <c r="E235" s="17"/>
      <c r="F235" s="17"/>
      <c r="G235" s="17"/>
      <c r="H235" s="17"/>
      <c r="I235" s="17"/>
      <c r="J235" s="17"/>
      <c r="K235" s="17"/>
      <c r="L235" s="17">
        <v>5</v>
      </c>
      <c r="M235" s="17"/>
      <c r="N235" s="17">
        <v>2</v>
      </c>
      <c r="O235" s="18">
        <v>7</v>
      </c>
      <c r="P235" s="130">
        <f t="shared" ref="P235:P262" si="12">O235/O$262</f>
        <v>1.0161126433444621E-3</v>
      </c>
      <c r="Q235" s="46">
        <f t="shared" ref="Q235:Q262" si="13">ROUND(P235*R$262,0)</f>
        <v>16</v>
      </c>
      <c r="R235" s="90"/>
      <c r="S235" s="3"/>
      <c r="T235" s="2"/>
      <c r="U235" s="2" t="str">
        <f t="shared" si="11"/>
        <v>Dell Precision 7740</v>
      </c>
      <c r="V235" s="2" t="str">
        <f>VLOOKUP($U235,Models!$A:$Q,V$4,0)</f>
        <v>Dell</v>
      </c>
      <c r="W235" s="2" t="str">
        <f>VLOOKUP($U235,Models!$A:$Q,W$4,0)</f>
        <v>Precision 7740</v>
      </c>
      <c r="X235" s="2" t="str">
        <f>VLOOKUP($U235,Models!$A:$Q,X$4,0)</f>
        <v>Desk</v>
      </c>
      <c r="Y235" s="2" t="str">
        <f>VLOOKUP($U235,Models!$A:$Q,Y$4,0)</f>
        <v>Intel</v>
      </c>
      <c r="Z235" s="2" t="str">
        <f>VLOOKUP($U235,Models!$A:$Q,Z$4,0)</f>
        <v>Coffee Lake</v>
      </c>
      <c r="AA235" s="2">
        <f>VLOOKUP($U235,Models!$A:$Q,AA$4,0)</f>
        <v>0</v>
      </c>
      <c r="AB235" s="2" t="str">
        <f>VLOOKUP($U235,Models!$A:$Q,AB$4,0)</f>
        <v>RTX3000/RTX4000</v>
      </c>
      <c r="AC235" s="2">
        <f>VLOOKUP($U235,Models!$A:$Q,AC$4,0)</f>
        <v>0</v>
      </c>
      <c r="AD235" s="2">
        <f>VLOOKUP($U235,Models!$A:$Q,AD$4,0)</f>
        <v>0</v>
      </c>
      <c r="AE235" s="2">
        <f>VLOOKUP($U235,Models!$A:$Q,AE$4,0)</f>
        <v>17</v>
      </c>
      <c r="AF235" s="2" t="str">
        <f>VLOOKUP($U235,Models!$A:$Q,AF$4,0)</f>
        <v>1920x1080</v>
      </c>
      <c r="AG235" s="2">
        <f>VLOOKUP($U235,Models!$A:$Q,AG$4,0)</f>
        <v>0</v>
      </c>
      <c r="AH235" s="2" t="str">
        <f>VLOOKUP($U235,Models!$A:$S,AH$4,0)</f>
        <v>Standard</v>
      </c>
      <c r="AI235" s="2" t="str">
        <f>VLOOKUP($U235,Models!$A:$T,AI$4,0)</f>
        <v>DELL Precision 7740</v>
      </c>
      <c r="AJ235" s="2"/>
      <c r="AK235" s="2"/>
    </row>
    <row r="236" spans="1:37" x14ac:dyDescent="0.3">
      <c r="A236" s="14" t="s">
        <v>12</v>
      </c>
      <c r="B236" s="4" t="s">
        <v>32</v>
      </c>
      <c r="C236" s="4">
        <v>5568</v>
      </c>
      <c r="D236" s="11"/>
      <c r="E236" s="12"/>
      <c r="F236" s="12"/>
      <c r="G236" s="12"/>
      <c r="H236" s="12">
        <v>8</v>
      </c>
      <c r="I236" s="12">
        <v>16</v>
      </c>
      <c r="J236" s="12"/>
      <c r="K236" s="12"/>
      <c r="L236" s="12"/>
      <c r="M236" s="12"/>
      <c r="N236" s="12">
        <v>21</v>
      </c>
      <c r="O236" s="13">
        <v>45</v>
      </c>
      <c r="P236" s="130">
        <f t="shared" si="12"/>
        <v>6.5321527072144002E-3</v>
      </c>
      <c r="Q236" s="46">
        <f t="shared" si="13"/>
        <v>103</v>
      </c>
      <c r="R236" s="90"/>
      <c r="S236" s="3"/>
      <c r="T236" s="2"/>
      <c r="U236" s="2" t="str">
        <f t="shared" si="11"/>
        <v>Dell Vostro 5568</v>
      </c>
      <c r="V236" s="2" t="str">
        <f>VLOOKUP($U236,Models!$A:$Q,V$4,0)</f>
        <v>Dell</v>
      </c>
      <c r="W236" s="2" t="str">
        <f>VLOOKUP($U236,Models!$A:$Q,W$4,0)</f>
        <v>Vostro 5568</v>
      </c>
      <c r="X236" s="2" t="str">
        <f>VLOOKUP($U236,Models!$A:$Q,X$4,0)</f>
        <v>Midlevel</v>
      </c>
      <c r="Y236" s="2" t="str">
        <f>VLOOKUP($U236,Models!$A:$Q,Y$4,0)</f>
        <v>Intel</v>
      </c>
      <c r="Z236" s="2" t="str">
        <f>VLOOKUP($U236,Models!$A:$Q,Z$4,0)</f>
        <v>Kaby Lake</v>
      </c>
      <c r="AA236" s="2">
        <f>VLOOKUP($U236,Models!$A:$Q,AA$4,0)</f>
        <v>0</v>
      </c>
      <c r="AB236" s="2" t="str">
        <f>VLOOKUP($U236,Models!$A:$Q,AB$4,0)</f>
        <v>Int/GT940</v>
      </c>
      <c r="AC236" s="2">
        <f>VLOOKUP($U236,Models!$A:$Q,AC$4,0)</f>
        <v>0</v>
      </c>
      <c r="AD236" s="2">
        <f>VLOOKUP($U236,Models!$A:$Q,AD$4,0)</f>
        <v>0</v>
      </c>
      <c r="AE236" s="2">
        <f>VLOOKUP($U236,Models!$A:$Q,AE$4,0)</f>
        <v>15</v>
      </c>
      <c r="AF236" s="2" t="str">
        <f>VLOOKUP($U236,Models!$A:$Q,AF$4,0)</f>
        <v>1366x768/1920x1080</v>
      </c>
      <c r="AG236" s="2">
        <f>VLOOKUP($U236,Models!$A:$Q,AG$4,0)</f>
        <v>0</v>
      </c>
      <c r="AH236" s="2" t="str">
        <f>VLOOKUP($U236,Models!$A:$S,AH$4,0)</f>
        <v>Standard</v>
      </c>
      <c r="AI236" s="2" t="str">
        <f>VLOOKUP($U236,Models!$A:$T,AI$4,0)</f>
        <v>DELL Vostro 5568</v>
      </c>
      <c r="AJ236" s="2"/>
      <c r="AK236" s="2"/>
    </row>
    <row r="237" spans="1:37" x14ac:dyDescent="0.3">
      <c r="A237" s="14" t="s">
        <v>12</v>
      </c>
      <c r="B237" s="14" t="s">
        <v>32</v>
      </c>
      <c r="C237" s="15">
        <v>3568</v>
      </c>
      <c r="D237" s="16"/>
      <c r="E237" s="17"/>
      <c r="F237" s="17"/>
      <c r="G237" s="17"/>
      <c r="H237" s="17"/>
      <c r="I237" s="17"/>
      <c r="J237" s="17"/>
      <c r="K237" s="17"/>
      <c r="L237" s="17"/>
      <c r="M237" s="17"/>
      <c r="N237" s="17">
        <v>26</v>
      </c>
      <c r="O237" s="18">
        <v>26</v>
      </c>
      <c r="P237" s="130">
        <f t="shared" si="12"/>
        <v>3.7741326752794308E-3</v>
      </c>
      <c r="Q237" s="46">
        <f t="shared" si="13"/>
        <v>59</v>
      </c>
      <c r="R237" s="90"/>
      <c r="S237" s="3"/>
      <c r="T237" s="2"/>
      <c r="U237" s="2" t="str">
        <f t="shared" si="11"/>
        <v>Dell Vostro 3568</v>
      </c>
      <c r="V237" s="2" t="str">
        <f>VLOOKUP($U237,Models!$A:$Q,V$4,0)</f>
        <v>Dell</v>
      </c>
      <c r="W237" s="2" t="str">
        <f>VLOOKUP($U237,Models!$A:$Q,W$4,0)</f>
        <v>Vostro 3568</v>
      </c>
      <c r="X237" s="2" t="str">
        <f>VLOOKUP($U237,Models!$A:$Q,X$4,0)</f>
        <v>Midlevel</v>
      </c>
      <c r="Y237" s="2" t="str">
        <f>VLOOKUP($U237,Models!$A:$Q,Y$4,0)</f>
        <v>Intel</v>
      </c>
      <c r="Z237" s="2" t="str">
        <f>VLOOKUP($U237,Models!$A:$Q,Z$4,0)</f>
        <v>Skylake</v>
      </c>
      <c r="AA237" s="2">
        <f>VLOOKUP($U237,Models!$A:$Q,AA$4,0)</f>
        <v>0</v>
      </c>
      <c r="AB237" s="2">
        <f>VLOOKUP($U237,Models!$A:$Q,AB$4,0)</f>
        <v>0</v>
      </c>
      <c r="AC237" s="2">
        <f>VLOOKUP($U237,Models!$A:$Q,AC$4,0)</f>
        <v>0</v>
      </c>
      <c r="AD237" s="2">
        <f>VLOOKUP($U237,Models!$A:$Q,AD$4,0)</f>
        <v>0</v>
      </c>
      <c r="AE237" s="2">
        <f>VLOOKUP($U237,Models!$A:$Q,AE$4,0)</f>
        <v>15</v>
      </c>
      <c r="AF237" s="2" t="str">
        <f>VLOOKUP($U237,Models!$A:$Q,AF$4,0)</f>
        <v>1366x768</v>
      </c>
      <c r="AG237" s="2">
        <f>VLOOKUP($U237,Models!$A:$Q,AG$4,0)</f>
        <v>0</v>
      </c>
      <c r="AH237" s="2" t="str">
        <f>VLOOKUP($U237,Models!$A:$S,AH$4,0)</f>
        <v>Standard</v>
      </c>
      <c r="AI237" s="2" t="str">
        <f>VLOOKUP($U237,Models!$A:$T,AI$4,0)</f>
        <v>DELL Vostro 3568</v>
      </c>
      <c r="AJ237" s="2"/>
      <c r="AK237" s="2"/>
    </row>
    <row r="238" spans="1:37" x14ac:dyDescent="0.3">
      <c r="A238" s="14" t="s">
        <v>12</v>
      </c>
      <c r="B238" s="14" t="s">
        <v>32</v>
      </c>
      <c r="C238" s="15">
        <v>3578</v>
      </c>
      <c r="D238" s="16"/>
      <c r="E238" s="17"/>
      <c r="F238" s="17"/>
      <c r="G238" s="17"/>
      <c r="H238" s="17">
        <v>1</v>
      </c>
      <c r="I238" s="17"/>
      <c r="J238" s="17"/>
      <c r="K238" s="17"/>
      <c r="L238" s="17"/>
      <c r="M238" s="17"/>
      <c r="N238" s="17">
        <v>6</v>
      </c>
      <c r="O238" s="18">
        <v>7</v>
      </c>
      <c r="P238" s="130">
        <f t="shared" si="12"/>
        <v>1.0161126433444621E-3</v>
      </c>
      <c r="Q238" s="46">
        <f t="shared" si="13"/>
        <v>16</v>
      </c>
      <c r="R238" s="90"/>
      <c r="S238" s="3"/>
      <c r="T238" s="2"/>
      <c r="U238" s="2" t="str">
        <f t="shared" si="11"/>
        <v>Dell Vostro 3578</v>
      </c>
      <c r="V238" s="2" t="str">
        <f>VLOOKUP($U238,Models!$A:$Q,V$4,0)</f>
        <v>Dell</v>
      </c>
      <c r="W238" s="2" t="str">
        <f>VLOOKUP($U238,Models!$A:$Q,W$4,0)</f>
        <v>Vostro 3578</v>
      </c>
      <c r="X238" s="2" t="str">
        <f>VLOOKUP($U238,Models!$A:$Q,X$4,0)</f>
        <v>Midlevel</v>
      </c>
      <c r="Y238" s="2" t="str">
        <f>VLOOKUP($U238,Models!$A:$Q,Y$4,0)</f>
        <v>Intel</v>
      </c>
      <c r="Z238" s="2" t="str">
        <f>VLOOKUP($U238,Models!$A:$Q,Z$4,0)</f>
        <v>Kaby Lake Refresh</v>
      </c>
      <c r="AA238" s="2">
        <f>VLOOKUP($U238,Models!$A:$Q,AA$4,0)</f>
        <v>0</v>
      </c>
      <c r="AB238" s="2" t="str">
        <f>VLOOKUP($U238,Models!$A:$Q,AB$4,0)</f>
        <v>R5 M420</v>
      </c>
      <c r="AC238" s="2">
        <f>VLOOKUP($U238,Models!$A:$Q,AC$4,0)</f>
        <v>0</v>
      </c>
      <c r="AD238" s="2">
        <f>VLOOKUP($U238,Models!$A:$Q,AD$4,0)</f>
        <v>0</v>
      </c>
      <c r="AE238" s="2">
        <f>VLOOKUP($U238,Models!$A:$Q,AE$4,0)</f>
        <v>15</v>
      </c>
      <c r="AF238" s="2" t="str">
        <f>VLOOKUP($U238,Models!$A:$Q,AF$4,0)</f>
        <v>1920x1080</v>
      </c>
      <c r="AG238" s="2">
        <f>VLOOKUP($U238,Models!$A:$Q,AG$4,0)</f>
        <v>0</v>
      </c>
      <c r="AH238" s="2" t="str">
        <f>VLOOKUP($U238,Models!$A:$S,AH$4,0)</f>
        <v>Standard</v>
      </c>
      <c r="AI238" s="2" t="str">
        <f>VLOOKUP($U238,Models!$A:$T,AI$4,0)</f>
        <v>DELL Vostro 3578</v>
      </c>
      <c r="AJ238" s="2"/>
      <c r="AK238" s="2"/>
    </row>
    <row r="239" spans="1:37" x14ac:dyDescent="0.3">
      <c r="A239" s="14" t="s">
        <v>12</v>
      </c>
      <c r="B239" s="14" t="s">
        <v>32</v>
      </c>
      <c r="C239" s="15">
        <v>5370</v>
      </c>
      <c r="D239" s="16"/>
      <c r="E239" s="17"/>
      <c r="F239" s="17"/>
      <c r="G239" s="17"/>
      <c r="H239" s="17">
        <v>5</v>
      </c>
      <c r="I239" s="17"/>
      <c r="J239" s="17"/>
      <c r="K239" s="17"/>
      <c r="L239" s="17">
        <v>11</v>
      </c>
      <c r="M239" s="17"/>
      <c r="N239" s="17">
        <v>32</v>
      </c>
      <c r="O239" s="18">
        <v>48</v>
      </c>
      <c r="P239" s="130">
        <f t="shared" si="12"/>
        <v>6.9676295543620263E-3</v>
      </c>
      <c r="Q239" s="46">
        <f t="shared" si="13"/>
        <v>109</v>
      </c>
      <c r="R239" s="90"/>
      <c r="S239" s="3"/>
      <c r="T239" s="2"/>
      <c r="U239" s="2" t="str">
        <f t="shared" si="11"/>
        <v>Dell Vostro 5370</v>
      </c>
      <c r="V239" s="2" t="str">
        <f>VLOOKUP($U239,Models!$A:$Q,V$4,0)</f>
        <v>Dell</v>
      </c>
      <c r="W239" s="2" t="str">
        <f>VLOOKUP($U239,Models!$A:$Q,W$4,0)</f>
        <v>Vostro 5370</v>
      </c>
      <c r="X239" s="2" t="str">
        <f>VLOOKUP($U239,Models!$A:$Q,X$4,0)</f>
        <v>Midlevel</v>
      </c>
      <c r="Y239" s="2" t="str">
        <f>VLOOKUP($U239,Models!$A:$Q,Y$4,0)</f>
        <v>Intel</v>
      </c>
      <c r="Z239" s="2" t="str">
        <f>VLOOKUP($U239,Models!$A:$Q,Z$4,0)</f>
        <v>Kaby Lake Refresh</v>
      </c>
      <c r="AA239" s="2">
        <f>VLOOKUP($U239,Models!$A:$Q,AA$4,0)</f>
        <v>0</v>
      </c>
      <c r="AB239" s="2" t="str">
        <f>VLOOKUP($U239,Models!$A:$Q,AB$4,0)</f>
        <v>Int/530</v>
      </c>
      <c r="AC239" s="2">
        <f>VLOOKUP($U239,Models!$A:$Q,AC$4,0)</f>
        <v>0</v>
      </c>
      <c r="AD239" s="2">
        <f>VLOOKUP($U239,Models!$A:$Q,AD$4,0)</f>
        <v>0</v>
      </c>
      <c r="AE239" s="2">
        <f>VLOOKUP($U239,Models!$A:$Q,AE$4,0)</f>
        <v>13</v>
      </c>
      <c r="AF239" s="2" t="str">
        <f>VLOOKUP($U239,Models!$A:$Q,AF$4,0)</f>
        <v>1920x1080</v>
      </c>
      <c r="AG239" s="2">
        <f>VLOOKUP($U239,Models!$A:$Q,AG$4,0)</f>
        <v>0</v>
      </c>
      <c r="AH239" s="2" t="str">
        <f>VLOOKUP($U239,Models!$A:$S,AH$4,0)</f>
        <v>Standard</v>
      </c>
      <c r="AI239" s="2" t="str">
        <f>VLOOKUP($U239,Models!$A:$T,AI$4,0)</f>
        <v>DELL Vostro 5370</v>
      </c>
      <c r="AJ239" s="2"/>
      <c r="AK239" s="2"/>
    </row>
    <row r="240" spans="1:37" x14ac:dyDescent="0.3">
      <c r="A240" s="14" t="s">
        <v>12</v>
      </c>
      <c r="B240" s="14" t="s">
        <v>32</v>
      </c>
      <c r="C240" s="15">
        <v>5590</v>
      </c>
      <c r="D240" s="16"/>
      <c r="E240" s="17"/>
      <c r="F240" s="17"/>
      <c r="G240" s="17"/>
      <c r="H240" s="17">
        <v>1</v>
      </c>
      <c r="I240" s="17"/>
      <c r="J240" s="17"/>
      <c r="K240" s="17"/>
      <c r="L240" s="17">
        <v>6</v>
      </c>
      <c r="M240" s="17"/>
      <c r="N240" s="17"/>
      <c r="O240" s="18">
        <v>7</v>
      </c>
      <c r="P240" s="130">
        <f t="shared" si="12"/>
        <v>1.0161126433444621E-3</v>
      </c>
      <c r="Q240" s="46">
        <f t="shared" si="13"/>
        <v>16</v>
      </c>
      <c r="R240" s="90"/>
      <c r="S240" s="3"/>
      <c r="T240" s="2"/>
      <c r="U240" s="2" t="str">
        <f t="shared" si="11"/>
        <v>Dell Vostro 5590</v>
      </c>
      <c r="V240" s="2" t="str">
        <f>VLOOKUP($U240,Models!$A:$Q,V$4,0)</f>
        <v>Dell</v>
      </c>
      <c r="W240" s="2" t="str">
        <f>VLOOKUP($U240,Models!$A:$Q,W$4,0)</f>
        <v>Vostro 5590</v>
      </c>
      <c r="X240" s="2" t="str">
        <f>VLOOKUP($U240,Models!$A:$Q,X$4,0)</f>
        <v>Midlevel</v>
      </c>
      <c r="Y240" s="2" t="str">
        <f>VLOOKUP($U240,Models!$A:$Q,Y$4,0)</f>
        <v>Intel</v>
      </c>
      <c r="Z240" s="2" t="str">
        <f>VLOOKUP($U240,Models!$A:$Q,Z$4,0)</f>
        <v>Comet Lake</v>
      </c>
      <c r="AA240" s="2">
        <f>VLOOKUP($U240,Models!$A:$Q,AA$4,0)</f>
        <v>0</v>
      </c>
      <c r="AB240" s="2" t="str">
        <f>VLOOKUP($U240,Models!$A:$Q,AB$4,0)</f>
        <v>Int/MX230/MX250</v>
      </c>
      <c r="AC240" s="2">
        <f>VLOOKUP($U240,Models!$A:$Q,AC$4,0)</f>
        <v>0</v>
      </c>
      <c r="AD240" s="2">
        <f>VLOOKUP($U240,Models!$A:$Q,AD$4,0)</f>
        <v>0</v>
      </c>
      <c r="AE240" s="2">
        <f>VLOOKUP($U240,Models!$A:$Q,AE$4,0)</f>
        <v>15</v>
      </c>
      <c r="AF240" s="2" t="str">
        <f>VLOOKUP($U240,Models!$A:$Q,AF$4,0)</f>
        <v>1920x1080</v>
      </c>
      <c r="AG240" s="2">
        <f>VLOOKUP($U240,Models!$A:$Q,AG$4,0)</f>
        <v>0</v>
      </c>
      <c r="AH240" s="2" t="str">
        <f>VLOOKUP($U240,Models!$A:$S,AH$4,0)</f>
        <v>Standard</v>
      </c>
      <c r="AI240" s="2" t="str">
        <f>VLOOKUP($U240,Models!$A:$T,AI$4,0)</f>
        <v>DELL Vostro 5590</v>
      </c>
      <c r="AJ240" s="2"/>
      <c r="AK240" s="2"/>
    </row>
    <row r="241" spans="1:51" x14ac:dyDescent="0.3">
      <c r="A241" s="14" t="s">
        <v>12</v>
      </c>
      <c r="B241" s="14" t="s">
        <v>32</v>
      </c>
      <c r="C241" s="15">
        <v>5481</v>
      </c>
      <c r="D241" s="16"/>
      <c r="E241" s="17"/>
      <c r="F241" s="17"/>
      <c r="G241" s="17"/>
      <c r="H241" s="17">
        <v>46</v>
      </c>
      <c r="I241" s="17"/>
      <c r="J241" s="17"/>
      <c r="K241" s="17"/>
      <c r="L241" s="17">
        <v>85</v>
      </c>
      <c r="M241" s="17"/>
      <c r="N241" s="17">
        <v>42</v>
      </c>
      <c r="O241" s="18">
        <v>173</v>
      </c>
      <c r="P241" s="130">
        <f t="shared" si="12"/>
        <v>2.5112498185513137E-2</v>
      </c>
      <c r="Q241" s="46">
        <f t="shared" si="13"/>
        <v>395</v>
      </c>
      <c r="R241" s="90"/>
      <c r="S241" s="3"/>
      <c r="T241" s="2"/>
      <c r="U241" s="2" t="str">
        <f t="shared" si="11"/>
        <v>Dell Vostro 5481</v>
      </c>
      <c r="V241" s="2" t="str">
        <f>VLOOKUP($U241,Models!$A:$Q,V$4,0)</f>
        <v>Dell</v>
      </c>
      <c r="W241" s="2" t="str">
        <f>VLOOKUP($U241,Models!$A:$Q,W$4,0)</f>
        <v>Vostro 5481</v>
      </c>
      <c r="X241" s="2" t="str">
        <f>VLOOKUP($U241,Models!$A:$Q,X$4,0)</f>
        <v>Midlevel</v>
      </c>
      <c r="Y241" s="2" t="str">
        <f>VLOOKUP($U241,Models!$A:$Q,Y$4,0)</f>
        <v>Intel</v>
      </c>
      <c r="Z241" s="2" t="str">
        <f>VLOOKUP($U241,Models!$A:$Q,Z$4,0)</f>
        <v>Whiskey Lake</v>
      </c>
      <c r="AA241" s="2">
        <f>VLOOKUP($U241,Models!$A:$Q,AA$4,0)</f>
        <v>0</v>
      </c>
      <c r="AB241" s="2" t="str">
        <f>VLOOKUP($U241,Models!$A:$Q,AB$4,0)</f>
        <v>Int/MX130</v>
      </c>
      <c r="AC241" s="2">
        <f>VLOOKUP($U241,Models!$A:$Q,AC$4,0)</f>
        <v>0</v>
      </c>
      <c r="AD241" s="2">
        <f>VLOOKUP($U241,Models!$A:$Q,AD$4,0)</f>
        <v>0</v>
      </c>
      <c r="AE241" s="2">
        <f>VLOOKUP($U241,Models!$A:$Q,AE$4,0)</f>
        <v>14</v>
      </c>
      <c r="AF241" s="2" t="str">
        <f>VLOOKUP($U241,Models!$A:$Q,AF$4,0)</f>
        <v>1920x1080</v>
      </c>
      <c r="AG241" s="2">
        <f>VLOOKUP($U241,Models!$A:$Q,AG$4,0)</f>
        <v>0</v>
      </c>
      <c r="AH241" s="2" t="str">
        <f>VLOOKUP($U241,Models!$A:$S,AH$4,0)</f>
        <v>Standard</v>
      </c>
      <c r="AI241" s="2" t="str">
        <f>VLOOKUP($U241,Models!$A:$T,AI$4,0)</f>
        <v>DELL Vostro 5481</v>
      </c>
      <c r="AJ241" s="2"/>
      <c r="AK241" s="2"/>
    </row>
    <row r="242" spans="1:51" x14ac:dyDescent="0.3">
      <c r="A242" s="14" t="s">
        <v>12</v>
      </c>
      <c r="B242" s="14" t="s">
        <v>32</v>
      </c>
      <c r="C242" s="15">
        <v>5581</v>
      </c>
      <c r="D242" s="16"/>
      <c r="E242" s="17"/>
      <c r="F242" s="17"/>
      <c r="G242" s="17"/>
      <c r="H242" s="17">
        <v>45</v>
      </c>
      <c r="I242" s="17">
        <v>3</v>
      </c>
      <c r="J242" s="17"/>
      <c r="K242" s="17"/>
      <c r="L242" s="17">
        <v>23</v>
      </c>
      <c r="M242" s="17"/>
      <c r="N242" s="17">
        <v>24</v>
      </c>
      <c r="O242" s="18">
        <v>95</v>
      </c>
      <c r="P242" s="130">
        <f t="shared" si="12"/>
        <v>1.3790100159674844E-2</v>
      </c>
      <c r="Q242" s="46">
        <f t="shared" si="13"/>
        <v>217</v>
      </c>
      <c r="R242" s="90"/>
      <c r="S242" s="3"/>
      <c r="T242" s="2"/>
      <c r="U242" s="2" t="str">
        <f t="shared" si="11"/>
        <v>Dell Vostro 5581</v>
      </c>
      <c r="V242" s="2" t="str">
        <f>VLOOKUP($U242,Models!$A:$Q,V$4,0)</f>
        <v>Dell</v>
      </c>
      <c r="W242" s="2" t="str">
        <f>VLOOKUP($U242,Models!$A:$Q,W$4,0)</f>
        <v>Vostro 5581</v>
      </c>
      <c r="X242" s="2" t="str">
        <f>VLOOKUP($U242,Models!$A:$Q,X$4,0)</f>
        <v>Midlevel</v>
      </c>
      <c r="Y242" s="2" t="str">
        <f>VLOOKUP($U242,Models!$A:$Q,Y$4,0)</f>
        <v>Intel</v>
      </c>
      <c r="Z242" s="2" t="str">
        <f>VLOOKUP($U242,Models!$A:$Q,Z$4,0)</f>
        <v>Whiskey Lake</v>
      </c>
      <c r="AA242" s="2">
        <f>VLOOKUP($U242,Models!$A:$Q,AA$4,0)</f>
        <v>0</v>
      </c>
      <c r="AB242" s="2" t="str">
        <f>VLOOKUP($U242,Models!$A:$Q,AB$4,0)</f>
        <v>MX130</v>
      </c>
      <c r="AC242" s="2">
        <f>VLOOKUP($U242,Models!$A:$Q,AC$4,0)</f>
        <v>0</v>
      </c>
      <c r="AD242" s="2">
        <f>VLOOKUP($U242,Models!$A:$Q,AD$4,0)</f>
        <v>0</v>
      </c>
      <c r="AE242" s="2">
        <f>VLOOKUP($U242,Models!$A:$Q,AE$4,0)</f>
        <v>15</v>
      </c>
      <c r="AF242" s="2" t="str">
        <f>VLOOKUP($U242,Models!$A:$Q,AF$4,0)</f>
        <v>1920x1080</v>
      </c>
      <c r="AG242" s="2">
        <f>VLOOKUP($U242,Models!$A:$Q,AG$4,0)</f>
        <v>0</v>
      </c>
      <c r="AH242" s="2" t="str">
        <f>VLOOKUP($U242,Models!$A:$S,AH$4,0)</f>
        <v>Standard</v>
      </c>
      <c r="AI242" s="2" t="str">
        <f>VLOOKUP($U242,Models!$A:$T,AI$4,0)</f>
        <v>DELL Vostro 5581</v>
      </c>
      <c r="AJ242" s="2"/>
      <c r="AK242" s="2"/>
    </row>
    <row r="243" spans="1:51" x14ac:dyDescent="0.3">
      <c r="A243" s="14" t="s">
        <v>12</v>
      </c>
      <c r="B243" s="14" t="s">
        <v>32</v>
      </c>
      <c r="C243" s="15">
        <v>3580</v>
      </c>
      <c r="D243" s="16"/>
      <c r="E243" s="17"/>
      <c r="F243" s="17"/>
      <c r="G243" s="17"/>
      <c r="H243" s="17">
        <v>99</v>
      </c>
      <c r="I243" s="17"/>
      <c r="J243" s="17"/>
      <c r="K243" s="17"/>
      <c r="L243" s="17">
        <v>42</v>
      </c>
      <c r="M243" s="17"/>
      <c r="N243" s="17">
        <v>163</v>
      </c>
      <c r="O243" s="18">
        <v>304</v>
      </c>
      <c r="P243" s="130">
        <f t="shared" si="12"/>
        <v>4.4128320510959503E-2</v>
      </c>
      <c r="Q243" s="46">
        <f t="shared" si="13"/>
        <v>693</v>
      </c>
      <c r="R243" s="90"/>
      <c r="S243" s="3"/>
      <c r="T243" s="2"/>
      <c r="U243" s="2" t="str">
        <f t="shared" si="11"/>
        <v>Dell Vostro 3580</v>
      </c>
      <c r="V243" s="2" t="str">
        <f>VLOOKUP($U243,Models!$A:$Q,V$4,0)</f>
        <v>Dell</v>
      </c>
      <c r="W243" s="2" t="str">
        <f>VLOOKUP($U243,Models!$A:$Q,W$4,0)</f>
        <v>Vostro 3580</v>
      </c>
      <c r="X243" s="2" t="str">
        <f>VLOOKUP($U243,Models!$A:$Q,X$4,0)</f>
        <v>Midlevel</v>
      </c>
      <c r="Y243" s="2" t="str">
        <f>VLOOKUP($U243,Models!$A:$Q,Y$4,0)</f>
        <v>Intel</v>
      </c>
      <c r="Z243" s="2" t="str">
        <f>VLOOKUP($U243,Models!$A:$Q,Z$4,0)</f>
        <v>Whiskey Lake</v>
      </c>
      <c r="AA243" s="2">
        <f>VLOOKUP($U243,Models!$A:$Q,AA$4,0)</f>
        <v>0</v>
      </c>
      <c r="AB243" s="2" t="str">
        <f>VLOOKUP($U243,Models!$A:$Q,AB$4,0)</f>
        <v>Int/520</v>
      </c>
      <c r="AC243" s="2">
        <f>VLOOKUP($U243,Models!$A:$Q,AC$4,0)</f>
        <v>0</v>
      </c>
      <c r="AD243" s="2">
        <f>VLOOKUP($U243,Models!$A:$Q,AD$4,0)</f>
        <v>0</v>
      </c>
      <c r="AE243" s="2">
        <f>VLOOKUP($U243,Models!$A:$Q,AE$4,0)</f>
        <v>15</v>
      </c>
      <c r="AF243" s="2" t="str">
        <f>VLOOKUP($U243,Models!$A:$Q,AF$4,0)</f>
        <v>1920x1080</v>
      </c>
      <c r="AG243" s="2">
        <f>VLOOKUP($U243,Models!$A:$Q,AG$4,0)</f>
        <v>0</v>
      </c>
      <c r="AH243" s="2" t="str">
        <f>VLOOKUP($U243,Models!$A:$S,AH$4,0)</f>
        <v>Standard</v>
      </c>
      <c r="AI243" s="2" t="str">
        <f>VLOOKUP($U243,Models!$A:$T,AI$4,0)</f>
        <v>DELL Vostro 3580</v>
      </c>
      <c r="AJ243" s="2"/>
      <c r="AK243" s="2"/>
    </row>
    <row r="244" spans="1:51" x14ac:dyDescent="0.3">
      <c r="A244" s="14" t="s">
        <v>12</v>
      </c>
      <c r="B244" s="14" t="s">
        <v>32</v>
      </c>
      <c r="C244" s="15">
        <v>3480</v>
      </c>
      <c r="D244" s="16"/>
      <c r="E244" s="17"/>
      <c r="F244" s="17"/>
      <c r="G244" s="17"/>
      <c r="H244" s="17">
        <v>60</v>
      </c>
      <c r="I244" s="17"/>
      <c r="J244" s="17"/>
      <c r="K244" s="17"/>
      <c r="L244" s="17">
        <v>57</v>
      </c>
      <c r="M244" s="17"/>
      <c r="N244" s="17">
        <v>43</v>
      </c>
      <c r="O244" s="18">
        <v>160</v>
      </c>
      <c r="P244" s="130">
        <f t="shared" si="12"/>
        <v>2.3225431847873422E-2</v>
      </c>
      <c r="Q244" s="46">
        <f t="shared" si="13"/>
        <v>365</v>
      </c>
      <c r="R244" s="90"/>
      <c r="S244" s="3"/>
      <c r="T244" s="2"/>
      <c r="U244" s="2" t="str">
        <f t="shared" si="11"/>
        <v>Dell Vostro 3480</v>
      </c>
      <c r="V244" s="2" t="str">
        <f>VLOOKUP($U244,Models!$A:$Q,V$4,0)</f>
        <v>Dell</v>
      </c>
      <c r="W244" s="2" t="str">
        <f>VLOOKUP($U244,Models!$A:$Q,W$4,0)</f>
        <v>Vostro 3480</v>
      </c>
      <c r="X244" s="2" t="str">
        <f>VLOOKUP($U244,Models!$A:$Q,X$4,0)</f>
        <v>Thin</v>
      </c>
      <c r="Y244" s="2" t="str">
        <f>VLOOKUP($U244,Models!$A:$Q,Y$4,0)</f>
        <v>Intel</v>
      </c>
      <c r="Z244" s="2" t="str">
        <f>VLOOKUP($U244,Models!$A:$Q,Z$4,0)</f>
        <v>Whiskey Lake</v>
      </c>
      <c r="AA244" s="2">
        <f>VLOOKUP($U244,Models!$A:$Q,AA$4,0)</f>
        <v>0</v>
      </c>
      <c r="AB244" s="2" t="str">
        <f>VLOOKUP($U244,Models!$A:$Q,AB$4,0)</f>
        <v>Int</v>
      </c>
      <c r="AC244" s="2">
        <f>VLOOKUP($U244,Models!$A:$Q,AC$4,0)</f>
        <v>0</v>
      </c>
      <c r="AD244" s="2">
        <f>VLOOKUP($U244,Models!$A:$Q,AD$4,0)</f>
        <v>0</v>
      </c>
      <c r="AE244" s="2">
        <f>VLOOKUP($U244,Models!$A:$Q,AE$4,0)</f>
        <v>14</v>
      </c>
      <c r="AF244" s="2" t="str">
        <f>VLOOKUP($U244,Models!$A:$Q,AF$4,0)</f>
        <v>1920x1080</v>
      </c>
      <c r="AG244" s="2">
        <f>VLOOKUP($U244,Models!$A:$Q,AG$4,0)</f>
        <v>0</v>
      </c>
      <c r="AH244" s="2" t="str">
        <f>VLOOKUP($U244,Models!$A:$S,AH$4,0)</f>
        <v>Standard</v>
      </c>
      <c r="AI244" s="2" t="str">
        <f>VLOOKUP($U244,Models!$A:$T,AI$4,0)</f>
        <v>DELL Vostro 3480</v>
      </c>
      <c r="AJ244" s="2"/>
      <c r="AK244" s="2"/>
    </row>
    <row r="245" spans="1:51" x14ac:dyDescent="0.3">
      <c r="A245" s="14" t="s">
        <v>12</v>
      </c>
      <c r="B245" s="14" t="s">
        <v>32</v>
      </c>
      <c r="C245" s="15">
        <v>3481</v>
      </c>
      <c r="D245" s="16"/>
      <c r="E245" s="17"/>
      <c r="F245" s="17"/>
      <c r="G245" s="17"/>
      <c r="H245" s="17">
        <v>52</v>
      </c>
      <c r="I245" s="17"/>
      <c r="J245" s="17"/>
      <c r="K245" s="17"/>
      <c r="L245" s="17">
        <v>18</v>
      </c>
      <c r="M245" s="17"/>
      <c r="N245" s="17">
        <v>88</v>
      </c>
      <c r="O245" s="18">
        <v>158</v>
      </c>
      <c r="P245" s="130">
        <f t="shared" si="12"/>
        <v>2.2935113949775005E-2</v>
      </c>
      <c r="Q245" s="46">
        <f t="shared" si="13"/>
        <v>360</v>
      </c>
      <c r="R245" s="90"/>
      <c r="S245" s="3"/>
      <c r="T245" s="2"/>
      <c r="U245" s="2" t="str">
        <f t="shared" si="11"/>
        <v>Dell Vostro 3481</v>
      </c>
      <c r="V245" s="2" t="str">
        <f>VLOOKUP($U245,Models!$A:$Q,V$4,0)</f>
        <v>Dell</v>
      </c>
      <c r="W245" s="2" t="str">
        <f>VLOOKUP($U245,Models!$A:$Q,W$4,0)</f>
        <v>Vostro 3481</v>
      </c>
      <c r="X245" s="2" t="str">
        <f>VLOOKUP($U245,Models!$A:$Q,X$4,0)</f>
        <v>Thin</v>
      </c>
      <c r="Y245" s="2" t="str">
        <f>VLOOKUP($U245,Models!$A:$Q,Y$4,0)</f>
        <v>Intel</v>
      </c>
      <c r="Z245" s="2" t="str">
        <f>VLOOKUP($U245,Models!$A:$Q,Z$4,0)</f>
        <v>Kaby Lake</v>
      </c>
      <c r="AA245" s="2">
        <f>VLOOKUP($U245,Models!$A:$Q,AA$4,0)</f>
        <v>0</v>
      </c>
      <c r="AB245" s="2" t="str">
        <f>VLOOKUP($U245,Models!$A:$Q,AB$4,0)</f>
        <v>Int</v>
      </c>
      <c r="AC245" s="2">
        <f>VLOOKUP($U245,Models!$A:$Q,AC$4,0)</f>
        <v>0</v>
      </c>
      <c r="AD245" s="2">
        <f>VLOOKUP($U245,Models!$A:$Q,AD$4,0)</f>
        <v>0</v>
      </c>
      <c r="AE245" s="2">
        <f>VLOOKUP($U245,Models!$A:$Q,AE$4,0)</f>
        <v>14</v>
      </c>
      <c r="AF245" s="2" t="str">
        <f>VLOOKUP($U245,Models!$A:$Q,AF$4,0)</f>
        <v>1920x1080</v>
      </c>
      <c r="AG245" s="2">
        <f>VLOOKUP($U245,Models!$A:$Q,AG$4,0)</f>
        <v>0</v>
      </c>
      <c r="AH245" s="2" t="str">
        <f>VLOOKUP($U245,Models!$A:$S,AH$4,0)</f>
        <v>Standard</v>
      </c>
      <c r="AI245" s="2" t="str">
        <f>VLOOKUP($U245,Models!$A:$T,AI$4,0)</f>
        <v>DELL Vostro 3481</v>
      </c>
      <c r="AJ245" s="2"/>
      <c r="AK245" s="2"/>
    </row>
    <row r="246" spans="1:51" x14ac:dyDescent="0.3">
      <c r="A246" s="14" t="s">
        <v>12</v>
      </c>
      <c r="B246" s="14" t="s">
        <v>32</v>
      </c>
      <c r="C246" s="15">
        <v>3583</v>
      </c>
      <c r="D246" s="16"/>
      <c r="E246" s="17"/>
      <c r="F246" s="17"/>
      <c r="G246" s="17"/>
      <c r="H246" s="17">
        <v>35</v>
      </c>
      <c r="I246" s="17"/>
      <c r="J246" s="17"/>
      <c r="K246" s="17"/>
      <c r="L246" s="17">
        <v>27</v>
      </c>
      <c r="M246" s="17"/>
      <c r="N246" s="17">
        <v>334</v>
      </c>
      <c r="O246" s="18">
        <v>396</v>
      </c>
      <c r="P246" s="130">
        <f t="shared" si="12"/>
        <v>5.7482943823486718E-2</v>
      </c>
      <c r="Q246" s="46">
        <f t="shared" si="13"/>
        <v>903</v>
      </c>
      <c r="R246" s="90"/>
      <c r="S246" s="3"/>
      <c r="T246" s="2"/>
      <c r="U246" s="2" t="str">
        <f t="shared" si="11"/>
        <v>Dell Vostro 3583</v>
      </c>
      <c r="V246" s="2" t="str">
        <f>VLOOKUP($U246,Models!$A:$Q,V$4,0)</f>
        <v>Dell</v>
      </c>
      <c r="W246" s="2" t="str">
        <f>VLOOKUP($U246,Models!$A:$Q,W$4,0)</f>
        <v>Vostro 3583</v>
      </c>
      <c r="X246" s="2" t="str">
        <f>VLOOKUP($U246,Models!$A:$Q,X$4,0)</f>
        <v>Economy</v>
      </c>
      <c r="Y246" s="2" t="str">
        <f>VLOOKUP($U246,Models!$A:$Q,Y$4,0)</f>
        <v>Intel</v>
      </c>
      <c r="Z246" s="2" t="str">
        <f>VLOOKUP($U246,Models!$A:$Q,Z$4,0)</f>
        <v>Whiskey Lake</v>
      </c>
      <c r="AA246" s="2">
        <f>VLOOKUP($U246,Models!$A:$Q,AA$4,0)</f>
        <v>0</v>
      </c>
      <c r="AB246" s="2" t="str">
        <f>VLOOKUP($U246,Models!$A:$Q,AB$4,0)</f>
        <v>Int</v>
      </c>
      <c r="AC246" s="2">
        <f>VLOOKUP($U246,Models!$A:$Q,AC$4,0)</f>
        <v>0</v>
      </c>
      <c r="AD246" s="2">
        <f>VLOOKUP($U246,Models!$A:$Q,AD$4,0)</f>
        <v>0</v>
      </c>
      <c r="AE246" s="2">
        <f>VLOOKUP($U246,Models!$A:$Q,AE$4,0)</f>
        <v>15</v>
      </c>
      <c r="AF246" s="2" t="str">
        <f>VLOOKUP($U246,Models!$A:$Q,AF$4,0)</f>
        <v>1920x1080</v>
      </c>
      <c r="AG246" s="2">
        <f>VLOOKUP($U246,Models!$A:$Q,AG$4,0)</f>
        <v>0</v>
      </c>
      <c r="AH246" s="2" t="str">
        <f>VLOOKUP($U246,Models!$A:$S,AH$4,0)</f>
        <v>Standard</v>
      </c>
      <c r="AI246" s="2" t="str">
        <f>VLOOKUP($U246,Models!$A:$T,AI$4,0)</f>
        <v>DELL Vostro 3583</v>
      </c>
      <c r="AJ246" s="2"/>
      <c r="AK246" s="2"/>
    </row>
    <row r="247" spans="1:51" x14ac:dyDescent="0.3">
      <c r="A247" s="14" t="s">
        <v>12</v>
      </c>
      <c r="B247" s="14" t="s">
        <v>32</v>
      </c>
      <c r="C247" s="15">
        <v>3584</v>
      </c>
      <c r="D247" s="16"/>
      <c r="E247" s="17"/>
      <c r="F247" s="17"/>
      <c r="G247" s="17"/>
      <c r="H247" s="17">
        <v>47</v>
      </c>
      <c r="I247" s="17"/>
      <c r="J247" s="17"/>
      <c r="K247" s="17"/>
      <c r="L247" s="17">
        <v>13</v>
      </c>
      <c r="M247" s="17"/>
      <c r="N247" s="17">
        <v>180</v>
      </c>
      <c r="O247" s="18">
        <v>240</v>
      </c>
      <c r="P247" s="130">
        <f t="shared" si="12"/>
        <v>3.483814777181013E-2</v>
      </c>
      <c r="Q247" s="46">
        <f t="shared" si="13"/>
        <v>547</v>
      </c>
      <c r="R247" s="90"/>
      <c r="S247" s="3"/>
      <c r="T247" s="2"/>
      <c r="U247" s="2" t="str">
        <f t="shared" si="11"/>
        <v>Dell Vostro 3584</v>
      </c>
      <c r="V247" s="2" t="str">
        <f>VLOOKUP($U247,Models!$A:$Q,V$4,0)</f>
        <v>Dell</v>
      </c>
      <c r="W247" s="2" t="str">
        <f>VLOOKUP($U247,Models!$A:$Q,W$4,0)</f>
        <v>Vostro 3584</v>
      </c>
      <c r="X247" s="2" t="str">
        <f>VLOOKUP($U247,Models!$A:$Q,X$4,0)</f>
        <v>Economy</v>
      </c>
      <c r="Y247" s="2" t="str">
        <f>VLOOKUP($U247,Models!$A:$Q,Y$4,0)</f>
        <v>Intel</v>
      </c>
      <c r="Z247" s="2" t="str">
        <f>VLOOKUP($U247,Models!$A:$Q,Z$4,0)</f>
        <v>Kaby Lake</v>
      </c>
      <c r="AA247" s="2">
        <f>VLOOKUP($U247,Models!$A:$Q,AA$4,0)</f>
        <v>0</v>
      </c>
      <c r="AB247" s="2" t="str">
        <f>VLOOKUP($U247,Models!$A:$Q,AB$4,0)</f>
        <v>Int</v>
      </c>
      <c r="AC247" s="2">
        <f>VLOOKUP($U247,Models!$A:$Q,AC$4,0)</f>
        <v>0</v>
      </c>
      <c r="AD247" s="2">
        <f>VLOOKUP($U247,Models!$A:$Q,AD$4,0)</f>
        <v>0</v>
      </c>
      <c r="AE247" s="2">
        <f>VLOOKUP($U247,Models!$A:$Q,AE$4,0)</f>
        <v>15</v>
      </c>
      <c r="AF247" s="2" t="str">
        <f>VLOOKUP($U247,Models!$A:$Q,AF$4,0)</f>
        <v>1920x1080</v>
      </c>
      <c r="AG247" s="2">
        <f>VLOOKUP($U247,Models!$A:$Q,AG$4,0)</f>
        <v>0</v>
      </c>
      <c r="AH247" s="2" t="str">
        <f>VLOOKUP($U247,Models!$A:$S,AH$4,0)</f>
        <v>Standard</v>
      </c>
      <c r="AI247" s="2" t="str">
        <f>VLOOKUP($U247,Models!$A:$T,AI$4,0)</f>
        <v>DELL Vostro 3584</v>
      </c>
      <c r="AJ247" s="2"/>
      <c r="AK247" s="2"/>
    </row>
    <row r="248" spans="1:51" x14ac:dyDescent="0.3">
      <c r="A248" s="14" t="s">
        <v>12</v>
      </c>
      <c r="B248" s="14" t="s">
        <v>32</v>
      </c>
      <c r="C248" s="15">
        <v>3581</v>
      </c>
      <c r="D248" s="16"/>
      <c r="E248" s="17"/>
      <c r="F248" s="17"/>
      <c r="G248" s="17"/>
      <c r="H248" s="17">
        <v>40</v>
      </c>
      <c r="I248" s="17"/>
      <c r="J248" s="17"/>
      <c r="K248" s="17"/>
      <c r="L248" s="17">
        <v>6</v>
      </c>
      <c r="M248" s="17"/>
      <c r="N248" s="17">
        <v>22</v>
      </c>
      <c r="O248" s="18">
        <v>68</v>
      </c>
      <c r="P248" s="130">
        <f t="shared" si="12"/>
        <v>9.8708085353462049E-3</v>
      </c>
      <c r="Q248" s="46">
        <f t="shared" si="13"/>
        <v>155</v>
      </c>
      <c r="R248" s="90"/>
      <c r="S248" s="3"/>
      <c r="T248" s="2"/>
      <c r="U248" s="2" t="str">
        <f t="shared" si="11"/>
        <v>Dell Vostro 3581</v>
      </c>
      <c r="V248" s="2" t="str">
        <f>VLOOKUP($U248,Models!$A:$Q,V$4,0)</f>
        <v>Dell</v>
      </c>
      <c r="W248" s="2" t="str">
        <f>VLOOKUP($U248,Models!$A:$Q,W$4,0)</f>
        <v>Vostro 3581</v>
      </c>
      <c r="X248" s="2" t="str">
        <f>VLOOKUP($U248,Models!$A:$Q,X$4,0)</f>
        <v>Economy</v>
      </c>
      <c r="Y248" s="2" t="str">
        <f>VLOOKUP($U248,Models!$A:$Q,Y$4,0)</f>
        <v>Intel</v>
      </c>
      <c r="Z248" s="2" t="str">
        <f>VLOOKUP($U248,Models!$A:$Q,Z$4,0)</f>
        <v>Kaby Lake</v>
      </c>
      <c r="AA248" s="2">
        <f>VLOOKUP($U248,Models!$A:$Q,AA$4,0)</f>
        <v>0</v>
      </c>
      <c r="AB248" s="2">
        <f>VLOOKUP($U248,Models!$A:$Q,AB$4,0)</f>
        <v>0</v>
      </c>
      <c r="AC248" s="2">
        <f>VLOOKUP($U248,Models!$A:$Q,AC$4,0)</f>
        <v>0</v>
      </c>
      <c r="AD248" s="2">
        <f>VLOOKUP($U248,Models!$A:$Q,AD$4,0)</f>
        <v>0</v>
      </c>
      <c r="AE248" s="2">
        <f>VLOOKUP($U248,Models!$A:$Q,AE$4,0)</f>
        <v>15</v>
      </c>
      <c r="AF248" s="2" t="str">
        <f>VLOOKUP($U248,Models!$A:$Q,AF$4,0)</f>
        <v>1920x1080</v>
      </c>
      <c r="AG248" s="2">
        <f>VLOOKUP($U248,Models!$A:$Q,AG$4,0)</f>
        <v>0</v>
      </c>
      <c r="AH248" s="2" t="str">
        <f>VLOOKUP($U248,Models!$A:$S,AH$4,0)</f>
        <v>Standard</v>
      </c>
      <c r="AI248" s="2" t="str">
        <f>VLOOKUP($U248,Models!$A:$T,AI$4,0)</f>
        <v>DELL Vostro 3581</v>
      </c>
      <c r="AJ248" s="2"/>
      <c r="AK248" s="2"/>
    </row>
    <row r="249" spans="1:51" x14ac:dyDescent="0.3">
      <c r="A249" s="14" t="s">
        <v>12</v>
      </c>
      <c r="B249" s="14" t="s">
        <v>32</v>
      </c>
      <c r="C249" s="15">
        <v>7590</v>
      </c>
      <c r="D249" s="16"/>
      <c r="E249" s="17"/>
      <c r="F249" s="17"/>
      <c r="G249" s="17"/>
      <c r="H249" s="17">
        <v>37</v>
      </c>
      <c r="I249" s="17"/>
      <c r="J249" s="17"/>
      <c r="K249" s="17"/>
      <c r="L249" s="17">
        <v>11</v>
      </c>
      <c r="M249" s="17"/>
      <c r="N249" s="17">
        <v>4</v>
      </c>
      <c r="O249" s="18">
        <v>52</v>
      </c>
      <c r="P249" s="130">
        <f t="shared" si="12"/>
        <v>7.5482653505588616E-3</v>
      </c>
      <c r="Q249" s="46">
        <f t="shared" si="13"/>
        <v>119</v>
      </c>
      <c r="R249" s="90"/>
      <c r="S249" s="3"/>
      <c r="T249" s="2"/>
      <c r="U249" s="2" t="str">
        <f t="shared" si="11"/>
        <v>Dell Vostro 7590</v>
      </c>
      <c r="V249" s="2" t="str">
        <f>VLOOKUP($U249,Models!$A:$Q,V$4,0)</f>
        <v>Dell</v>
      </c>
      <c r="W249" s="2" t="str">
        <f>VLOOKUP($U249,Models!$A:$Q,W$4,0)</f>
        <v>Vostro 7590</v>
      </c>
      <c r="X249" s="2" t="str">
        <f>VLOOKUP($U249,Models!$A:$Q,X$4,0)</f>
        <v>Midlevel</v>
      </c>
      <c r="Y249" s="2" t="str">
        <f>VLOOKUP($U249,Models!$A:$Q,Y$4,0)</f>
        <v>Intel</v>
      </c>
      <c r="Z249" s="2" t="str">
        <f>VLOOKUP($U249,Models!$A:$Q,Z$4,0)</f>
        <v>Coffee Lake</v>
      </c>
      <c r="AA249" s="2">
        <f>VLOOKUP($U249,Models!$A:$Q,AA$4,0)</f>
        <v>0</v>
      </c>
      <c r="AB249" s="2" t="str">
        <f>VLOOKUP($U249,Models!$A:$Q,AB$4,0)</f>
        <v>GTX1650</v>
      </c>
      <c r="AC249" s="2">
        <f>VLOOKUP($U249,Models!$A:$Q,AC$4,0)</f>
        <v>0</v>
      </c>
      <c r="AD249" s="2">
        <f>VLOOKUP($U249,Models!$A:$Q,AD$4,0)</f>
        <v>0</v>
      </c>
      <c r="AE249" s="2">
        <f>VLOOKUP($U249,Models!$A:$Q,AE$4,0)</f>
        <v>15</v>
      </c>
      <c r="AF249" s="2" t="str">
        <f>VLOOKUP($U249,Models!$A:$Q,AF$4,0)</f>
        <v>1920x1080</v>
      </c>
      <c r="AG249" s="2">
        <f>VLOOKUP($U249,Models!$A:$Q,AG$4,0)</f>
        <v>0</v>
      </c>
      <c r="AH249" s="2" t="str">
        <f>VLOOKUP($U249,Models!$A:$S,AH$4,0)</f>
        <v>Standard</v>
      </c>
      <c r="AI249" s="2" t="str">
        <f>VLOOKUP($U249,Models!$A:$T,AI$4,0)</f>
        <v>DELL Vostro 7590</v>
      </c>
      <c r="AJ249" s="2"/>
      <c r="AK249" s="2"/>
    </row>
    <row r="250" spans="1:51" x14ac:dyDescent="0.3">
      <c r="A250" s="14" t="s">
        <v>12</v>
      </c>
      <c r="B250" s="14" t="s">
        <v>32</v>
      </c>
      <c r="C250" s="15" t="s">
        <v>2149</v>
      </c>
      <c r="D250" s="16"/>
      <c r="E250" s="17"/>
      <c r="F250" s="17"/>
      <c r="G250" s="17"/>
      <c r="H250" s="17"/>
      <c r="I250" s="17"/>
      <c r="J250" s="17"/>
      <c r="K250" s="17"/>
      <c r="L250" s="17"/>
      <c r="M250" s="17"/>
      <c r="N250" s="17">
        <v>2</v>
      </c>
      <c r="O250" s="18">
        <v>2</v>
      </c>
      <c r="P250" s="130">
        <f t="shared" si="12"/>
        <v>2.9031789809841774E-4</v>
      </c>
      <c r="Q250" s="46">
        <f t="shared" si="13"/>
        <v>5</v>
      </c>
      <c r="S250" s="3"/>
      <c r="T250" s="2"/>
      <c r="U250" s="2" t="str">
        <f t="shared" si="11"/>
        <v>Dell Vostro 5471</v>
      </c>
      <c r="V250" s="2" t="str">
        <f>VLOOKUP($U250,Models!$A:$Q,V$4,0)</f>
        <v>Dell</v>
      </c>
      <c r="W250" s="2" t="str">
        <f>VLOOKUP($U250,Models!$A:$Q,W$4,0)</f>
        <v>Vostro 5471</v>
      </c>
      <c r="X250" s="2" t="str">
        <f>VLOOKUP($U250,Models!$A:$Q,X$4,0)</f>
        <v>Midlevel</v>
      </c>
      <c r="Y250" s="2" t="str">
        <f>VLOOKUP($U250,Models!$A:$Q,Y$4,0)</f>
        <v>Intel</v>
      </c>
      <c r="Z250" s="2" t="str">
        <f>VLOOKUP($U250,Models!$A:$Q,Z$4,0)</f>
        <v>Kaby Lake Refresh</v>
      </c>
      <c r="AA250" s="2">
        <f>VLOOKUP($U250,Models!$A:$Q,AA$4,0)</f>
        <v>0</v>
      </c>
      <c r="AB250" s="2" t="str">
        <f>VLOOKUP($U250,Models!$A:$Q,AB$4,0)</f>
        <v>Int</v>
      </c>
      <c r="AC250" s="2">
        <f>VLOOKUP($U250,Models!$A:$Q,AC$4,0)</f>
        <v>0</v>
      </c>
      <c r="AD250" s="2">
        <f>VLOOKUP($U250,Models!$A:$Q,AD$4,0)</f>
        <v>0</v>
      </c>
      <c r="AE250" s="2">
        <f>VLOOKUP($U250,Models!$A:$Q,AE$4,0)</f>
        <v>14</v>
      </c>
      <c r="AF250" s="2" t="str">
        <f>VLOOKUP($U250,Models!$A:$Q,AF$4,0)</f>
        <v>1920x1080</v>
      </c>
      <c r="AG250" s="2">
        <f>VLOOKUP($U250,Models!$A:$Q,AG$4,0)</f>
        <v>0</v>
      </c>
      <c r="AH250" s="2" t="str">
        <f>VLOOKUP($U250,Models!$A:$S,AH$4,0)</f>
        <v>Standard</v>
      </c>
      <c r="AI250" s="2" t="str">
        <f>VLOOKUP($U250,Models!$A:$T,AI$4,0)</f>
        <v>DELL Vostro 5471</v>
      </c>
      <c r="AJ250" s="2"/>
      <c r="AK250" s="2"/>
    </row>
    <row r="251" spans="1:51" x14ac:dyDescent="0.3">
      <c r="A251" s="14" t="s">
        <v>12</v>
      </c>
      <c r="B251" s="4" t="s">
        <v>29</v>
      </c>
      <c r="C251" s="4" t="s">
        <v>952</v>
      </c>
      <c r="D251" s="11"/>
      <c r="E251" s="12"/>
      <c r="F251" s="12"/>
      <c r="G251" s="12"/>
      <c r="H251" s="12"/>
      <c r="I251" s="12">
        <v>3</v>
      </c>
      <c r="J251" s="12"/>
      <c r="K251" s="12"/>
      <c r="L251" s="12"/>
      <c r="M251" s="12"/>
      <c r="N251" s="12">
        <v>15</v>
      </c>
      <c r="O251" s="13">
        <v>18</v>
      </c>
      <c r="P251" s="130">
        <f t="shared" si="12"/>
        <v>2.6128610828857601E-3</v>
      </c>
      <c r="Q251" s="46">
        <v>40</v>
      </c>
      <c r="R251" s="90"/>
      <c r="S251" s="3"/>
      <c r="T251" s="2"/>
      <c r="U251" s="2" t="str">
        <f t="shared" si="11"/>
        <v>Dell XPS 13 (KY)</v>
      </c>
      <c r="V251" s="2" t="str">
        <f>VLOOKUP($U251,Models!$A:$Q,V$4,0)</f>
        <v>Dell</v>
      </c>
      <c r="W251" s="2" t="str">
        <f>VLOOKUP($U251,Models!$A:$Q,W$4,0)</f>
        <v>XPS 13 (KY)</v>
      </c>
      <c r="X251" s="2" t="str">
        <f>VLOOKUP($U251,Models!$A:$Q,X$4,0)</f>
        <v>Thin</v>
      </c>
      <c r="Y251" s="2" t="str">
        <f>VLOOKUP($U251,Models!$A:$Q,Y$4,0)</f>
        <v>Intel</v>
      </c>
      <c r="Z251" s="2" t="str">
        <f>VLOOKUP($U251,Models!$A:$Q,Z$4,0)</f>
        <v>Kaby Lake-Y</v>
      </c>
      <c r="AA251" s="2">
        <f>VLOOKUP($U251,Models!$A:$Q,AA$4,0)</f>
        <v>0</v>
      </c>
      <c r="AB251" s="2">
        <f>VLOOKUP($U251,Models!$A:$Q,AB$4,0)</f>
        <v>0</v>
      </c>
      <c r="AC251" s="2">
        <f>VLOOKUP($U251,Models!$A:$Q,AC$4,0)</f>
        <v>0</v>
      </c>
      <c r="AD251" s="2">
        <f>VLOOKUP($U251,Models!$A:$Q,AD$4,0)</f>
        <v>0</v>
      </c>
      <c r="AE251" s="2">
        <f>VLOOKUP($U251,Models!$A:$Q,AE$4,0)</f>
        <v>13</v>
      </c>
      <c r="AF251" s="2" t="str">
        <f>VLOOKUP($U251,Models!$A:$Q,AF$4,0)</f>
        <v>1920x1080/3200x1800</v>
      </c>
      <c r="AG251" s="2" t="str">
        <f>VLOOKUP($U251,Models!$A:$Q,AG$4,0)</f>
        <v>Touch</v>
      </c>
      <c r="AH251" s="2" t="str">
        <f>VLOOKUP($U251,Models!$A:$S,AH$4,0)</f>
        <v>Extra Mobile</v>
      </c>
      <c r="AI251" s="2">
        <f>VLOOKUP($U251,Models!$A:$T,AI$4,0)</f>
        <v>0</v>
      </c>
      <c r="AJ251" s="2"/>
      <c r="AK251" s="2"/>
    </row>
    <row r="252" spans="1:51" s="36" customFormat="1" x14ac:dyDescent="0.3">
      <c r="A252" s="14" t="s">
        <v>12</v>
      </c>
      <c r="B252" s="14" t="s">
        <v>29</v>
      </c>
      <c r="C252" s="15" t="s">
        <v>1027</v>
      </c>
      <c r="D252" s="16">
        <v>3</v>
      </c>
      <c r="E252" s="17"/>
      <c r="F252" s="17"/>
      <c r="G252" s="17"/>
      <c r="H252" s="17">
        <v>14</v>
      </c>
      <c r="I252" s="17">
        <v>2</v>
      </c>
      <c r="J252" s="17"/>
      <c r="K252" s="17"/>
      <c r="L252" s="17">
        <v>11</v>
      </c>
      <c r="M252" s="17"/>
      <c r="N252" s="17">
        <v>4</v>
      </c>
      <c r="O252" s="18">
        <v>34</v>
      </c>
      <c r="P252" s="130">
        <f t="shared" si="12"/>
        <v>4.9354042676731024E-3</v>
      </c>
      <c r="Q252" s="46">
        <f t="shared" si="13"/>
        <v>78</v>
      </c>
      <c r="R252" s="90"/>
      <c r="S252" s="3"/>
      <c r="T252" s="2"/>
      <c r="U252" s="2" t="str">
        <f t="shared" si="11"/>
        <v>Dell XPS 13 (KR)</v>
      </c>
      <c r="V252" s="2" t="str">
        <f>VLOOKUP($U252,Models!$A:$Q,V$4,0)</f>
        <v>Dell</v>
      </c>
      <c r="W252" s="2" t="str">
        <f>VLOOKUP($U252,Models!$A:$Q,W$4,0)</f>
        <v>XPS 13 (KR)</v>
      </c>
      <c r="X252" s="2" t="str">
        <f>VLOOKUP($U252,Models!$A:$Q,X$4,0)</f>
        <v>Thin</v>
      </c>
      <c r="Y252" s="2" t="str">
        <f>VLOOKUP($U252,Models!$A:$Q,Y$4,0)</f>
        <v>Intel</v>
      </c>
      <c r="Z252" s="2" t="str">
        <f>VLOOKUP($U252,Models!$A:$Q,Z$4,0)</f>
        <v>Kaby Lake Refresh</v>
      </c>
      <c r="AA252" s="2">
        <f>VLOOKUP($U252,Models!$A:$Q,AA$4,0)</f>
        <v>0</v>
      </c>
      <c r="AB252" s="2">
        <f>VLOOKUP($U252,Models!$A:$Q,AB$4,0)</f>
        <v>0</v>
      </c>
      <c r="AC252" s="2">
        <f>VLOOKUP($U252,Models!$A:$Q,AC$4,0)</f>
        <v>0</v>
      </c>
      <c r="AD252" s="2">
        <f>VLOOKUP($U252,Models!$A:$Q,AD$4,0)</f>
        <v>0</v>
      </c>
      <c r="AE252" s="2">
        <f>VLOOKUP($U252,Models!$A:$Q,AE$4,0)</f>
        <v>13</v>
      </c>
      <c r="AF252" s="2" t="str">
        <f>VLOOKUP($U252,Models!$A:$Q,AF$4,0)</f>
        <v>1920x1080/3200x1800</v>
      </c>
      <c r="AG252" s="2" t="str">
        <f>VLOOKUP($U252,Models!$A:$Q,AG$4,0)</f>
        <v>Touch</v>
      </c>
      <c r="AH252" s="2" t="str">
        <f>VLOOKUP($U252,Models!$A:$S,AH$4,0)</f>
        <v>Standard</v>
      </c>
      <c r="AI252" s="2" t="str">
        <f>VLOOKUP($U252,Models!$A:$T,AI$4,0)</f>
        <v>DELL XPS 13 9370</v>
      </c>
      <c r="AJ252" s="2"/>
      <c r="AK252" s="2"/>
      <c r="AL252" s="1"/>
      <c r="AM252" s="1"/>
      <c r="AN252" s="1"/>
      <c r="AO252" s="1"/>
      <c r="AP252" s="1"/>
      <c r="AQ252" s="1"/>
      <c r="AR252" s="1"/>
      <c r="AS252" s="1"/>
      <c r="AT252" s="1"/>
      <c r="AU252" s="1"/>
      <c r="AV252" s="1"/>
      <c r="AW252" s="1"/>
      <c r="AX252" s="1"/>
      <c r="AY252" s="1"/>
    </row>
    <row r="253" spans="1:51" x14ac:dyDescent="0.3">
      <c r="A253" s="14" t="s">
        <v>12</v>
      </c>
      <c r="B253" s="14" t="s">
        <v>29</v>
      </c>
      <c r="C253" s="15" t="s">
        <v>1399</v>
      </c>
      <c r="D253" s="16">
        <v>32</v>
      </c>
      <c r="E253" s="17"/>
      <c r="F253" s="17"/>
      <c r="G253" s="17"/>
      <c r="H253" s="17">
        <v>32</v>
      </c>
      <c r="I253" s="17">
        <v>7</v>
      </c>
      <c r="J253" s="17"/>
      <c r="K253" s="17"/>
      <c r="L253" s="17">
        <v>51</v>
      </c>
      <c r="M253" s="17"/>
      <c r="N253" s="17">
        <v>53</v>
      </c>
      <c r="O253" s="18">
        <v>175</v>
      </c>
      <c r="P253" s="130">
        <f t="shared" si="12"/>
        <v>2.5402816083611553E-2</v>
      </c>
      <c r="Q253" s="46">
        <f t="shared" si="13"/>
        <v>399</v>
      </c>
      <c r="R253" s="90"/>
      <c r="S253" s="3"/>
      <c r="T253" s="2"/>
      <c r="U253" s="2" t="str">
        <f t="shared" si="11"/>
        <v>Dell XPS 15 (CL)</v>
      </c>
      <c r="V253" s="2" t="str">
        <f>VLOOKUP($U253,Models!$A:$Q,V$4,0)</f>
        <v>Dell</v>
      </c>
      <c r="W253" s="2" t="str">
        <f>VLOOKUP($U253,Models!$A:$Q,W$4,0)</f>
        <v>XPS 15 (CL)</v>
      </c>
      <c r="X253" s="2" t="str">
        <f>VLOOKUP($U253,Models!$A:$Q,X$4,0)</f>
        <v>Desk</v>
      </c>
      <c r="Y253" s="2" t="str">
        <f>VLOOKUP($U253,Models!$A:$Q,Y$4,0)</f>
        <v>Intel</v>
      </c>
      <c r="Z253" s="2" t="str">
        <f>VLOOKUP($U253,Models!$A:$Q,Z$4,0)</f>
        <v>Coffee Lake</v>
      </c>
      <c r="AA253" s="2">
        <f>VLOOKUP($U253,Models!$A:$Q,AA$4,0)</f>
        <v>0</v>
      </c>
      <c r="AB253" s="2" t="str">
        <f>VLOOKUP($U253,Models!$A:$Q,AB$4,0)</f>
        <v>GTX1050</v>
      </c>
      <c r="AC253" s="2">
        <f>VLOOKUP($U253,Models!$A:$Q,AC$4,0)</f>
        <v>0</v>
      </c>
      <c r="AD253" s="2">
        <f>VLOOKUP($U253,Models!$A:$Q,AD$4,0)</f>
        <v>0</v>
      </c>
      <c r="AE253" s="2">
        <f>VLOOKUP($U253,Models!$A:$Q,AE$4,0)</f>
        <v>15</v>
      </c>
      <c r="AF253" s="2" t="str">
        <f>VLOOKUP($U253,Models!$A:$Q,AF$4,0)</f>
        <v>1920x1080/3840x2160</v>
      </c>
      <c r="AG253" s="2">
        <f>VLOOKUP($U253,Models!$A:$Q,AG$4,0)</f>
        <v>0</v>
      </c>
      <c r="AH253" s="2" t="str">
        <f>VLOOKUP($U253,Models!$A:$S,AH$4,0)</f>
        <v>Standard</v>
      </c>
      <c r="AI253" s="2" t="str">
        <f>VLOOKUP($U253,Models!$A:$T,AI$4,0)</f>
        <v>DELL XPS 15 7590</v>
      </c>
      <c r="AJ253" s="2"/>
      <c r="AK253" s="2"/>
    </row>
    <row r="254" spans="1:51" x14ac:dyDescent="0.3">
      <c r="A254" s="14" t="s">
        <v>12</v>
      </c>
      <c r="B254" s="14" t="s">
        <v>29</v>
      </c>
      <c r="C254" s="15" t="s">
        <v>1649</v>
      </c>
      <c r="D254" s="16">
        <v>12</v>
      </c>
      <c r="E254" s="17"/>
      <c r="F254" s="17"/>
      <c r="G254" s="17"/>
      <c r="H254" s="17">
        <v>8</v>
      </c>
      <c r="I254" s="17">
        <v>12</v>
      </c>
      <c r="J254" s="17"/>
      <c r="K254" s="17"/>
      <c r="L254" s="17">
        <v>8</v>
      </c>
      <c r="M254" s="17"/>
      <c r="N254" s="17"/>
      <c r="O254" s="18">
        <v>40</v>
      </c>
      <c r="P254" s="130">
        <f t="shared" si="12"/>
        <v>5.8063579619683555E-3</v>
      </c>
      <c r="Q254" s="46">
        <f t="shared" si="13"/>
        <v>91</v>
      </c>
      <c r="R254" s="90"/>
      <c r="S254" s="3"/>
      <c r="T254" s="2"/>
      <c r="U254" s="2" t="str">
        <f t="shared" si="11"/>
        <v>Dell XPS 15 (CL) Touch</v>
      </c>
      <c r="V254" s="2" t="str">
        <f>VLOOKUP($U254,Models!$A:$Q,V$4,0)</f>
        <v>Dell</v>
      </c>
      <c r="W254" s="2" t="str">
        <f>VLOOKUP($U254,Models!$A:$Q,W$4,0)</f>
        <v>XPS 15 (CL) Touch</v>
      </c>
      <c r="X254" s="2" t="str">
        <f>VLOOKUP($U254,Models!$A:$Q,X$4,0)</f>
        <v>Desk</v>
      </c>
      <c r="Y254" s="2" t="str">
        <f>VLOOKUP($U254,Models!$A:$Q,Y$4,0)</f>
        <v>Intel</v>
      </c>
      <c r="Z254" s="2" t="str">
        <f>VLOOKUP($U254,Models!$A:$Q,Z$4,0)</f>
        <v>Coffee Lake</v>
      </c>
      <c r="AA254" s="2">
        <f>VLOOKUP($U254,Models!$A:$Q,AA$4,0)</f>
        <v>0</v>
      </c>
      <c r="AB254" s="2" t="str">
        <f>VLOOKUP($U254,Models!$A:$Q,AB$4,0)</f>
        <v>GTX1050/RX Vega GL</v>
      </c>
      <c r="AC254" s="2">
        <f>VLOOKUP($U254,Models!$A:$Q,AC$4,0)</f>
        <v>0</v>
      </c>
      <c r="AD254" s="2">
        <f>VLOOKUP($U254,Models!$A:$Q,AD$4,0)</f>
        <v>0</v>
      </c>
      <c r="AE254" s="2">
        <f>VLOOKUP($U254,Models!$A:$Q,AE$4,0)</f>
        <v>15</v>
      </c>
      <c r="AF254" s="2" t="str">
        <f>VLOOKUP($U254,Models!$A:$Q,AF$4,0)</f>
        <v>1920x1080/3840x2160</v>
      </c>
      <c r="AG254" s="2" t="str">
        <f>VLOOKUP($U254,Models!$A:$Q,AG$4,0)</f>
        <v>Touch</v>
      </c>
      <c r="AH254" s="2" t="str">
        <f>VLOOKUP($U254,Models!$A:$S,AH$4,0)</f>
        <v>Standard</v>
      </c>
      <c r="AI254" s="2" t="str">
        <f>VLOOKUP($U254,Models!$A:$T,AI$4,0)</f>
        <v>DELL XPS 15 9570</v>
      </c>
      <c r="AJ254" s="2"/>
      <c r="AK254" s="2"/>
    </row>
    <row r="255" spans="1:51" x14ac:dyDescent="0.3">
      <c r="A255" s="14" t="s">
        <v>12</v>
      </c>
      <c r="B255" s="14" t="s">
        <v>29</v>
      </c>
      <c r="C255" s="15" t="s">
        <v>1817</v>
      </c>
      <c r="D255" s="16"/>
      <c r="E255" s="17"/>
      <c r="F255" s="17"/>
      <c r="G255" s="17"/>
      <c r="H255" s="17">
        <v>3</v>
      </c>
      <c r="I255" s="17"/>
      <c r="J255" s="17"/>
      <c r="K255" s="17"/>
      <c r="L255" s="17"/>
      <c r="M255" s="17"/>
      <c r="N255" s="17">
        <v>18</v>
      </c>
      <c r="O255" s="18">
        <v>21</v>
      </c>
      <c r="P255" s="130">
        <f t="shared" si="12"/>
        <v>3.0483379300333866E-3</v>
      </c>
      <c r="Q255" s="46">
        <f t="shared" si="13"/>
        <v>48</v>
      </c>
      <c r="R255" s="104"/>
      <c r="S255" s="3"/>
      <c r="T255" s="2"/>
      <c r="U255" s="2" t="str">
        <f t="shared" si="11"/>
        <v>Dell XPS 13 (W)</v>
      </c>
      <c r="V255" s="2" t="str">
        <f>VLOOKUP($U255,Models!$A:$Q,V$4,0)</f>
        <v>Dell</v>
      </c>
      <c r="W255" s="2" t="str">
        <f>VLOOKUP($U255,Models!$A:$Q,W$4,0)</f>
        <v>XPS 13 (W)</v>
      </c>
      <c r="X255" s="2" t="str">
        <f>VLOOKUP($U255,Models!$A:$Q,X$4,0)</f>
        <v>Thin</v>
      </c>
      <c r="Y255" s="2" t="str">
        <f>VLOOKUP($U255,Models!$A:$Q,Y$4,0)</f>
        <v>Intel</v>
      </c>
      <c r="Z255" s="2" t="str">
        <f>VLOOKUP($U255,Models!$A:$Q,Z$4,0)</f>
        <v>Whiskey Lake</v>
      </c>
      <c r="AA255" s="2">
        <f>VLOOKUP($U255,Models!$A:$Q,AA$4,0)</f>
        <v>0</v>
      </c>
      <c r="AB255" s="2" t="str">
        <f>VLOOKUP($U255,Models!$A:$Q,AB$4,0)</f>
        <v>Int</v>
      </c>
      <c r="AC255" s="2">
        <f>VLOOKUP($U255,Models!$A:$Q,AC$4,0)</f>
        <v>0</v>
      </c>
      <c r="AD255" s="2">
        <f>VLOOKUP($U255,Models!$A:$Q,AD$4,0)</f>
        <v>0</v>
      </c>
      <c r="AE255" s="2">
        <f>VLOOKUP($U255,Models!$A:$Q,AE$4,0)</f>
        <v>13</v>
      </c>
      <c r="AF255" s="2" t="str">
        <f>VLOOKUP($U255,Models!$A:$Q,AF$4,0)</f>
        <v>1920x1080/3200x1800</v>
      </c>
      <c r="AG255" s="2" t="str">
        <f>VLOOKUP($U255,Models!$A:$Q,AG$4,0)</f>
        <v>Touch</v>
      </c>
      <c r="AH255" s="2" t="str">
        <f>VLOOKUP($U255,Models!$A:$S,AH$4,0)</f>
        <v>Standard</v>
      </c>
      <c r="AI255" s="2" t="str">
        <f>VLOOKUP($U255,Models!$A:$T,AI$4,0)</f>
        <v>DELL XPS 13 9380</v>
      </c>
      <c r="AJ255" s="2"/>
      <c r="AK255" s="2"/>
    </row>
    <row r="256" spans="1:51" x14ac:dyDescent="0.3">
      <c r="A256" s="14" t="s">
        <v>12</v>
      </c>
      <c r="B256" s="14" t="s">
        <v>29</v>
      </c>
      <c r="C256" s="15" t="s">
        <v>2547</v>
      </c>
      <c r="D256" s="16"/>
      <c r="E256" s="17"/>
      <c r="F256" s="17"/>
      <c r="G256" s="17"/>
      <c r="H256" s="17"/>
      <c r="I256" s="17"/>
      <c r="J256" s="17"/>
      <c r="K256" s="17"/>
      <c r="L256" s="17">
        <v>3</v>
      </c>
      <c r="M256" s="17"/>
      <c r="N256" s="17"/>
      <c r="O256" s="18">
        <v>3</v>
      </c>
      <c r="P256" s="130">
        <f t="shared" si="12"/>
        <v>4.3547684714762664E-4</v>
      </c>
      <c r="Q256" s="46">
        <f t="shared" si="13"/>
        <v>7</v>
      </c>
      <c r="R256" s="90"/>
      <c r="S256" s="3"/>
      <c r="T256" s="2"/>
      <c r="U256" s="2" t="str">
        <f t="shared" si="11"/>
        <v>Dell XPS 13 (CML)</v>
      </c>
      <c r="V256" s="2" t="str">
        <f>VLOOKUP($U256,Models!$A:$Q,V$4,0)</f>
        <v>Dell</v>
      </c>
      <c r="W256" s="2" t="str">
        <f>VLOOKUP($U256,Models!$A:$Q,W$4,0)</f>
        <v>XPS 13 (CML)</v>
      </c>
      <c r="X256" s="2" t="str">
        <f>VLOOKUP($U256,Models!$A:$Q,X$4,0)</f>
        <v>Thin</v>
      </c>
      <c r="Y256" s="2" t="str">
        <f>VLOOKUP($U256,Models!$A:$Q,Y$4,0)</f>
        <v>Intel</v>
      </c>
      <c r="Z256" s="2" t="str">
        <f>VLOOKUP($U256,Models!$A:$Q,Z$4,0)</f>
        <v>Comet Lake</v>
      </c>
      <c r="AA256" s="2">
        <f>VLOOKUP($U256,Models!$A:$Q,AA$4,0)</f>
        <v>0</v>
      </c>
      <c r="AB256" s="2" t="str">
        <f>VLOOKUP($U256,Models!$A:$Q,AB$4,0)</f>
        <v>Int</v>
      </c>
      <c r="AC256" s="2">
        <f>VLOOKUP($U256,Models!$A:$Q,AC$4,0)</f>
        <v>0</v>
      </c>
      <c r="AD256" s="2">
        <f>VLOOKUP($U256,Models!$A:$Q,AD$4,0)</f>
        <v>0</v>
      </c>
      <c r="AE256" s="2">
        <f>VLOOKUP($U256,Models!$A:$Q,AE$4,0)</f>
        <v>13</v>
      </c>
      <c r="AF256" s="2" t="str">
        <f>VLOOKUP($U256,Models!$A:$Q,AF$4,0)</f>
        <v>1920x1080/3840x2160</v>
      </c>
      <c r="AG256" s="2" t="str">
        <f>VLOOKUP($U256,Models!$A:$Q,AG$4,0)</f>
        <v>Touch</v>
      </c>
      <c r="AH256" s="2" t="str">
        <f>VLOOKUP($U256,Models!$A:$S,AH$4,0)</f>
        <v>Standard</v>
      </c>
      <c r="AI256" s="2">
        <f>VLOOKUP($U256,Models!$A:$T,AI$4,0)</f>
        <v>0</v>
      </c>
      <c r="AJ256" s="2"/>
      <c r="AK256" s="2"/>
    </row>
    <row r="257" spans="1:37" x14ac:dyDescent="0.3">
      <c r="A257" s="14" t="s">
        <v>12</v>
      </c>
      <c r="B257" s="14" t="s">
        <v>29</v>
      </c>
      <c r="C257" s="15" t="s">
        <v>2548</v>
      </c>
      <c r="D257" s="16"/>
      <c r="E257" s="17"/>
      <c r="F257" s="17"/>
      <c r="G257" s="17"/>
      <c r="H257" s="17">
        <v>15</v>
      </c>
      <c r="I257" s="17">
        <v>2</v>
      </c>
      <c r="J257" s="17"/>
      <c r="K257" s="17"/>
      <c r="L257" s="17"/>
      <c r="M257" s="17"/>
      <c r="N257" s="17"/>
      <c r="O257" s="18">
        <v>17</v>
      </c>
      <c r="P257" s="130">
        <f t="shared" si="12"/>
        <v>2.4677021338365512E-3</v>
      </c>
      <c r="Q257" s="46">
        <f t="shared" si="13"/>
        <v>39</v>
      </c>
      <c r="R257" s="90"/>
      <c r="S257" s="3"/>
      <c r="T257" s="2"/>
      <c r="U257" s="2" t="str">
        <f t="shared" si="11"/>
        <v>Dell XPS 13 (IL)</v>
      </c>
      <c r="V257" s="2" t="str">
        <f>VLOOKUP($U257,Models!$A:$Q,V$4,0)</f>
        <v>Dell</v>
      </c>
      <c r="W257" s="2" t="str">
        <f>VLOOKUP($U257,Models!$A:$Q,W$4,0)</f>
        <v>XPS 13 (IL)</v>
      </c>
      <c r="X257" s="2" t="str">
        <f>VLOOKUP($U257,Models!$A:$Q,X$4,0)</f>
        <v>Thin</v>
      </c>
      <c r="Y257" s="2" t="str">
        <f>VLOOKUP($U257,Models!$A:$Q,Y$4,0)</f>
        <v>Intel</v>
      </c>
      <c r="Z257" s="2" t="str">
        <f>VLOOKUP($U257,Models!$A:$Q,Z$4,0)</f>
        <v>Ice Lake</v>
      </c>
      <c r="AA257" s="2">
        <f>VLOOKUP($U257,Models!$A:$Q,AA$4,0)</f>
        <v>0</v>
      </c>
      <c r="AB257" s="2" t="str">
        <f>VLOOKUP($U257,Models!$A:$Q,AB$4,0)</f>
        <v>Int</v>
      </c>
      <c r="AC257" s="2">
        <f>VLOOKUP($U257,Models!$A:$Q,AC$4,0)</f>
        <v>0</v>
      </c>
      <c r="AD257" s="2">
        <f>VLOOKUP($U257,Models!$A:$Q,AD$4,0)</f>
        <v>0</v>
      </c>
      <c r="AE257" s="2">
        <f>VLOOKUP($U257,Models!$A:$Q,AE$4,0)</f>
        <v>13</v>
      </c>
      <c r="AF257" s="2" t="str">
        <f>VLOOKUP($U257,Models!$A:$Q,AF$4,0)</f>
        <v>1920x1080/3840x2160</v>
      </c>
      <c r="AG257" s="2" t="str">
        <f>VLOOKUP($U257,Models!$A:$Q,AG$4,0)</f>
        <v>Touch</v>
      </c>
      <c r="AH257" s="2" t="str">
        <f>VLOOKUP($U257,Models!$A:$S,AH$4,0)</f>
        <v>Standard</v>
      </c>
      <c r="AI257" s="2">
        <f>VLOOKUP($U257,Models!$A:$T,AI$4,0)</f>
        <v>0</v>
      </c>
      <c r="AJ257" s="2"/>
      <c r="AK257" s="2"/>
    </row>
    <row r="258" spans="1:37" x14ac:dyDescent="0.3">
      <c r="A258" s="14" t="s">
        <v>12</v>
      </c>
      <c r="B258" s="4" t="s">
        <v>1397</v>
      </c>
      <c r="C258" s="4">
        <v>15</v>
      </c>
      <c r="D258" s="11">
        <v>231</v>
      </c>
      <c r="E258" s="12"/>
      <c r="F258" s="12"/>
      <c r="G258" s="12"/>
      <c r="H258" s="12"/>
      <c r="I258" s="12">
        <v>119</v>
      </c>
      <c r="J258" s="12"/>
      <c r="K258" s="12"/>
      <c r="L258" s="12">
        <v>48</v>
      </c>
      <c r="M258" s="12"/>
      <c r="N258" s="12"/>
      <c r="O258" s="13">
        <v>398</v>
      </c>
      <c r="P258" s="130">
        <f t="shared" si="12"/>
        <v>5.7773261721585138E-2</v>
      </c>
      <c r="Q258" s="46">
        <f t="shared" si="13"/>
        <v>908</v>
      </c>
      <c r="R258" s="90"/>
      <c r="S258" s="3"/>
      <c r="T258" s="2"/>
      <c r="U258" s="2" t="str">
        <f t="shared" si="11"/>
        <v>Dell Inspiron G3 15</v>
      </c>
      <c r="V258" s="2" t="str">
        <f>VLOOKUP($U258,Models!$A:$Q,V$4,0)</f>
        <v>Dell</v>
      </c>
      <c r="W258" s="2" t="str">
        <f>VLOOKUP($U258,Models!$A:$Q,W$4,0)</f>
        <v>Inspiron G3 15</v>
      </c>
      <c r="X258" s="2" t="str">
        <f>VLOOKUP($U258,Models!$A:$Q,X$4,0)</f>
        <v>Desk</v>
      </c>
      <c r="Y258" s="2" t="str">
        <f>VLOOKUP($U258,Models!$A:$Q,Y$4,0)</f>
        <v>Intel</v>
      </c>
      <c r="Z258" s="2" t="str">
        <f>VLOOKUP($U258,Models!$A:$Q,Z$4,0)</f>
        <v>Coffee Lake</v>
      </c>
      <c r="AA258" s="2">
        <f>VLOOKUP($U258,Models!$A:$Q,AA$4,0)</f>
        <v>0</v>
      </c>
      <c r="AB258" s="2" t="str">
        <f>VLOOKUP($U258,Models!$A:$Q,AB$4,0)</f>
        <v>GTX1050/GTX1050 Ti</v>
      </c>
      <c r="AC258" s="2">
        <f>VLOOKUP($U258,Models!$A:$Q,AC$4,0)</f>
        <v>0</v>
      </c>
      <c r="AD258" s="2">
        <f>VLOOKUP($U258,Models!$A:$Q,AD$4,0)</f>
        <v>0</v>
      </c>
      <c r="AE258" s="2">
        <f>VLOOKUP($U258,Models!$A:$Q,AE$4,0)</f>
        <v>15</v>
      </c>
      <c r="AF258" s="2" t="str">
        <f>VLOOKUP($U258,Models!$A:$Q,AF$4,0)</f>
        <v>1920x1080</v>
      </c>
      <c r="AG258" s="2">
        <f>VLOOKUP($U258,Models!$A:$Q,AG$4,0)</f>
        <v>0</v>
      </c>
      <c r="AH258" s="2" t="str">
        <f>VLOOKUP($U258,Models!$A:$S,AH$4,0)</f>
        <v>Standard</v>
      </c>
      <c r="AI258" s="2" t="str">
        <f>VLOOKUP($U258,Models!$A:$T,AI$4,0)</f>
        <v>DELL G3 15 3590</v>
      </c>
      <c r="AJ258" s="2"/>
      <c r="AK258" s="2"/>
    </row>
    <row r="259" spans="1:37" x14ac:dyDescent="0.3">
      <c r="A259" s="14" t="s">
        <v>12</v>
      </c>
      <c r="B259" s="14" t="s">
        <v>1397</v>
      </c>
      <c r="C259" s="15">
        <v>17</v>
      </c>
      <c r="D259" s="16">
        <v>25</v>
      </c>
      <c r="E259" s="17"/>
      <c r="F259" s="17"/>
      <c r="G259" s="17"/>
      <c r="H259" s="17"/>
      <c r="I259" s="17">
        <v>31</v>
      </c>
      <c r="J259" s="17"/>
      <c r="K259" s="17"/>
      <c r="L259" s="17">
        <v>8</v>
      </c>
      <c r="M259" s="17"/>
      <c r="N259" s="17"/>
      <c r="O259" s="18">
        <v>64</v>
      </c>
      <c r="P259" s="130">
        <f t="shared" si="12"/>
        <v>9.2901727391493678E-3</v>
      </c>
      <c r="Q259" s="46">
        <f t="shared" si="13"/>
        <v>146</v>
      </c>
      <c r="R259" s="90"/>
      <c r="S259" s="3"/>
      <c r="T259" s="2"/>
      <c r="U259" s="2" t="str">
        <f t="shared" si="11"/>
        <v>Dell Inspiron G3 17</v>
      </c>
      <c r="V259" s="2" t="str">
        <f>VLOOKUP($U259,Models!$A:$Q,V$4,0)</f>
        <v>Dell</v>
      </c>
      <c r="W259" s="2" t="str">
        <f>VLOOKUP($U259,Models!$A:$Q,W$4,0)</f>
        <v>Inspiron G3 17</v>
      </c>
      <c r="X259" s="2" t="str">
        <f>VLOOKUP($U259,Models!$A:$Q,X$4,0)</f>
        <v>Desk</v>
      </c>
      <c r="Y259" s="2" t="str">
        <f>VLOOKUP($U259,Models!$A:$Q,Y$4,0)</f>
        <v>Intel</v>
      </c>
      <c r="Z259" s="2" t="str">
        <f>VLOOKUP($U259,Models!$A:$Q,Z$4,0)</f>
        <v>Coffee Lake</v>
      </c>
      <c r="AA259" s="2">
        <f>VLOOKUP($U259,Models!$A:$Q,AA$4,0)</f>
        <v>0</v>
      </c>
      <c r="AB259" s="2" t="str">
        <f>VLOOKUP($U259,Models!$A:$Q,AB$4,0)</f>
        <v>GTX1050/GTX1060</v>
      </c>
      <c r="AC259" s="2">
        <f>VLOOKUP($U259,Models!$A:$Q,AC$4,0)</f>
        <v>0</v>
      </c>
      <c r="AD259" s="2">
        <f>VLOOKUP($U259,Models!$A:$Q,AD$4,0)</f>
        <v>0</v>
      </c>
      <c r="AE259" s="2">
        <f>VLOOKUP($U259,Models!$A:$Q,AE$4,0)</f>
        <v>17</v>
      </c>
      <c r="AF259" s="2" t="str">
        <f>VLOOKUP($U259,Models!$A:$Q,AF$4,0)</f>
        <v>1920x1080</v>
      </c>
      <c r="AG259" s="2">
        <f>VLOOKUP($U259,Models!$A:$Q,AG$4,0)</f>
        <v>0</v>
      </c>
      <c r="AH259" s="2" t="str">
        <f>VLOOKUP($U259,Models!$A:$S,AH$4,0)</f>
        <v>Standard</v>
      </c>
      <c r="AI259" s="2" t="str">
        <f>VLOOKUP($U259,Models!$A:$T,AI$4,0)</f>
        <v>DELL G3 17 3779</v>
      </c>
      <c r="AJ259" s="2"/>
      <c r="AK259" s="2"/>
    </row>
    <row r="260" spans="1:37" x14ac:dyDescent="0.3">
      <c r="A260" s="14" t="s">
        <v>12</v>
      </c>
      <c r="B260" s="4" t="s">
        <v>1398</v>
      </c>
      <c r="C260" s="4">
        <v>15</v>
      </c>
      <c r="D260" s="11">
        <v>132</v>
      </c>
      <c r="E260" s="12"/>
      <c r="F260" s="12"/>
      <c r="G260" s="12"/>
      <c r="H260" s="12"/>
      <c r="I260" s="12">
        <v>134</v>
      </c>
      <c r="J260" s="12"/>
      <c r="K260" s="12"/>
      <c r="L260" s="12">
        <v>12</v>
      </c>
      <c r="M260" s="12"/>
      <c r="N260" s="12"/>
      <c r="O260" s="13">
        <v>278</v>
      </c>
      <c r="P260" s="130">
        <f t="shared" si="12"/>
        <v>4.0354187835680067E-2</v>
      </c>
      <c r="Q260" s="46">
        <f t="shared" si="13"/>
        <v>634</v>
      </c>
      <c r="R260" s="90"/>
      <c r="S260" s="3"/>
      <c r="T260" s="2"/>
      <c r="U260" s="2" t="str">
        <f t="shared" si="11"/>
        <v>Dell Inspiron G5 15</v>
      </c>
      <c r="V260" s="2" t="str">
        <f>VLOOKUP($U260,Models!$A:$Q,V$4,0)</f>
        <v>Dell</v>
      </c>
      <c r="W260" s="2" t="str">
        <f>VLOOKUP($U260,Models!$A:$Q,W$4,0)</f>
        <v>Inspiron G5 15</v>
      </c>
      <c r="X260" s="2" t="str">
        <f>VLOOKUP($U260,Models!$A:$Q,X$4,0)</f>
        <v>Desk</v>
      </c>
      <c r="Y260" s="2" t="str">
        <f>VLOOKUP($U260,Models!$A:$Q,Y$4,0)</f>
        <v>Intel</v>
      </c>
      <c r="Z260" s="2" t="str">
        <f>VLOOKUP($U260,Models!$A:$Q,Z$4,0)</f>
        <v>Coffee Lake</v>
      </c>
      <c r="AA260" s="2">
        <f>VLOOKUP($U260,Models!$A:$Q,AA$4,0)</f>
        <v>0</v>
      </c>
      <c r="AB260" s="2" t="str">
        <f>VLOOKUP($U260,Models!$A:$Q,AB$4,0)</f>
        <v>GTX1050/GTX1050 Ti/GTX1060</v>
      </c>
      <c r="AC260" s="2">
        <f>VLOOKUP($U260,Models!$A:$Q,AC$4,0)</f>
        <v>0</v>
      </c>
      <c r="AD260" s="2">
        <f>VLOOKUP($U260,Models!$A:$Q,AD$4,0)</f>
        <v>0</v>
      </c>
      <c r="AE260" s="2">
        <f>VLOOKUP($U260,Models!$A:$Q,AE$4,0)</f>
        <v>17</v>
      </c>
      <c r="AF260" s="2" t="str">
        <f>VLOOKUP($U260,Models!$A:$Q,AF$4,0)</f>
        <v>1920x1080</v>
      </c>
      <c r="AG260" s="2">
        <f>VLOOKUP($U260,Models!$A:$Q,AG$4,0)</f>
        <v>0</v>
      </c>
      <c r="AH260" s="2" t="str">
        <f>VLOOKUP($U260,Models!$A:$S,AH$4,0)</f>
        <v>Standard</v>
      </c>
      <c r="AI260" s="2" t="str">
        <f>VLOOKUP($U260,Models!$A:$T,AI$4,0)</f>
        <v>DELL G5 15 5590</v>
      </c>
      <c r="AJ260" s="2"/>
      <c r="AK260" s="2"/>
    </row>
    <row r="261" spans="1:37" x14ac:dyDescent="0.3">
      <c r="A261" s="14" t="s">
        <v>12</v>
      </c>
      <c r="B261" s="4" t="s">
        <v>1799</v>
      </c>
      <c r="C261" s="4">
        <v>17</v>
      </c>
      <c r="D261" s="11">
        <v>3</v>
      </c>
      <c r="E261" s="12"/>
      <c r="F261" s="12"/>
      <c r="G261" s="12"/>
      <c r="H261" s="12"/>
      <c r="I261" s="12">
        <v>31</v>
      </c>
      <c r="J261" s="12"/>
      <c r="K261" s="12"/>
      <c r="L261" s="12"/>
      <c r="M261" s="12"/>
      <c r="N261" s="12"/>
      <c r="O261" s="13">
        <v>34</v>
      </c>
      <c r="P261" s="130">
        <f t="shared" si="12"/>
        <v>4.9354042676731024E-3</v>
      </c>
      <c r="Q261" s="46">
        <f t="shared" si="13"/>
        <v>78</v>
      </c>
      <c r="R261" s="90"/>
      <c r="S261" s="3"/>
      <c r="T261" s="2"/>
      <c r="U261" s="2" t="str">
        <f t="shared" si="11"/>
        <v>Dell Inspiron G7 17</v>
      </c>
      <c r="V261" s="2" t="str">
        <f>VLOOKUP($U261,Models!$A:$Q,V$4,0)</f>
        <v>Dell</v>
      </c>
      <c r="W261" s="2" t="str">
        <f>VLOOKUP($U261,Models!$A:$Q,W$4,0)</f>
        <v>Inspiron G7 17</v>
      </c>
      <c r="X261" s="2" t="str">
        <f>VLOOKUP($U261,Models!$A:$Q,X$4,0)</f>
        <v>Desk</v>
      </c>
      <c r="Y261" s="2" t="str">
        <f>VLOOKUP($U261,Models!$A:$Q,Y$4,0)</f>
        <v>Intel</v>
      </c>
      <c r="Z261" s="2" t="str">
        <f>VLOOKUP($U261,Models!$A:$Q,Z$4,0)</f>
        <v>Coffee Lake</v>
      </c>
      <c r="AA261" s="2">
        <f>VLOOKUP($U261,Models!$A:$Q,AA$4,0)</f>
        <v>0</v>
      </c>
      <c r="AB261" s="2" t="str">
        <f>VLOOKUP($U261,Models!$A:$Q,AB$4,0)</f>
        <v>RTX2060</v>
      </c>
      <c r="AC261" s="2">
        <f>VLOOKUP($U261,Models!$A:$Q,AC$4,0)</f>
        <v>0</v>
      </c>
      <c r="AD261" s="2">
        <f>VLOOKUP($U261,Models!$A:$Q,AD$4,0)</f>
        <v>0</v>
      </c>
      <c r="AE261" s="2">
        <f>VLOOKUP($U261,Models!$A:$Q,AE$4,0)</f>
        <v>17</v>
      </c>
      <c r="AF261" s="2" t="str">
        <f>VLOOKUP($U261,Models!$A:$Q,AF$4,0)</f>
        <v>1920x1080</v>
      </c>
      <c r="AG261" s="2">
        <f>VLOOKUP($U261,Models!$A:$Q,AG$4,0)</f>
        <v>0</v>
      </c>
      <c r="AH261" s="2" t="str">
        <f>VLOOKUP($U261,Models!$A:$S,AH$4,0)</f>
        <v>Standard</v>
      </c>
      <c r="AI261" s="2" t="str">
        <f>VLOOKUP($U261,Models!$A:$T,AI$4,0)</f>
        <v>DELL G7 17 7790</v>
      </c>
      <c r="AJ261" s="2"/>
      <c r="AK261" s="2"/>
    </row>
    <row r="262" spans="1:37" x14ac:dyDescent="0.3">
      <c r="A262" s="84" t="s">
        <v>1727</v>
      </c>
      <c r="B262" s="85"/>
      <c r="C262" s="85"/>
      <c r="D262" s="86">
        <v>1502</v>
      </c>
      <c r="E262" s="87"/>
      <c r="F262" s="87"/>
      <c r="G262" s="87"/>
      <c r="H262" s="87">
        <v>1588</v>
      </c>
      <c r="I262" s="87">
        <v>1061</v>
      </c>
      <c r="J262" s="87"/>
      <c r="K262" s="87"/>
      <c r="L262" s="87">
        <v>1205</v>
      </c>
      <c r="M262" s="87"/>
      <c r="N262" s="87">
        <v>1533</v>
      </c>
      <c r="O262" s="88">
        <v>6889</v>
      </c>
      <c r="P262" s="130">
        <f t="shared" si="12"/>
        <v>1</v>
      </c>
      <c r="Q262" s="46">
        <f t="shared" si="13"/>
        <v>15710</v>
      </c>
      <c r="R262" s="90">
        <v>15710</v>
      </c>
      <c r="S262" s="3"/>
      <c r="T262" s="2"/>
      <c r="U262" s="2" t="str">
        <f t="shared" ref="U262:U325" si="14">CONCATENATE(A262," ",B262," ",C262)</f>
        <v xml:space="preserve">Dell Итог  </v>
      </c>
      <c r="V262" s="2" t="e">
        <f>VLOOKUP($U262,Models!$A:$Q,V$4,0)</f>
        <v>#N/A</v>
      </c>
      <c r="W262" s="2" t="e">
        <f>VLOOKUP($U262,Models!$A:$Q,W$4,0)</f>
        <v>#N/A</v>
      </c>
      <c r="X262" s="2" t="e">
        <f>VLOOKUP($U262,Models!$A:$Q,X$4,0)</f>
        <v>#N/A</v>
      </c>
      <c r="Y262" s="2" t="e">
        <f>VLOOKUP($U262,Models!$A:$Q,Y$4,0)</f>
        <v>#N/A</v>
      </c>
      <c r="Z262" s="2" t="e">
        <f>VLOOKUP($U262,Models!$A:$Q,Z$4,0)</f>
        <v>#N/A</v>
      </c>
      <c r="AA262" s="2" t="e">
        <f>VLOOKUP($U262,Models!$A:$Q,AA$4,0)</f>
        <v>#N/A</v>
      </c>
      <c r="AB262" s="2" t="e">
        <f>VLOOKUP($U262,Models!$A:$Q,AB$4,0)</f>
        <v>#N/A</v>
      </c>
      <c r="AC262" s="2" t="e">
        <f>VLOOKUP($U262,Models!$A:$Q,AC$4,0)</f>
        <v>#N/A</v>
      </c>
      <c r="AD262" s="2" t="e">
        <f>VLOOKUP($U262,Models!$A:$Q,AD$4,0)</f>
        <v>#N/A</v>
      </c>
      <c r="AE262" s="2" t="e">
        <f>VLOOKUP($U262,Models!$A:$Q,AE$4,0)</f>
        <v>#N/A</v>
      </c>
      <c r="AF262" s="2" t="e">
        <f>VLOOKUP($U262,Models!$A:$Q,AF$4,0)</f>
        <v>#N/A</v>
      </c>
      <c r="AG262" s="2" t="e">
        <f>VLOOKUP($U262,Models!$A:$Q,AG$4,0)</f>
        <v>#N/A</v>
      </c>
      <c r="AH262" s="2" t="e">
        <f>VLOOKUP($U262,Models!$A:$S,AH$4,0)</f>
        <v>#N/A</v>
      </c>
      <c r="AI262" s="2" t="e">
        <f>VLOOKUP($U262,Models!$A:$T,AI$4,0)</f>
        <v>#N/A</v>
      </c>
      <c r="AJ262" s="2"/>
      <c r="AK262" s="2"/>
    </row>
    <row r="263" spans="1:37" x14ac:dyDescent="0.3">
      <c r="A263" s="4" t="s">
        <v>13</v>
      </c>
      <c r="B263" s="4" t="s">
        <v>42</v>
      </c>
      <c r="C263" s="4" t="s">
        <v>402</v>
      </c>
      <c r="D263" s="11"/>
      <c r="E263" s="12"/>
      <c r="F263" s="12"/>
      <c r="G263" s="12"/>
      <c r="H263" s="12"/>
      <c r="I263" s="12"/>
      <c r="J263" s="12"/>
      <c r="K263" s="12"/>
      <c r="L263" s="12">
        <v>2</v>
      </c>
      <c r="M263" s="12"/>
      <c r="N263" s="12"/>
      <c r="O263" s="13">
        <v>2</v>
      </c>
      <c r="P263" s="130">
        <f>O263/O$412</f>
        <v>5.3567602314120418E-5</v>
      </c>
      <c r="Q263" s="46">
        <f>ROUND(P263*R$412,0)</f>
        <v>3</v>
      </c>
      <c r="R263" s="90"/>
      <c r="S263" s="3"/>
      <c r="T263" s="2"/>
      <c r="U263" s="2" t="str">
        <f t="shared" si="14"/>
        <v>HP EliteBook 820 G3</v>
      </c>
      <c r="V263" s="2" t="str">
        <f>VLOOKUP($U263,Models!$A:$Q,V$4,0)</f>
        <v>HP</v>
      </c>
      <c r="W263" s="2" t="str">
        <f>VLOOKUP($U263,Models!$A:$Q,W$4,0)</f>
        <v>EliteBook 820 G3</v>
      </c>
      <c r="X263" s="2" t="str">
        <f>VLOOKUP($U263,Models!$A:$Q,X$4,0)</f>
        <v>Mini</v>
      </c>
      <c r="Y263" s="2" t="str">
        <f>VLOOKUP($U263,Models!$A:$Q,Y$4,0)</f>
        <v>Intel</v>
      </c>
      <c r="Z263" s="2" t="str">
        <f>VLOOKUP($U263,Models!$A:$Q,Z$4,0)</f>
        <v>Skylake</v>
      </c>
      <c r="AA263" s="2">
        <f>VLOOKUP($U263,Models!$A:$Q,AA$4,0)</f>
        <v>0</v>
      </c>
      <c r="AB263" s="2" t="str">
        <f>VLOOKUP($U263,Models!$A:$Q,AB$4,0)</f>
        <v>Int</v>
      </c>
      <c r="AC263" s="2">
        <f>VLOOKUP($U263,Models!$A:$Q,AC$4,0)</f>
        <v>0</v>
      </c>
      <c r="AD263" s="2">
        <f>VLOOKUP($U263,Models!$A:$Q,AD$4,0)</f>
        <v>0</v>
      </c>
      <c r="AE263" s="2">
        <f>VLOOKUP($U263,Models!$A:$Q,AE$4,0)</f>
        <v>12</v>
      </c>
      <c r="AF263" s="2" t="str">
        <f>VLOOKUP($U263,Models!$A:$Q,AF$4,0)</f>
        <v>1366x768/1920x1080</v>
      </c>
      <c r="AG263" s="2">
        <f>VLOOKUP($U263,Models!$A:$Q,AG$4,0)</f>
        <v>0</v>
      </c>
      <c r="AH263" s="2" t="str">
        <f>VLOOKUP($U263,Models!$A:$S,AH$4,0)</f>
        <v>Standard</v>
      </c>
      <c r="AI263" s="2">
        <f>VLOOKUP($U263,Models!$A:$T,AI$4,0)</f>
        <v>0</v>
      </c>
      <c r="AJ263" s="2"/>
      <c r="AK263" s="2"/>
    </row>
    <row r="264" spans="1:37" x14ac:dyDescent="0.3">
      <c r="A264" s="14" t="s">
        <v>13</v>
      </c>
      <c r="B264" s="14" t="s">
        <v>42</v>
      </c>
      <c r="C264" s="15" t="s">
        <v>403</v>
      </c>
      <c r="D264" s="16"/>
      <c r="E264" s="17"/>
      <c r="F264" s="17"/>
      <c r="G264" s="17"/>
      <c r="H264" s="17">
        <v>50</v>
      </c>
      <c r="I264" s="17"/>
      <c r="J264" s="17"/>
      <c r="K264" s="17"/>
      <c r="L264" s="17">
        <v>6</v>
      </c>
      <c r="M264" s="17"/>
      <c r="N264" s="17"/>
      <c r="O264" s="18">
        <v>56</v>
      </c>
      <c r="P264" s="130">
        <f t="shared" ref="P264:P327" si="15">O264/O$412</f>
        <v>1.4998928647953717E-3</v>
      </c>
      <c r="Q264" s="46">
        <f t="shared" ref="Q264:Q327" si="16">ROUND(P264*R$412,0)</f>
        <v>88</v>
      </c>
      <c r="R264" s="104"/>
      <c r="S264" s="3"/>
      <c r="T264" s="2"/>
      <c r="U264" s="2" t="str">
        <f t="shared" si="14"/>
        <v>HP EliteBook 840 G3</v>
      </c>
      <c r="V264" s="2" t="str">
        <f>VLOOKUP($U264,Models!$A:$Q,V$4,0)</f>
        <v>HP</v>
      </c>
      <c r="W264" s="2" t="str">
        <f>VLOOKUP($U264,Models!$A:$Q,W$4,0)</f>
        <v>EliteBook 840 G3</v>
      </c>
      <c r="X264" s="2" t="str">
        <f>VLOOKUP($U264,Models!$A:$Q,X$4,0)</f>
        <v>Thin</v>
      </c>
      <c r="Y264" s="2" t="str">
        <f>VLOOKUP($U264,Models!$A:$Q,Y$4,0)</f>
        <v>Intel</v>
      </c>
      <c r="Z264" s="2" t="str">
        <f>VLOOKUP($U264,Models!$A:$Q,Z$4,0)</f>
        <v>Skylake</v>
      </c>
      <c r="AA264" s="2">
        <f>VLOOKUP($U264,Models!$A:$Q,AA$4,0)</f>
        <v>0</v>
      </c>
      <c r="AB264" s="2" t="str">
        <f>VLOOKUP($U264,Models!$A:$Q,AB$4,0)</f>
        <v>Int</v>
      </c>
      <c r="AC264" s="2">
        <f>VLOOKUP($U264,Models!$A:$Q,AC$4,0)</f>
        <v>0</v>
      </c>
      <c r="AD264" s="2">
        <f>VLOOKUP($U264,Models!$A:$Q,AD$4,0)</f>
        <v>0</v>
      </c>
      <c r="AE264" s="2">
        <f>VLOOKUP($U264,Models!$A:$Q,AE$4,0)</f>
        <v>14</v>
      </c>
      <c r="AF264" s="2" t="str">
        <f>VLOOKUP($U264,Models!$A:$Q,AF$4,0)</f>
        <v>1366x768/1920x1080/2560x1440</v>
      </c>
      <c r="AG264" s="2">
        <f>VLOOKUP($U264,Models!$A:$Q,AG$4,0)</f>
        <v>0</v>
      </c>
      <c r="AH264" s="2" t="str">
        <f>VLOOKUP($U264,Models!$A:$S,AH$4,0)</f>
        <v>Standard</v>
      </c>
      <c r="AI264" s="2">
        <f>VLOOKUP($U264,Models!$A:$T,AI$4,0)</f>
        <v>0</v>
      </c>
      <c r="AJ264" s="2"/>
      <c r="AK264" s="2"/>
    </row>
    <row r="265" spans="1:37" x14ac:dyDescent="0.3">
      <c r="A265" s="14" t="s">
        <v>13</v>
      </c>
      <c r="B265" s="14" t="s">
        <v>42</v>
      </c>
      <c r="C265" s="15" t="s">
        <v>912</v>
      </c>
      <c r="D265" s="16"/>
      <c r="E265" s="17"/>
      <c r="F265" s="17"/>
      <c r="G265" s="17"/>
      <c r="H265" s="17"/>
      <c r="I265" s="17"/>
      <c r="J265" s="17"/>
      <c r="K265" s="17"/>
      <c r="L265" s="17">
        <v>19</v>
      </c>
      <c r="M265" s="17"/>
      <c r="N265" s="17"/>
      <c r="O265" s="18">
        <v>19</v>
      </c>
      <c r="P265" s="130">
        <f t="shared" si="15"/>
        <v>5.08892221984144E-4</v>
      </c>
      <c r="Q265" s="46">
        <f t="shared" si="16"/>
        <v>30</v>
      </c>
      <c r="R265" s="90"/>
      <c r="S265" s="3"/>
      <c r="T265" s="2"/>
      <c r="U265" s="2" t="str">
        <f t="shared" si="14"/>
        <v>HP EliteBook x360 1030 G2</v>
      </c>
      <c r="V265" s="2" t="str">
        <f>VLOOKUP($U265,Models!$A:$Q,V$4,0)</f>
        <v>HP</v>
      </c>
      <c r="W265" s="2" t="str">
        <f>VLOOKUP($U265,Models!$A:$Q,W$4,0)</f>
        <v>EliteBook x360 1030 G2</v>
      </c>
      <c r="X265" s="2" t="str">
        <f>VLOOKUP($U265,Models!$A:$Q,X$4,0)</f>
        <v>Thin</v>
      </c>
      <c r="Y265" s="2" t="str">
        <f>VLOOKUP($U265,Models!$A:$Q,Y$4,0)</f>
        <v>Intel</v>
      </c>
      <c r="Z265" s="2" t="str">
        <f>VLOOKUP($U265,Models!$A:$Q,Z$4,0)</f>
        <v>Kaby Lake</v>
      </c>
      <c r="AA265" s="2">
        <f>VLOOKUP($U265,Models!$A:$Q,AA$4,0)</f>
        <v>0</v>
      </c>
      <c r="AB265" s="2" t="str">
        <f>VLOOKUP($U265,Models!$A:$Q,AB$4,0)</f>
        <v>Int</v>
      </c>
      <c r="AC265" s="2">
        <f>VLOOKUP($U265,Models!$A:$Q,AC$4,0)</f>
        <v>0</v>
      </c>
      <c r="AD265" s="2">
        <f>VLOOKUP($U265,Models!$A:$Q,AD$4,0)</f>
        <v>0</v>
      </c>
      <c r="AE265" s="2">
        <f>VLOOKUP($U265,Models!$A:$Q,AE$4,0)</f>
        <v>13</v>
      </c>
      <c r="AF265" s="2" t="str">
        <f>VLOOKUP($U265,Models!$A:$Q,AF$4,0)</f>
        <v>1920x1080/3840x2160</v>
      </c>
      <c r="AG265" s="2" t="str">
        <f>VLOOKUP($U265,Models!$A:$Q,AG$4,0)</f>
        <v>Touch</v>
      </c>
      <c r="AH265" s="2" t="str">
        <f>VLOOKUP($U265,Models!$A:$S,AH$4,0)</f>
        <v>Standard</v>
      </c>
      <c r="AI265" s="2">
        <f>VLOOKUP($U265,Models!$A:$T,AI$4,0)</f>
        <v>0</v>
      </c>
      <c r="AJ265" s="2"/>
      <c r="AK265" s="2"/>
    </row>
    <row r="266" spans="1:37" x14ac:dyDescent="0.3">
      <c r="A266" s="14" t="s">
        <v>13</v>
      </c>
      <c r="B266" s="14" t="s">
        <v>42</v>
      </c>
      <c r="C266" s="15" t="s">
        <v>983</v>
      </c>
      <c r="D266" s="16"/>
      <c r="E266" s="17"/>
      <c r="F266" s="17"/>
      <c r="G266" s="17"/>
      <c r="H266" s="17"/>
      <c r="I266" s="17"/>
      <c r="J266" s="17"/>
      <c r="K266" s="17"/>
      <c r="L266" s="17">
        <v>1</v>
      </c>
      <c r="M266" s="17"/>
      <c r="N266" s="17"/>
      <c r="O266" s="18">
        <v>1</v>
      </c>
      <c r="P266" s="130">
        <f t="shared" si="15"/>
        <v>2.6783801157060209E-5</v>
      </c>
      <c r="Q266" s="46">
        <f t="shared" si="16"/>
        <v>2</v>
      </c>
      <c r="R266" s="90"/>
      <c r="S266" s="3"/>
      <c r="T266" s="2"/>
      <c r="U266" s="2" t="str">
        <f t="shared" si="14"/>
        <v>HP EliteBook Folio 1040 G4</v>
      </c>
      <c r="V266" s="2" t="str">
        <f>VLOOKUP($U266,Models!$A:$Q,V$4,0)</f>
        <v>HP</v>
      </c>
      <c r="W266" s="2" t="str">
        <f>VLOOKUP($U266,Models!$A:$Q,W$4,0)</f>
        <v>Elitebook Folio 1040 G4</v>
      </c>
      <c r="X266" s="2" t="str">
        <f>VLOOKUP($U266,Models!$A:$Q,X$4,0)</f>
        <v>Thin</v>
      </c>
      <c r="Y266" s="2" t="str">
        <f>VLOOKUP($U266,Models!$A:$Q,Y$4,0)</f>
        <v>Intel</v>
      </c>
      <c r="Z266" s="2" t="str">
        <f>VLOOKUP($U266,Models!$A:$Q,Z$4,0)</f>
        <v>Kaby Lake</v>
      </c>
      <c r="AA266" s="2">
        <f>VLOOKUP($U266,Models!$A:$Q,AA$4,0)</f>
        <v>0</v>
      </c>
      <c r="AB266" s="2" t="str">
        <f>VLOOKUP($U266,Models!$A:$Q,AB$4,0)</f>
        <v>Int</v>
      </c>
      <c r="AC266" s="2">
        <f>VLOOKUP($U266,Models!$A:$Q,AC$4,0)</f>
        <v>0</v>
      </c>
      <c r="AD266" s="2">
        <f>VLOOKUP($U266,Models!$A:$Q,AD$4,0)</f>
        <v>0</v>
      </c>
      <c r="AE266" s="2">
        <f>VLOOKUP($U266,Models!$A:$Q,AE$4,0)</f>
        <v>14</v>
      </c>
      <c r="AF266" s="2" t="str">
        <f>VLOOKUP($U266,Models!$A:$Q,AF$4,0)</f>
        <v>1920x1080/3840x2160</v>
      </c>
      <c r="AG266" s="2">
        <f>VLOOKUP($U266,Models!$A:$Q,AG$4,0)</f>
        <v>0</v>
      </c>
      <c r="AH266" s="2" t="str">
        <f>VLOOKUP($U266,Models!$A:$S,AH$4,0)</f>
        <v>Standard</v>
      </c>
      <c r="AI266" s="2">
        <f>VLOOKUP($U266,Models!$A:$T,AI$4,0)</f>
        <v>0</v>
      </c>
      <c r="AJ266" s="2"/>
      <c r="AK266" s="2"/>
    </row>
    <row r="267" spans="1:37" x14ac:dyDescent="0.3">
      <c r="A267" s="14" t="s">
        <v>13</v>
      </c>
      <c r="B267" s="14" t="s">
        <v>42</v>
      </c>
      <c r="C267" s="15" t="s">
        <v>1222</v>
      </c>
      <c r="D267" s="16"/>
      <c r="E267" s="17"/>
      <c r="F267" s="17"/>
      <c r="G267" s="17"/>
      <c r="H267" s="17">
        <v>9</v>
      </c>
      <c r="I267" s="17"/>
      <c r="J267" s="17"/>
      <c r="K267" s="17"/>
      <c r="L267" s="17">
        <v>92</v>
      </c>
      <c r="M267" s="17"/>
      <c r="N267" s="17"/>
      <c r="O267" s="18">
        <v>101</v>
      </c>
      <c r="P267" s="130">
        <f t="shared" si="15"/>
        <v>2.7051639168630811E-3</v>
      </c>
      <c r="Q267" s="46">
        <f t="shared" si="16"/>
        <v>159</v>
      </c>
      <c r="R267" s="90"/>
      <c r="S267" s="3"/>
      <c r="T267" s="2"/>
      <c r="U267" s="2" t="str">
        <f t="shared" si="14"/>
        <v>HP EliteBook 830 G5</v>
      </c>
      <c r="V267" s="2" t="str">
        <f>VLOOKUP($U267,Models!$A:$Q,V$4,0)</f>
        <v>HP</v>
      </c>
      <c r="W267" s="2" t="str">
        <f>VLOOKUP($U267,Models!$A:$Q,W$4,0)</f>
        <v>EliteBook 830 G5</v>
      </c>
      <c r="X267" s="2" t="str">
        <f>VLOOKUP($U267,Models!$A:$Q,X$4,0)</f>
        <v>Tnin</v>
      </c>
      <c r="Y267" s="2" t="str">
        <f>VLOOKUP($U267,Models!$A:$Q,Y$4,0)</f>
        <v>Intel</v>
      </c>
      <c r="Z267" s="2" t="str">
        <f>VLOOKUP($U267,Models!$A:$Q,Z$4,0)</f>
        <v>Kaby Lake Refresh</v>
      </c>
      <c r="AA267" s="2">
        <f>VLOOKUP($U267,Models!$A:$Q,AA$4,0)</f>
        <v>0</v>
      </c>
      <c r="AB267" s="2" t="str">
        <f>VLOOKUP($U267,Models!$A:$Q,AB$4,0)</f>
        <v>Int</v>
      </c>
      <c r="AC267" s="2">
        <f>VLOOKUP($U267,Models!$A:$Q,AC$4,0)</f>
        <v>0</v>
      </c>
      <c r="AD267" s="2">
        <f>VLOOKUP($U267,Models!$A:$Q,AD$4,0)</f>
        <v>0</v>
      </c>
      <c r="AE267" s="2">
        <f>VLOOKUP($U267,Models!$A:$Q,AE$4,0)</f>
        <v>13</v>
      </c>
      <c r="AF267" s="2" t="str">
        <f>VLOOKUP($U267,Models!$A:$Q,AF$4,0)</f>
        <v>1920x1080</v>
      </c>
      <c r="AG267" s="2">
        <f>VLOOKUP($U267,Models!$A:$Q,AG$4,0)</f>
        <v>0</v>
      </c>
      <c r="AH267" s="2" t="str">
        <f>VLOOKUP($U267,Models!$A:$S,AH$4,0)</f>
        <v>Standard</v>
      </c>
      <c r="AI267" s="2">
        <f>VLOOKUP($U267,Models!$A:$T,AI$4,0)</f>
        <v>0</v>
      </c>
      <c r="AJ267" s="2"/>
      <c r="AK267" s="2"/>
    </row>
    <row r="268" spans="1:37" x14ac:dyDescent="0.3">
      <c r="A268" s="14" t="s">
        <v>13</v>
      </c>
      <c r="B268" s="14" t="s">
        <v>42</v>
      </c>
      <c r="C268" s="15" t="s">
        <v>1223</v>
      </c>
      <c r="D268" s="16"/>
      <c r="E268" s="17"/>
      <c r="F268" s="17"/>
      <c r="G268" s="17"/>
      <c r="H268" s="17">
        <v>65</v>
      </c>
      <c r="I268" s="17"/>
      <c r="J268" s="17"/>
      <c r="K268" s="17"/>
      <c r="L268" s="17">
        <v>62</v>
      </c>
      <c r="M268" s="17"/>
      <c r="N268" s="17"/>
      <c r="O268" s="18">
        <v>127</v>
      </c>
      <c r="P268" s="130">
        <f t="shared" si="15"/>
        <v>3.4015427469466465E-3</v>
      </c>
      <c r="Q268" s="46">
        <f t="shared" si="16"/>
        <v>200</v>
      </c>
      <c r="R268" s="90"/>
      <c r="S268" s="3"/>
      <c r="T268" s="2"/>
      <c r="U268" s="2" t="str">
        <f t="shared" si="14"/>
        <v>HP EliteBook 840 G5</v>
      </c>
      <c r="V268" s="2" t="str">
        <f>VLOOKUP($U268,Models!$A:$Q,V$4,0)</f>
        <v>HP</v>
      </c>
      <c r="W268" s="2" t="str">
        <f>VLOOKUP($U268,Models!$A:$Q,W$4,0)</f>
        <v>EliteBook 840 G5</v>
      </c>
      <c r="X268" s="2" t="str">
        <f>VLOOKUP($U268,Models!$A:$Q,X$4,0)</f>
        <v>Thin</v>
      </c>
      <c r="Y268" s="2" t="str">
        <f>VLOOKUP($U268,Models!$A:$Q,Y$4,0)</f>
        <v>Intel</v>
      </c>
      <c r="Z268" s="2" t="str">
        <f>VLOOKUP($U268,Models!$A:$Q,Z$4,0)</f>
        <v>Kaby Lake Refresh</v>
      </c>
      <c r="AA268" s="2">
        <f>VLOOKUP($U268,Models!$A:$Q,AA$4,0)</f>
        <v>0</v>
      </c>
      <c r="AB268" s="2" t="str">
        <f>VLOOKUP($U268,Models!$A:$Q,AB$4,0)</f>
        <v>Int/RX540</v>
      </c>
      <c r="AC268" s="2">
        <f>VLOOKUP($U268,Models!$A:$Q,AC$4,0)</f>
        <v>0</v>
      </c>
      <c r="AD268" s="2">
        <f>VLOOKUP($U268,Models!$A:$Q,AD$4,0)</f>
        <v>0</v>
      </c>
      <c r="AE268" s="2">
        <f>VLOOKUP($U268,Models!$A:$Q,AE$4,0)</f>
        <v>14</v>
      </c>
      <c r="AF268" s="2" t="str">
        <f>VLOOKUP($U268,Models!$A:$Q,AF$4,0)</f>
        <v>1920x1080/3840x2160</v>
      </c>
      <c r="AG268" s="2" t="str">
        <f>VLOOKUP($U268,Models!$A:$Q,AG$4,0)</f>
        <v>Touch</v>
      </c>
      <c r="AH268" s="2" t="str">
        <f>VLOOKUP($U268,Models!$A:$S,AH$4,0)</f>
        <v>Standard</v>
      </c>
      <c r="AI268" s="2">
        <f>VLOOKUP($U268,Models!$A:$T,AI$4,0)</f>
        <v>0</v>
      </c>
      <c r="AJ268" s="2"/>
      <c r="AK268" s="2"/>
    </row>
    <row r="269" spans="1:37" x14ac:dyDescent="0.3">
      <c r="A269" s="14" t="s">
        <v>13</v>
      </c>
      <c r="B269" s="14" t="s">
        <v>42</v>
      </c>
      <c r="C269" s="15" t="s">
        <v>1224</v>
      </c>
      <c r="D269" s="16"/>
      <c r="E269" s="17"/>
      <c r="F269" s="17"/>
      <c r="G269" s="17"/>
      <c r="H269" s="17">
        <v>7</v>
      </c>
      <c r="I269" s="17"/>
      <c r="J269" s="17"/>
      <c r="K269" s="17"/>
      <c r="L269" s="17">
        <v>17</v>
      </c>
      <c r="M269" s="17"/>
      <c r="N269" s="17"/>
      <c r="O269" s="18">
        <v>24</v>
      </c>
      <c r="P269" s="130">
        <f t="shared" si="15"/>
        <v>6.4281122776944509E-4</v>
      </c>
      <c r="Q269" s="46">
        <f t="shared" si="16"/>
        <v>38</v>
      </c>
      <c r="R269" s="90"/>
      <c r="S269" s="3"/>
      <c r="T269" s="2"/>
      <c r="U269" s="2" t="str">
        <f t="shared" si="14"/>
        <v>HP EliteBook 850 G5</v>
      </c>
      <c r="V269" s="2" t="str">
        <f>VLOOKUP($U269,Models!$A:$Q,V$4,0)</f>
        <v>HP</v>
      </c>
      <c r="W269" s="2" t="str">
        <f>VLOOKUP($U269,Models!$A:$Q,W$4,0)</f>
        <v>EliteBook 850 G5</v>
      </c>
      <c r="X269" s="2" t="str">
        <f>VLOOKUP($U269,Models!$A:$Q,X$4,0)</f>
        <v>Midlevel</v>
      </c>
      <c r="Y269" s="2" t="str">
        <f>VLOOKUP($U269,Models!$A:$Q,Y$4,0)</f>
        <v>Intel</v>
      </c>
      <c r="Z269" s="2" t="str">
        <f>VLOOKUP($U269,Models!$A:$Q,Z$4,0)</f>
        <v>Kaby Lake Refresh</v>
      </c>
      <c r="AA269" s="2">
        <f>VLOOKUP($U269,Models!$A:$Q,AA$4,0)</f>
        <v>0</v>
      </c>
      <c r="AB269" s="2" t="str">
        <f>VLOOKUP($U269,Models!$A:$Q,AB$4,0)</f>
        <v>Int/RX540</v>
      </c>
      <c r="AC269" s="2">
        <f>VLOOKUP($U269,Models!$A:$Q,AC$4,0)</f>
        <v>0</v>
      </c>
      <c r="AD269" s="2">
        <f>VLOOKUP($U269,Models!$A:$Q,AD$4,0)</f>
        <v>0</v>
      </c>
      <c r="AE269" s="2">
        <f>VLOOKUP($U269,Models!$A:$Q,AE$4,0)</f>
        <v>15</v>
      </c>
      <c r="AF269" s="2" t="str">
        <f>VLOOKUP($U269,Models!$A:$Q,AF$4,0)</f>
        <v>1920x1080/3840x2160</v>
      </c>
      <c r="AG269" s="2">
        <f>VLOOKUP($U269,Models!$A:$Q,AG$4,0)</f>
        <v>0</v>
      </c>
      <c r="AH269" s="2" t="str">
        <f>VLOOKUP($U269,Models!$A:$S,AH$4,0)</f>
        <v>Standard</v>
      </c>
      <c r="AI269" s="2">
        <f>VLOOKUP($U269,Models!$A:$T,AI$4,0)</f>
        <v>0</v>
      </c>
      <c r="AJ269" s="2"/>
      <c r="AK269" s="2"/>
    </row>
    <row r="270" spans="1:37" x14ac:dyDescent="0.3">
      <c r="A270" s="14" t="s">
        <v>13</v>
      </c>
      <c r="B270" s="14" t="s">
        <v>42</v>
      </c>
      <c r="C270" s="15" t="s">
        <v>1347</v>
      </c>
      <c r="D270" s="16"/>
      <c r="E270" s="17"/>
      <c r="F270" s="17"/>
      <c r="G270" s="17"/>
      <c r="H270" s="17">
        <v>6</v>
      </c>
      <c r="I270" s="17"/>
      <c r="J270" s="17"/>
      <c r="K270" s="17"/>
      <c r="L270" s="17">
        <v>4</v>
      </c>
      <c r="M270" s="17"/>
      <c r="N270" s="17"/>
      <c r="O270" s="18">
        <v>10</v>
      </c>
      <c r="P270" s="130">
        <f t="shared" si="15"/>
        <v>2.6783801157060212E-4</v>
      </c>
      <c r="Q270" s="46">
        <f t="shared" si="16"/>
        <v>16</v>
      </c>
      <c r="R270" s="90"/>
      <c r="S270" s="3"/>
      <c r="T270" s="2"/>
      <c r="U270" s="2" t="str">
        <f t="shared" si="14"/>
        <v>HP EliteBook 735 G5</v>
      </c>
      <c r="V270" s="2" t="str">
        <f>VLOOKUP($U270,Models!$A:$Q,V$4,0)</f>
        <v>HP</v>
      </c>
      <c r="W270" s="2" t="str">
        <f>VLOOKUP($U270,Models!$A:$Q,W$4,0)</f>
        <v>Elitebook 735 G5</v>
      </c>
      <c r="X270" s="2" t="str">
        <f>VLOOKUP($U270,Models!$A:$Q,X$4,0)</f>
        <v>Thin</v>
      </c>
      <c r="Y270" s="2" t="str">
        <f>VLOOKUP($U270,Models!$A:$Q,Y$4,0)</f>
        <v>AMD</v>
      </c>
      <c r="Z270" s="2" t="str">
        <f>VLOOKUP($U270,Models!$A:$Q,Z$4,0)</f>
        <v>Ryzen</v>
      </c>
      <c r="AA270" s="2">
        <f>VLOOKUP($U270,Models!$A:$Q,AA$4,0)</f>
        <v>0</v>
      </c>
      <c r="AB270" s="2" t="str">
        <f>VLOOKUP($U270,Models!$A:$Q,AB$4,0)</f>
        <v>Int</v>
      </c>
      <c r="AC270" s="2">
        <f>VLOOKUP($U270,Models!$A:$Q,AC$4,0)</f>
        <v>0</v>
      </c>
      <c r="AD270" s="2">
        <f>VLOOKUP($U270,Models!$A:$Q,AD$4,0)</f>
        <v>0</v>
      </c>
      <c r="AE270" s="2">
        <f>VLOOKUP($U270,Models!$A:$Q,AE$4,0)</f>
        <v>13</v>
      </c>
      <c r="AF270" s="2" t="str">
        <f>VLOOKUP($U270,Models!$A:$Q,AF$4,0)</f>
        <v>1920x1080</v>
      </c>
      <c r="AG270" s="2">
        <f>VLOOKUP($U270,Models!$A:$Q,AG$4,0)</f>
        <v>0</v>
      </c>
      <c r="AH270" s="2" t="str">
        <f>VLOOKUP($U270,Models!$A:$S,AH$4,0)</f>
        <v>Standard</v>
      </c>
      <c r="AI270" s="2">
        <f>VLOOKUP($U270,Models!$A:$T,AI$4,0)</f>
        <v>0</v>
      </c>
      <c r="AJ270" s="2"/>
      <c r="AK270" s="2"/>
    </row>
    <row r="271" spans="1:37" x14ac:dyDescent="0.3">
      <c r="A271" s="14" t="s">
        <v>13</v>
      </c>
      <c r="B271" s="14" t="s">
        <v>42</v>
      </c>
      <c r="C271" s="15" t="s">
        <v>1464</v>
      </c>
      <c r="D271" s="16"/>
      <c r="E271" s="17"/>
      <c r="F271" s="17"/>
      <c r="G271" s="17"/>
      <c r="H271" s="17">
        <v>2</v>
      </c>
      <c r="I271" s="17"/>
      <c r="J271" s="17"/>
      <c r="K271" s="17"/>
      <c r="L271" s="17">
        <v>11</v>
      </c>
      <c r="M271" s="17"/>
      <c r="N271" s="17"/>
      <c r="O271" s="18">
        <v>13</v>
      </c>
      <c r="P271" s="130">
        <f t="shared" si="15"/>
        <v>3.4818941504178273E-4</v>
      </c>
      <c r="Q271" s="46">
        <f t="shared" si="16"/>
        <v>20</v>
      </c>
      <c r="R271" s="90"/>
      <c r="S271" s="3"/>
      <c r="T271" s="2"/>
      <c r="U271" s="2" t="str">
        <f t="shared" si="14"/>
        <v>HP EliteBook Folio 1050 G1</v>
      </c>
      <c r="V271" s="2" t="str">
        <f>VLOOKUP($U271,Models!$A:$Q,V$4,0)</f>
        <v>HP</v>
      </c>
      <c r="W271" s="2" t="str">
        <f>VLOOKUP($U271,Models!$A:$Q,W$4,0)</f>
        <v>Elitebook Folio 1050 G1</v>
      </c>
      <c r="X271" s="2" t="str">
        <f>VLOOKUP($U271,Models!$A:$Q,X$4,0)</f>
        <v>Thin</v>
      </c>
      <c r="Y271" s="2" t="str">
        <f>VLOOKUP($U271,Models!$A:$Q,Y$4,0)</f>
        <v>Intel</v>
      </c>
      <c r="Z271" s="2" t="str">
        <f>VLOOKUP($U271,Models!$A:$Q,Z$4,0)</f>
        <v>Kaby Lake Refresh</v>
      </c>
      <c r="AA271" s="2">
        <f>VLOOKUP($U271,Models!$A:$Q,AA$4,0)</f>
        <v>0</v>
      </c>
      <c r="AB271" s="2" t="str">
        <f>VLOOKUP($U271,Models!$A:$Q,AB$4,0)</f>
        <v>GTX1050</v>
      </c>
      <c r="AC271" s="2">
        <f>VLOOKUP($U271,Models!$A:$Q,AC$4,0)</f>
        <v>0</v>
      </c>
      <c r="AD271" s="2">
        <f>VLOOKUP($U271,Models!$A:$Q,AD$4,0)</f>
        <v>0</v>
      </c>
      <c r="AE271" s="2">
        <f>VLOOKUP($U271,Models!$A:$Q,AE$4,0)</f>
        <v>15</v>
      </c>
      <c r="AF271" s="2" t="str">
        <f>VLOOKUP($U271,Models!$A:$Q,AF$4,0)</f>
        <v>1920x1080/3840x2160</v>
      </c>
      <c r="AG271" s="2">
        <f>VLOOKUP($U271,Models!$A:$Q,AG$4,0)</f>
        <v>0</v>
      </c>
      <c r="AH271" s="2" t="str">
        <f>VLOOKUP($U271,Models!$A:$S,AH$4,0)</f>
        <v>Standard</v>
      </c>
      <c r="AI271" s="2">
        <f>VLOOKUP($U271,Models!$A:$T,AI$4,0)</f>
        <v>0</v>
      </c>
      <c r="AJ271" s="2"/>
      <c r="AK271" s="2"/>
    </row>
    <row r="272" spans="1:37" x14ac:dyDescent="0.3">
      <c r="A272" s="14" t="s">
        <v>13</v>
      </c>
      <c r="B272" s="14" t="s">
        <v>42</v>
      </c>
      <c r="C272" s="15" t="s">
        <v>1547</v>
      </c>
      <c r="D272" s="16"/>
      <c r="E272" s="17"/>
      <c r="F272" s="17"/>
      <c r="G272" s="17"/>
      <c r="H272" s="17">
        <v>294</v>
      </c>
      <c r="I272" s="17"/>
      <c r="J272" s="17"/>
      <c r="K272" s="17"/>
      <c r="L272" s="17">
        <v>106</v>
      </c>
      <c r="M272" s="17"/>
      <c r="N272" s="17"/>
      <c r="O272" s="18">
        <v>400</v>
      </c>
      <c r="P272" s="130">
        <f t="shared" si="15"/>
        <v>1.0713520462824084E-2</v>
      </c>
      <c r="Q272" s="46">
        <f t="shared" si="16"/>
        <v>629</v>
      </c>
      <c r="R272" s="90"/>
      <c r="S272" s="3"/>
      <c r="T272" s="2"/>
      <c r="U272" s="2" t="str">
        <f t="shared" si="14"/>
        <v>HP EliteBook x360 1030 G3</v>
      </c>
      <c r="V272" s="2" t="str">
        <f>VLOOKUP($U272,Models!$A:$Q,V$4,0)</f>
        <v>HP</v>
      </c>
      <c r="W272" s="2" t="str">
        <f>VLOOKUP($U272,Models!$A:$Q,W$4,0)</f>
        <v>EliteBook x360 1030 G3</v>
      </c>
      <c r="X272" s="2" t="str">
        <f>VLOOKUP($U272,Models!$A:$Q,X$4,0)</f>
        <v>Thin</v>
      </c>
      <c r="Y272" s="2" t="str">
        <f>VLOOKUP($U272,Models!$A:$Q,Y$4,0)</f>
        <v>Intel</v>
      </c>
      <c r="Z272" s="2" t="str">
        <f>VLOOKUP($U272,Models!$A:$Q,Z$4,0)</f>
        <v>Kaby Lake Refresh</v>
      </c>
      <c r="AA272" s="2">
        <f>VLOOKUP($U272,Models!$A:$Q,AA$4,0)</f>
        <v>0</v>
      </c>
      <c r="AB272" s="2" t="str">
        <f>VLOOKUP($U272,Models!$A:$Q,AB$4,0)</f>
        <v>Int</v>
      </c>
      <c r="AC272" s="2">
        <f>VLOOKUP($U272,Models!$A:$Q,AC$4,0)</f>
        <v>0</v>
      </c>
      <c r="AD272" s="2">
        <f>VLOOKUP($U272,Models!$A:$Q,AD$4,0)</f>
        <v>0</v>
      </c>
      <c r="AE272" s="2">
        <f>VLOOKUP($U272,Models!$A:$Q,AE$4,0)</f>
        <v>13</v>
      </c>
      <c r="AF272" s="2" t="str">
        <f>VLOOKUP($U272,Models!$A:$Q,AF$4,0)</f>
        <v>1920x1080</v>
      </c>
      <c r="AG272" s="2" t="str">
        <f>VLOOKUP($U272,Models!$A:$Q,AG$4,0)</f>
        <v>Touch</v>
      </c>
      <c r="AH272" s="2" t="str">
        <f>VLOOKUP($U272,Models!$A:$S,AH$4,0)</f>
        <v>Standard</v>
      </c>
      <c r="AI272" s="2">
        <f>VLOOKUP($U272,Models!$A:$T,AI$4,0)</f>
        <v>0</v>
      </c>
      <c r="AJ272" s="2"/>
      <c r="AK272" s="2"/>
    </row>
    <row r="273" spans="1:51" x14ac:dyDescent="0.3">
      <c r="A273" s="14" t="s">
        <v>13</v>
      </c>
      <c r="B273" s="14" t="s">
        <v>42</v>
      </c>
      <c r="C273" s="15" t="s">
        <v>1722</v>
      </c>
      <c r="D273" s="16"/>
      <c r="E273" s="17"/>
      <c r="F273" s="17"/>
      <c r="G273" s="17"/>
      <c r="H273" s="17">
        <v>4</v>
      </c>
      <c r="I273" s="17"/>
      <c r="J273" s="17"/>
      <c r="K273" s="17"/>
      <c r="L273" s="17">
        <v>6</v>
      </c>
      <c r="M273" s="17"/>
      <c r="N273" s="17"/>
      <c r="O273" s="18">
        <v>10</v>
      </c>
      <c r="P273" s="130">
        <f t="shared" si="15"/>
        <v>2.6783801157060212E-4</v>
      </c>
      <c r="Q273" s="46">
        <f t="shared" si="16"/>
        <v>16</v>
      </c>
      <c r="R273" s="90"/>
      <c r="S273" s="3"/>
      <c r="T273" s="2"/>
      <c r="U273" s="2" t="str">
        <f t="shared" si="14"/>
        <v>HP EliteBook x360 1040 G5</v>
      </c>
      <c r="V273" s="2" t="str">
        <f>VLOOKUP($U273,Models!$A:$Q,V$4,0)</f>
        <v>HP</v>
      </c>
      <c r="W273" s="2" t="str">
        <f>VLOOKUP($U273,Models!$A:$Q,W$4,0)</f>
        <v>Elitebook x360 1040 G5</v>
      </c>
      <c r="X273" s="2" t="str">
        <f>VLOOKUP($U273,Models!$A:$Q,X$4,0)</f>
        <v>Thin</v>
      </c>
      <c r="Y273" s="2" t="str">
        <f>VLOOKUP($U273,Models!$A:$Q,Y$4,0)</f>
        <v>Intel</v>
      </c>
      <c r="Z273" s="2" t="str">
        <f>VLOOKUP($U273,Models!$A:$Q,Z$4,0)</f>
        <v>Kaby Lake Refresh</v>
      </c>
      <c r="AA273" s="2">
        <f>VLOOKUP($U273,Models!$A:$Q,AA$4,0)</f>
        <v>0</v>
      </c>
      <c r="AB273" s="2" t="str">
        <f>VLOOKUP($U273,Models!$A:$Q,AB$4,0)</f>
        <v>Int</v>
      </c>
      <c r="AC273" s="2">
        <f>VLOOKUP($U273,Models!$A:$Q,AC$4,0)</f>
        <v>0</v>
      </c>
      <c r="AD273" s="2">
        <f>VLOOKUP($U273,Models!$A:$Q,AD$4,0)</f>
        <v>0</v>
      </c>
      <c r="AE273" s="2">
        <f>VLOOKUP($U273,Models!$A:$Q,AE$4,0)</f>
        <v>14</v>
      </c>
      <c r="AF273" s="2" t="str">
        <f>VLOOKUP($U273,Models!$A:$Q,AF$4,0)</f>
        <v>1920x1080/3840x2160</v>
      </c>
      <c r="AG273" s="2" t="str">
        <f>VLOOKUP($U273,Models!$A:$Q,AG$4,0)</f>
        <v>Touch</v>
      </c>
      <c r="AH273" s="2" t="str">
        <f>VLOOKUP($U273,Models!$A:$S,AH$4,0)</f>
        <v>Standard</v>
      </c>
      <c r="AI273" s="2">
        <f>VLOOKUP($U273,Models!$A:$T,AI$4,0)</f>
        <v>0</v>
      </c>
      <c r="AJ273" s="2"/>
      <c r="AK273" s="2"/>
    </row>
    <row r="274" spans="1:51" x14ac:dyDescent="0.3">
      <c r="A274" s="14" t="s">
        <v>13</v>
      </c>
      <c r="B274" s="14" t="s">
        <v>42</v>
      </c>
      <c r="C274" s="15" t="s">
        <v>1846</v>
      </c>
      <c r="D274" s="16"/>
      <c r="E274" s="17"/>
      <c r="F274" s="17"/>
      <c r="G274" s="17"/>
      <c r="H274" s="17">
        <v>26</v>
      </c>
      <c r="I274" s="17"/>
      <c r="J274" s="17"/>
      <c r="K274" s="17"/>
      <c r="L274" s="17">
        <v>9</v>
      </c>
      <c r="M274" s="17"/>
      <c r="N274" s="17"/>
      <c r="O274" s="18">
        <v>35</v>
      </c>
      <c r="P274" s="130">
        <f t="shared" si="15"/>
        <v>9.374330404971074E-4</v>
      </c>
      <c r="Q274" s="46">
        <f t="shared" si="16"/>
        <v>55</v>
      </c>
      <c r="R274" s="90"/>
      <c r="S274" s="3"/>
      <c r="T274" s="2"/>
      <c r="U274" s="2" t="str">
        <f t="shared" si="14"/>
        <v>HP EliteBook x360 830 G5</v>
      </c>
      <c r="V274" s="2" t="str">
        <f>VLOOKUP($U274,Models!$A:$Q,V$4,0)</f>
        <v>HP</v>
      </c>
      <c r="W274" s="2" t="str">
        <f>VLOOKUP($U274,Models!$A:$Q,W$4,0)</f>
        <v>EliteBook x360 830 G5</v>
      </c>
      <c r="X274" s="2" t="str">
        <f>VLOOKUP($U274,Models!$A:$Q,X$4,0)</f>
        <v>Tnin</v>
      </c>
      <c r="Y274" s="2" t="str">
        <f>VLOOKUP($U274,Models!$A:$Q,Y$4,0)</f>
        <v>Intel</v>
      </c>
      <c r="Z274" s="2" t="str">
        <f>VLOOKUP($U274,Models!$A:$Q,Z$4,0)</f>
        <v>Kaby Lake Refresh</v>
      </c>
      <c r="AA274" s="2">
        <f>VLOOKUP($U274,Models!$A:$Q,AA$4,0)</f>
        <v>0</v>
      </c>
      <c r="AB274" s="2" t="str">
        <f>VLOOKUP($U274,Models!$A:$Q,AB$4,0)</f>
        <v>Int</v>
      </c>
      <c r="AC274" s="2">
        <f>VLOOKUP($U274,Models!$A:$Q,AC$4,0)</f>
        <v>0</v>
      </c>
      <c r="AD274" s="2">
        <f>VLOOKUP($U274,Models!$A:$Q,AD$4,0)</f>
        <v>0</v>
      </c>
      <c r="AE274" s="2">
        <f>VLOOKUP($U274,Models!$A:$Q,AE$4,0)</f>
        <v>13</v>
      </c>
      <c r="AF274" s="2" t="str">
        <f>VLOOKUP($U274,Models!$A:$Q,AF$4,0)</f>
        <v>1920x1080</v>
      </c>
      <c r="AG274" s="2" t="str">
        <f>VLOOKUP($U274,Models!$A:$Q,AG$4,0)</f>
        <v>Touch</v>
      </c>
      <c r="AH274" s="2" t="str">
        <f>VLOOKUP($U274,Models!$A:$S,AH$4,0)</f>
        <v>Standard</v>
      </c>
      <c r="AI274" s="2">
        <f>VLOOKUP($U274,Models!$A:$T,AI$4,0)</f>
        <v>0</v>
      </c>
      <c r="AJ274" s="2"/>
      <c r="AK274" s="2"/>
    </row>
    <row r="275" spans="1:51" s="27" customFormat="1" x14ac:dyDescent="0.3">
      <c r="A275" s="14" t="s">
        <v>13</v>
      </c>
      <c r="B275" s="14" t="s">
        <v>42</v>
      </c>
      <c r="C275" s="15" t="s">
        <v>2048</v>
      </c>
      <c r="D275" s="16"/>
      <c r="E275" s="17"/>
      <c r="F275" s="17"/>
      <c r="G275" s="17"/>
      <c r="H275" s="17">
        <v>215</v>
      </c>
      <c r="I275" s="17"/>
      <c r="J275" s="17"/>
      <c r="K275" s="17"/>
      <c r="L275" s="17">
        <v>543</v>
      </c>
      <c r="M275" s="17"/>
      <c r="N275" s="17"/>
      <c r="O275" s="18">
        <v>758</v>
      </c>
      <c r="P275" s="130">
        <f t="shared" si="15"/>
        <v>2.0302121277051638E-2</v>
      </c>
      <c r="Q275" s="46">
        <f t="shared" si="16"/>
        <v>1191</v>
      </c>
      <c r="R275" s="90"/>
      <c r="S275" s="3"/>
      <c r="T275" s="2"/>
      <c r="U275" s="2" t="str">
        <f t="shared" si="14"/>
        <v>HP EliteBook 840 G6</v>
      </c>
      <c r="V275" s="2" t="str">
        <f>VLOOKUP($U275,Models!$A:$Q,V$4,0)</f>
        <v>HP</v>
      </c>
      <c r="W275" s="2" t="str">
        <f>VLOOKUP($U275,Models!$A:$Q,W$4,0)</f>
        <v>EliteBook 840 G6</v>
      </c>
      <c r="X275" s="2" t="str">
        <f>VLOOKUP($U275,Models!$A:$Q,X$4,0)</f>
        <v>Thin</v>
      </c>
      <c r="Y275" s="2" t="str">
        <f>VLOOKUP($U275,Models!$A:$Q,Y$4,0)</f>
        <v>Intel</v>
      </c>
      <c r="Z275" s="2" t="str">
        <f>VLOOKUP($U275,Models!$A:$Q,Z$4,0)</f>
        <v>Whiskey Lake</v>
      </c>
      <c r="AA275" s="2">
        <f>VLOOKUP($U275,Models!$A:$Q,AA$4,0)</f>
        <v>0</v>
      </c>
      <c r="AB275" s="2" t="str">
        <f>VLOOKUP($U275,Models!$A:$Q,AB$4,0)</f>
        <v>Int</v>
      </c>
      <c r="AC275" s="2">
        <f>VLOOKUP($U275,Models!$A:$Q,AC$4,0)</f>
        <v>0</v>
      </c>
      <c r="AD275" s="2">
        <f>VLOOKUP($U275,Models!$A:$Q,AD$4,0)</f>
        <v>0</v>
      </c>
      <c r="AE275" s="2">
        <f>VLOOKUP($U275,Models!$A:$Q,AE$4,0)</f>
        <v>14</v>
      </c>
      <c r="AF275" s="2" t="str">
        <f>VLOOKUP($U275,Models!$A:$Q,AF$4,0)</f>
        <v>1920x1080</v>
      </c>
      <c r="AG275" s="2">
        <f>VLOOKUP($U275,Models!$A:$Q,AG$4,0)</f>
        <v>0</v>
      </c>
      <c r="AH275" s="2" t="str">
        <f>VLOOKUP($U275,Models!$A:$S,AH$4,0)</f>
        <v>Standard</v>
      </c>
      <c r="AI275" s="2">
        <f>VLOOKUP($U275,Models!$A:$T,AI$4,0)</f>
        <v>0</v>
      </c>
      <c r="AJ275" s="2"/>
      <c r="AK275" s="2"/>
      <c r="AL275" s="1"/>
      <c r="AM275" s="1"/>
      <c r="AN275" s="1"/>
      <c r="AO275" s="1"/>
      <c r="AP275" s="1"/>
      <c r="AQ275" s="1"/>
      <c r="AR275" s="1"/>
      <c r="AS275" s="1"/>
      <c r="AT275" s="1"/>
      <c r="AU275" s="1"/>
      <c r="AV275" s="1"/>
      <c r="AW275" s="1"/>
      <c r="AX275" s="1"/>
      <c r="AY275" s="1"/>
    </row>
    <row r="276" spans="1:51" x14ac:dyDescent="0.3">
      <c r="A276" s="14" t="s">
        <v>13</v>
      </c>
      <c r="B276" s="14" t="s">
        <v>42</v>
      </c>
      <c r="C276" s="15" t="s">
        <v>2049</v>
      </c>
      <c r="D276" s="16"/>
      <c r="E276" s="17"/>
      <c r="F276" s="17"/>
      <c r="G276" s="17"/>
      <c r="H276" s="17">
        <v>85</v>
      </c>
      <c r="I276" s="17"/>
      <c r="J276" s="17"/>
      <c r="K276" s="17"/>
      <c r="L276" s="17">
        <v>3</v>
      </c>
      <c r="M276" s="17"/>
      <c r="N276" s="17"/>
      <c r="O276" s="18">
        <v>88</v>
      </c>
      <c r="P276" s="130">
        <f t="shared" si="15"/>
        <v>2.3569745018212985E-3</v>
      </c>
      <c r="Q276" s="46">
        <v>132</v>
      </c>
      <c r="R276" s="90"/>
      <c r="S276" s="3"/>
      <c r="T276" s="2"/>
      <c r="U276" s="2" t="str">
        <f t="shared" si="14"/>
        <v>HP EliteBook 735 G6</v>
      </c>
      <c r="V276" s="2" t="str">
        <f>VLOOKUP($U276,Models!$A:$Q,V$4,0)</f>
        <v>HP</v>
      </c>
      <c r="W276" s="2" t="str">
        <f>VLOOKUP($U276,Models!$A:$Q,W$4,0)</f>
        <v>Elitebook 735 G6</v>
      </c>
      <c r="X276" s="2" t="str">
        <f>VLOOKUP($U276,Models!$A:$Q,X$4,0)</f>
        <v>Thin</v>
      </c>
      <c r="Y276" s="2" t="str">
        <f>VLOOKUP($U276,Models!$A:$Q,Y$4,0)</f>
        <v>AMD</v>
      </c>
      <c r="Z276" s="2" t="str">
        <f>VLOOKUP($U276,Models!$A:$Q,Z$4,0)</f>
        <v>Picasso</v>
      </c>
      <c r="AA276" s="2">
        <f>VLOOKUP($U276,Models!$A:$Q,AA$4,0)</f>
        <v>0</v>
      </c>
      <c r="AB276" s="2" t="str">
        <f>VLOOKUP($U276,Models!$A:$Q,AB$4,0)</f>
        <v>Int</v>
      </c>
      <c r="AC276" s="2">
        <f>VLOOKUP($U276,Models!$A:$Q,AC$4,0)</f>
        <v>0</v>
      </c>
      <c r="AD276" s="2">
        <f>VLOOKUP($U276,Models!$A:$Q,AD$4,0)</f>
        <v>0</v>
      </c>
      <c r="AE276" s="2">
        <f>VLOOKUP($U276,Models!$A:$Q,AE$4,0)</f>
        <v>13</v>
      </c>
      <c r="AF276" s="2" t="str">
        <f>VLOOKUP($U276,Models!$A:$Q,AF$4,0)</f>
        <v>1920x1080</v>
      </c>
      <c r="AG276" s="2">
        <f>VLOOKUP($U276,Models!$A:$Q,AG$4,0)</f>
        <v>0</v>
      </c>
      <c r="AH276" s="2" t="str">
        <f>VLOOKUP($U276,Models!$A:$S,AH$4,0)</f>
        <v>Standard</v>
      </c>
      <c r="AI276" s="2">
        <f>VLOOKUP($U276,Models!$A:$T,AI$4,0)</f>
        <v>0</v>
      </c>
      <c r="AJ276" s="2"/>
      <c r="AK276" s="2"/>
    </row>
    <row r="277" spans="1:51" x14ac:dyDescent="0.3">
      <c r="A277" s="14" t="s">
        <v>13</v>
      </c>
      <c r="B277" s="14" t="s">
        <v>42</v>
      </c>
      <c r="C277" s="15" t="s">
        <v>2050</v>
      </c>
      <c r="D277" s="16"/>
      <c r="E277" s="17"/>
      <c r="F277" s="17"/>
      <c r="G277" s="17"/>
      <c r="H277" s="17">
        <v>15</v>
      </c>
      <c r="I277" s="17"/>
      <c r="J277" s="17"/>
      <c r="K277" s="17"/>
      <c r="L277" s="17">
        <v>6</v>
      </c>
      <c r="M277" s="17"/>
      <c r="N277" s="17"/>
      <c r="O277" s="18">
        <v>21</v>
      </c>
      <c r="P277" s="130">
        <f t="shared" si="15"/>
        <v>5.6245982429826437E-4</v>
      </c>
      <c r="Q277" s="46">
        <f t="shared" si="16"/>
        <v>33</v>
      </c>
      <c r="R277" s="90"/>
      <c r="S277" s="3"/>
      <c r="T277" s="2"/>
      <c r="U277" s="2" t="str">
        <f t="shared" si="14"/>
        <v>HP EliteBook 745 G6</v>
      </c>
      <c r="V277" s="2" t="str">
        <f>VLOOKUP($U277,Models!$A:$Q,V$4,0)</f>
        <v>HP</v>
      </c>
      <c r="W277" s="2" t="str">
        <f>VLOOKUP($U277,Models!$A:$Q,W$4,0)</f>
        <v>Elitebook 745 G6</v>
      </c>
      <c r="X277" s="2" t="str">
        <f>VLOOKUP($U277,Models!$A:$Q,X$4,0)</f>
        <v>Thin</v>
      </c>
      <c r="Y277" s="2" t="str">
        <f>VLOOKUP($U277,Models!$A:$Q,Y$4,0)</f>
        <v>AMD</v>
      </c>
      <c r="Z277" s="2" t="str">
        <f>VLOOKUP($U277,Models!$A:$Q,Z$4,0)</f>
        <v>Picasso</v>
      </c>
      <c r="AA277" s="2">
        <f>VLOOKUP($U277,Models!$A:$Q,AA$4,0)</f>
        <v>0</v>
      </c>
      <c r="AB277" s="2" t="str">
        <f>VLOOKUP($U277,Models!$A:$Q,AB$4,0)</f>
        <v>Int</v>
      </c>
      <c r="AC277" s="2">
        <f>VLOOKUP($U277,Models!$A:$Q,AC$4,0)</f>
        <v>0</v>
      </c>
      <c r="AD277" s="2">
        <f>VLOOKUP($U277,Models!$A:$Q,AD$4,0)</f>
        <v>0</v>
      </c>
      <c r="AE277" s="2">
        <f>VLOOKUP($U277,Models!$A:$Q,AE$4,0)</f>
        <v>14</v>
      </c>
      <c r="AF277" s="2" t="str">
        <f>VLOOKUP($U277,Models!$A:$Q,AF$4,0)</f>
        <v>1920x1080</v>
      </c>
      <c r="AG277" s="2">
        <f>VLOOKUP($U277,Models!$A:$Q,AG$4,0)</f>
        <v>0</v>
      </c>
      <c r="AH277" s="2" t="str">
        <f>VLOOKUP($U277,Models!$A:$S,AH$4,0)</f>
        <v>Standard</v>
      </c>
      <c r="AI277" s="2">
        <f>VLOOKUP($U277,Models!$A:$T,AI$4,0)</f>
        <v>0</v>
      </c>
      <c r="AJ277" s="2"/>
      <c r="AK277" s="2"/>
    </row>
    <row r="278" spans="1:51" x14ac:dyDescent="0.3">
      <c r="A278" s="14" t="s">
        <v>13</v>
      </c>
      <c r="B278" s="14" t="s">
        <v>42</v>
      </c>
      <c r="C278" s="15" t="s">
        <v>2051</v>
      </c>
      <c r="D278" s="16"/>
      <c r="E278" s="17"/>
      <c r="F278" s="17"/>
      <c r="G278" s="17"/>
      <c r="H278" s="17">
        <v>101</v>
      </c>
      <c r="I278" s="17"/>
      <c r="J278" s="17"/>
      <c r="K278" s="17"/>
      <c r="L278" s="17">
        <v>137</v>
      </c>
      <c r="M278" s="17"/>
      <c r="N278" s="17"/>
      <c r="O278" s="18">
        <v>238</v>
      </c>
      <c r="P278" s="130">
        <f t="shared" si="15"/>
        <v>6.37454467538033E-3</v>
      </c>
      <c r="Q278" s="46">
        <f t="shared" si="16"/>
        <v>374</v>
      </c>
      <c r="R278" s="90"/>
      <c r="S278" s="3"/>
      <c r="T278" s="2"/>
      <c r="U278" s="2" t="str">
        <f t="shared" si="14"/>
        <v>HP EliteBook 830 G6</v>
      </c>
      <c r="V278" s="2" t="str">
        <f>VLOOKUP($U278,Models!$A:$Q,V$4,0)</f>
        <v>HP</v>
      </c>
      <c r="W278" s="2" t="str">
        <f>VLOOKUP($U278,Models!$A:$Q,W$4,0)</f>
        <v>EliteBook 830 G6</v>
      </c>
      <c r="X278" s="2" t="str">
        <f>VLOOKUP($U278,Models!$A:$Q,X$4,0)</f>
        <v>Tnin</v>
      </c>
      <c r="Y278" s="2" t="str">
        <f>VLOOKUP($U278,Models!$A:$Q,Y$4,0)</f>
        <v>Intel</v>
      </c>
      <c r="Z278" s="2" t="str">
        <f>VLOOKUP($U278,Models!$A:$Q,Z$4,0)</f>
        <v>Whiskey Lake</v>
      </c>
      <c r="AA278" s="2">
        <f>VLOOKUP($U278,Models!$A:$Q,AA$4,0)</f>
        <v>0</v>
      </c>
      <c r="AB278" s="2" t="str">
        <f>VLOOKUP($U278,Models!$A:$Q,AB$4,0)</f>
        <v>Int</v>
      </c>
      <c r="AC278" s="2">
        <f>VLOOKUP($U278,Models!$A:$Q,AC$4,0)</f>
        <v>0</v>
      </c>
      <c r="AD278" s="2">
        <f>VLOOKUP($U278,Models!$A:$Q,AD$4,0)</f>
        <v>0</v>
      </c>
      <c r="AE278" s="2">
        <f>VLOOKUP($U278,Models!$A:$Q,AE$4,0)</f>
        <v>13</v>
      </c>
      <c r="AF278" s="2" t="str">
        <f>VLOOKUP($U278,Models!$A:$Q,AF$4,0)</f>
        <v>1920x1080</v>
      </c>
      <c r="AG278" s="2">
        <f>VLOOKUP($U278,Models!$A:$Q,AG$4,0)</f>
        <v>0</v>
      </c>
      <c r="AH278" s="2" t="str">
        <f>VLOOKUP($U278,Models!$A:$S,AH$4,0)</f>
        <v>Standard</v>
      </c>
      <c r="AI278" s="2">
        <f>VLOOKUP($U278,Models!$A:$T,AI$4,0)</f>
        <v>0</v>
      </c>
      <c r="AJ278" s="2"/>
      <c r="AK278" s="2"/>
    </row>
    <row r="279" spans="1:51" x14ac:dyDescent="0.3">
      <c r="A279" s="14" t="s">
        <v>13</v>
      </c>
      <c r="B279" s="14" t="s">
        <v>42</v>
      </c>
      <c r="C279" s="15" t="s">
        <v>2052</v>
      </c>
      <c r="D279" s="16"/>
      <c r="E279" s="17"/>
      <c r="F279" s="17"/>
      <c r="G279" s="17"/>
      <c r="H279" s="17">
        <v>53</v>
      </c>
      <c r="I279" s="17"/>
      <c r="J279" s="17"/>
      <c r="K279" s="17"/>
      <c r="L279" s="17">
        <v>321</v>
      </c>
      <c r="M279" s="17"/>
      <c r="N279" s="17"/>
      <c r="O279" s="18">
        <v>374</v>
      </c>
      <c r="P279" s="130">
        <f t="shared" si="15"/>
        <v>1.0017141632740518E-2</v>
      </c>
      <c r="Q279" s="46">
        <f t="shared" si="16"/>
        <v>588</v>
      </c>
      <c r="R279" s="90"/>
      <c r="S279" s="3"/>
      <c r="T279" s="2"/>
      <c r="U279" s="2" t="str">
        <f t="shared" si="14"/>
        <v>HP EliteBook 850 G6</v>
      </c>
      <c r="V279" s="2" t="str">
        <f>VLOOKUP($U279,Models!$A:$Q,V$4,0)</f>
        <v>HP</v>
      </c>
      <c r="W279" s="2" t="str">
        <f>VLOOKUP($U279,Models!$A:$Q,W$4,0)</f>
        <v>EliteBook 850 G6</v>
      </c>
      <c r="X279" s="2" t="str">
        <f>VLOOKUP($U279,Models!$A:$Q,X$4,0)</f>
        <v>Economy</v>
      </c>
      <c r="Y279" s="2" t="str">
        <f>VLOOKUP($U279,Models!$A:$Q,Y$4,0)</f>
        <v>Intel</v>
      </c>
      <c r="Z279" s="2" t="str">
        <f>VLOOKUP($U279,Models!$A:$Q,Z$4,0)</f>
        <v>Whiskey Lake</v>
      </c>
      <c r="AA279" s="2">
        <f>VLOOKUP($U279,Models!$A:$Q,AA$4,0)</f>
        <v>0</v>
      </c>
      <c r="AB279" s="2" t="str">
        <f>VLOOKUP($U279,Models!$A:$Q,AB$4,0)</f>
        <v>Int</v>
      </c>
      <c r="AC279" s="2">
        <f>VLOOKUP($U279,Models!$A:$Q,AC$4,0)</f>
        <v>0</v>
      </c>
      <c r="AD279" s="2">
        <f>VLOOKUP($U279,Models!$A:$Q,AD$4,0)</f>
        <v>0</v>
      </c>
      <c r="AE279" s="2">
        <f>VLOOKUP($U279,Models!$A:$Q,AE$4,0)</f>
        <v>15</v>
      </c>
      <c r="AF279" s="2" t="str">
        <f>VLOOKUP($U279,Models!$A:$Q,AF$4,0)</f>
        <v>1920x1080</v>
      </c>
      <c r="AG279" s="2">
        <f>VLOOKUP($U279,Models!$A:$Q,AG$4,0)</f>
        <v>0</v>
      </c>
      <c r="AH279" s="2" t="str">
        <f>VLOOKUP($U279,Models!$A:$S,AH$4,0)</f>
        <v>Standard</v>
      </c>
      <c r="AI279" s="2">
        <f>VLOOKUP($U279,Models!$A:$T,AI$4,0)</f>
        <v>0</v>
      </c>
      <c r="AJ279" s="2"/>
      <c r="AK279" s="2"/>
    </row>
    <row r="280" spans="1:51" x14ac:dyDescent="0.3">
      <c r="A280" s="14" t="s">
        <v>13</v>
      </c>
      <c r="B280" s="14" t="s">
        <v>42</v>
      </c>
      <c r="C280" s="15" t="s">
        <v>2166</v>
      </c>
      <c r="D280" s="16"/>
      <c r="E280" s="17"/>
      <c r="F280" s="17"/>
      <c r="G280" s="17"/>
      <c r="H280" s="17"/>
      <c r="I280" s="17"/>
      <c r="J280" s="17"/>
      <c r="K280" s="17"/>
      <c r="L280" s="17">
        <v>22</v>
      </c>
      <c r="M280" s="17"/>
      <c r="N280" s="17"/>
      <c r="O280" s="18">
        <v>22</v>
      </c>
      <c r="P280" s="130">
        <f t="shared" si="15"/>
        <v>5.8924362545532461E-4</v>
      </c>
      <c r="Q280" s="46">
        <f t="shared" si="16"/>
        <v>35</v>
      </c>
      <c r="R280" s="90"/>
      <c r="S280" s="3"/>
      <c r="T280" s="2"/>
      <c r="U280" s="2" t="str">
        <f t="shared" si="14"/>
        <v>HP EliteBook x360 1030 G4</v>
      </c>
      <c r="V280" s="2" t="str">
        <f>VLOOKUP($U280,Models!$A:$Q,V$4,0)</f>
        <v>HP</v>
      </c>
      <c r="W280" s="2" t="str">
        <f>VLOOKUP($U280,Models!$A:$Q,W$4,0)</f>
        <v>EliteBook x360 1030 G4</v>
      </c>
      <c r="X280" s="2" t="str">
        <f>VLOOKUP($U280,Models!$A:$Q,X$4,0)</f>
        <v>Thin</v>
      </c>
      <c r="Y280" s="2" t="str">
        <f>VLOOKUP($U280,Models!$A:$Q,Y$4,0)</f>
        <v>Intel</v>
      </c>
      <c r="Z280" s="2" t="str">
        <f>VLOOKUP($U280,Models!$A:$Q,Z$4,0)</f>
        <v>Whiskey Lake</v>
      </c>
      <c r="AA280" s="2">
        <f>VLOOKUP($U280,Models!$A:$Q,AA$4,0)</f>
        <v>0</v>
      </c>
      <c r="AB280" s="2" t="str">
        <f>VLOOKUP($U280,Models!$A:$Q,AB$4,0)</f>
        <v>Int</v>
      </c>
      <c r="AC280" s="2">
        <f>VLOOKUP($U280,Models!$A:$Q,AC$4,0)</f>
        <v>0</v>
      </c>
      <c r="AD280" s="2">
        <f>VLOOKUP($U280,Models!$A:$Q,AD$4,0)</f>
        <v>0</v>
      </c>
      <c r="AE280" s="2">
        <f>VLOOKUP($U280,Models!$A:$Q,AE$4,0)</f>
        <v>13</v>
      </c>
      <c r="AF280" s="2" t="str">
        <f>VLOOKUP($U280,Models!$A:$Q,AF$4,0)</f>
        <v>1920x1080</v>
      </c>
      <c r="AG280" s="2" t="str">
        <f>VLOOKUP($U280,Models!$A:$Q,AG$4,0)</f>
        <v>Touch</v>
      </c>
      <c r="AH280" s="2" t="str">
        <f>VLOOKUP($U280,Models!$A:$S,AH$4,0)</f>
        <v>Standard</v>
      </c>
      <c r="AI280" s="2">
        <f>VLOOKUP($U280,Models!$A:$T,AI$4,0)</f>
        <v>0</v>
      </c>
      <c r="AJ280" s="2"/>
      <c r="AK280" s="2"/>
    </row>
    <row r="281" spans="1:51" x14ac:dyDescent="0.3">
      <c r="A281" s="14" t="s">
        <v>13</v>
      </c>
      <c r="B281" s="14" t="s">
        <v>42</v>
      </c>
      <c r="C281" s="15" t="s">
        <v>2167</v>
      </c>
      <c r="D281" s="16"/>
      <c r="E281" s="17"/>
      <c r="F281" s="17"/>
      <c r="G281" s="17"/>
      <c r="H281" s="17">
        <v>15</v>
      </c>
      <c r="I281" s="17"/>
      <c r="J281" s="17"/>
      <c r="K281" s="17"/>
      <c r="L281" s="17">
        <v>10</v>
      </c>
      <c r="M281" s="17"/>
      <c r="N281" s="17"/>
      <c r="O281" s="18">
        <v>25</v>
      </c>
      <c r="P281" s="130">
        <f t="shared" si="15"/>
        <v>6.6959502892650522E-4</v>
      </c>
      <c r="Q281" s="46">
        <f t="shared" si="16"/>
        <v>39</v>
      </c>
      <c r="R281" s="90"/>
      <c r="S281" s="3"/>
      <c r="T281" s="2"/>
      <c r="U281" s="2" t="str">
        <f t="shared" si="14"/>
        <v>HP EliteBook x360 1040 G6</v>
      </c>
      <c r="V281" s="2" t="str">
        <f>VLOOKUP($U281,Models!$A:$Q,V$4,0)</f>
        <v>HP</v>
      </c>
      <c r="W281" s="2" t="str">
        <f>VLOOKUP($U281,Models!$A:$Q,W$4,0)</f>
        <v>Elitebook x360 1040 G6</v>
      </c>
      <c r="X281" s="2" t="str">
        <f>VLOOKUP($U281,Models!$A:$Q,X$4,0)</f>
        <v>Thin</v>
      </c>
      <c r="Y281" s="2" t="str">
        <f>VLOOKUP($U281,Models!$A:$Q,Y$4,0)</f>
        <v>Intel</v>
      </c>
      <c r="Z281" s="2" t="str">
        <f>VLOOKUP($U281,Models!$A:$Q,Z$4,0)</f>
        <v>Whiskey Lake</v>
      </c>
      <c r="AA281" s="2">
        <f>VLOOKUP($U281,Models!$A:$Q,AA$4,0)</f>
        <v>0</v>
      </c>
      <c r="AB281" s="2" t="str">
        <f>VLOOKUP($U281,Models!$A:$Q,AB$4,0)</f>
        <v>Int</v>
      </c>
      <c r="AC281" s="2">
        <f>VLOOKUP($U281,Models!$A:$Q,AC$4,0)</f>
        <v>0</v>
      </c>
      <c r="AD281" s="2">
        <f>VLOOKUP($U281,Models!$A:$Q,AD$4,0)</f>
        <v>0</v>
      </c>
      <c r="AE281" s="2">
        <f>VLOOKUP($U281,Models!$A:$Q,AE$4,0)</f>
        <v>14</v>
      </c>
      <c r="AF281" s="2" t="str">
        <f>VLOOKUP($U281,Models!$A:$Q,AF$4,0)</f>
        <v>1920x1080/3840x2160</v>
      </c>
      <c r="AG281" s="2" t="str">
        <f>VLOOKUP($U281,Models!$A:$Q,AG$4,0)</f>
        <v>Touch</v>
      </c>
      <c r="AH281" s="2" t="str">
        <f>VLOOKUP($U281,Models!$A:$S,AH$4,0)</f>
        <v>Standard</v>
      </c>
      <c r="AI281" s="2">
        <f>VLOOKUP($U281,Models!$A:$T,AI$4,0)</f>
        <v>0</v>
      </c>
      <c r="AJ281" s="2"/>
      <c r="AK281" s="2"/>
    </row>
    <row r="282" spans="1:51" x14ac:dyDescent="0.3">
      <c r="A282" s="14" t="s">
        <v>13</v>
      </c>
      <c r="B282" s="14" t="s">
        <v>42</v>
      </c>
      <c r="C282" s="15" t="s">
        <v>2552</v>
      </c>
      <c r="D282" s="16"/>
      <c r="E282" s="17"/>
      <c r="F282" s="17"/>
      <c r="G282" s="17"/>
      <c r="H282" s="17">
        <v>15</v>
      </c>
      <c r="I282" s="17"/>
      <c r="J282" s="17"/>
      <c r="K282" s="17"/>
      <c r="L282" s="17">
        <v>10</v>
      </c>
      <c r="M282" s="17"/>
      <c r="N282" s="17"/>
      <c r="O282" s="18">
        <v>25</v>
      </c>
      <c r="P282" s="130">
        <f t="shared" si="15"/>
        <v>6.6959502892650522E-4</v>
      </c>
      <c r="Q282" s="46">
        <f t="shared" si="16"/>
        <v>39</v>
      </c>
      <c r="R282" s="90"/>
      <c r="S282" s="3"/>
      <c r="T282" s="2"/>
      <c r="U282" s="2" t="str">
        <f t="shared" si="14"/>
        <v>HP EliteBook x360 830 G6</v>
      </c>
      <c r="V282" s="2" t="str">
        <f>VLOOKUP($U282,Models!$A:$Q,V$4,0)</f>
        <v>HP</v>
      </c>
      <c r="W282" s="2" t="str">
        <f>VLOOKUP($U282,Models!$A:$Q,W$4,0)</f>
        <v>EliteBook x360 830 G6</v>
      </c>
      <c r="X282" s="2" t="str">
        <f>VLOOKUP($U282,Models!$A:$Q,X$4,0)</f>
        <v>Tnin</v>
      </c>
      <c r="Y282" s="2" t="str">
        <f>VLOOKUP($U282,Models!$A:$Q,Y$4,0)</f>
        <v>Intel</v>
      </c>
      <c r="Z282" s="2" t="str">
        <f>VLOOKUP($U282,Models!$A:$Q,Z$4,0)</f>
        <v>Whiskey Lake</v>
      </c>
      <c r="AA282" s="2">
        <f>VLOOKUP($U282,Models!$A:$Q,AA$4,0)</f>
        <v>0</v>
      </c>
      <c r="AB282" s="2" t="str">
        <f>VLOOKUP($U282,Models!$A:$Q,AB$4,0)</f>
        <v>Int</v>
      </c>
      <c r="AC282" s="2">
        <f>VLOOKUP($U282,Models!$A:$Q,AC$4,0)</f>
        <v>0</v>
      </c>
      <c r="AD282" s="2">
        <f>VLOOKUP($U282,Models!$A:$Q,AD$4,0)</f>
        <v>0</v>
      </c>
      <c r="AE282" s="2">
        <f>VLOOKUP($U282,Models!$A:$Q,AE$4,0)</f>
        <v>13</v>
      </c>
      <c r="AF282" s="2" t="str">
        <f>VLOOKUP($U282,Models!$A:$Q,AF$4,0)</f>
        <v>1920x1080</v>
      </c>
      <c r="AG282" s="2" t="str">
        <f>VLOOKUP($U282,Models!$A:$Q,AG$4,0)</f>
        <v>Touch</v>
      </c>
      <c r="AH282" s="2" t="str">
        <f>VLOOKUP($U282,Models!$A:$S,AH$4,0)</f>
        <v>Standard</v>
      </c>
      <c r="AI282" s="2">
        <f>VLOOKUP($U282,Models!$A:$T,AI$4,0)</f>
        <v>0</v>
      </c>
      <c r="AJ282" s="2"/>
      <c r="AK282" s="2"/>
    </row>
    <row r="283" spans="1:51" x14ac:dyDescent="0.3">
      <c r="A283" s="14" t="s">
        <v>13</v>
      </c>
      <c r="B283" s="14" t="s">
        <v>42</v>
      </c>
      <c r="C283" s="15" t="s">
        <v>1348</v>
      </c>
      <c r="D283" s="16"/>
      <c r="E283" s="17"/>
      <c r="F283" s="17"/>
      <c r="G283" s="17"/>
      <c r="H283" s="17">
        <v>2</v>
      </c>
      <c r="I283" s="17"/>
      <c r="J283" s="17"/>
      <c r="K283" s="17"/>
      <c r="L283" s="17"/>
      <c r="M283" s="17"/>
      <c r="N283" s="17"/>
      <c r="O283" s="18">
        <v>2</v>
      </c>
      <c r="P283" s="130">
        <f t="shared" si="15"/>
        <v>5.3567602314120418E-5</v>
      </c>
      <c r="Q283" s="46">
        <f t="shared" si="16"/>
        <v>3</v>
      </c>
      <c r="R283" s="90"/>
      <c r="S283" s="3"/>
      <c r="T283" s="2"/>
      <c r="U283" s="2" t="str">
        <f t="shared" si="14"/>
        <v>HP EliteBook 745 G5</v>
      </c>
      <c r="V283" s="2" t="str">
        <f>VLOOKUP($U283,Models!$A:$Q,V$4,0)</f>
        <v>HP</v>
      </c>
      <c r="W283" s="2" t="str">
        <f>VLOOKUP($U283,Models!$A:$Q,W$4,0)</f>
        <v>Elitebook 745 G5</v>
      </c>
      <c r="X283" s="2" t="str">
        <f>VLOOKUP($U283,Models!$A:$Q,X$4,0)</f>
        <v>Thin</v>
      </c>
      <c r="Y283" s="2" t="str">
        <f>VLOOKUP($U283,Models!$A:$Q,Y$4,0)</f>
        <v>AMD</v>
      </c>
      <c r="Z283" s="2" t="str">
        <f>VLOOKUP($U283,Models!$A:$Q,Z$4,0)</f>
        <v>Ryzen</v>
      </c>
      <c r="AA283" s="2">
        <f>VLOOKUP($U283,Models!$A:$Q,AA$4,0)</f>
        <v>0</v>
      </c>
      <c r="AB283" s="2" t="str">
        <f>VLOOKUP($U283,Models!$A:$Q,AB$4,0)</f>
        <v>Int</v>
      </c>
      <c r="AC283" s="2">
        <f>VLOOKUP($U283,Models!$A:$Q,AC$4,0)</f>
        <v>0</v>
      </c>
      <c r="AD283" s="2">
        <f>VLOOKUP($U283,Models!$A:$Q,AD$4,0)</f>
        <v>0</v>
      </c>
      <c r="AE283" s="2">
        <f>VLOOKUP($U283,Models!$A:$Q,AE$4,0)</f>
        <v>14</v>
      </c>
      <c r="AF283" s="2" t="str">
        <f>VLOOKUP($U283,Models!$A:$Q,AF$4,0)</f>
        <v>1920x1080</v>
      </c>
      <c r="AG283" s="2">
        <f>VLOOKUP($U283,Models!$A:$Q,AG$4,0)</f>
        <v>0</v>
      </c>
      <c r="AH283" s="2" t="str">
        <f>VLOOKUP($U283,Models!$A:$S,AH$4,0)</f>
        <v>Standard</v>
      </c>
      <c r="AI283" s="2">
        <f>VLOOKUP($U283,Models!$A:$T,AI$4,0)</f>
        <v>0</v>
      </c>
      <c r="AJ283" s="2"/>
      <c r="AK283" s="2"/>
    </row>
    <row r="284" spans="1:51" x14ac:dyDescent="0.3">
      <c r="A284" s="14" t="s">
        <v>13</v>
      </c>
      <c r="B284" s="14" t="s">
        <v>42</v>
      </c>
      <c r="C284" s="15" t="s">
        <v>1465</v>
      </c>
      <c r="D284" s="16"/>
      <c r="E284" s="17"/>
      <c r="F284" s="17"/>
      <c r="G284" s="17"/>
      <c r="H284" s="17">
        <v>1</v>
      </c>
      <c r="I284" s="17"/>
      <c r="J284" s="17"/>
      <c r="K284" s="17"/>
      <c r="L284" s="17"/>
      <c r="M284" s="17"/>
      <c r="N284" s="17"/>
      <c r="O284" s="18">
        <v>1</v>
      </c>
      <c r="P284" s="130">
        <f t="shared" si="15"/>
        <v>2.6783801157060209E-5</v>
      </c>
      <c r="Q284" s="46">
        <f t="shared" si="16"/>
        <v>2</v>
      </c>
      <c r="R284" s="90"/>
      <c r="S284" s="3"/>
      <c r="T284" s="2"/>
      <c r="U284" s="2" t="str">
        <f t="shared" si="14"/>
        <v>HP EliteBook 755 G5</v>
      </c>
      <c r="V284" s="2" t="str">
        <f>VLOOKUP($U284,Models!$A:$Q,V$4,0)</f>
        <v>HP</v>
      </c>
      <c r="W284" s="2" t="str">
        <f>VLOOKUP($U284,Models!$A:$Q,W$4,0)</f>
        <v>Elitebook 755 G5</v>
      </c>
      <c r="X284" s="2" t="str">
        <f>VLOOKUP($U284,Models!$A:$Q,X$4,0)</f>
        <v>Economy</v>
      </c>
      <c r="Y284" s="2" t="str">
        <f>VLOOKUP($U284,Models!$A:$Q,Y$4,0)</f>
        <v>AMD</v>
      </c>
      <c r="Z284" s="2" t="str">
        <f>VLOOKUP($U284,Models!$A:$Q,Z$4,0)</f>
        <v>Ryzen</v>
      </c>
      <c r="AA284" s="2">
        <f>VLOOKUP($U284,Models!$A:$Q,AA$4,0)</f>
        <v>0</v>
      </c>
      <c r="AB284" s="2" t="str">
        <f>VLOOKUP($U284,Models!$A:$Q,AB$4,0)</f>
        <v>Int</v>
      </c>
      <c r="AC284" s="2">
        <f>VLOOKUP($U284,Models!$A:$Q,AC$4,0)</f>
        <v>0</v>
      </c>
      <c r="AD284" s="2">
        <f>VLOOKUP($U284,Models!$A:$Q,AD$4,0)</f>
        <v>0</v>
      </c>
      <c r="AE284" s="2">
        <f>VLOOKUP($U284,Models!$A:$Q,AE$4,0)</f>
        <v>15</v>
      </c>
      <c r="AF284" s="2" t="str">
        <f>VLOOKUP($U284,Models!$A:$Q,AF$4,0)</f>
        <v>1920x1080</v>
      </c>
      <c r="AG284" s="2">
        <f>VLOOKUP($U284,Models!$A:$Q,AG$4,0)</f>
        <v>0</v>
      </c>
      <c r="AH284" s="2" t="str">
        <f>VLOOKUP($U284,Models!$A:$S,AH$4,0)</f>
        <v>Standard</v>
      </c>
      <c r="AI284" s="2">
        <f>VLOOKUP($U284,Models!$A:$T,AI$4,0)</f>
        <v>0</v>
      </c>
      <c r="AJ284" s="2"/>
      <c r="AK284" s="2"/>
    </row>
    <row r="285" spans="1:51" x14ac:dyDescent="0.3">
      <c r="A285" s="14" t="s">
        <v>13</v>
      </c>
      <c r="B285" s="4" t="s">
        <v>37</v>
      </c>
      <c r="C285" s="4" t="s">
        <v>1029</v>
      </c>
      <c r="D285" s="11"/>
      <c r="E285" s="12"/>
      <c r="F285" s="12"/>
      <c r="G285" s="12"/>
      <c r="H285" s="12"/>
      <c r="I285" s="12">
        <v>7</v>
      </c>
      <c r="J285" s="12"/>
      <c r="K285" s="12"/>
      <c r="L285" s="12"/>
      <c r="M285" s="12"/>
      <c r="N285" s="12"/>
      <c r="O285" s="13">
        <v>7</v>
      </c>
      <c r="P285" s="130">
        <f t="shared" si="15"/>
        <v>1.8748660809942146E-4</v>
      </c>
      <c r="Q285" s="46">
        <f t="shared" si="16"/>
        <v>11</v>
      </c>
      <c r="R285" s="90"/>
      <c r="S285" s="3"/>
      <c r="T285" s="2"/>
      <c r="U285" s="2" t="str">
        <f t="shared" si="14"/>
        <v>HP Envy 13-ad100</v>
      </c>
      <c r="V285" s="2" t="str">
        <f>VLOOKUP($U285,Models!$A:$Q,V$4,0)</f>
        <v>HP</v>
      </c>
      <c r="W285" s="2" t="str">
        <f>VLOOKUP($U285,Models!$A:$Q,W$4,0)</f>
        <v>Envy 13-ad100</v>
      </c>
      <c r="X285" s="2" t="str">
        <f>VLOOKUP($U285,Models!$A:$Q,X$4,0)</f>
        <v>Thin</v>
      </c>
      <c r="Y285" s="2" t="str">
        <f>VLOOKUP($U285,Models!$A:$Q,Y$4,0)</f>
        <v>Intel</v>
      </c>
      <c r="Z285" s="2" t="str">
        <f>VLOOKUP($U285,Models!$A:$Q,Z$4,0)</f>
        <v>Kaby Lake Refresh</v>
      </c>
      <c r="AA285" s="2">
        <f>VLOOKUP($U285,Models!$A:$Q,AA$4,0)</f>
        <v>0</v>
      </c>
      <c r="AB285" s="2" t="str">
        <f>VLOOKUP($U285,Models!$A:$Q,AB$4,0)</f>
        <v>Int</v>
      </c>
      <c r="AC285" s="2">
        <f>VLOOKUP($U285,Models!$A:$Q,AC$4,0)</f>
        <v>0</v>
      </c>
      <c r="AD285" s="2">
        <f>VLOOKUP($U285,Models!$A:$Q,AD$4,0)</f>
        <v>0</v>
      </c>
      <c r="AE285" s="2">
        <f>VLOOKUP($U285,Models!$A:$Q,AE$4,0)</f>
        <v>13</v>
      </c>
      <c r="AF285" s="2" t="str">
        <f>VLOOKUP($U285,Models!$A:$Q,AF$4,0)</f>
        <v>1920x1080</v>
      </c>
      <c r="AG285" s="2">
        <f>VLOOKUP($U285,Models!$A:$Q,AG$4,0)</f>
        <v>0</v>
      </c>
      <c r="AH285" s="2" t="str">
        <f>VLOOKUP($U285,Models!$A:$S,AH$4,0)</f>
        <v>Standard</v>
      </c>
      <c r="AI285" s="2">
        <f>VLOOKUP($U285,Models!$A:$T,AI$4,0)</f>
        <v>0</v>
      </c>
      <c r="AJ285" s="2"/>
      <c r="AK285" s="2"/>
    </row>
    <row r="286" spans="1:51" x14ac:dyDescent="0.3">
      <c r="A286" s="14" t="s">
        <v>13</v>
      </c>
      <c r="B286" s="14" t="s">
        <v>37</v>
      </c>
      <c r="C286" s="15" t="s">
        <v>1540</v>
      </c>
      <c r="D286" s="16"/>
      <c r="E286" s="17"/>
      <c r="F286" s="17"/>
      <c r="G286" s="17"/>
      <c r="H286" s="17"/>
      <c r="I286" s="17">
        <v>9</v>
      </c>
      <c r="J286" s="17"/>
      <c r="K286" s="17"/>
      <c r="L286" s="17"/>
      <c r="M286" s="17"/>
      <c r="N286" s="17"/>
      <c r="O286" s="18">
        <v>9</v>
      </c>
      <c r="P286" s="130">
        <f t="shared" si="15"/>
        <v>2.4105421041354188E-4</v>
      </c>
      <c r="Q286" s="46">
        <f t="shared" si="16"/>
        <v>14</v>
      </c>
      <c r="R286" s="90"/>
      <c r="S286" s="3"/>
      <c r="T286" s="2"/>
      <c r="U286" s="2" t="str">
        <f t="shared" si="14"/>
        <v>HP Envy 13-ad000</v>
      </c>
      <c r="V286" s="2" t="str">
        <f>VLOOKUP($U286,Models!$A:$Q,V$4,0)</f>
        <v>HP</v>
      </c>
      <c r="W286" s="2" t="str">
        <f>VLOOKUP($U286,Models!$A:$Q,W$4,0)</f>
        <v>Envy 13-ad000</v>
      </c>
      <c r="X286" s="2" t="str">
        <f>VLOOKUP($U286,Models!$A:$Q,X$4,0)</f>
        <v>Thin</v>
      </c>
      <c r="Y286" s="2" t="str">
        <f>VLOOKUP($U286,Models!$A:$Q,Y$4,0)</f>
        <v>Intel</v>
      </c>
      <c r="Z286" s="2" t="str">
        <f>VLOOKUP($U286,Models!$A:$Q,Z$4,0)</f>
        <v>Kaby Lake</v>
      </c>
      <c r="AA286" s="2">
        <f>VLOOKUP($U286,Models!$A:$Q,AA$4,0)</f>
        <v>0</v>
      </c>
      <c r="AB286" s="2" t="str">
        <f>VLOOKUP($U286,Models!$A:$Q,AB$4,0)</f>
        <v>Int</v>
      </c>
      <c r="AC286" s="2">
        <f>VLOOKUP($U286,Models!$A:$Q,AC$4,0)</f>
        <v>0</v>
      </c>
      <c r="AD286" s="2">
        <f>VLOOKUP($U286,Models!$A:$Q,AD$4,0)</f>
        <v>0</v>
      </c>
      <c r="AE286" s="2">
        <f>VLOOKUP($U286,Models!$A:$Q,AE$4,0)</f>
        <v>13</v>
      </c>
      <c r="AF286" s="2" t="str">
        <f>VLOOKUP($U286,Models!$A:$Q,AF$4,0)</f>
        <v>1920x1080</v>
      </c>
      <c r="AG286" s="2">
        <f>VLOOKUP($U286,Models!$A:$Q,AG$4,0)</f>
        <v>0</v>
      </c>
      <c r="AH286" s="2" t="str">
        <f>VLOOKUP($U286,Models!$A:$S,AH$4,0)</f>
        <v>Standard</v>
      </c>
      <c r="AI286" s="2">
        <f>VLOOKUP($U286,Models!$A:$T,AI$4,0)</f>
        <v>0</v>
      </c>
      <c r="AJ286" s="2"/>
      <c r="AK286" s="2"/>
    </row>
    <row r="287" spans="1:51" x14ac:dyDescent="0.3">
      <c r="A287" s="14" t="s">
        <v>13</v>
      </c>
      <c r="B287" s="14" t="s">
        <v>37</v>
      </c>
      <c r="C287" s="15" t="s">
        <v>1548</v>
      </c>
      <c r="D287" s="16"/>
      <c r="E287" s="17"/>
      <c r="F287" s="17"/>
      <c r="G287" s="17"/>
      <c r="H287" s="17">
        <v>3</v>
      </c>
      <c r="I287" s="17">
        <v>12</v>
      </c>
      <c r="J287" s="17"/>
      <c r="K287" s="17">
        <v>2</v>
      </c>
      <c r="L287" s="17">
        <v>3</v>
      </c>
      <c r="M287" s="17"/>
      <c r="N287" s="17"/>
      <c r="O287" s="18">
        <v>20</v>
      </c>
      <c r="P287" s="130">
        <f t="shared" si="15"/>
        <v>5.3567602314120424E-4</v>
      </c>
      <c r="Q287" s="46">
        <f t="shared" si="16"/>
        <v>31</v>
      </c>
      <c r="R287" s="124"/>
      <c r="S287" s="3"/>
      <c r="T287" s="2"/>
      <c r="U287" s="2" t="str">
        <f t="shared" si="14"/>
        <v>HP Envy x360 13-ag0000</v>
      </c>
      <c r="V287" s="2" t="str">
        <f>VLOOKUP($U287,Models!$A:$Q,V$4,0)</f>
        <v>HP</v>
      </c>
      <c r="W287" s="2" t="str">
        <f>VLOOKUP($U287,Models!$A:$Q,W$4,0)</f>
        <v>Envy x360 13-ag0000</v>
      </c>
      <c r="X287" s="2" t="str">
        <f>VLOOKUP($U287,Models!$A:$Q,X$4,0)</f>
        <v>Thin</v>
      </c>
      <c r="Y287" s="2" t="str">
        <f>VLOOKUP($U287,Models!$A:$Q,Y$4,0)</f>
        <v>AMD</v>
      </c>
      <c r="Z287" s="2" t="str">
        <f>VLOOKUP($U287,Models!$A:$Q,Z$4,0)</f>
        <v>Ryzen</v>
      </c>
      <c r="AA287" s="2">
        <f>VLOOKUP($U287,Models!$A:$Q,AA$4,0)</f>
        <v>0</v>
      </c>
      <c r="AB287" s="2" t="str">
        <f>VLOOKUP($U287,Models!$A:$Q,AB$4,0)</f>
        <v>Int</v>
      </c>
      <c r="AC287" s="2">
        <f>VLOOKUP($U287,Models!$A:$Q,AC$4,0)</f>
        <v>0</v>
      </c>
      <c r="AD287" s="2">
        <f>VLOOKUP($U287,Models!$A:$Q,AD$4,0)</f>
        <v>0</v>
      </c>
      <c r="AE287" s="2">
        <f>VLOOKUP($U287,Models!$A:$Q,AE$4,0)</f>
        <v>13</v>
      </c>
      <c r="AF287" s="2" t="str">
        <f>VLOOKUP($U287,Models!$A:$Q,AF$4,0)</f>
        <v>1920x1080</v>
      </c>
      <c r="AG287" s="2" t="str">
        <f>VLOOKUP($U287,Models!$A:$Q,AG$4,0)</f>
        <v>Touch</v>
      </c>
      <c r="AH287" s="2" t="str">
        <f>VLOOKUP($U287,Models!$A:$S,AH$4,0)</f>
        <v>Standard</v>
      </c>
      <c r="AI287" s="2">
        <f>VLOOKUP($U287,Models!$A:$T,AI$4,0)</f>
        <v>0</v>
      </c>
      <c r="AJ287" s="2"/>
      <c r="AK287" s="2"/>
    </row>
    <row r="288" spans="1:51" x14ac:dyDescent="0.3">
      <c r="A288" s="14" t="s">
        <v>13</v>
      </c>
      <c r="B288" s="14" t="s">
        <v>37</v>
      </c>
      <c r="C288" s="15" t="s">
        <v>1549</v>
      </c>
      <c r="D288" s="16"/>
      <c r="E288" s="17"/>
      <c r="F288" s="17"/>
      <c r="G288" s="17"/>
      <c r="H288" s="17">
        <v>2</v>
      </c>
      <c r="I288" s="17">
        <v>13</v>
      </c>
      <c r="J288" s="17"/>
      <c r="K288" s="17"/>
      <c r="L288" s="17"/>
      <c r="M288" s="17"/>
      <c r="N288" s="17"/>
      <c r="O288" s="18">
        <v>15</v>
      </c>
      <c r="P288" s="130">
        <f t="shared" si="15"/>
        <v>4.0175701735590316E-4</v>
      </c>
      <c r="Q288" s="46">
        <f t="shared" si="16"/>
        <v>24</v>
      </c>
      <c r="R288" s="90"/>
      <c r="S288" s="3"/>
      <c r="T288" s="2"/>
      <c r="U288" s="2" t="str">
        <f t="shared" si="14"/>
        <v>HP Envy x360 15-cp0000</v>
      </c>
      <c r="V288" s="2" t="str">
        <f>VLOOKUP($U288,Models!$A:$Q,V$4,0)</f>
        <v>HP</v>
      </c>
      <c r="W288" s="2" t="str">
        <f>VLOOKUP($U288,Models!$A:$Q,W$4,0)</f>
        <v>Envy x360 15-cp0000</v>
      </c>
      <c r="X288" s="2" t="str">
        <f>VLOOKUP($U288,Models!$A:$Q,X$4,0)</f>
        <v>Economy</v>
      </c>
      <c r="Y288" s="2" t="str">
        <f>VLOOKUP($U288,Models!$A:$Q,Y$4,0)</f>
        <v>AMD</v>
      </c>
      <c r="Z288" s="2" t="str">
        <f>VLOOKUP($U288,Models!$A:$Q,Z$4,0)</f>
        <v>Ryzen</v>
      </c>
      <c r="AA288" s="2">
        <f>VLOOKUP($U288,Models!$A:$Q,AA$4,0)</f>
        <v>0</v>
      </c>
      <c r="AB288" s="2" t="str">
        <f>VLOOKUP($U288,Models!$A:$Q,AB$4,0)</f>
        <v>Int</v>
      </c>
      <c r="AC288" s="2">
        <f>VLOOKUP($U288,Models!$A:$Q,AC$4,0)</f>
        <v>0</v>
      </c>
      <c r="AD288" s="2">
        <f>VLOOKUP($U288,Models!$A:$Q,AD$4,0)</f>
        <v>0</v>
      </c>
      <c r="AE288" s="2">
        <f>VLOOKUP($U288,Models!$A:$Q,AE$4,0)</f>
        <v>15</v>
      </c>
      <c r="AF288" s="2" t="str">
        <f>VLOOKUP($U288,Models!$A:$Q,AF$4,0)</f>
        <v>1920x1080</v>
      </c>
      <c r="AG288" s="2" t="str">
        <f>VLOOKUP($U288,Models!$A:$Q,AG$4,0)</f>
        <v>Touch</v>
      </c>
      <c r="AH288" s="2" t="str">
        <f>VLOOKUP($U288,Models!$A:$S,AH$4,0)</f>
        <v>Standard</v>
      </c>
      <c r="AI288" s="2">
        <f>VLOOKUP($U288,Models!$A:$T,AI$4,0)</f>
        <v>0</v>
      </c>
      <c r="AJ288" s="2"/>
      <c r="AK288" s="2"/>
    </row>
    <row r="289" spans="1:51" x14ac:dyDescent="0.3">
      <c r="A289" s="14" t="s">
        <v>13</v>
      </c>
      <c r="B289" s="14" t="s">
        <v>37</v>
      </c>
      <c r="C289" s="15" t="s">
        <v>1651</v>
      </c>
      <c r="D289" s="16"/>
      <c r="E289" s="17"/>
      <c r="F289" s="17"/>
      <c r="G289" s="17"/>
      <c r="H289" s="17"/>
      <c r="I289" s="17">
        <v>4</v>
      </c>
      <c r="J289" s="17"/>
      <c r="K289" s="17">
        <v>1</v>
      </c>
      <c r="L289" s="17">
        <v>1</v>
      </c>
      <c r="M289" s="17"/>
      <c r="N289" s="17"/>
      <c r="O289" s="18">
        <v>6</v>
      </c>
      <c r="P289" s="130">
        <f t="shared" si="15"/>
        <v>1.6070280694236127E-4</v>
      </c>
      <c r="Q289" s="46">
        <f t="shared" si="16"/>
        <v>9</v>
      </c>
      <c r="R289" s="90"/>
      <c r="S289" s="3"/>
      <c r="T289" s="2"/>
      <c r="U289" s="2" t="str">
        <f t="shared" si="14"/>
        <v>HP Envy x360 15-cn1000</v>
      </c>
      <c r="V289" s="2" t="str">
        <f>VLOOKUP($U289,Models!$A:$Q,V$4,0)</f>
        <v>HP</v>
      </c>
      <c r="W289" s="2" t="str">
        <f>VLOOKUP($U289,Models!$A:$Q,W$4,0)</f>
        <v>Envy x360 15-cn1000</v>
      </c>
      <c r="X289" s="2" t="str">
        <f>VLOOKUP($U289,Models!$A:$Q,X$4,0)</f>
        <v>Economy</v>
      </c>
      <c r="Y289" s="2" t="str">
        <f>VLOOKUP($U289,Models!$A:$Q,Y$4,0)</f>
        <v>Intel</v>
      </c>
      <c r="Z289" s="2" t="str">
        <f>VLOOKUP($U289,Models!$A:$Q,Z$4,0)</f>
        <v>Whiskey Lake</v>
      </c>
      <c r="AA289" s="2">
        <f>VLOOKUP($U289,Models!$A:$Q,AA$4,0)</f>
        <v>0</v>
      </c>
      <c r="AB289" s="2" t="str">
        <f>VLOOKUP($U289,Models!$A:$Q,AB$4,0)</f>
        <v>MX150</v>
      </c>
      <c r="AC289" s="2">
        <f>VLOOKUP($U289,Models!$A:$Q,AC$4,0)</f>
        <v>0</v>
      </c>
      <c r="AD289" s="2">
        <f>VLOOKUP($U289,Models!$A:$Q,AD$4,0)</f>
        <v>0</v>
      </c>
      <c r="AE289" s="2">
        <f>VLOOKUP($U289,Models!$A:$Q,AE$4,0)</f>
        <v>15</v>
      </c>
      <c r="AF289" s="2" t="str">
        <f>VLOOKUP($U289,Models!$A:$Q,AF$4,0)</f>
        <v>1920x1080/3840x2160</v>
      </c>
      <c r="AG289" s="2" t="str">
        <f>VLOOKUP($U289,Models!$A:$Q,AG$4,0)</f>
        <v>Touch</v>
      </c>
      <c r="AH289" s="2" t="str">
        <f>VLOOKUP($U289,Models!$A:$S,AH$4,0)</f>
        <v>Standard</v>
      </c>
      <c r="AI289" s="2">
        <f>VLOOKUP($U289,Models!$A:$T,AI$4,0)</f>
        <v>0</v>
      </c>
      <c r="AJ289" s="2"/>
      <c r="AK289" s="2"/>
    </row>
    <row r="290" spans="1:51" x14ac:dyDescent="0.3">
      <c r="A290" s="14" t="s">
        <v>13</v>
      </c>
      <c r="B290" s="14" t="s">
        <v>37</v>
      </c>
      <c r="C290" s="15" t="s">
        <v>1685</v>
      </c>
      <c r="D290" s="16"/>
      <c r="E290" s="17"/>
      <c r="F290" s="17"/>
      <c r="G290" s="17"/>
      <c r="H290" s="17">
        <v>6</v>
      </c>
      <c r="I290" s="17">
        <v>7</v>
      </c>
      <c r="J290" s="17"/>
      <c r="K290" s="17"/>
      <c r="L290" s="17"/>
      <c r="M290" s="17"/>
      <c r="N290" s="17"/>
      <c r="O290" s="18">
        <v>13</v>
      </c>
      <c r="P290" s="130">
        <f t="shared" si="15"/>
        <v>3.4818941504178273E-4</v>
      </c>
      <c r="Q290" s="46">
        <f t="shared" si="16"/>
        <v>20</v>
      </c>
      <c r="R290" s="90"/>
      <c r="S290" s="3"/>
      <c r="T290" s="2"/>
      <c r="U290" s="2" t="str">
        <f t="shared" si="14"/>
        <v>HP Envy 13-ah1000</v>
      </c>
      <c r="V290" s="2" t="str">
        <f>VLOOKUP($U290,Models!$A:$Q,V$4,0)</f>
        <v>HP</v>
      </c>
      <c r="W290" s="2" t="str">
        <f>VLOOKUP($U290,Models!$A:$Q,W$4,0)</f>
        <v>Envy 13-ah1000</v>
      </c>
      <c r="X290" s="2" t="str">
        <f>VLOOKUP($U290,Models!$A:$Q,X$4,0)</f>
        <v>Thin</v>
      </c>
      <c r="Y290" s="2" t="str">
        <f>VLOOKUP($U290,Models!$A:$Q,Y$4,0)</f>
        <v>Intel</v>
      </c>
      <c r="Z290" s="2" t="str">
        <f>VLOOKUP($U290,Models!$A:$Q,Z$4,0)</f>
        <v>Kaby Lake Refresh</v>
      </c>
      <c r="AA290" s="2">
        <f>VLOOKUP($U290,Models!$A:$Q,AA$4,0)</f>
        <v>0</v>
      </c>
      <c r="AB290" s="2" t="str">
        <f>VLOOKUP($U290,Models!$A:$Q,AB$4,0)</f>
        <v>MX150</v>
      </c>
      <c r="AC290" s="2">
        <f>VLOOKUP($U290,Models!$A:$Q,AC$4,0)</f>
        <v>0</v>
      </c>
      <c r="AD290" s="2">
        <f>VLOOKUP($U290,Models!$A:$Q,AD$4,0)</f>
        <v>0</v>
      </c>
      <c r="AE290" s="2">
        <f>VLOOKUP($U290,Models!$A:$Q,AE$4,0)</f>
        <v>13</v>
      </c>
      <c r="AF290" s="2" t="str">
        <f>VLOOKUP($U290,Models!$A:$Q,AF$4,0)</f>
        <v>1920x1080/3840x2160</v>
      </c>
      <c r="AG290" s="2">
        <f>VLOOKUP($U290,Models!$A:$Q,AG$4,0)</f>
        <v>0</v>
      </c>
      <c r="AH290" s="2" t="str">
        <f>VLOOKUP($U290,Models!$A:$S,AH$4,0)</f>
        <v>Standard</v>
      </c>
      <c r="AI290" s="2">
        <f>VLOOKUP($U290,Models!$A:$T,AI$4,0)</f>
        <v>0</v>
      </c>
      <c r="AJ290" s="2"/>
      <c r="AK290" s="2"/>
    </row>
    <row r="291" spans="1:51" x14ac:dyDescent="0.3">
      <c r="A291" s="14" t="s">
        <v>13</v>
      </c>
      <c r="B291" s="14" t="s">
        <v>37</v>
      </c>
      <c r="C291" s="15" t="s">
        <v>1866</v>
      </c>
      <c r="D291" s="16"/>
      <c r="E291" s="17"/>
      <c r="F291" s="17"/>
      <c r="G291" s="17"/>
      <c r="H291" s="17">
        <v>27</v>
      </c>
      <c r="I291" s="17">
        <v>5</v>
      </c>
      <c r="J291" s="17"/>
      <c r="K291" s="17"/>
      <c r="L291" s="17"/>
      <c r="M291" s="17"/>
      <c r="N291" s="17"/>
      <c r="O291" s="18">
        <v>32</v>
      </c>
      <c r="P291" s="130">
        <f t="shared" si="15"/>
        <v>8.5708163702592668E-4</v>
      </c>
      <c r="Q291" s="46">
        <f t="shared" si="16"/>
        <v>50</v>
      </c>
      <c r="R291" s="104"/>
      <c r="S291" s="3"/>
      <c r="T291" s="2"/>
      <c r="U291" s="2" t="str">
        <f t="shared" si="14"/>
        <v>HP Envy 13-aq0000</v>
      </c>
      <c r="V291" s="2" t="str">
        <f>VLOOKUP($U291,Models!$A:$Q,V$4,0)</f>
        <v>HP</v>
      </c>
      <c r="W291" s="2" t="str">
        <f>VLOOKUP($U291,Models!$A:$Q,W$4,0)</f>
        <v>Envy 13-aq0000</v>
      </c>
      <c r="X291" s="2" t="str">
        <f>VLOOKUP($U291,Models!$A:$Q,X$4,0)</f>
        <v>Thin</v>
      </c>
      <c r="Y291" s="2" t="str">
        <f>VLOOKUP($U291,Models!$A:$Q,Y$4,0)</f>
        <v>Intel</v>
      </c>
      <c r="Z291" s="2" t="str">
        <f>VLOOKUP($U291,Models!$A:$Q,Z$4,0)</f>
        <v>Whiskey Lake</v>
      </c>
      <c r="AA291" s="2">
        <f>VLOOKUP($U291,Models!$A:$Q,AA$4,0)</f>
        <v>0</v>
      </c>
      <c r="AB291" s="2" t="str">
        <f>VLOOKUP($U291,Models!$A:$Q,AB$4,0)</f>
        <v>MX250</v>
      </c>
      <c r="AC291" s="2">
        <f>VLOOKUP($U291,Models!$A:$Q,AC$4,0)</f>
        <v>0</v>
      </c>
      <c r="AD291" s="2">
        <f>VLOOKUP($U291,Models!$A:$Q,AD$4,0)</f>
        <v>0</v>
      </c>
      <c r="AE291" s="2">
        <f>VLOOKUP($U291,Models!$A:$Q,AE$4,0)</f>
        <v>13</v>
      </c>
      <c r="AF291" s="2" t="str">
        <f>VLOOKUP($U291,Models!$A:$Q,AF$4,0)</f>
        <v>1920x1080/3840x2160</v>
      </c>
      <c r="AG291" s="2">
        <f>VLOOKUP($U291,Models!$A:$Q,AG$4,0)</f>
        <v>0</v>
      </c>
      <c r="AH291" s="2" t="str">
        <f>VLOOKUP($U291,Models!$A:$S,AH$4,0)</f>
        <v>Standard</v>
      </c>
      <c r="AI291" s="2">
        <f>VLOOKUP($U291,Models!$A:$T,AI$4,0)</f>
        <v>0</v>
      </c>
      <c r="AJ291" s="2"/>
      <c r="AK291" s="2"/>
    </row>
    <row r="292" spans="1:51" x14ac:dyDescent="0.3">
      <c r="A292" s="14" t="s">
        <v>13</v>
      </c>
      <c r="B292" s="14" t="s">
        <v>37</v>
      </c>
      <c r="C292" s="15" t="s">
        <v>1867</v>
      </c>
      <c r="D292" s="16"/>
      <c r="E292" s="17"/>
      <c r="F292" s="17"/>
      <c r="G292" s="17"/>
      <c r="H292" s="17">
        <v>10</v>
      </c>
      <c r="I292" s="17">
        <v>16</v>
      </c>
      <c r="J292" s="17"/>
      <c r="K292" s="17"/>
      <c r="L292" s="17"/>
      <c r="M292" s="17"/>
      <c r="N292" s="17"/>
      <c r="O292" s="18">
        <v>26</v>
      </c>
      <c r="P292" s="130">
        <f t="shared" si="15"/>
        <v>6.9637883008356546E-4</v>
      </c>
      <c r="Q292" s="46">
        <f t="shared" si="16"/>
        <v>41</v>
      </c>
      <c r="R292" s="104"/>
      <c r="S292" s="3"/>
      <c r="T292" s="2"/>
      <c r="U292" s="2" t="str">
        <f t="shared" si="14"/>
        <v>HP Envy 17-ce0000</v>
      </c>
      <c r="V292" s="2" t="str">
        <f>VLOOKUP($U292,Models!$A:$Q,V$4,0)</f>
        <v>HP</v>
      </c>
      <c r="W292" s="2" t="str">
        <f>VLOOKUP($U292,Models!$A:$Q,W$4,0)</f>
        <v>Envy 17-ce0000</v>
      </c>
      <c r="X292" s="2" t="str">
        <f>VLOOKUP($U292,Models!$A:$Q,X$4,0)</f>
        <v>Midlevel</v>
      </c>
      <c r="Y292" s="2" t="str">
        <f>VLOOKUP($U292,Models!$A:$Q,Y$4,0)</f>
        <v>Intel</v>
      </c>
      <c r="Z292" s="2" t="str">
        <f>VLOOKUP($U292,Models!$A:$Q,Z$4,0)</f>
        <v>Whiskey Lake</v>
      </c>
      <c r="AA292" s="2">
        <f>VLOOKUP($U292,Models!$A:$Q,AA$4,0)</f>
        <v>0</v>
      </c>
      <c r="AB292" s="2" t="str">
        <f>VLOOKUP($U292,Models!$A:$Q,AB$4,0)</f>
        <v>MX250</v>
      </c>
      <c r="AC292" s="2">
        <f>VLOOKUP($U292,Models!$A:$Q,AC$4,0)</f>
        <v>0</v>
      </c>
      <c r="AD292" s="2">
        <f>VLOOKUP($U292,Models!$A:$Q,AD$4,0)</f>
        <v>0</v>
      </c>
      <c r="AE292" s="2">
        <f>VLOOKUP($U292,Models!$A:$Q,AE$4,0)</f>
        <v>17</v>
      </c>
      <c r="AF292" s="2" t="str">
        <f>VLOOKUP($U292,Models!$A:$Q,AF$4,0)</f>
        <v>1920x1080</v>
      </c>
      <c r="AG292" s="2">
        <f>VLOOKUP($U292,Models!$A:$Q,AG$4,0)</f>
        <v>0</v>
      </c>
      <c r="AH292" s="2" t="str">
        <f>VLOOKUP($U292,Models!$A:$S,AH$4,0)</f>
        <v>Standard</v>
      </c>
      <c r="AI292" s="2">
        <f>VLOOKUP($U292,Models!$A:$T,AI$4,0)</f>
        <v>0</v>
      </c>
      <c r="AJ292" s="2"/>
      <c r="AK292" s="2"/>
    </row>
    <row r="293" spans="1:51" x14ac:dyDescent="0.3">
      <c r="A293" s="14" t="s">
        <v>13</v>
      </c>
      <c r="B293" s="14" t="s">
        <v>37</v>
      </c>
      <c r="C293" s="15" t="s">
        <v>1925</v>
      </c>
      <c r="D293" s="16"/>
      <c r="E293" s="17"/>
      <c r="F293" s="17"/>
      <c r="G293" s="17"/>
      <c r="H293" s="17">
        <v>16</v>
      </c>
      <c r="I293" s="17">
        <v>5</v>
      </c>
      <c r="J293" s="17"/>
      <c r="K293" s="17"/>
      <c r="L293" s="17"/>
      <c r="M293" s="17"/>
      <c r="N293" s="17"/>
      <c r="O293" s="18">
        <v>21</v>
      </c>
      <c r="P293" s="130">
        <f t="shared" si="15"/>
        <v>5.6245982429826437E-4</v>
      </c>
      <c r="Q293" s="46">
        <f t="shared" si="16"/>
        <v>33</v>
      </c>
      <c r="R293" s="90"/>
      <c r="S293" s="3"/>
      <c r="T293" s="2"/>
      <c r="U293" s="2" t="str">
        <f t="shared" si="14"/>
        <v>HP Envy x360 15-ds0000</v>
      </c>
      <c r="V293" s="2" t="str">
        <f>VLOOKUP($U293,Models!$A:$Q,V$4,0)</f>
        <v>HP</v>
      </c>
      <c r="W293" s="2" t="str">
        <f>VLOOKUP($U293,Models!$A:$Q,W$4,0)</f>
        <v>Envy x360 15-ds0000</v>
      </c>
      <c r="X293" s="2" t="str">
        <f>VLOOKUP($U293,Models!$A:$Q,X$4,0)</f>
        <v>Economy</v>
      </c>
      <c r="Y293" s="2" t="str">
        <f>VLOOKUP($U293,Models!$A:$Q,Y$4,0)</f>
        <v>AMD</v>
      </c>
      <c r="Z293" s="2" t="str">
        <f>VLOOKUP($U293,Models!$A:$Q,Z$4,0)</f>
        <v>Picasso</v>
      </c>
      <c r="AA293" s="2">
        <f>VLOOKUP($U293,Models!$A:$Q,AA$4,0)</f>
        <v>0</v>
      </c>
      <c r="AB293" s="2" t="str">
        <f>VLOOKUP($U293,Models!$A:$Q,AB$4,0)</f>
        <v>Int</v>
      </c>
      <c r="AC293" s="2">
        <f>VLOOKUP($U293,Models!$A:$Q,AC$4,0)</f>
        <v>0</v>
      </c>
      <c r="AD293" s="2">
        <f>VLOOKUP($U293,Models!$A:$Q,AD$4,0)</f>
        <v>0</v>
      </c>
      <c r="AE293" s="2">
        <f>VLOOKUP($U293,Models!$A:$Q,AE$4,0)</f>
        <v>15</v>
      </c>
      <c r="AF293" s="2" t="str">
        <f>VLOOKUP($U293,Models!$A:$Q,AF$4,0)</f>
        <v>1920x1080</v>
      </c>
      <c r="AG293" s="2" t="str">
        <f>VLOOKUP($U293,Models!$A:$Q,AG$4,0)</f>
        <v>Touch</v>
      </c>
      <c r="AH293" s="2" t="str">
        <f>VLOOKUP($U293,Models!$A:$S,AH$4,0)</f>
        <v>Standard</v>
      </c>
      <c r="AI293" s="2">
        <f>VLOOKUP($U293,Models!$A:$T,AI$4,0)</f>
        <v>0</v>
      </c>
      <c r="AJ293" s="2"/>
      <c r="AK293" s="2"/>
    </row>
    <row r="294" spans="1:51" x14ac:dyDescent="0.3">
      <c r="A294" s="14" t="s">
        <v>13</v>
      </c>
      <c r="B294" s="14" t="s">
        <v>37</v>
      </c>
      <c r="C294" s="15" t="s">
        <v>1980</v>
      </c>
      <c r="D294" s="16"/>
      <c r="E294" s="17"/>
      <c r="F294" s="17"/>
      <c r="G294" s="17"/>
      <c r="H294" s="17">
        <v>37</v>
      </c>
      <c r="I294" s="17"/>
      <c r="J294" s="17"/>
      <c r="K294" s="17">
        <v>1</v>
      </c>
      <c r="L294" s="17">
        <v>1</v>
      </c>
      <c r="M294" s="17"/>
      <c r="N294" s="17"/>
      <c r="O294" s="18">
        <v>39</v>
      </c>
      <c r="P294" s="130">
        <f t="shared" si="15"/>
        <v>1.0445682451253482E-3</v>
      </c>
      <c r="Q294" s="46">
        <f t="shared" si="16"/>
        <v>61</v>
      </c>
      <c r="R294" s="90"/>
      <c r="S294" s="3"/>
      <c r="T294" s="2"/>
      <c r="U294" s="2" t="str">
        <f t="shared" si="14"/>
        <v>HP Envy x360 13-ar0000</v>
      </c>
      <c r="V294" s="2" t="str">
        <f>VLOOKUP($U294,Models!$A:$Q,V$4,0)</f>
        <v>HP</v>
      </c>
      <c r="W294" s="2" t="str">
        <f>VLOOKUP($U294,Models!$A:$Q,W$4,0)</f>
        <v>Envy x360 13-ar0000</v>
      </c>
      <c r="X294" s="2" t="str">
        <f>VLOOKUP($U294,Models!$A:$Q,X$4,0)</f>
        <v>Economy</v>
      </c>
      <c r="Y294" s="2" t="str">
        <f>VLOOKUP($U294,Models!$A:$Q,Y$4,0)</f>
        <v>AMD</v>
      </c>
      <c r="Z294" s="2" t="str">
        <f>VLOOKUP($U294,Models!$A:$Q,Z$4,0)</f>
        <v>Picasso</v>
      </c>
      <c r="AA294" s="2">
        <f>VLOOKUP($U294,Models!$A:$Q,AA$4,0)</f>
        <v>0</v>
      </c>
      <c r="AB294" s="2" t="str">
        <f>VLOOKUP($U294,Models!$A:$Q,AB$4,0)</f>
        <v>Int</v>
      </c>
      <c r="AC294" s="2">
        <f>VLOOKUP($U294,Models!$A:$Q,AC$4,0)</f>
        <v>0</v>
      </c>
      <c r="AD294" s="2">
        <f>VLOOKUP($U294,Models!$A:$Q,AD$4,0)</f>
        <v>0</v>
      </c>
      <c r="AE294" s="2">
        <f>VLOOKUP($U294,Models!$A:$Q,AE$4,0)</f>
        <v>13</v>
      </c>
      <c r="AF294" s="2" t="str">
        <f>VLOOKUP($U294,Models!$A:$Q,AF$4,0)</f>
        <v>1920x1080</v>
      </c>
      <c r="AG294" s="2" t="str">
        <f>VLOOKUP($U294,Models!$A:$Q,AG$4,0)</f>
        <v>Touch</v>
      </c>
      <c r="AH294" s="2" t="str">
        <f>VLOOKUP($U294,Models!$A:$S,AH$4,0)</f>
        <v>Standard</v>
      </c>
      <c r="AI294" s="2">
        <f>VLOOKUP($U294,Models!$A:$T,AI$4,0)</f>
        <v>0</v>
      </c>
      <c r="AJ294" s="2"/>
      <c r="AK294" s="2"/>
    </row>
    <row r="295" spans="1:51" x14ac:dyDescent="0.3">
      <c r="A295" s="14" t="s">
        <v>13</v>
      </c>
      <c r="B295" s="14" t="s">
        <v>37</v>
      </c>
      <c r="C295" s="15" t="s">
        <v>2553</v>
      </c>
      <c r="D295" s="16"/>
      <c r="E295" s="17"/>
      <c r="F295" s="17"/>
      <c r="G295" s="17"/>
      <c r="H295" s="17"/>
      <c r="I295" s="17">
        <v>1</v>
      </c>
      <c r="J295" s="17"/>
      <c r="K295" s="17"/>
      <c r="L295" s="17">
        <v>1</v>
      </c>
      <c r="M295" s="17"/>
      <c r="N295" s="17"/>
      <c r="O295" s="18">
        <v>2</v>
      </c>
      <c r="P295" s="130">
        <f t="shared" si="15"/>
        <v>5.3567602314120418E-5</v>
      </c>
      <c r="Q295" s="46">
        <f t="shared" si="16"/>
        <v>3</v>
      </c>
      <c r="R295" s="90"/>
      <c r="S295" s="3"/>
      <c r="T295" s="2"/>
      <c r="U295" s="2" t="str">
        <f t="shared" si="14"/>
        <v>HP Envy 17-ae100</v>
      </c>
      <c r="V295" s="2" t="str">
        <f>VLOOKUP($U295,Models!$A:$Q,V$4,0)</f>
        <v>HP</v>
      </c>
      <c r="W295" s="2" t="str">
        <f>VLOOKUP($U295,Models!$A:$Q,W$4,0)</f>
        <v>Envy 17-ae100</v>
      </c>
      <c r="X295" s="2" t="str">
        <f>VLOOKUP($U295,Models!$A:$Q,X$4,0)</f>
        <v>Midlevel</v>
      </c>
      <c r="Y295" s="2" t="str">
        <f>VLOOKUP($U295,Models!$A:$Q,Y$4,0)</f>
        <v>Intel</v>
      </c>
      <c r="Z295" s="2" t="str">
        <f>VLOOKUP($U295,Models!$A:$Q,Z$4,0)</f>
        <v>Kaby Lake Refresh</v>
      </c>
      <c r="AA295" s="2">
        <f>VLOOKUP($U295,Models!$A:$Q,AA$4,0)</f>
        <v>0</v>
      </c>
      <c r="AB295" s="2" t="str">
        <f>VLOOKUP($U295,Models!$A:$Q,AB$4,0)</f>
        <v>MX150</v>
      </c>
      <c r="AC295" s="2">
        <f>VLOOKUP($U295,Models!$A:$Q,AC$4,0)</f>
        <v>0</v>
      </c>
      <c r="AD295" s="2">
        <f>VLOOKUP($U295,Models!$A:$Q,AD$4,0)</f>
        <v>0</v>
      </c>
      <c r="AE295" s="2">
        <f>VLOOKUP($U295,Models!$A:$Q,AE$4,0)</f>
        <v>17</v>
      </c>
      <c r="AF295" s="2" t="str">
        <f>VLOOKUP($U295,Models!$A:$Q,AF$4,0)</f>
        <v>1920x1080/3840x2160</v>
      </c>
      <c r="AG295" s="2">
        <f>VLOOKUP($U295,Models!$A:$Q,AG$4,0)</f>
        <v>0</v>
      </c>
      <c r="AH295" s="2" t="str">
        <f>VLOOKUP($U295,Models!$A:$S,AH$4,0)</f>
        <v>Standard</v>
      </c>
      <c r="AI295" s="2">
        <f>VLOOKUP($U295,Models!$A:$T,AI$4,0)</f>
        <v>0</v>
      </c>
      <c r="AJ295" s="2"/>
      <c r="AK295" s="2"/>
    </row>
    <row r="296" spans="1:51" x14ac:dyDescent="0.3">
      <c r="A296" s="14" t="s">
        <v>13</v>
      </c>
      <c r="B296" s="14" t="s">
        <v>37</v>
      </c>
      <c r="C296" s="15" t="s">
        <v>1981</v>
      </c>
      <c r="D296" s="16"/>
      <c r="E296" s="17"/>
      <c r="F296" s="17"/>
      <c r="G296" s="17"/>
      <c r="H296" s="17">
        <v>26</v>
      </c>
      <c r="I296" s="17"/>
      <c r="J296" s="17"/>
      <c r="K296" s="17"/>
      <c r="L296" s="17"/>
      <c r="M296" s="17"/>
      <c r="N296" s="17"/>
      <c r="O296" s="18">
        <v>26</v>
      </c>
      <c r="P296" s="130">
        <f t="shared" si="15"/>
        <v>6.9637883008356546E-4</v>
      </c>
      <c r="Q296" s="46">
        <f t="shared" si="16"/>
        <v>41</v>
      </c>
      <c r="R296" s="90"/>
      <c r="S296" s="3"/>
      <c r="T296" s="2"/>
      <c r="U296" s="2" t="str">
        <f t="shared" si="14"/>
        <v>HP Envy x360 15-dr0000</v>
      </c>
      <c r="V296" s="2" t="str">
        <f>VLOOKUP($U296,Models!$A:$Q,V$4,0)</f>
        <v>HP</v>
      </c>
      <c r="W296" s="2" t="str">
        <f>VLOOKUP($U296,Models!$A:$Q,W$4,0)</f>
        <v>Envy x360 15-dr0000</v>
      </c>
      <c r="X296" s="2" t="str">
        <f>VLOOKUP($U296,Models!$A:$Q,X$4,0)</f>
        <v>Economy</v>
      </c>
      <c r="Y296" s="2" t="str">
        <f>VLOOKUP($U296,Models!$A:$Q,Y$4,0)</f>
        <v>Intel</v>
      </c>
      <c r="Z296" s="2" t="str">
        <f>VLOOKUP($U296,Models!$A:$Q,Z$4,0)</f>
        <v>Whiskey Lake</v>
      </c>
      <c r="AA296" s="2">
        <f>VLOOKUP($U296,Models!$A:$Q,AA$4,0)</f>
        <v>0</v>
      </c>
      <c r="AB296" s="2" t="str">
        <f>VLOOKUP($U296,Models!$A:$Q,AB$4,0)</f>
        <v>Int</v>
      </c>
      <c r="AC296" s="2">
        <f>VLOOKUP($U296,Models!$A:$Q,AC$4,0)</f>
        <v>0</v>
      </c>
      <c r="AD296" s="2">
        <f>VLOOKUP($U296,Models!$A:$Q,AD$4,0)</f>
        <v>0</v>
      </c>
      <c r="AE296" s="2">
        <f>VLOOKUP($U296,Models!$A:$Q,AE$4,0)</f>
        <v>15</v>
      </c>
      <c r="AF296" s="2" t="str">
        <f>VLOOKUP($U296,Models!$A:$Q,AF$4,0)</f>
        <v>1920x1080</v>
      </c>
      <c r="AG296" s="2" t="str">
        <f>VLOOKUP($U296,Models!$A:$Q,AG$4,0)</f>
        <v>Touch</v>
      </c>
      <c r="AH296" s="2" t="str">
        <f>VLOOKUP($U296,Models!$A:$S,AH$4,0)</f>
        <v>Standard</v>
      </c>
      <c r="AI296" s="2">
        <f>VLOOKUP($U296,Models!$A:$T,AI$4,0)</f>
        <v>0</v>
      </c>
      <c r="AJ296" s="2"/>
      <c r="AK296" s="2"/>
    </row>
    <row r="297" spans="1:51" s="26" customFormat="1" x14ac:dyDescent="0.3">
      <c r="A297" s="14" t="s">
        <v>13</v>
      </c>
      <c r="B297" s="4" t="s">
        <v>66</v>
      </c>
      <c r="C297" s="4" t="s">
        <v>764</v>
      </c>
      <c r="D297" s="11"/>
      <c r="E297" s="12"/>
      <c r="F297" s="12"/>
      <c r="G297" s="12"/>
      <c r="H297" s="12">
        <v>36</v>
      </c>
      <c r="I297" s="12">
        <v>28</v>
      </c>
      <c r="J297" s="12"/>
      <c r="K297" s="12"/>
      <c r="L297" s="12"/>
      <c r="M297" s="12"/>
      <c r="N297" s="12"/>
      <c r="O297" s="13">
        <v>64</v>
      </c>
      <c r="P297" s="130">
        <f t="shared" si="15"/>
        <v>1.7141632740518534E-3</v>
      </c>
      <c r="Q297" s="46">
        <f t="shared" si="16"/>
        <v>101</v>
      </c>
      <c r="R297" s="90"/>
      <c r="S297" s="3"/>
      <c r="T297" s="2"/>
      <c r="U297" s="2" t="str">
        <f t="shared" si="14"/>
        <v>HP Essential 250 G6 Core</v>
      </c>
      <c r="V297" s="2" t="str">
        <f>VLOOKUP($U297,Models!$A:$Q,V$4,0)</f>
        <v>HP</v>
      </c>
      <c r="W297" s="2" t="str">
        <f>VLOOKUP($U297,Models!$A:$Q,W$4,0)</f>
        <v>Essential 250 G6 Core</v>
      </c>
      <c r="X297" s="2" t="str">
        <f>VLOOKUP($U297,Models!$A:$Q,X$4,0)</f>
        <v>Economy</v>
      </c>
      <c r="Y297" s="2" t="str">
        <f>VLOOKUP($U297,Models!$A:$Q,Y$4,0)</f>
        <v>Intel</v>
      </c>
      <c r="Z297" s="2" t="str">
        <f>VLOOKUP($U297,Models!$A:$Q,Z$4,0)</f>
        <v>Kaby Lake</v>
      </c>
      <c r="AA297" s="2">
        <f>VLOOKUP($U297,Models!$A:$Q,AA$4,0)</f>
        <v>0</v>
      </c>
      <c r="AB297" s="2" t="str">
        <f>VLOOKUP($U297,Models!$A:$Q,AB$4,0)</f>
        <v>Int</v>
      </c>
      <c r="AC297" s="2">
        <f>VLOOKUP($U297,Models!$A:$Q,AC$4,0)</f>
        <v>0</v>
      </c>
      <c r="AD297" s="2">
        <f>VLOOKUP($U297,Models!$A:$Q,AD$4,0)</f>
        <v>0</v>
      </c>
      <c r="AE297" s="2">
        <f>VLOOKUP($U297,Models!$A:$Q,AE$4,0)</f>
        <v>15</v>
      </c>
      <c r="AF297" s="2" t="str">
        <f>VLOOKUP($U297,Models!$A:$Q,AF$4,0)</f>
        <v>1920x1080</v>
      </c>
      <c r="AG297" s="2">
        <f>VLOOKUP($U297,Models!$A:$Q,AG$4,0)</f>
        <v>0</v>
      </c>
      <c r="AH297" s="2" t="str">
        <f>VLOOKUP($U297,Models!$A:$S,AH$4,0)</f>
        <v>Standard</v>
      </c>
      <c r="AI297" s="2">
        <f>VLOOKUP($U297,Models!$A:$T,AI$4,0)</f>
        <v>0</v>
      </c>
      <c r="AJ297" s="2"/>
      <c r="AK297" s="2"/>
      <c r="AL297" s="1"/>
      <c r="AM297" s="1"/>
      <c r="AN297" s="1"/>
      <c r="AO297" s="1"/>
      <c r="AP297" s="1"/>
      <c r="AQ297" s="1"/>
      <c r="AR297" s="1"/>
      <c r="AS297" s="1"/>
      <c r="AT297" s="1"/>
      <c r="AU297" s="1"/>
      <c r="AV297" s="1"/>
      <c r="AW297" s="1"/>
      <c r="AX297" s="1"/>
      <c r="AY297" s="1"/>
    </row>
    <row r="298" spans="1:51" x14ac:dyDescent="0.3">
      <c r="A298" s="14" t="s">
        <v>13</v>
      </c>
      <c r="B298" s="14" t="s">
        <v>66</v>
      </c>
      <c r="C298" s="15" t="s">
        <v>1800</v>
      </c>
      <c r="D298" s="16"/>
      <c r="E298" s="17"/>
      <c r="F298" s="17"/>
      <c r="G298" s="17"/>
      <c r="H298" s="17">
        <v>1595</v>
      </c>
      <c r="I298" s="17">
        <v>1139</v>
      </c>
      <c r="J298" s="17"/>
      <c r="K298" s="17"/>
      <c r="L298" s="17">
        <v>719</v>
      </c>
      <c r="M298" s="17"/>
      <c r="N298" s="17"/>
      <c r="O298" s="18">
        <v>3453</v>
      </c>
      <c r="P298" s="130">
        <f t="shared" si="15"/>
        <v>9.248446539532891E-2</v>
      </c>
      <c r="Q298" s="46">
        <f t="shared" si="16"/>
        <v>5427</v>
      </c>
      <c r="R298" s="123"/>
      <c r="S298" s="3"/>
      <c r="T298" s="2"/>
      <c r="U298" s="2" t="str">
        <f t="shared" si="14"/>
        <v>HP Essential 250 G7 Core</v>
      </c>
      <c r="V298" s="2" t="str">
        <f>VLOOKUP($U298,Models!$A:$Q,V$4,0)</f>
        <v>HP</v>
      </c>
      <c r="W298" s="2" t="str">
        <f>VLOOKUP($U298,Models!$A:$Q,W$4,0)</f>
        <v>Essential 250 G7 Core</v>
      </c>
      <c r="X298" s="2" t="str">
        <f>VLOOKUP($U298,Models!$A:$Q,X$4,0)</f>
        <v>Economy</v>
      </c>
      <c r="Y298" s="2" t="str">
        <f>VLOOKUP($U298,Models!$A:$Q,Y$4,0)</f>
        <v>Intel</v>
      </c>
      <c r="Z298" s="2" t="str">
        <f>VLOOKUP($U298,Models!$A:$Q,Z$4,0)</f>
        <v>Whiskey Lake</v>
      </c>
      <c r="AA298" s="2">
        <f>VLOOKUP($U298,Models!$A:$Q,AA$4,0)</f>
        <v>0</v>
      </c>
      <c r="AB298" s="2" t="str">
        <f>VLOOKUP($U298,Models!$A:$Q,AB$4,0)</f>
        <v>Int</v>
      </c>
      <c r="AC298" s="2">
        <f>VLOOKUP($U298,Models!$A:$Q,AC$4,0)</f>
        <v>0</v>
      </c>
      <c r="AD298" s="2">
        <f>VLOOKUP($U298,Models!$A:$Q,AD$4,0)</f>
        <v>0</v>
      </c>
      <c r="AE298" s="2">
        <f>VLOOKUP($U298,Models!$A:$Q,AE$4,0)</f>
        <v>15</v>
      </c>
      <c r="AF298" s="2" t="str">
        <f>VLOOKUP($U298,Models!$A:$Q,AF$4,0)</f>
        <v>1920x1080</v>
      </c>
      <c r="AG298" s="2">
        <f>VLOOKUP($U298,Models!$A:$Q,AG$4,0)</f>
        <v>0</v>
      </c>
      <c r="AH298" s="2" t="str">
        <f>VLOOKUP($U298,Models!$A:$S,AH$4,0)</f>
        <v>Standard</v>
      </c>
      <c r="AI298" s="2">
        <f>VLOOKUP($U298,Models!$A:$T,AI$4,0)</f>
        <v>0</v>
      </c>
      <c r="AJ298" s="2"/>
      <c r="AK298" s="2"/>
    </row>
    <row r="299" spans="1:51" x14ac:dyDescent="0.3">
      <c r="A299" s="14" t="s">
        <v>13</v>
      </c>
      <c r="B299" s="14" t="s">
        <v>66</v>
      </c>
      <c r="C299" s="15" t="s">
        <v>1801</v>
      </c>
      <c r="D299" s="16"/>
      <c r="E299" s="17"/>
      <c r="F299" s="17"/>
      <c r="G299" s="17"/>
      <c r="H299" s="17">
        <v>137</v>
      </c>
      <c r="I299" s="17">
        <v>168</v>
      </c>
      <c r="J299" s="17"/>
      <c r="K299" s="17"/>
      <c r="L299" s="17">
        <v>204</v>
      </c>
      <c r="M299" s="17"/>
      <c r="N299" s="17"/>
      <c r="O299" s="18">
        <v>509</v>
      </c>
      <c r="P299" s="130">
        <f t="shared" si="15"/>
        <v>1.3632954788943647E-2</v>
      </c>
      <c r="Q299" s="46">
        <f t="shared" si="16"/>
        <v>800</v>
      </c>
      <c r="R299" s="90"/>
      <c r="S299" s="3"/>
      <c r="T299" s="2"/>
      <c r="U299" s="2" t="str">
        <f t="shared" si="14"/>
        <v>HP Essential 255 G7</v>
      </c>
      <c r="V299" s="2" t="str">
        <f>VLOOKUP($U299,Models!$A:$Q,V$4,0)</f>
        <v>HP</v>
      </c>
      <c r="W299" s="2" t="str">
        <f>VLOOKUP($U299,Models!$A:$Q,W$4,0)</f>
        <v>Essential 255 G7</v>
      </c>
      <c r="X299" s="2" t="str">
        <f>VLOOKUP($U299,Models!$A:$Q,X$4,0)</f>
        <v>Economy</v>
      </c>
      <c r="Y299" s="2" t="str">
        <f>VLOOKUP($U299,Models!$A:$Q,Y$4,0)</f>
        <v>AMD</v>
      </c>
      <c r="Z299" s="2" t="str">
        <f>VLOOKUP($U299,Models!$A:$Q,Z$4,0)</f>
        <v>Ryzen</v>
      </c>
      <c r="AA299" s="2">
        <f>VLOOKUP($U299,Models!$A:$Q,AA$4,0)</f>
        <v>0</v>
      </c>
      <c r="AB299" s="2" t="str">
        <f>VLOOKUP($U299,Models!$A:$Q,AB$4,0)</f>
        <v>Int</v>
      </c>
      <c r="AC299" s="2">
        <f>VLOOKUP($U299,Models!$A:$Q,AC$4,0)</f>
        <v>0</v>
      </c>
      <c r="AD299" s="2">
        <f>VLOOKUP($U299,Models!$A:$Q,AD$4,0)</f>
        <v>0</v>
      </c>
      <c r="AE299" s="2">
        <f>VLOOKUP($U299,Models!$A:$Q,AE$4,0)</f>
        <v>15</v>
      </c>
      <c r="AF299" s="2" t="str">
        <f>VLOOKUP($U299,Models!$A:$Q,AF$4,0)</f>
        <v>1920x1080</v>
      </c>
      <c r="AG299" s="2">
        <f>VLOOKUP($U299,Models!$A:$Q,AG$4,0)</f>
        <v>0</v>
      </c>
      <c r="AH299" s="2" t="str">
        <f>VLOOKUP($U299,Models!$A:$S,AH$4,0)</f>
        <v>Standard</v>
      </c>
      <c r="AI299" s="2">
        <f>VLOOKUP($U299,Models!$A:$T,AI$4,0)</f>
        <v>0</v>
      </c>
      <c r="AJ299" s="2"/>
      <c r="AK299" s="2"/>
    </row>
    <row r="300" spans="1:51" x14ac:dyDescent="0.3">
      <c r="A300" s="14" t="s">
        <v>13</v>
      </c>
      <c r="B300" s="14" t="s">
        <v>66</v>
      </c>
      <c r="C300" s="15" t="s">
        <v>1865</v>
      </c>
      <c r="D300" s="16"/>
      <c r="E300" s="17"/>
      <c r="F300" s="17"/>
      <c r="G300" s="17"/>
      <c r="H300" s="17">
        <v>91</v>
      </c>
      <c r="I300" s="17">
        <v>11</v>
      </c>
      <c r="J300" s="17"/>
      <c r="K300" s="17"/>
      <c r="L300" s="17">
        <v>7</v>
      </c>
      <c r="M300" s="17"/>
      <c r="N300" s="17"/>
      <c r="O300" s="18">
        <v>109</v>
      </c>
      <c r="P300" s="130">
        <f t="shared" si="15"/>
        <v>2.919434326119563E-3</v>
      </c>
      <c r="Q300" s="46">
        <f t="shared" si="16"/>
        <v>171</v>
      </c>
      <c r="R300" s="90"/>
      <c r="S300" s="3"/>
      <c r="T300" s="2"/>
      <c r="U300" s="2" t="str">
        <f t="shared" si="14"/>
        <v>HP Essential 240 G7 Core</v>
      </c>
      <c r="V300" s="2" t="str">
        <f>VLOOKUP($U300,Models!$A:$Q,V$4,0)</f>
        <v>HP</v>
      </c>
      <c r="W300" s="2" t="str">
        <f>VLOOKUP($U300,Models!$A:$Q,W$4,0)</f>
        <v>Essential 240 G7 Core</v>
      </c>
      <c r="X300" s="2" t="str">
        <f>VLOOKUP($U300,Models!$A:$Q,X$4,0)</f>
        <v>Thin</v>
      </c>
      <c r="Y300" s="2" t="str">
        <f>VLOOKUP($U300,Models!$A:$Q,Y$4,0)</f>
        <v>Intel</v>
      </c>
      <c r="Z300" s="2" t="str">
        <f>VLOOKUP($U300,Models!$A:$Q,Z$4,0)</f>
        <v>Whiskey Lake</v>
      </c>
      <c r="AA300" s="2">
        <f>VLOOKUP($U300,Models!$A:$Q,AA$4,0)</f>
        <v>0</v>
      </c>
      <c r="AB300" s="2" t="str">
        <f>VLOOKUP($U300,Models!$A:$Q,AB$4,0)</f>
        <v>Int</v>
      </c>
      <c r="AC300" s="2">
        <f>VLOOKUP($U300,Models!$A:$Q,AC$4,0)</f>
        <v>0</v>
      </c>
      <c r="AD300" s="2">
        <f>VLOOKUP($U300,Models!$A:$Q,AD$4,0)</f>
        <v>0</v>
      </c>
      <c r="AE300" s="2">
        <f>VLOOKUP($U300,Models!$A:$Q,AE$4,0)</f>
        <v>14</v>
      </c>
      <c r="AF300" s="2" t="str">
        <f>VLOOKUP($U300,Models!$A:$Q,AF$4,0)</f>
        <v>1920x1080</v>
      </c>
      <c r="AG300" s="2">
        <f>VLOOKUP($U300,Models!$A:$Q,AG$4,0)</f>
        <v>0</v>
      </c>
      <c r="AH300" s="2" t="str">
        <f>VLOOKUP($U300,Models!$A:$S,AH$4,0)</f>
        <v>Standard</v>
      </c>
      <c r="AI300" s="2">
        <f>VLOOKUP($U300,Models!$A:$T,AI$4,0)</f>
        <v>0</v>
      </c>
      <c r="AJ300" s="2"/>
      <c r="AK300" s="2"/>
    </row>
    <row r="301" spans="1:51" x14ac:dyDescent="0.3">
      <c r="A301" s="14" t="s">
        <v>13</v>
      </c>
      <c r="B301" s="14" t="s">
        <v>66</v>
      </c>
      <c r="C301" s="15" t="s">
        <v>2165</v>
      </c>
      <c r="D301" s="16"/>
      <c r="E301" s="17"/>
      <c r="F301" s="17"/>
      <c r="G301" s="17"/>
      <c r="H301" s="17">
        <v>505</v>
      </c>
      <c r="I301" s="17"/>
      <c r="J301" s="17"/>
      <c r="K301" s="17"/>
      <c r="L301" s="17">
        <v>14</v>
      </c>
      <c r="M301" s="17"/>
      <c r="N301" s="17"/>
      <c r="O301" s="18">
        <v>519</v>
      </c>
      <c r="P301" s="130">
        <f t="shared" si="15"/>
        <v>1.3900792800514249E-2</v>
      </c>
      <c r="Q301" s="46">
        <f t="shared" si="16"/>
        <v>816</v>
      </c>
      <c r="R301" s="90"/>
      <c r="S301" s="3"/>
      <c r="T301" s="2"/>
      <c r="U301" s="2" t="str">
        <f t="shared" si="14"/>
        <v>HP Essential 255 G7 Stoney</v>
      </c>
      <c r="V301" s="2" t="str">
        <f>VLOOKUP($U301,Models!$A:$Q,V$4,0)</f>
        <v>HP</v>
      </c>
      <c r="W301" s="2" t="str">
        <f>VLOOKUP($U301,Models!$A:$Q,W$4,0)</f>
        <v>Essential 255 G7 Stoney</v>
      </c>
      <c r="X301" s="2" t="str">
        <f>VLOOKUP($U301,Models!$A:$Q,X$4,0)</f>
        <v>Economy</v>
      </c>
      <c r="Y301" s="2" t="str">
        <f>VLOOKUP($U301,Models!$A:$Q,Y$4,0)</f>
        <v>AMD</v>
      </c>
      <c r="Z301" s="2" t="str">
        <f>VLOOKUP($U301,Models!$A:$Q,Z$4,0)</f>
        <v>Stoney Ridge</v>
      </c>
      <c r="AA301" s="2">
        <f>VLOOKUP($U301,Models!$A:$Q,AA$4,0)</f>
        <v>0</v>
      </c>
      <c r="AB301" s="2" t="str">
        <f>VLOOKUP($U301,Models!$A:$Q,AB$4,0)</f>
        <v>Int</v>
      </c>
      <c r="AC301" s="2">
        <f>VLOOKUP($U301,Models!$A:$Q,AC$4,0)</f>
        <v>0</v>
      </c>
      <c r="AD301" s="2">
        <f>VLOOKUP($U301,Models!$A:$Q,AD$4,0)</f>
        <v>0</v>
      </c>
      <c r="AE301" s="2">
        <f>VLOOKUP($U301,Models!$A:$Q,AE$4,0)</f>
        <v>15</v>
      </c>
      <c r="AF301" s="2" t="str">
        <f>VLOOKUP($U301,Models!$A:$Q,AF$4,0)</f>
        <v>1920x1080</v>
      </c>
      <c r="AG301" s="2">
        <f>VLOOKUP($U301,Models!$A:$Q,AG$4,0)</f>
        <v>0</v>
      </c>
      <c r="AH301" s="2" t="str">
        <f>VLOOKUP($U301,Models!$A:$S,AH$4,0)</f>
        <v>Standard</v>
      </c>
      <c r="AI301" s="2">
        <f>VLOOKUP($U301,Models!$A:$T,AI$4,0)</f>
        <v>0</v>
      </c>
      <c r="AJ301" s="2"/>
      <c r="AK301" s="2"/>
    </row>
    <row r="302" spans="1:51" s="53" customFormat="1" x14ac:dyDescent="0.3">
      <c r="A302" s="14" t="s">
        <v>13</v>
      </c>
      <c r="B302" s="14" t="s">
        <v>66</v>
      </c>
      <c r="C302" s="15" t="s">
        <v>2174</v>
      </c>
      <c r="D302" s="16"/>
      <c r="E302" s="17"/>
      <c r="F302" s="17"/>
      <c r="G302" s="17"/>
      <c r="H302" s="17"/>
      <c r="I302" s="17"/>
      <c r="J302" s="17"/>
      <c r="K302" s="17"/>
      <c r="L302" s="17">
        <v>1294</v>
      </c>
      <c r="M302" s="17"/>
      <c r="N302" s="17"/>
      <c r="O302" s="18">
        <v>1294</v>
      </c>
      <c r="P302" s="130">
        <f t="shared" si="15"/>
        <v>3.4658238697235909E-2</v>
      </c>
      <c r="Q302" s="46">
        <f t="shared" si="16"/>
        <v>2034</v>
      </c>
      <c r="R302" s="90"/>
      <c r="S302" s="3"/>
      <c r="T302" s="2"/>
      <c r="U302" s="2" t="str">
        <f t="shared" si="14"/>
        <v>HP Essential 250 G7</v>
      </c>
      <c r="V302" s="2" t="str">
        <f>VLOOKUP($U302,Models!$A:$Q,V$4,0)</f>
        <v>HP</v>
      </c>
      <c r="W302" s="2" t="str">
        <f>VLOOKUP($U302,Models!$A:$Q,W$4,0)</f>
        <v>Essential 250 G7</v>
      </c>
      <c r="X302" s="2" t="str">
        <f>VLOOKUP($U302,Models!$A:$Q,X$4,0)</f>
        <v>Economy</v>
      </c>
      <c r="Y302" s="2" t="str">
        <f>VLOOKUP($U302,Models!$A:$Q,Y$4,0)</f>
        <v>Intel</v>
      </c>
      <c r="Z302" s="2" t="str">
        <f>VLOOKUP($U302,Models!$A:$Q,Z$4,0)</f>
        <v>Gemini Lake</v>
      </c>
      <c r="AA302" s="2">
        <f>VLOOKUP($U302,Models!$A:$Q,AA$4,0)</f>
        <v>0</v>
      </c>
      <c r="AB302" s="2" t="str">
        <f>VLOOKUP($U302,Models!$A:$Q,AB$4,0)</f>
        <v>Int</v>
      </c>
      <c r="AC302" s="2">
        <f>VLOOKUP($U302,Models!$A:$Q,AC$4,0)</f>
        <v>0</v>
      </c>
      <c r="AD302" s="2">
        <f>VLOOKUP($U302,Models!$A:$Q,AD$4,0)</f>
        <v>0</v>
      </c>
      <c r="AE302" s="2">
        <f>VLOOKUP($U302,Models!$A:$Q,AE$4,0)</f>
        <v>15</v>
      </c>
      <c r="AF302" s="2" t="str">
        <f>VLOOKUP($U302,Models!$A:$Q,AF$4,0)</f>
        <v>1920x1080</v>
      </c>
      <c r="AG302" s="2">
        <f>VLOOKUP($U302,Models!$A:$Q,AG$4,0)</f>
        <v>0</v>
      </c>
      <c r="AH302" s="2" t="str">
        <f>VLOOKUP($U302,Models!$A:$S,AH$4,0)</f>
        <v>Budget</v>
      </c>
      <c r="AI302" s="2">
        <f>VLOOKUP($U302,Models!$A:$T,AI$4,0)</f>
        <v>0</v>
      </c>
      <c r="AJ302" s="2"/>
      <c r="AK302" s="2"/>
      <c r="AL302" s="1"/>
      <c r="AM302" s="1"/>
      <c r="AN302" s="1"/>
      <c r="AO302" s="1"/>
      <c r="AP302" s="1"/>
      <c r="AQ302" s="1"/>
      <c r="AR302" s="1"/>
      <c r="AS302" s="1"/>
      <c r="AT302" s="1"/>
      <c r="AU302" s="1"/>
      <c r="AV302" s="1"/>
      <c r="AW302" s="1"/>
      <c r="AX302" s="1"/>
      <c r="AY302" s="1"/>
    </row>
    <row r="303" spans="1:51" x14ac:dyDescent="0.3">
      <c r="A303" s="14" t="s">
        <v>13</v>
      </c>
      <c r="B303" s="14" t="s">
        <v>66</v>
      </c>
      <c r="C303" s="15" t="s">
        <v>1546</v>
      </c>
      <c r="D303" s="16"/>
      <c r="E303" s="17"/>
      <c r="F303" s="17"/>
      <c r="G303" s="17"/>
      <c r="H303" s="17">
        <v>7</v>
      </c>
      <c r="I303" s="17"/>
      <c r="J303" s="17"/>
      <c r="K303" s="17"/>
      <c r="L303" s="17"/>
      <c r="M303" s="17"/>
      <c r="N303" s="17"/>
      <c r="O303" s="18">
        <v>7</v>
      </c>
      <c r="P303" s="130">
        <f t="shared" si="15"/>
        <v>1.8748660809942146E-4</v>
      </c>
      <c r="Q303" s="46">
        <f t="shared" si="16"/>
        <v>11</v>
      </c>
      <c r="R303" s="104"/>
      <c r="S303" s="3"/>
      <c r="T303" s="2"/>
      <c r="U303" s="2" t="str">
        <f t="shared" si="14"/>
        <v>HP Essential 240 G6 Core</v>
      </c>
      <c r="V303" s="2" t="str">
        <f>VLOOKUP($U303,Models!$A:$Q,V$4,0)</f>
        <v>HP</v>
      </c>
      <c r="W303" s="2" t="str">
        <f>VLOOKUP($U303,Models!$A:$Q,W$4,0)</f>
        <v>Essential 240 G6 Core</v>
      </c>
      <c r="X303" s="2" t="str">
        <f>VLOOKUP($U303,Models!$A:$Q,X$4,0)</f>
        <v>Thin</v>
      </c>
      <c r="Y303" s="2" t="str">
        <f>VLOOKUP($U303,Models!$A:$Q,Y$4,0)</f>
        <v>Intel</v>
      </c>
      <c r="Z303" s="2" t="str">
        <f>VLOOKUP($U303,Models!$A:$Q,Z$4,0)</f>
        <v>Kaby Lake</v>
      </c>
      <c r="AA303" s="2">
        <f>VLOOKUP($U303,Models!$A:$Q,AA$4,0)</f>
        <v>0</v>
      </c>
      <c r="AB303" s="2" t="str">
        <f>VLOOKUP($U303,Models!$A:$Q,AB$4,0)</f>
        <v>Int</v>
      </c>
      <c r="AC303" s="2">
        <f>VLOOKUP($U303,Models!$A:$Q,AC$4,0)</f>
        <v>0</v>
      </c>
      <c r="AD303" s="2">
        <f>VLOOKUP($U303,Models!$A:$Q,AD$4,0)</f>
        <v>0</v>
      </c>
      <c r="AE303" s="2">
        <f>VLOOKUP($U303,Models!$A:$Q,AE$4,0)</f>
        <v>14</v>
      </c>
      <c r="AF303" s="2" t="str">
        <f>VLOOKUP($U303,Models!$A:$Q,AF$4,0)</f>
        <v>1366x768</v>
      </c>
      <c r="AG303" s="2">
        <f>VLOOKUP($U303,Models!$A:$Q,AG$4,0)</f>
        <v>0</v>
      </c>
      <c r="AH303" s="2" t="str">
        <f>VLOOKUP($U303,Models!$A:$S,AH$4,0)</f>
        <v>Standard</v>
      </c>
      <c r="AI303" s="2">
        <f>VLOOKUP($U303,Models!$A:$T,AI$4,0)</f>
        <v>0</v>
      </c>
      <c r="AJ303" s="2"/>
      <c r="AK303" s="2"/>
    </row>
    <row r="304" spans="1:51" x14ac:dyDescent="0.3">
      <c r="A304" s="14" t="s">
        <v>13</v>
      </c>
      <c r="B304" s="14" t="s">
        <v>66</v>
      </c>
      <c r="C304" s="15" t="s">
        <v>1979</v>
      </c>
      <c r="D304" s="16"/>
      <c r="E304" s="17"/>
      <c r="F304" s="17"/>
      <c r="G304" s="17"/>
      <c r="H304" s="17">
        <v>5</v>
      </c>
      <c r="I304" s="17"/>
      <c r="J304" s="17"/>
      <c r="K304" s="17"/>
      <c r="L304" s="17"/>
      <c r="M304" s="17"/>
      <c r="N304" s="17"/>
      <c r="O304" s="18">
        <v>5</v>
      </c>
      <c r="P304" s="130">
        <f t="shared" si="15"/>
        <v>1.3391900578530106E-4</v>
      </c>
      <c r="Q304" s="46">
        <f t="shared" si="16"/>
        <v>8</v>
      </c>
      <c r="R304" s="104"/>
      <c r="S304" s="3"/>
      <c r="T304" s="2"/>
      <c r="U304" s="2" t="str">
        <f t="shared" si="14"/>
        <v>HP Essential 255 G6</v>
      </c>
      <c r="V304" s="2" t="str">
        <f>VLOOKUP($U304,Models!$A:$Q,V$4,0)</f>
        <v>HP</v>
      </c>
      <c r="W304" s="2" t="str">
        <f>VLOOKUP($U304,Models!$A:$Q,W$4,0)</f>
        <v>Essential 255 G6</v>
      </c>
      <c r="X304" s="2" t="str">
        <f>VLOOKUP($U304,Models!$A:$Q,X$4,0)</f>
        <v>Economy</v>
      </c>
      <c r="Y304" s="2" t="str">
        <f>VLOOKUP($U304,Models!$A:$Q,Y$4,0)</f>
        <v>AMD</v>
      </c>
      <c r="Z304" s="2" t="str">
        <f>VLOOKUP($U304,Models!$A:$Q,Z$4,0)</f>
        <v>Stoney Ridge</v>
      </c>
      <c r="AA304" s="2">
        <f>VLOOKUP($U304,Models!$A:$Q,AA$4,0)</f>
        <v>0</v>
      </c>
      <c r="AB304" s="2" t="str">
        <f>VLOOKUP($U304,Models!$A:$Q,AB$4,0)</f>
        <v>Int</v>
      </c>
      <c r="AC304" s="2">
        <f>VLOOKUP($U304,Models!$A:$Q,AC$4,0)</f>
        <v>0</v>
      </c>
      <c r="AD304" s="2">
        <f>VLOOKUP($U304,Models!$A:$Q,AD$4,0)</f>
        <v>0</v>
      </c>
      <c r="AE304" s="2">
        <f>VLOOKUP($U304,Models!$A:$Q,AE$4,0)</f>
        <v>15</v>
      </c>
      <c r="AF304" s="2" t="str">
        <f>VLOOKUP($U304,Models!$A:$Q,AF$4,0)</f>
        <v>1366x768/1920x1080</v>
      </c>
      <c r="AG304" s="2">
        <f>VLOOKUP($U304,Models!$A:$Q,AG$4,0)</f>
        <v>0</v>
      </c>
      <c r="AH304" s="2" t="str">
        <f>VLOOKUP($U304,Models!$A:$S,AH$4,0)</f>
        <v>Standard</v>
      </c>
      <c r="AI304" s="2">
        <f>VLOOKUP($U304,Models!$A:$T,AI$4,0)</f>
        <v>0</v>
      </c>
      <c r="AJ304" s="2"/>
      <c r="AK304" s="2"/>
    </row>
    <row r="305" spans="1:51" x14ac:dyDescent="0.3">
      <c r="A305" s="14" t="s">
        <v>13</v>
      </c>
      <c r="B305" s="4" t="s">
        <v>13</v>
      </c>
      <c r="C305" s="4" t="s">
        <v>867</v>
      </c>
      <c r="D305" s="11"/>
      <c r="E305" s="12"/>
      <c r="F305" s="12"/>
      <c r="G305" s="12"/>
      <c r="H305" s="12"/>
      <c r="I305" s="12">
        <v>74</v>
      </c>
      <c r="J305" s="12"/>
      <c r="K305" s="12"/>
      <c r="L305" s="12"/>
      <c r="M305" s="12"/>
      <c r="N305" s="12"/>
      <c r="O305" s="13">
        <v>74</v>
      </c>
      <c r="P305" s="130">
        <f t="shared" si="15"/>
        <v>1.9820012856224555E-3</v>
      </c>
      <c r="Q305" s="46">
        <f t="shared" si="16"/>
        <v>116</v>
      </c>
      <c r="R305" s="90"/>
      <c r="S305" s="3"/>
      <c r="T305" s="2"/>
      <c r="U305" s="2" t="str">
        <f t="shared" si="14"/>
        <v>HP HP 17-bs000</v>
      </c>
      <c r="V305" s="2" t="str">
        <f>VLOOKUP($U305,Models!$A:$Q,V$4,0)</f>
        <v>HP</v>
      </c>
      <c r="W305" s="2" t="str">
        <f>VLOOKUP($U305,Models!$A:$Q,W$4,0)</f>
        <v>HP 17-bs000</v>
      </c>
      <c r="X305" s="2" t="str">
        <f>VLOOKUP($U305,Models!$A:$Q,X$4,0)</f>
        <v>Economy</v>
      </c>
      <c r="Y305" s="2" t="str">
        <f>VLOOKUP($U305,Models!$A:$Q,Y$4,0)</f>
        <v>Intel</v>
      </c>
      <c r="Z305" s="2" t="str">
        <f>VLOOKUP($U305,Models!$A:$Q,Z$4,0)</f>
        <v>Braswell</v>
      </c>
      <c r="AA305" s="2">
        <f>VLOOKUP($U305,Models!$A:$Q,AA$4,0)</f>
        <v>0</v>
      </c>
      <c r="AB305" s="2" t="str">
        <f>VLOOKUP($U305,Models!$A:$Q,AB$4,0)</f>
        <v>Int</v>
      </c>
      <c r="AC305" s="2">
        <f>VLOOKUP($U305,Models!$A:$Q,AC$4,0)</f>
        <v>0</v>
      </c>
      <c r="AD305" s="2">
        <f>VLOOKUP($U305,Models!$A:$Q,AD$4,0)</f>
        <v>0</v>
      </c>
      <c r="AE305" s="2">
        <f>VLOOKUP($U305,Models!$A:$Q,AE$4,0)</f>
        <v>17</v>
      </c>
      <c r="AF305" s="2" t="str">
        <f>VLOOKUP($U305,Models!$A:$Q,AF$4,0)</f>
        <v>1600x900</v>
      </c>
      <c r="AG305" s="2">
        <f>VLOOKUP($U305,Models!$A:$Q,AG$4,0)</f>
        <v>0</v>
      </c>
      <c r="AH305" s="2" t="str">
        <f>VLOOKUP($U305,Models!$A:$S,AH$4,0)</f>
        <v>Budget</v>
      </c>
      <c r="AI305" s="2">
        <f>VLOOKUP($U305,Models!$A:$T,AI$4,0)</f>
        <v>0</v>
      </c>
      <c r="AJ305" s="2"/>
      <c r="AK305" s="2"/>
    </row>
    <row r="306" spans="1:51" x14ac:dyDescent="0.3">
      <c r="A306" s="14" t="s">
        <v>13</v>
      </c>
      <c r="B306" s="14" t="s">
        <v>13</v>
      </c>
      <c r="C306" s="15" t="s">
        <v>866</v>
      </c>
      <c r="D306" s="16"/>
      <c r="E306" s="17"/>
      <c r="F306" s="17"/>
      <c r="G306" s="17"/>
      <c r="H306" s="17"/>
      <c r="I306" s="17">
        <v>15</v>
      </c>
      <c r="J306" s="17"/>
      <c r="K306" s="17"/>
      <c r="L306" s="17">
        <v>14</v>
      </c>
      <c r="M306" s="17"/>
      <c r="N306" s="17"/>
      <c r="O306" s="18">
        <v>29</v>
      </c>
      <c r="P306" s="130">
        <f t="shared" si="15"/>
        <v>7.7673023355474607E-4</v>
      </c>
      <c r="Q306" s="46">
        <f t="shared" si="16"/>
        <v>46</v>
      </c>
      <c r="R306" s="90"/>
      <c r="S306" s="3"/>
      <c r="T306" s="2"/>
      <c r="U306" s="2" t="str">
        <f t="shared" si="14"/>
        <v>HP HP 15-bw000</v>
      </c>
      <c r="V306" s="2" t="str">
        <f>VLOOKUP($U306,Models!$A:$Q,V$4,0)</f>
        <v>HP</v>
      </c>
      <c r="W306" s="2" t="str">
        <f>VLOOKUP($U306,Models!$A:$Q,W$4,0)</f>
        <v>HP 15-bw000</v>
      </c>
      <c r="X306" s="2" t="str">
        <f>VLOOKUP($U306,Models!$A:$Q,X$4,0)</f>
        <v>Midlevel</v>
      </c>
      <c r="Y306" s="2" t="str">
        <f>VLOOKUP($U306,Models!$A:$Q,Y$4,0)</f>
        <v>AMD</v>
      </c>
      <c r="Z306" s="2" t="str">
        <f>VLOOKUP($U306,Models!$A:$Q,Z$4,0)</f>
        <v>Bristol Ridge</v>
      </c>
      <c r="AA306" s="2">
        <f>VLOOKUP($U306,Models!$A:$Q,AA$4,0)</f>
        <v>0</v>
      </c>
      <c r="AB306" s="2" t="str">
        <f>VLOOKUP($U306,Models!$A:$Q,AB$4,0)</f>
        <v>Int M520/530</v>
      </c>
      <c r="AC306" s="2">
        <f>VLOOKUP($U306,Models!$A:$Q,AC$4,0)</f>
        <v>0</v>
      </c>
      <c r="AD306" s="2">
        <f>VLOOKUP($U306,Models!$A:$Q,AD$4,0)</f>
        <v>0</v>
      </c>
      <c r="AE306" s="2">
        <f>VLOOKUP($U306,Models!$A:$Q,AE$4,0)</f>
        <v>15</v>
      </c>
      <c r="AF306" s="2" t="str">
        <f>VLOOKUP($U306,Models!$A:$Q,AF$4,0)</f>
        <v>1366x768/1920x1080</v>
      </c>
      <c r="AG306" s="2">
        <f>VLOOKUP($U306,Models!$A:$Q,AG$4,0)</f>
        <v>0</v>
      </c>
      <c r="AH306" s="2" t="str">
        <f>VLOOKUP($U306,Models!$A:$S,AH$4,0)</f>
        <v>Standard</v>
      </c>
      <c r="AI306" s="2">
        <f>VLOOKUP($U306,Models!$A:$T,AI$4,0)</f>
        <v>0</v>
      </c>
      <c r="AJ306" s="2"/>
      <c r="AK306" s="2"/>
    </row>
    <row r="307" spans="1:51" x14ac:dyDescent="0.3">
      <c r="A307" s="14" t="s">
        <v>13</v>
      </c>
      <c r="B307" s="14" t="s">
        <v>13</v>
      </c>
      <c r="C307" s="15" t="s">
        <v>894</v>
      </c>
      <c r="D307" s="16"/>
      <c r="E307" s="17"/>
      <c r="F307" s="17"/>
      <c r="G307" s="17"/>
      <c r="H307" s="17"/>
      <c r="I307" s="17">
        <v>1</v>
      </c>
      <c r="J307" s="17"/>
      <c r="K307" s="17"/>
      <c r="L307" s="17"/>
      <c r="M307" s="17"/>
      <c r="N307" s="17"/>
      <c r="O307" s="18">
        <v>1</v>
      </c>
      <c r="P307" s="130">
        <f t="shared" si="15"/>
        <v>2.6783801157060209E-5</v>
      </c>
      <c r="Q307" s="46">
        <f t="shared" si="16"/>
        <v>2</v>
      </c>
      <c r="R307" s="90"/>
      <c r="S307" s="3"/>
      <c r="T307" s="2"/>
      <c r="U307" s="2" t="str">
        <f t="shared" si="14"/>
        <v>HP HP 17-ak000</v>
      </c>
      <c r="V307" s="2" t="str">
        <f>VLOOKUP($U307,Models!$A:$Q,V$4,0)</f>
        <v>HP</v>
      </c>
      <c r="W307" s="2" t="str">
        <f>VLOOKUP($U307,Models!$A:$Q,W$4,0)</f>
        <v>HP 17-ak000</v>
      </c>
      <c r="X307" s="2" t="str">
        <f>VLOOKUP($U307,Models!$A:$Q,X$4,0)</f>
        <v>Midlevel</v>
      </c>
      <c r="Y307" s="2" t="str">
        <f>VLOOKUP($U307,Models!$A:$Q,Y$4,0)</f>
        <v>AMD</v>
      </c>
      <c r="Z307" s="2" t="str">
        <f>VLOOKUP($U307,Models!$A:$Q,Z$4,0)</f>
        <v>Bristol Ridge</v>
      </c>
      <c r="AA307" s="2">
        <f>VLOOKUP($U307,Models!$A:$Q,AA$4,0)</f>
        <v>0</v>
      </c>
      <c r="AB307" s="2">
        <f>VLOOKUP($U307,Models!$A:$Q,AB$4,0)</f>
        <v>530</v>
      </c>
      <c r="AC307" s="2">
        <f>VLOOKUP($U307,Models!$A:$Q,AC$4,0)</f>
        <v>0</v>
      </c>
      <c r="AD307" s="2">
        <f>VLOOKUP($U307,Models!$A:$Q,AD$4,0)</f>
        <v>0</v>
      </c>
      <c r="AE307" s="2">
        <f>VLOOKUP($U307,Models!$A:$Q,AE$4,0)</f>
        <v>17</v>
      </c>
      <c r="AF307" s="2" t="str">
        <f>VLOOKUP($U307,Models!$A:$Q,AF$4,0)</f>
        <v>1600x900</v>
      </c>
      <c r="AG307" s="2">
        <f>VLOOKUP($U307,Models!$A:$Q,AG$4,0)</f>
        <v>0</v>
      </c>
      <c r="AH307" s="2" t="str">
        <f>VLOOKUP($U307,Models!$A:$S,AH$4,0)</f>
        <v>Standard</v>
      </c>
      <c r="AI307" s="2">
        <f>VLOOKUP($U307,Models!$A:$T,AI$4,0)</f>
        <v>0</v>
      </c>
      <c r="AJ307" s="2"/>
      <c r="AK307" s="2"/>
    </row>
    <row r="308" spans="1:51" x14ac:dyDescent="0.3">
      <c r="A308" s="14" t="s">
        <v>13</v>
      </c>
      <c r="B308" s="14" t="s">
        <v>13</v>
      </c>
      <c r="C308" s="15" t="s">
        <v>1028</v>
      </c>
      <c r="D308" s="16"/>
      <c r="E308" s="17"/>
      <c r="F308" s="17"/>
      <c r="G308" s="17"/>
      <c r="H308" s="17">
        <v>1570</v>
      </c>
      <c r="I308" s="17">
        <v>267</v>
      </c>
      <c r="J308" s="17"/>
      <c r="K308" s="17">
        <v>105</v>
      </c>
      <c r="L308" s="17">
        <v>1</v>
      </c>
      <c r="M308" s="17"/>
      <c r="N308" s="17"/>
      <c r="O308" s="18">
        <v>1943</v>
      </c>
      <c r="P308" s="130">
        <f t="shared" si="15"/>
        <v>5.2040925648167986E-2</v>
      </c>
      <c r="Q308" s="46">
        <f t="shared" si="16"/>
        <v>3054</v>
      </c>
      <c r="R308" s="90"/>
      <c r="S308" s="3"/>
      <c r="T308" s="2"/>
      <c r="U308" s="2" t="str">
        <f t="shared" si="14"/>
        <v>HP HP 15-bs100 Core</v>
      </c>
      <c r="V308" s="2" t="str">
        <f>VLOOKUP($U308,Models!$A:$Q,V$4,0)</f>
        <v>HP</v>
      </c>
      <c r="W308" s="2" t="str">
        <f>VLOOKUP($U308,Models!$A:$Q,W$4,0)</f>
        <v>HP 15-bs100 Core</v>
      </c>
      <c r="X308" s="2" t="str">
        <f>VLOOKUP($U308,Models!$A:$Q,X$4,0)</f>
        <v>Midlevel</v>
      </c>
      <c r="Y308" s="2" t="str">
        <f>VLOOKUP($U308,Models!$A:$Q,Y$4,0)</f>
        <v>Intel</v>
      </c>
      <c r="Z308" s="2" t="str">
        <f>VLOOKUP($U308,Models!$A:$Q,Z$4,0)</f>
        <v>Kaby Lake Refresh</v>
      </c>
      <c r="AA308" s="2">
        <f>VLOOKUP($U308,Models!$A:$Q,AA$4,0)</f>
        <v>0</v>
      </c>
      <c r="AB308" s="2" t="str">
        <f>VLOOKUP($U308,Models!$A:$Q,AB$4,0)</f>
        <v>520/530</v>
      </c>
      <c r="AC308" s="2">
        <f>VLOOKUP($U308,Models!$A:$Q,AC$4,0)</f>
        <v>0</v>
      </c>
      <c r="AD308" s="2">
        <f>VLOOKUP($U308,Models!$A:$Q,AD$4,0)</f>
        <v>0</v>
      </c>
      <c r="AE308" s="2">
        <f>VLOOKUP($U308,Models!$A:$Q,AE$4,0)</f>
        <v>15</v>
      </c>
      <c r="AF308" s="2" t="str">
        <f>VLOOKUP($U308,Models!$A:$Q,AF$4,0)</f>
        <v>1920x1080</v>
      </c>
      <c r="AG308" s="2">
        <f>VLOOKUP($U308,Models!$A:$Q,AG$4,0)</f>
        <v>0</v>
      </c>
      <c r="AH308" s="2" t="str">
        <f>VLOOKUP($U308,Models!$A:$S,AH$4,0)</f>
        <v>Standard</v>
      </c>
      <c r="AI308" s="2">
        <f>VLOOKUP($U308,Models!$A:$T,AI$4,0)</f>
        <v>0</v>
      </c>
      <c r="AJ308" s="2"/>
      <c r="AK308" s="2"/>
    </row>
    <row r="309" spans="1:51" x14ac:dyDescent="0.3">
      <c r="A309" s="14" t="s">
        <v>13</v>
      </c>
      <c r="B309" s="14" t="s">
        <v>13</v>
      </c>
      <c r="C309" s="15" t="s">
        <v>1110</v>
      </c>
      <c r="D309" s="16"/>
      <c r="E309" s="17"/>
      <c r="F309" s="17"/>
      <c r="G309" s="17"/>
      <c r="H309" s="17">
        <v>1</v>
      </c>
      <c r="I309" s="17">
        <v>380</v>
      </c>
      <c r="J309" s="17"/>
      <c r="K309" s="17"/>
      <c r="L309" s="17">
        <v>17</v>
      </c>
      <c r="M309" s="17"/>
      <c r="N309" s="17"/>
      <c r="O309" s="18">
        <v>398</v>
      </c>
      <c r="P309" s="130">
        <f t="shared" si="15"/>
        <v>1.0659952860509964E-2</v>
      </c>
      <c r="Q309" s="46">
        <f t="shared" si="16"/>
        <v>626</v>
      </c>
      <c r="R309" s="90"/>
      <c r="S309" s="3"/>
      <c r="T309" s="2"/>
      <c r="U309" s="2" t="str">
        <f t="shared" si="14"/>
        <v>HP HP 15-ra000</v>
      </c>
      <c r="V309" s="2" t="str">
        <f>VLOOKUP($U309,Models!$A:$Q,V$4,0)</f>
        <v>HP</v>
      </c>
      <c r="W309" s="2" t="str">
        <f>VLOOKUP($U309,Models!$A:$Q,W$4,0)</f>
        <v>HP 15-ra000</v>
      </c>
      <c r="X309" s="2" t="str">
        <f>VLOOKUP($U309,Models!$A:$Q,X$4,0)</f>
        <v>Economy</v>
      </c>
      <c r="Y309" s="2" t="str">
        <f>VLOOKUP($U309,Models!$A:$Q,Y$4,0)</f>
        <v>Intel</v>
      </c>
      <c r="Z309" s="2" t="str">
        <f>VLOOKUP($U309,Models!$A:$Q,Z$4,0)</f>
        <v>Braswell</v>
      </c>
      <c r="AA309" s="2">
        <f>VLOOKUP($U309,Models!$A:$Q,AA$4,0)</f>
        <v>0</v>
      </c>
      <c r="AB309" s="2" t="str">
        <f>VLOOKUP($U309,Models!$A:$Q,AB$4,0)</f>
        <v>Int</v>
      </c>
      <c r="AC309" s="2">
        <f>VLOOKUP($U309,Models!$A:$Q,AC$4,0)</f>
        <v>0</v>
      </c>
      <c r="AD309" s="2">
        <f>VLOOKUP($U309,Models!$A:$Q,AD$4,0)</f>
        <v>0</v>
      </c>
      <c r="AE309" s="2">
        <f>VLOOKUP($U309,Models!$A:$Q,AE$4,0)</f>
        <v>15</v>
      </c>
      <c r="AF309" s="2" t="str">
        <f>VLOOKUP($U309,Models!$A:$Q,AF$4,0)</f>
        <v>1366x768</v>
      </c>
      <c r="AG309" s="2">
        <f>VLOOKUP($U309,Models!$A:$Q,AG$4,0)</f>
        <v>0</v>
      </c>
      <c r="AH309" s="2" t="str">
        <f>VLOOKUP($U309,Models!$A:$S,AH$4,0)</f>
        <v>Budget</v>
      </c>
      <c r="AI309" s="2">
        <f>VLOOKUP($U309,Models!$A:$T,AI$4,0)</f>
        <v>0</v>
      </c>
      <c r="AJ309" s="2"/>
      <c r="AK309" s="2"/>
    </row>
    <row r="310" spans="1:51" s="26" customFormat="1" x14ac:dyDescent="0.3">
      <c r="A310" s="14" t="s">
        <v>13</v>
      </c>
      <c r="B310" s="14" t="s">
        <v>13</v>
      </c>
      <c r="C310" s="15" t="s">
        <v>1221</v>
      </c>
      <c r="D310" s="16"/>
      <c r="E310" s="17"/>
      <c r="F310" s="17"/>
      <c r="G310" s="17"/>
      <c r="H310" s="17">
        <v>1614</v>
      </c>
      <c r="I310" s="17">
        <v>898</v>
      </c>
      <c r="J310" s="17"/>
      <c r="K310" s="17">
        <v>688</v>
      </c>
      <c r="L310" s="17">
        <v>25</v>
      </c>
      <c r="M310" s="17"/>
      <c r="N310" s="17"/>
      <c r="O310" s="18">
        <v>3225</v>
      </c>
      <c r="P310" s="130">
        <f t="shared" si="15"/>
        <v>8.6377758731519177E-2</v>
      </c>
      <c r="Q310" s="46">
        <f t="shared" si="16"/>
        <v>5069</v>
      </c>
      <c r="R310" s="90"/>
      <c r="S310" s="3"/>
      <c r="T310" s="2"/>
      <c r="U310" s="2" t="str">
        <f t="shared" si="14"/>
        <v>HP HP 15-rb000 Stoney</v>
      </c>
      <c r="V310" s="2" t="str">
        <f>VLOOKUP($U310,Models!$A:$Q,V$4,0)</f>
        <v>HP</v>
      </c>
      <c r="W310" s="2" t="str">
        <f>VLOOKUP($U310,Models!$A:$Q,W$4,0)</f>
        <v>HP 15-rb000 Stoney</v>
      </c>
      <c r="X310" s="2" t="str">
        <f>VLOOKUP($U310,Models!$A:$Q,X$4,0)</f>
        <v>Economy</v>
      </c>
      <c r="Y310" s="2" t="str">
        <f>VLOOKUP($U310,Models!$A:$Q,Y$4,0)</f>
        <v>AMD</v>
      </c>
      <c r="Z310" s="2" t="str">
        <f>VLOOKUP($U310,Models!$A:$Q,Z$4,0)</f>
        <v>Stoney Ridge</v>
      </c>
      <c r="AA310" s="2">
        <f>VLOOKUP($U310,Models!$A:$Q,AA$4,0)</f>
        <v>0</v>
      </c>
      <c r="AB310" s="2" t="str">
        <f>VLOOKUP($U310,Models!$A:$Q,AB$4,0)</f>
        <v>Int</v>
      </c>
      <c r="AC310" s="2">
        <f>VLOOKUP($U310,Models!$A:$Q,AC$4,0)</f>
        <v>0</v>
      </c>
      <c r="AD310" s="2">
        <f>VLOOKUP($U310,Models!$A:$Q,AD$4,0)</f>
        <v>0</v>
      </c>
      <c r="AE310" s="2">
        <f>VLOOKUP($U310,Models!$A:$Q,AE$4,0)</f>
        <v>15</v>
      </c>
      <c r="AF310" s="2" t="str">
        <f>VLOOKUP($U310,Models!$A:$Q,AF$4,0)</f>
        <v>1366x768</v>
      </c>
      <c r="AG310" s="2">
        <f>VLOOKUP($U310,Models!$A:$Q,AG$4,0)</f>
        <v>0</v>
      </c>
      <c r="AH310" s="2" t="str">
        <f>VLOOKUP($U310,Models!$A:$S,AH$4,0)</f>
        <v>Standard</v>
      </c>
      <c r="AI310" s="2">
        <f>VLOOKUP($U310,Models!$A:$T,AI$4,0)</f>
        <v>0</v>
      </c>
      <c r="AJ310" s="2"/>
      <c r="AK310" s="2"/>
      <c r="AL310" s="1"/>
      <c r="AM310" s="1"/>
      <c r="AN310" s="1"/>
      <c r="AO310" s="1"/>
      <c r="AP310" s="1"/>
      <c r="AQ310" s="1"/>
      <c r="AR310" s="1"/>
      <c r="AS310" s="1"/>
      <c r="AT310" s="1"/>
      <c r="AU310" s="1"/>
      <c r="AV310" s="1"/>
      <c r="AW310" s="1"/>
      <c r="AX310" s="1"/>
      <c r="AY310" s="1"/>
    </row>
    <row r="311" spans="1:51" x14ac:dyDescent="0.3">
      <c r="A311" s="14" t="s">
        <v>13</v>
      </c>
      <c r="B311" s="14" t="s">
        <v>13</v>
      </c>
      <c r="C311" s="15" t="s">
        <v>1466</v>
      </c>
      <c r="D311" s="16"/>
      <c r="E311" s="17"/>
      <c r="F311" s="17"/>
      <c r="G311" s="17"/>
      <c r="H311" s="17"/>
      <c r="I311" s="17"/>
      <c r="J311" s="17"/>
      <c r="K311" s="17">
        <v>14</v>
      </c>
      <c r="L311" s="17">
        <v>1</v>
      </c>
      <c r="M311" s="17"/>
      <c r="N311" s="17"/>
      <c r="O311" s="18">
        <v>15</v>
      </c>
      <c r="P311" s="130">
        <f t="shared" si="15"/>
        <v>4.0175701735590316E-4</v>
      </c>
      <c r="Q311" s="46">
        <f t="shared" si="16"/>
        <v>24</v>
      </c>
      <c r="R311" s="90"/>
      <c r="S311" s="3"/>
      <c r="T311" s="2"/>
      <c r="U311" s="2" t="str">
        <f t="shared" si="14"/>
        <v>HP HP 14-cf0000</v>
      </c>
      <c r="V311" s="2" t="str">
        <f>VLOOKUP($U311,Models!$A:$Q,V$4,0)</f>
        <v>HP</v>
      </c>
      <c r="W311" s="2" t="str">
        <f>VLOOKUP($U311,Models!$A:$Q,W$4,0)</f>
        <v>HP 14-cf0000</v>
      </c>
      <c r="X311" s="2" t="str">
        <f>VLOOKUP($U311,Models!$A:$Q,X$4,0)</f>
        <v>Thin</v>
      </c>
      <c r="Y311" s="2" t="str">
        <f>VLOOKUP($U311,Models!$A:$Q,Y$4,0)</f>
        <v>Intel</v>
      </c>
      <c r="Z311" s="2" t="str">
        <f>VLOOKUP($U311,Models!$A:$Q,Z$4,0)</f>
        <v>Gemini Lake</v>
      </c>
      <c r="AA311" s="2">
        <f>VLOOKUP($U311,Models!$A:$Q,AA$4,0)</f>
        <v>0</v>
      </c>
      <c r="AB311" s="2" t="str">
        <f>VLOOKUP($U311,Models!$A:$Q,AB$4,0)</f>
        <v>Int</v>
      </c>
      <c r="AC311" s="2">
        <f>VLOOKUP($U311,Models!$A:$Q,AC$4,0)</f>
        <v>0</v>
      </c>
      <c r="AD311" s="2">
        <f>VLOOKUP($U311,Models!$A:$Q,AD$4,0)</f>
        <v>0</v>
      </c>
      <c r="AE311" s="2">
        <f>VLOOKUP($U311,Models!$A:$Q,AE$4,0)</f>
        <v>14</v>
      </c>
      <c r="AF311" s="2" t="str">
        <f>VLOOKUP($U311,Models!$A:$Q,AF$4,0)</f>
        <v>1366x768</v>
      </c>
      <c r="AG311" s="2">
        <f>VLOOKUP($U311,Models!$A:$Q,AG$4,0)</f>
        <v>0</v>
      </c>
      <c r="AH311" s="2" t="str">
        <f>VLOOKUP($U311,Models!$A:$S,AH$4,0)</f>
        <v>Budget</v>
      </c>
      <c r="AI311" s="2">
        <f>VLOOKUP($U311,Models!$A:$T,AI$4,0)</f>
        <v>0</v>
      </c>
      <c r="AJ311" s="2"/>
      <c r="AK311" s="2"/>
    </row>
    <row r="312" spans="1:51" x14ac:dyDescent="0.3">
      <c r="A312" s="14" t="s">
        <v>13</v>
      </c>
      <c r="B312" s="14" t="s">
        <v>13</v>
      </c>
      <c r="C312" s="15" t="s">
        <v>1467</v>
      </c>
      <c r="D312" s="16"/>
      <c r="E312" s="17"/>
      <c r="F312" s="17"/>
      <c r="G312" s="17"/>
      <c r="H312" s="17">
        <v>11</v>
      </c>
      <c r="I312" s="17">
        <v>1</v>
      </c>
      <c r="J312" s="17"/>
      <c r="K312" s="17">
        <v>11</v>
      </c>
      <c r="L312" s="17"/>
      <c r="M312" s="17"/>
      <c r="N312" s="17"/>
      <c r="O312" s="18">
        <v>23</v>
      </c>
      <c r="P312" s="130">
        <f t="shared" si="15"/>
        <v>6.1602742661238485E-4</v>
      </c>
      <c r="Q312" s="46">
        <f t="shared" si="16"/>
        <v>36</v>
      </c>
      <c r="R312" s="90"/>
      <c r="S312" s="3"/>
      <c r="T312" s="2"/>
      <c r="U312" s="2" t="str">
        <f t="shared" si="14"/>
        <v>HP HP 14-ck0000</v>
      </c>
      <c r="V312" s="2" t="str">
        <f>VLOOKUP($U312,Models!$A:$Q,V$4,0)</f>
        <v>HP</v>
      </c>
      <c r="W312" s="2" t="str">
        <f>VLOOKUP($U312,Models!$A:$Q,W$4,0)</f>
        <v>HP 14-ck0000</v>
      </c>
      <c r="X312" s="2" t="str">
        <f>VLOOKUP($U312,Models!$A:$Q,X$4,0)</f>
        <v>Thin</v>
      </c>
      <c r="Y312" s="2" t="str">
        <f>VLOOKUP($U312,Models!$A:$Q,Y$4,0)</f>
        <v>Intel</v>
      </c>
      <c r="Z312" s="2" t="str">
        <f>VLOOKUP($U312,Models!$A:$Q,Z$4,0)</f>
        <v>Gemini Lake</v>
      </c>
      <c r="AA312" s="2">
        <f>VLOOKUP($U312,Models!$A:$Q,AA$4,0)</f>
        <v>0</v>
      </c>
      <c r="AB312" s="2" t="str">
        <f>VLOOKUP($U312,Models!$A:$Q,AB$4,0)</f>
        <v>Int</v>
      </c>
      <c r="AC312" s="2">
        <f>VLOOKUP($U312,Models!$A:$Q,AC$4,0)</f>
        <v>0</v>
      </c>
      <c r="AD312" s="2">
        <f>VLOOKUP($U312,Models!$A:$Q,AD$4,0)</f>
        <v>0</v>
      </c>
      <c r="AE312" s="2">
        <f>VLOOKUP($U312,Models!$A:$Q,AE$4,0)</f>
        <v>14</v>
      </c>
      <c r="AF312" s="2" t="str">
        <f>VLOOKUP($U312,Models!$A:$Q,AF$4,0)</f>
        <v>1366x768/1920x1080</v>
      </c>
      <c r="AG312" s="2">
        <f>VLOOKUP($U312,Models!$A:$Q,AG$4,0)</f>
        <v>0</v>
      </c>
      <c r="AH312" s="2" t="str">
        <f>VLOOKUP($U312,Models!$A:$S,AH$4,0)</f>
        <v>Budget</v>
      </c>
      <c r="AI312" s="2">
        <f>VLOOKUP($U312,Models!$A:$T,AI$4,0)</f>
        <v>0</v>
      </c>
      <c r="AJ312" s="2"/>
      <c r="AK312" s="2"/>
    </row>
    <row r="313" spans="1:51" x14ac:dyDescent="0.3">
      <c r="A313" s="14" t="s">
        <v>13</v>
      </c>
      <c r="B313" s="14" t="s">
        <v>13</v>
      </c>
      <c r="C313" s="15" t="s">
        <v>1468</v>
      </c>
      <c r="D313" s="16"/>
      <c r="E313" s="17"/>
      <c r="F313" s="17"/>
      <c r="G313" s="17"/>
      <c r="H313" s="17">
        <v>93</v>
      </c>
      <c r="I313" s="17"/>
      <c r="J313" s="17"/>
      <c r="K313" s="17">
        <v>10</v>
      </c>
      <c r="L313" s="17"/>
      <c r="M313" s="17"/>
      <c r="N313" s="17"/>
      <c r="O313" s="18">
        <v>103</v>
      </c>
      <c r="P313" s="130">
        <f t="shared" si="15"/>
        <v>2.7587315191772016E-3</v>
      </c>
      <c r="Q313" s="46">
        <f t="shared" si="16"/>
        <v>162</v>
      </c>
      <c r="R313" s="90"/>
      <c r="S313" s="3"/>
      <c r="T313" s="2"/>
      <c r="U313" s="2" t="str">
        <f t="shared" si="14"/>
        <v>HP HP 14-cm0000</v>
      </c>
      <c r="V313" s="2" t="str">
        <f>VLOOKUP($U313,Models!$A:$Q,V$4,0)</f>
        <v>HP</v>
      </c>
      <c r="W313" s="2" t="str">
        <f>VLOOKUP($U313,Models!$A:$Q,W$4,0)</f>
        <v>HP 14-cm0000</v>
      </c>
      <c r="X313" s="2" t="str">
        <f>VLOOKUP($U313,Models!$A:$Q,X$4,0)</f>
        <v>Thin</v>
      </c>
      <c r="Y313" s="2" t="str">
        <f>VLOOKUP($U313,Models!$A:$Q,Y$4,0)</f>
        <v>AMD</v>
      </c>
      <c r="Z313" s="2" t="str">
        <f>VLOOKUP($U313,Models!$A:$Q,Z$4,0)</f>
        <v>Ryzen</v>
      </c>
      <c r="AA313" s="2">
        <f>VLOOKUP($U313,Models!$A:$Q,AA$4,0)</f>
        <v>0</v>
      </c>
      <c r="AB313" s="2" t="str">
        <f>VLOOKUP($U313,Models!$A:$Q,AB$4,0)</f>
        <v>Int</v>
      </c>
      <c r="AC313" s="2">
        <f>VLOOKUP($U313,Models!$A:$Q,AC$4,0)</f>
        <v>0</v>
      </c>
      <c r="AD313" s="2">
        <f>VLOOKUP($U313,Models!$A:$Q,AD$4,0)</f>
        <v>0</v>
      </c>
      <c r="AE313" s="2">
        <f>VLOOKUP($U313,Models!$A:$Q,AE$4,0)</f>
        <v>14</v>
      </c>
      <c r="AF313" s="2" t="str">
        <f>VLOOKUP($U313,Models!$A:$Q,AF$4,0)</f>
        <v>1366x768/1920x1080</v>
      </c>
      <c r="AG313" s="2">
        <f>VLOOKUP($U313,Models!$A:$Q,AG$4,0)</f>
        <v>0</v>
      </c>
      <c r="AH313" s="2" t="str">
        <f>VLOOKUP($U313,Models!$A:$S,AH$4,0)</f>
        <v>Standard</v>
      </c>
      <c r="AI313" s="2">
        <f>VLOOKUP($U313,Models!$A:$T,AI$4,0)</f>
        <v>0</v>
      </c>
      <c r="AJ313" s="2"/>
      <c r="AK313" s="2"/>
    </row>
    <row r="314" spans="1:51" x14ac:dyDescent="0.3">
      <c r="A314" s="14" t="s">
        <v>13</v>
      </c>
      <c r="B314" s="14" t="s">
        <v>13</v>
      </c>
      <c r="C314" s="15" t="s">
        <v>1469</v>
      </c>
      <c r="D314" s="16"/>
      <c r="E314" s="17"/>
      <c r="F314" s="17"/>
      <c r="G314" s="17"/>
      <c r="H314" s="17">
        <v>5</v>
      </c>
      <c r="I314" s="17">
        <v>51</v>
      </c>
      <c r="J314" s="17"/>
      <c r="K314" s="17">
        <v>18</v>
      </c>
      <c r="L314" s="17"/>
      <c r="M314" s="17"/>
      <c r="N314" s="17"/>
      <c r="O314" s="18">
        <v>74</v>
      </c>
      <c r="P314" s="130">
        <f t="shared" si="15"/>
        <v>1.9820012856224555E-3</v>
      </c>
      <c r="Q314" s="46">
        <f t="shared" si="16"/>
        <v>116</v>
      </c>
      <c r="R314" s="90"/>
      <c r="S314" s="3"/>
      <c r="T314" s="2"/>
      <c r="U314" s="2" t="str">
        <f t="shared" si="14"/>
        <v>HP HP 15-da0000</v>
      </c>
      <c r="V314" s="2" t="str">
        <f>VLOOKUP($U314,Models!$A:$Q,V$4,0)</f>
        <v>HP</v>
      </c>
      <c r="W314" s="2" t="str">
        <f>VLOOKUP($U314,Models!$A:$Q,W$4,0)</f>
        <v>HP 15-da0000</v>
      </c>
      <c r="X314" s="2" t="str">
        <f>VLOOKUP($U314,Models!$A:$Q,X$4,0)</f>
        <v>Economy</v>
      </c>
      <c r="Y314" s="2" t="str">
        <f>VLOOKUP($U314,Models!$A:$Q,Y$4,0)</f>
        <v>Intel</v>
      </c>
      <c r="Z314" s="2" t="str">
        <f>VLOOKUP($U314,Models!$A:$Q,Z$4,0)</f>
        <v>Gemini Lake</v>
      </c>
      <c r="AA314" s="2">
        <f>VLOOKUP($U314,Models!$A:$Q,AA$4,0)</f>
        <v>0</v>
      </c>
      <c r="AB314" s="2" t="str">
        <f>VLOOKUP($U314,Models!$A:$Q,AB$4,0)</f>
        <v>Int</v>
      </c>
      <c r="AC314" s="2">
        <f>VLOOKUP($U314,Models!$A:$Q,AC$4,0)</f>
        <v>0</v>
      </c>
      <c r="AD314" s="2">
        <f>VLOOKUP($U314,Models!$A:$Q,AD$4,0)</f>
        <v>0</v>
      </c>
      <c r="AE314" s="2">
        <f>VLOOKUP($U314,Models!$A:$Q,AE$4,0)</f>
        <v>15</v>
      </c>
      <c r="AF314" s="2" t="str">
        <f>VLOOKUP($U314,Models!$A:$Q,AF$4,0)</f>
        <v>1366x768/1920x0180</v>
      </c>
      <c r="AG314" s="2">
        <f>VLOOKUP($U314,Models!$A:$Q,AG$4,0)</f>
        <v>0</v>
      </c>
      <c r="AH314" s="2" t="str">
        <f>VLOOKUP($U314,Models!$A:$S,AH$4,0)</f>
        <v>Budget</v>
      </c>
      <c r="AI314" s="2">
        <f>VLOOKUP($U314,Models!$A:$T,AI$4,0)</f>
        <v>0</v>
      </c>
      <c r="AJ314" s="2"/>
      <c r="AK314" s="2"/>
    </row>
    <row r="315" spans="1:51" x14ac:dyDescent="0.3">
      <c r="A315" s="14" t="s">
        <v>13</v>
      </c>
      <c r="B315" s="14" t="s">
        <v>13</v>
      </c>
      <c r="C315" s="15" t="s">
        <v>1470</v>
      </c>
      <c r="D315" s="16"/>
      <c r="E315" s="17"/>
      <c r="F315" s="17"/>
      <c r="G315" s="17"/>
      <c r="H315" s="17"/>
      <c r="I315" s="17">
        <v>1</v>
      </c>
      <c r="J315" s="17"/>
      <c r="K315" s="17">
        <v>1</v>
      </c>
      <c r="L315" s="17">
        <v>5</v>
      </c>
      <c r="M315" s="17"/>
      <c r="N315" s="17"/>
      <c r="O315" s="18">
        <v>7</v>
      </c>
      <c r="P315" s="130">
        <f t="shared" si="15"/>
        <v>1.8748660809942146E-4</v>
      </c>
      <c r="Q315" s="46">
        <f t="shared" si="16"/>
        <v>11</v>
      </c>
      <c r="R315" s="90"/>
      <c r="S315" s="3"/>
      <c r="T315" s="2"/>
      <c r="U315" s="2" t="str">
        <f t="shared" si="14"/>
        <v>HP HP 17-by0000</v>
      </c>
      <c r="V315" s="2" t="str">
        <f>VLOOKUP($U315,Models!$A:$Q,V$4,0)</f>
        <v>HP</v>
      </c>
      <c r="W315" s="2" t="str">
        <f>VLOOKUP($U315,Models!$A:$Q,W$4,0)</f>
        <v>HP 17-by0000</v>
      </c>
      <c r="X315" s="2" t="str">
        <f>VLOOKUP($U315,Models!$A:$Q,X$4,0)</f>
        <v>Midlevel</v>
      </c>
      <c r="Y315" s="2" t="str">
        <f>VLOOKUP($U315,Models!$A:$Q,Y$4,0)</f>
        <v>Intel</v>
      </c>
      <c r="Z315" s="2" t="str">
        <f>VLOOKUP($U315,Models!$A:$Q,Z$4,0)</f>
        <v>Gemini Lake</v>
      </c>
      <c r="AA315" s="2">
        <f>VLOOKUP($U315,Models!$A:$Q,AA$4,0)</f>
        <v>0</v>
      </c>
      <c r="AB315" s="2" t="str">
        <f>VLOOKUP($U315,Models!$A:$Q,AB$4,0)</f>
        <v>Int/520</v>
      </c>
      <c r="AC315" s="2">
        <f>VLOOKUP($U315,Models!$A:$Q,AC$4,0)</f>
        <v>0</v>
      </c>
      <c r="AD315" s="2">
        <f>VLOOKUP($U315,Models!$A:$Q,AD$4,0)</f>
        <v>0</v>
      </c>
      <c r="AE315" s="2">
        <f>VLOOKUP($U315,Models!$A:$Q,AE$4,0)</f>
        <v>17</v>
      </c>
      <c r="AF315" s="2" t="str">
        <f>VLOOKUP($U315,Models!$A:$Q,AF$4,0)</f>
        <v>1600x900</v>
      </c>
      <c r="AG315" s="2">
        <f>VLOOKUP($U315,Models!$A:$Q,AG$4,0)</f>
        <v>0</v>
      </c>
      <c r="AH315" s="2" t="str">
        <f>VLOOKUP($U315,Models!$A:$S,AH$4,0)</f>
        <v>Budget</v>
      </c>
      <c r="AI315" s="2">
        <f>VLOOKUP($U315,Models!$A:$T,AI$4,0)</f>
        <v>0</v>
      </c>
      <c r="AJ315" s="2"/>
      <c r="AK315" s="2"/>
    </row>
    <row r="316" spans="1:51" x14ac:dyDescent="0.3">
      <c r="A316" s="14" t="s">
        <v>13</v>
      </c>
      <c r="B316" s="14" t="s">
        <v>13</v>
      </c>
      <c r="C316" s="15" t="s">
        <v>1511</v>
      </c>
      <c r="D316" s="16"/>
      <c r="E316" s="17"/>
      <c r="F316" s="17"/>
      <c r="G316" s="17"/>
      <c r="H316" s="17">
        <v>246</v>
      </c>
      <c r="I316" s="17"/>
      <c r="J316" s="17"/>
      <c r="K316" s="17">
        <v>51</v>
      </c>
      <c r="L316" s="17">
        <v>20</v>
      </c>
      <c r="M316" s="17"/>
      <c r="N316" s="17"/>
      <c r="O316" s="18">
        <v>317</v>
      </c>
      <c r="P316" s="130">
        <f t="shared" si="15"/>
        <v>8.4904649667880867E-3</v>
      </c>
      <c r="Q316" s="46">
        <f t="shared" si="16"/>
        <v>498</v>
      </c>
      <c r="R316" s="104"/>
      <c r="S316" s="3"/>
      <c r="T316" s="2"/>
      <c r="U316" s="2" t="str">
        <f t="shared" si="14"/>
        <v>HP HP 17-ca0000 Stoney</v>
      </c>
      <c r="V316" s="2" t="str">
        <f>VLOOKUP($U316,Models!$A:$Q,V$4,0)</f>
        <v>HP</v>
      </c>
      <c r="W316" s="2" t="str">
        <f>VLOOKUP($U316,Models!$A:$Q,W$4,0)</f>
        <v>HP 17-ca0000 Stoney</v>
      </c>
      <c r="X316" s="2" t="str">
        <f>VLOOKUP($U316,Models!$A:$Q,X$4,0)</f>
        <v>Economy</v>
      </c>
      <c r="Y316" s="2" t="str">
        <f>VLOOKUP($U316,Models!$A:$Q,Y$4,0)</f>
        <v>AMD</v>
      </c>
      <c r="Z316" s="2" t="str">
        <f>VLOOKUP($U316,Models!$A:$Q,Z$4,0)</f>
        <v>Stoney Ridge</v>
      </c>
      <c r="AA316" s="2">
        <f>VLOOKUP($U316,Models!$A:$Q,AA$4,0)</f>
        <v>0</v>
      </c>
      <c r="AB316" s="2" t="str">
        <f>VLOOKUP($U316,Models!$A:$Q,AB$4,0)</f>
        <v>Int</v>
      </c>
      <c r="AC316" s="2">
        <f>VLOOKUP($U316,Models!$A:$Q,AC$4,0)</f>
        <v>0</v>
      </c>
      <c r="AD316" s="2">
        <f>VLOOKUP($U316,Models!$A:$Q,AD$4,0)</f>
        <v>0</v>
      </c>
      <c r="AE316" s="2">
        <f>VLOOKUP($U316,Models!$A:$Q,AE$4,0)</f>
        <v>17</v>
      </c>
      <c r="AF316" s="2" t="str">
        <f>VLOOKUP($U316,Models!$A:$Q,AF$4,0)</f>
        <v>1600x900</v>
      </c>
      <c r="AG316" s="2">
        <f>VLOOKUP($U316,Models!$A:$Q,AG$4,0)</f>
        <v>0</v>
      </c>
      <c r="AH316" s="2" t="str">
        <f>VLOOKUP($U316,Models!$A:$S,AH$4,0)</f>
        <v>Standard</v>
      </c>
      <c r="AI316" s="2">
        <f>VLOOKUP($U316,Models!$A:$T,AI$4,0)</f>
        <v>0</v>
      </c>
      <c r="AJ316" s="2"/>
      <c r="AK316" s="2"/>
    </row>
    <row r="317" spans="1:51" x14ac:dyDescent="0.3">
      <c r="A317" s="14" t="s">
        <v>13</v>
      </c>
      <c r="B317" s="14" t="s">
        <v>13</v>
      </c>
      <c r="C317" s="15" t="s">
        <v>1542</v>
      </c>
      <c r="D317" s="16"/>
      <c r="E317" s="17"/>
      <c r="F317" s="17"/>
      <c r="G317" s="17"/>
      <c r="H317" s="17">
        <v>445</v>
      </c>
      <c r="I317" s="17">
        <v>419</v>
      </c>
      <c r="J317" s="17"/>
      <c r="K317" s="17">
        <v>704</v>
      </c>
      <c r="L317" s="17"/>
      <c r="M317" s="17"/>
      <c r="N317" s="17"/>
      <c r="O317" s="18">
        <v>1568</v>
      </c>
      <c r="P317" s="130">
        <f t="shared" si="15"/>
        <v>4.1997000214270407E-2</v>
      </c>
      <c r="Q317" s="46">
        <f t="shared" si="16"/>
        <v>2464</v>
      </c>
      <c r="R317" s="90"/>
      <c r="S317" s="3"/>
      <c r="T317" s="2"/>
      <c r="U317" s="2" t="str">
        <f t="shared" si="14"/>
        <v>HP HP 15-da0000 Core</v>
      </c>
      <c r="V317" s="2" t="str">
        <f>VLOOKUP($U317,Models!$A:$Q,V$4,0)</f>
        <v>HP</v>
      </c>
      <c r="W317" s="2" t="str">
        <f>VLOOKUP($U317,Models!$A:$Q,W$4,0)</f>
        <v>HP 15-da0000 Core</v>
      </c>
      <c r="X317" s="2" t="str">
        <f>VLOOKUP($U317,Models!$A:$Q,X$4,0)</f>
        <v>Midlevel</v>
      </c>
      <c r="Y317" s="2" t="str">
        <f>VLOOKUP($U317,Models!$A:$Q,Y$4,0)</f>
        <v>Intel</v>
      </c>
      <c r="Z317" s="2" t="str">
        <f>VLOOKUP($U317,Models!$A:$Q,Z$4,0)</f>
        <v>Kaby Lake Refresh</v>
      </c>
      <c r="AA317" s="2">
        <f>VLOOKUP($U317,Models!$A:$Q,AA$4,0)</f>
        <v>0</v>
      </c>
      <c r="AB317" s="2" t="str">
        <f>VLOOKUP($U317,Models!$A:$Q,AB$4,0)</f>
        <v>MX110/MX130</v>
      </c>
      <c r="AC317" s="2">
        <f>VLOOKUP($U317,Models!$A:$Q,AC$4,0)</f>
        <v>0</v>
      </c>
      <c r="AD317" s="2">
        <f>VLOOKUP($U317,Models!$A:$Q,AD$4,0)</f>
        <v>0</v>
      </c>
      <c r="AE317" s="2">
        <f>VLOOKUP($U317,Models!$A:$Q,AE$4,0)</f>
        <v>15</v>
      </c>
      <c r="AF317" s="2" t="str">
        <f>VLOOKUP($U317,Models!$A:$Q,AF$4,0)</f>
        <v>1920x0180</v>
      </c>
      <c r="AG317" s="2">
        <f>VLOOKUP($U317,Models!$A:$Q,AG$4,0)</f>
        <v>0</v>
      </c>
      <c r="AH317" s="2" t="str">
        <f>VLOOKUP($U317,Models!$A:$S,AH$4,0)</f>
        <v>Standard</v>
      </c>
      <c r="AI317" s="2">
        <f>VLOOKUP($U317,Models!$A:$T,AI$4,0)</f>
        <v>0</v>
      </c>
      <c r="AJ317" s="2"/>
      <c r="AK317" s="2"/>
    </row>
    <row r="318" spans="1:51" x14ac:dyDescent="0.3">
      <c r="A318" s="14" t="s">
        <v>13</v>
      </c>
      <c r="B318" s="14" t="s">
        <v>13</v>
      </c>
      <c r="C318" s="15" t="s">
        <v>1544</v>
      </c>
      <c r="D318" s="16"/>
      <c r="E318" s="17"/>
      <c r="F318" s="17"/>
      <c r="G318" s="17"/>
      <c r="H318" s="17">
        <v>532</v>
      </c>
      <c r="I318" s="17">
        <v>713</v>
      </c>
      <c r="J318" s="17"/>
      <c r="K318" s="17">
        <v>119</v>
      </c>
      <c r="L318" s="17">
        <v>7</v>
      </c>
      <c r="M318" s="17"/>
      <c r="N318" s="17"/>
      <c r="O318" s="18">
        <v>1371</v>
      </c>
      <c r="P318" s="130">
        <f t="shared" si="15"/>
        <v>3.6720591386329549E-2</v>
      </c>
      <c r="Q318" s="46">
        <f t="shared" si="16"/>
        <v>2155</v>
      </c>
      <c r="R318" s="90"/>
      <c r="S318" s="3"/>
      <c r="T318" s="2"/>
      <c r="U318" s="2" t="str">
        <f t="shared" si="14"/>
        <v>HP HP 15-db0000 Stoney</v>
      </c>
      <c r="V318" s="2" t="str">
        <f>VLOOKUP($U318,Models!$A:$Q,V$4,0)</f>
        <v>HP</v>
      </c>
      <c r="W318" s="2" t="str">
        <f>VLOOKUP($U318,Models!$A:$Q,W$4,0)</f>
        <v>HP 15-db0000 Stoney</v>
      </c>
      <c r="X318" s="2" t="str">
        <f>VLOOKUP($U318,Models!$A:$Q,X$4,0)</f>
        <v>Economy</v>
      </c>
      <c r="Y318" s="2" t="str">
        <f>VLOOKUP($U318,Models!$A:$Q,Y$4,0)</f>
        <v>AMD</v>
      </c>
      <c r="Z318" s="2" t="str">
        <f>VLOOKUP($U318,Models!$A:$Q,Z$4,0)</f>
        <v>Stoney Ridge</v>
      </c>
      <c r="AA318" s="2">
        <f>VLOOKUP($U318,Models!$A:$Q,AA$4,0)</f>
        <v>0</v>
      </c>
      <c r="AB318" s="2" t="str">
        <f>VLOOKUP($U318,Models!$A:$Q,AB$4,0)</f>
        <v>Int</v>
      </c>
      <c r="AC318" s="2">
        <f>VLOOKUP($U318,Models!$A:$Q,AC$4,0)</f>
        <v>0</v>
      </c>
      <c r="AD318" s="2">
        <f>VLOOKUP($U318,Models!$A:$Q,AD$4,0)</f>
        <v>0</v>
      </c>
      <c r="AE318" s="2">
        <f>VLOOKUP($U318,Models!$A:$Q,AE$4,0)</f>
        <v>15</v>
      </c>
      <c r="AF318" s="2" t="str">
        <f>VLOOKUP($U318,Models!$A:$Q,AF$4,0)</f>
        <v>1366x768/1920x1080</v>
      </c>
      <c r="AG318" s="2">
        <f>VLOOKUP($U318,Models!$A:$Q,AG$4,0)</f>
        <v>0</v>
      </c>
      <c r="AH318" s="2" t="str">
        <f>VLOOKUP($U318,Models!$A:$S,AH$4,0)</f>
        <v>Standard</v>
      </c>
      <c r="AI318" s="2">
        <f>VLOOKUP($U318,Models!$A:$T,AI$4,0)</f>
        <v>0</v>
      </c>
      <c r="AJ318" s="2"/>
      <c r="AK318" s="2"/>
    </row>
    <row r="319" spans="1:51" s="53" customFormat="1" x14ac:dyDescent="0.3">
      <c r="A319" s="14" t="s">
        <v>13</v>
      </c>
      <c r="B319" s="14" t="s">
        <v>13</v>
      </c>
      <c r="C319" s="15" t="s">
        <v>1543</v>
      </c>
      <c r="D319" s="16"/>
      <c r="E319" s="17"/>
      <c r="F319" s="17"/>
      <c r="G319" s="17"/>
      <c r="H319" s="17">
        <v>33</v>
      </c>
      <c r="I319" s="17">
        <v>166</v>
      </c>
      <c r="J319" s="17"/>
      <c r="K319" s="17">
        <v>30</v>
      </c>
      <c r="L319" s="17">
        <v>12</v>
      </c>
      <c r="M319" s="17"/>
      <c r="N319" s="17"/>
      <c r="O319" s="18">
        <v>241</v>
      </c>
      <c r="P319" s="130">
        <f t="shared" si="15"/>
        <v>6.4548960788515103E-3</v>
      </c>
      <c r="Q319" s="46">
        <f t="shared" si="16"/>
        <v>379</v>
      </c>
      <c r="R319" s="90"/>
      <c r="S319" s="3"/>
      <c r="T319" s="2"/>
      <c r="U319" s="2" t="str">
        <f t="shared" si="14"/>
        <v>HP HP 15-db0000</v>
      </c>
      <c r="V319" s="2" t="str">
        <f>VLOOKUP($U319,Models!$A:$Q,V$4,0)</f>
        <v>HP</v>
      </c>
      <c r="W319" s="2" t="str">
        <f>VLOOKUP($U319,Models!$A:$Q,W$4,0)</f>
        <v>HP 15-db0000</v>
      </c>
      <c r="X319" s="2" t="str">
        <f>VLOOKUP($U319,Models!$A:$Q,X$4,0)</f>
        <v>Midlevel</v>
      </c>
      <c r="Y319" s="2" t="str">
        <f>VLOOKUP($U319,Models!$A:$Q,Y$4,0)</f>
        <v>AMD</v>
      </c>
      <c r="Z319" s="2" t="str">
        <f>VLOOKUP($U319,Models!$A:$Q,Z$4,0)</f>
        <v>Ryzen</v>
      </c>
      <c r="AA319" s="2">
        <f>VLOOKUP($U319,Models!$A:$Q,AA$4,0)</f>
        <v>0</v>
      </c>
      <c r="AB319" s="2" t="str">
        <f>VLOOKUP($U319,Models!$A:$Q,AB$4,0)</f>
        <v>Int</v>
      </c>
      <c r="AC319" s="2">
        <f>VLOOKUP($U319,Models!$A:$Q,AC$4,0)</f>
        <v>0</v>
      </c>
      <c r="AD319" s="2">
        <f>VLOOKUP($U319,Models!$A:$Q,AD$4,0)</f>
        <v>0</v>
      </c>
      <c r="AE319" s="2">
        <f>VLOOKUP($U319,Models!$A:$Q,AE$4,0)</f>
        <v>15</v>
      </c>
      <c r="AF319" s="2" t="str">
        <f>VLOOKUP($U319,Models!$A:$Q,AF$4,0)</f>
        <v>1366x768/1920x1080</v>
      </c>
      <c r="AG319" s="2">
        <f>VLOOKUP($U319,Models!$A:$Q,AG$4,0)</f>
        <v>0</v>
      </c>
      <c r="AH319" s="2" t="str">
        <f>VLOOKUP($U319,Models!$A:$S,AH$4,0)</f>
        <v>Standard</v>
      </c>
      <c r="AI319" s="2">
        <f>VLOOKUP($U319,Models!$A:$T,AI$4,0)</f>
        <v>0</v>
      </c>
      <c r="AJ319" s="2"/>
      <c r="AK319" s="2"/>
      <c r="AL319" s="1"/>
      <c r="AM319" s="1"/>
      <c r="AN319" s="1"/>
      <c r="AO319" s="1"/>
      <c r="AP319" s="1"/>
      <c r="AQ319" s="1"/>
      <c r="AR319" s="1"/>
      <c r="AS319" s="1"/>
      <c r="AT319" s="1"/>
      <c r="AU319" s="1"/>
      <c r="AV319" s="1"/>
      <c r="AW319" s="1"/>
      <c r="AX319" s="1"/>
      <c r="AY319" s="1"/>
    </row>
    <row r="320" spans="1:51" x14ac:dyDescent="0.3">
      <c r="A320" s="14" t="s">
        <v>13</v>
      </c>
      <c r="B320" s="14" t="s">
        <v>13</v>
      </c>
      <c r="C320" s="15" t="s">
        <v>1545</v>
      </c>
      <c r="D320" s="16"/>
      <c r="E320" s="17"/>
      <c r="F320" s="17"/>
      <c r="G320" s="17"/>
      <c r="H320" s="17">
        <v>277</v>
      </c>
      <c r="I320" s="17">
        <v>180</v>
      </c>
      <c r="J320" s="17"/>
      <c r="K320" s="17">
        <v>159</v>
      </c>
      <c r="L320" s="17">
        <v>1</v>
      </c>
      <c r="M320" s="17"/>
      <c r="N320" s="17"/>
      <c r="O320" s="18">
        <v>617</v>
      </c>
      <c r="P320" s="130">
        <f t="shared" si="15"/>
        <v>1.652560531390615E-2</v>
      </c>
      <c r="Q320" s="46">
        <f t="shared" si="16"/>
        <v>970</v>
      </c>
      <c r="R320" s="90"/>
      <c r="S320" s="3"/>
      <c r="T320" s="2"/>
      <c r="U320" s="2" t="str">
        <f t="shared" si="14"/>
        <v>HP HP 17-by0000 Core</v>
      </c>
      <c r="V320" s="2" t="str">
        <f>VLOOKUP($U320,Models!$A:$Q,V$4,0)</f>
        <v>HP</v>
      </c>
      <c r="W320" s="2" t="str">
        <f>VLOOKUP($U320,Models!$A:$Q,W$4,0)</f>
        <v>HP 17-by0000 Core</v>
      </c>
      <c r="X320" s="2" t="str">
        <f>VLOOKUP($U320,Models!$A:$Q,X$4,0)</f>
        <v>Midlevel</v>
      </c>
      <c r="Y320" s="2" t="str">
        <f>VLOOKUP($U320,Models!$A:$Q,Y$4,0)</f>
        <v>Intel</v>
      </c>
      <c r="Z320" s="2" t="str">
        <f>VLOOKUP($U320,Models!$A:$Q,Z$4,0)</f>
        <v>Kaby Lake</v>
      </c>
      <c r="AA320" s="2">
        <f>VLOOKUP($U320,Models!$A:$Q,AA$4,0)</f>
        <v>0</v>
      </c>
      <c r="AB320" s="2" t="str">
        <f>VLOOKUP($U320,Models!$A:$Q,AB$4,0)</f>
        <v>Int/520</v>
      </c>
      <c r="AC320" s="2">
        <f>VLOOKUP($U320,Models!$A:$Q,AC$4,0)</f>
        <v>0</v>
      </c>
      <c r="AD320" s="2">
        <f>VLOOKUP($U320,Models!$A:$Q,AD$4,0)</f>
        <v>0</v>
      </c>
      <c r="AE320" s="2">
        <f>VLOOKUP($U320,Models!$A:$Q,AE$4,0)</f>
        <v>17</v>
      </c>
      <c r="AF320" s="2" t="str">
        <f>VLOOKUP($U320,Models!$A:$Q,AF$4,0)</f>
        <v>1600x900</v>
      </c>
      <c r="AG320" s="2">
        <f>VLOOKUP($U320,Models!$A:$Q,AG$4,0)</f>
        <v>0</v>
      </c>
      <c r="AH320" s="2" t="str">
        <f>VLOOKUP($U320,Models!$A:$S,AH$4,0)</f>
        <v>Standard</v>
      </c>
      <c r="AI320" s="2">
        <f>VLOOKUP($U320,Models!$A:$T,AI$4,0)</f>
        <v>0</v>
      </c>
      <c r="AJ320" s="2"/>
      <c r="AK320" s="2"/>
    </row>
    <row r="321" spans="1:37" x14ac:dyDescent="0.3">
      <c r="A321" s="14" t="s">
        <v>13</v>
      </c>
      <c r="B321" s="14" t="s">
        <v>13</v>
      </c>
      <c r="C321" s="15" t="s">
        <v>1550</v>
      </c>
      <c r="D321" s="16"/>
      <c r="E321" s="17"/>
      <c r="F321" s="17"/>
      <c r="G321" s="17"/>
      <c r="H321" s="17">
        <v>24</v>
      </c>
      <c r="I321" s="17">
        <v>7</v>
      </c>
      <c r="J321" s="17"/>
      <c r="K321" s="17">
        <v>15</v>
      </c>
      <c r="L321" s="17"/>
      <c r="M321" s="17"/>
      <c r="N321" s="17"/>
      <c r="O321" s="18">
        <v>46</v>
      </c>
      <c r="P321" s="130">
        <f t="shared" si="15"/>
        <v>1.2320548532247697E-3</v>
      </c>
      <c r="Q321" s="46">
        <f t="shared" si="16"/>
        <v>72</v>
      </c>
      <c r="R321" s="90"/>
      <c r="S321" s="3"/>
      <c r="T321" s="2"/>
      <c r="U321" s="2" t="str">
        <f t="shared" si="14"/>
        <v>HP HP 14-cf0000 Core</v>
      </c>
      <c r="V321" s="2" t="str">
        <f>VLOOKUP($U321,Models!$A:$Q,V$4,0)</f>
        <v>HP</v>
      </c>
      <c r="W321" s="2" t="str">
        <f>VLOOKUP($U321,Models!$A:$Q,W$4,0)</f>
        <v>HP 14-cf0000 Core</v>
      </c>
      <c r="X321" s="2" t="str">
        <f>VLOOKUP($U321,Models!$A:$Q,X$4,0)</f>
        <v>Thin</v>
      </c>
      <c r="Y321" s="2" t="str">
        <f>VLOOKUP($U321,Models!$A:$Q,Y$4,0)</f>
        <v>Intel</v>
      </c>
      <c r="Z321" s="2" t="str">
        <f>VLOOKUP($U321,Models!$A:$Q,Z$4,0)</f>
        <v>Kaby Lake</v>
      </c>
      <c r="AA321" s="2">
        <f>VLOOKUP($U321,Models!$A:$Q,AA$4,0)</f>
        <v>0</v>
      </c>
      <c r="AB321" s="2">
        <f>VLOOKUP($U321,Models!$A:$Q,AB$4,0)</f>
        <v>530</v>
      </c>
      <c r="AC321" s="2">
        <f>VLOOKUP($U321,Models!$A:$Q,AC$4,0)</f>
        <v>0</v>
      </c>
      <c r="AD321" s="2">
        <f>VLOOKUP($U321,Models!$A:$Q,AD$4,0)</f>
        <v>0</v>
      </c>
      <c r="AE321" s="2">
        <f>VLOOKUP($U321,Models!$A:$Q,AE$4,0)</f>
        <v>14</v>
      </c>
      <c r="AF321" s="2" t="str">
        <f>VLOOKUP($U321,Models!$A:$Q,AF$4,0)</f>
        <v>1366x768/1920x1080</v>
      </c>
      <c r="AG321" s="2">
        <f>VLOOKUP($U321,Models!$A:$Q,AG$4,0)</f>
        <v>0</v>
      </c>
      <c r="AH321" s="2" t="str">
        <f>VLOOKUP($U321,Models!$A:$S,AH$4,0)</f>
        <v>Standard</v>
      </c>
      <c r="AI321" s="2">
        <f>VLOOKUP($U321,Models!$A:$T,AI$4,0)</f>
        <v>0</v>
      </c>
      <c r="AJ321" s="2"/>
      <c r="AK321" s="2"/>
    </row>
    <row r="322" spans="1:37" x14ac:dyDescent="0.3">
      <c r="A322" s="14" t="s">
        <v>13</v>
      </c>
      <c r="B322" s="14" t="s">
        <v>13</v>
      </c>
      <c r="C322" s="15" t="s">
        <v>1753</v>
      </c>
      <c r="D322" s="16"/>
      <c r="E322" s="17"/>
      <c r="F322" s="17"/>
      <c r="G322" s="17"/>
      <c r="H322" s="17">
        <v>112</v>
      </c>
      <c r="I322" s="17">
        <v>28</v>
      </c>
      <c r="J322" s="17"/>
      <c r="K322" s="17">
        <v>43</v>
      </c>
      <c r="L322" s="17"/>
      <c r="M322" s="17"/>
      <c r="N322" s="17"/>
      <c r="O322" s="18">
        <v>183</v>
      </c>
      <c r="P322" s="130">
        <f t="shared" si="15"/>
        <v>4.9014356117420181E-3</v>
      </c>
      <c r="Q322" s="46">
        <f t="shared" si="16"/>
        <v>288</v>
      </c>
      <c r="R322" s="128"/>
      <c r="S322" s="3"/>
      <c r="T322" s="2"/>
      <c r="U322" s="2" t="str">
        <f t="shared" si="14"/>
        <v>HP HP 15-da1000 Core</v>
      </c>
      <c r="V322" s="2" t="str">
        <f>VLOOKUP($U322,Models!$A:$Q,V$4,0)</f>
        <v>HP</v>
      </c>
      <c r="W322" s="2" t="str">
        <f>VLOOKUP($U322,Models!$A:$Q,W$4,0)</f>
        <v>HP 15-da1000 Core</v>
      </c>
      <c r="X322" s="2" t="str">
        <f>VLOOKUP($U322,Models!$A:$Q,X$4,0)</f>
        <v>Midlevel</v>
      </c>
      <c r="Y322" s="2" t="str">
        <f>VLOOKUP($U322,Models!$A:$Q,Y$4,0)</f>
        <v>Intel</v>
      </c>
      <c r="Z322" s="2" t="str">
        <f>VLOOKUP($U322,Models!$A:$Q,Z$4,0)</f>
        <v>Whiskey Lake</v>
      </c>
      <c r="AA322" s="2">
        <f>VLOOKUP($U322,Models!$A:$Q,AA$4,0)</f>
        <v>0</v>
      </c>
      <c r="AB322" s="2" t="str">
        <f>VLOOKUP($U322,Models!$A:$Q,AB$4,0)</f>
        <v>Int/MX110/MX130</v>
      </c>
      <c r="AC322" s="2">
        <f>VLOOKUP($U322,Models!$A:$Q,AC$4,0)</f>
        <v>0</v>
      </c>
      <c r="AD322" s="2">
        <f>VLOOKUP($U322,Models!$A:$Q,AD$4,0)</f>
        <v>0</v>
      </c>
      <c r="AE322" s="2">
        <f>VLOOKUP($U322,Models!$A:$Q,AE$4,0)</f>
        <v>15</v>
      </c>
      <c r="AF322" s="2" t="str">
        <f>VLOOKUP($U322,Models!$A:$Q,AF$4,0)</f>
        <v>1920x0180</v>
      </c>
      <c r="AG322" s="2">
        <f>VLOOKUP($U322,Models!$A:$Q,AG$4,0)</f>
        <v>0</v>
      </c>
      <c r="AH322" s="2" t="str">
        <f>VLOOKUP($U322,Models!$A:$S,AH$4,0)</f>
        <v>Standard</v>
      </c>
      <c r="AI322" s="2">
        <f>VLOOKUP($U322,Models!$A:$T,AI$4,0)</f>
        <v>0</v>
      </c>
      <c r="AJ322" s="2"/>
      <c r="AK322" s="2"/>
    </row>
    <row r="323" spans="1:37" x14ac:dyDescent="0.3">
      <c r="A323" s="14" t="s">
        <v>13</v>
      </c>
      <c r="B323" s="14" t="s">
        <v>13</v>
      </c>
      <c r="C323" s="15" t="s">
        <v>1754</v>
      </c>
      <c r="D323" s="16"/>
      <c r="E323" s="17"/>
      <c r="F323" s="17"/>
      <c r="G323" s="17"/>
      <c r="H323" s="17">
        <v>77</v>
      </c>
      <c r="I323" s="17">
        <v>191</v>
      </c>
      <c r="J323" s="17"/>
      <c r="K323" s="17">
        <v>183</v>
      </c>
      <c r="L323" s="17"/>
      <c r="M323" s="17"/>
      <c r="N323" s="17"/>
      <c r="O323" s="18">
        <v>451</v>
      </c>
      <c r="P323" s="130">
        <f t="shared" si="15"/>
        <v>1.2079494321834154E-2</v>
      </c>
      <c r="Q323" s="46">
        <f t="shared" si="16"/>
        <v>709</v>
      </c>
      <c r="R323" s="90"/>
      <c r="S323" s="3"/>
      <c r="T323" s="2"/>
      <c r="U323" s="2" t="str">
        <f t="shared" si="14"/>
        <v>HP HP 17-by1000 Core</v>
      </c>
      <c r="V323" s="2" t="str">
        <f>VLOOKUP($U323,Models!$A:$Q,V$4,0)</f>
        <v>HP</v>
      </c>
      <c r="W323" s="2" t="str">
        <f>VLOOKUP($U323,Models!$A:$Q,W$4,0)</f>
        <v>HP 17-by1000 Core</v>
      </c>
      <c r="X323" s="2" t="str">
        <f>VLOOKUP($U323,Models!$A:$Q,X$4,0)</f>
        <v>Midlevel</v>
      </c>
      <c r="Y323" s="2" t="str">
        <f>VLOOKUP($U323,Models!$A:$Q,Y$4,0)</f>
        <v>Intel</v>
      </c>
      <c r="Z323" s="2" t="str">
        <f>VLOOKUP($U323,Models!$A:$Q,Z$4,0)</f>
        <v>Whiskey Lake</v>
      </c>
      <c r="AA323" s="2">
        <f>VLOOKUP($U323,Models!$A:$Q,AA$4,0)</f>
        <v>0</v>
      </c>
      <c r="AB323" s="2">
        <f>VLOOKUP($U323,Models!$A:$Q,AB$4,0)</f>
        <v>530</v>
      </c>
      <c r="AC323" s="2">
        <f>VLOOKUP($U323,Models!$A:$Q,AC$4,0)</f>
        <v>0</v>
      </c>
      <c r="AD323" s="2">
        <f>VLOOKUP($U323,Models!$A:$Q,AD$4,0)</f>
        <v>0</v>
      </c>
      <c r="AE323" s="2">
        <f>VLOOKUP($U323,Models!$A:$Q,AE$4,0)</f>
        <v>17</v>
      </c>
      <c r="AF323" s="2" t="str">
        <f>VLOOKUP($U323,Models!$A:$Q,AF$4,0)</f>
        <v>1600x900/1920x1080</v>
      </c>
      <c r="AG323" s="2">
        <f>VLOOKUP($U323,Models!$A:$Q,AG$4,0)</f>
        <v>0</v>
      </c>
      <c r="AH323" s="2" t="str">
        <f>VLOOKUP($U323,Models!$A:$S,AH$4,0)</f>
        <v>Standard</v>
      </c>
      <c r="AI323" s="2">
        <f>VLOOKUP($U323,Models!$A:$T,AI$4,0)</f>
        <v>0</v>
      </c>
      <c r="AJ323" s="2"/>
      <c r="AK323" s="2"/>
    </row>
    <row r="324" spans="1:37" x14ac:dyDescent="0.3">
      <c r="A324" s="14" t="s">
        <v>13</v>
      </c>
      <c r="B324" s="14" t="s">
        <v>13</v>
      </c>
      <c r="C324" s="15" t="s">
        <v>1755</v>
      </c>
      <c r="D324" s="16"/>
      <c r="E324" s="17"/>
      <c r="F324" s="17"/>
      <c r="G324" s="17"/>
      <c r="H324" s="17">
        <v>67</v>
      </c>
      <c r="I324" s="17">
        <v>15</v>
      </c>
      <c r="J324" s="17"/>
      <c r="K324" s="17">
        <v>15</v>
      </c>
      <c r="L324" s="17"/>
      <c r="M324" s="17"/>
      <c r="N324" s="17"/>
      <c r="O324" s="18">
        <v>97</v>
      </c>
      <c r="P324" s="130">
        <f t="shared" si="15"/>
        <v>2.5980287122348402E-3</v>
      </c>
      <c r="Q324" s="46">
        <f t="shared" si="16"/>
        <v>152</v>
      </c>
      <c r="R324" s="90"/>
      <c r="S324" s="3"/>
      <c r="T324" s="2"/>
      <c r="U324" s="2" t="str">
        <f t="shared" si="14"/>
        <v>HP HP 14-cf1000 Core</v>
      </c>
      <c r="V324" s="2" t="str">
        <f>VLOOKUP($U324,Models!$A:$Q,V$4,0)</f>
        <v>HP</v>
      </c>
      <c r="W324" s="2" t="str">
        <f>VLOOKUP($U324,Models!$A:$Q,W$4,0)</f>
        <v>HP 14-cf1000 Core</v>
      </c>
      <c r="X324" s="2" t="str">
        <f>VLOOKUP($U324,Models!$A:$Q,X$4,0)</f>
        <v>Thin</v>
      </c>
      <c r="Y324" s="2" t="str">
        <f>VLOOKUP($U324,Models!$A:$Q,Y$4,0)</f>
        <v>Intel</v>
      </c>
      <c r="Z324" s="2" t="str">
        <f>VLOOKUP($U324,Models!$A:$Q,Z$4,0)</f>
        <v>Whiskey Lake</v>
      </c>
      <c r="AA324" s="2">
        <f>VLOOKUP($U324,Models!$A:$Q,AA$4,0)</f>
        <v>0</v>
      </c>
      <c r="AB324" s="2" t="str">
        <f>VLOOKUP($U324,Models!$A:$Q,AB$4,0)</f>
        <v>Int</v>
      </c>
      <c r="AC324" s="2">
        <f>VLOOKUP($U324,Models!$A:$Q,AC$4,0)</f>
        <v>0</v>
      </c>
      <c r="AD324" s="2">
        <f>VLOOKUP($U324,Models!$A:$Q,AD$4,0)</f>
        <v>0</v>
      </c>
      <c r="AE324" s="2">
        <f>VLOOKUP($U324,Models!$A:$Q,AE$4,0)</f>
        <v>14</v>
      </c>
      <c r="AF324" s="2" t="str">
        <f>VLOOKUP($U324,Models!$A:$Q,AF$4,0)</f>
        <v>1920x1080</v>
      </c>
      <c r="AG324" s="2">
        <f>VLOOKUP($U324,Models!$A:$Q,AG$4,0)</f>
        <v>0</v>
      </c>
      <c r="AH324" s="2" t="str">
        <f>VLOOKUP($U324,Models!$A:$S,AH$4,0)</f>
        <v>Standard</v>
      </c>
      <c r="AI324" s="2" t="str">
        <f>VLOOKUP($U324,Models!$A:$T,AI$4,0)</f>
        <v>HP 14-cf1000</v>
      </c>
      <c r="AJ324" s="2"/>
      <c r="AK324" s="2"/>
    </row>
    <row r="325" spans="1:37" x14ac:dyDescent="0.3">
      <c r="A325" s="14" t="s">
        <v>13</v>
      </c>
      <c r="B325" s="14" t="s">
        <v>13</v>
      </c>
      <c r="C325" s="15" t="s">
        <v>1818</v>
      </c>
      <c r="D325" s="16"/>
      <c r="E325" s="17"/>
      <c r="F325" s="17"/>
      <c r="G325" s="17"/>
      <c r="H325" s="17">
        <v>254</v>
      </c>
      <c r="I325" s="17"/>
      <c r="J325" s="17"/>
      <c r="K325" s="17">
        <v>5</v>
      </c>
      <c r="L325" s="17"/>
      <c r="M325" s="17"/>
      <c r="N325" s="17"/>
      <c r="O325" s="18">
        <v>259</v>
      </c>
      <c r="P325" s="130">
        <f t="shared" si="15"/>
        <v>6.9370044996785946E-3</v>
      </c>
      <c r="Q325" s="46">
        <f t="shared" si="16"/>
        <v>407</v>
      </c>
      <c r="R325" s="90"/>
      <c r="S325" s="3"/>
      <c r="T325" s="2"/>
      <c r="U325" s="2" t="str">
        <f t="shared" si="14"/>
        <v>HP HP 14-cm0000 Stoney</v>
      </c>
      <c r="V325" s="2" t="str">
        <f>VLOOKUP($U325,Models!$A:$Q,V$4,0)</f>
        <v>HP</v>
      </c>
      <c r="W325" s="2" t="str">
        <f>VLOOKUP($U325,Models!$A:$Q,W$4,0)</f>
        <v>HP 14-cm0000 Stoney</v>
      </c>
      <c r="X325" s="2" t="str">
        <f>VLOOKUP($U325,Models!$A:$Q,X$4,0)</f>
        <v>Thin</v>
      </c>
      <c r="Y325" s="2" t="str">
        <f>VLOOKUP($U325,Models!$A:$Q,Y$4,0)</f>
        <v>AMD</v>
      </c>
      <c r="Z325" s="2" t="str">
        <f>VLOOKUP($U325,Models!$A:$Q,Z$4,0)</f>
        <v>Stoney Ridge</v>
      </c>
      <c r="AA325" s="2">
        <f>VLOOKUP($U325,Models!$A:$Q,AA$4,0)</f>
        <v>0</v>
      </c>
      <c r="AB325" s="2" t="str">
        <f>VLOOKUP($U325,Models!$A:$Q,AB$4,0)</f>
        <v>Int</v>
      </c>
      <c r="AC325" s="2">
        <f>VLOOKUP($U325,Models!$A:$Q,AC$4,0)</f>
        <v>0</v>
      </c>
      <c r="AD325" s="2">
        <f>VLOOKUP($U325,Models!$A:$Q,AD$4,0)</f>
        <v>0</v>
      </c>
      <c r="AE325" s="2">
        <f>VLOOKUP($U325,Models!$A:$Q,AE$4,0)</f>
        <v>14</v>
      </c>
      <c r="AF325" s="2" t="str">
        <f>VLOOKUP($U325,Models!$A:$Q,AF$4,0)</f>
        <v>1366x768/1920x1080</v>
      </c>
      <c r="AG325" s="2">
        <f>VLOOKUP($U325,Models!$A:$Q,AG$4,0)</f>
        <v>0</v>
      </c>
      <c r="AH325" s="2" t="str">
        <f>VLOOKUP($U325,Models!$A:$S,AH$4,0)</f>
        <v>Standard</v>
      </c>
      <c r="AI325" s="2">
        <f>VLOOKUP($U325,Models!$A:$T,AI$4,0)</f>
        <v>0</v>
      </c>
      <c r="AJ325" s="2"/>
      <c r="AK325" s="2"/>
    </row>
    <row r="326" spans="1:37" x14ac:dyDescent="0.3">
      <c r="A326" s="14" t="s">
        <v>13</v>
      </c>
      <c r="B326" s="14" t="s">
        <v>13</v>
      </c>
      <c r="C326" s="15" t="s">
        <v>1864</v>
      </c>
      <c r="D326" s="16"/>
      <c r="E326" s="17"/>
      <c r="F326" s="17"/>
      <c r="G326" s="17"/>
      <c r="H326" s="17">
        <v>236</v>
      </c>
      <c r="I326" s="17">
        <v>305</v>
      </c>
      <c r="J326" s="17"/>
      <c r="K326" s="17">
        <v>159</v>
      </c>
      <c r="L326" s="17"/>
      <c r="M326" s="17"/>
      <c r="N326" s="17"/>
      <c r="O326" s="18">
        <v>700</v>
      </c>
      <c r="P326" s="130">
        <f t="shared" si="15"/>
        <v>1.8748660809942148E-2</v>
      </c>
      <c r="Q326" s="46">
        <f t="shared" si="16"/>
        <v>1100</v>
      </c>
      <c r="R326" s="90"/>
      <c r="S326" s="3"/>
      <c r="T326" s="2"/>
      <c r="U326" s="2" t="str">
        <f t="shared" ref="U326:U389" si="17">CONCATENATE(A326," ",B326," ",C326)</f>
        <v>HP HP 15-dw0000 Core</v>
      </c>
      <c r="V326" s="2" t="str">
        <f>VLOOKUP($U326,Models!$A:$Q,V$4,0)</f>
        <v>HP</v>
      </c>
      <c r="W326" s="2" t="str">
        <f>VLOOKUP($U326,Models!$A:$Q,W$4,0)</f>
        <v>HP 15-dw0000 Core</v>
      </c>
      <c r="X326" s="2" t="str">
        <f>VLOOKUP($U326,Models!$A:$Q,X$4,0)</f>
        <v>Midlevel</v>
      </c>
      <c r="Y326" s="2" t="str">
        <f>VLOOKUP($U326,Models!$A:$Q,Y$4,0)</f>
        <v>Intel</v>
      </c>
      <c r="Z326" s="2" t="str">
        <f>VLOOKUP($U326,Models!$A:$Q,Z$4,0)</f>
        <v>Whiskey Lake</v>
      </c>
      <c r="AA326" s="2">
        <f>VLOOKUP($U326,Models!$A:$Q,AA$4,0)</f>
        <v>0</v>
      </c>
      <c r="AB326" s="2" t="str">
        <f>VLOOKUP($U326,Models!$A:$Q,AB$4,0)</f>
        <v>int/MX130</v>
      </c>
      <c r="AC326" s="2">
        <f>VLOOKUP($U326,Models!$A:$Q,AC$4,0)</f>
        <v>0</v>
      </c>
      <c r="AD326" s="2">
        <f>VLOOKUP($U326,Models!$A:$Q,AD$4,0)</f>
        <v>0</v>
      </c>
      <c r="AE326" s="2">
        <f>VLOOKUP($U326,Models!$A:$Q,AE$4,0)</f>
        <v>15</v>
      </c>
      <c r="AF326" s="2" t="str">
        <f>VLOOKUP($U326,Models!$A:$Q,AF$4,0)</f>
        <v>1366x768/1920x1080</v>
      </c>
      <c r="AG326" s="2">
        <f>VLOOKUP($U326,Models!$A:$Q,AG$4,0)</f>
        <v>0</v>
      </c>
      <c r="AH326" s="2" t="str">
        <f>VLOOKUP($U326,Models!$A:$S,AH$4,0)</f>
        <v>Standard</v>
      </c>
      <c r="AI326" s="2">
        <f>VLOOKUP($U326,Models!$A:$T,AI$4,0)</f>
        <v>0</v>
      </c>
      <c r="AJ326" s="2"/>
      <c r="AK326" s="2"/>
    </row>
    <row r="327" spans="1:37" x14ac:dyDescent="0.3">
      <c r="A327" s="14" t="s">
        <v>13</v>
      </c>
      <c r="B327" s="14" t="s">
        <v>13</v>
      </c>
      <c r="C327" s="15" t="s">
        <v>1922</v>
      </c>
      <c r="D327" s="16"/>
      <c r="E327" s="17"/>
      <c r="F327" s="17"/>
      <c r="G327" s="17"/>
      <c r="H327" s="17">
        <v>42</v>
      </c>
      <c r="I327" s="17"/>
      <c r="J327" s="17"/>
      <c r="K327" s="17">
        <v>10</v>
      </c>
      <c r="L327" s="17"/>
      <c r="M327" s="17"/>
      <c r="N327" s="17"/>
      <c r="O327" s="18">
        <v>52</v>
      </c>
      <c r="P327" s="130">
        <f t="shared" si="15"/>
        <v>1.3927576601671309E-3</v>
      </c>
      <c r="Q327" s="46">
        <f t="shared" si="16"/>
        <v>82</v>
      </c>
      <c r="R327" s="90"/>
      <c r="S327" s="3"/>
      <c r="T327" s="2"/>
      <c r="U327" s="2" t="str">
        <f t="shared" si="17"/>
        <v>HP HP 14-cm1000</v>
      </c>
      <c r="V327" s="2" t="str">
        <f>VLOOKUP($U327,Models!$A:$Q,V$4,0)</f>
        <v>HP</v>
      </c>
      <c r="W327" s="2" t="str">
        <f>VLOOKUP($U327,Models!$A:$Q,W$4,0)</f>
        <v>HP 14-cm1000</v>
      </c>
      <c r="X327" s="2" t="str">
        <f>VLOOKUP($U327,Models!$A:$Q,X$4,0)</f>
        <v>Thin</v>
      </c>
      <c r="Y327" s="2" t="str">
        <f>VLOOKUP($U327,Models!$A:$Q,Y$4,0)</f>
        <v>AMD</v>
      </c>
      <c r="Z327" s="2" t="str">
        <f>VLOOKUP($U327,Models!$A:$Q,Z$4,0)</f>
        <v>Picasso</v>
      </c>
      <c r="AA327" s="2">
        <f>VLOOKUP($U327,Models!$A:$Q,AA$4,0)</f>
        <v>0</v>
      </c>
      <c r="AB327" s="2" t="str">
        <f>VLOOKUP($U327,Models!$A:$Q,AB$4,0)</f>
        <v>Int</v>
      </c>
      <c r="AC327" s="2">
        <f>VLOOKUP($U327,Models!$A:$Q,AC$4,0)</f>
        <v>0</v>
      </c>
      <c r="AD327" s="2">
        <f>VLOOKUP($U327,Models!$A:$Q,AD$4,0)</f>
        <v>0</v>
      </c>
      <c r="AE327" s="2">
        <f>VLOOKUP($U327,Models!$A:$Q,AE$4,0)</f>
        <v>14</v>
      </c>
      <c r="AF327" s="2" t="str">
        <f>VLOOKUP($U327,Models!$A:$Q,AF$4,0)</f>
        <v>1920x1080</v>
      </c>
      <c r="AG327" s="2">
        <f>VLOOKUP($U327,Models!$A:$Q,AG$4,0)</f>
        <v>0</v>
      </c>
      <c r="AH327" s="2" t="str">
        <f>VLOOKUP($U327,Models!$A:$S,AH$4,0)</f>
        <v>Standard</v>
      </c>
      <c r="AI327" s="2" t="str">
        <f>VLOOKUP($U327,Models!$A:$T,AI$4,0)</f>
        <v>HP 14-cm1000</v>
      </c>
      <c r="AJ327" s="2"/>
      <c r="AK327" s="2"/>
    </row>
    <row r="328" spans="1:37" x14ac:dyDescent="0.3">
      <c r="A328" s="14" t="s">
        <v>13</v>
      </c>
      <c r="B328" s="14" t="s">
        <v>13</v>
      </c>
      <c r="C328" s="15" t="s">
        <v>1923</v>
      </c>
      <c r="D328" s="16"/>
      <c r="E328" s="17"/>
      <c r="F328" s="17"/>
      <c r="G328" s="17"/>
      <c r="H328" s="17">
        <v>17</v>
      </c>
      <c r="I328" s="17"/>
      <c r="J328" s="17"/>
      <c r="K328" s="17">
        <v>7</v>
      </c>
      <c r="L328" s="17"/>
      <c r="M328" s="17"/>
      <c r="N328" s="17"/>
      <c r="O328" s="18">
        <v>24</v>
      </c>
      <c r="P328" s="130">
        <f t="shared" ref="P328:P391" si="18">O328/O$412</f>
        <v>6.4281122776944509E-4</v>
      </c>
      <c r="Q328" s="46">
        <f t="shared" ref="Q328:Q391" si="19">ROUND(P328*R$412,0)</f>
        <v>38</v>
      </c>
      <c r="R328" s="90"/>
      <c r="S328" s="3"/>
      <c r="T328" s="2"/>
      <c r="U328" s="2" t="str">
        <f t="shared" si="17"/>
        <v>HP HP 14-dk0000</v>
      </c>
      <c r="V328" s="2" t="str">
        <f>VLOOKUP($U328,Models!$A:$Q,V$4,0)</f>
        <v>HP</v>
      </c>
      <c r="W328" s="2" t="str">
        <f>VLOOKUP($U328,Models!$A:$Q,W$4,0)</f>
        <v>HP 14-dk0000</v>
      </c>
      <c r="X328" s="2" t="str">
        <f>VLOOKUP($U328,Models!$A:$Q,X$4,0)</f>
        <v>Thin</v>
      </c>
      <c r="Y328" s="2" t="str">
        <f>VLOOKUP($U328,Models!$A:$Q,Y$4,0)</f>
        <v>AMD</v>
      </c>
      <c r="Z328" s="2" t="str">
        <f>VLOOKUP($U328,Models!$A:$Q,Z$4,0)</f>
        <v>Picasso</v>
      </c>
      <c r="AA328" s="2">
        <f>VLOOKUP($U328,Models!$A:$Q,AA$4,0)</f>
        <v>0</v>
      </c>
      <c r="AB328" s="2" t="str">
        <f>VLOOKUP($U328,Models!$A:$Q,AB$4,0)</f>
        <v>Int</v>
      </c>
      <c r="AC328" s="2">
        <f>VLOOKUP($U328,Models!$A:$Q,AC$4,0)</f>
        <v>0</v>
      </c>
      <c r="AD328" s="2">
        <f>VLOOKUP($U328,Models!$A:$Q,AD$4,0)</f>
        <v>0</v>
      </c>
      <c r="AE328" s="2">
        <f>VLOOKUP($U328,Models!$A:$Q,AE$4,0)</f>
        <v>14</v>
      </c>
      <c r="AF328" s="2" t="str">
        <f>VLOOKUP($U328,Models!$A:$Q,AF$4,0)</f>
        <v>1366x768/1920x1080</v>
      </c>
      <c r="AG328" s="2">
        <f>VLOOKUP($U328,Models!$A:$Q,AG$4,0)</f>
        <v>0</v>
      </c>
      <c r="AH328" s="2" t="str">
        <f>VLOOKUP($U328,Models!$A:$S,AH$4,0)</f>
        <v>Standard</v>
      </c>
      <c r="AI328" s="2">
        <f>VLOOKUP($U328,Models!$A:$T,AI$4,0)</f>
        <v>0</v>
      </c>
      <c r="AJ328" s="2"/>
      <c r="AK328" s="2"/>
    </row>
    <row r="329" spans="1:37" x14ac:dyDescent="0.3">
      <c r="A329" s="14" t="s">
        <v>13</v>
      </c>
      <c r="B329" s="14" t="s">
        <v>13</v>
      </c>
      <c r="C329" s="15" t="s">
        <v>1924</v>
      </c>
      <c r="D329" s="16"/>
      <c r="E329" s="17"/>
      <c r="F329" s="17"/>
      <c r="G329" s="17"/>
      <c r="H329" s="17">
        <v>852</v>
      </c>
      <c r="I329" s="17">
        <v>364</v>
      </c>
      <c r="J329" s="17"/>
      <c r="K329" s="17">
        <v>93</v>
      </c>
      <c r="L329" s="17">
        <v>1</v>
      </c>
      <c r="M329" s="17"/>
      <c r="N329" s="17"/>
      <c r="O329" s="18">
        <v>1310</v>
      </c>
      <c r="P329" s="130">
        <f t="shared" si="18"/>
        <v>3.5086779515748873E-2</v>
      </c>
      <c r="Q329" s="46">
        <f t="shared" si="19"/>
        <v>2059</v>
      </c>
      <c r="R329" s="90"/>
      <c r="S329" s="3"/>
      <c r="T329" s="2"/>
      <c r="U329" s="2" t="str">
        <f t="shared" si="17"/>
        <v>HP HP 15-db1000</v>
      </c>
      <c r="V329" s="2" t="str">
        <f>VLOOKUP($U329,Models!$A:$Q,V$4,0)</f>
        <v>HP</v>
      </c>
      <c r="W329" s="2" t="str">
        <f>VLOOKUP($U329,Models!$A:$Q,W$4,0)</f>
        <v>HP 15-db1000</v>
      </c>
      <c r="X329" s="2" t="str">
        <f>VLOOKUP($U329,Models!$A:$Q,X$4,0)</f>
        <v>Economy</v>
      </c>
      <c r="Y329" s="2" t="str">
        <f>VLOOKUP($U329,Models!$A:$Q,Y$4,0)</f>
        <v>AMD</v>
      </c>
      <c r="Z329" s="2" t="str">
        <f>VLOOKUP($U329,Models!$A:$Q,Z$4,0)</f>
        <v>Picasso</v>
      </c>
      <c r="AA329" s="2">
        <f>VLOOKUP($U329,Models!$A:$Q,AA$4,0)</f>
        <v>0</v>
      </c>
      <c r="AB329" s="2" t="str">
        <f>VLOOKUP($U329,Models!$A:$Q,AB$4,0)</f>
        <v>Int</v>
      </c>
      <c r="AC329" s="2">
        <f>VLOOKUP($U329,Models!$A:$Q,AC$4,0)</f>
        <v>0</v>
      </c>
      <c r="AD329" s="2">
        <f>VLOOKUP($U329,Models!$A:$Q,AD$4,0)</f>
        <v>0</v>
      </c>
      <c r="AE329" s="2">
        <f>VLOOKUP($U329,Models!$A:$Q,AE$4,0)</f>
        <v>15</v>
      </c>
      <c r="AF329" s="2" t="str">
        <f>VLOOKUP($U329,Models!$A:$Q,AF$4,0)</f>
        <v>1366x768/1920x1080</v>
      </c>
      <c r="AG329" s="2">
        <f>VLOOKUP($U329,Models!$A:$Q,AG$4,0)</f>
        <v>0</v>
      </c>
      <c r="AH329" s="2" t="str">
        <f>VLOOKUP($U329,Models!$A:$S,AH$4,0)</f>
        <v>Standard</v>
      </c>
      <c r="AI329" s="2">
        <f>VLOOKUP($U329,Models!$A:$T,AI$4,0)</f>
        <v>0</v>
      </c>
      <c r="AJ329" s="2"/>
      <c r="AK329" s="2"/>
    </row>
    <row r="330" spans="1:37" x14ac:dyDescent="0.3">
      <c r="A330" s="14" t="s">
        <v>13</v>
      </c>
      <c r="B330" s="14" t="s">
        <v>13</v>
      </c>
      <c r="C330" s="15" t="s">
        <v>1872</v>
      </c>
      <c r="D330" s="16"/>
      <c r="E330" s="17"/>
      <c r="F330" s="17"/>
      <c r="G330" s="17"/>
      <c r="H330" s="17">
        <v>316</v>
      </c>
      <c r="I330" s="17">
        <v>2</v>
      </c>
      <c r="J330" s="17"/>
      <c r="K330" s="17">
        <v>10</v>
      </c>
      <c r="L330" s="17"/>
      <c r="M330" s="17"/>
      <c r="N330" s="17"/>
      <c r="O330" s="18">
        <v>328</v>
      </c>
      <c r="P330" s="130">
        <f t="shared" si="18"/>
        <v>8.7850867795157481E-3</v>
      </c>
      <c r="Q330" s="46">
        <f t="shared" si="19"/>
        <v>516</v>
      </c>
      <c r="R330" s="90"/>
      <c r="S330" s="3"/>
      <c r="T330" s="2"/>
      <c r="U330" s="2" t="str">
        <f t="shared" si="17"/>
        <v>HP HP 17-ca1000</v>
      </c>
      <c r="V330" s="2" t="str">
        <f>VLOOKUP($U330,Models!$A:$Q,V$4,0)</f>
        <v>HP</v>
      </c>
      <c r="W330" s="2" t="str">
        <f>VLOOKUP($U330,Models!$A:$Q,W$4,0)</f>
        <v>HP 17-ca1000</v>
      </c>
      <c r="X330" s="2" t="str">
        <f>VLOOKUP($U330,Models!$A:$Q,X$4,0)</f>
        <v>Economy</v>
      </c>
      <c r="Y330" s="2" t="str">
        <f>VLOOKUP($U330,Models!$A:$Q,Y$4,0)</f>
        <v>AMD</v>
      </c>
      <c r="Z330" s="2" t="str">
        <f>VLOOKUP($U330,Models!$A:$Q,Z$4,0)</f>
        <v>Picasso</v>
      </c>
      <c r="AA330" s="2">
        <f>VLOOKUP($U330,Models!$A:$Q,AA$4,0)</f>
        <v>0</v>
      </c>
      <c r="AB330" s="2" t="str">
        <f>VLOOKUP($U330,Models!$A:$Q,AB$4,0)</f>
        <v>Int</v>
      </c>
      <c r="AC330" s="2">
        <f>VLOOKUP($U330,Models!$A:$Q,AC$4,0)</f>
        <v>0</v>
      </c>
      <c r="AD330" s="2">
        <f>VLOOKUP($U330,Models!$A:$Q,AD$4,0)</f>
        <v>0</v>
      </c>
      <c r="AE330" s="2">
        <f>VLOOKUP($U330,Models!$A:$Q,AE$4,0)</f>
        <v>17</v>
      </c>
      <c r="AF330" s="2" t="str">
        <f>VLOOKUP($U330,Models!$A:$Q,AF$4,0)</f>
        <v>1600x900</v>
      </c>
      <c r="AG330" s="2">
        <f>VLOOKUP($U330,Models!$A:$Q,AG$4,0)</f>
        <v>0</v>
      </c>
      <c r="AH330" s="2" t="str">
        <f>VLOOKUP($U330,Models!$A:$S,AH$4,0)</f>
        <v>Standard</v>
      </c>
      <c r="AI330" s="2">
        <f>VLOOKUP($U330,Models!$A:$T,AI$4,0)</f>
        <v>0</v>
      </c>
      <c r="AJ330" s="2"/>
      <c r="AK330" s="2"/>
    </row>
    <row r="331" spans="1:37" x14ac:dyDescent="0.3">
      <c r="A331" s="14" t="s">
        <v>13</v>
      </c>
      <c r="B331" s="14" t="s">
        <v>13</v>
      </c>
      <c r="C331" s="15" t="s">
        <v>1953</v>
      </c>
      <c r="D331" s="16"/>
      <c r="E331" s="17"/>
      <c r="F331" s="17"/>
      <c r="G331" s="17"/>
      <c r="H331" s="17">
        <v>5</v>
      </c>
      <c r="I331" s="17">
        <v>2</v>
      </c>
      <c r="J331" s="17"/>
      <c r="K331" s="17">
        <v>8</v>
      </c>
      <c r="L331" s="17"/>
      <c r="M331" s="17"/>
      <c r="N331" s="17"/>
      <c r="O331" s="18">
        <v>15</v>
      </c>
      <c r="P331" s="130">
        <f t="shared" si="18"/>
        <v>4.0175701735590316E-4</v>
      </c>
      <c r="Q331" s="46">
        <f t="shared" si="19"/>
        <v>24</v>
      </c>
      <c r="S331" s="3"/>
      <c r="T331" s="2"/>
      <c r="U331" s="2" t="str">
        <f t="shared" si="17"/>
        <v>HP HP 14-ck1000 Core</v>
      </c>
      <c r="V331" s="2" t="str">
        <f>VLOOKUP($U331,Models!$A:$Q,V$4,0)</f>
        <v>HP</v>
      </c>
      <c r="W331" s="2" t="str">
        <f>VLOOKUP($U331,Models!$A:$Q,W$4,0)</f>
        <v>HP 14-ck1000 Core</v>
      </c>
      <c r="X331" s="2" t="str">
        <f>VLOOKUP($U331,Models!$A:$Q,X$4,0)</f>
        <v>Thin</v>
      </c>
      <c r="Y331" s="2" t="str">
        <f>VLOOKUP($U331,Models!$A:$Q,Y$4,0)</f>
        <v>Intel</v>
      </c>
      <c r="Z331" s="2" t="str">
        <f>VLOOKUP($U331,Models!$A:$Q,Z$4,0)</f>
        <v>Whiskey Lake</v>
      </c>
      <c r="AA331" s="2">
        <f>VLOOKUP($U331,Models!$A:$Q,AA$4,0)</f>
        <v>0</v>
      </c>
      <c r="AB331" s="2">
        <f>VLOOKUP($U331,Models!$A:$Q,AB$4,0)</f>
        <v>520</v>
      </c>
      <c r="AC331" s="2">
        <f>VLOOKUP($U331,Models!$A:$Q,AC$4,0)</f>
        <v>0</v>
      </c>
      <c r="AD331" s="2">
        <f>VLOOKUP($U331,Models!$A:$Q,AD$4,0)</f>
        <v>0</v>
      </c>
      <c r="AE331" s="2">
        <f>VLOOKUP($U331,Models!$A:$Q,AE$4,0)</f>
        <v>14</v>
      </c>
      <c r="AF331" s="2" t="str">
        <f>VLOOKUP($U331,Models!$A:$Q,AF$4,0)</f>
        <v>1366x768/1920x1080</v>
      </c>
      <c r="AG331" s="2">
        <f>VLOOKUP($U331,Models!$A:$Q,AG$4,0)</f>
        <v>0</v>
      </c>
      <c r="AH331" s="2" t="str">
        <f>VLOOKUP($U331,Models!$A:$S,AH$4,0)</f>
        <v>Standard</v>
      </c>
      <c r="AI331" s="2">
        <f>VLOOKUP($U331,Models!$A:$T,AI$4,0)</f>
        <v>0</v>
      </c>
      <c r="AJ331" s="2"/>
      <c r="AK331" s="2"/>
    </row>
    <row r="332" spans="1:37" x14ac:dyDescent="0.3">
      <c r="A332" s="14" t="s">
        <v>13</v>
      </c>
      <c r="B332" s="14" t="s">
        <v>13</v>
      </c>
      <c r="C332" s="15" t="s">
        <v>1955</v>
      </c>
      <c r="D332" s="16"/>
      <c r="E332" s="17"/>
      <c r="F332" s="17"/>
      <c r="G332" s="17"/>
      <c r="H332" s="17">
        <v>15</v>
      </c>
      <c r="I332" s="17">
        <v>10</v>
      </c>
      <c r="J332" s="17"/>
      <c r="K332" s="17">
        <v>40</v>
      </c>
      <c r="L332" s="17"/>
      <c r="M332" s="17"/>
      <c r="N332" s="17"/>
      <c r="O332" s="18">
        <v>65</v>
      </c>
      <c r="P332" s="130">
        <f t="shared" si="18"/>
        <v>1.7409470752089136E-3</v>
      </c>
      <c r="Q332" s="46">
        <f t="shared" si="19"/>
        <v>102</v>
      </c>
      <c r="R332" s="90"/>
      <c r="S332" s="3"/>
      <c r="T332" s="2"/>
      <c r="U332" s="2" t="str">
        <f t="shared" si="17"/>
        <v>HP HP 14-dk0000 Stoney</v>
      </c>
      <c r="V332" s="2" t="str">
        <f>VLOOKUP($U332,Models!$A:$Q,V$4,0)</f>
        <v>HP</v>
      </c>
      <c r="W332" s="2" t="str">
        <f>VLOOKUP($U332,Models!$A:$Q,W$4,0)</f>
        <v>HP 14-dk0000 Stoney</v>
      </c>
      <c r="X332" s="2" t="str">
        <f>VLOOKUP($U332,Models!$A:$Q,X$4,0)</f>
        <v>Thin</v>
      </c>
      <c r="Y332" s="2" t="str">
        <f>VLOOKUP($U332,Models!$A:$Q,Y$4,0)</f>
        <v>AMD</v>
      </c>
      <c r="Z332" s="2" t="str">
        <f>VLOOKUP($U332,Models!$A:$Q,Z$4,0)</f>
        <v>Stoney Ridge</v>
      </c>
      <c r="AA332" s="2">
        <f>VLOOKUP($U332,Models!$A:$Q,AA$4,0)</f>
        <v>0</v>
      </c>
      <c r="AB332" s="2" t="str">
        <f>VLOOKUP($U332,Models!$A:$Q,AB$4,0)</f>
        <v>Int</v>
      </c>
      <c r="AC332" s="2">
        <f>VLOOKUP($U332,Models!$A:$Q,AC$4,0)</f>
        <v>0</v>
      </c>
      <c r="AD332" s="2">
        <f>VLOOKUP($U332,Models!$A:$Q,AD$4,0)</f>
        <v>0</v>
      </c>
      <c r="AE332" s="2">
        <f>VLOOKUP($U332,Models!$A:$Q,AE$4,0)</f>
        <v>14</v>
      </c>
      <c r="AF332" s="2" t="str">
        <f>VLOOKUP($U332,Models!$A:$Q,AF$4,0)</f>
        <v>1366x768/1920x1080</v>
      </c>
      <c r="AG332" s="2">
        <f>VLOOKUP($U332,Models!$A:$Q,AG$4,0)</f>
        <v>0</v>
      </c>
      <c r="AH332" s="2" t="str">
        <f>VLOOKUP($U332,Models!$A:$S,AH$4,0)</f>
        <v>Standard</v>
      </c>
      <c r="AI332" s="2">
        <f>VLOOKUP($U332,Models!$A:$T,AI$4,0)</f>
        <v>0</v>
      </c>
      <c r="AJ332" s="2"/>
      <c r="AK332" s="2"/>
    </row>
    <row r="333" spans="1:37" x14ac:dyDescent="0.3">
      <c r="A333" s="14" t="s">
        <v>13</v>
      </c>
      <c r="B333" s="14" t="s">
        <v>13</v>
      </c>
      <c r="C333" s="15" t="s">
        <v>2164</v>
      </c>
      <c r="D333" s="16"/>
      <c r="E333" s="17"/>
      <c r="F333" s="17"/>
      <c r="G333" s="17"/>
      <c r="H333" s="17"/>
      <c r="I333" s="17">
        <v>7</v>
      </c>
      <c r="J333" s="17"/>
      <c r="K333" s="17"/>
      <c r="L333" s="17"/>
      <c r="M333" s="17"/>
      <c r="N333" s="17"/>
      <c r="O333" s="18">
        <v>7</v>
      </c>
      <c r="P333" s="130">
        <f t="shared" si="18"/>
        <v>1.8748660809942146E-4</v>
      </c>
      <c r="Q333" s="46">
        <f t="shared" si="19"/>
        <v>11</v>
      </c>
      <c r="R333" s="90"/>
      <c r="S333" s="3"/>
      <c r="T333" s="2"/>
      <c r="U333" s="2" t="str">
        <f t="shared" si="17"/>
        <v>HP HP 15-bs000 Core</v>
      </c>
      <c r="V333" s="2" t="str">
        <f>VLOOKUP($U333,Models!$A:$Q,V$4,0)</f>
        <v>HP</v>
      </c>
      <c r="W333" s="2" t="str">
        <f>VLOOKUP($U333,Models!$A:$Q,W$4,0)</f>
        <v>HP 15-bs000 Core</v>
      </c>
      <c r="X333" s="2" t="str">
        <f>VLOOKUP($U333,Models!$A:$Q,X$4,0)</f>
        <v>Midlevel</v>
      </c>
      <c r="Y333" s="2" t="str">
        <f>VLOOKUP($U333,Models!$A:$Q,Y$4,0)</f>
        <v>Intel</v>
      </c>
      <c r="Z333" s="2" t="str">
        <f>VLOOKUP($U333,Models!$A:$Q,Z$4,0)</f>
        <v>Skylake</v>
      </c>
      <c r="AA333" s="2">
        <f>VLOOKUP($U333,Models!$A:$Q,AA$4,0)</f>
        <v>0</v>
      </c>
      <c r="AB333" s="2" t="str">
        <f>VLOOKUP($U333,Models!$A:$Q,AB$4,0)</f>
        <v>Int M520/530</v>
      </c>
      <c r="AC333" s="2">
        <f>VLOOKUP($U333,Models!$A:$Q,AC$4,0)</f>
        <v>0</v>
      </c>
      <c r="AD333" s="2">
        <f>VLOOKUP($U333,Models!$A:$Q,AD$4,0)</f>
        <v>0</v>
      </c>
      <c r="AE333" s="2">
        <f>VLOOKUP($U333,Models!$A:$Q,AE$4,0)</f>
        <v>15</v>
      </c>
      <c r="AF333" s="2" t="str">
        <f>VLOOKUP($U333,Models!$A:$Q,AF$4,0)</f>
        <v>1366x768</v>
      </c>
      <c r="AG333" s="2">
        <f>VLOOKUP($U333,Models!$A:$Q,AG$4,0)</f>
        <v>0</v>
      </c>
      <c r="AH333" s="2" t="str">
        <f>VLOOKUP($U333,Models!$A:$S,AH$4,0)</f>
        <v>Standard</v>
      </c>
      <c r="AI333" s="2">
        <f>VLOOKUP($U333,Models!$A:$T,AI$4,0)</f>
        <v>0</v>
      </c>
      <c r="AJ333" s="2"/>
      <c r="AK333" s="2"/>
    </row>
    <row r="334" spans="1:37" x14ac:dyDescent="0.3">
      <c r="A334" s="14" t="s">
        <v>13</v>
      </c>
      <c r="B334" s="14" t="s">
        <v>13</v>
      </c>
      <c r="C334" s="15" t="s">
        <v>2168</v>
      </c>
      <c r="D334" s="16"/>
      <c r="E334" s="17"/>
      <c r="F334" s="17"/>
      <c r="G334" s="17"/>
      <c r="H334" s="17">
        <v>158</v>
      </c>
      <c r="I334" s="17"/>
      <c r="J334" s="17"/>
      <c r="K334" s="17">
        <v>14</v>
      </c>
      <c r="L334" s="17"/>
      <c r="M334" s="17"/>
      <c r="N334" s="17"/>
      <c r="O334" s="18">
        <v>172</v>
      </c>
      <c r="P334" s="130">
        <f t="shared" si="18"/>
        <v>4.6068137990143559E-3</v>
      </c>
      <c r="Q334" s="46">
        <f t="shared" si="19"/>
        <v>270</v>
      </c>
      <c r="R334" s="90"/>
      <c r="S334" s="3"/>
      <c r="T334" s="2"/>
      <c r="U334" s="2" t="str">
        <f t="shared" si="17"/>
        <v>HP HP 14s-dq0000</v>
      </c>
      <c r="V334" s="2" t="str">
        <f>VLOOKUP($U334,Models!$A:$Q,V$4,0)</f>
        <v>HP</v>
      </c>
      <c r="W334" s="2" t="str">
        <f>VLOOKUP($U334,Models!$A:$Q,W$4,0)</f>
        <v>HP 14s-dq0000</v>
      </c>
      <c r="X334" s="2" t="str">
        <f>VLOOKUP($U334,Models!$A:$Q,X$4,0)</f>
        <v>Thin</v>
      </c>
      <c r="Y334" s="2" t="str">
        <f>VLOOKUP($U334,Models!$A:$Q,Y$4,0)</f>
        <v>Intel</v>
      </c>
      <c r="Z334" s="2" t="str">
        <f>VLOOKUP($U334,Models!$A:$Q,Z$4,0)</f>
        <v>Whiskey Lake</v>
      </c>
      <c r="AA334" s="2">
        <f>VLOOKUP($U334,Models!$A:$Q,AA$4,0)</f>
        <v>0</v>
      </c>
      <c r="AB334" s="2" t="str">
        <f>VLOOKUP($U334,Models!$A:$Q,AB$4,0)</f>
        <v>Int</v>
      </c>
      <c r="AC334" s="2">
        <f>VLOOKUP($U334,Models!$A:$Q,AC$4,0)</f>
        <v>0</v>
      </c>
      <c r="AD334" s="2">
        <f>VLOOKUP($U334,Models!$A:$Q,AD$4,0)</f>
        <v>0</v>
      </c>
      <c r="AE334" s="2">
        <f>VLOOKUP($U334,Models!$A:$Q,AE$4,0)</f>
        <v>14</v>
      </c>
      <c r="AF334" s="2" t="str">
        <f>VLOOKUP($U334,Models!$A:$Q,AF$4,0)</f>
        <v>1366x768/1920x1080</v>
      </c>
      <c r="AG334" s="2">
        <f>VLOOKUP($U334,Models!$A:$Q,AG$4,0)</f>
        <v>0</v>
      </c>
      <c r="AH334" s="2" t="str">
        <f>VLOOKUP($U334,Models!$A:$S,AH$4,0)</f>
        <v>Standard</v>
      </c>
      <c r="AI334" s="2" t="str">
        <f>VLOOKUP($U334,Models!$A:$T,AI$4,0)</f>
        <v>HP 14s-dq0000</v>
      </c>
      <c r="AJ334" s="2"/>
      <c r="AK334" s="2"/>
    </row>
    <row r="335" spans="1:37" x14ac:dyDescent="0.3">
      <c r="A335" s="14" t="s">
        <v>13</v>
      </c>
      <c r="B335" s="14" t="s">
        <v>13</v>
      </c>
      <c r="C335" s="15" t="s">
        <v>2169</v>
      </c>
      <c r="D335" s="16"/>
      <c r="E335" s="17"/>
      <c r="F335" s="17"/>
      <c r="G335" s="17"/>
      <c r="H335" s="17">
        <v>40</v>
      </c>
      <c r="I335" s="17">
        <v>12</v>
      </c>
      <c r="J335" s="17"/>
      <c r="K335" s="17">
        <v>25</v>
      </c>
      <c r="L335" s="17"/>
      <c r="M335" s="17"/>
      <c r="N335" s="17"/>
      <c r="O335" s="18">
        <v>77</v>
      </c>
      <c r="P335" s="130">
        <f t="shared" si="18"/>
        <v>2.0623526890936363E-3</v>
      </c>
      <c r="Q335" s="46">
        <f t="shared" si="19"/>
        <v>121</v>
      </c>
      <c r="R335" s="90"/>
      <c r="S335" s="3"/>
      <c r="T335" s="2"/>
      <c r="U335" s="2" t="str">
        <f t="shared" si="17"/>
        <v>HP HP 15s-fq0000</v>
      </c>
      <c r="V335" s="2" t="str">
        <f>VLOOKUP($U335,Models!$A:$Q,V$4,0)</f>
        <v>HP</v>
      </c>
      <c r="W335" s="2" t="str">
        <f>VLOOKUP($U335,Models!$A:$Q,W$4,0)</f>
        <v>HP 15s-fq0000</v>
      </c>
      <c r="X335" s="2" t="str">
        <f>VLOOKUP($U335,Models!$A:$Q,X$4,0)</f>
        <v>Economy</v>
      </c>
      <c r="Y335" s="2" t="str">
        <f>VLOOKUP($U335,Models!$A:$Q,Y$4,0)</f>
        <v>Intel</v>
      </c>
      <c r="Z335" s="2" t="str">
        <f>VLOOKUP($U335,Models!$A:$Q,Z$4,0)</f>
        <v>Whiskey Lake</v>
      </c>
      <c r="AA335" s="2">
        <f>VLOOKUP($U335,Models!$A:$Q,AA$4,0)</f>
        <v>0</v>
      </c>
      <c r="AB335" s="2">
        <f>VLOOKUP($U335,Models!$A:$Q,AB$4,0)</f>
        <v>0</v>
      </c>
      <c r="AC335" s="2">
        <f>VLOOKUP($U335,Models!$A:$Q,AC$4,0)</f>
        <v>0</v>
      </c>
      <c r="AD335" s="2">
        <f>VLOOKUP($U335,Models!$A:$Q,AD$4,0)</f>
        <v>0</v>
      </c>
      <c r="AE335" s="2">
        <f>VLOOKUP($U335,Models!$A:$Q,AE$4,0)</f>
        <v>15</v>
      </c>
      <c r="AF335" s="2" t="str">
        <f>VLOOKUP($U335,Models!$A:$Q,AF$4,0)</f>
        <v>1366x768/1920x1080</v>
      </c>
      <c r="AG335" s="2">
        <f>VLOOKUP($U335,Models!$A:$Q,AG$4,0)</f>
        <v>0</v>
      </c>
      <c r="AH335" s="2" t="str">
        <f>VLOOKUP($U335,Models!$A:$S,AH$4,0)</f>
        <v>Standard</v>
      </c>
      <c r="AI335" s="2">
        <f>VLOOKUP($U335,Models!$A:$T,AI$4,0)</f>
        <v>0</v>
      </c>
      <c r="AJ335" s="2"/>
      <c r="AK335" s="2"/>
    </row>
    <row r="336" spans="1:37" x14ac:dyDescent="0.3">
      <c r="A336" s="14" t="s">
        <v>13</v>
      </c>
      <c r="B336" s="14" t="s">
        <v>13</v>
      </c>
      <c r="C336" s="15" t="s">
        <v>2208</v>
      </c>
      <c r="D336" s="16"/>
      <c r="E336" s="17"/>
      <c r="F336" s="17"/>
      <c r="G336" s="17"/>
      <c r="H336" s="17">
        <v>119</v>
      </c>
      <c r="I336" s="17"/>
      <c r="J336" s="17"/>
      <c r="K336" s="17">
        <v>63</v>
      </c>
      <c r="L336" s="17"/>
      <c r="M336" s="17"/>
      <c r="N336" s="17"/>
      <c r="O336" s="18">
        <v>182</v>
      </c>
      <c r="P336" s="130">
        <f t="shared" si="18"/>
        <v>4.8746518105849583E-3</v>
      </c>
      <c r="Q336" s="46">
        <f t="shared" si="19"/>
        <v>286</v>
      </c>
      <c r="R336" s="90"/>
      <c r="S336" s="3"/>
      <c r="T336" s="2"/>
      <c r="U336" s="2" t="str">
        <f t="shared" si="17"/>
        <v>HP HP 15-ra100 Core</v>
      </c>
      <c r="V336" s="2" t="str">
        <f>VLOOKUP($U336,Models!$A:$Q,V$4,0)</f>
        <v>HP</v>
      </c>
      <c r="W336" s="2" t="str">
        <f>VLOOKUP($U336,Models!$A:$Q,W$4,0)</f>
        <v>HP 15-ra100 Core</v>
      </c>
      <c r="X336" s="2" t="str">
        <f>VLOOKUP($U336,Models!$A:$Q,X$4,0)</f>
        <v>Economy</v>
      </c>
      <c r="Y336" s="2" t="str">
        <f>VLOOKUP($U336,Models!$A:$Q,Y$4,0)</f>
        <v>Intel</v>
      </c>
      <c r="Z336" s="2" t="str">
        <f>VLOOKUP($U336,Models!$A:$Q,Z$4,0)</f>
        <v>Kaby Lake Refresh</v>
      </c>
      <c r="AA336" s="2">
        <f>VLOOKUP($U336,Models!$A:$Q,AA$4,0)</f>
        <v>0</v>
      </c>
      <c r="AB336" s="2" t="str">
        <f>VLOOKUP($U336,Models!$A:$Q,AB$4,0)</f>
        <v>Int</v>
      </c>
      <c r="AC336" s="2">
        <f>VLOOKUP($U336,Models!$A:$Q,AC$4,0)</f>
        <v>0</v>
      </c>
      <c r="AD336" s="2">
        <f>VLOOKUP($U336,Models!$A:$Q,AD$4,0)</f>
        <v>0</v>
      </c>
      <c r="AE336" s="2">
        <f>VLOOKUP($U336,Models!$A:$Q,AE$4,0)</f>
        <v>15</v>
      </c>
      <c r="AF336" s="2" t="str">
        <f>VLOOKUP($U336,Models!$A:$Q,AF$4,0)</f>
        <v>1366x768/1920x1080</v>
      </c>
      <c r="AG336" s="2">
        <f>VLOOKUP($U336,Models!$A:$Q,AG$4,0)</f>
        <v>0</v>
      </c>
      <c r="AH336" s="2" t="str">
        <f>VLOOKUP($U336,Models!$A:$S,AH$4,0)</f>
        <v>Standard</v>
      </c>
      <c r="AI336" s="2">
        <f>VLOOKUP($U336,Models!$A:$T,AI$4,0)</f>
        <v>0</v>
      </c>
      <c r="AJ336" s="2"/>
      <c r="AK336" s="2"/>
    </row>
    <row r="337" spans="1:51" x14ac:dyDescent="0.3">
      <c r="A337" s="14" t="s">
        <v>13</v>
      </c>
      <c r="B337" s="14" t="s">
        <v>13</v>
      </c>
      <c r="C337" s="15" t="s">
        <v>2549</v>
      </c>
      <c r="D337" s="16"/>
      <c r="E337" s="17"/>
      <c r="F337" s="17"/>
      <c r="G337" s="17"/>
      <c r="H337" s="17"/>
      <c r="I337" s="17">
        <v>5</v>
      </c>
      <c r="J337" s="17"/>
      <c r="K337" s="17"/>
      <c r="L337" s="17"/>
      <c r="M337" s="17"/>
      <c r="N337" s="17"/>
      <c r="O337" s="18">
        <v>5</v>
      </c>
      <c r="P337" s="130">
        <f t="shared" si="18"/>
        <v>1.3391900578530106E-4</v>
      </c>
      <c r="Q337" s="46">
        <f t="shared" si="19"/>
        <v>8</v>
      </c>
      <c r="R337" s="90"/>
      <c r="S337" s="3"/>
      <c r="T337" s="2"/>
      <c r="U337" s="2" t="str">
        <f t="shared" si="17"/>
        <v>HP HP 14-bp000</v>
      </c>
      <c r="V337" s="2" t="str">
        <f>VLOOKUP($U337,Models!$A:$Q,V$4,0)</f>
        <v>HP</v>
      </c>
      <c r="W337" s="2" t="str">
        <f>VLOOKUP($U337,Models!$A:$Q,W$4,0)</f>
        <v>HP 14-bp000</v>
      </c>
      <c r="X337" s="2" t="str">
        <f>VLOOKUP($U337,Models!$A:$Q,X$4,0)</f>
        <v>Thin</v>
      </c>
      <c r="Y337" s="2" t="str">
        <f>VLOOKUP($U337,Models!$A:$Q,Y$4,0)</f>
        <v>Intel</v>
      </c>
      <c r="Z337" s="2" t="str">
        <f>VLOOKUP($U337,Models!$A:$Q,Z$4,0)</f>
        <v>Braswell</v>
      </c>
      <c r="AA337" s="2">
        <f>VLOOKUP($U337,Models!$A:$Q,AA$4,0)</f>
        <v>0</v>
      </c>
      <c r="AB337" s="2" t="str">
        <f>VLOOKUP($U337,Models!$A:$Q,AB$4,0)</f>
        <v>Int</v>
      </c>
      <c r="AC337" s="2">
        <f>VLOOKUP($U337,Models!$A:$Q,AC$4,0)</f>
        <v>0</v>
      </c>
      <c r="AD337" s="2">
        <f>VLOOKUP($U337,Models!$A:$Q,AD$4,0)</f>
        <v>0</v>
      </c>
      <c r="AE337" s="2">
        <f>VLOOKUP($U337,Models!$A:$Q,AE$4,0)</f>
        <v>14</v>
      </c>
      <c r="AF337" s="2" t="str">
        <f>VLOOKUP($U337,Models!$A:$Q,AF$4,0)</f>
        <v>1366x768</v>
      </c>
      <c r="AG337" s="2">
        <f>VLOOKUP($U337,Models!$A:$Q,AG$4,0)</f>
        <v>0</v>
      </c>
      <c r="AH337" s="2" t="str">
        <f>VLOOKUP($U337,Models!$A:$S,AH$4,0)</f>
        <v>Budget</v>
      </c>
      <c r="AI337" s="2">
        <f>VLOOKUP($U337,Models!$A:$T,AI$4,0)</f>
        <v>0</v>
      </c>
      <c r="AJ337" s="2"/>
      <c r="AK337" s="2"/>
    </row>
    <row r="338" spans="1:51" x14ac:dyDescent="0.3">
      <c r="A338" s="14" t="s">
        <v>13</v>
      </c>
      <c r="B338" s="14" t="s">
        <v>13</v>
      </c>
      <c r="C338" s="15" t="s">
        <v>2550</v>
      </c>
      <c r="D338" s="16"/>
      <c r="E338" s="17"/>
      <c r="F338" s="17"/>
      <c r="G338" s="17"/>
      <c r="H338" s="17"/>
      <c r="I338" s="17">
        <v>6</v>
      </c>
      <c r="J338" s="17"/>
      <c r="K338" s="17"/>
      <c r="L338" s="17"/>
      <c r="M338" s="17"/>
      <c r="N338" s="17"/>
      <c r="O338" s="18">
        <v>6</v>
      </c>
      <c r="P338" s="130">
        <f t="shared" si="18"/>
        <v>1.6070280694236127E-4</v>
      </c>
      <c r="Q338" s="46">
        <f t="shared" si="19"/>
        <v>9</v>
      </c>
      <c r="R338" s="90"/>
      <c r="S338" s="3"/>
      <c r="T338" s="2"/>
      <c r="U338" s="2" t="str">
        <f t="shared" si="17"/>
        <v>HP HP 14-bs000</v>
      </c>
      <c r="V338" s="2" t="str">
        <f>VLOOKUP($U338,Models!$A:$Q,V$4,0)</f>
        <v>HP</v>
      </c>
      <c r="W338" s="2" t="str">
        <f>VLOOKUP($U338,Models!$A:$Q,W$4,0)</f>
        <v>HP 14-bs000</v>
      </c>
      <c r="X338" s="2" t="str">
        <f>VLOOKUP($U338,Models!$A:$Q,X$4,0)</f>
        <v>Thin</v>
      </c>
      <c r="Y338" s="2" t="str">
        <f>VLOOKUP($U338,Models!$A:$Q,Y$4,0)</f>
        <v>Intel</v>
      </c>
      <c r="Z338" s="2" t="str">
        <f>VLOOKUP($U338,Models!$A:$Q,Z$4,0)</f>
        <v>Braswell</v>
      </c>
      <c r="AA338" s="2">
        <f>VLOOKUP($U338,Models!$A:$Q,AA$4,0)</f>
        <v>0</v>
      </c>
      <c r="AB338" s="2" t="str">
        <f>VLOOKUP($U338,Models!$A:$Q,AB$4,0)</f>
        <v>Int</v>
      </c>
      <c r="AC338" s="2">
        <f>VLOOKUP($U338,Models!$A:$Q,AC$4,0)</f>
        <v>0</v>
      </c>
      <c r="AD338" s="2">
        <f>VLOOKUP($U338,Models!$A:$Q,AD$4,0)</f>
        <v>0</v>
      </c>
      <c r="AE338" s="2">
        <f>VLOOKUP($U338,Models!$A:$Q,AE$4,0)</f>
        <v>14</v>
      </c>
      <c r="AF338" s="2" t="str">
        <f>VLOOKUP($U338,Models!$A:$Q,AF$4,0)</f>
        <v>1366x768</v>
      </c>
      <c r="AG338" s="2">
        <f>VLOOKUP($U338,Models!$A:$Q,AG$4,0)</f>
        <v>0</v>
      </c>
      <c r="AH338" s="2" t="str">
        <f>VLOOKUP($U338,Models!$A:$S,AH$4,0)</f>
        <v>Budget</v>
      </c>
      <c r="AI338" s="2">
        <f>VLOOKUP($U338,Models!$A:$T,AI$4,0)</f>
        <v>0</v>
      </c>
      <c r="AJ338" s="2"/>
      <c r="AK338" s="2"/>
    </row>
    <row r="339" spans="1:51" x14ac:dyDescent="0.3">
      <c r="A339" s="14" t="s">
        <v>13</v>
      </c>
      <c r="B339" s="4" t="s">
        <v>39</v>
      </c>
      <c r="C339" s="4" t="s">
        <v>833</v>
      </c>
      <c r="D339" s="11"/>
      <c r="E339" s="12"/>
      <c r="F339" s="12"/>
      <c r="G339" s="12"/>
      <c r="H339" s="12"/>
      <c r="I339" s="12">
        <v>3</v>
      </c>
      <c r="J339" s="12"/>
      <c r="K339" s="12"/>
      <c r="L339" s="12">
        <v>20</v>
      </c>
      <c r="M339" s="12"/>
      <c r="N339" s="12"/>
      <c r="O339" s="13">
        <v>23</v>
      </c>
      <c r="P339" s="130">
        <f t="shared" si="18"/>
        <v>6.1602742661238485E-4</v>
      </c>
      <c r="Q339" s="46">
        <f t="shared" si="19"/>
        <v>36</v>
      </c>
      <c r="R339" s="90"/>
      <c r="S339" s="3"/>
      <c r="T339" s="2"/>
      <c r="U339" s="2" t="str">
        <f t="shared" si="17"/>
        <v>HP Pavilion 15-cc500</v>
      </c>
      <c r="V339" s="2" t="str">
        <f>VLOOKUP($U339,Models!$A:$Q,V$4,0)</f>
        <v>HP</v>
      </c>
      <c r="W339" s="2" t="str">
        <f>VLOOKUP($U339,Models!$A:$Q,W$4,0)</f>
        <v>Pavilion 15-cc500</v>
      </c>
      <c r="X339" s="2" t="str">
        <f>VLOOKUP($U339,Models!$A:$Q,X$4,0)</f>
        <v>Midlevel</v>
      </c>
      <c r="Y339" s="2" t="str">
        <f>VLOOKUP($U339,Models!$A:$Q,Y$4,0)</f>
        <v>Intel</v>
      </c>
      <c r="Z339" s="2" t="str">
        <f>VLOOKUP($U339,Models!$A:$Q,Z$4,0)</f>
        <v>Kaby Lake Refresh</v>
      </c>
      <c r="AA339" s="2">
        <f>VLOOKUP($U339,Models!$A:$Q,AA$4,0)</f>
        <v>0</v>
      </c>
      <c r="AB339" s="2" t="str">
        <f>VLOOKUP($U339,Models!$A:$Q,AB$4,0)</f>
        <v>Int/GT940</v>
      </c>
      <c r="AC339" s="2">
        <f>VLOOKUP($U339,Models!$A:$Q,AC$4,0)</f>
        <v>0</v>
      </c>
      <c r="AD339" s="2">
        <f>VLOOKUP($U339,Models!$A:$Q,AD$4,0)</f>
        <v>0</v>
      </c>
      <c r="AE339" s="2">
        <f>VLOOKUP($U339,Models!$A:$Q,AE$4,0)</f>
        <v>15</v>
      </c>
      <c r="AF339" s="2" t="str">
        <f>VLOOKUP($U339,Models!$A:$Q,AF$4,0)</f>
        <v>1920x1080</v>
      </c>
      <c r="AG339" s="2">
        <f>VLOOKUP($U339,Models!$A:$Q,AG$4,0)</f>
        <v>0</v>
      </c>
      <c r="AH339" s="2" t="str">
        <f>VLOOKUP($U339,Models!$A:$S,AH$4,0)</f>
        <v>Standard</v>
      </c>
      <c r="AI339" s="2">
        <f>VLOOKUP($U339,Models!$A:$T,AI$4,0)</f>
        <v>0</v>
      </c>
      <c r="AJ339" s="2"/>
      <c r="AK339" s="2"/>
    </row>
    <row r="340" spans="1:51" x14ac:dyDescent="0.3">
      <c r="A340" s="14" t="s">
        <v>13</v>
      </c>
      <c r="B340" s="14" t="s">
        <v>39</v>
      </c>
      <c r="C340" s="15" t="s">
        <v>834</v>
      </c>
      <c r="D340" s="16"/>
      <c r="E340" s="17"/>
      <c r="F340" s="17"/>
      <c r="G340" s="17"/>
      <c r="H340" s="17"/>
      <c r="I340" s="17">
        <v>4</v>
      </c>
      <c r="J340" s="17"/>
      <c r="K340" s="17"/>
      <c r="L340" s="17">
        <v>4</v>
      </c>
      <c r="M340" s="17"/>
      <c r="N340" s="17"/>
      <c r="O340" s="18">
        <v>8</v>
      </c>
      <c r="P340" s="130">
        <f t="shared" si="18"/>
        <v>2.1427040925648167E-4</v>
      </c>
      <c r="Q340" s="46">
        <f t="shared" si="19"/>
        <v>13</v>
      </c>
      <c r="R340" s="90"/>
      <c r="S340" s="3"/>
      <c r="T340" s="2"/>
      <c r="U340" s="2" t="str">
        <f t="shared" si="17"/>
        <v>HP Pavilion x360 14-ba000</v>
      </c>
      <c r="V340" s="2" t="str">
        <f>VLOOKUP($U340,Models!$A:$Q,V$4,0)</f>
        <v>HP</v>
      </c>
      <c r="W340" s="2" t="str">
        <f>VLOOKUP($U340,Models!$A:$Q,W$4,0)</f>
        <v>Pavilion x360 14-ba000</v>
      </c>
      <c r="X340" s="2" t="str">
        <f>VLOOKUP($U340,Models!$A:$Q,X$4,0)</f>
        <v>Thin</v>
      </c>
      <c r="Y340" s="2" t="str">
        <f>VLOOKUP($U340,Models!$A:$Q,Y$4,0)</f>
        <v>Intel</v>
      </c>
      <c r="Z340" s="2" t="str">
        <f>VLOOKUP($U340,Models!$A:$Q,Z$4,0)</f>
        <v>Kaby Lake</v>
      </c>
      <c r="AA340" s="2">
        <f>VLOOKUP($U340,Models!$A:$Q,AA$4,0)</f>
        <v>0</v>
      </c>
      <c r="AB340" s="2" t="str">
        <f>VLOOKUP($U340,Models!$A:$Q,AB$4,0)</f>
        <v>Int</v>
      </c>
      <c r="AC340" s="2">
        <f>VLOOKUP($U340,Models!$A:$Q,AC$4,0)</f>
        <v>0</v>
      </c>
      <c r="AD340" s="2">
        <f>VLOOKUP($U340,Models!$A:$Q,AD$4,0)</f>
        <v>0</v>
      </c>
      <c r="AE340" s="2">
        <f>VLOOKUP($U340,Models!$A:$Q,AE$4,0)</f>
        <v>14</v>
      </c>
      <c r="AF340" s="2" t="str">
        <f>VLOOKUP($U340,Models!$A:$Q,AF$4,0)</f>
        <v>1920x1080</v>
      </c>
      <c r="AG340" s="2" t="str">
        <f>VLOOKUP($U340,Models!$A:$Q,AG$4,0)</f>
        <v>Touch</v>
      </c>
      <c r="AH340" s="2" t="str">
        <f>VLOOKUP($U340,Models!$A:$S,AH$4,0)</f>
        <v>Standard</v>
      </c>
      <c r="AI340" s="2">
        <f>VLOOKUP($U340,Models!$A:$T,AI$4,0)</f>
        <v>0</v>
      </c>
      <c r="AJ340" s="2"/>
      <c r="AK340" s="2"/>
    </row>
    <row r="341" spans="1:51" x14ac:dyDescent="0.3">
      <c r="A341" s="14" t="s">
        <v>13</v>
      </c>
      <c r="B341" s="14" t="s">
        <v>39</v>
      </c>
      <c r="C341" s="15" t="s">
        <v>984</v>
      </c>
      <c r="D341" s="16"/>
      <c r="E341" s="17"/>
      <c r="F341" s="17"/>
      <c r="G341" s="17"/>
      <c r="H341" s="17"/>
      <c r="I341" s="17">
        <v>15</v>
      </c>
      <c r="J341" s="17"/>
      <c r="K341" s="17"/>
      <c r="L341" s="17"/>
      <c r="M341" s="17"/>
      <c r="N341" s="17"/>
      <c r="O341" s="18">
        <v>15</v>
      </c>
      <c r="P341" s="130">
        <f t="shared" si="18"/>
        <v>4.0175701735590316E-4</v>
      </c>
      <c r="Q341" s="46">
        <f t="shared" si="19"/>
        <v>24</v>
      </c>
      <c r="R341" s="90"/>
      <c r="S341" s="3"/>
      <c r="T341" s="2"/>
      <c r="U341" s="2" t="str">
        <f t="shared" si="17"/>
        <v>HP Pavilion 15-ck000</v>
      </c>
      <c r="V341" s="2" t="str">
        <f>VLOOKUP($U341,Models!$A:$Q,V$4,0)</f>
        <v>HP</v>
      </c>
      <c r="W341" s="2" t="str">
        <f>VLOOKUP($U341,Models!$A:$Q,W$4,0)</f>
        <v>Pavilion 15-ck000</v>
      </c>
      <c r="X341" s="2" t="str">
        <f>VLOOKUP($U341,Models!$A:$Q,X$4,0)</f>
        <v>Desk</v>
      </c>
      <c r="Y341" s="2" t="str">
        <f>VLOOKUP($U341,Models!$A:$Q,Y$4,0)</f>
        <v>Intel</v>
      </c>
      <c r="Z341" s="2" t="str">
        <f>VLOOKUP($U341,Models!$A:$Q,Z$4,0)</f>
        <v>Kaby Lake Refresh</v>
      </c>
      <c r="AA341" s="2">
        <f>VLOOKUP($U341,Models!$A:$Q,AA$4,0)</f>
        <v>0</v>
      </c>
      <c r="AB341" s="2" t="str">
        <f>VLOOKUP($U341,Models!$A:$Q,AB$4,0)</f>
        <v>Int</v>
      </c>
      <c r="AC341" s="2">
        <f>VLOOKUP($U341,Models!$A:$Q,AC$4,0)</f>
        <v>0</v>
      </c>
      <c r="AD341" s="2">
        <f>VLOOKUP($U341,Models!$A:$Q,AD$4,0)</f>
        <v>0</v>
      </c>
      <c r="AE341" s="2">
        <f>VLOOKUP($U341,Models!$A:$Q,AE$4,0)</f>
        <v>15</v>
      </c>
      <c r="AF341" s="2" t="str">
        <f>VLOOKUP($U341,Models!$A:$Q,AF$4,0)</f>
        <v>1920x1080</v>
      </c>
      <c r="AG341" s="2">
        <f>VLOOKUP($U341,Models!$A:$Q,AG$4,0)</f>
        <v>0</v>
      </c>
      <c r="AH341" s="2" t="str">
        <f>VLOOKUP($U341,Models!$A:$S,AH$4,0)</f>
        <v>Standard</v>
      </c>
      <c r="AI341" s="2">
        <f>VLOOKUP($U341,Models!$A:$T,AI$4,0)</f>
        <v>0</v>
      </c>
      <c r="AJ341" s="2"/>
      <c r="AK341" s="2"/>
    </row>
    <row r="342" spans="1:51" x14ac:dyDescent="0.3">
      <c r="A342" s="14" t="s">
        <v>13</v>
      </c>
      <c r="B342" s="14" t="s">
        <v>39</v>
      </c>
      <c r="C342" s="15" t="s">
        <v>1060</v>
      </c>
      <c r="D342" s="16"/>
      <c r="E342" s="17"/>
      <c r="F342" s="17"/>
      <c r="G342" s="17"/>
      <c r="H342" s="17"/>
      <c r="I342" s="17">
        <v>8</v>
      </c>
      <c r="J342" s="17"/>
      <c r="K342" s="17"/>
      <c r="L342" s="17"/>
      <c r="M342" s="17"/>
      <c r="N342" s="17"/>
      <c r="O342" s="18">
        <v>8</v>
      </c>
      <c r="P342" s="130">
        <f t="shared" si="18"/>
        <v>2.1427040925648167E-4</v>
      </c>
      <c r="Q342" s="46">
        <f t="shared" si="19"/>
        <v>13</v>
      </c>
      <c r="R342" s="90"/>
      <c r="S342" s="3"/>
      <c r="T342" s="2"/>
      <c r="U342" s="2" t="str">
        <f t="shared" si="17"/>
        <v>HP Pavilion 17-ab300</v>
      </c>
      <c r="V342" s="2" t="str">
        <f>VLOOKUP($U342,Models!$A:$Q,V$4,0)</f>
        <v>HP</v>
      </c>
      <c r="W342" s="2" t="str">
        <f>VLOOKUP($U342,Models!$A:$Q,W$4,0)</f>
        <v>Pavilion 17-ab300</v>
      </c>
      <c r="X342" s="2" t="str">
        <f>VLOOKUP($U342,Models!$A:$Q,X$4,0)</f>
        <v>Desk</v>
      </c>
      <c r="Y342" s="2" t="str">
        <f>VLOOKUP($U342,Models!$A:$Q,Y$4,0)</f>
        <v>Intel</v>
      </c>
      <c r="Z342" s="2" t="str">
        <f>VLOOKUP($U342,Models!$A:$Q,Z$4,0)</f>
        <v>Kaby Lake</v>
      </c>
      <c r="AA342" s="2">
        <f>VLOOKUP($U342,Models!$A:$Q,AA$4,0)</f>
        <v>0</v>
      </c>
      <c r="AB342" s="2" t="str">
        <f>VLOOKUP($U342,Models!$A:$Q,AB$4,0)</f>
        <v>GTX1050</v>
      </c>
      <c r="AC342" s="2">
        <f>VLOOKUP($U342,Models!$A:$Q,AC$4,0)</f>
        <v>0</v>
      </c>
      <c r="AD342" s="2">
        <f>VLOOKUP($U342,Models!$A:$Q,AD$4,0)</f>
        <v>0</v>
      </c>
      <c r="AE342" s="2">
        <f>VLOOKUP($U342,Models!$A:$Q,AE$4,0)</f>
        <v>17</v>
      </c>
      <c r="AF342" s="2" t="str">
        <f>VLOOKUP($U342,Models!$A:$Q,AF$4,0)</f>
        <v>1920x1080</v>
      </c>
      <c r="AG342" s="2">
        <f>VLOOKUP($U342,Models!$A:$Q,AG$4,0)</f>
        <v>0</v>
      </c>
      <c r="AH342" s="2" t="str">
        <f>VLOOKUP($U342,Models!$A:$S,AH$4,0)</f>
        <v>Standard</v>
      </c>
      <c r="AI342" s="2">
        <f>VLOOKUP($U342,Models!$A:$T,AI$4,0)</f>
        <v>0</v>
      </c>
      <c r="AJ342" s="2"/>
      <c r="AK342" s="2"/>
    </row>
    <row r="343" spans="1:51" x14ac:dyDescent="0.3">
      <c r="A343" s="14" t="s">
        <v>13</v>
      </c>
      <c r="B343" s="14" t="s">
        <v>39</v>
      </c>
      <c r="C343" s="15" t="s">
        <v>1061</v>
      </c>
      <c r="D343" s="16"/>
      <c r="E343" s="17"/>
      <c r="F343" s="17"/>
      <c r="G343" s="17"/>
      <c r="H343" s="17"/>
      <c r="I343" s="17">
        <v>11</v>
      </c>
      <c r="J343" s="17"/>
      <c r="K343" s="17"/>
      <c r="L343" s="17"/>
      <c r="M343" s="17"/>
      <c r="N343" s="17"/>
      <c r="O343" s="18">
        <v>11</v>
      </c>
      <c r="P343" s="130">
        <f t="shared" si="18"/>
        <v>2.9462181272766231E-4</v>
      </c>
      <c r="Q343" s="46">
        <f t="shared" si="19"/>
        <v>17</v>
      </c>
      <c r="R343" s="90"/>
      <c r="S343" s="3"/>
      <c r="T343" s="2"/>
      <c r="U343" s="2" t="str">
        <f t="shared" si="17"/>
        <v>HP Pavilion x360 14-ba100</v>
      </c>
      <c r="V343" s="2" t="str">
        <f>VLOOKUP($U343,Models!$A:$Q,V$4,0)</f>
        <v>HP</v>
      </c>
      <c r="W343" s="2" t="str">
        <f>VLOOKUP($U343,Models!$A:$Q,W$4,0)</f>
        <v>Pavilion x360 14-ba100</v>
      </c>
      <c r="X343" s="2" t="str">
        <f>VLOOKUP($U343,Models!$A:$Q,X$4,0)</f>
        <v>Desk</v>
      </c>
      <c r="Y343" s="2" t="str">
        <f>VLOOKUP($U343,Models!$A:$Q,Y$4,0)</f>
        <v>Intel</v>
      </c>
      <c r="Z343" s="2" t="str">
        <f>VLOOKUP($U343,Models!$A:$Q,Z$4,0)</f>
        <v>Kaby Lake Refresh</v>
      </c>
      <c r="AA343" s="2">
        <f>VLOOKUP($U343,Models!$A:$Q,AA$4,0)</f>
        <v>0</v>
      </c>
      <c r="AB343" s="2" t="str">
        <f>VLOOKUP($U343,Models!$A:$Q,AB$4,0)</f>
        <v>GT940</v>
      </c>
      <c r="AC343" s="2">
        <f>VLOOKUP($U343,Models!$A:$Q,AC$4,0)</f>
        <v>0</v>
      </c>
      <c r="AD343" s="2">
        <f>VLOOKUP($U343,Models!$A:$Q,AD$4,0)</f>
        <v>0</v>
      </c>
      <c r="AE343" s="2">
        <f>VLOOKUP($U343,Models!$A:$Q,AE$4,0)</f>
        <v>14</v>
      </c>
      <c r="AF343" s="2" t="str">
        <f>VLOOKUP($U343,Models!$A:$Q,AF$4,0)</f>
        <v>1920x1080</v>
      </c>
      <c r="AG343" s="2" t="str">
        <f>VLOOKUP($U343,Models!$A:$Q,AG$4,0)</f>
        <v>Touch</v>
      </c>
      <c r="AH343" s="2" t="str">
        <f>VLOOKUP($U343,Models!$A:$S,AH$4,0)</f>
        <v>Standard</v>
      </c>
      <c r="AI343" s="2">
        <f>VLOOKUP($U343,Models!$A:$T,AI$4,0)</f>
        <v>0</v>
      </c>
      <c r="AJ343" s="2"/>
      <c r="AK343" s="2"/>
    </row>
    <row r="344" spans="1:51" x14ac:dyDescent="0.3">
      <c r="A344" s="14" t="s">
        <v>13</v>
      </c>
      <c r="B344" s="14" t="s">
        <v>39</v>
      </c>
      <c r="C344" s="15" t="s">
        <v>870</v>
      </c>
      <c r="D344" s="16"/>
      <c r="E344" s="17"/>
      <c r="F344" s="17"/>
      <c r="G344" s="17"/>
      <c r="H344" s="17"/>
      <c r="I344" s="17">
        <v>8</v>
      </c>
      <c r="J344" s="17"/>
      <c r="K344" s="17"/>
      <c r="L344" s="17"/>
      <c r="M344" s="17"/>
      <c r="N344" s="17"/>
      <c r="O344" s="18">
        <v>8</v>
      </c>
      <c r="P344" s="130">
        <f t="shared" si="18"/>
        <v>2.1427040925648167E-4</v>
      </c>
      <c r="Q344" s="46">
        <f t="shared" si="19"/>
        <v>13</v>
      </c>
      <c r="R344" s="90"/>
      <c r="S344" s="3"/>
      <c r="T344" s="2"/>
      <c r="U344" s="2" t="str">
        <f t="shared" si="17"/>
        <v>HP Pavilion 14-bf000</v>
      </c>
      <c r="V344" s="2" t="str">
        <f>VLOOKUP($U344,Models!$A:$Q,V$4,0)</f>
        <v>HP</v>
      </c>
      <c r="W344" s="2" t="str">
        <f>VLOOKUP($U344,Models!$A:$Q,W$4,0)</f>
        <v>Pavilion 14-bf000</v>
      </c>
      <c r="X344" s="2" t="str">
        <f>VLOOKUP($U344,Models!$A:$Q,X$4,0)</f>
        <v>Thin</v>
      </c>
      <c r="Y344" s="2" t="str">
        <f>VLOOKUP($U344,Models!$A:$Q,Y$4,0)</f>
        <v>Intel</v>
      </c>
      <c r="Z344" s="2" t="str">
        <f>VLOOKUP($U344,Models!$A:$Q,Z$4,0)</f>
        <v>Kaby Lake</v>
      </c>
      <c r="AA344" s="2">
        <f>VLOOKUP($U344,Models!$A:$Q,AA$4,0)</f>
        <v>0</v>
      </c>
      <c r="AB344" s="2" t="str">
        <f>VLOOKUP($U344,Models!$A:$Q,AB$4,0)</f>
        <v>Int/GT940</v>
      </c>
      <c r="AC344" s="2">
        <f>VLOOKUP($U344,Models!$A:$Q,AC$4,0)</f>
        <v>0</v>
      </c>
      <c r="AD344" s="2">
        <f>VLOOKUP($U344,Models!$A:$Q,AD$4,0)</f>
        <v>0</v>
      </c>
      <c r="AE344" s="2">
        <f>VLOOKUP($U344,Models!$A:$Q,AE$4,0)</f>
        <v>14</v>
      </c>
      <c r="AF344" s="2" t="str">
        <f>VLOOKUP($U344,Models!$A:$Q,AF$4,0)</f>
        <v>1920x1080</v>
      </c>
      <c r="AG344" s="2">
        <f>VLOOKUP($U344,Models!$A:$Q,AG$4,0)</f>
        <v>0</v>
      </c>
      <c r="AH344" s="2" t="str">
        <f>VLOOKUP($U344,Models!$A:$S,AH$4,0)</f>
        <v>Standard</v>
      </c>
      <c r="AI344" s="2">
        <f>VLOOKUP($U344,Models!$A:$T,AI$4,0)</f>
        <v>0</v>
      </c>
      <c r="AJ344" s="2"/>
      <c r="AK344" s="2"/>
    </row>
    <row r="345" spans="1:51" x14ac:dyDescent="0.3">
      <c r="A345" s="14" t="s">
        <v>13</v>
      </c>
      <c r="B345" s="14" t="s">
        <v>39</v>
      </c>
      <c r="C345" s="15" t="s">
        <v>1471</v>
      </c>
      <c r="D345" s="16"/>
      <c r="E345" s="17"/>
      <c r="F345" s="17"/>
      <c r="G345" s="17"/>
      <c r="H345" s="17">
        <v>24</v>
      </c>
      <c r="I345" s="17">
        <v>4</v>
      </c>
      <c r="J345" s="17"/>
      <c r="K345" s="17">
        <v>79</v>
      </c>
      <c r="L345" s="17">
        <v>4</v>
      </c>
      <c r="M345" s="17"/>
      <c r="N345" s="17"/>
      <c r="O345" s="18">
        <v>111</v>
      </c>
      <c r="P345" s="130">
        <f t="shared" si="18"/>
        <v>2.9730019284336835E-3</v>
      </c>
      <c r="Q345" s="46">
        <f t="shared" si="19"/>
        <v>174</v>
      </c>
      <c r="R345" s="90"/>
      <c r="S345" s="3"/>
      <c r="T345" s="2"/>
      <c r="U345" s="2" t="str">
        <f t="shared" si="17"/>
        <v>HP Pavilion 15-bc400</v>
      </c>
      <c r="V345" s="2" t="str">
        <f>VLOOKUP($U345,Models!$A:$Q,V$4,0)</f>
        <v>HP</v>
      </c>
      <c r="W345" s="2" t="str">
        <f>VLOOKUP($U345,Models!$A:$Q,W$4,0)</f>
        <v>Pavilion 15-bc400</v>
      </c>
      <c r="X345" s="2" t="str">
        <f>VLOOKUP($U345,Models!$A:$Q,X$4,0)</f>
        <v>Desk</v>
      </c>
      <c r="Y345" s="2" t="str">
        <f>VLOOKUP($U345,Models!$A:$Q,Y$4,0)</f>
        <v>Intel</v>
      </c>
      <c r="Z345" s="2" t="str">
        <f>VLOOKUP($U345,Models!$A:$Q,Z$4,0)</f>
        <v>Kaby Lake Refresh</v>
      </c>
      <c r="AA345" s="2">
        <f>VLOOKUP($U345,Models!$A:$Q,AA$4,0)</f>
        <v>0</v>
      </c>
      <c r="AB345" s="2" t="str">
        <f>VLOOKUP($U345,Models!$A:$Q,AB$4,0)</f>
        <v>GTX1050</v>
      </c>
      <c r="AC345" s="2">
        <f>VLOOKUP($U345,Models!$A:$Q,AC$4,0)</f>
        <v>0</v>
      </c>
      <c r="AD345" s="2">
        <f>VLOOKUP($U345,Models!$A:$Q,AD$4,0)</f>
        <v>0</v>
      </c>
      <c r="AE345" s="2">
        <f>VLOOKUP($U345,Models!$A:$Q,AE$4,0)</f>
        <v>15</v>
      </c>
      <c r="AF345" s="2" t="str">
        <f>VLOOKUP($U345,Models!$A:$Q,AF$4,0)</f>
        <v>1920x1080</v>
      </c>
      <c r="AG345" s="2">
        <f>VLOOKUP($U345,Models!$A:$Q,AG$4,0)</f>
        <v>0</v>
      </c>
      <c r="AH345" s="2" t="str">
        <f>VLOOKUP($U345,Models!$A:$S,AH$4,0)</f>
        <v>Standard</v>
      </c>
      <c r="AI345" s="2">
        <f>VLOOKUP($U345,Models!$A:$T,AI$4,0)</f>
        <v>0</v>
      </c>
      <c r="AJ345" s="2"/>
      <c r="AK345" s="2"/>
    </row>
    <row r="346" spans="1:51" s="36" customFormat="1" x14ac:dyDescent="0.3">
      <c r="A346" s="14" t="s">
        <v>13</v>
      </c>
      <c r="B346" s="14" t="s">
        <v>39</v>
      </c>
      <c r="C346" s="15" t="s">
        <v>1472</v>
      </c>
      <c r="D346" s="16"/>
      <c r="E346" s="17"/>
      <c r="F346" s="17"/>
      <c r="G346" s="17"/>
      <c r="H346" s="17">
        <v>28</v>
      </c>
      <c r="I346" s="17">
        <v>1</v>
      </c>
      <c r="J346" s="17"/>
      <c r="K346" s="17">
        <v>20</v>
      </c>
      <c r="L346" s="17">
        <v>22</v>
      </c>
      <c r="M346" s="17"/>
      <c r="N346" s="17"/>
      <c r="O346" s="18">
        <v>71</v>
      </c>
      <c r="P346" s="130">
        <f t="shared" si="18"/>
        <v>1.9016498821512748E-3</v>
      </c>
      <c r="Q346" s="46">
        <f t="shared" si="19"/>
        <v>112</v>
      </c>
      <c r="R346" s="90"/>
      <c r="S346" s="3"/>
      <c r="T346" s="2"/>
      <c r="U346" s="2" t="str">
        <f t="shared" si="17"/>
        <v>HP Pavilion 17-ab400</v>
      </c>
      <c r="V346" s="2" t="str">
        <f>VLOOKUP($U346,Models!$A:$Q,V$4,0)</f>
        <v>HP</v>
      </c>
      <c r="W346" s="2" t="str">
        <f>VLOOKUP($U346,Models!$A:$Q,W$4,0)</f>
        <v>Pavilion 17-ab400</v>
      </c>
      <c r="X346" s="2" t="str">
        <f>VLOOKUP($U346,Models!$A:$Q,X$4,0)</f>
        <v>Desk</v>
      </c>
      <c r="Y346" s="2" t="str">
        <f>VLOOKUP($U346,Models!$A:$Q,Y$4,0)</f>
        <v>Intel</v>
      </c>
      <c r="Z346" s="2" t="str">
        <f>VLOOKUP($U346,Models!$A:$Q,Z$4,0)</f>
        <v>Coffee Lake</v>
      </c>
      <c r="AA346" s="2">
        <f>VLOOKUP($U346,Models!$A:$Q,AA$4,0)</f>
        <v>0</v>
      </c>
      <c r="AB346" s="2" t="str">
        <f>VLOOKUP($U346,Models!$A:$Q,AB$4,0)</f>
        <v>GTX1050 Ti</v>
      </c>
      <c r="AC346" s="2">
        <f>VLOOKUP($U346,Models!$A:$Q,AC$4,0)</f>
        <v>0</v>
      </c>
      <c r="AD346" s="2">
        <f>VLOOKUP($U346,Models!$A:$Q,AD$4,0)</f>
        <v>0</v>
      </c>
      <c r="AE346" s="2">
        <f>VLOOKUP($U346,Models!$A:$Q,AE$4,0)</f>
        <v>17</v>
      </c>
      <c r="AF346" s="2" t="str">
        <f>VLOOKUP($U346,Models!$A:$Q,AF$4,0)</f>
        <v>1920x1080</v>
      </c>
      <c r="AG346" s="2">
        <f>VLOOKUP($U346,Models!$A:$Q,AG$4,0)</f>
        <v>0</v>
      </c>
      <c r="AH346" s="2" t="str">
        <f>VLOOKUP($U346,Models!$A:$S,AH$4,0)</f>
        <v>Standard</v>
      </c>
      <c r="AI346" s="2">
        <f>VLOOKUP($U346,Models!$A:$T,AI$4,0)</f>
        <v>0</v>
      </c>
      <c r="AJ346" s="2"/>
      <c r="AK346" s="2"/>
      <c r="AL346" s="1"/>
      <c r="AM346" s="1"/>
      <c r="AN346" s="1"/>
      <c r="AO346" s="1"/>
      <c r="AP346" s="1"/>
      <c r="AQ346" s="1"/>
      <c r="AR346" s="1"/>
      <c r="AS346" s="1"/>
      <c r="AT346" s="1"/>
      <c r="AU346" s="1"/>
      <c r="AV346" s="1"/>
      <c r="AW346" s="1"/>
      <c r="AX346" s="1"/>
      <c r="AY346" s="1"/>
    </row>
    <row r="347" spans="1:51" x14ac:dyDescent="0.3">
      <c r="A347" s="14" t="s">
        <v>13</v>
      </c>
      <c r="B347" s="14" t="s">
        <v>39</v>
      </c>
      <c r="C347" s="15" t="s">
        <v>1553</v>
      </c>
      <c r="D347" s="16"/>
      <c r="E347" s="17"/>
      <c r="F347" s="17"/>
      <c r="G347" s="17"/>
      <c r="H347" s="17">
        <v>3</v>
      </c>
      <c r="I347" s="17">
        <v>3</v>
      </c>
      <c r="J347" s="17"/>
      <c r="K347" s="17"/>
      <c r="L347" s="17"/>
      <c r="M347" s="17"/>
      <c r="N347" s="17"/>
      <c r="O347" s="18">
        <v>6</v>
      </c>
      <c r="P347" s="130">
        <f t="shared" si="18"/>
        <v>1.6070280694236127E-4</v>
      </c>
      <c r="Q347" s="46">
        <f t="shared" si="19"/>
        <v>9</v>
      </c>
      <c r="R347" s="90"/>
      <c r="S347" s="3"/>
      <c r="T347" s="2"/>
      <c r="U347" s="2" t="str">
        <f t="shared" si="17"/>
        <v>HP Pavilion 14-ce0000</v>
      </c>
      <c r="V347" s="2" t="str">
        <f>VLOOKUP($U347,Models!$A:$Q,V$4,0)</f>
        <v>HP</v>
      </c>
      <c r="W347" s="2" t="str">
        <f>VLOOKUP($U347,Models!$A:$Q,W$4,0)</f>
        <v>Pavilion 14-ce0000</v>
      </c>
      <c r="X347" s="2" t="str">
        <f>VLOOKUP($U347,Models!$A:$Q,X$4,0)</f>
        <v>Thin</v>
      </c>
      <c r="Y347" s="2" t="str">
        <f>VLOOKUP($U347,Models!$A:$Q,Y$4,0)</f>
        <v>Intel</v>
      </c>
      <c r="Z347" s="2" t="str">
        <f>VLOOKUP($U347,Models!$A:$Q,Z$4,0)</f>
        <v>Whiskey Lake</v>
      </c>
      <c r="AA347" s="2">
        <f>VLOOKUP($U347,Models!$A:$Q,AA$4,0)</f>
        <v>0</v>
      </c>
      <c r="AB347" s="2" t="str">
        <f>VLOOKUP($U347,Models!$A:$Q,AB$4,0)</f>
        <v>Int/MX150</v>
      </c>
      <c r="AC347" s="2">
        <f>VLOOKUP($U347,Models!$A:$Q,AC$4,0)</f>
        <v>0</v>
      </c>
      <c r="AD347" s="2">
        <f>VLOOKUP($U347,Models!$A:$Q,AD$4,0)</f>
        <v>0</v>
      </c>
      <c r="AE347" s="2">
        <f>VLOOKUP($U347,Models!$A:$Q,AE$4,0)</f>
        <v>14</v>
      </c>
      <c r="AF347" s="2" t="str">
        <f>VLOOKUP($U347,Models!$A:$Q,AF$4,0)</f>
        <v>1920x1080</v>
      </c>
      <c r="AG347" s="2">
        <f>VLOOKUP($U347,Models!$A:$Q,AG$4,0)</f>
        <v>0</v>
      </c>
      <c r="AH347" s="2" t="str">
        <f>VLOOKUP($U347,Models!$A:$S,AH$4,0)</f>
        <v>Standard</v>
      </c>
      <c r="AI347" s="2">
        <f>VLOOKUP($U347,Models!$A:$T,AI$4,0)</f>
        <v>0</v>
      </c>
      <c r="AJ347" s="2"/>
      <c r="AK347" s="2"/>
    </row>
    <row r="348" spans="1:51" x14ac:dyDescent="0.3">
      <c r="A348" s="14" t="s">
        <v>13</v>
      </c>
      <c r="B348" s="14" t="s">
        <v>39</v>
      </c>
      <c r="C348" s="15" t="s">
        <v>1554</v>
      </c>
      <c r="D348" s="16"/>
      <c r="E348" s="17"/>
      <c r="F348" s="17"/>
      <c r="G348" s="17"/>
      <c r="H348" s="17">
        <v>2</v>
      </c>
      <c r="I348" s="17">
        <v>79</v>
      </c>
      <c r="J348" s="17"/>
      <c r="K348" s="17">
        <v>2</v>
      </c>
      <c r="L348" s="17"/>
      <c r="M348" s="17"/>
      <c r="N348" s="17"/>
      <c r="O348" s="18">
        <v>83</v>
      </c>
      <c r="P348" s="130">
        <f t="shared" si="18"/>
        <v>2.2230554960359973E-3</v>
      </c>
      <c r="Q348" s="46">
        <f t="shared" si="19"/>
        <v>130</v>
      </c>
      <c r="R348" s="90"/>
      <c r="S348" s="3"/>
      <c r="T348" s="2"/>
      <c r="U348" s="2" t="str">
        <f t="shared" si="17"/>
        <v>HP Pavilion 15-cs0000</v>
      </c>
      <c r="V348" s="2" t="str">
        <f>VLOOKUP($U348,Models!$A:$Q,V$4,0)</f>
        <v>HP</v>
      </c>
      <c r="W348" s="2" t="str">
        <f>VLOOKUP($U348,Models!$A:$Q,W$4,0)</f>
        <v>Pavilion 15-cs0000</v>
      </c>
      <c r="X348" s="2" t="str">
        <f>VLOOKUP($U348,Models!$A:$Q,X$4,0)</f>
        <v>Midlevel</v>
      </c>
      <c r="Y348" s="2" t="str">
        <f>VLOOKUP($U348,Models!$A:$Q,Y$4,0)</f>
        <v>Intel</v>
      </c>
      <c r="Z348" s="2" t="str">
        <f>VLOOKUP($U348,Models!$A:$Q,Z$4,0)</f>
        <v>Kaby Lake Refresh</v>
      </c>
      <c r="AA348" s="2">
        <f>VLOOKUP($U348,Models!$A:$Q,AA$4,0)</f>
        <v>0</v>
      </c>
      <c r="AB348" s="2" t="str">
        <f>VLOOKUP($U348,Models!$A:$Q,AB$4,0)</f>
        <v>Int/MX150</v>
      </c>
      <c r="AC348" s="2">
        <f>VLOOKUP($U348,Models!$A:$Q,AC$4,0)</f>
        <v>0</v>
      </c>
      <c r="AD348" s="2">
        <f>VLOOKUP($U348,Models!$A:$Q,AD$4,0)</f>
        <v>0</v>
      </c>
      <c r="AE348" s="2">
        <f>VLOOKUP($U348,Models!$A:$Q,AE$4,0)</f>
        <v>15</v>
      </c>
      <c r="AF348" s="2" t="str">
        <f>VLOOKUP($U348,Models!$A:$Q,AF$4,0)</f>
        <v>1920x1080</v>
      </c>
      <c r="AG348" s="2">
        <f>VLOOKUP($U348,Models!$A:$Q,AG$4,0)</f>
        <v>0</v>
      </c>
      <c r="AH348" s="2" t="str">
        <f>VLOOKUP($U348,Models!$A:$S,AH$4,0)</f>
        <v>Standard</v>
      </c>
      <c r="AI348" s="2">
        <f>VLOOKUP($U348,Models!$A:$T,AI$4,0)</f>
        <v>0</v>
      </c>
      <c r="AJ348" s="2"/>
      <c r="AK348" s="2"/>
    </row>
    <row r="349" spans="1:51" x14ac:dyDescent="0.3">
      <c r="A349" s="14" t="s">
        <v>13</v>
      </c>
      <c r="B349" s="14" t="s">
        <v>39</v>
      </c>
      <c r="C349" s="15" t="s">
        <v>1555</v>
      </c>
      <c r="D349" s="16"/>
      <c r="E349" s="17"/>
      <c r="F349" s="17"/>
      <c r="G349" s="17"/>
      <c r="H349" s="17">
        <v>1</v>
      </c>
      <c r="I349" s="17"/>
      <c r="J349" s="17"/>
      <c r="K349" s="17">
        <v>1</v>
      </c>
      <c r="L349" s="17"/>
      <c r="M349" s="17"/>
      <c r="N349" s="17"/>
      <c r="O349" s="18">
        <v>2</v>
      </c>
      <c r="P349" s="130">
        <f t="shared" si="18"/>
        <v>5.3567602314120418E-5</v>
      </c>
      <c r="Q349" s="46">
        <f t="shared" si="19"/>
        <v>3</v>
      </c>
      <c r="R349" s="90"/>
      <c r="S349" s="3"/>
      <c r="T349" s="2"/>
      <c r="U349" s="2" t="str">
        <f t="shared" si="17"/>
        <v>HP Pavilion x360 15-cr0000</v>
      </c>
      <c r="V349" s="2" t="str">
        <f>VLOOKUP($U349,Models!$A:$Q,V$4,0)</f>
        <v>HP</v>
      </c>
      <c r="W349" s="2" t="str">
        <f>VLOOKUP($U349,Models!$A:$Q,W$4,0)</f>
        <v>Pavilion x360 15-cr0000</v>
      </c>
      <c r="X349" s="2" t="str">
        <f>VLOOKUP($U349,Models!$A:$Q,X$4,0)</f>
        <v>Midlevel</v>
      </c>
      <c r="Y349" s="2" t="str">
        <f>VLOOKUP($U349,Models!$A:$Q,Y$4,0)</f>
        <v>Intel</v>
      </c>
      <c r="Z349" s="2" t="str">
        <f>VLOOKUP($U349,Models!$A:$Q,Z$4,0)</f>
        <v>Kaby Lake Refresh</v>
      </c>
      <c r="AA349" s="2">
        <f>VLOOKUP($U349,Models!$A:$Q,AA$4,0)</f>
        <v>0</v>
      </c>
      <c r="AB349" s="2" t="str">
        <f>VLOOKUP($U349,Models!$A:$Q,AB$4,0)</f>
        <v>Int</v>
      </c>
      <c r="AC349" s="2">
        <f>VLOOKUP($U349,Models!$A:$Q,AC$4,0)</f>
        <v>0</v>
      </c>
      <c r="AD349" s="2">
        <f>VLOOKUP($U349,Models!$A:$Q,AD$4,0)</f>
        <v>0</v>
      </c>
      <c r="AE349" s="2">
        <f>VLOOKUP($U349,Models!$A:$Q,AE$4,0)</f>
        <v>15</v>
      </c>
      <c r="AF349" s="2" t="str">
        <f>VLOOKUP($U349,Models!$A:$Q,AF$4,0)</f>
        <v>1920x10180</v>
      </c>
      <c r="AG349" s="2" t="str">
        <f>VLOOKUP($U349,Models!$A:$Q,AG$4,0)</f>
        <v>Touch</v>
      </c>
      <c r="AH349" s="2" t="str">
        <f>VLOOKUP($U349,Models!$A:$S,AH$4,0)</f>
        <v>Standard</v>
      </c>
      <c r="AI349" s="2">
        <f>VLOOKUP($U349,Models!$A:$T,AI$4,0)</f>
        <v>0</v>
      </c>
      <c r="AJ349" s="2"/>
      <c r="AK349" s="2"/>
    </row>
    <row r="350" spans="1:51" x14ac:dyDescent="0.3">
      <c r="A350" s="14" t="s">
        <v>13</v>
      </c>
      <c r="B350" s="14" t="s">
        <v>39</v>
      </c>
      <c r="C350" s="15" t="s">
        <v>1686</v>
      </c>
      <c r="D350" s="16"/>
      <c r="E350" s="17"/>
      <c r="F350" s="17"/>
      <c r="G350" s="17"/>
      <c r="H350" s="17">
        <v>64</v>
      </c>
      <c r="I350" s="17">
        <v>21</v>
      </c>
      <c r="J350" s="17"/>
      <c r="K350" s="17">
        <v>108</v>
      </c>
      <c r="L350" s="17">
        <v>7</v>
      </c>
      <c r="M350" s="17"/>
      <c r="N350" s="17"/>
      <c r="O350" s="18">
        <v>200</v>
      </c>
      <c r="P350" s="130">
        <f t="shared" si="18"/>
        <v>5.3567602314120418E-3</v>
      </c>
      <c r="Q350" s="46">
        <f t="shared" si="19"/>
        <v>314</v>
      </c>
      <c r="R350" s="90"/>
      <c r="S350" s="3"/>
      <c r="T350" s="2"/>
      <c r="U350" s="2" t="str">
        <f t="shared" si="17"/>
        <v>HP Pavilion 13-an0000</v>
      </c>
      <c r="V350" s="2" t="str">
        <f>VLOOKUP($U350,Models!$A:$Q,V$4,0)</f>
        <v>HP</v>
      </c>
      <c r="W350" s="2" t="str">
        <f>VLOOKUP($U350,Models!$A:$Q,W$4,0)</f>
        <v>Pavilion 13-an0000</v>
      </c>
      <c r="X350" s="2" t="str">
        <f>VLOOKUP($U350,Models!$A:$Q,X$4,0)</f>
        <v>Thin</v>
      </c>
      <c r="Y350" s="2" t="str">
        <f>VLOOKUP($U350,Models!$A:$Q,Y$4,0)</f>
        <v>Intel</v>
      </c>
      <c r="Z350" s="2" t="str">
        <f>VLOOKUP($U350,Models!$A:$Q,Z$4,0)</f>
        <v>Whiskey Lake</v>
      </c>
      <c r="AA350" s="2">
        <f>VLOOKUP($U350,Models!$A:$Q,AA$4,0)</f>
        <v>0</v>
      </c>
      <c r="AB350" s="2" t="str">
        <f>VLOOKUP($U350,Models!$A:$Q,AB$4,0)</f>
        <v>Int</v>
      </c>
      <c r="AC350" s="2">
        <f>VLOOKUP($U350,Models!$A:$Q,AC$4,0)</f>
        <v>0</v>
      </c>
      <c r="AD350" s="2">
        <f>VLOOKUP($U350,Models!$A:$Q,AD$4,0)</f>
        <v>0</v>
      </c>
      <c r="AE350" s="2">
        <f>VLOOKUP($U350,Models!$A:$Q,AE$4,0)</f>
        <v>13</v>
      </c>
      <c r="AF350" s="2" t="str">
        <f>VLOOKUP($U350,Models!$A:$Q,AF$4,0)</f>
        <v>1920x1080</v>
      </c>
      <c r="AG350" s="2">
        <f>VLOOKUP($U350,Models!$A:$Q,AG$4,0)</f>
        <v>0</v>
      </c>
      <c r="AH350" s="2" t="str">
        <f>VLOOKUP($U350,Models!$A:$S,AH$4,0)</f>
        <v>Standard</v>
      </c>
      <c r="AI350" s="2">
        <f>VLOOKUP($U350,Models!$A:$T,AI$4,0)</f>
        <v>0</v>
      </c>
      <c r="AJ350" s="2"/>
      <c r="AK350" s="2"/>
    </row>
    <row r="351" spans="1:51" x14ac:dyDescent="0.3">
      <c r="A351" s="14" t="s">
        <v>13</v>
      </c>
      <c r="B351" s="14" t="s">
        <v>39</v>
      </c>
      <c r="C351" s="15" t="s">
        <v>1687</v>
      </c>
      <c r="D351" s="16"/>
      <c r="E351" s="17"/>
      <c r="F351" s="17"/>
      <c r="G351" s="17"/>
      <c r="H351" s="17">
        <v>1</v>
      </c>
      <c r="I351" s="17">
        <v>19</v>
      </c>
      <c r="J351" s="17"/>
      <c r="K351" s="17"/>
      <c r="L351" s="17"/>
      <c r="M351" s="17"/>
      <c r="N351" s="17"/>
      <c r="O351" s="18">
        <v>20</v>
      </c>
      <c r="P351" s="130">
        <f t="shared" si="18"/>
        <v>5.3567602314120424E-4</v>
      </c>
      <c r="Q351" s="46">
        <f t="shared" si="19"/>
        <v>31</v>
      </c>
      <c r="R351" s="104"/>
      <c r="S351" s="3"/>
      <c r="T351" s="2"/>
      <c r="U351" s="2" t="str">
        <f t="shared" si="17"/>
        <v>HP Pavilion x360 14-cd1000</v>
      </c>
      <c r="V351" s="2" t="str">
        <f>VLOOKUP($U351,Models!$A:$Q,V$4,0)</f>
        <v>HP</v>
      </c>
      <c r="W351" s="2" t="str">
        <f>VLOOKUP($U351,Models!$A:$Q,W$4,0)</f>
        <v>Pavilion x360 14-cd1000</v>
      </c>
      <c r="X351" s="2" t="s">
        <v>50</v>
      </c>
      <c r="Y351" s="2" t="str">
        <f>VLOOKUP($U351,Models!$A:$Q,Y$4,0)</f>
        <v>Intel</v>
      </c>
      <c r="Z351" s="2" t="str">
        <f>VLOOKUP($U351,Models!$A:$Q,Z$4,0)</f>
        <v>Whiskey Lake</v>
      </c>
      <c r="AA351" s="2">
        <f>VLOOKUP($U351,Models!$A:$Q,AA$4,0)</f>
        <v>0</v>
      </c>
      <c r="AB351" s="2" t="str">
        <f>VLOOKUP($U351,Models!$A:$Q,AB$4,0)</f>
        <v>Int/MX130</v>
      </c>
      <c r="AC351" s="2">
        <f>VLOOKUP($U351,Models!$A:$Q,AC$4,0)</f>
        <v>0</v>
      </c>
      <c r="AD351" s="2">
        <f>VLOOKUP($U351,Models!$A:$Q,AD$4,0)</f>
        <v>0</v>
      </c>
      <c r="AE351" s="2">
        <f>VLOOKUP($U351,Models!$A:$Q,AE$4,0)</f>
        <v>14</v>
      </c>
      <c r="AF351" s="2" t="str">
        <f>VLOOKUP($U351,Models!$A:$Q,AF$4,0)</f>
        <v>1920x1080</v>
      </c>
      <c r="AG351" s="2" t="str">
        <f>VLOOKUP($U351,Models!$A:$Q,AG$4,0)</f>
        <v>Touch</v>
      </c>
      <c r="AH351" s="2" t="str">
        <f>VLOOKUP($U351,Models!$A:$S,AH$4,0)</f>
        <v>Standard</v>
      </c>
      <c r="AI351" s="2">
        <f>VLOOKUP($U351,Models!$A:$T,AI$4,0)</f>
        <v>0</v>
      </c>
      <c r="AJ351" s="2"/>
      <c r="AK351" s="2"/>
    </row>
    <row r="352" spans="1:51" x14ac:dyDescent="0.3">
      <c r="A352" s="14" t="s">
        <v>13</v>
      </c>
      <c r="B352" s="14" t="s">
        <v>39</v>
      </c>
      <c r="C352" s="15" t="s">
        <v>1688</v>
      </c>
      <c r="D352" s="16"/>
      <c r="E352" s="17"/>
      <c r="F352" s="17"/>
      <c r="G352" s="17"/>
      <c r="H352" s="17"/>
      <c r="I352" s="17">
        <v>1</v>
      </c>
      <c r="J352" s="17"/>
      <c r="K352" s="17"/>
      <c r="L352" s="17"/>
      <c r="M352" s="17"/>
      <c r="N352" s="17"/>
      <c r="O352" s="18">
        <v>1</v>
      </c>
      <c r="P352" s="130">
        <f t="shared" si="18"/>
        <v>2.6783801157060209E-5</v>
      </c>
      <c r="Q352" s="46">
        <f t="shared" si="19"/>
        <v>2</v>
      </c>
      <c r="R352" s="90"/>
      <c r="S352" s="3"/>
      <c r="T352" s="2"/>
      <c r="U352" s="2" t="str">
        <f t="shared" si="17"/>
        <v>HP Pavilion 15-cs1000</v>
      </c>
      <c r="V352" s="2" t="str">
        <f>VLOOKUP($U352,Models!$A:$Q,V$4,0)</f>
        <v>HP</v>
      </c>
      <c r="W352" s="2" t="str">
        <f>VLOOKUP($U352,Models!$A:$Q,W$4,0)</f>
        <v>Pavilion 15-cs1000</v>
      </c>
      <c r="X352" s="2" t="str">
        <f>VLOOKUP($U352,Models!$A:$Q,X$4,0)</f>
        <v>Midlevel</v>
      </c>
      <c r="Y352" s="2" t="str">
        <f>VLOOKUP($U352,Models!$A:$Q,Y$4,0)</f>
        <v>Intel</v>
      </c>
      <c r="Z352" s="2" t="str">
        <f>VLOOKUP($U352,Models!$A:$Q,Z$4,0)</f>
        <v>Whiskey Lake</v>
      </c>
      <c r="AA352" s="2">
        <f>VLOOKUP($U352,Models!$A:$Q,AA$4,0)</f>
        <v>0</v>
      </c>
      <c r="AB352" s="2" t="str">
        <f>VLOOKUP($U352,Models!$A:$Q,AB$4,0)</f>
        <v>MX150/GTX1050</v>
      </c>
      <c r="AC352" s="2">
        <f>VLOOKUP($U352,Models!$A:$Q,AC$4,0)</f>
        <v>0</v>
      </c>
      <c r="AD352" s="2">
        <f>VLOOKUP($U352,Models!$A:$Q,AD$4,0)</f>
        <v>0</v>
      </c>
      <c r="AE352" s="2">
        <f>VLOOKUP($U352,Models!$A:$Q,AE$4,0)</f>
        <v>15</v>
      </c>
      <c r="AF352" s="2" t="str">
        <f>VLOOKUP($U352,Models!$A:$Q,AF$4,0)</f>
        <v>1920x1080</v>
      </c>
      <c r="AG352" s="2">
        <f>VLOOKUP($U352,Models!$A:$Q,AG$4,0)</f>
        <v>0</v>
      </c>
      <c r="AH352" s="2" t="str">
        <f>VLOOKUP($U352,Models!$A:$S,AH$4,0)</f>
        <v>Standard</v>
      </c>
      <c r="AI352" s="2">
        <f>VLOOKUP($U352,Models!$A:$T,AI$4,0)</f>
        <v>0</v>
      </c>
      <c r="AJ352" s="2"/>
      <c r="AK352" s="2"/>
    </row>
    <row r="353" spans="1:51" x14ac:dyDescent="0.3">
      <c r="A353" s="14" t="s">
        <v>13</v>
      </c>
      <c r="B353" s="14" t="s">
        <v>39</v>
      </c>
      <c r="C353" s="15" t="s">
        <v>1652</v>
      </c>
      <c r="D353" s="16"/>
      <c r="E353" s="17"/>
      <c r="F353" s="17"/>
      <c r="G353" s="17"/>
      <c r="H353" s="17"/>
      <c r="I353" s="17">
        <v>6</v>
      </c>
      <c r="J353" s="17"/>
      <c r="K353" s="17">
        <v>1</v>
      </c>
      <c r="L353" s="17">
        <v>1</v>
      </c>
      <c r="M353" s="17"/>
      <c r="N353" s="17"/>
      <c r="O353" s="18">
        <v>8</v>
      </c>
      <c r="P353" s="130">
        <f t="shared" si="18"/>
        <v>2.1427040925648167E-4</v>
      </c>
      <c r="Q353" s="46">
        <f t="shared" si="19"/>
        <v>13</v>
      </c>
      <c r="R353" s="90"/>
      <c r="S353" s="3"/>
      <c r="T353" s="2"/>
      <c r="U353" s="2" t="str">
        <f t="shared" si="17"/>
        <v>HP Pavilion 14-ce1000</v>
      </c>
      <c r="V353" s="2" t="str">
        <f>VLOOKUP($U353,Models!$A:$Q,V$4,0)</f>
        <v>HP</v>
      </c>
      <c r="W353" s="2" t="str">
        <f>VLOOKUP($U353,Models!$A:$Q,W$4,0)</f>
        <v>Pavilion 14-ce1000</v>
      </c>
      <c r="X353" s="2" t="str">
        <f>VLOOKUP($U353,Models!$A:$Q,X$4,0)</f>
        <v>Thin</v>
      </c>
      <c r="Y353" s="2" t="str">
        <f>VLOOKUP($U353,Models!$A:$Q,Y$4,0)</f>
        <v>Intel</v>
      </c>
      <c r="Z353" s="2" t="str">
        <f>VLOOKUP($U353,Models!$A:$Q,Z$4,0)</f>
        <v>Whiskey Lake</v>
      </c>
      <c r="AA353" s="2">
        <f>VLOOKUP($U353,Models!$A:$Q,AA$4,0)</f>
        <v>0</v>
      </c>
      <c r="AB353" s="2" t="str">
        <f>VLOOKUP($U353,Models!$A:$Q,AB$4,0)</f>
        <v>Int/MX150</v>
      </c>
      <c r="AC353" s="2">
        <f>VLOOKUP($U353,Models!$A:$Q,AC$4,0)</f>
        <v>0</v>
      </c>
      <c r="AD353" s="2">
        <f>VLOOKUP($U353,Models!$A:$Q,AD$4,0)</f>
        <v>0</v>
      </c>
      <c r="AE353" s="2">
        <f>VLOOKUP($U353,Models!$A:$Q,AE$4,0)</f>
        <v>14</v>
      </c>
      <c r="AF353" s="2" t="str">
        <f>VLOOKUP($U353,Models!$A:$Q,AF$4,0)</f>
        <v>1920x1080</v>
      </c>
      <c r="AG353" s="2">
        <f>VLOOKUP($U353,Models!$A:$Q,AG$4,0)</f>
        <v>0</v>
      </c>
      <c r="AH353" s="2" t="str">
        <f>VLOOKUP($U353,Models!$A:$S,AH$4,0)</f>
        <v>Standard</v>
      </c>
      <c r="AI353" s="2">
        <f>VLOOKUP($U353,Models!$A:$T,AI$4,0)</f>
        <v>0</v>
      </c>
      <c r="AJ353" s="2"/>
      <c r="AK353" s="2"/>
    </row>
    <row r="354" spans="1:51" x14ac:dyDescent="0.3">
      <c r="A354" s="14" t="s">
        <v>13</v>
      </c>
      <c r="B354" s="14" t="s">
        <v>39</v>
      </c>
      <c r="C354" s="15" t="s">
        <v>1723</v>
      </c>
      <c r="D354" s="16"/>
      <c r="E354" s="17"/>
      <c r="F354" s="17"/>
      <c r="G354" s="17"/>
      <c r="H354" s="17">
        <v>36</v>
      </c>
      <c r="I354" s="17">
        <v>5</v>
      </c>
      <c r="J354" s="17"/>
      <c r="K354" s="17">
        <v>11</v>
      </c>
      <c r="L354" s="17"/>
      <c r="M354" s="17"/>
      <c r="N354" s="17"/>
      <c r="O354" s="18">
        <v>52</v>
      </c>
      <c r="P354" s="130">
        <f t="shared" si="18"/>
        <v>1.3927576601671309E-3</v>
      </c>
      <c r="Q354" s="46">
        <f t="shared" si="19"/>
        <v>82</v>
      </c>
      <c r="R354" s="90"/>
      <c r="S354" s="3"/>
      <c r="T354" s="2"/>
      <c r="U354" s="2" t="str">
        <f t="shared" si="17"/>
        <v>HP Pavilion 15-dp0000</v>
      </c>
      <c r="V354" s="2" t="str">
        <f>VLOOKUP($U354,Models!$A:$Q,V$4,0)</f>
        <v>HP</v>
      </c>
      <c r="W354" s="2" t="str">
        <f>VLOOKUP($U354,Models!$A:$Q,W$4,0)</f>
        <v>Pavilion 15-dp0000</v>
      </c>
      <c r="X354" s="2" t="str">
        <f>VLOOKUP($U354,Models!$A:$Q,X$4,0)</f>
        <v>Desk</v>
      </c>
      <c r="Y354" s="2" t="str">
        <f>VLOOKUP($U354,Models!$A:$Q,Y$4,0)</f>
        <v>Intel</v>
      </c>
      <c r="Z354" s="2" t="str">
        <f>VLOOKUP($U354,Models!$A:$Q,Z$4,0)</f>
        <v>Coffee Lake</v>
      </c>
      <c r="AA354" s="2">
        <f>VLOOKUP($U354,Models!$A:$Q,AA$4,0)</f>
        <v>0</v>
      </c>
      <c r="AB354" s="2" t="str">
        <f>VLOOKUP($U354,Models!$A:$Q,AB$4,0)</f>
        <v>GTX1060</v>
      </c>
      <c r="AC354" s="2">
        <f>VLOOKUP($U354,Models!$A:$Q,AC$4,0)</f>
        <v>0</v>
      </c>
      <c r="AD354" s="2">
        <f>VLOOKUP($U354,Models!$A:$Q,AD$4,0)</f>
        <v>0</v>
      </c>
      <c r="AE354" s="2">
        <f>VLOOKUP($U354,Models!$A:$Q,AE$4,0)</f>
        <v>15</v>
      </c>
      <c r="AF354" s="2" t="str">
        <f>VLOOKUP($U354,Models!$A:$Q,AF$4,0)</f>
        <v>1920x1080</v>
      </c>
      <c r="AG354" s="2">
        <f>VLOOKUP($U354,Models!$A:$Q,AG$4,0)</f>
        <v>0</v>
      </c>
      <c r="AH354" s="2" t="str">
        <f>VLOOKUP($U354,Models!$A:$S,AH$4,0)</f>
        <v>Standard</v>
      </c>
      <c r="AI354" s="2">
        <f>VLOOKUP($U354,Models!$A:$T,AI$4,0)</f>
        <v>0</v>
      </c>
      <c r="AJ354" s="2"/>
      <c r="AK354" s="2"/>
    </row>
    <row r="355" spans="1:51" x14ac:dyDescent="0.3">
      <c r="A355" s="14" t="s">
        <v>13</v>
      </c>
      <c r="B355" s="14" t="s">
        <v>39</v>
      </c>
      <c r="C355" s="15" t="s">
        <v>1869</v>
      </c>
      <c r="D355" s="16"/>
      <c r="E355" s="17"/>
      <c r="F355" s="17"/>
      <c r="G355" s="17"/>
      <c r="H355" s="17">
        <v>265</v>
      </c>
      <c r="I355" s="17">
        <v>265</v>
      </c>
      <c r="J355" s="17"/>
      <c r="K355" s="17">
        <v>59</v>
      </c>
      <c r="L355" s="17"/>
      <c r="M355" s="17"/>
      <c r="N355" s="17"/>
      <c r="O355" s="18">
        <v>589</v>
      </c>
      <c r="P355" s="130">
        <f t="shared" si="18"/>
        <v>1.5775658881508465E-2</v>
      </c>
      <c r="Q355" s="46">
        <f t="shared" si="19"/>
        <v>926</v>
      </c>
      <c r="R355" s="90"/>
      <c r="S355" s="3"/>
      <c r="T355" s="2"/>
      <c r="U355" s="2" t="str">
        <f t="shared" si="17"/>
        <v>HP Pavilion 15-cs2000</v>
      </c>
      <c r="V355" s="2" t="str">
        <f>VLOOKUP($U355,Models!$A:$Q,V$4,0)</f>
        <v>HP</v>
      </c>
      <c r="W355" s="2" t="str">
        <f>VLOOKUP($U355,Models!$A:$Q,W$4,0)</f>
        <v>Pavilion 15-cs2000</v>
      </c>
      <c r="X355" s="2" t="str">
        <f>VLOOKUP($U355,Models!$A:$Q,X$4,0)</f>
        <v>Midlevel</v>
      </c>
      <c r="Y355" s="2" t="str">
        <f>VLOOKUP($U355,Models!$A:$Q,Y$4,0)</f>
        <v>Intel</v>
      </c>
      <c r="Z355" s="2" t="str">
        <f>VLOOKUP($U355,Models!$A:$Q,Z$4,0)</f>
        <v>Whiskey Lake</v>
      </c>
      <c r="AA355" s="2">
        <f>VLOOKUP($U355,Models!$A:$Q,AA$4,0)</f>
        <v>0</v>
      </c>
      <c r="AB355" s="2" t="str">
        <f>VLOOKUP($U355,Models!$A:$Q,AB$4,0)</f>
        <v>Int/MX250/GTX1050</v>
      </c>
      <c r="AC355" s="2">
        <f>VLOOKUP($U355,Models!$A:$Q,AC$4,0)</f>
        <v>0</v>
      </c>
      <c r="AD355" s="2">
        <f>VLOOKUP($U355,Models!$A:$Q,AD$4,0)</f>
        <v>0</v>
      </c>
      <c r="AE355" s="2">
        <f>VLOOKUP($U355,Models!$A:$Q,AE$4,0)</f>
        <v>15</v>
      </c>
      <c r="AF355" s="2" t="str">
        <f>VLOOKUP($U355,Models!$A:$Q,AF$4,0)</f>
        <v>1920x1080</v>
      </c>
      <c r="AG355" s="2">
        <f>VLOOKUP($U355,Models!$A:$Q,AG$4,0)</f>
        <v>0</v>
      </c>
      <c r="AH355" s="2" t="str">
        <f>VLOOKUP($U355,Models!$A:$S,AH$4,0)</f>
        <v>Standard</v>
      </c>
      <c r="AI355" s="2">
        <f>VLOOKUP($U355,Models!$A:$T,AI$4,0)</f>
        <v>0</v>
      </c>
      <c r="AJ355" s="2"/>
      <c r="AK355" s="2"/>
    </row>
    <row r="356" spans="1:51" x14ac:dyDescent="0.3">
      <c r="A356" s="14" t="s">
        <v>13</v>
      </c>
      <c r="B356" s="14" t="s">
        <v>39</v>
      </c>
      <c r="C356" s="15" t="s">
        <v>1870</v>
      </c>
      <c r="D356" s="16"/>
      <c r="E356" s="17"/>
      <c r="F356" s="17"/>
      <c r="G356" s="17"/>
      <c r="H356" s="17">
        <v>61</v>
      </c>
      <c r="I356" s="17">
        <v>67</v>
      </c>
      <c r="J356" s="17"/>
      <c r="K356" s="17">
        <v>2</v>
      </c>
      <c r="L356" s="17"/>
      <c r="M356" s="17"/>
      <c r="N356" s="17"/>
      <c r="O356" s="18">
        <v>130</v>
      </c>
      <c r="P356" s="130">
        <f t="shared" si="18"/>
        <v>3.4818941504178272E-3</v>
      </c>
      <c r="Q356" s="46">
        <f t="shared" si="19"/>
        <v>204</v>
      </c>
      <c r="R356" s="90"/>
      <c r="S356" s="3"/>
      <c r="T356" s="2"/>
      <c r="U356" s="2" t="str">
        <f t="shared" si="17"/>
        <v>HP Pavilion 15-cw1000</v>
      </c>
      <c r="V356" s="2" t="str">
        <f>VLOOKUP($U356,Models!$A:$Q,V$4,0)</f>
        <v>HP</v>
      </c>
      <c r="W356" s="2" t="str">
        <f>VLOOKUP($U356,Models!$A:$Q,W$4,0)</f>
        <v>Pavilion 15-cw1000</v>
      </c>
      <c r="X356" s="2" t="str">
        <f>VLOOKUP($U356,Models!$A:$Q,X$4,0)</f>
        <v>Desk</v>
      </c>
      <c r="Y356" s="2" t="str">
        <f>VLOOKUP($U356,Models!$A:$Q,Y$4,0)</f>
        <v>AMD</v>
      </c>
      <c r="Z356" s="2" t="str">
        <f>VLOOKUP($U356,Models!$A:$Q,Z$4,0)</f>
        <v>Picasso</v>
      </c>
      <c r="AA356" s="2">
        <f>VLOOKUP($U356,Models!$A:$Q,AA$4,0)</f>
        <v>0</v>
      </c>
      <c r="AB356" s="2" t="str">
        <f>VLOOKUP($U356,Models!$A:$Q,AB$4,0)</f>
        <v>Int</v>
      </c>
      <c r="AC356" s="2">
        <f>VLOOKUP($U356,Models!$A:$Q,AC$4,0)</f>
        <v>0</v>
      </c>
      <c r="AD356" s="2">
        <f>VLOOKUP($U356,Models!$A:$Q,AD$4,0)</f>
        <v>0</v>
      </c>
      <c r="AE356" s="2">
        <f>VLOOKUP($U356,Models!$A:$Q,AE$4,0)</f>
        <v>15</v>
      </c>
      <c r="AF356" s="2" t="str">
        <f>VLOOKUP($U356,Models!$A:$Q,AF$4,0)</f>
        <v>1920x1080</v>
      </c>
      <c r="AG356" s="2">
        <f>VLOOKUP($U356,Models!$A:$Q,AG$4,0)</f>
        <v>0</v>
      </c>
      <c r="AH356" s="2" t="str">
        <f>VLOOKUP($U356,Models!$A:$S,AH$4,0)</f>
        <v>Standard</v>
      </c>
      <c r="AI356" s="2">
        <f>VLOOKUP($U356,Models!$A:$T,AI$4,0)</f>
        <v>0</v>
      </c>
      <c r="AJ356" s="2"/>
      <c r="AK356" s="2"/>
    </row>
    <row r="357" spans="1:51" x14ac:dyDescent="0.3">
      <c r="A357" s="14" t="s">
        <v>13</v>
      </c>
      <c r="B357" s="14" t="s">
        <v>39</v>
      </c>
      <c r="C357" s="15" t="s">
        <v>1926</v>
      </c>
      <c r="D357" s="16"/>
      <c r="E357" s="17"/>
      <c r="F357" s="17"/>
      <c r="G357" s="17"/>
      <c r="H357" s="17">
        <v>284</v>
      </c>
      <c r="I357" s="17">
        <v>55</v>
      </c>
      <c r="J357" s="17"/>
      <c r="K357" s="17">
        <v>43</v>
      </c>
      <c r="L357" s="17"/>
      <c r="M357" s="17"/>
      <c r="N357" s="17"/>
      <c r="O357" s="18">
        <v>382</v>
      </c>
      <c r="P357" s="130">
        <f t="shared" si="18"/>
        <v>1.0231412041997E-2</v>
      </c>
      <c r="Q357" s="46">
        <f t="shared" si="19"/>
        <v>600</v>
      </c>
      <c r="R357" s="90"/>
      <c r="S357" s="3"/>
      <c r="T357" s="2"/>
      <c r="U357" s="2" t="str">
        <f t="shared" si="17"/>
        <v>HP Pavilion 14-ce2000</v>
      </c>
      <c r="V357" s="2" t="str">
        <f>VLOOKUP($U357,Models!$A:$Q,V$4,0)</f>
        <v>HP</v>
      </c>
      <c r="W357" s="2" t="str">
        <f>VLOOKUP($U357,Models!$A:$Q,W$4,0)</f>
        <v>Pavilion 14-ce2000</v>
      </c>
      <c r="X357" s="2" t="str">
        <f>VLOOKUP($U357,Models!$A:$Q,X$4,0)</f>
        <v>Thin</v>
      </c>
      <c r="Y357" s="2" t="str">
        <f>VLOOKUP($U357,Models!$A:$Q,Y$4,0)</f>
        <v>Intel</v>
      </c>
      <c r="Z357" s="2" t="str">
        <f>VLOOKUP($U357,Models!$A:$Q,Z$4,0)</f>
        <v>Whiskey Lake</v>
      </c>
      <c r="AA357" s="2">
        <f>VLOOKUP($U357,Models!$A:$Q,AA$4,0)</f>
        <v>0</v>
      </c>
      <c r="AB357" s="2" t="str">
        <f>VLOOKUP($U357,Models!$A:$Q,AB$4,0)</f>
        <v>Int/MX130</v>
      </c>
      <c r="AC357" s="2">
        <f>VLOOKUP($U357,Models!$A:$Q,AC$4,0)</f>
        <v>0</v>
      </c>
      <c r="AD357" s="2">
        <f>VLOOKUP($U357,Models!$A:$Q,AD$4,0)</f>
        <v>0</v>
      </c>
      <c r="AE357" s="2">
        <f>VLOOKUP($U357,Models!$A:$Q,AE$4,0)</f>
        <v>14</v>
      </c>
      <c r="AF357" s="2" t="str">
        <f>VLOOKUP($U357,Models!$A:$Q,AF$4,0)</f>
        <v>1920x1080</v>
      </c>
      <c r="AG357" s="2">
        <f>VLOOKUP($U357,Models!$A:$Q,AG$4,0)</f>
        <v>0</v>
      </c>
      <c r="AH357" s="2" t="str">
        <f>VLOOKUP($U357,Models!$A:$S,AH$4,0)</f>
        <v>Standard</v>
      </c>
      <c r="AI357" s="2">
        <f>VLOOKUP($U357,Models!$A:$T,AI$4,0)</f>
        <v>0</v>
      </c>
      <c r="AJ357" s="2"/>
      <c r="AK357" s="2"/>
    </row>
    <row r="358" spans="1:51" x14ac:dyDescent="0.3">
      <c r="A358" s="14" t="s">
        <v>13</v>
      </c>
      <c r="B358" s="14" t="s">
        <v>39</v>
      </c>
      <c r="C358" s="15" t="s">
        <v>1927</v>
      </c>
      <c r="D358" s="16"/>
      <c r="E358" s="17"/>
      <c r="F358" s="17"/>
      <c r="G358" s="17"/>
      <c r="H358" s="17">
        <v>90</v>
      </c>
      <c r="I358" s="17">
        <v>20</v>
      </c>
      <c r="J358" s="17"/>
      <c r="K358" s="17">
        <v>36</v>
      </c>
      <c r="L358" s="17"/>
      <c r="M358" s="17"/>
      <c r="N358" s="17"/>
      <c r="O358" s="18">
        <v>146</v>
      </c>
      <c r="P358" s="130">
        <f t="shared" si="18"/>
        <v>3.9104349689307906E-3</v>
      </c>
      <c r="Q358" s="46">
        <f t="shared" si="19"/>
        <v>229</v>
      </c>
      <c r="R358" s="90"/>
      <c r="S358" s="3"/>
      <c r="T358" s="2"/>
      <c r="U358" s="2" t="str">
        <f t="shared" si="17"/>
        <v>HP Pavilion x360 14-dh0000</v>
      </c>
      <c r="V358" s="2" t="str">
        <f>VLOOKUP($U358,Models!$A:$Q,V$4,0)</f>
        <v>HP</v>
      </c>
      <c r="W358" s="2" t="str">
        <f>VLOOKUP($U358,Models!$A:$Q,W$4,0)</f>
        <v>Pavilion x360 14-dh0000</v>
      </c>
      <c r="X358" s="2" t="str">
        <f>VLOOKUP($U358,Models!$A:$Q,X$4,0)</f>
        <v>Thin</v>
      </c>
      <c r="Y358" s="2" t="str">
        <f>VLOOKUP($U358,Models!$A:$Q,Y$4,0)</f>
        <v>Intel</v>
      </c>
      <c r="Z358" s="2" t="str">
        <f>VLOOKUP($U358,Models!$A:$Q,Z$4,0)</f>
        <v>Whiskey Lake</v>
      </c>
      <c r="AA358" s="2">
        <f>VLOOKUP($U358,Models!$A:$Q,AA$4,0)</f>
        <v>0</v>
      </c>
      <c r="AB358" s="2" t="str">
        <f>VLOOKUP($U358,Models!$A:$Q,AB$4,0)</f>
        <v>Int</v>
      </c>
      <c r="AC358" s="2">
        <f>VLOOKUP($U358,Models!$A:$Q,AC$4,0)</f>
        <v>0</v>
      </c>
      <c r="AD358" s="2">
        <f>VLOOKUP($U358,Models!$A:$Q,AD$4,0)</f>
        <v>0</v>
      </c>
      <c r="AE358" s="2">
        <f>VLOOKUP($U358,Models!$A:$Q,AE$4,0)</f>
        <v>14</v>
      </c>
      <c r="AF358" s="2" t="str">
        <f>VLOOKUP($U358,Models!$A:$Q,AF$4,0)</f>
        <v>1920x1080</v>
      </c>
      <c r="AG358" s="2" t="str">
        <f>VLOOKUP($U358,Models!$A:$Q,AG$4,0)</f>
        <v>Touch</v>
      </c>
      <c r="AH358" s="2" t="str">
        <f>VLOOKUP($U358,Models!$A:$S,AH$4,0)</f>
        <v>Standard</v>
      </c>
      <c r="AI358" s="2">
        <f>VLOOKUP($U358,Models!$A:$T,AI$4,0)</f>
        <v>0</v>
      </c>
      <c r="AJ358" s="2"/>
      <c r="AK358" s="2"/>
    </row>
    <row r="359" spans="1:51" x14ac:dyDescent="0.3">
      <c r="A359" s="14" t="s">
        <v>13</v>
      </c>
      <c r="B359" s="14" t="s">
        <v>39</v>
      </c>
      <c r="C359" s="15" t="s">
        <v>1928</v>
      </c>
      <c r="D359" s="16"/>
      <c r="E359" s="17"/>
      <c r="F359" s="17"/>
      <c r="G359" s="17"/>
      <c r="H359" s="17">
        <v>5</v>
      </c>
      <c r="I359" s="17">
        <v>16</v>
      </c>
      <c r="J359" s="17"/>
      <c r="K359" s="17">
        <v>25</v>
      </c>
      <c r="L359" s="17"/>
      <c r="M359" s="17"/>
      <c r="N359" s="17"/>
      <c r="O359" s="18">
        <v>46</v>
      </c>
      <c r="P359" s="130">
        <f t="shared" si="18"/>
        <v>1.2320548532247697E-3</v>
      </c>
      <c r="Q359" s="46">
        <f t="shared" si="19"/>
        <v>72</v>
      </c>
      <c r="R359" s="90"/>
      <c r="S359" s="3"/>
      <c r="T359" s="2" t="s">
        <v>50</v>
      </c>
      <c r="U359" s="2" t="str">
        <f t="shared" si="17"/>
        <v>HP Pavilion x360 15-dq0000</v>
      </c>
      <c r="V359" s="2" t="str">
        <f>VLOOKUP($U359,Models!$A:$Q,V$4,0)</f>
        <v>HP</v>
      </c>
      <c r="W359" s="2" t="str">
        <f>VLOOKUP($U359,Models!$A:$Q,W$4,0)</f>
        <v>Pavilion x360 15-dq0000</v>
      </c>
      <c r="X359" s="2" t="str">
        <f>VLOOKUP($U359,Models!$A:$Q,X$4,0)</f>
        <v>Thin</v>
      </c>
      <c r="Y359" s="2" t="str">
        <f>VLOOKUP($U359,Models!$A:$Q,Y$4,0)</f>
        <v>Intel</v>
      </c>
      <c r="Z359" s="2" t="str">
        <f>VLOOKUP($U359,Models!$A:$Q,Z$4,0)</f>
        <v>Whiskey Lake</v>
      </c>
      <c r="AA359" s="2">
        <f>VLOOKUP($U359,Models!$A:$Q,AA$4,0)</f>
        <v>0</v>
      </c>
      <c r="AB359" s="2" t="str">
        <f>VLOOKUP($U359,Models!$A:$Q,AB$4,0)</f>
        <v>Int</v>
      </c>
      <c r="AC359" s="2">
        <f>VLOOKUP($U359,Models!$A:$Q,AC$4,0)</f>
        <v>0</v>
      </c>
      <c r="AD359" s="2">
        <f>VLOOKUP($U359,Models!$A:$Q,AD$4,0)</f>
        <v>0</v>
      </c>
      <c r="AE359" s="2">
        <f>VLOOKUP($U359,Models!$A:$Q,AE$4,0)</f>
        <v>15</v>
      </c>
      <c r="AF359" s="2" t="str">
        <f>VLOOKUP($U359,Models!$A:$Q,AF$4,0)</f>
        <v>1920x1080</v>
      </c>
      <c r="AG359" s="2" t="str">
        <f>VLOOKUP($U359,Models!$A:$Q,AG$4,0)</f>
        <v>Touch</v>
      </c>
      <c r="AH359" s="2" t="str">
        <f>VLOOKUP($U359,Models!$A:$S,AH$4,0)</f>
        <v>Standard</v>
      </c>
      <c r="AI359" s="2">
        <f>VLOOKUP($U359,Models!$A:$T,AI$4,0)</f>
        <v>0</v>
      </c>
      <c r="AJ359" s="2"/>
      <c r="AK359" s="2"/>
    </row>
    <row r="360" spans="1:51" x14ac:dyDescent="0.3">
      <c r="A360" s="14" t="s">
        <v>13</v>
      </c>
      <c r="B360" s="14" t="s">
        <v>39</v>
      </c>
      <c r="C360" s="15" t="s">
        <v>2059</v>
      </c>
      <c r="D360" s="16"/>
      <c r="E360" s="17"/>
      <c r="F360" s="17"/>
      <c r="G360" s="17"/>
      <c r="H360" s="17">
        <v>112</v>
      </c>
      <c r="I360" s="17">
        <v>12</v>
      </c>
      <c r="J360" s="17"/>
      <c r="K360" s="17"/>
      <c r="L360" s="17"/>
      <c r="M360" s="17"/>
      <c r="N360" s="17"/>
      <c r="O360" s="18">
        <v>124</v>
      </c>
      <c r="P360" s="130">
        <f t="shared" si="18"/>
        <v>3.3211913434754662E-3</v>
      </c>
      <c r="Q360" s="46">
        <f t="shared" si="19"/>
        <v>195</v>
      </c>
      <c r="R360" s="104"/>
      <c r="S360" s="3"/>
      <c r="T360" s="2"/>
      <c r="U360" s="2" t="str">
        <f t="shared" si="17"/>
        <v>HP Pavilion 15-bc500</v>
      </c>
      <c r="V360" s="2" t="str">
        <f>VLOOKUP($U360,Models!$A:$Q,V$4,0)</f>
        <v>HP</v>
      </c>
      <c r="W360" s="2" t="str">
        <f>VLOOKUP($U360,Models!$A:$Q,W$4,0)</f>
        <v>Pavilion 15-bc500</v>
      </c>
      <c r="X360" s="2" t="str">
        <f>VLOOKUP($U360,Models!$A:$Q,X$4,0)</f>
        <v>Desk</v>
      </c>
      <c r="Y360" s="2" t="str">
        <f>VLOOKUP($U360,Models!$A:$Q,Y$4,0)</f>
        <v>Intel</v>
      </c>
      <c r="Z360" s="2" t="str">
        <f>VLOOKUP($U360,Models!$A:$Q,Z$4,0)</f>
        <v>Coffee Lake</v>
      </c>
      <c r="AA360" s="2">
        <f>VLOOKUP($U360,Models!$A:$Q,AA$4,0)</f>
        <v>0</v>
      </c>
      <c r="AB360" s="2" t="str">
        <f>VLOOKUP($U360,Models!$A:$Q,AB$4,0)</f>
        <v>GTX1050</v>
      </c>
      <c r="AC360" s="2">
        <f>VLOOKUP($U360,Models!$A:$Q,AC$4,0)</f>
        <v>0</v>
      </c>
      <c r="AD360" s="2">
        <f>VLOOKUP($U360,Models!$A:$Q,AD$4,0)</f>
        <v>0</v>
      </c>
      <c r="AE360" s="2">
        <f>VLOOKUP($U360,Models!$A:$Q,AE$4,0)</f>
        <v>15</v>
      </c>
      <c r="AF360" s="2" t="str">
        <f>VLOOKUP($U360,Models!$A:$Q,AF$4,0)</f>
        <v>1920x1080</v>
      </c>
      <c r="AG360" s="2">
        <f>VLOOKUP($U360,Models!$A:$Q,AG$4,0)</f>
        <v>0</v>
      </c>
      <c r="AH360" s="2" t="str">
        <f>VLOOKUP($U360,Models!$A:$S,AH$4,0)</f>
        <v>Standard</v>
      </c>
      <c r="AI360" s="2">
        <f>VLOOKUP($U360,Models!$A:$T,AI$4,0)</f>
        <v>0</v>
      </c>
      <c r="AJ360" s="2"/>
      <c r="AK360" s="2"/>
    </row>
    <row r="361" spans="1:51" x14ac:dyDescent="0.3">
      <c r="A361" s="14" t="s">
        <v>13</v>
      </c>
      <c r="B361" s="14" t="s">
        <v>39</v>
      </c>
      <c r="C361" s="15" t="s">
        <v>2061</v>
      </c>
      <c r="D361" s="16"/>
      <c r="E361" s="17"/>
      <c r="F361" s="17"/>
      <c r="G361" s="17"/>
      <c r="H361" s="17">
        <v>149</v>
      </c>
      <c r="I361" s="17">
        <v>20</v>
      </c>
      <c r="J361" s="17"/>
      <c r="K361" s="17">
        <v>15</v>
      </c>
      <c r="L361" s="17"/>
      <c r="M361" s="17"/>
      <c r="N361" s="17"/>
      <c r="O361" s="18">
        <v>184</v>
      </c>
      <c r="P361" s="130">
        <f t="shared" si="18"/>
        <v>4.9282194128990788E-3</v>
      </c>
      <c r="Q361" s="46">
        <f t="shared" si="19"/>
        <v>289</v>
      </c>
      <c r="R361" s="90"/>
      <c r="S361" s="3"/>
      <c r="T361" s="2"/>
      <c r="U361" s="2" t="str">
        <f t="shared" si="17"/>
        <v>HP Pavilion 17-cd0000</v>
      </c>
      <c r="V361" s="2" t="str">
        <f>VLOOKUP($U361,Models!$A:$Q,V$4,0)</f>
        <v>HP</v>
      </c>
      <c r="W361" s="2" t="str">
        <f>VLOOKUP($U361,Models!$A:$Q,W$4,0)</f>
        <v>Pavilion 17-cd0000</v>
      </c>
      <c r="X361" s="2" t="str">
        <f>VLOOKUP($U361,Models!$A:$Q,X$4,0)</f>
        <v>Desk</v>
      </c>
      <c r="Y361" s="2" t="str">
        <f>VLOOKUP($U361,Models!$A:$Q,Y$4,0)</f>
        <v>Intel</v>
      </c>
      <c r="Z361" s="2" t="str">
        <f>VLOOKUP($U361,Models!$A:$Q,Z$4,0)</f>
        <v>Coffee Lake</v>
      </c>
      <c r="AA361" s="2">
        <f>VLOOKUP($U361,Models!$A:$Q,AA$4,0)</f>
        <v>0</v>
      </c>
      <c r="AB361" s="2" t="str">
        <f>VLOOKUP($U361,Models!$A:$Q,AB$4,0)</f>
        <v>GTX1050/GTX1650/GTX1660</v>
      </c>
      <c r="AC361" s="2">
        <f>VLOOKUP($U361,Models!$A:$Q,AC$4,0)</f>
        <v>0</v>
      </c>
      <c r="AD361" s="2">
        <f>VLOOKUP($U361,Models!$A:$Q,AD$4,0)</f>
        <v>0</v>
      </c>
      <c r="AE361" s="2">
        <f>VLOOKUP($U361,Models!$A:$Q,AE$4,0)</f>
        <v>17</v>
      </c>
      <c r="AF361" s="2" t="str">
        <f>VLOOKUP($U361,Models!$A:$Q,AF$4,0)</f>
        <v>1920x1080</v>
      </c>
      <c r="AG361" s="2">
        <f>VLOOKUP($U361,Models!$A:$Q,AG$4,0)</f>
        <v>0</v>
      </c>
      <c r="AH361" s="2" t="str">
        <f>VLOOKUP($U361,Models!$A:$S,AH$4,0)</f>
        <v>Standard</v>
      </c>
      <c r="AI361" s="2">
        <f>VLOOKUP($U361,Models!$A:$T,AI$4,0)</f>
        <v>0</v>
      </c>
      <c r="AJ361" s="2"/>
      <c r="AK361" s="2"/>
    </row>
    <row r="362" spans="1:51" x14ac:dyDescent="0.3">
      <c r="A362" s="14" t="s">
        <v>13</v>
      </c>
      <c r="B362" s="14" t="s">
        <v>39</v>
      </c>
      <c r="C362" s="15" t="s">
        <v>2171</v>
      </c>
      <c r="D362" s="16"/>
      <c r="E362" s="17"/>
      <c r="F362" s="17"/>
      <c r="G362" s="17"/>
      <c r="H362" s="17"/>
      <c r="I362" s="17"/>
      <c r="J362" s="17"/>
      <c r="K362" s="17"/>
      <c r="L362" s="17">
        <v>10</v>
      </c>
      <c r="M362" s="17"/>
      <c r="N362" s="17"/>
      <c r="O362" s="18">
        <v>10</v>
      </c>
      <c r="P362" s="130">
        <f t="shared" si="18"/>
        <v>2.6783801157060212E-4</v>
      </c>
      <c r="Q362" s="46">
        <f t="shared" si="19"/>
        <v>16</v>
      </c>
      <c r="R362" s="90"/>
      <c r="S362" s="3"/>
      <c r="T362" s="2"/>
      <c r="U362" s="2" t="str">
        <f t="shared" si="17"/>
        <v>HP Pavilion 15-cx0000</v>
      </c>
      <c r="V362" s="2" t="str">
        <f>VLOOKUP($U362,Models!$A:$Q,V$4,0)</f>
        <v>HP</v>
      </c>
      <c r="W362" s="2" t="str">
        <f>VLOOKUP($U362,Models!$A:$Q,W$4,0)</f>
        <v>Pavilion 15-cx0000</v>
      </c>
      <c r="X362" s="2" t="str">
        <f>VLOOKUP($U362,Models!$A:$Q,X$4,0)</f>
        <v>Desk</v>
      </c>
      <c r="Y362" s="2" t="str">
        <f>VLOOKUP($U362,Models!$A:$Q,Y$4,0)</f>
        <v>Intel</v>
      </c>
      <c r="Z362" s="2" t="str">
        <f>VLOOKUP($U362,Models!$A:$Q,Z$4,0)</f>
        <v>Coffee Lake</v>
      </c>
      <c r="AA362" s="2">
        <f>VLOOKUP($U362,Models!$A:$Q,AA$4,0)</f>
        <v>0</v>
      </c>
      <c r="AB362" s="2" t="str">
        <f>VLOOKUP($U362,Models!$A:$Q,AB$4,0)</f>
        <v>RX560/GTX1050/GTX1060</v>
      </c>
      <c r="AC362" s="2">
        <f>VLOOKUP($U362,Models!$A:$Q,AC$4,0)</f>
        <v>0</v>
      </c>
      <c r="AD362" s="2">
        <f>VLOOKUP($U362,Models!$A:$Q,AD$4,0)</f>
        <v>0</v>
      </c>
      <c r="AE362" s="2">
        <f>VLOOKUP($U362,Models!$A:$Q,AE$4,0)</f>
        <v>15</v>
      </c>
      <c r="AF362" s="2" t="str">
        <f>VLOOKUP($U362,Models!$A:$Q,AF$4,0)</f>
        <v>1920x1080</v>
      </c>
      <c r="AG362" s="2">
        <f>VLOOKUP($U362,Models!$A:$Q,AG$4,0)</f>
        <v>0</v>
      </c>
      <c r="AH362" s="2" t="str">
        <f>VLOOKUP($U362,Models!$A:$S,AH$4,0)</f>
        <v>Standard</v>
      </c>
      <c r="AI362" s="2">
        <f>VLOOKUP($U362,Models!$A:$T,AI$4,0)</f>
        <v>0</v>
      </c>
      <c r="AJ362" s="2"/>
      <c r="AK362" s="2"/>
    </row>
    <row r="363" spans="1:51" x14ac:dyDescent="0.3">
      <c r="A363" s="14" t="s">
        <v>13</v>
      </c>
      <c r="B363" s="14" t="s">
        <v>39</v>
      </c>
      <c r="C363" s="15" t="s">
        <v>2554</v>
      </c>
      <c r="D363" s="16"/>
      <c r="E363" s="17"/>
      <c r="F363" s="17"/>
      <c r="G363" s="17"/>
      <c r="H363" s="17"/>
      <c r="I363" s="17">
        <v>1</v>
      </c>
      <c r="J363" s="17"/>
      <c r="K363" s="17"/>
      <c r="L363" s="17">
        <v>1</v>
      </c>
      <c r="M363" s="17"/>
      <c r="N363" s="17"/>
      <c r="O363" s="18">
        <v>2</v>
      </c>
      <c r="P363" s="130">
        <f t="shared" si="18"/>
        <v>5.3567602314120418E-5</v>
      </c>
      <c r="Q363" s="46">
        <f t="shared" si="19"/>
        <v>3</v>
      </c>
      <c r="S363" s="3"/>
      <c r="T363" s="2"/>
      <c r="U363" s="2" t="str">
        <f t="shared" si="17"/>
        <v>HP Pavilion x360 14-cd0000</v>
      </c>
      <c r="V363" s="2" t="str">
        <f>VLOOKUP($U363,Models!$A:$Q,V$4,0)</f>
        <v>HP</v>
      </c>
      <c r="W363" s="2" t="str">
        <f>VLOOKUP($U363,Models!$A:$Q,W$4,0)</f>
        <v>Pavilion x360 14-cd0000</v>
      </c>
      <c r="X363" s="2" t="str">
        <f>VLOOKUP($U363,Models!$A:$Q,X$4,0)</f>
        <v>Thin</v>
      </c>
      <c r="Y363" s="2" t="str">
        <f>VLOOKUP($U363,Models!$A:$Q,Y$4,0)</f>
        <v>Intel</v>
      </c>
      <c r="Z363" s="2" t="str">
        <f>VLOOKUP($U363,Models!$A:$Q,Z$4,0)</f>
        <v>Kaby Lake Refresh</v>
      </c>
      <c r="AA363" s="2">
        <f>VLOOKUP($U363,Models!$A:$Q,AA$4,0)</f>
        <v>0</v>
      </c>
      <c r="AB363" s="2" t="str">
        <f>VLOOKUP($U363,Models!$A:$Q,AB$4,0)</f>
        <v>Int</v>
      </c>
      <c r="AC363" s="2">
        <f>VLOOKUP($U363,Models!$A:$Q,AC$4,0)</f>
        <v>0</v>
      </c>
      <c r="AD363" s="2">
        <f>VLOOKUP($U363,Models!$A:$Q,AD$4,0)</f>
        <v>0</v>
      </c>
      <c r="AE363" s="2">
        <f>VLOOKUP($U363,Models!$A:$Q,AE$4,0)</f>
        <v>14</v>
      </c>
      <c r="AF363" s="2" t="str">
        <f>VLOOKUP($U363,Models!$A:$Q,AF$4,0)</f>
        <v>1920x1080</v>
      </c>
      <c r="AG363" s="2" t="str">
        <f>VLOOKUP($U363,Models!$A:$Q,AG$4,0)</f>
        <v>Touch</v>
      </c>
      <c r="AH363" s="2" t="str">
        <f>VLOOKUP($U363,Models!$A:$S,AH$4,0)</f>
        <v>Standard</v>
      </c>
      <c r="AI363" s="2">
        <f>VLOOKUP($U363,Models!$A:$T,AI$4,0)</f>
        <v>0</v>
      </c>
      <c r="AJ363" s="2"/>
      <c r="AK363" s="2"/>
    </row>
    <row r="364" spans="1:51" x14ac:dyDescent="0.3">
      <c r="A364" s="14" t="s">
        <v>13</v>
      </c>
      <c r="B364" s="14" t="s">
        <v>39</v>
      </c>
      <c r="C364" s="15" t="s">
        <v>2555</v>
      </c>
      <c r="D364" s="16"/>
      <c r="E364" s="17"/>
      <c r="F364" s="17"/>
      <c r="G364" s="17"/>
      <c r="H364" s="17"/>
      <c r="I364" s="17"/>
      <c r="J364" s="17"/>
      <c r="K364" s="17"/>
      <c r="L364" s="17">
        <v>5</v>
      </c>
      <c r="M364" s="17"/>
      <c r="N364" s="17"/>
      <c r="O364" s="18">
        <v>5</v>
      </c>
      <c r="P364" s="130">
        <f t="shared" si="18"/>
        <v>1.3391900578530106E-4</v>
      </c>
      <c r="Q364" s="46">
        <f t="shared" si="19"/>
        <v>8</v>
      </c>
      <c r="S364" s="3"/>
      <c r="T364" s="2"/>
      <c r="U364" s="2" t="str">
        <f t="shared" si="17"/>
        <v>HP Pavilion x360 14-dd0000</v>
      </c>
      <c r="V364" s="2" t="str">
        <f>VLOOKUP($U364,Models!$A:$Q,V$4,0)</f>
        <v>HP</v>
      </c>
      <c r="W364" s="2" t="str">
        <f>VLOOKUP($U364,Models!$A:$Q,W$4,0)</f>
        <v>Pavilion x360 14-dd0000</v>
      </c>
      <c r="X364" s="2" t="str">
        <f>VLOOKUP($U364,Models!$A:$Q,X$4,0)</f>
        <v>Thin</v>
      </c>
      <c r="Y364" s="2" t="str">
        <f>VLOOKUP($U364,Models!$A:$Q,Y$4,0)</f>
        <v>Intel</v>
      </c>
      <c r="Z364" s="2" t="str">
        <f>VLOOKUP($U364,Models!$A:$Q,Z$4,0)</f>
        <v>Kaby Lake Refresh</v>
      </c>
      <c r="AA364" s="2">
        <f>VLOOKUP($U364,Models!$A:$Q,AA$4,0)</f>
        <v>0</v>
      </c>
      <c r="AB364" s="2" t="str">
        <f>VLOOKUP($U364,Models!$A:$Q,AB$4,0)</f>
        <v>Int</v>
      </c>
      <c r="AC364" s="2">
        <f>VLOOKUP($U364,Models!$A:$Q,AC$4,0)</f>
        <v>0</v>
      </c>
      <c r="AD364" s="2">
        <f>VLOOKUP($U364,Models!$A:$Q,AD$4,0)</f>
        <v>0</v>
      </c>
      <c r="AE364" s="2">
        <f>VLOOKUP($U364,Models!$A:$Q,AE$4,0)</f>
        <v>14</v>
      </c>
      <c r="AF364" s="2" t="str">
        <f>VLOOKUP($U364,Models!$A:$Q,AF$4,0)</f>
        <v>1920x1080</v>
      </c>
      <c r="AG364" s="2" t="str">
        <f>VLOOKUP($U364,Models!$A:$Q,AG$4,0)</f>
        <v>Touch</v>
      </c>
      <c r="AH364" s="2" t="str">
        <f>VLOOKUP($U364,Models!$A:$S,AH$4,0)</f>
        <v>Standard</v>
      </c>
      <c r="AI364" s="2">
        <f>VLOOKUP($U364,Models!$A:$T,AI$4,0)</f>
        <v>0</v>
      </c>
      <c r="AJ364" s="2"/>
      <c r="AK364" s="2"/>
    </row>
    <row r="365" spans="1:51" x14ac:dyDescent="0.3">
      <c r="A365" s="14" t="s">
        <v>13</v>
      </c>
      <c r="B365" s="14" t="s">
        <v>39</v>
      </c>
      <c r="C365" s="15" t="s">
        <v>2556</v>
      </c>
      <c r="D365" s="16"/>
      <c r="E365" s="17"/>
      <c r="F365" s="17"/>
      <c r="G365" s="17"/>
      <c r="H365" s="17"/>
      <c r="I365" s="17">
        <v>1</v>
      </c>
      <c r="J365" s="17"/>
      <c r="K365" s="17"/>
      <c r="L365" s="17"/>
      <c r="M365" s="17"/>
      <c r="N365" s="17"/>
      <c r="O365" s="18">
        <v>1</v>
      </c>
      <c r="P365" s="130">
        <f t="shared" si="18"/>
        <v>2.6783801157060209E-5</v>
      </c>
      <c r="Q365" s="46">
        <f t="shared" si="19"/>
        <v>2</v>
      </c>
      <c r="S365" s="3"/>
      <c r="T365" s="2"/>
      <c r="U365" s="2" t="str">
        <f t="shared" si="17"/>
        <v>HP Pavilion 17-ab200</v>
      </c>
      <c r="V365" s="2" t="str">
        <f>VLOOKUP($U365,Models!$A:$Q,V$4,0)</f>
        <v>HP</v>
      </c>
      <c r="W365" s="2" t="str">
        <f>VLOOKUP($U365,Models!$A:$Q,W$4,0)</f>
        <v>Pavilion 17-ab200</v>
      </c>
      <c r="X365" s="2" t="str">
        <f>VLOOKUP($U365,Models!$A:$Q,X$4,0)</f>
        <v>Desk</v>
      </c>
      <c r="Y365" s="2" t="str">
        <f>VLOOKUP($U365,Models!$A:$Q,Y$4,0)</f>
        <v>Intel</v>
      </c>
      <c r="Z365" s="2" t="str">
        <f>VLOOKUP($U365,Models!$A:$Q,Z$4,0)</f>
        <v>Kaby Lake</v>
      </c>
      <c r="AA365" s="2">
        <f>VLOOKUP($U365,Models!$A:$Q,AA$4,0)</f>
        <v>0</v>
      </c>
      <c r="AB365" s="2" t="str">
        <f>VLOOKUP($U365,Models!$A:$Q,AB$4,0)</f>
        <v>GTX1050</v>
      </c>
      <c r="AC365" s="2">
        <f>VLOOKUP($U365,Models!$A:$Q,AC$4,0)</f>
        <v>0</v>
      </c>
      <c r="AD365" s="2">
        <f>VLOOKUP($U365,Models!$A:$Q,AD$4,0)</f>
        <v>0</v>
      </c>
      <c r="AE365" s="2">
        <f>VLOOKUP($U365,Models!$A:$Q,AE$4,0)</f>
        <v>17</v>
      </c>
      <c r="AF365" s="2" t="str">
        <f>VLOOKUP($U365,Models!$A:$Q,AF$4,0)</f>
        <v>1920x1080</v>
      </c>
      <c r="AG365" s="2">
        <f>VLOOKUP($U365,Models!$A:$Q,AG$4,0)</f>
        <v>0</v>
      </c>
      <c r="AH365" s="2" t="str">
        <f>VLOOKUP($U365,Models!$A:$S,AH$4,0)</f>
        <v>Standard</v>
      </c>
      <c r="AI365" s="2">
        <f>VLOOKUP($U365,Models!$A:$T,AI$4,0)</f>
        <v>0</v>
      </c>
      <c r="AJ365" s="2"/>
      <c r="AK365" s="2"/>
    </row>
    <row r="366" spans="1:51" s="36" customFormat="1" x14ac:dyDescent="0.3">
      <c r="A366" s="14" t="s">
        <v>13</v>
      </c>
      <c r="B366" s="14" t="s">
        <v>39</v>
      </c>
      <c r="C366" s="15" t="s">
        <v>2060</v>
      </c>
      <c r="D366" s="16"/>
      <c r="E366" s="17"/>
      <c r="F366" s="17"/>
      <c r="G366" s="17"/>
      <c r="H366" s="17">
        <v>69</v>
      </c>
      <c r="I366" s="17"/>
      <c r="J366" s="17"/>
      <c r="K366" s="17"/>
      <c r="L366" s="17"/>
      <c r="M366" s="17"/>
      <c r="N366" s="17"/>
      <c r="O366" s="18">
        <v>69</v>
      </c>
      <c r="P366" s="130">
        <f t="shared" si="18"/>
        <v>1.8480822798371546E-3</v>
      </c>
      <c r="Q366" s="46">
        <f t="shared" si="19"/>
        <v>108</v>
      </c>
      <c r="R366" s="89"/>
      <c r="S366" s="3"/>
      <c r="T366" s="2"/>
      <c r="U366" s="2" t="str">
        <f t="shared" si="17"/>
        <v>HP Pavilion 15-dk0000</v>
      </c>
      <c r="V366" s="2" t="str">
        <f>VLOOKUP($U366,Models!$A:$Q,V$4,0)</f>
        <v>HP</v>
      </c>
      <c r="W366" s="2" t="str">
        <f>VLOOKUP($U366,Models!$A:$Q,W$4,0)</f>
        <v>Pavilion 15-dk0000</v>
      </c>
      <c r="X366" s="2" t="str">
        <f>VLOOKUP($U366,Models!$A:$Q,X$4,0)</f>
        <v>Desk</v>
      </c>
      <c r="Y366" s="2" t="str">
        <f>VLOOKUP($U366,Models!$A:$Q,Y$4,0)</f>
        <v>Intel</v>
      </c>
      <c r="Z366" s="2" t="str">
        <f>VLOOKUP($U366,Models!$A:$Q,Z$4,0)</f>
        <v>Coffee Lake</v>
      </c>
      <c r="AA366" s="2">
        <f>VLOOKUP($U366,Models!$A:$Q,AA$4,0)</f>
        <v>0</v>
      </c>
      <c r="AB366" s="2" t="str">
        <f>VLOOKUP($U366,Models!$A:$Q,AB$4,0)</f>
        <v>GTX1660</v>
      </c>
      <c r="AC366" s="2">
        <f>VLOOKUP($U366,Models!$A:$Q,AC$4,0)</f>
        <v>0</v>
      </c>
      <c r="AD366" s="2">
        <f>VLOOKUP($U366,Models!$A:$Q,AD$4,0)</f>
        <v>0</v>
      </c>
      <c r="AE366" s="2">
        <f>VLOOKUP($U366,Models!$A:$Q,AE$4,0)</f>
        <v>15</v>
      </c>
      <c r="AF366" s="2" t="str">
        <f>VLOOKUP($U366,Models!$A:$Q,AF$4,0)</f>
        <v>1920x1080</v>
      </c>
      <c r="AG366" s="2">
        <f>VLOOKUP($U366,Models!$A:$Q,AG$4,0)</f>
        <v>0</v>
      </c>
      <c r="AH366" s="2" t="str">
        <f>VLOOKUP($U366,Models!$A:$S,AH$4,0)</f>
        <v>Standard</v>
      </c>
      <c r="AI366" s="2">
        <f>VLOOKUP($U366,Models!$A:$T,AI$4,0)</f>
        <v>0</v>
      </c>
      <c r="AJ366" s="2"/>
      <c r="AK366" s="2"/>
      <c r="AL366" s="1"/>
      <c r="AM366" s="1"/>
      <c r="AN366" s="1"/>
      <c r="AO366" s="1"/>
      <c r="AP366" s="1"/>
      <c r="AQ366" s="1"/>
      <c r="AR366" s="1"/>
      <c r="AS366" s="1"/>
      <c r="AT366" s="1"/>
      <c r="AU366" s="1"/>
      <c r="AV366" s="1"/>
      <c r="AW366" s="1"/>
      <c r="AX366" s="1"/>
      <c r="AY366" s="1"/>
    </row>
    <row r="367" spans="1:51" x14ac:dyDescent="0.3">
      <c r="A367" s="14" t="s">
        <v>13</v>
      </c>
      <c r="B367" s="4" t="s">
        <v>43</v>
      </c>
      <c r="C367" s="4" t="s">
        <v>630</v>
      </c>
      <c r="D367" s="11"/>
      <c r="E367" s="12"/>
      <c r="F367" s="12"/>
      <c r="G367" s="12"/>
      <c r="H367" s="12">
        <v>12</v>
      </c>
      <c r="I367" s="12">
        <v>3</v>
      </c>
      <c r="J367" s="12"/>
      <c r="K367" s="12"/>
      <c r="L367" s="12"/>
      <c r="M367" s="12"/>
      <c r="N367" s="12"/>
      <c r="O367" s="13">
        <v>15</v>
      </c>
      <c r="P367" s="130">
        <f t="shared" si="18"/>
        <v>4.0175701735590316E-4</v>
      </c>
      <c r="Q367" s="46">
        <f t="shared" si="19"/>
        <v>24</v>
      </c>
      <c r="S367" s="3"/>
      <c r="T367" s="2"/>
      <c r="U367" s="2" t="str">
        <f t="shared" si="17"/>
        <v>HP ProBook 450 G5</v>
      </c>
      <c r="V367" s="2" t="str">
        <f>VLOOKUP($U367,Models!$A:$Q,V$4,0)</f>
        <v>HP</v>
      </c>
      <c r="W367" s="2" t="str">
        <f>VLOOKUP($U367,Models!$A:$Q,W$4,0)</f>
        <v>ProBook 450 G5</v>
      </c>
      <c r="X367" s="2" t="str">
        <f>VLOOKUP($U367,Models!$A:$Q,X$4,0)</f>
        <v>Midlevel</v>
      </c>
      <c r="Y367" s="2" t="str">
        <f>VLOOKUP($U367,Models!$A:$Q,Y$4,0)</f>
        <v>Intel</v>
      </c>
      <c r="Z367" s="2" t="str">
        <f>VLOOKUP($U367,Models!$A:$Q,Z$4,0)</f>
        <v>Kaby Lake</v>
      </c>
      <c r="AA367" s="2">
        <f>VLOOKUP($U367,Models!$A:$Q,AA$4,0)</f>
        <v>0</v>
      </c>
      <c r="AB367" s="2" t="str">
        <f>VLOOKUP($U367,Models!$A:$Q,AB$4,0)</f>
        <v>Int/GT930</v>
      </c>
      <c r="AC367" s="2">
        <f>VLOOKUP($U367,Models!$A:$Q,AC$4,0)</f>
        <v>2.2000000000000002</v>
      </c>
      <c r="AD367" s="2">
        <f>VLOOKUP($U367,Models!$A:$Q,AD$4,0)</f>
        <v>0</v>
      </c>
      <c r="AE367" s="2">
        <f>VLOOKUP($U367,Models!$A:$Q,AE$4,0)</f>
        <v>15</v>
      </c>
      <c r="AF367" s="2" t="str">
        <f>VLOOKUP($U367,Models!$A:$Q,AF$4,0)</f>
        <v>1366x768/1920x1080</v>
      </c>
      <c r="AG367" s="2">
        <f>VLOOKUP($U367,Models!$A:$Q,AG$4,0)</f>
        <v>0</v>
      </c>
      <c r="AH367" s="2" t="str">
        <f>VLOOKUP($U367,Models!$A:$S,AH$4,0)</f>
        <v>Standard</v>
      </c>
      <c r="AI367" s="2">
        <f>VLOOKUP($U367,Models!$A:$T,AI$4,0)</f>
        <v>0</v>
      </c>
      <c r="AJ367" s="2"/>
      <c r="AK367" s="2"/>
    </row>
    <row r="368" spans="1:51" x14ac:dyDescent="0.3">
      <c r="A368" s="14" t="s">
        <v>13</v>
      </c>
      <c r="B368" s="14" t="s">
        <v>43</v>
      </c>
      <c r="C368" s="15" t="s">
        <v>985</v>
      </c>
      <c r="D368" s="16"/>
      <c r="E368" s="17"/>
      <c r="F368" s="17"/>
      <c r="G368" s="17"/>
      <c r="H368" s="17">
        <v>444</v>
      </c>
      <c r="I368" s="17">
        <v>7</v>
      </c>
      <c r="J368" s="17"/>
      <c r="K368" s="17"/>
      <c r="L368" s="17">
        <v>1234</v>
      </c>
      <c r="M368" s="17"/>
      <c r="N368" s="17"/>
      <c r="O368" s="18">
        <v>1685</v>
      </c>
      <c r="P368" s="130">
        <f t="shared" si="18"/>
        <v>4.5130704949646452E-2</v>
      </c>
      <c r="Q368" s="46">
        <v>4648</v>
      </c>
      <c r="R368" s="90"/>
      <c r="S368" s="3"/>
      <c r="T368" s="2"/>
      <c r="U368" s="2" t="str">
        <f t="shared" si="17"/>
        <v>HP ProBook 450 G6</v>
      </c>
      <c r="V368" s="2" t="str">
        <f>VLOOKUP($U368,Models!$A:$Q,V$4,0)</f>
        <v>HP</v>
      </c>
      <c r="W368" s="2" t="str">
        <f>VLOOKUP($U368,Models!$A:$Q,W$4,0)</f>
        <v>ProBook 450 G6</v>
      </c>
      <c r="X368" s="2" t="str">
        <f>VLOOKUP($U368,Models!$A:$Q,X$4,0)</f>
        <v>Midlevel</v>
      </c>
      <c r="Y368" s="2" t="str">
        <f>VLOOKUP($U368,Models!$A:$Q,Y$4,0)</f>
        <v>Intel</v>
      </c>
      <c r="Z368" s="2" t="str">
        <f>VLOOKUP($U368,Models!$A:$Q,Z$4,0)</f>
        <v>Kaby Lake Refresh</v>
      </c>
      <c r="AA368" s="2">
        <f>VLOOKUP($U368,Models!$A:$Q,AA$4,0)</f>
        <v>0</v>
      </c>
      <c r="AB368" s="2" t="str">
        <f>VLOOKUP($U368,Models!$A:$Q,AB$4,0)</f>
        <v>GT930</v>
      </c>
      <c r="AC368" s="2">
        <f>VLOOKUP($U368,Models!$A:$Q,AC$4,0)</f>
        <v>0</v>
      </c>
      <c r="AD368" s="2">
        <f>VLOOKUP($U368,Models!$A:$Q,AD$4,0)</f>
        <v>0</v>
      </c>
      <c r="AE368" s="2">
        <f>VLOOKUP($U368,Models!$A:$Q,AE$4,0)</f>
        <v>15</v>
      </c>
      <c r="AF368" s="2" t="str">
        <f>VLOOKUP($U368,Models!$A:$Q,AF$4,0)</f>
        <v>1366x768/1920x1080</v>
      </c>
      <c r="AG368" s="2">
        <f>VLOOKUP($U368,Models!$A:$Q,AG$4,0)</f>
        <v>0</v>
      </c>
      <c r="AH368" s="2" t="str">
        <f>VLOOKUP($U368,Models!$A:$S,AH$4,0)</f>
        <v>Standard</v>
      </c>
      <c r="AI368" s="2">
        <f>VLOOKUP($U368,Models!$A:$T,AI$4,0)</f>
        <v>0</v>
      </c>
      <c r="AJ368" s="2"/>
      <c r="AK368" s="2"/>
    </row>
    <row r="369" spans="1:37" x14ac:dyDescent="0.3">
      <c r="A369" s="14" t="s">
        <v>13</v>
      </c>
      <c r="B369" s="14" t="s">
        <v>43</v>
      </c>
      <c r="C369" s="15" t="s">
        <v>1030</v>
      </c>
      <c r="D369" s="16"/>
      <c r="E369" s="17"/>
      <c r="F369" s="17"/>
      <c r="G369" s="17"/>
      <c r="H369" s="17">
        <v>62</v>
      </c>
      <c r="I369" s="17">
        <v>3</v>
      </c>
      <c r="J369" s="17"/>
      <c r="K369" s="17"/>
      <c r="L369" s="17">
        <v>20</v>
      </c>
      <c r="M369" s="17"/>
      <c r="N369" s="17"/>
      <c r="O369" s="18">
        <v>85</v>
      </c>
      <c r="P369" s="130">
        <f t="shared" si="18"/>
        <v>2.2766230983501177E-3</v>
      </c>
      <c r="Q369" s="46">
        <f t="shared" si="19"/>
        <v>134</v>
      </c>
      <c r="R369" s="90"/>
      <c r="S369" s="3"/>
      <c r="T369" s="2"/>
      <c r="U369" s="2" t="str">
        <f t="shared" si="17"/>
        <v>HP ProBook 430 G5</v>
      </c>
      <c r="V369" s="2" t="str">
        <f>VLOOKUP($U369,Models!$A:$Q,V$4,0)</f>
        <v>HP</v>
      </c>
      <c r="W369" s="2" t="str">
        <f>VLOOKUP($U369,Models!$A:$Q,W$4,0)</f>
        <v>ProBook 430 G5</v>
      </c>
      <c r="X369" s="2" t="str">
        <f>VLOOKUP($U369,Models!$A:$Q,X$4,0)</f>
        <v>Thin</v>
      </c>
      <c r="Y369" s="2" t="str">
        <f>VLOOKUP($U369,Models!$A:$Q,Y$4,0)</f>
        <v>Intel</v>
      </c>
      <c r="Z369" s="2" t="str">
        <f>VLOOKUP($U369,Models!$A:$Q,Z$4,0)</f>
        <v>Kaby Lake Refresh</v>
      </c>
      <c r="AA369" s="2">
        <f>VLOOKUP($U369,Models!$A:$Q,AA$4,0)</f>
        <v>0</v>
      </c>
      <c r="AB369" s="2" t="str">
        <f>VLOOKUP($U369,Models!$A:$Q,AB$4,0)</f>
        <v>Int</v>
      </c>
      <c r="AC369" s="2">
        <f>VLOOKUP($U369,Models!$A:$Q,AC$4,0)</f>
        <v>0</v>
      </c>
      <c r="AD369" s="2">
        <f>VLOOKUP($U369,Models!$A:$Q,AD$4,0)</f>
        <v>0</v>
      </c>
      <c r="AE369" s="2">
        <f>VLOOKUP($U369,Models!$A:$Q,AE$4,0)</f>
        <v>13</v>
      </c>
      <c r="AF369" s="2" t="str">
        <f>VLOOKUP($U369,Models!$A:$Q,AF$4,0)</f>
        <v>1366x768/1920x1080</v>
      </c>
      <c r="AG369" s="2">
        <f>VLOOKUP($U369,Models!$A:$Q,AG$4,0)</f>
        <v>0</v>
      </c>
      <c r="AH369" s="2" t="str">
        <f>VLOOKUP($U369,Models!$A:$S,AH$4,0)</f>
        <v>Standard</v>
      </c>
      <c r="AI369" s="2">
        <f>VLOOKUP($U369,Models!$A:$T,AI$4,0)</f>
        <v>0</v>
      </c>
      <c r="AJ369" s="2"/>
      <c r="AK369" s="2"/>
    </row>
    <row r="370" spans="1:37" x14ac:dyDescent="0.3">
      <c r="A370" s="14" t="s">
        <v>13</v>
      </c>
      <c r="B370" s="14" t="s">
        <v>43</v>
      </c>
      <c r="C370" s="15" t="s">
        <v>1031</v>
      </c>
      <c r="D370" s="16"/>
      <c r="E370" s="17"/>
      <c r="F370" s="17"/>
      <c r="G370" s="17"/>
      <c r="H370" s="17">
        <v>4</v>
      </c>
      <c r="I370" s="17">
        <v>2</v>
      </c>
      <c r="J370" s="17"/>
      <c r="K370" s="17"/>
      <c r="L370" s="17"/>
      <c r="M370" s="17"/>
      <c r="N370" s="17"/>
      <c r="O370" s="18">
        <v>6</v>
      </c>
      <c r="P370" s="130">
        <f t="shared" si="18"/>
        <v>1.6070280694236127E-4</v>
      </c>
      <c r="Q370" s="46">
        <f t="shared" si="19"/>
        <v>9</v>
      </c>
      <c r="R370" s="90"/>
      <c r="S370" s="3"/>
      <c r="T370" s="2"/>
      <c r="U370" s="2" t="str">
        <f t="shared" si="17"/>
        <v>HP ProBook 440 G5</v>
      </c>
      <c r="V370" s="2" t="str">
        <f>VLOOKUP($U370,Models!$A:$Q,V$4,0)</f>
        <v>HP</v>
      </c>
      <c r="W370" s="2" t="str">
        <f>VLOOKUP($U370,Models!$A:$Q,W$4,0)</f>
        <v>ProBook 440 G5</v>
      </c>
      <c r="X370" s="2" t="str">
        <f>VLOOKUP($U370,Models!$A:$Q,X$4,0)</f>
        <v>Economy</v>
      </c>
      <c r="Y370" s="2" t="str">
        <f>VLOOKUP($U370,Models!$A:$Q,Y$4,0)</f>
        <v>Intel</v>
      </c>
      <c r="Z370" s="2" t="str">
        <f>VLOOKUP($U370,Models!$A:$Q,Z$4,0)</f>
        <v>Kaby Lake Refresh</v>
      </c>
      <c r="AA370" s="2">
        <f>VLOOKUP($U370,Models!$A:$Q,AA$4,0)</f>
        <v>0</v>
      </c>
      <c r="AB370" s="2" t="str">
        <f>VLOOKUP($U370,Models!$A:$Q,AB$4,0)</f>
        <v>Int</v>
      </c>
      <c r="AC370" s="2">
        <f>VLOOKUP($U370,Models!$A:$Q,AC$4,0)</f>
        <v>0</v>
      </c>
      <c r="AD370" s="2">
        <f>VLOOKUP($U370,Models!$A:$Q,AD$4,0)</f>
        <v>0</v>
      </c>
      <c r="AE370" s="2">
        <f>VLOOKUP($U370,Models!$A:$Q,AE$4,0)</f>
        <v>14</v>
      </c>
      <c r="AF370" s="2" t="str">
        <f>VLOOKUP($U370,Models!$A:$Q,AF$4,0)</f>
        <v>1366x768/1920x1080</v>
      </c>
      <c r="AG370" s="2">
        <f>VLOOKUP($U370,Models!$A:$Q,AG$4,0)</f>
        <v>0</v>
      </c>
      <c r="AH370" s="2" t="str">
        <f>VLOOKUP($U370,Models!$A:$S,AH$4,0)</f>
        <v>Standard</v>
      </c>
      <c r="AI370" s="2">
        <f>VLOOKUP($U370,Models!$A:$T,AI$4,0)</f>
        <v>0</v>
      </c>
      <c r="AJ370" s="2"/>
      <c r="AK370" s="2"/>
    </row>
    <row r="371" spans="1:37" x14ac:dyDescent="0.3">
      <c r="A371" s="14" t="s">
        <v>13</v>
      </c>
      <c r="B371" s="14" t="s">
        <v>43</v>
      </c>
      <c r="C371" s="15" t="s">
        <v>1032</v>
      </c>
      <c r="D371" s="16"/>
      <c r="E371" s="17"/>
      <c r="F371" s="17"/>
      <c r="G371" s="17"/>
      <c r="H371" s="17"/>
      <c r="I371" s="17">
        <v>4</v>
      </c>
      <c r="J371" s="17"/>
      <c r="K371" s="17"/>
      <c r="L371" s="17">
        <v>35</v>
      </c>
      <c r="M371" s="17"/>
      <c r="N371" s="17"/>
      <c r="O371" s="18">
        <v>39</v>
      </c>
      <c r="P371" s="130">
        <f t="shared" si="18"/>
        <v>1.0445682451253482E-3</v>
      </c>
      <c r="Q371" s="46">
        <f t="shared" si="19"/>
        <v>61</v>
      </c>
      <c r="R371" s="90"/>
      <c r="S371" s="3"/>
      <c r="T371" s="2"/>
      <c r="U371" s="2" t="str">
        <f t="shared" si="17"/>
        <v>HP ProBook 470 G6</v>
      </c>
      <c r="V371" s="2" t="str">
        <f>VLOOKUP($U371,Models!$A:$Q,V$4,0)</f>
        <v>HP</v>
      </c>
      <c r="W371" s="2" t="str">
        <f>VLOOKUP($U371,Models!$A:$Q,W$4,0)</f>
        <v>ProBook 470 G6</v>
      </c>
      <c r="X371" s="2" t="str">
        <f>VLOOKUP($U371,Models!$A:$Q,X$4,0)</f>
        <v>Midlevel</v>
      </c>
      <c r="Y371" s="2" t="str">
        <f>VLOOKUP($U371,Models!$A:$Q,Y$4,0)</f>
        <v>Intel</v>
      </c>
      <c r="Z371" s="2" t="str">
        <f>VLOOKUP($U371,Models!$A:$Q,Z$4,0)</f>
        <v>Kaby Lake Refresh</v>
      </c>
      <c r="AA371" s="2">
        <f>VLOOKUP($U371,Models!$A:$Q,AA$4,0)</f>
        <v>0</v>
      </c>
      <c r="AB371" s="2" t="str">
        <f>VLOOKUP($U371,Models!$A:$Q,AB$4,0)</f>
        <v>GT930</v>
      </c>
      <c r="AC371" s="2">
        <f>VLOOKUP($U371,Models!$A:$Q,AC$4,0)</f>
        <v>0</v>
      </c>
      <c r="AD371" s="2">
        <f>VLOOKUP($U371,Models!$A:$Q,AD$4,0)</f>
        <v>0</v>
      </c>
      <c r="AE371" s="2">
        <f>VLOOKUP($U371,Models!$A:$Q,AE$4,0)</f>
        <v>17</v>
      </c>
      <c r="AF371" s="2" t="str">
        <f>VLOOKUP($U371,Models!$A:$Q,AF$4,0)</f>
        <v>1920x1080</v>
      </c>
      <c r="AG371" s="2">
        <f>VLOOKUP($U371,Models!$A:$Q,AG$4,0)</f>
        <v>0</v>
      </c>
      <c r="AH371" s="2" t="str">
        <f>VLOOKUP($U371,Models!$A:$S,AH$4,0)</f>
        <v>Standard</v>
      </c>
      <c r="AI371" s="2">
        <f>VLOOKUP($U371,Models!$A:$T,AI$4,0)</f>
        <v>0</v>
      </c>
      <c r="AJ371" s="2"/>
      <c r="AK371" s="2"/>
    </row>
    <row r="372" spans="1:37" x14ac:dyDescent="0.3">
      <c r="A372" s="14" t="s">
        <v>13</v>
      </c>
      <c r="B372" s="14" t="s">
        <v>43</v>
      </c>
      <c r="C372" s="15" t="s">
        <v>1349</v>
      </c>
      <c r="D372" s="16"/>
      <c r="E372" s="17"/>
      <c r="F372" s="17"/>
      <c r="G372" s="17"/>
      <c r="H372" s="17">
        <v>3</v>
      </c>
      <c r="I372" s="17"/>
      <c r="J372" s="17"/>
      <c r="K372" s="17"/>
      <c r="L372" s="17">
        <v>46</v>
      </c>
      <c r="M372" s="17"/>
      <c r="N372" s="17"/>
      <c r="O372" s="18">
        <v>49</v>
      </c>
      <c r="P372" s="130">
        <f t="shared" si="18"/>
        <v>1.3124062566959502E-3</v>
      </c>
      <c r="Q372" s="46">
        <f t="shared" si="19"/>
        <v>77</v>
      </c>
      <c r="R372" s="90"/>
      <c r="S372" s="3"/>
      <c r="T372" s="2"/>
      <c r="U372" s="2" t="str">
        <f t="shared" si="17"/>
        <v>HP ProBook 650 G4</v>
      </c>
      <c r="V372" s="2" t="str">
        <f>VLOOKUP($U372,Models!$A:$Q,V$4,0)</f>
        <v>HP</v>
      </c>
      <c r="W372" s="2" t="str">
        <f>VLOOKUP($U372,Models!$A:$Q,W$4,0)</f>
        <v>ProBook 650 G4</v>
      </c>
      <c r="X372" s="2" t="str">
        <f>VLOOKUP($U372,Models!$A:$Q,X$4,0)</f>
        <v>Economy</v>
      </c>
      <c r="Y372" s="2" t="str">
        <f>VLOOKUP($U372,Models!$A:$Q,Y$4,0)</f>
        <v>Intel</v>
      </c>
      <c r="Z372" s="2" t="str">
        <f>VLOOKUP($U372,Models!$A:$Q,Z$4,0)</f>
        <v>Kaby Lake Refresh</v>
      </c>
      <c r="AA372" s="2">
        <f>VLOOKUP($U372,Models!$A:$Q,AA$4,0)</f>
        <v>0</v>
      </c>
      <c r="AB372" s="2" t="str">
        <f>VLOOKUP($U372,Models!$A:$Q,AB$4,0)</f>
        <v>Int</v>
      </c>
      <c r="AC372" s="2">
        <f>VLOOKUP($U372,Models!$A:$Q,AC$4,0)</f>
        <v>0</v>
      </c>
      <c r="AD372" s="2">
        <f>VLOOKUP($U372,Models!$A:$Q,AD$4,0)</f>
        <v>0</v>
      </c>
      <c r="AE372" s="2">
        <f>VLOOKUP($U372,Models!$A:$Q,AE$4,0)</f>
        <v>15</v>
      </c>
      <c r="AF372" s="2" t="str">
        <f>VLOOKUP($U372,Models!$A:$Q,AF$4,0)</f>
        <v>1366x768/1920x1080</v>
      </c>
      <c r="AG372" s="2">
        <f>VLOOKUP($U372,Models!$A:$Q,AG$4,0)</f>
        <v>0</v>
      </c>
      <c r="AH372" s="2" t="str">
        <f>VLOOKUP($U372,Models!$A:$S,AH$4,0)</f>
        <v>Standard</v>
      </c>
      <c r="AI372" s="2">
        <f>VLOOKUP($U372,Models!$A:$T,AI$4,0)</f>
        <v>0</v>
      </c>
      <c r="AJ372" s="2"/>
      <c r="AK372" s="2"/>
    </row>
    <row r="373" spans="1:37" x14ac:dyDescent="0.3">
      <c r="A373" s="14" t="s">
        <v>13</v>
      </c>
      <c r="B373" s="14" t="s">
        <v>43</v>
      </c>
      <c r="C373" s="15" t="s">
        <v>1400</v>
      </c>
      <c r="D373" s="16"/>
      <c r="E373" s="17"/>
      <c r="F373" s="17"/>
      <c r="G373" s="17"/>
      <c r="H373" s="17">
        <v>6</v>
      </c>
      <c r="I373" s="17"/>
      <c r="J373" s="17"/>
      <c r="K373" s="17"/>
      <c r="L373" s="17">
        <v>10</v>
      </c>
      <c r="M373" s="17"/>
      <c r="N373" s="17"/>
      <c r="O373" s="18">
        <v>16</v>
      </c>
      <c r="P373" s="130">
        <f t="shared" si="18"/>
        <v>4.2854081851296334E-4</v>
      </c>
      <c r="Q373" s="46">
        <f t="shared" si="19"/>
        <v>25</v>
      </c>
      <c r="R373" s="90"/>
      <c r="S373" s="3"/>
      <c r="T373" s="2"/>
      <c r="U373" s="2" t="str">
        <f t="shared" si="17"/>
        <v>HP ProBook 640 G4</v>
      </c>
      <c r="V373" s="2" t="str">
        <f>VLOOKUP($U373,Models!$A:$Q,V$4,0)</f>
        <v>HP</v>
      </c>
      <c r="W373" s="2" t="str">
        <f>VLOOKUP($U373,Models!$A:$Q,W$4,0)</f>
        <v>ProBook 640 G4</v>
      </c>
      <c r="X373" s="2" t="str">
        <f>VLOOKUP($U373,Models!$A:$Q,X$4,0)</f>
        <v>Thin</v>
      </c>
      <c r="Y373" s="2" t="str">
        <f>VLOOKUP($U373,Models!$A:$Q,Y$4,0)</f>
        <v>Intel</v>
      </c>
      <c r="Z373" s="2" t="str">
        <f>VLOOKUP($U373,Models!$A:$Q,Z$4,0)</f>
        <v>Kaby Lake Refresh</v>
      </c>
      <c r="AA373" s="2">
        <f>VLOOKUP($U373,Models!$A:$Q,AA$4,0)</f>
        <v>0</v>
      </c>
      <c r="AB373" s="2" t="str">
        <f>VLOOKUP($U373,Models!$A:$Q,AB$4,0)</f>
        <v>Int</v>
      </c>
      <c r="AC373" s="2">
        <f>VLOOKUP($U373,Models!$A:$Q,AC$4,0)</f>
        <v>0</v>
      </c>
      <c r="AD373" s="2">
        <f>VLOOKUP($U373,Models!$A:$Q,AD$4,0)</f>
        <v>0</v>
      </c>
      <c r="AE373" s="2">
        <f>VLOOKUP($U373,Models!$A:$Q,AE$4,0)</f>
        <v>14</v>
      </c>
      <c r="AF373" s="2" t="str">
        <f>VLOOKUP($U373,Models!$A:$Q,AF$4,0)</f>
        <v>1920x1080</v>
      </c>
      <c r="AG373" s="2">
        <f>VLOOKUP($U373,Models!$A:$Q,AG$4,0)</f>
        <v>0</v>
      </c>
      <c r="AH373" s="2" t="str">
        <f>VLOOKUP($U373,Models!$A:$S,AH$4,0)</f>
        <v>Standard</v>
      </c>
      <c r="AI373" s="2">
        <f>VLOOKUP($U373,Models!$A:$T,AI$4,0)</f>
        <v>0</v>
      </c>
      <c r="AJ373" s="2"/>
      <c r="AK373" s="2"/>
    </row>
    <row r="374" spans="1:37" x14ac:dyDescent="0.3">
      <c r="A374" s="14" t="s">
        <v>13</v>
      </c>
      <c r="B374" s="14" t="s">
        <v>43</v>
      </c>
      <c r="C374" s="15" t="s">
        <v>1473</v>
      </c>
      <c r="D374" s="16"/>
      <c r="E374" s="17"/>
      <c r="F374" s="17"/>
      <c r="G374" s="17"/>
      <c r="H374" s="17"/>
      <c r="I374" s="17"/>
      <c r="J374" s="17"/>
      <c r="K374" s="17"/>
      <c r="L374" s="17">
        <v>3</v>
      </c>
      <c r="M374" s="17"/>
      <c r="N374" s="17"/>
      <c r="O374" s="18">
        <v>3</v>
      </c>
      <c r="P374" s="130">
        <f t="shared" si="18"/>
        <v>8.0351403471180636E-5</v>
      </c>
      <c r="Q374" s="46">
        <f t="shared" si="19"/>
        <v>5</v>
      </c>
      <c r="R374" s="90"/>
      <c r="S374" s="3"/>
      <c r="T374" s="2"/>
      <c r="U374" s="2" t="str">
        <f t="shared" si="17"/>
        <v>HP ProBook 645 G4</v>
      </c>
      <c r="V374" s="2" t="str">
        <f>VLOOKUP($U374,Models!$A:$Q,V$4,0)</f>
        <v>HP</v>
      </c>
      <c r="W374" s="2" t="str">
        <f>VLOOKUP($U374,Models!$A:$Q,W$4,0)</f>
        <v>ProBook 645 G4</v>
      </c>
      <c r="X374" s="2" t="str">
        <f>VLOOKUP($U374,Models!$A:$Q,X$4,0)</f>
        <v>Thin</v>
      </c>
      <c r="Y374" s="2" t="str">
        <f>VLOOKUP($U374,Models!$A:$Q,Y$4,0)</f>
        <v>AMD</v>
      </c>
      <c r="Z374" s="2" t="str">
        <f>VLOOKUP($U374,Models!$A:$Q,Z$4,0)</f>
        <v>Ryzen</v>
      </c>
      <c r="AA374" s="2">
        <f>VLOOKUP($U374,Models!$A:$Q,AA$4,0)</f>
        <v>0</v>
      </c>
      <c r="AB374" s="2" t="str">
        <f>VLOOKUP($U374,Models!$A:$Q,AB$4,0)</f>
        <v>Int</v>
      </c>
      <c r="AC374" s="2">
        <f>VLOOKUP($U374,Models!$A:$Q,AC$4,0)</f>
        <v>0</v>
      </c>
      <c r="AD374" s="2">
        <f>VLOOKUP($U374,Models!$A:$Q,AD$4,0)</f>
        <v>0</v>
      </c>
      <c r="AE374" s="2">
        <f>VLOOKUP($U374,Models!$A:$Q,AE$4,0)</f>
        <v>14</v>
      </c>
      <c r="AF374" s="2" t="str">
        <f>VLOOKUP($U374,Models!$A:$Q,AF$4,0)</f>
        <v>1920x1080</v>
      </c>
      <c r="AG374" s="2">
        <f>VLOOKUP($U374,Models!$A:$Q,AG$4,0)</f>
        <v>0</v>
      </c>
      <c r="AH374" s="2" t="str">
        <f>VLOOKUP($U374,Models!$A:$S,AH$4,0)</f>
        <v>Standard</v>
      </c>
      <c r="AI374" s="2">
        <f>VLOOKUP($U374,Models!$A:$T,AI$4,0)</f>
        <v>0</v>
      </c>
      <c r="AJ374" s="2"/>
      <c r="AK374" s="2"/>
    </row>
    <row r="375" spans="1:37" x14ac:dyDescent="0.3">
      <c r="A375" s="14" t="s">
        <v>13</v>
      </c>
      <c r="B375" s="14" t="s">
        <v>43</v>
      </c>
      <c r="C375" s="15" t="s">
        <v>1474</v>
      </c>
      <c r="D375" s="16"/>
      <c r="E375" s="17"/>
      <c r="F375" s="17"/>
      <c r="G375" s="17"/>
      <c r="H375" s="17">
        <v>128</v>
      </c>
      <c r="I375" s="17">
        <v>3</v>
      </c>
      <c r="J375" s="17"/>
      <c r="K375" s="17"/>
      <c r="L375" s="17">
        <v>203</v>
      </c>
      <c r="M375" s="17"/>
      <c r="N375" s="17"/>
      <c r="O375" s="18">
        <v>334</v>
      </c>
      <c r="P375" s="130">
        <f t="shared" si="18"/>
        <v>8.9457895864581104E-3</v>
      </c>
      <c r="Q375" s="46">
        <f t="shared" si="19"/>
        <v>525</v>
      </c>
      <c r="R375" s="90"/>
      <c r="S375" s="3" t="s">
        <v>50</v>
      </c>
      <c r="T375" s="2"/>
      <c r="U375" s="2" t="str">
        <f t="shared" si="17"/>
        <v>HP ProBook x360 440 G1</v>
      </c>
      <c r="V375" s="2" t="str">
        <f>VLOOKUP($U375,Models!$A:$Q,V$4,0)</f>
        <v>HP</v>
      </c>
      <c r="W375" s="2" t="str">
        <f>VLOOKUP($U375,Models!$A:$Q,W$4,0)</f>
        <v>ProBook x360 440 G1</v>
      </c>
      <c r="X375" s="2" t="str">
        <f>VLOOKUP($U375,Models!$A:$Q,X$4,0)</f>
        <v>Thin</v>
      </c>
      <c r="Y375" s="2" t="str">
        <f>VLOOKUP($U375,Models!$A:$Q,Y$4,0)</f>
        <v>Intel</v>
      </c>
      <c r="Z375" s="2" t="str">
        <f>VLOOKUP($U375,Models!$A:$Q,Z$4,0)</f>
        <v>Kaby Lake Refresh</v>
      </c>
      <c r="AA375" s="2">
        <f>VLOOKUP($U375,Models!$A:$Q,AA$4,0)</f>
        <v>0</v>
      </c>
      <c r="AB375" s="2" t="str">
        <f>VLOOKUP($U375,Models!$A:$Q,AB$4,0)</f>
        <v>Int</v>
      </c>
      <c r="AC375" s="2">
        <f>VLOOKUP($U375,Models!$A:$Q,AC$4,0)</f>
        <v>0</v>
      </c>
      <c r="AD375" s="2">
        <f>VLOOKUP($U375,Models!$A:$Q,AD$4,0)</f>
        <v>0</v>
      </c>
      <c r="AE375" s="2">
        <f>VLOOKUP($U375,Models!$A:$Q,AE$4,0)</f>
        <v>14</v>
      </c>
      <c r="AF375" s="2" t="str">
        <f>VLOOKUP($U375,Models!$A:$Q,AF$4,0)</f>
        <v>1920x1080</v>
      </c>
      <c r="AG375" s="2" t="str">
        <f>VLOOKUP($U375,Models!$A:$Q,AG$4,0)</f>
        <v>Touch</v>
      </c>
      <c r="AH375" s="2" t="str">
        <f>VLOOKUP($U375,Models!$A:$S,AH$4,0)</f>
        <v>Standard</v>
      </c>
      <c r="AI375" s="2">
        <f>VLOOKUP($U375,Models!$A:$T,AI$4,0)</f>
        <v>0</v>
      </c>
      <c r="AJ375" s="2"/>
      <c r="AK375" s="2"/>
    </row>
    <row r="376" spans="1:37" x14ac:dyDescent="0.3">
      <c r="A376" s="14" t="s">
        <v>13</v>
      </c>
      <c r="B376" s="14" t="s">
        <v>43</v>
      </c>
      <c r="C376" s="15" t="s">
        <v>1689</v>
      </c>
      <c r="D376" s="16"/>
      <c r="E376" s="17"/>
      <c r="F376" s="17"/>
      <c r="G376" s="17"/>
      <c r="H376" s="17">
        <v>790</v>
      </c>
      <c r="I376" s="17"/>
      <c r="J376" s="17"/>
      <c r="K376" s="17"/>
      <c r="L376" s="17">
        <v>988</v>
      </c>
      <c r="M376" s="17"/>
      <c r="N376" s="17"/>
      <c r="O376" s="18">
        <v>1778</v>
      </c>
      <c r="P376" s="130">
        <f t="shared" si="18"/>
        <v>4.7621598457253056E-2</v>
      </c>
      <c r="Q376" s="46">
        <v>3794</v>
      </c>
      <c r="R376" s="90"/>
      <c r="S376" s="3"/>
      <c r="T376" s="2"/>
      <c r="U376" s="2" t="str">
        <f t="shared" si="17"/>
        <v>HP ProBook 440 G6</v>
      </c>
      <c r="V376" s="2" t="str">
        <f>VLOOKUP($U376,Models!$A:$Q,V$4,0)</f>
        <v>HP</v>
      </c>
      <c r="W376" s="2" t="str">
        <f>VLOOKUP($U376,Models!$A:$Q,W$4,0)</f>
        <v>ProBook 440 G6</v>
      </c>
      <c r="X376" s="2" t="str">
        <f>VLOOKUP($U376,Models!$A:$Q,X$4,0)</f>
        <v>Economy</v>
      </c>
      <c r="Y376" s="2" t="str">
        <f>VLOOKUP($U376,Models!$A:$Q,Y$4,0)</f>
        <v>Intel</v>
      </c>
      <c r="Z376" s="2" t="str">
        <f>VLOOKUP($U376,Models!$A:$Q,Z$4,0)</f>
        <v>Whiskey Lake</v>
      </c>
      <c r="AA376" s="2">
        <f>VLOOKUP($U376,Models!$A:$Q,AA$4,0)</f>
        <v>0</v>
      </c>
      <c r="AB376" s="2" t="str">
        <f>VLOOKUP($U376,Models!$A:$Q,AB$4,0)</f>
        <v>Int</v>
      </c>
      <c r="AC376" s="2">
        <f>VLOOKUP($U376,Models!$A:$Q,AC$4,0)</f>
        <v>0</v>
      </c>
      <c r="AD376" s="2">
        <f>VLOOKUP($U376,Models!$A:$Q,AD$4,0)</f>
        <v>0</v>
      </c>
      <c r="AE376" s="2">
        <f>VLOOKUP($U376,Models!$A:$Q,AE$4,0)</f>
        <v>14</v>
      </c>
      <c r="AF376" s="2" t="str">
        <f>VLOOKUP($U376,Models!$A:$Q,AF$4,0)</f>
        <v>1366x768/1920x1080</v>
      </c>
      <c r="AG376" s="2">
        <f>VLOOKUP($U376,Models!$A:$Q,AG$4,0)</f>
        <v>0</v>
      </c>
      <c r="AH376" s="2" t="str">
        <f>VLOOKUP($U376,Models!$A:$S,AH$4,0)</f>
        <v>Standard</v>
      </c>
      <c r="AI376" s="2">
        <f>VLOOKUP($U376,Models!$A:$T,AI$4,0)</f>
        <v>0</v>
      </c>
      <c r="AJ376" s="2"/>
      <c r="AK376" s="2"/>
    </row>
    <row r="377" spans="1:37" x14ac:dyDescent="0.3">
      <c r="A377" s="14" t="s">
        <v>13</v>
      </c>
      <c r="B377" s="14" t="s">
        <v>43</v>
      </c>
      <c r="C377" s="15" t="s">
        <v>1724</v>
      </c>
      <c r="D377" s="16"/>
      <c r="E377" s="17"/>
      <c r="F377" s="17"/>
      <c r="G377" s="17"/>
      <c r="H377" s="17">
        <v>555</v>
      </c>
      <c r="I377" s="17">
        <v>1</v>
      </c>
      <c r="J377" s="17"/>
      <c r="K377" s="17"/>
      <c r="L377" s="17">
        <v>463</v>
      </c>
      <c r="M377" s="17"/>
      <c r="N377" s="17"/>
      <c r="O377" s="18">
        <v>1019</v>
      </c>
      <c r="P377" s="130">
        <f t="shared" si="18"/>
        <v>2.7292693379044355E-2</v>
      </c>
      <c r="Q377" s="46">
        <v>2602</v>
      </c>
      <c r="R377" s="90"/>
      <c r="S377" s="3"/>
      <c r="T377" s="2"/>
      <c r="U377" s="2" t="str">
        <f t="shared" si="17"/>
        <v>HP ProBook 430 G6</v>
      </c>
      <c r="V377" s="2" t="str">
        <f>VLOOKUP($U377,Models!$A:$Q,V$4,0)</f>
        <v>HP</v>
      </c>
      <c r="W377" s="2" t="str">
        <f>VLOOKUP($U377,Models!$A:$Q,W$4,0)</f>
        <v>ProBook 430 G6</v>
      </c>
      <c r="X377" s="2" t="str">
        <f>VLOOKUP($U377,Models!$A:$Q,X$4,0)</f>
        <v>Thin</v>
      </c>
      <c r="Y377" s="2" t="str">
        <f>VLOOKUP($U377,Models!$A:$Q,Y$4,0)</f>
        <v>Intel</v>
      </c>
      <c r="Z377" s="2" t="str">
        <f>VLOOKUP($U377,Models!$A:$Q,Z$4,0)</f>
        <v>Whiskey Lake</v>
      </c>
      <c r="AA377" s="2">
        <f>VLOOKUP($U377,Models!$A:$Q,AA$4,0)</f>
        <v>0</v>
      </c>
      <c r="AB377" s="2" t="str">
        <f>VLOOKUP($U377,Models!$A:$Q,AB$4,0)</f>
        <v>Int</v>
      </c>
      <c r="AC377" s="2">
        <f>VLOOKUP($U377,Models!$A:$Q,AC$4,0)</f>
        <v>0</v>
      </c>
      <c r="AD377" s="2">
        <f>VLOOKUP($U377,Models!$A:$Q,AD$4,0)</f>
        <v>0</v>
      </c>
      <c r="AE377" s="2">
        <f>VLOOKUP($U377,Models!$A:$Q,AE$4,0)</f>
        <v>13</v>
      </c>
      <c r="AF377" s="2" t="str">
        <f>VLOOKUP($U377,Models!$A:$Q,AF$4,0)</f>
        <v>1920x1080</v>
      </c>
      <c r="AG377" s="2">
        <f>VLOOKUP($U377,Models!$A:$Q,AG$4,0)</f>
        <v>0</v>
      </c>
      <c r="AH377" s="2" t="str">
        <f>VLOOKUP($U377,Models!$A:$S,AH$4,0)</f>
        <v>Standard</v>
      </c>
      <c r="AI377" s="2">
        <f>VLOOKUP($U377,Models!$A:$T,AI$4,0)</f>
        <v>0</v>
      </c>
      <c r="AJ377" s="2"/>
      <c r="AK377" s="2"/>
    </row>
    <row r="378" spans="1:37" x14ac:dyDescent="0.3">
      <c r="A378" s="14" t="s">
        <v>13</v>
      </c>
      <c r="B378" s="14" t="s">
        <v>43</v>
      </c>
      <c r="C378" s="15" t="s">
        <v>1847</v>
      </c>
      <c r="D378" s="16"/>
      <c r="E378" s="17"/>
      <c r="F378" s="17"/>
      <c r="G378" s="17"/>
      <c r="H378" s="17"/>
      <c r="I378" s="17">
        <v>268</v>
      </c>
      <c r="J378" s="17"/>
      <c r="K378" s="17"/>
      <c r="L378" s="17">
        <v>12</v>
      </c>
      <c r="M378" s="17"/>
      <c r="N378" s="17"/>
      <c r="O378" s="18">
        <v>280</v>
      </c>
      <c r="P378" s="130">
        <f t="shared" si="18"/>
        <v>7.4994643239768592E-3</v>
      </c>
      <c r="Q378" s="46">
        <f t="shared" si="19"/>
        <v>440</v>
      </c>
      <c r="R378" s="90"/>
      <c r="S378" s="3"/>
      <c r="T378" s="2"/>
      <c r="U378" s="2" t="str">
        <f t="shared" si="17"/>
        <v>HP ProBook 455 G6</v>
      </c>
      <c r="V378" s="2" t="str">
        <f>VLOOKUP($U378,Models!$A:$Q,V$4,0)</f>
        <v>HP</v>
      </c>
      <c r="W378" s="2" t="str">
        <f>VLOOKUP($U378,Models!$A:$Q,W$4,0)</f>
        <v>ProBook 455 G6</v>
      </c>
      <c r="X378" s="2" t="str">
        <f>VLOOKUP($U378,Models!$A:$Q,X$4,0)</f>
        <v>Economy</v>
      </c>
      <c r="Y378" s="2" t="str">
        <f>VLOOKUP($U378,Models!$A:$Q,Y$4,0)</f>
        <v>AMD</v>
      </c>
      <c r="Z378" s="2" t="str">
        <f>VLOOKUP($U378,Models!$A:$Q,Z$4,0)</f>
        <v>Ryzen</v>
      </c>
      <c r="AA378" s="2">
        <f>VLOOKUP($U378,Models!$A:$Q,AA$4,0)</f>
        <v>0</v>
      </c>
      <c r="AB378" s="2" t="str">
        <f>VLOOKUP($U378,Models!$A:$Q,AB$4,0)</f>
        <v>Int</v>
      </c>
      <c r="AC378" s="2">
        <f>VLOOKUP($U378,Models!$A:$Q,AC$4,0)</f>
        <v>0</v>
      </c>
      <c r="AD378" s="2">
        <f>VLOOKUP($U378,Models!$A:$Q,AD$4,0)</f>
        <v>0</v>
      </c>
      <c r="AE378" s="2">
        <f>VLOOKUP($U378,Models!$A:$Q,AE$4,0)</f>
        <v>15</v>
      </c>
      <c r="AF378" s="2" t="str">
        <f>VLOOKUP($U378,Models!$A:$Q,AF$4,0)</f>
        <v>1920x1080</v>
      </c>
      <c r="AG378" s="2">
        <f>VLOOKUP($U378,Models!$A:$Q,AG$4,0)</f>
        <v>0</v>
      </c>
      <c r="AH378" s="2" t="str">
        <f>VLOOKUP($U378,Models!$A:$S,AH$4,0)</f>
        <v>Standard</v>
      </c>
      <c r="AI378" s="2">
        <f>VLOOKUP($U378,Models!$A:$T,AI$4,0)</f>
        <v>0</v>
      </c>
      <c r="AJ378" s="2"/>
      <c r="AK378" s="2"/>
    </row>
    <row r="379" spans="1:37" x14ac:dyDescent="0.3">
      <c r="A379" s="14" t="s">
        <v>13</v>
      </c>
      <c r="B379" s="14" t="s">
        <v>43</v>
      </c>
      <c r="C379" s="15" t="s">
        <v>1871</v>
      </c>
      <c r="D379" s="16"/>
      <c r="E379" s="17"/>
      <c r="F379" s="17"/>
      <c r="G379" s="17"/>
      <c r="H379" s="17">
        <v>62</v>
      </c>
      <c r="I379" s="17">
        <v>68</v>
      </c>
      <c r="J379" s="17"/>
      <c r="K379" s="17"/>
      <c r="L379" s="17">
        <v>11</v>
      </c>
      <c r="M379" s="17"/>
      <c r="N379" s="17"/>
      <c r="O379" s="18">
        <v>141</v>
      </c>
      <c r="P379" s="130">
        <f t="shared" si="18"/>
        <v>3.7765159631454894E-3</v>
      </c>
      <c r="Q379" s="46">
        <f t="shared" si="19"/>
        <v>222</v>
      </c>
      <c r="R379" s="90"/>
      <c r="S379" s="3"/>
      <c r="T379" s="2"/>
      <c r="U379" s="2" t="str">
        <f t="shared" si="17"/>
        <v>HP ProBook 445 G6</v>
      </c>
      <c r="V379" s="2" t="str">
        <f>VLOOKUP($U379,Models!$A:$Q,V$4,0)</f>
        <v>HP</v>
      </c>
      <c r="W379" s="2" t="str">
        <f>VLOOKUP($U379,Models!$A:$Q,W$4,0)</f>
        <v>ProBook 445 G6</v>
      </c>
      <c r="X379" s="2" t="str">
        <f>VLOOKUP($U379,Models!$A:$Q,X$4,0)</f>
        <v>Economy</v>
      </c>
      <c r="Y379" s="2" t="str">
        <f>VLOOKUP($U379,Models!$A:$Q,Y$4,0)</f>
        <v>AMD</v>
      </c>
      <c r="Z379" s="2" t="str">
        <f>VLOOKUP($U379,Models!$A:$Q,Z$4,0)</f>
        <v>Ryzen</v>
      </c>
      <c r="AA379" s="2">
        <f>VLOOKUP($U379,Models!$A:$Q,AA$4,0)</f>
        <v>0</v>
      </c>
      <c r="AB379" s="2" t="str">
        <f>VLOOKUP($U379,Models!$A:$Q,AB$4,0)</f>
        <v>Int</v>
      </c>
      <c r="AC379" s="2">
        <f>VLOOKUP($U379,Models!$A:$Q,AC$4,0)</f>
        <v>0</v>
      </c>
      <c r="AD379" s="2">
        <f>VLOOKUP($U379,Models!$A:$Q,AD$4,0)</f>
        <v>0</v>
      </c>
      <c r="AE379" s="2">
        <f>VLOOKUP($U379,Models!$A:$Q,AE$4,0)</f>
        <v>14</v>
      </c>
      <c r="AF379" s="2" t="str">
        <f>VLOOKUP($U379,Models!$A:$Q,AF$4,0)</f>
        <v>1366x768/1920x1080</v>
      </c>
      <c r="AG379" s="2">
        <f>VLOOKUP($U379,Models!$A:$Q,AG$4,0)</f>
        <v>0</v>
      </c>
      <c r="AH379" s="2" t="str">
        <f>VLOOKUP($U379,Models!$A:$S,AH$4,0)</f>
        <v>Standard</v>
      </c>
      <c r="AI379" s="2">
        <f>VLOOKUP($U379,Models!$A:$T,AI$4,0)</f>
        <v>0</v>
      </c>
      <c r="AJ379" s="2"/>
      <c r="AK379" s="2"/>
    </row>
    <row r="380" spans="1:37" x14ac:dyDescent="0.3">
      <c r="A380" s="14" t="s">
        <v>13</v>
      </c>
      <c r="B380" s="14" t="s">
        <v>43</v>
      </c>
      <c r="C380" s="15" t="s">
        <v>1982</v>
      </c>
      <c r="D380" s="16"/>
      <c r="E380" s="17"/>
      <c r="F380" s="17"/>
      <c r="G380" s="17"/>
      <c r="H380" s="17">
        <v>204</v>
      </c>
      <c r="I380" s="17"/>
      <c r="J380" s="17"/>
      <c r="K380" s="17"/>
      <c r="L380" s="17">
        <v>13</v>
      </c>
      <c r="M380" s="17"/>
      <c r="N380" s="17"/>
      <c r="O380" s="18">
        <v>217</v>
      </c>
      <c r="P380" s="130">
        <f t="shared" si="18"/>
        <v>5.8120848510820654E-3</v>
      </c>
      <c r="Q380" s="46">
        <f t="shared" si="19"/>
        <v>341</v>
      </c>
      <c r="R380" s="90"/>
      <c r="S380" s="3"/>
      <c r="T380" s="2"/>
      <c r="U380" s="2" t="str">
        <f t="shared" si="17"/>
        <v>HP ProBook 470 G5</v>
      </c>
      <c r="V380" s="2" t="str">
        <f>VLOOKUP($U380,Models!$A:$Q,V$4,0)</f>
        <v>HP</v>
      </c>
      <c r="W380" s="2" t="str">
        <f>VLOOKUP($U380,Models!$A:$Q,W$4,0)</f>
        <v>ProBook 470 G5</v>
      </c>
      <c r="X380" s="2" t="str">
        <f>VLOOKUP($U380,Models!$A:$Q,X$4,0)</f>
        <v>Midlevel</v>
      </c>
      <c r="Y380" s="2" t="str">
        <f>VLOOKUP($U380,Models!$A:$Q,Y$4,0)</f>
        <v>Intel</v>
      </c>
      <c r="Z380" s="2" t="str">
        <f>VLOOKUP($U380,Models!$A:$Q,Z$4,0)</f>
        <v>Kaby Lake</v>
      </c>
      <c r="AA380" s="2">
        <f>VLOOKUP($U380,Models!$A:$Q,AA$4,0)</f>
        <v>0</v>
      </c>
      <c r="AB380" s="2" t="str">
        <f>VLOOKUP($U380,Models!$A:$Q,AB$4,0)</f>
        <v>GT930</v>
      </c>
      <c r="AC380" s="2">
        <f>VLOOKUP($U380,Models!$A:$Q,AC$4,0)</f>
        <v>0</v>
      </c>
      <c r="AD380" s="2">
        <f>VLOOKUP($U380,Models!$A:$Q,AD$4,0)</f>
        <v>0</v>
      </c>
      <c r="AE380" s="2">
        <f>VLOOKUP($U380,Models!$A:$Q,AE$4,0)</f>
        <v>17</v>
      </c>
      <c r="AF380" s="2" t="str">
        <f>VLOOKUP($U380,Models!$A:$Q,AF$4,0)</f>
        <v>1920x1080</v>
      </c>
      <c r="AG380" s="2">
        <f>VLOOKUP($U380,Models!$A:$Q,AG$4,0)</f>
        <v>0</v>
      </c>
      <c r="AH380" s="2" t="str">
        <f>VLOOKUP($U380,Models!$A:$S,AH$4,0)</f>
        <v>Standard</v>
      </c>
      <c r="AI380" s="2">
        <f>VLOOKUP($U380,Models!$A:$T,AI$4,0)</f>
        <v>0</v>
      </c>
      <c r="AJ380" s="2"/>
      <c r="AK380" s="2"/>
    </row>
    <row r="381" spans="1:37" x14ac:dyDescent="0.3">
      <c r="A381" s="14" t="s">
        <v>13</v>
      </c>
      <c r="B381" s="14" t="s">
        <v>43</v>
      </c>
      <c r="C381" s="15" t="s">
        <v>2031</v>
      </c>
      <c r="D381" s="16"/>
      <c r="E381" s="17"/>
      <c r="F381" s="17"/>
      <c r="G381" s="17"/>
      <c r="H381" s="17">
        <v>1</v>
      </c>
      <c r="I381" s="17">
        <v>1</v>
      </c>
      <c r="J381" s="17"/>
      <c r="K381" s="17"/>
      <c r="L381" s="17">
        <v>1</v>
      </c>
      <c r="M381" s="17"/>
      <c r="N381" s="17"/>
      <c r="O381" s="18">
        <v>3</v>
      </c>
      <c r="P381" s="130">
        <f t="shared" si="18"/>
        <v>8.0351403471180636E-5</v>
      </c>
      <c r="Q381" s="46">
        <f t="shared" si="19"/>
        <v>5</v>
      </c>
      <c r="R381" s="90"/>
      <c r="S381" s="3"/>
      <c r="T381" s="2"/>
      <c r="U381" s="2" t="str">
        <f t="shared" si="17"/>
        <v>HP ProBook 640 G2</v>
      </c>
      <c r="V381" s="2" t="str">
        <f>VLOOKUP($U381,Models!$A:$Q,V$4,0)</f>
        <v>HP</v>
      </c>
      <c r="W381" s="2" t="str">
        <f>VLOOKUP($U381,Models!$A:$Q,W$4,0)</f>
        <v>ProBook 640 G2</v>
      </c>
      <c r="X381" s="2" t="str">
        <f>VLOOKUP($U381,Models!$A:$Q,X$4,0)</f>
        <v>Thin</v>
      </c>
      <c r="Y381" s="2" t="str">
        <f>VLOOKUP($U381,Models!$A:$Q,Y$4,0)</f>
        <v>Intel</v>
      </c>
      <c r="Z381" s="2" t="str">
        <f>VLOOKUP($U381,Models!$A:$Q,Z$4,0)</f>
        <v>Skylake</v>
      </c>
      <c r="AA381" s="2">
        <f>VLOOKUP($U381,Models!$A:$Q,AA$4,0)</f>
        <v>0</v>
      </c>
      <c r="AB381" s="2" t="str">
        <f>VLOOKUP($U381,Models!$A:$Q,AB$4,0)</f>
        <v>Int</v>
      </c>
      <c r="AC381" s="2">
        <f>VLOOKUP($U381,Models!$A:$Q,AC$4,0)</f>
        <v>0</v>
      </c>
      <c r="AD381" s="2">
        <f>VLOOKUP($U381,Models!$A:$Q,AD$4,0)</f>
        <v>0</v>
      </c>
      <c r="AE381" s="2">
        <f>VLOOKUP($U381,Models!$A:$Q,AE$4,0)</f>
        <v>14</v>
      </c>
      <c r="AF381" s="2" t="str">
        <f>VLOOKUP($U381,Models!$A:$Q,AF$4,0)</f>
        <v>1366x768/1920x1080</v>
      </c>
      <c r="AG381" s="2">
        <f>VLOOKUP($U381,Models!$A:$Q,AG$4,0)</f>
        <v>0</v>
      </c>
      <c r="AH381" s="2" t="str">
        <f>VLOOKUP($U381,Models!$A:$S,AH$4,0)</f>
        <v>Standard</v>
      </c>
      <c r="AI381" s="2">
        <f>VLOOKUP($U381,Models!$A:$T,AI$4,0)</f>
        <v>0</v>
      </c>
      <c r="AJ381" s="2"/>
      <c r="AK381" s="2"/>
    </row>
    <row r="382" spans="1:37" x14ac:dyDescent="0.3">
      <c r="A382" s="14" t="s">
        <v>13</v>
      </c>
      <c r="B382" s="14" t="s">
        <v>43</v>
      </c>
      <c r="C382" s="15" t="s">
        <v>2053</v>
      </c>
      <c r="D382" s="16"/>
      <c r="E382" s="17"/>
      <c r="F382" s="17"/>
      <c r="G382" s="17"/>
      <c r="H382" s="17">
        <v>81</v>
      </c>
      <c r="I382" s="17"/>
      <c r="J382" s="17"/>
      <c r="K382" s="17"/>
      <c r="L382" s="17">
        <v>47</v>
      </c>
      <c r="M382" s="17"/>
      <c r="N382" s="17"/>
      <c r="O382" s="18">
        <v>128</v>
      </c>
      <c r="P382" s="130">
        <f t="shared" si="18"/>
        <v>3.4283265481037067E-3</v>
      </c>
      <c r="Q382" s="46">
        <f t="shared" si="19"/>
        <v>201</v>
      </c>
      <c r="R382" s="90"/>
      <c r="S382" s="3"/>
      <c r="T382" s="2"/>
      <c r="U382" s="2" t="str">
        <f t="shared" si="17"/>
        <v>HP ProBook 640 G5</v>
      </c>
      <c r="V382" s="2" t="str">
        <f>VLOOKUP($U382,Models!$A:$Q,V$4,0)</f>
        <v>HP</v>
      </c>
      <c r="W382" s="2" t="str">
        <f>VLOOKUP($U382,Models!$A:$Q,W$4,0)</f>
        <v>ProBook 640 G5</v>
      </c>
      <c r="X382" s="2" t="str">
        <f>VLOOKUP($U382,Models!$A:$Q,X$4,0)</f>
        <v>Thin</v>
      </c>
      <c r="Y382" s="2" t="str">
        <f>VLOOKUP($U382,Models!$A:$Q,Y$4,0)</f>
        <v>Intel</v>
      </c>
      <c r="Z382" s="2" t="str">
        <f>VLOOKUP($U382,Models!$A:$Q,Z$4,0)</f>
        <v>Whiskey Lake</v>
      </c>
      <c r="AA382" s="2">
        <f>VLOOKUP($U382,Models!$A:$Q,AA$4,0)</f>
        <v>0</v>
      </c>
      <c r="AB382" s="2" t="str">
        <f>VLOOKUP($U382,Models!$A:$Q,AB$4,0)</f>
        <v>Int</v>
      </c>
      <c r="AC382" s="2">
        <f>VLOOKUP($U382,Models!$A:$Q,AC$4,0)</f>
        <v>0</v>
      </c>
      <c r="AD382" s="2">
        <f>VLOOKUP($U382,Models!$A:$Q,AD$4,0)</f>
        <v>0</v>
      </c>
      <c r="AE382" s="2">
        <f>VLOOKUP($U382,Models!$A:$Q,AE$4,0)</f>
        <v>14</v>
      </c>
      <c r="AF382" s="2" t="str">
        <f>VLOOKUP($U382,Models!$A:$Q,AF$4,0)</f>
        <v>1920x1080</v>
      </c>
      <c r="AG382" s="2">
        <f>VLOOKUP($U382,Models!$A:$Q,AG$4,0)</f>
        <v>0</v>
      </c>
      <c r="AH382" s="2" t="str">
        <f>VLOOKUP($U382,Models!$A:$S,AH$4,0)</f>
        <v>Standard</v>
      </c>
      <c r="AI382" s="2">
        <f>VLOOKUP($U382,Models!$A:$T,AI$4,0)</f>
        <v>0</v>
      </c>
      <c r="AJ382" s="2"/>
      <c r="AK382" s="2"/>
    </row>
    <row r="383" spans="1:37" x14ac:dyDescent="0.3">
      <c r="A383" s="14" t="s">
        <v>13</v>
      </c>
      <c r="B383" s="14" t="s">
        <v>43</v>
      </c>
      <c r="C383" s="15" t="s">
        <v>2054</v>
      </c>
      <c r="D383" s="16"/>
      <c r="E383" s="17"/>
      <c r="F383" s="17"/>
      <c r="G383" s="17"/>
      <c r="H383" s="17">
        <v>13</v>
      </c>
      <c r="I383" s="17"/>
      <c r="J383" s="17"/>
      <c r="K383" s="17"/>
      <c r="L383" s="17">
        <v>20</v>
      </c>
      <c r="M383" s="17"/>
      <c r="N383" s="17"/>
      <c r="O383" s="18">
        <v>33</v>
      </c>
      <c r="P383" s="130">
        <f t="shared" si="18"/>
        <v>8.8386543818298692E-4</v>
      </c>
      <c r="Q383" s="46">
        <f t="shared" si="19"/>
        <v>52</v>
      </c>
      <c r="R383" s="90"/>
      <c r="S383" s="3"/>
      <c r="T383" s="2"/>
      <c r="U383" s="2" t="str">
        <f t="shared" si="17"/>
        <v>HP ProBook 650 G5</v>
      </c>
      <c r="V383" s="2" t="str">
        <f>VLOOKUP($U383,Models!$A:$Q,V$4,0)</f>
        <v>HP</v>
      </c>
      <c r="W383" s="2" t="str">
        <f>VLOOKUP($U383,Models!$A:$Q,W$4,0)</f>
        <v>ProBook 650 G5</v>
      </c>
      <c r="X383" s="2" t="str">
        <f>VLOOKUP($U383,Models!$A:$Q,X$4,0)</f>
        <v>Economy</v>
      </c>
      <c r="Y383" s="2" t="str">
        <f>VLOOKUP($U383,Models!$A:$Q,Y$4,0)</f>
        <v>Intel</v>
      </c>
      <c r="Z383" s="2" t="str">
        <f>VLOOKUP($U383,Models!$A:$Q,Z$4,0)</f>
        <v>Whiskey Lake</v>
      </c>
      <c r="AA383" s="2">
        <f>VLOOKUP($U383,Models!$A:$Q,AA$4,0)</f>
        <v>0</v>
      </c>
      <c r="AB383" s="2" t="str">
        <f>VLOOKUP($U383,Models!$A:$Q,AB$4,0)</f>
        <v>Int</v>
      </c>
      <c r="AC383" s="2">
        <f>VLOOKUP($U383,Models!$A:$Q,AC$4,0)</f>
        <v>0</v>
      </c>
      <c r="AD383" s="2">
        <f>VLOOKUP($U383,Models!$A:$Q,AD$4,0)</f>
        <v>0</v>
      </c>
      <c r="AE383" s="2">
        <f>VLOOKUP($U383,Models!$A:$Q,AE$4,0)</f>
        <v>15</v>
      </c>
      <c r="AF383" s="2" t="str">
        <f>VLOOKUP($U383,Models!$A:$Q,AF$4,0)</f>
        <v>1920x1080</v>
      </c>
      <c r="AG383" s="2">
        <f>VLOOKUP($U383,Models!$A:$Q,AG$4,0)</f>
        <v>0</v>
      </c>
      <c r="AH383" s="2" t="str">
        <f>VLOOKUP($U383,Models!$A:$S,AH$4,0)</f>
        <v>Standard</v>
      </c>
      <c r="AI383" s="2">
        <f>VLOOKUP($U383,Models!$A:$T,AI$4,0)</f>
        <v>0</v>
      </c>
      <c r="AJ383" s="2"/>
      <c r="AK383" s="2"/>
    </row>
    <row r="384" spans="1:37" x14ac:dyDescent="0.3">
      <c r="A384" s="14" t="s">
        <v>13</v>
      </c>
      <c r="B384" s="14" t="s">
        <v>43</v>
      </c>
      <c r="C384" s="15" t="s">
        <v>2062</v>
      </c>
      <c r="D384" s="16"/>
      <c r="E384" s="17"/>
      <c r="F384" s="17"/>
      <c r="G384" s="17"/>
      <c r="H384" s="17">
        <v>939</v>
      </c>
      <c r="I384" s="17"/>
      <c r="J384" s="17"/>
      <c r="K384" s="17"/>
      <c r="L384" s="17">
        <v>3961</v>
      </c>
      <c r="M384" s="17"/>
      <c r="N384" s="17"/>
      <c r="O384" s="18">
        <v>4900</v>
      </c>
      <c r="P384" s="130">
        <f t="shared" si="18"/>
        <v>0.13124062566959502</v>
      </c>
      <c r="Q384" s="46">
        <v>3701</v>
      </c>
      <c r="R384" s="104"/>
      <c r="S384" s="3"/>
      <c r="T384" s="2"/>
      <c r="U384" s="2" t="str">
        <f t="shared" si="17"/>
        <v>HP ProBook x360 11 G3</v>
      </c>
      <c r="V384" s="2" t="str">
        <f>VLOOKUP($U384,Models!$A:$Q,V$4,0)</f>
        <v>HP</v>
      </c>
      <c r="W384" s="2" t="str">
        <f>VLOOKUP($U384,Models!$A:$Q,W$4,0)</f>
        <v>Probook x360 11 G3</v>
      </c>
      <c r="X384" s="2" t="str">
        <f>VLOOKUP($U384,Models!$A:$Q,X$4,0)</f>
        <v>Mini</v>
      </c>
      <c r="Y384" s="2" t="str">
        <f>VLOOKUP($U384,Models!$A:$Q,Y$4,0)</f>
        <v>Intel</v>
      </c>
      <c r="Z384" s="2" t="str">
        <f>VLOOKUP($U384,Models!$A:$Q,Z$4,0)</f>
        <v>Gemini Lake</v>
      </c>
      <c r="AA384" s="2">
        <f>VLOOKUP($U384,Models!$A:$Q,AA$4,0)</f>
        <v>0</v>
      </c>
      <c r="AB384" s="2" t="str">
        <f>VLOOKUP($U384,Models!$A:$Q,AB$4,0)</f>
        <v>Int</v>
      </c>
      <c r="AC384" s="2">
        <f>VLOOKUP($U384,Models!$A:$Q,AC$4,0)</f>
        <v>0</v>
      </c>
      <c r="AD384" s="2">
        <f>VLOOKUP($U384,Models!$A:$Q,AD$4,0)</f>
        <v>0</v>
      </c>
      <c r="AE384" s="2">
        <f>VLOOKUP($U384,Models!$A:$Q,AE$4,0)</f>
        <v>11</v>
      </c>
      <c r="AF384" s="2">
        <f>VLOOKUP($U384,Models!$A:$Q,AF$4,0)</f>
        <v>0</v>
      </c>
      <c r="AG384" s="2" t="str">
        <f>VLOOKUP($U384,Models!$A:$Q,AG$4,0)</f>
        <v>Touch</v>
      </c>
      <c r="AH384" s="2" t="str">
        <f>VLOOKUP($U384,Models!$A:$S,AH$4,0)</f>
        <v>Budget</v>
      </c>
      <c r="AI384" s="2">
        <f>VLOOKUP($U384,Models!$A:$T,AI$4,0)</f>
        <v>0</v>
      </c>
      <c r="AJ384" s="2"/>
      <c r="AK384" s="2"/>
    </row>
    <row r="385" spans="1:51" x14ac:dyDescent="0.3">
      <c r="A385" s="14" t="s">
        <v>13</v>
      </c>
      <c r="B385" s="14" t="s">
        <v>43</v>
      </c>
      <c r="C385" s="15" t="s">
        <v>2173</v>
      </c>
      <c r="D385" s="16"/>
      <c r="E385" s="17"/>
      <c r="F385" s="17"/>
      <c r="G385" s="17"/>
      <c r="H385" s="17">
        <v>60</v>
      </c>
      <c r="I385" s="17"/>
      <c r="J385" s="17"/>
      <c r="K385" s="17"/>
      <c r="L385" s="17"/>
      <c r="M385" s="17"/>
      <c r="N385" s="17"/>
      <c r="O385" s="18">
        <v>60</v>
      </c>
      <c r="P385" s="130">
        <f t="shared" si="18"/>
        <v>1.6070280694236126E-3</v>
      </c>
      <c r="Q385" s="46">
        <f t="shared" si="19"/>
        <v>94</v>
      </c>
      <c r="R385" s="104"/>
      <c r="S385" s="3"/>
      <c r="T385" s="2"/>
      <c r="U385" s="2" t="str">
        <f t="shared" si="17"/>
        <v>HP ProBook 455R G6</v>
      </c>
      <c r="V385" s="2" t="str">
        <f>VLOOKUP($U385,Models!$A:$Q,V$4,0)</f>
        <v>HP</v>
      </c>
      <c r="W385" s="2" t="str">
        <f>VLOOKUP($U385,Models!$A:$Q,W$4,0)</f>
        <v>ProBook 455R G6</v>
      </c>
      <c r="X385" s="2" t="str">
        <f>VLOOKUP($U385,Models!$A:$Q,X$4,0)</f>
        <v>Economy</v>
      </c>
      <c r="Y385" s="2" t="str">
        <f>VLOOKUP($U385,Models!$A:$Q,Y$4,0)</f>
        <v>AMD</v>
      </c>
      <c r="Z385" s="2" t="str">
        <f>VLOOKUP($U385,Models!$A:$Q,Z$4,0)</f>
        <v>Picasso</v>
      </c>
      <c r="AA385" s="2">
        <f>VLOOKUP($U385,Models!$A:$Q,AA$4,0)</f>
        <v>0</v>
      </c>
      <c r="AB385" s="2" t="str">
        <f>VLOOKUP($U385,Models!$A:$Q,AB$4,0)</f>
        <v>Int</v>
      </c>
      <c r="AC385" s="2">
        <f>VLOOKUP($U385,Models!$A:$Q,AC$4,0)</f>
        <v>0</v>
      </c>
      <c r="AD385" s="2">
        <f>VLOOKUP($U385,Models!$A:$Q,AD$4,0)</f>
        <v>0</v>
      </c>
      <c r="AE385" s="2">
        <f>VLOOKUP($U385,Models!$A:$Q,AE$4,0)</f>
        <v>15</v>
      </c>
      <c r="AF385" s="2" t="str">
        <f>VLOOKUP($U385,Models!$A:$Q,AF$4,0)</f>
        <v>1920x1080</v>
      </c>
      <c r="AG385" s="2">
        <f>VLOOKUP($U385,Models!$A:$Q,AG$4,0)</f>
        <v>0</v>
      </c>
      <c r="AH385" s="2" t="str">
        <f>VLOOKUP($U385,Models!$A:$S,AH$4,0)</f>
        <v>Standard</v>
      </c>
      <c r="AI385" s="2">
        <f>VLOOKUP($U385,Models!$A:$T,AI$4,0)</f>
        <v>0</v>
      </c>
      <c r="AJ385" s="2"/>
      <c r="AK385" s="2"/>
    </row>
    <row r="386" spans="1:51" x14ac:dyDescent="0.3">
      <c r="A386" s="14" t="s">
        <v>13</v>
      </c>
      <c r="B386" s="14" t="s">
        <v>43</v>
      </c>
      <c r="C386" s="15" t="s">
        <v>2172</v>
      </c>
      <c r="D386" s="16"/>
      <c r="E386" s="17"/>
      <c r="F386" s="17"/>
      <c r="G386" s="17"/>
      <c r="H386" s="17">
        <v>63</v>
      </c>
      <c r="I386" s="17"/>
      <c r="J386" s="17"/>
      <c r="K386" s="17"/>
      <c r="L386" s="17"/>
      <c r="M386" s="17"/>
      <c r="N386" s="17"/>
      <c r="O386" s="18">
        <v>63</v>
      </c>
      <c r="P386" s="130">
        <f t="shared" si="18"/>
        <v>1.6873794728947931E-3</v>
      </c>
      <c r="Q386" s="46">
        <f t="shared" si="19"/>
        <v>99</v>
      </c>
      <c r="R386" s="90"/>
      <c r="S386" s="3"/>
      <c r="T386" s="2"/>
      <c r="U386" s="2" t="str">
        <f t="shared" si="17"/>
        <v>HP ProBook 445R G6</v>
      </c>
      <c r="V386" s="2" t="str">
        <f>VLOOKUP($U386,Models!$A:$Q,V$4,0)</f>
        <v>HP</v>
      </c>
      <c r="W386" s="2" t="str">
        <f>VLOOKUP($U386,Models!$A:$Q,W$4,0)</f>
        <v>ProBook 445R G6</v>
      </c>
      <c r="X386" s="2" t="str">
        <f>VLOOKUP($U386,Models!$A:$Q,X$4,0)</f>
        <v>Economy</v>
      </c>
      <c r="Y386" s="2" t="str">
        <f>VLOOKUP($U386,Models!$A:$Q,Y$4,0)</f>
        <v>AMD</v>
      </c>
      <c r="Z386" s="2" t="str">
        <f>VLOOKUP($U386,Models!$A:$Q,Z$4,0)</f>
        <v>Picasso</v>
      </c>
      <c r="AA386" s="2">
        <f>VLOOKUP($U386,Models!$A:$Q,AA$4,0)</f>
        <v>0</v>
      </c>
      <c r="AB386" s="2" t="str">
        <f>VLOOKUP($U386,Models!$A:$Q,AB$4,0)</f>
        <v>Int</v>
      </c>
      <c r="AC386" s="2">
        <f>VLOOKUP($U386,Models!$A:$Q,AC$4,0)</f>
        <v>0</v>
      </c>
      <c r="AD386" s="2">
        <f>VLOOKUP($U386,Models!$A:$Q,AD$4,0)</f>
        <v>0</v>
      </c>
      <c r="AE386" s="2">
        <f>VLOOKUP($U386,Models!$A:$Q,AE$4,0)</f>
        <v>14</v>
      </c>
      <c r="AF386" s="2" t="str">
        <f>VLOOKUP($U386,Models!$A:$Q,AF$4,0)</f>
        <v>1920x1080</v>
      </c>
      <c r="AG386" s="2">
        <f>VLOOKUP($U386,Models!$A:$Q,AG$4,0)</f>
        <v>0</v>
      </c>
      <c r="AH386" s="2" t="str">
        <f>VLOOKUP($U386,Models!$A:$S,AH$4,0)</f>
        <v>Standard</v>
      </c>
      <c r="AI386" s="2">
        <f>VLOOKUP($U386,Models!$A:$T,AI$4,0)</f>
        <v>0</v>
      </c>
      <c r="AJ386" s="2"/>
      <c r="AK386" s="2"/>
    </row>
    <row r="387" spans="1:51" x14ac:dyDescent="0.3">
      <c r="A387" s="14" t="s">
        <v>13</v>
      </c>
      <c r="B387" s="4" t="s">
        <v>36</v>
      </c>
      <c r="C387" s="4" t="s">
        <v>1033</v>
      </c>
      <c r="D387" s="11"/>
      <c r="E387" s="12"/>
      <c r="F387" s="12"/>
      <c r="G387" s="12"/>
      <c r="H387" s="12"/>
      <c r="I387" s="12">
        <v>5</v>
      </c>
      <c r="J387" s="12"/>
      <c r="K387" s="12"/>
      <c r="L387" s="12"/>
      <c r="M387" s="12"/>
      <c r="N387" s="12"/>
      <c r="O387" s="13">
        <v>5</v>
      </c>
      <c r="P387" s="130">
        <f t="shared" si="18"/>
        <v>1.3391900578530106E-4</v>
      </c>
      <c r="Q387" s="46">
        <f t="shared" si="19"/>
        <v>8</v>
      </c>
      <c r="R387" s="90"/>
      <c r="S387" s="3"/>
      <c r="T387" s="2"/>
      <c r="U387" s="2" t="str">
        <f t="shared" si="17"/>
        <v>HP Spectre 13-af000</v>
      </c>
      <c r="V387" s="2" t="str">
        <f>VLOOKUP($U387,Models!$A:$Q,V$4,0)</f>
        <v>HP</v>
      </c>
      <c r="W387" s="2" t="str">
        <f>VLOOKUP($U387,Models!$A:$Q,W$4,0)</f>
        <v>Spectre 13-af000</v>
      </c>
      <c r="X387" s="2" t="str">
        <f>VLOOKUP($U387,Models!$A:$Q,X$4,0)</f>
        <v>Thin</v>
      </c>
      <c r="Y387" s="2" t="str">
        <f>VLOOKUP($U387,Models!$A:$Q,Y$4,0)</f>
        <v>Intel</v>
      </c>
      <c r="Z387" s="2" t="str">
        <f>VLOOKUP($U387,Models!$A:$Q,Z$4,0)</f>
        <v>Kaby Lake Refresh</v>
      </c>
      <c r="AA387" s="2">
        <f>VLOOKUP($U387,Models!$A:$Q,AA$4,0)</f>
        <v>0</v>
      </c>
      <c r="AB387" s="2" t="str">
        <f>VLOOKUP($U387,Models!$A:$Q,AB$4,0)</f>
        <v>Int</v>
      </c>
      <c r="AC387" s="2">
        <f>VLOOKUP($U387,Models!$A:$Q,AC$4,0)</f>
        <v>0</v>
      </c>
      <c r="AD387" s="2">
        <f>VLOOKUP($U387,Models!$A:$Q,AD$4,0)</f>
        <v>0</v>
      </c>
      <c r="AE387" s="2">
        <f>VLOOKUP($U387,Models!$A:$Q,AE$4,0)</f>
        <v>13</v>
      </c>
      <c r="AF387" s="2" t="str">
        <f>VLOOKUP($U387,Models!$A:$Q,AF$4,0)</f>
        <v>1920x1080/3840x2160</v>
      </c>
      <c r="AG387" s="2" t="str">
        <f>VLOOKUP($U387,Models!$A:$Q,AG$4,0)</f>
        <v>Touch</v>
      </c>
      <c r="AH387" s="2" t="str">
        <f>VLOOKUP($U387,Models!$A:$S,AH$4,0)</f>
        <v>Standard</v>
      </c>
      <c r="AI387" s="2">
        <f>VLOOKUP($U387,Models!$A:$T,AI$4,0)</f>
        <v>0</v>
      </c>
      <c r="AJ387" s="2"/>
      <c r="AK387" s="2"/>
    </row>
    <row r="388" spans="1:51" x14ac:dyDescent="0.3">
      <c r="A388" s="14" t="s">
        <v>13</v>
      </c>
      <c r="B388" s="14" t="s">
        <v>36</v>
      </c>
      <c r="C388" s="15" t="s">
        <v>1475</v>
      </c>
      <c r="D388" s="16"/>
      <c r="E388" s="17"/>
      <c r="F388" s="17"/>
      <c r="G388" s="17"/>
      <c r="H388" s="17"/>
      <c r="I388" s="17">
        <v>9</v>
      </c>
      <c r="J388" s="17"/>
      <c r="K388" s="17"/>
      <c r="L388" s="17"/>
      <c r="M388" s="17"/>
      <c r="N388" s="17"/>
      <c r="O388" s="18">
        <v>9</v>
      </c>
      <c r="P388" s="130">
        <f t="shared" si="18"/>
        <v>2.4105421041354188E-4</v>
      </c>
      <c r="Q388" s="46">
        <f t="shared" si="19"/>
        <v>14</v>
      </c>
      <c r="R388" s="90"/>
      <c r="S388" s="3"/>
      <c r="T388" s="2"/>
      <c r="U388" s="2" t="str">
        <f t="shared" si="17"/>
        <v>HP Spectre x360 13-ae000</v>
      </c>
      <c r="V388" s="2" t="str">
        <f>VLOOKUP($U388,Models!$A:$Q,V$4,0)</f>
        <v>HP</v>
      </c>
      <c r="W388" s="2" t="str">
        <f>VLOOKUP($U388,Models!$A:$Q,W$4,0)</f>
        <v>Spectre x360 13-ae000</v>
      </c>
      <c r="X388" s="2" t="str">
        <f>VLOOKUP($U388,Models!$A:$Q,X$4,0)</f>
        <v>Thin</v>
      </c>
      <c r="Y388" s="2" t="str">
        <f>VLOOKUP($U388,Models!$A:$Q,Y$4,0)</f>
        <v>Intel</v>
      </c>
      <c r="Z388" s="2" t="str">
        <f>VLOOKUP($U388,Models!$A:$Q,Z$4,0)</f>
        <v>Kaby Lake Refresh</v>
      </c>
      <c r="AA388" s="2">
        <f>VLOOKUP($U388,Models!$A:$Q,AA$4,0)</f>
        <v>0</v>
      </c>
      <c r="AB388" s="2" t="str">
        <f>VLOOKUP($U388,Models!$A:$Q,AB$4,0)</f>
        <v>Int</v>
      </c>
      <c r="AC388" s="2">
        <f>VLOOKUP($U388,Models!$A:$Q,AC$4,0)</f>
        <v>0</v>
      </c>
      <c r="AD388" s="2">
        <f>VLOOKUP($U388,Models!$A:$Q,AD$4,0)</f>
        <v>0</v>
      </c>
      <c r="AE388" s="2">
        <f>VLOOKUP($U388,Models!$A:$Q,AE$4,0)</f>
        <v>13</v>
      </c>
      <c r="AF388" s="2" t="str">
        <f>VLOOKUP($U388,Models!$A:$Q,AF$4,0)</f>
        <v>1920x1080</v>
      </c>
      <c r="AG388" s="2" t="str">
        <f>VLOOKUP($U388,Models!$A:$Q,AG$4,0)</f>
        <v>Touch</v>
      </c>
      <c r="AH388" s="2" t="str">
        <f>VLOOKUP($U388,Models!$A:$S,AH$4,0)</f>
        <v>Standard</v>
      </c>
      <c r="AI388" s="2">
        <f>VLOOKUP($U388,Models!$A:$T,AI$4,0)</f>
        <v>0</v>
      </c>
      <c r="AJ388" s="2"/>
      <c r="AK388" s="2"/>
    </row>
    <row r="389" spans="1:51" x14ac:dyDescent="0.3">
      <c r="A389" s="14" t="s">
        <v>13</v>
      </c>
      <c r="B389" s="14" t="s">
        <v>36</v>
      </c>
      <c r="C389" s="15" t="s">
        <v>1653</v>
      </c>
      <c r="D389" s="16"/>
      <c r="E389" s="17"/>
      <c r="F389" s="17"/>
      <c r="G389" s="17"/>
      <c r="H389" s="17">
        <v>99</v>
      </c>
      <c r="I389" s="17"/>
      <c r="J389" s="17"/>
      <c r="K389" s="17">
        <v>21</v>
      </c>
      <c r="L389" s="17">
        <v>2</v>
      </c>
      <c r="M389" s="17"/>
      <c r="N389" s="17"/>
      <c r="O389" s="18">
        <v>122</v>
      </c>
      <c r="P389" s="130">
        <f t="shared" si="18"/>
        <v>3.2676237411613457E-3</v>
      </c>
      <c r="Q389" s="46">
        <f t="shared" si="19"/>
        <v>192</v>
      </c>
      <c r="R389" s="90"/>
      <c r="S389" s="3"/>
      <c r="T389" s="2"/>
      <c r="U389" s="2" t="str">
        <f t="shared" si="17"/>
        <v>HP Spectre x360 13-ap0000</v>
      </c>
      <c r="V389" s="2" t="str">
        <f>VLOOKUP($U389,Models!$A:$Q,V$4,0)</f>
        <v>HP</v>
      </c>
      <c r="W389" s="2" t="str">
        <f>VLOOKUP($U389,Models!$A:$Q,W$4,0)</f>
        <v>Spectre x360 13-ap0000</v>
      </c>
      <c r="X389" s="2" t="str">
        <f>VLOOKUP($U389,Models!$A:$Q,X$4,0)</f>
        <v>Thin</v>
      </c>
      <c r="Y389" s="2" t="str">
        <f>VLOOKUP($U389,Models!$A:$Q,Y$4,0)</f>
        <v>Intel</v>
      </c>
      <c r="Z389" s="2" t="str">
        <f>VLOOKUP($U389,Models!$A:$Q,Z$4,0)</f>
        <v>Whiskey Lake</v>
      </c>
      <c r="AA389" s="2">
        <f>VLOOKUP($U389,Models!$A:$Q,AA$4,0)</f>
        <v>0</v>
      </c>
      <c r="AB389" s="2" t="str">
        <f>VLOOKUP($U389,Models!$A:$Q,AB$4,0)</f>
        <v>Int</v>
      </c>
      <c r="AC389" s="2">
        <f>VLOOKUP($U389,Models!$A:$Q,AC$4,0)</f>
        <v>0</v>
      </c>
      <c r="AD389" s="2">
        <f>VLOOKUP($U389,Models!$A:$Q,AD$4,0)</f>
        <v>0</v>
      </c>
      <c r="AE389" s="2">
        <f>VLOOKUP($U389,Models!$A:$Q,AE$4,0)</f>
        <v>13</v>
      </c>
      <c r="AF389" s="2" t="str">
        <f>VLOOKUP($U389,Models!$A:$Q,AF$4,0)</f>
        <v>1920x1080</v>
      </c>
      <c r="AG389" s="2" t="str">
        <f>VLOOKUP($U389,Models!$A:$Q,AG$4,0)</f>
        <v>Touch</v>
      </c>
      <c r="AH389" s="2" t="str">
        <f>VLOOKUP($U389,Models!$A:$S,AH$4,0)</f>
        <v>Standard</v>
      </c>
      <c r="AI389" s="2">
        <f>VLOOKUP($U389,Models!$A:$T,AI$4,0)</f>
        <v>0</v>
      </c>
      <c r="AJ389" s="2"/>
      <c r="AK389" s="2"/>
    </row>
    <row r="390" spans="1:51" x14ac:dyDescent="0.3">
      <c r="A390" s="14" t="s">
        <v>13</v>
      </c>
      <c r="B390" s="14" t="s">
        <v>36</v>
      </c>
      <c r="C390" s="15" t="s">
        <v>2220</v>
      </c>
      <c r="D390" s="16"/>
      <c r="E390" s="17"/>
      <c r="F390" s="17"/>
      <c r="G390" s="17"/>
      <c r="H390" s="17">
        <v>9</v>
      </c>
      <c r="I390" s="17"/>
      <c r="J390" s="17"/>
      <c r="K390" s="17"/>
      <c r="L390" s="17"/>
      <c r="M390" s="17"/>
      <c r="N390" s="17"/>
      <c r="O390" s="18">
        <v>9</v>
      </c>
      <c r="P390" s="130">
        <f t="shared" si="18"/>
        <v>2.4105421041354188E-4</v>
      </c>
      <c r="Q390" s="46">
        <f t="shared" si="19"/>
        <v>14</v>
      </c>
      <c r="R390" s="104"/>
      <c r="S390" s="3"/>
      <c r="T390" s="2"/>
      <c r="U390" s="2" t="str">
        <f t="shared" ref="U390:U453" si="20">CONCATENATE(A390," ",B390," ",C390)</f>
        <v>HP Spectre x360 15-df0000</v>
      </c>
      <c r="V390" s="2" t="str">
        <f>VLOOKUP($U390,Models!$A:$Q,V$4,0)</f>
        <v>HP</v>
      </c>
      <c r="W390" s="2" t="str">
        <f>VLOOKUP($U390,Models!$A:$Q,W$4,0)</f>
        <v>Spectre x360 15-df0000</v>
      </c>
      <c r="X390" s="2" t="str">
        <f>VLOOKUP($U390,Models!$A:$Q,X$4,0)</f>
        <v>Desk</v>
      </c>
      <c r="Y390" s="2" t="str">
        <f>VLOOKUP($U390,Models!$A:$Q,Y$4,0)</f>
        <v>Intel</v>
      </c>
      <c r="Z390" s="2" t="str">
        <f>VLOOKUP($U390,Models!$A:$Q,Z$4,0)</f>
        <v>Coffee Lake</v>
      </c>
      <c r="AA390" s="2">
        <f>VLOOKUP($U390,Models!$A:$Q,AA$4,0)</f>
        <v>0</v>
      </c>
      <c r="AB390" s="2" t="str">
        <f>VLOOKUP($U390,Models!$A:$Q,AB$4,0)</f>
        <v>GTX1050</v>
      </c>
      <c r="AC390" s="2">
        <f>VLOOKUP($U390,Models!$A:$Q,AC$4,0)</f>
        <v>0</v>
      </c>
      <c r="AD390" s="2">
        <f>VLOOKUP($U390,Models!$A:$Q,AD$4,0)</f>
        <v>0</v>
      </c>
      <c r="AE390" s="2">
        <f>VLOOKUP($U390,Models!$A:$Q,AE$4,0)</f>
        <v>15</v>
      </c>
      <c r="AF390" s="2" t="str">
        <f>VLOOKUP($U390,Models!$A:$Q,AF$4,0)</f>
        <v>1920x1080/3840x2160</v>
      </c>
      <c r="AG390" s="2" t="str">
        <f>VLOOKUP($U390,Models!$A:$Q,AG$4,0)</f>
        <v>Touch</v>
      </c>
      <c r="AH390" s="2" t="str">
        <f>VLOOKUP($U390,Models!$A:$S,AH$4,0)</f>
        <v>Standard</v>
      </c>
      <c r="AI390" s="2">
        <f>VLOOKUP($U390,Models!$A:$T,AI$4,0)</f>
        <v>0</v>
      </c>
      <c r="AJ390" s="2"/>
      <c r="AK390" s="2"/>
    </row>
    <row r="391" spans="1:51" x14ac:dyDescent="0.3">
      <c r="A391" s="14" t="s">
        <v>13</v>
      </c>
      <c r="B391" s="14" t="s">
        <v>36</v>
      </c>
      <c r="C391" s="15" t="s">
        <v>2032</v>
      </c>
      <c r="D391" s="16"/>
      <c r="E391" s="17"/>
      <c r="F391" s="17"/>
      <c r="G391" s="17"/>
      <c r="H391" s="17">
        <v>38</v>
      </c>
      <c r="I391" s="17"/>
      <c r="J391" s="17"/>
      <c r="K391" s="17"/>
      <c r="L391" s="17"/>
      <c r="M391" s="17"/>
      <c r="N391" s="17"/>
      <c r="O391" s="18">
        <v>38</v>
      </c>
      <c r="P391" s="130">
        <f t="shared" si="18"/>
        <v>1.017784443968288E-3</v>
      </c>
      <c r="Q391" s="46">
        <f t="shared" si="19"/>
        <v>60</v>
      </c>
      <c r="R391" s="90"/>
      <c r="S391" s="3"/>
      <c r="T391" s="2"/>
      <c r="U391" s="2" t="str">
        <f t="shared" si="20"/>
        <v>HP Spectre Folio 13-ak0000</v>
      </c>
      <c r="V391" s="2" t="str">
        <f>VLOOKUP($U391,Models!$A:$Q,V$4,0)</f>
        <v>HP</v>
      </c>
      <c r="W391" s="2" t="str">
        <f>VLOOKUP($U391,Models!$A:$Q,W$4,0)</f>
        <v>Spectre Folio 13-ak0000</v>
      </c>
      <c r="X391" s="2" t="str">
        <f>VLOOKUP($U391,Models!$A:$Q,X$4,0)</f>
        <v>Thin</v>
      </c>
      <c r="Y391" s="2" t="str">
        <f>VLOOKUP($U391,Models!$A:$Q,Y$4,0)</f>
        <v>Intel</v>
      </c>
      <c r="Z391" s="2" t="str">
        <f>VLOOKUP($U391,Models!$A:$Q,Z$4,0)</f>
        <v>Amber Lake-Y</v>
      </c>
      <c r="AA391" s="2">
        <f>VLOOKUP($U391,Models!$A:$Q,AA$4,0)</f>
        <v>0</v>
      </c>
      <c r="AB391" s="2" t="str">
        <f>VLOOKUP($U391,Models!$A:$Q,AB$4,0)</f>
        <v>Int</v>
      </c>
      <c r="AC391" s="2">
        <f>VLOOKUP($U391,Models!$A:$Q,AC$4,0)</f>
        <v>0</v>
      </c>
      <c r="AD391" s="2">
        <f>VLOOKUP($U391,Models!$A:$Q,AD$4,0)</f>
        <v>0</v>
      </c>
      <c r="AE391" s="2">
        <f>VLOOKUP($U391,Models!$A:$Q,AE$4,0)</f>
        <v>13</v>
      </c>
      <c r="AF391" s="2" t="str">
        <f>VLOOKUP($U391,Models!$A:$Q,AF$4,0)</f>
        <v>1920x1080</v>
      </c>
      <c r="AG391" s="2" t="str">
        <f>VLOOKUP($U391,Models!$A:$Q,AG$4,0)</f>
        <v>Touch</v>
      </c>
      <c r="AH391" s="2" t="str">
        <f>VLOOKUP($U391,Models!$A:$S,AH$4,0)</f>
        <v>Extra Mobile</v>
      </c>
      <c r="AI391" s="2">
        <f>VLOOKUP($U391,Models!$A:$T,AI$4,0)</f>
        <v>0</v>
      </c>
      <c r="AJ391" s="2"/>
      <c r="AK391" s="2"/>
    </row>
    <row r="392" spans="1:51" x14ac:dyDescent="0.3">
      <c r="A392" s="14" t="s">
        <v>13</v>
      </c>
      <c r="B392" s="4" t="s">
        <v>109</v>
      </c>
      <c r="C392" s="4" t="s">
        <v>1556</v>
      </c>
      <c r="D392" s="11"/>
      <c r="E392" s="12"/>
      <c r="F392" s="12"/>
      <c r="G392" s="12"/>
      <c r="H392" s="12">
        <v>494</v>
      </c>
      <c r="I392" s="12"/>
      <c r="J392" s="12"/>
      <c r="K392" s="12"/>
      <c r="L392" s="12">
        <v>1</v>
      </c>
      <c r="M392" s="12"/>
      <c r="N392" s="12"/>
      <c r="O392" s="13">
        <v>495</v>
      </c>
      <c r="P392" s="130">
        <f t="shared" ref="P392:P412" si="21">O392/O$412</f>
        <v>1.3257981572744803E-2</v>
      </c>
      <c r="Q392" s="46">
        <f t="shared" ref="Q392:Q412" si="22">ROUND(P392*R$412,0)</f>
        <v>778</v>
      </c>
      <c r="R392" s="90"/>
      <c r="S392" s="3"/>
      <c r="T392" s="2"/>
      <c r="U392" s="2" t="str">
        <f t="shared" si="20"/>
        <v>HP Zbook 14u G5</v>
      </c>
      <c r="V392" s="2" t="str">
        <f>VLOOKUP($U392,Models!$A:$Q,V$4,0)</f>
        <v>HP</v>
      </c>
      <c r="W392" s="2" t="str">
        <f>VLOOKUP($U392,Models!$A:$Q,W$4,0)</f>
        <v>ZBook 14u G5</v>
      </c>
      <c r="X392" s="2" t="str">
        <f>VLOOKUP($U392,Models!$A:$Q,X$4,0)</f>
        <v>Thin</v>
      </c>
      <c r="Y392" s="2" t="str">
        <f>VLOOKUP($U392,Models!$A:$Q,Y$4,0)</f>
        <v>Intel</v>
      </c>
      <c r="Z392" s="2" t="str">
        <f>VLOOKUP($U392,Models!$A:$Q,Z$4,0)</f>
        <v>Kaby Lake Refresh</v>
      </c>
      <c r="AA392" s="2">
        <f>VLOOKUP($U392,Models!$A:$Q,AA$4,0)</f>
        <v>0</v>
      </c>
      <c r="AB392" s="2" t="str">
        <f>VLOOKUP($U392,Models!$A:$Q,AB$4,0)</f>
        <v>Pro W3100</v>
      </c>
      <c r="AC392" s="2">
        <f>VLOOKUP($U392,Models!$A:$Q,AC$4,0)</f>
        <v>0</v>
      </c>
      <c r="AD392" s="2">
        <f>VLOOKUP($U392,Models!$A:$Q,AD$4,0)</f>
        <v>0</v>
      </c>
      <c r="AE392" s="2">
        <f>VLOOKUP($U392,Models!$A:$Q,AE$4,0)</f>
        <v>14</v>
      </c>
      <c r="AF392" s="2" t="str">
        <f>VLOOKUP($U392,Models!$A:$Q,AF$4,0)</f>
        <v>1920x1080</v>
      </c>
      <c r="AG392" s="2" t="str">
        <f>VLOOKUP($U392,Models!$A:$Q,AG$4,0)</f>
        <v>Touch</v>
      </c>
      <c r="AH392" s="2" t="str">
        <f>VLOOKUP($U392,Models!$A:$S,AH$4,0)</f>
        <v>Standard</v>
      </c>
      <c r="AI392" s="2">
        <f>VLOOKUP($U392,Models!$A:$T,AI$4,0)</f>
        <v>0</v>
      </c>
      <c r="AJ392" s="2"/>
      <c r="AK392" s="2"/>
    </row>
    <row r="393" spans="1:51" x14ac:dyDescent="0.3">
      <c r="A393" s="14" t="s">
        <v>13</v>
      </c>
      <c r="B393" s="14" t="s">
        <v>109</v>
      </c>
      <c r="C393" s="15" t="s">
        <v>1294</v>
      </c>
      <c r="D393" s="16"/>
      <c r="E393" s="17"/>
      <c r="F393" s="17"/>
      <c r="G393" s="17"/>
      <c r="H393" s="17"/>
      <c r="I393" s="17"/>
      <c r="J393" s="17"/>
      <c r="K393" s="17"/>
      <c r="L393" s="17">
        <v>4</v>
      </c>
      <c r="M393" s="17"/>
      <c r="N393" s="17"/>
      <c r="O393" s="18">
        <v>4</v>
      </c>
      <c r="P393" s="130">
        <f t="shared" si="21"/>
        <v>1.0713520462824084E-4</v>
      </c>
      <c r="Q393" s="46">
        <f t="shared" si="22"/>
        <v>6</v>
      </c>
      <c r="R393" s="123"/>
      <c r="S393" s="3"/>
      <c r="T393" s="2"/>
      <c r="U393" s="2" t="str">
        <f t="shared" si="20"/>
        <v>HP Zbook 15u G5</v>
      </c>
      <c r="V393" s="2" t="str">
        <f>VLOOKUP($U393,Models!$A:$Q,V$4,0)</f>
        <v>HP</v>
      </c>
      <c r="W393" s="2" t="str">
        <f>VLOOKUP($U393,Models!$A:$Q,W$4,0)</f>
        <v>ZBook 15u G5</v>
      </c>
      <c r="X393" s="2" t="str">
        <f>VLOOKUP($U393,Models!$A:$Q,X$4,0)</f>
        <v>Desk</v>
      </c>
      <c r="Y393" s="2" t="str">
        <f>VLOOKUP($U393,Models!$A:$Q,Y$4,0)</f>
        <v>Intel</v>
      </c>
      <c r="Z393" s="2" t="str">
        <f>VLOOKUP($U393,Models!$A:$Q,Z$4,0)</f>
        <v>Kaby Lake Refresh</v>
      </c>
      <c r="AA393" s="2">
        <f>VLOOKUP($U393,Models!$A:$Q,AA$4,0)</f>
        <v>0</v>
      </c>
      <c r="AB393" s="2" t="str">
        <f>VLOOKUP($U393,Models!$A:$Q,AB$4,0)</f>
        <v>Pro W3100</v>
      </c>
      <c r="AC393" s="2">
        <f>VLOOKUP($U393,Models!$A:$Q,AC$4,0)</f>
        <v>0</v>
      </c>
      <c r="AD393" s="2">
        <f>VLOOKUP($U393,Models!$A:$Q,AD$4,0)</f>
        <v>0</v>
      </c>
      <c r="AE393" s="2">
        <f>VLOOKUP($U393,Models!$A:$Q,AE$4,0)</f>
        <v>15</v>
      </c>
      <c r="AF393" s="2" t="str">
        <f>VLOOKUP($U393,Models!$A:$Q,AF$4,0)</f>
        <v>1920x1080</v>
      </c>
      <c r="AG393" s="2">
        <f>VLOOKUP($U393,Models!$A:$Q,AG$4,0)</f>
        <v>0</v>
      </c>
      <c r="AH393" s="2" t="str">
        <f>VLOOKUP($U393,Models!$A:$S,AH$4,0)</f>
        <v>Standard</v>
      </c>
      <c r="AI393" s="2">
        <f>VLOOKUP($U393,Models!$A:$T,AI$4,0)</f>
        <v>0</v>
      </c>
      <c r="AJ393" s="2"/>
      <c r="AK393" s="2"/>
    </row>
    <row r="394" spans="1:51" s="27" customFormat="1" x14ac:dyDescent="0.3">
      <c r="A394" s="14" t="s">
        <v>13</v>
      </c>
      <c r="B394" s="14" t="s">
        <v>109</v>
      </c>
      <c r="C394" s="15" t="s">
        <v>1476</v>
      </c>
      <c r="D394" s="16"/>
      <c r="E394" s="17"/>
      <c r="F394" s="17"/>
      <c r="G394" s="17"/>
      <c r="H394" s="17">
        <v>350</v>
      </c>
      <c r="I394" s="17"/>
      <c r="J394" s="17"/>
      <c r="K394" s="17"/>
      <c r="L394" s="17">
        <v>146</v>
      </c>
      <c r="M394" s="17"/>
      <c r="N394" s="17"/>
      <c r="O394" s="18">
        <v>496</v>
      </c>
      <c r="P394" s="130">
        <f t="shared" si="21"/>
        <v>1.3284765373901865E-2</v>
      </c>
      <c r="Q394" s="46">
        <f t="shared" si="22"/>
        <v>780</v>
      </c>
      <c r="R394" s="104"/>
      <c r="S394" s="3"/>
      <c r="T394" s="2"/>
      <c r="U394" s="2" t="str">
        <f t="shared" si="20"/>
        <v>HP Zbook 17 G5</v>
      </c>
      <c r="V394" s="2" t="str">
        <f>VLOOKUP($U394,Models!$A:$Q,V$4,0)</f>
        <v>HP</v>
      </c>
      <c r="W394" s="2" t="str">
        <f>VLOOKUP($U394,Models!$A:$Q,W$4,0)</f>
        <v>ZBook 17 G5</v>
      </c>
      <c r="X394" s="2" t="str">
        <f>VLOOKUP($U394,Models!$A:$Q,X$4,0)</f>
        <v>Desk</v>
      </c>
      <c r="Y394" s="2" t="str">
        <f>VLOOKUP($U394,Models!$A:$Q,Y$4,0)</f>
        <v>Intel</v>
      </c>
      <c r="Z394" s="2" t="str">
        <f>VLOOKUP($U394,Models!$A:$Q,Z$4,0)</f>
        <v>Coffee Lake</v>
      </c>
      <c r="AA394" s="2">
        <f>VLOOKUP($U394,Models!$A:$Q,AA$4,0)</f>
        <v>0</v>
      </c>
      <c r="AB394" s="2" t="str">
        <f>VLOOKUP($U394,Models!$A:$Q,AB$4,0)</f>
        <v>Quadro P2000/P3200</v>
      </c>
      <c r="AC394" s="2">
        <f>VLOOKUP($U394,Models!$A:$Q,AC$4,0)</f>
        <v>0</v>
      </c>
      <c r="AD394" s="2">
        <f>VLOOKUP($U394,Models!$A:$Q,AD$4,0)</f>
        <v>0</v>
      </c>
      <c r="AE394" s="2">
        <f>VLOOKUP($U394,Models!$A:$Q,AE$4,0)</f>
        <v>17</v>
      </c>
      <c r="AF394" s="2" t="str">
        <f>VLOOKUP($U394,Models!$A:$Q,AF$4,0)</f>
        <v>1920x1080</v>
      </c>
      <c r="AG394" s="2">
        <f>VLOOKUP($U394,Models!$A:$Q,AG$4,0)</f>
        <v>0</v>
      </c>
      <c r="AH394" s="2" t="str">
        <f>VLOOKUP($U394,Models!$A:$S,AH$4,0)</f>
        <v>Standard</v>
      </c>
      <c r="AI394" s="2">
        <f>VLOOKUP($U394,Models!$A:$T,AI$4,0)</f>
        <v>0</v>
      </c>
      <c r="AJ394" s="2"/>
      <c r="AK394" s="2"/>
      <c r="AL394" s="1"/>
      <c r="AM394" s="1"/>
      <c r="AN394" s="1"/>
      <c r="AO394" s="1"/>
      <c r="AP394" s="1"/>
      <c r="AQ394" s="1"/>
      <c r="AR394" s="1"/>
      <c r="AS394" s="1"/>
      <c r="AT394" s="1"/>
      <c r="AU394" s="1"/>
      <c r="AV394" s="1"/>
      <c r="AW394" s="1"/>
      <c r="AX394" s="1"/>
      <c r="AY394" s="1"/>
    </row>
    <row r="395" spans="1:51" x14ac:dyDescent="0.3">
      <c r="A395" s="14" t="s">
        <v>13</v>
      </c>
      <c r="B395" s="14" t="s">
        <v>109</v>
      </c>
      <c r="C395" s="15" t="s">
        <v>1606</v>
      </c>
      <c r="D395" s="16"/>
      <c r="E395" s="17"/>
      <c r="F395" s="17"/>
      <c r="G395" s="17"/>
      <c r="H395" s="17">
        <v>26</v>
      </c>
      <c r="I395" s="17"/>
      <c r="J395" s="17"/>
      <c r="K395" s="17"/>
      <c r="L395" s="17">
        <v>10</v>
      </c>
      <c r="M395" s="17"/>
      <c r="N395" s="17"/>
      <c r="O395" s="18">
        <v>36</v>
      </c>
      <c r="P395" s="130">
        <f t="shared" si="21"/>
        <v>9.6421684165416753E-4</v>
      </c>
      <c r="Q395" s="46">
        <f t="shared" si="22"/>
        <v>57</v>
      </c>
      <c r="R395" s="90"/>
      <c r="S395" s="3"/>
      <c r="T395" s="2"/>
      <c r="U395" s="2" t="str">
        <f t="shared" si="20"/>
        <v>HP Zbook 15v G5</v>
      </c>
      <c r="V395" s="2" t="str">
        <f>VLOOKUP($U395,Models!$A:$Q,V$4,0)</f>
        <v>HP</v>
      </c>
      <c r="W395" s="2" t="str">
        <f>VLOOKUP($U395,Models!$A:$Q,W$4,0)</f>
        <v>ZBook 15v G5</v>
      </c>
      <c r="X395" s="2" t="str">
        <f>VLOOKUP($U395,Models!$A:$Q,X$4,0)</f>
        <v>Desk</v>
      </c>
      <c r="Y395" s="2" t="str">
        <f>VLOOKUP($U395,Models!$A:$Q,Y$4,0)</f>
        <v>Intel</v>
      </c>
      <c r="Z395" s="2" t="str">
        <f>VLOOKUP($U395,Models!$A:$Q,Z$4,0)</f>
        <v>Coffee Lake</v>
      </c>
      <c r="AA395" s="2">
        <f>VLOOKUP($U395,Models!$A:$Q,AA$4,0)</f>
        <v>0</v>
      </c>
      <c r="AB395" s="2" t="str">
        <f>VLOOKUP($U395,Models!$A:$Q,AB$4,0)</f>
        <v>Quadro P600</v>
      </c>
      <c r="AC395" s="2">
        <f>VLOOKUP($U395,Models!$A:$Q,AC$4,0)</f>
        <v>0</v>
      </c>
      <c r="AD395" s="2">
        <f>VLOOKUP($U395,Models!$A:$Q,AD$4,0)</f>
        <v>0</v>
      </c>
      <c r="AE395" s="2">
        <f>VLOOKUP($U395,Models!$A:$Q,AE$4,0)</f>
        <v>15</v>
      </c>
      <c r="AF395" s="2" t="str">
        <f>VLOOKUP($U395,Models!$A:$Q,AF$4,0)</f>
        <v>1920x1080</v>
      </c>
      <c r="AG395" s="2">
        <f>VLOOKUP($U395,Models!$A:$Q,AG$4,0)</f>
        <v>0</v>
      </c>
      <c r="AH395" s="2" t="str">
        <f>VLOOKUP($U395,Models!$A:$S,AH$4,0)</f>
        <v>Standard</v>
      </c>
      <c r="AI395" s="2">
        <f>VLOOKUP($U395,Models!$A:$T,AI$4,0)</f>
        <v>0</v>
      </c>
      <c r="AJ395" s="2"/>
      <c r="AK395" s="2"/>
    </row>
    <row r="396" spans="1:51" x14ac:dyDescent="0.3">
      <c r="A396" s="14" t="s">
        <v>13</v>
      </c>
      <c r="B396" s="14" t="s">
        <v>109</v>
      </c>
      <c r="C396" s="15" t="s">
        <v>1690</v>
      </c>
      <c r="D396" s="16"/>
      <c r="E396" s="17"/>
      <c r="F396" s="17"/>
      <c r="G396" s="17"/>
      <c r="H396" s="17">
        <v>21</v>
      </c>
      <c r="I396" s="17"/>
      <c r="J396" s="17"/>
      <c r="K396" s="17"/>
      <c r="L396" s="17">
        <v>3</v>
      </c>
      <c r="M396" s="17"/>
      <c r="N396" s="17"/>
      <c r="O396" s="18">
        <v>24</v>
      </c>
      <c r="P396" s="130">
        <f t="shared" si="21"/>
        <v>6.4281122776944509E-4</v>
      </c>
      <c r="Q396" s="46">
        <f t="shared" si="22"/>
        <v>38</v>
      </c>
      <c r="R396" s="90"/>
      <c r="S396" s="3"/>
      <c r="T396" s="2"/>
      <c r="U396" s="2" t="str">
        <f t="shared" si="20"/>
        <v>HP Zbook 15 Studio G5</v>
      </c>
      <c r="V396" s="2" t="str">
        <f>VLOOKUP($U396,Models!$A:$Q,V$4,0)</f>
        <v>HP</v>
      </c>
      <c r="W396" s="2" t="str">
        <f>VLOOKUP($U396,Models!$A:$Q,W$4,0)</f>
        <v>ZBook 15 Studio G5</v>
      </c>
      <c r="X396" s="2" t="str">
        <f>VLOOKUP($U396,Models!$A:$Q,X$4,0)</f>
        <v>Desk</v>
      </c>
      <c r="Y396" s="2" t="str">
        <f>VLOOKUP($U396,Models!$A:$Q,Y$4,0)</f>
        <v>Intel</v>
      </c>
      <c r="Z396" s="2" t="str">
        <f>VLOOKUP($U396,Models!$A:$Q,Z$4,0)</f>
        <v>Coffee Lake</v>
      </c>
      <c r="AA396" s="2">
        <f>VLOOKUP($U396,Models!$A:$Q,AA$4,0)</f>
        <v>0</v>
      </c>
      <c r="AB396" s="2" t="str">
        <f>VLOOKUP($U396,Models!$A:$Q,AB$4,0)</f>
        <v>Quadro P1000/P2000</v>
      </c>
      <c r="AC396" s="2">
        <f>VLOOKUP($U396,Models!$A:$Q,AC$4,0)</f>
        <v>0</v>
      </c>
      <c r="AD396" s="2">
        <f>VLOOKUP($U396,Models!$A:$Q,AD$4,0)</f>
        <v>0</v>
      </c>
      <c r="AE396" s="2">
        <f>VLOOKUP($U396,Models!$A:$Q,AE$4,0)</f>
        <v>15</v>
      </c>
      <c r="AF396" s="2" t="str">
        <f>VLOOKUP($U396,Models!$A:$Q,AF$4,0)</f>
        <v>1920x1080</v>
      </c>
      <c r="AG396" s="2">
        <f>VLOOKUP($U396,Models!$A:$Q,AG$4,0)</f>
        <v>0</v>
      </c>
      <c r="AH396" s="2" t="str">
        <f>VLOOKUP($U396,Models!$A:$S,AH$4,0)</f>
        <v>Standard</v>
      </c>
      <c r="AI396" s="2">
        <f>VLOOKUP($U396,Models!$A:$T,AI$4,0)</f>
        <v>0</v>
      </c>
      <c r="AJ396" s="2"/>
      <c r="AK396" s="2"/>
    </row>
    <row r="397" spans="1:51" x14ac:dyDescent="0.3">
      <c r="A397" s="14" t="s">
        <v>13</v>
      </c>
      <c r="B397" s="14" t="s">
        <v>109</v>
      </c>
      <c r="C397" s="15" t="s">
        <v>2055</v>
      </c>
      <c r="D397" s="16"/>
      <c r="E397" s="17"/>
      <c r="F397" s="17"/>
      <c r="G397" s="17"/>
      <c r="H397" s="17">
        <v>2</v>
      </c>
      <c r="I397" s="17"/>
      <c r="J397" s="17"/>
      <c r="K397" s="17"/>
      <c r="L397" s="17">
        <v>5</v>
      </c>
      <c r="M397" s="17"/>
      <c r="N397" s="17"/>
      <c r="O397" s="18">
        <v>7</v>
      </c>
      <c r="P397" s="130">
        <f t="shared" si="21"/>
        <v>1.8748660809942146E-4</v>
      </c>
      <c r="Q397" s="46">
        <f t="shared" si="22"/>
        <v>11</v>
      </c>
      <c r="R397" s="90"/>
      <c r="S397" s="3"/>
      <c r="T397" s="2"/>
      <c r="U397" s="2" t="str">
        <f t="shared" si="20"/>
        <v>HP Zbook 14u G6</v>
      </c>
      <c r="V397" s="2" t="str">
        <f>VLOOKUP($U397,Models!$A:$Q,V$4,0)</f>
        <v>HP</v>
      </c>
      <c r="W397" s="2" t="str">
        <f>VLOOKUP($U397,Models!$A:$Q,W$4,0)</f>
        <v>ZBook 14u G6</v>
      </c>
      <c r="X397" s="2" t="str">
        <f>VLOOKUP($U397,Models!$A:$Q,X$4,0)</f>
        <v>Thin</v>
      </c>
      <c r="Y397" s="2" t="str">
        <f>VLOOKUP($U397,Models!$A:$Q,Y$4,0)</f>
        <v>Intel</v>
      </c>
      <c r="Z397" s="2" t="str">
        <f>VLOOKUP($U397,Models!$A:$Q,Z$4,0)</f>
        <v>Whiskey Lake</v>
      </c>
      <c r="AA397" s="2">
        <f>VLOOKUP($U397,Models!$A:$Q,AA$4,0)</f>
        <v>0</v>
      </c>
      <c r="AB397" s="2" t="str">
        <f>VLOOKUP($U397,Models!$A:$Q,AB$4,0)</f>
        <v>Pro WX3200</v>
      </c>
      <c r="AC397" s="2">
        <f>VLOOKUP($U397,Models!$A:$Q,AC$4,0)</f>
        <v>0</v>
      </c>
      <c r="AD397" s="2">
        <f>VLOOKUP($U397,Models!$A:$Q,AD$4,0)</f>
        <v>0</v>
      </c>
      <c r="AE397" s="2">
        <f>VLOOKUP($U397,Models!$A:$Q,AE$4,0)</f>
        <v>14</v>
      </c>
      <c r="AF397" s="2" t="str">
        <f>VLOOKUP($U397,Models!$A:$Q,AF$4,0)</f>
        <v>1920x1080</v>
      </c>
      <c r="AG397" s="2">
        <f>VLOOKUP($U397,Models!$A:$Q,AG$4,0)</f>
        <v>0</v>
      </c>
      <c r="AH397" s="2" t="str">
        <f>VLOOKUP($U397,Models!$A:$S,AH$4,0)</f>
        <v>Standard</v>
      </c>
      <c r="AI397" s="2">
        <f>VLOOKUP($U397,Models!$A:$T,AI$4,0)</f>
        <v>0</v>
      </c>
      <c r="AJ397" s="2"/>
      <c r="AK397" s="2"/>
    </row>
    <row r="398" spans="1:51" x14ac:dyDescent="0.3">
      <c r="A398" s="14" t="s">
        <v>13</v>
      </c>
      <c r="B398" s="14" t="s">
        <v>109</v>
      </c>
      <c r="C398" s="15" t="s">
        <v>2056</v>
      </c>
      <c r="D398" s="16"/>
      <c r="E398" s="17"/>
      <c r="F398" s="17"/>
      <c r="G398" s="17"/>
      <c r="H398" s="17">
        <v>1</v>
      </c>
      <c r="I398" s="17"/>
      <c r="J398" s="17"/>
      <c r="K398" s="17"/>
      <c r="L398" s="17">
        <v>7</v>
      </c>
      <c r="M398" s="17"/>
      <c r="N398" s="17"/>
      <c r="O398" s="18">
        <v>8</v>
      </c>
      <c r="P398" s="130">
        <f t="shared" si="21"/>
        <v>2.1427040925648167E-4</v>
      </c>
      <c r="Q398" s="46">
        <f t="shared" si="22"/>
        <v>13</v>
      </c>
      <c r="R398" s="90"/>
      <c r="S398" s="3"/>
      <c r="T398" s="2"/>
      <c r="U398" s="2" t="str">
        <f t="shared" si="20"/>
        <v>HP Zbook 15u G6</v>
      </c>
      <c r="V398" s="2" t="str">
        <f>VLOOKUP($U398,Models!$A:$Q,V$4,0)</f>
        <v>HP</v>
      </c>
      <c r="W398" s="2" t="str">
        <f>VLOOKUP($U398,Models!$A:$Q,W$4,0)</f>
        <v>ZBook 15u G6</v>
      </c>
      <c r="X398" s="2" t="str">
        <f>VLOOKUP($U398,Models!$A:$Q,X$4,0)</f>
        <v>Thin</v>
      </c>
      <c r="Y398" s="2" t="str">
        <f>VLOOKUP($U398,Models!$A:$Q,Y$4,0)</f>
        <v>Intel</v>
      </c>
      <c r="Z398" s="2" t="str">
        <f>VLOOKUP($U398,Models!$A:$Q,Z$4,0)</f>
        <v>Whiskey Lake</v>
      </c>
      <c r="AA398" s="2">
        <f>VLOOKUP($U398,Models!$A:$Q,AA$4,0)</f>
        <v>0</v>
      </c>
      <c r="AB398" s="2" t="str">
        <f>VLOOKUP($U398,Models!$A:$Q,AB$4,0)</f>
        <v>Pro WX3200</v>
      </c>
      <c r="AC398" s="2">
        <f>VLOOKUP($U398,Models!$A:$Q,AC$4,0)</f>
        <v>0</v>
      </c>
      <c r="AD398" s="2">
        <f>VLOOKUP($U398,Models!$A:$Q,AD$4,0)</f>
        <v>0</v>
      </c>
      <c r="AE398" s="2">
        <f>VLOOKUP($U398,Models!$A:$Q,AE$4,0)</f>
        <v>15</v>
      </c>
      <c r="AF398" s="2" t="str">
        <f>VLOOKUP($U398,Models!$A:$Q,AF$4,0)</f>
        <v>1920x1080</v>
      </c>
      <c r="AG398" s="2">
        <f>VLOOKUP($U398,Models!$A:$Q,AG$4,0)</f>
        <v>0</v>
      </c>
      <c r="AH398" s="2" t="str">
        <f>VLOOKUP($U398,Models!$A:$S,AH$4,0)</f>
        <v>Standard</v>
      </c>
      <c r="AI398" s="2">
        <f>VLOOKUP($U398,Models!$A:$T,AI$4,0)</f>
        <v>0</v>
      </c>
      <c r="AJ398" s="2"/>
      <c r="AK398" s="2"/>
    </row>
    <row r="399" spans="1:51" x14ac:dyDescent="0.3">
      <c r="A399" s="14" t="s">
        <v>13</v>
      </c>
      <c r="B399" s="14" t="s">
        <v>109</v>
      </c>
      <c r="C399" s="15" t="s">
        <v>2170</v>
      </c>
      <c r="D399" s="16"/>
      <c r="E399" s="17"/>
      <c r="F399" s="17"/>
      <c r="G399" s="17"/>
      <c r="H399" s="17">
        <v>4</v>
      </c>
      <c r="I399" s="17"/>
      <c r="J399" s="17"/>
      <c r="K399" s="17"/>
      <c r="L399" s="17">
        <v>12</v>
      </c>
      <c r="M399" s="17"/>
      <c r="N399" s="17"/>
      <c r="O399" s="18">
        <v>16</v>
      </c>
      <c r="P399" s="130">
        <f t="shared" si="21"/>
        <v>4.2854081851296334E-4</v>
      </c>
      <c r="Q399" s="46">
        <f t="shared" si="22"/>
        <v>25</v>
      </c>
      <c r="R399" s="90"/>
      <c r="S399" s="3"/>
      <c r="T399" s="2"/>
      <c r="U399" s="2" t="str">
        <f t="shared" si="20"/>
        <v>HP Zbook 17 G6</v>
      </c>
      <c r="V399" s="2" t="str">
        <f>VLOOKUP($U399,Models!$A:$Q,V$4,0)</f>
        <v>HP</v>
      </c>
      <c r="W399" s="2" t="str">
        <f>VLOOKUP($U399,Models!$A:$Q,W$4,0)</f>
        <v>ZBook 17 G6</v>
      </c>
      <c r="X399" s="2" t="str">
        <f>VLOOKUP($U399,Models!$A:$Q,X$4,0)</f>
        <v>Desk</v>
      </c>
      <c r="Y399" s="2" t="str">
        <f>VLOOKUP($U399,Models!$A:$Q,Y$4,0)</f>
        <v>Intel</v>
      </c>
      <c r="Z399" s="2" t="str">
        <f>VLOOKUP($U399,Models!$A:$Q,Z$4,0)</f>
        <v>Coffee Lake</v>
      </c>
      <c r="AA399" s="2">
        <f>VLOOKUP($U399,Models!$A:$Q,AA$4,0)</f>
        <v>0</v>
      </c>
      <c r="AB399" s="2" t="str">
        <f>VLOOKUP($U399,Models!$A:$Q,AB$4,0)</f>
        <v>RTX3000</v>
      </c>
      <c r="AC399" s="2">
        <f>VLOOKUP($U399,Models!$A:$Q,AC$4,0)</f>
        <v>0</v>
      </c>
      <c r="AD399" s="2">
        <f>VLOOKUP($U399,Models!$A:$Q,AD$4,0)</f>
        <v>0</v>
      </c>
      <c r="AE399" s="2">
        <f>VLOOKUP($U399,Models!$A:$Q,AE$4,0)</f>
        <v>17</v>
      </c>
      <c r="AF399" s="2" t="str">
        <f>VLOOKUP($U399,Models!$A:$Q,AF$4,0)</f>
        <v>1920x1080</v>
      </c>
      <c r="AG399" s="2">
        <f>VLOOKUP($U399,Models!$A:$Q,AG$4,0)</f>
        <v>0</v>
      </c>
      <c r="AH399" s="2" t="str">
        <f>VLOOKUP($U399,Models!$A:$S,AH$4,0)</f>
        <v>Standard</v>
      </c>
      <c r="AI399" s="2">
        <f>VLOOKUP($U399,Models!$A:$T,AI$4,0)</f>
        <v>0</v>
      </c>
      <c r="AJ399" s="2"/>
      <c r="AK399" s="2"/>
    </row>
    <row r="400" spans="1:51" x14ac:dyDescent="0.3">
      <c r="A400" s="14" t="s">
        <v>13</v>
      </c>
      <c r="B400" s="14" t="s">
        <v>109</v>
      </c>
      <c r="C400" s="15" t="s">
        <v>2175</v>
      </c>
      <c r="D400" s="16"/>
      <c r="E400" s="17"/>
      <c r="F400" s="17"/>
      <c r="G400" s="17"/>
      <c r="H400" s="17"/>
      <c r="I400" s="17"/>
      <c r="J400" s="17"/>
      <c r="K400" s="17"/>
      <c r="L400" s="17">
        <v>1</v>
      </c>
      <c r="M400" s="17"/>
      <c r="N400" s="17"/>
      <c r="O400" s="18">
        <v>1</v>
      </c>
      <c r="P400" s="130">
        <f t="shared" si="21"/>
        <v>2.6783801157060209E-5</v>
      </c>
      <c r="Q400" s="46">
        <f t="shared" si="22"/>
        <v>2</v>
      </c>
      <c r="R400" s="90"/>
      <c r="S400" s="3"/>
      <c r="T400" s="2"/>
      <c r="U400" s="2" t="str">
        <f t="shared" si="20"/>
        <v>HP Zbook 15 G3</v>
      </c>
      <c r="V400" s="2" t="str">
        <f>VLOOKUP($U400,Models!$A:$Q,V$4,0)</f>
        <v>HP</v>
      </c>
      <c r="W400" s="2" t="str">
        <f>VLOOKUP($U400,Models!$A:$Q,W$4,0)</f>
        <v>ZBook 15 G3</v>
      </c>
      <c r="X400" s="2" t="str">
        <f>VLOOKUP($U400,Models!$A:$Q,X$4,0)</f>
        <v>Desk</v>
      </c>
      <c r="Y400" s="2" t="str">
        <f>VLOOKUP($U400,Models!$A:$Q,Y$4,0)</f>
        <v>Intel</v>
      </c>
      <c r="Z400" s="2" t="str">
        <f>VLOOKUP($U400,Models!$A:$Q,Z$4,0)</f>
        <v>Skylake</v>
      </c>
      <c r="AA400" s="2">
        <f>VLOOKUP($U400,Models!$A:$Q,AA$4,0)</f>
        <v>0</v>
      </c>
      <c r="AB400" s="2" t="str">
        <f>VLOOKUP($U400,Models!$A:$Q,AB$4,0)</f>
        <v>Quadro M1000/M2000</v>
      </c>
      <c r="AC400" s="2">
        <f>VLOOKUP($U400,Models!$A:$Q,AC$4,0)</f>
        <v>0</v>
      </c>
      <c r="AD400" s="2">
        <f>VLOOKUP($U400,Models!$A:$Q,AD$4,0)</f>
        <v>0</v>
      </c>
      <c r="AE400" s="2">
        <f>VLOOKUP($U400,Models!$A:$Q,AE$4,0)</f>
        <v>15</v>
      </c>
      <c r="AF400" s="2" t="str">
        <f>VLOOKUP($U400,Models!$A:$Q,AF$4,0)</f>
        <v>1920x1080/3840x2160</v>
      </c>
      <c r="AG400" s="2">
        <f>VLOOKUP($U400,Models!$A:$Q,AG$4,0)</f>
        <v>0</v>
      </c>
      <c r="AH400" s="2" t="str">
        <f>VLOOKUP($U400,Models!$A:$S,AH$4,0)</f>
        <v>Standard</v>
      </c>
      <c r="AI400" s="2">
        <f>VLOOKUP($U400,Models!$A:$T,AI$4,0)</f>
        <v>0</v>
      </c>
      <c r="AJ400" s="2"/>
      <c r="AK400" s="2"/>
    </row>
    <row r="401" spans="1:51" x14ac:dyDescent="0.3">
      <c r="A401" s="14" t="s">
        <v>13</v>
      </c>
      <c r="B401" s="14" t="s">
        <v>109</v>
      </c>
      <c r="C401" s="15" t="s">
        <v>1983</v>
      </c>
      <c r="D401" s="16"/>
      <c r="E401" s="17"/>
      <c r="F401" s="17"/>
      <c r="G401" s="17"/>
      <c r="H401" s="17">
        <v>6</v>
      </c>
      <c r="I401" s="17"/>
      <c r="J401" s="17"/>
      <c r="K401" s="17"/>
      <c r="L401" s="17">
        <v>2</v>
      </c>
      <c r="M401" s="17"/>
      <c r="N401" s="17"/>
      <c r="O401" s="18">
        <v>8</v>
      </c>
      <c r="P401" s="130">
        <f t="shared" si="21"/>
        <v>2.1427040925648167E-4</v>
      </c>
      <c r="Q401" s="46">
        <f t="shared" si="22"/>
        <v>13</v>
      </c>
      <c r="R401" s="90"/>
      <c r="S401" s="3"/>
      <c r="T401" s="2"/>
      <c r="U401" s="2" t="str">
        <f t="shared" si="20"/>
        <v>HP Zbook x360 15 Studio G5</v>
      </c>
      <c r="V401" s="2" t="str">
        <f>VLOOKUP($U401,Models!$A:$Q,V$4,0)</f>
        <v>HP</v>
      </c>
      <c r="W401" s="2" t="str">
        <f>VLOOKUP($U401,Models!$A:$Q,W$4,0)</f>
        <v>ZBook x360 15 Studio G5</v>
      </c>
      <c r="X401" s="2" t="str">
        <f>VLOOKUP($U401,Models!$A:$Q,X$4,0)</f>
        <v>Desk</v>
      </c>
      <c r="Y401" s="2" t="str">
        <f>VLOOKUP($U401,Models!$A:$Q,Y$4,0)</f>
        <v>Intel</v>
      </c>
      <c r="Z401" s="2" t="str">
        <f>VLOOKUP($U401,Models!$A:$Q,Z$4,0)</f>
        <v>Coffee Lake</v>
      </c>
      <c r="AA401" s="2">
        <f>VLOOKUP($U401,Models!$A:$Q,AA$4,0)</f>
        <v>0</v>
      </c>
      <c r="AB401" s="2" t="str">
        <f>VLOOKUP($U401,Models!$A:$Q,AB$4,0)</f>
        <v>Quadro P2000</v>
      </c>
      <c r="AC401" s="2">
        <f>VLOOKUP($U401,Models!$A:$Q,AC$4,0)</f>
        <v>0</v>
      </c>
      <c r="AD401" s="2">
        <f>VLOOKUP($U401,Models!$A:$Q,AD$4,0)</f>
        <v>0</v>
      </c>
      <c r="AE401" s="2">
        <f>VLOOKUP($U401,Models!$A:$Q,AE$4,0)</f>
        <v>15</v>
      </c>
      <c r="AF401" s="2" t="str">
        <f>VLOOKUP($U401,Models!$A:$Q,AF$4,0)</f>
        <v>1920x1080/3840x2160</v>
      </c>
      <c r="AG401" s="2" t="str">
        <f>VLOOKUP($U401,Models!$A:$Q,AG$4,0)</f>
        <v>Touch</v>
      </c>
      <c r="AH401" s="2" t="str">
        <f>VLOOKUP($U401,Models!$A:$S,AH$4,0)</f>
        <v>Standard</v>
      </c>
      <c r="AI401" s="2">
        <f>VLOOKUP($U401,Models!$A:$T,AI$4,0)</f>
        <v>0</v>
      </c>
      <c r="AJ401" s="2"/>
      <c r="AK401" s="2"/>
    </row>
    <row r="402" spans="1:51" x14ac:dyDescent="0.3">
      <c r="A402" s="14" t="s">
        <v>13</v>
      </c>
      <c r="B402" s="4" t="s">
        <v>123</v>
      </c>
      <c r="C402" s="4" t="s">
        <v>2551</v>
      </c>
      <c r="D402" s="11"/>
      <c r="E402" s="12"/>
      <c r="F402" s="12"/>
      <c r="G402" s="12"/>
      <c r="H402" s="12">
        <v>19</v>
      </c>
      <c r="I402" s="12"/>
      <c r="J402" s="12"/>
      <c r="K402" s="12"/>
      <c r="L402" s="12">
        <v>200</v>
      </c>
      <c r="M402" s="12"/>
      <c r="N402" s="12"/>
      <c r="O402" s="13">
        <v>219</v>
      </c>
      <c r="P402" s="130">
        <f t="shared" si="21"/>
        <v>5.8656524533961859E-3</v>
      </c>
      <c r="Q402" s="46">
        <f t="shared" si="22"/>
        <v>344</v>
      </c>
      <c r="R402" s="90"/>
      <c r="S402" s="3"/>
      <c r="T402" s="2"/>
      <c r="U402" s="2" t="str">
        <f t="shared" si="20"/>
        <v>HP Chromebook x360 14 G1</v>
      </c>
      <c r="V402" s="2" t="str">
        <f>VLOOKUP($U402,Models!$A:$Q,V$4,0)</f>
        <v>HP</v>
      </c>
      <c r="W402" s="2" t="str">
        <f>VLOOKUP($U402,Models!$A:$Q,W$4,0)</f>
        <v>Chromebook x360 14 G1</v>
      </c>
      <c r="X402" s="2" t="str">
        <f>VLOOKUP($U402,Models!$A:$Q,X$4,0)</f>
        <v>Thin</v>
      </c>
      <c r="Y402" s="2" t="str">
        <f>VLOOKUP($U402,Models!$A:$Q,Y$4,0)</f>
        <v>Intel</v>
      </c>
      <c r="Z402" s="2" t="str">
        <f>VLOOKUP($U402,Models!$A:$Q,Z$4,0)</f>
        <v>Kaby Lake Refresh</v>
      </c>
      <c r="AA402" s="2">
        <f>VLOOKUP($U402,Models!$A:$Q,AA$4,0)</f>
        <v>0</v>
      </c>
      <c r="AB402" s="2" t="str">
        <f>VLOOKUP($U402,Models!$A:$Q,AB$4,0)</f>
        <v>Int</v>
      </c>
      <c r="AC402" s="2">
        <f>VLOOKUP($U402,Models!$A:$Q,AC$4,0)</f>
        <v>0</v>
      </c>
      <c r="AD402" s="2">
        <f>VLOOKUP($U402,Models!$A:$Q,AD$4,0)</f>
        <v>0</v>
      </c>
      <c r="AE402" s="2">
        <f>VLOOKUP($U402,Models!$A:$Q,AE$4,0)</f>
        <v>14</v>
      </c>
      <c r="AF402" s="2" t="str">
        <f>VLOOKUP($U402,Models!$A:$Q,AF$4,0)</f>
        <v>1920x1080</v>
      </c>
      <c r="AG402" s="2" t="str">
        <f>VLOOKUP($U402,Models!$A:$Q,AG$4,0)</f>
        <v>Touch</v>
      </c>
      <c r="AH402" s="2" t="str">
        <f>VLOOKUP($U402,Models!$A:$S,AH$4,0)</f>
        <v>Standard</v>
      </c>
      <c r="AI402" s="2" t="str">
        <f>VLOOKUP($U402,Models!$A:$T,AI$4,0)</f>
        <v xml:space="preserve"> </v>
      </c>
      <c r="AJ402" s="2"/>
      <c r="AK402" s="2"/>
    </row>
    <row r="403" spans="1:51" x14ac:dyDescent="0.3">
      <c r="A403" s="14" t="s">
        <v>13</v>
      </c>
      <c r="B403" s="4" t="s">
        <v>143</v>
      </c>
      <c r="C403" s="4" t="s">
        <v>1684</v>
      </c>
      <c r="D403" s="11"/>
      <c r="E403" s="12"/>
      <c r="F403" s="12"/>
      <c r="G403" s="12"/>
      <c r="H403" s="12"/>
      <c r="I403" s="12"/>
      <c r="J403" s="12"/>
      <c r="K403" s="12"/>
      <c r="L403" s="12">
        <v>1</v>
      </c>
      <c r="M403" s="12"/>
      <c r="N403" s="12"/>
      <c r="O403" s="13">
        <v>1</v>
      </c>
      <c r="P403" s="130">
        <f t="shared" si="21"/>
        <v>2.6783801157060209E-5</v>
      </c>
      <c r="Q403" s="46">
        <f t="shared" si="22"/>
        <v>2</v>
      </c>
      <c r="R403" s="90"/>
      <c r="S403" s="3"/>
      <c r="T403" s="2"/>
      <c r="U403" s="2" t="str">
        <f t="shared" si="20"/>
        <v>HP Stream x360 11-ab100</v>
      </c>
      <c r="V403" s="2" t="str">
        <f>VLOOKUP($U403,Models!$A:$Q,V$4,0)</f>
        <v>HP</v>
      </c>
      <c r="W403" s="2" t="str">
        <f>VLOOKUP($U403,Models!$A:$Q,W$4,0)</f>
        <v>Stream x360 11-ab100</v>
      </c>
      <c r="X403" s="2" t="str">
        <f>VLOOKUP($U403,Models!$A:$Q,X$4,0)</f>
        <v>Mini</v>
      </c>
      <c r="Y403" s="2" t="str">
        <f>VLOOKUP($U403,Models!$A:$Q,Y$4,0)</f>
        <v>Intel</v>
      </c>
      <c r="Z403" s="2" t="str">
        <f>VLOOKUP($U403,Models!$A:$Q,Z$4,0)</f>
        <v>Gemini Lake</v>
      </c>
      <c r="AA403" s="2">
        <f>VLOOKUP($U403,Models!$A:$Q,AA$4,0)</f>
        <v>0</v>
      </c>
      <c r="AB403" s="2" t="str">
        <f>VLOOKUP($U403,Models!$A:$Q,AB$4,0)</f>
        <v>Int</v>
      </c>
      <c r="AC403" s="2">
        <f>VLOOKUP($U403,Models!$A:$Q,AC$4,0)</f>
        <v>0</v>
      </c>
      <c r="AD403" s="2">
        <f>VLOOKUP($U403,Models!$A:$Q,AD$4,0)</f>
        <v>0</v>
      </c>
      <c r="AE403" s="2">
        <f>VLOOKUP($U403,Models!$A:$Q,AE$4,0)</f>
        <v>11</v>
      </c>
      <c r="AF403" s="2" t="str">
        <f>VLOOKUP($U403,Models!$A:$Q,AF$4,0)</f>
        <v>1366x768</v>
      </c>
      <c r="AG403" s="2" t="str">
        <f>VLOOKUP($U403,Models!$A:$Q,AG$4,0)</f>
        <v>Touch</v>
      </c>
      <c r="AH403" s="2" t="str">
        <f>VLOOKUP($U403,Models!$A:$S,AH$4,0)</f>
        <v>Budget</v>
      </c>
      <c r="AI403" s="2" t="str">
        <f>VLOOKUP($U403,Models!$A:$T,AI$4,0)</f>
        <v>HP 11-ab100 x360</v>
      </c>
      <c r="AJ403" s="2"/>
      <c r="AK403" s="2"/>
    </row>
    <row r="404" spans="1:51" x14ac:dyDescent="0.3">
      <c r="A404" s="14" t="s">
        <v>13</v>
      </c>
      <c r="B404" s="14" t="s">
        <v>143</v>
      </c>
      <c r="C404" s="15" t="s">
        <v>2557</v>
      </c>
      <c r="D404" s="16"/>
      <c r="E404" s="17"/>
      <c r="F404" s="17"/>
      <c r="G404" s="17"/>
      <c r="H404" s="17"/>
      <c r="I404" s="17">
        <v>54</v>
      </c>
      <c r="J404" s="17"/>
      <c r="K404" s="17"/>
      <c r="L404" s="17"/>
      <c r="M404" s="17"/>
      <c r="N404" s="17"/>
      <c r="O404" s="18">
        <v>54</v>
      </c>
      <c r="P404" s="130">
        <f t="shared" si="21"/>
        <v>1.4463252624812514E-3</v>
      </c>
      <c r="Q404" s="46">
        <f t="shared" si="22"/>
        <v>85</v>
      </c>
      <c r="R404" s="90"/>
      <c r="S404" s="3"/>
      <c r="T404" s="2"/>
      <c r="U404" s="2" t="str">
        <f t="shared" si="20"/>
        <v>HP Stream 11-aj0000</v>
      </c>
      <c r="V404" s="2" t="str">
        <f>VLOOKUP($U404,Models!$A:$Q,V$4,0)</f>
        <v>HP</v>
      </c>
      <c r="W404" s="2" t="str">
        <f>VLOOKUP($U404,Models!$A:$Q,W$4,0)</f>
        <v>Stream 11-aj0000</v>
      </c>
      <c r="X404" s="2" t="str">
        <f>VLOOKUP($U404,Models!$A:$Q,X$4,0)</f>
        <v>Mini</v>
      </c>
      <c r="Y404" s="2" t="str">
        <f>VLOOKUP($U404,Models!$A:$Q,Y$4,0)</f>
        <v>Intel</v>
      </c>
      <c r="Z404" s="2" t="str">
        <f>VLOOKUP($U404,Models!$A:$Q,Z$4,0)</f>
        <v>Gemini Lake</v>
      </c>
      <c r="AA404" s="2">
        <f>VLOOKUP($U404,Models!$A:$Q,AA$4,0)</f>
        <v>0</v>
      </c>
      <c r="AB404" s="2" t="str">
        <f>VLOOKUP($U404,Models!$A:$Q,AB$4,0)</f>
        <v>Int</v>
      </c>
      <c r="AC404" s="2">
        <f>VLOOKUP($U404,Models!$A:$Q,AC$4,0)</f>
        <v>0</v>
      </c>
      <c r="AD404" s="2">
        <f>VLOOKUP($U404,Models!$A:$Q,AD$4,0)</f>
        <v>0</v>
      </c>
      <c r="AE404" s="2">
        <f>VLOOKUP($U404,Models!$A:$Q,AE$4,0)</f>
        <v>11</v>
      </c>
      <c r="AF404" s="2" t="str">
        <f>VLOOKUP($U404,Models!$A:$Q,AF$4,0)</f>
        <v>1366x768</v>
      </c>
      <c r="AG404" s="2">
        <f>VLOOKUP($U404,Models!$A:$Q,AG$4,0)</f>
        <v>0</v>
      </c>
      <c r="AH404" s="2" t="str">
        <f>VLOOKUP($U404,Models!$A:$S,AH$4,0)</f>
        <v>Budget</v>
      </c>
      <c r="AI404" s="2">
        <f>VLOOKUP($U404,Models!$A:$T,AI$4,0)</f>
        <v>0</v>
      </c>
      <c r="AJ404" s="2"/>
      <c r="AK404" s="2"/>
    </row>
    <row r="405" spans="1:51" x14ac:dyDescent="0.3">
      <c r="A405" s="14" t="s">
        <v>13</v>
      </c>
      <c r="B405" s="4" t="s">
        <v>467</v>
      </c>
      <c r="C405" s="4" t="s">
        <v>868</v>
      </c>
      <c r="D405" s="11"/>
      <c r="E405" s="12"/>
      <c r="F405" s="12"/>
      <c r="G405" s="12"/>
      <c r="H405" s="12"/>
      <c r="I405" s="12">
        <v>18</v>
      </c>
      <c r="J405" s="12"/>
      <c r="K405" s="12"/>
      <c r="L405" s="12"/>
      <c r="M405" s="12"/>
      <c r="N405" s="12"/>
      <c r="O405" s="13">
        <v>18</v>
      </c>
      <c r="P405" s="130">
        <f t="shared" si="21"/>
        <v>4.8210842082708376E-4</v>
      </c>
      <c r="Q405" s="46">
        <f t="shared" si="22"/>
        <v>28</v>
      </c>
      <c r="R405" s="90"/>
      <c r="S405" s="3"/>
      <c r="T405" s="2"/>
      <c r="U405" s="2" t="str">
        <f t="shared" si="20"/>
        <v>HP Omen 15-ce000</v>
      </c>
      <c r="V405" s="2" t="str">
        <f>VLOOKUP($U405,Models!$A:$Q,V$4,0)</f>
        <v>HP</v>
      </c>
      <c r="W405" s="2" t="str">
        <f>VLOOKUP($U405,Models!$A:$Q,W$4,0)</f>
        <v>Omen 15-ce000</v>
      </c>
      <c r="X405" s="2" t="str">
        <f>VLOOKUP($U405,Models!$A:$Q,X$4,0)</f>
        <v>Desk</v>
      </c>
      <c r="Y405" s="2" t="str">
        <f>VLOOKUP($U405,Models!$A:$Q,Y$4,0)</f>
        <v>Intel</v>
      </c>
      <c r="Z405" s="2" t="str">
        <f>VLOOKUP($U405,Models!$A:$Q,Z$4,0)</f>
        <v>Kaby Lake</v>
      </c>
      <c r="AA405" s="2">
        <f>VLOOKUP($U405,Models!$A:$Q,AA$4,0)</f>
        <v>0</v>
      </c>
      <c r="AB405" s="2" t="str">
        <f>VLOOKUP($U405,Models!$A:$Q,AB$4,0)</f>
        <v>GTX1050</v>
      </c>
      <c r="AC405" s="2">
        <f>VLOOKUP($U405,Models!$A:$Q,AC$4,0)</f>
        <v>0</v>
      </c>
      <c r="AD405" s="2">
        <f>VLOOKUP($U405,Models!$A:$Q,AD$4,0)</f>
        <v>0</v>
      </c>
      <c r="AE405" s="2">
        <f>VLOOKUP($U405,Models!$A:$Q,AE$4,0)</f>
        <v>15</v>
      </c>
      <c r="AF405" s="2" t="str">
        <f>VLOOKUP($U405,Models!$A:$Q,AF$4,0)</f>
        <v>1920x1080</v>
      </c>
      <c r="AG405" s="2">
        <f>VLOOKUP($U405,Models!$A:$Q,AG$4,0)</f>
        <v>0</v>
      </c>
      <c r="AH405" s="2" t="str">
        <f>VLOOKUP($U405,Models!$A:$S,AH$4,0)</f>
        <v>Standard</v>
      </c>
      <c r="AI405" s="2">
        <f>VLOOKUP($U405,Models!$A:$T,AI$4,0)</f>
        <v>0</v>
      </c>
      <c r="AJ405" s="2"/>
      <c r="AK405" s="2"/>
    </row>
    <row r="406" spans="1:51" x14ac:dyDescent="0.3">
      <c r="A406" s="14" t="s">
        <v>13</v>
      </c>
      <c r="B406" s="14" t="s">
        <v>467</v>
      </c>
      <c r="C406" s="15" t="s">
        <v>869</v>
      </c>
      <c r="D406" s="16"/>
      <c r="E406" s="17"/>
      <c r="F406" s="17"/>
      <c r="G406" s="17"/>
      <c r="H406" s="17"/>
      <c r="I406" s="17">
        <v>3</v>
      </c>
      <c r="J406" s="17"/>
      <c r="K406" s="17"/>
      <c r="L406" s="17">
        <v>14</v>
      </c>
      <c r="M406" s="17"/>
      <c r="N406" s="17"/>
      <c r="O406" s="18">
        <v>17</v>
      </c>
      <c r="P406" s="130">
        <f t="shared" si="21"/>
        <v>4.5532461967002358E-4</v>
      </c>
      <c r="Q406" s="46">
        <f t="shared" si="22"/>
        <v>27</v>
      </c>
      <c r="R406" s="90"/>
      <c r="S406" s="3"/>
      <c r="T406" s="2"/>
      <c r="U406" s="2" t="str">
        <f t="shared" si="20"/>
        <v>HP Omen 17-an000</v>
      </c>
      <c r="V406" s="2" t="str">
        <f>VLOOKUP($U406,Models!$A:$Q,V$4,0)</f>
        <v>HP</v>
      </c>
      <c r="W406" s="2" t="str">
        <f>VLOOKUP($U406,Models!$A:$Q,W$4,0)</f>
        <v>Omen 17-an000</v>
      </c>
      <c r="X406" s="2" t="str">
        <f>VLOOKUP($U406,Models!$A:$Q,X$4,0)</f>
        <v>Desk</v>
      </c>
      <c r="Y406" s="2" t="str">
        <f>VLOOKUP($U406,Models!$A:$Q,Y$4,0)</f>
        <v>Intel</v>
      </c>
      <c r="Z406" s="2" t="str">
        <f>VLOOKUP($U406,Models!$A:$Q,Z$4,0)</f>
        <v>Kaby Lake</v>
      </c>
      <c r="AA406" s="2">
        <f>VLOOKUP($U406,Models!$A:$Q,AA$4,0)</f>
        <v>0</v>
      </c>
      <c r="AB406" s="2" t="str">
        <f>VLOOKUP($U406,Models!$A:$Q,AB$4,0)</f>
        <v>GTX1050/1060</v>
      </c>
      <c r="AC406" s="2">
        <f>VLOOKUP($U406,Models!$A:$Q,AC$4,0)</f>
        <v>0</v>
      </c>
      <c r="AD406" s="2">
        <f>VLOOKUP($U406,Models!$A:$Q,AD$4,0)</f>
        <v>0</v>
      </c>
      <c r="AE406" s="2">
        <f>VLOOKUP($U406,Models!$A:$Q,AE$4,0)</f>
        <v>17</v>
      </c>
      <c r="AF406" s="2" t="str">
        <f>VLOOKUP($U406,Models!$A:$Q,AF$4,0)</f>
        <v>1920x1080</v>
      </c>
      <c r="AG406" s="2">
        <f>VLOOKUP($U406,Models!$A:$Q,AG$4,0)</f>
        <v>0</v>
      </c>
      <c r="AH406" s="2" t="str">
        <f>VLOOKUP($U406,Models!$A:$S,AH$4,0)</f>
        <v>Standard</v>
      </c>
      <c r="AI406" s="2">
        <f>VLOOKUP($U406,Models!$A:$T,AI$4,0)</f>
        <v>0</v>
      </c>
      <c r="AJ406" s="2"/>
      <c r="AK406" s="2"/>
    </row>
    <row r="407" spans="1:51" x14ac:dyDescent="0.3">
      <c r="A407" s="14" t="s">
        <v>13</v>
      </c>
      <c r="B407" s="14" t="s">
        <v>467</v>
      </c>
      <c r="C407" s="15" t="s">
        <v>1551</v>
      </c>
      <c r="D407" s="16"/>
      <c r="E407" s="17"/>
      <c r="F407" s="17"/>
      <c r="G407" s="17"/>
      <c r="H407" s="17">
        <v>7</v>
      </c>
      <c r="I407" s="17">
        <v>6</v>
      </c>
      <c r="J407" s="17"/>
      <c r="K407" s="17">
        <v>2</v>
      </c>
      <c r="L407" s="17">
        <v>2</v>
      </c>
      <c r="M407" s="17"/>
      <c r="N407" s="17"/>
      <c r="O407" s="18">
        <v>17</v>
      </c>
      <c r="P407" s="130">
        <f t="shared" si="21"/>
        <v>4.5532461967002358E-4</v>
      </c>
      <c r="Q407" s="46">
        <f t="shared" si="22"/>
        <v>27</v>
      </c>
      <c r="R407" s="90"/>
      <c r="S407" s="3"/>
      <c r="T407" s="2"/>
      <c r="U407" s="2" t="str">
        <f t="shared" si="20"/>
        <v>HP Omen 15-dc0000</v>
      </c>
      <c r="V407" s="2" t="str">
        <f>VLOOKUP($U407,Models!$A:$Q,V$4,0)</f>
        <v>HP</v>
      </c>
      <c r="W407" s="2" t="str">
        <f>VLOOKUP($U407,Models!$A:$Q,W$4,0)</f>
        <v>Omen 15-dc0000</v>
      </c>
      <c r="X407" s="2" t="str">
        <f>VLOOKUP($U407,Models!$A:$Q,X$4,0)</f>
        <v>Desk</v>
      </c>
      <c r="Y407" s="2" t="str">
        <f>VLOOKUP($U407,Models!$A:$Q,Y$4,0)</f>
        <v>Intel</v>
      </c>
      <c r="Z407" s="2" t="str">
        <f>VLOOKUP($U407,Models!$A:$Q,Z$4,0)</f>
        <v>Coffee Lake</v>
      </c>
      <c r="AA407" s="2">
        <f>VLOOKUP($U407,Models!$A:$Q,AA$4,0)</f>
        <v>0</v>
      </c>
      <c r="AB407" s="2" t="str">
        <f>VLOOKUP($U407,Models!$A:$Q,AB$4,0)</f>
        <v>GTX1050/GTX1070</v>
      </c>
      <c r="AC407" s="2">
        <f>VLOOKUP($U407,Models!$A:$Q,AC$4,0)</f>
        <v>0</v>
      </c>
      <c r="AD407" s="2">
        <f>VLOOKUP($U407,Models!$A:$Q,AD$4,0)</f>
        <v>0</v>
      </c>
      <c r="AE407" s="2">
        <f>VLOOKUP($U407,Models!$A:$Q,AE$4,0)</f>
        <v>15</v>
      </c>
      <c r="AF407" s="2" t="str">
        <f>VLOOKUP($U407,Models!$A:$Q,AF$4,0)</f>
        <v>1920x1080</v>
      </c>
      <c r="AG407" s="2">
        <f>VLOOKUP($U407,Models!$A:$Q,AG$4,0)</f>
        <v>0</v>
      </c>
      <c r="AH407" s="2" t="str">
        <f>VLOOKUP($U407,Models!$A:$S,AH$4,0)</f>
        <v>Standard</v>
      </c>
      <c r="AI407" s="2">
        <f>VLOOKUP($U407,Models!$A:$T,AI$4,0)</f>
        <v>0</v>
      </c>
      <c r="AJ407" s="2"/>
      <c r="AK407" s="2"/>
    </row>
    <row r="408" spans="1:51" s="27" customFormat="1" x14ac:dyDescent="0.3">
      <c r="A408" s="14" t="s">
        <v>13</v>
      </c>
      <c r="B408" s="14" t="s">
        <v>467</v>
      </c>
      <c r="C408" s="15" t="s">
        <v>1552</v>
      </c>
      <c r="D408" s="16"/>
      <c r="E408" s="17"/>
      <c r="F408" s="17"/>
      <c r="G408" s="17"/>
      <c r="H408" s="17">
        <v>3</v>
      </c>
      <c r="I408" s="17">
        <v>1</v>
      </c>
      <c r="J408" s="17"/>
      <c r="K408" s="17"/>
      <c r="L408" s="17"/>
      <c r="M408" s="17"/>
      <c r="N408" s="17"/>
      <c r="O408" s="18">
        <v>4</v>
      </c>
      <c r="P408" s="130">
        <f t="shared" si="21"/>
        <v>1.0713520462824084E-4</v>
      </c>
      <c r="Q408" s="46">
        <f t="shared" si="22"/>
        <v>6</v>
      </c>
      <c r="R408" s="90"/>
      <c r="S408" s="3"/>
      <c r="T408" s="2"/>
      <c r="U408" s="2" t="str">
        <f t="shared" si="20"/>
        <v>HP Omen 17-an100</v>
      </c>
      <c r="V408" s="2" t="str">
        <f>VLOOKUP($U408,Models!$A:$Q,V$4,0)</f>
        <v>HP</v>
      </c>
      <c r="W408" s="2" t="str">
        <f>VLOOKUP($U408,Models!$A:$Q,W$4,0)</f>
        <v>Omen 17-an100</v>
      </c>
      <c r="X408" s="2" t="str">
        <f>VLOOKUP($U408,Models!$A:$Q,X$4,0)</f>
        <v>Desk</v>
      </c>
      <c r="Y408" s="2" t="str">
        <f>VLOOKUP($U408,Models!$A:$Q,Y$4,0)</f>
        <v>Intel</v>
      </c>
      <c r="Z408" s="2" t="str">
        <f>VLOOKUP($U408,Models!$A:$Q,Z$4,0)</f>
        <v>Coffee Lake</v>
      </c>
      <c r="AA408" s="2">
        <f>VLOOKUP($U408,Models!$A:$Q,AA$4,0)</f>
        <v>0</v>
      </c>
      <c r="AB408" s="2" t="str">
        <f>VLOOKUP($U408,Models!$A:$Q,AB$4,0)</f>
        <v>GTX1050/1060/1070</v>
      </c>
      <c r="AC408" s="2">
        <f>VLOOKUP($U408,Models!$A:$Q,AC$4,0)</f>
        <v>0</v>
      </c>
      <c r="AD408" s="2">
        <f>VLOOKUP($U408,Models!$A:$Q,AD$4,0)</f>
        <v>0</v>
      </c>
      <c r="AE408" s="2">
        <f>VLOOKUP($U408,Models!$A:$Q,AE$4,0)</f>
        <v>17</v>
      </c>
      <c r="AF408" s="2" t="str">
        <f>VLOOKUP($U408,Models!$A:$Q,AF$4,0)</f>
        <v>1920x1080</v>
      </c>
      <c r="AG408" s="2">
        <f>VLOOKUP($U408,Models!$A:$Q,AG$4,0)</f>
        <v>0</v>
      </c>
      <c r="AH408" s="2" t="str">
        <f>VLOOKUP($U408,Models!$A:$S,AH$4,0)</f>
        <v>Standard</v>
      </c>
      <c r="AI408" s="2">
        <f>VLOOKUP($U408,Models!$A:$T,AI$4,0)</f>
        <v>0</v>
      </c>
      <c r="AJ408" s="2"/>
      <c r="AK408" s="2"/>
      <c r="AL408" s="1"/>
      <c r="AM408" s="1"/>
      <c r="AN408" s="1"/>
      <c r="AO408" s="1"/>
      <c r="AP408" s="1"/>
      <c r="AQ408" s="1"/>
      <c r="AR408" s="1"/>
      <c r="AS408" s="1"/>
      <c r="AT408" s="1"/>
      <c r="AU408" s="1"/>
      <c r="AV408" s="1"/>
      <c r="AW408" s="1"/>
      <c r="AX408" s="1"/>
      <c r="AY408" s="1"/>
    </row>
    <row r="409" spans="1:51" x14ac:dyDescent="0.3">
      <c r="A409" s="14" t="s">
        <v>13</v>
      </c>
      <c r="B409" s="14" t="s">
        <v>467</v>
      </c>
      <c r="C409" s="15" t="s">
        <v>1868</v>
      </c>
      <c r="D409" s="16"/>
      <c r="E409" s="17"/>
      <c r="F409" s="17"/>
      <c r="G409" s="17"/>
      <c r="H409" s="17">
        <v>22</v>
      </c>
      <c r="I409" s="17"/>
      <c r="J409" s="17"/>
      <c r="K409" s="17">
        <v>4</v>
      </c>
      <c r="L409" s="17"/>
      <c r="M409" s="17"/>
      <c r="N409" s="17"/>
      <c r="O409" s="18">
        <v>26</v>
      </c>
      <c r="P409" s="130">
        <f t="shared" si="21"/>
        <v>6.9637883008356546E-4</v>
      </c>
      <c r="Q409" s="46">
        <f t="shared" si="22"/>
        <v>41</v>
      </c>
      <c r="R409" s="90"/>
      <c r="S409" s="3"/>
      <c r="T409" s="2"/>
      <c r="U409" s="2" t="str">
        <f t="shared" si="20"/>
        <v>HP Omen 15-dc1000</v>
      </c>
      <c r="V409" s="2" t="str">
        <f>VLOOKUP($U409,Models!$A:$Q,V$4,0)</f>
        <v>HP</v>
      </c>
      <c r="W409" s="2" t="str">
        <f>VLOOKUP($U409,Models!$A:$Q,W$4,0)</f>
        <v>Omen 15-dc1000</v>
      </c>
      <c r="X409" s="2" t="str">
        <f>VLOOKUP($U409,Models!$A:$Q,X$4,0)</f>
        <v>Desk</v>
      </c>
      <c r="Y409" s="2" t="str">
        <f>VLOOKUP($U409,Models!$A:$Q,Y$4,0)</f>
        <v>Intel</v>
      </c>
      <c r="Z409" s="2" t="str">
        <f>VLOOKUP($U409,Models!$A:$Q,Z$4,0)</f>
        <v>Coffee Lake</v>
      </c>
      <c r="AA409" s="2">
        <f>VLOOKUP($U409,Models!$A:$Q,AA$4,0)</f>
        <v>0</v>
      </c>
      <c r="AB409" s="2" t="str">
        <f>VLOOKUP($U409,Models!$A:$Q,AB$4,0)</f>
        <v>RTX2070</v>
      </c>
      <c r="AC409" s="2">
        <f>VLOOKUP($U409,Models!$A:$Q,AC$4,0)</f>
        <v>0</v>
      </c>
      <c r="AD409" s="2">
        <f>VLOOKUP($U409,Models!$A:$Q,AD$4,0)</f>
        <v>0</v>
      </c>
      <c r="AE409" s="2">
        <f>VLOOKUP($U409,Models!$A:$Q,AE$4,0)</f>
        <v>15</v>
      </c>
      <c r="AF409" s="2" t="str">
        <f>VLOOKUP($U409,Models!$A:$Q,AF$4,0)</f>
        <v>1920x1080</v>
      </c>
      <c r="AG409" s="2">
        <f>VLOOKUP($U409,Models!$A:$Q,AG$4,0)</f>
        <v>0</v>
      </c>
      <c r="AH409" s="2" t="str">
        <f>VLOOKUP($U409,Models!$A:$S,AH$4,0)</f>
        <v>Standard</v>
      </c>
      <c r="AI409" s="2">
        <f>VLOOKUP($U409,Models!$A:$T,AI$4,0)</f>
        <v>0</v>
      </c>
      <c r="AJ409" s="2"/>
      <c r="AK409" s="2"/>
    </row>
    <row r="410" spans="1:51" x14ac:dyDescent="0.3">
      <c r="A410" s="14" t="s">
        <v>13</v>
      </c>
      <c r="B410" s="14" t="s">
        <v>467</v>
      </c>
      <c r="C410" s="15" t="s">
        <v>2057</v>
      </c>
      <c r="D410" s="16"/>
      <c r="E410" s="17"/>
      <c r="F410" s="17"/>
      <c r="G410" s="17"/>
      <c r="H410" s="17">
        <v>3</v>
      </c>
      <c r="I410" s="17"/>
      <c r="J410" s="17"/>
      <c r="K410" s="17"/>
      <c r="L410" s="17"/>
      <c r="M410" s="17"/>
      <c r="N410" s="17"/>
      <c r="O410" s="18">
        <v>3</v>
      </c>
      <c r="P410" s="130">
        <f t="shared" si="21"/>
        <v>8.0351403471180636E-5</v>
      </c>
      <c r="Q410" s="46">
        <f t="shared" si="22"/>
        <v>5</v>
      </c>
      <c r="R410" s="90"/>
      <c r="S410" s="3"/>
      <c r="T410" s="2"/>
      <c r="U410" s="2" t="str">
        <f t="shared" si="20"/>
        <v>HP Omen 15-dh0000</v>
      </c>
      <c r="V410" s="2" t="str">
        <f>VLOOKUP($U410,Models!$A:$Q,V$4,0)</f>
        <v>HP</v>
      </c>
      <c r="W410" s="2" t="str">
        <f>VLOOKUP($U410,Models!$A:$Q,W$4,0)</f>
        <v>Omen 15-dh0000</v>
      </c>
      <c r="X410" s="2" t="str">
        <f>VLOOKUP($U410,Models!$A:$Q,X$4,0)</f>
        <v>Desk</v>
      </c>
      <c r="Y410" s="2" t="str">
        <f>VLOOKUP($U410,Models!$A:$Q,Y$4,0)</f>
        <v>Intel</v>
      </c>
      <c r="Z410" s="2" t="str">
        <f>VLOOKUP($U410,Models!$A:$Q,Z$4,0)</f>
        <v>Coffee Lake</v>
      </c>
      <c r="AA410" s="2">
        <f>VLOOKUP($U410,Models!$A:$Q,AA$4,0)</f>
        <v>0</v>
      </c>
      <c r="AB410" s="2" t="str">
        <f>VLOOKUP($U410,Models!$A:$Q,AB$4,0)</f>
        <v>GTX1660/RTX2060/RTX2070</v>
      </c>
      <c r="AC410" s="2">
        <f>VLOOKUP($U410,Models!$A:$Q,AC$4,0)</f>
        <v>0</v>
      </c>
      <c r="AD410" s="2">
        <f>VLOOKUP($U410,Models!$A:$Q,AD$4,0)</f>
        <v>0</v>
      </c>
      <c r="AE410" s="2">
        <f>VLOOKUP($U410,Models!$A:$Q,AE$4,0)</f>
        <v>15</v>
      </c>
      <c r="AF410" s="2" t="str">
        <f>VLOOKUP($U410,Models!$A:$Q,AF$4,0)</f>
        <v>1920x1080</v>
      </c>
      <c r="AG410" s="2">
        <f>VLOOKUP($U410,Models!$A:$Q,AG$4,0)</f>
        <v>0</v>
      </c>
      <c r="AH410" s="2" t="str">
        <f>VLOOKUP($U410,Models!$A:$S,AH$4,0)</f>
        <v>Standard</v>
      </c>
      <c r="AI410" s="2">
        <f>VLOOKUP($U410,Models!$A:$T,AI$4,0)</f>
        <v>0</v>
      </c>
      <c r="AJ410" s="2"/>
      <c r="AK410" s="2"/>
    </row>
    <row r="411" spans="1:51" x14ac:dyDescent="0.3">
      <c r="A411" s="14" t="s">
        <v>13</v>
      </c>
      <c r="B411" s="14" t="s">
        <v>467</v>
      </c>
      <c r="C411" s="15" t="s">
        <v>2058</v>
      </c>
      <c r="D411" s="16"/>
      <c r="E411" s="17"/>
      <c r="F411" s="17"/>
      <c r="G411" s="17"/>
      <c r="H411" s="17">
        <v>17</v>
      </c>
      <c r="I411" s="17"/>
      <c r="J411" s="17"/>
      <c r="K411" s="17"/>
      <c r="L411" s="17"/>
      <c r="M411" s="17"/>
      <c r="N411" s="17"/>
      <c r="O411" s="18">
        <v>17</v>
      </c>
      <c r="P411" s="130">
        <f t="shared" si="21"/>
        <v>4.5532461967002358E-4</v>
      </c>
      <c r="Q411" s="46">
        <f t="shared" si="22"/>
        <v>27</v>
      </c>
      <c r="R411" s="90"/>
      <c r="S411" s="3"/>
      <c r="T411" s="2"/>
      <c r="U411" s="2" t="str">
        <f t="shared" si="20"/>
        <v>HP Omen 17-cb0000</v>
      </c>
      <c r="V411" s="2" t="str">
        <f>VLOOKUP($U411,Models!$A:$Q,V$4,0)</f>
        <v>HP</v>
      </c>
      <c r="W411" s="2" t="str">
        <f>VLOOKUP($U411,Models!$A:$Q,W$4,0)</f>
        <v>Omen 17-cb0000</v>
      </c>
      <c r="X411" s="2" t="str">
        <f>VLOOKUP($U411,Models!$A:$Q,X$4,0)</f>
        <v>Desk</v>
      </c>
      <c r="Y411" s="2" t="str">
        <f>VLOOKUP($U411,Models!$A:$Q,Y$4,0)</f>
        <v>Intel</v>
      </c>
      <c r="Z411" s="2" t="str">
        <f>VLOOKUP($U411,Models!$A:$Q,Z$4,0)</f>
        <v>Coffee Lake</v>
      </c>
      <c r="AA411" s="2">
        <f>VLOOKUP($U411,Models!$A:$Q,AA$4,0)</f>
        <v>0</v>
      </c>
      <c r="AB411" s="2" t="str">
        <f>VLOOKUP($U411,Models!$A:$Q,AB$4,0)</f>
        <v>GTX1660/RTX2060/RTX2070</v>
      </c>
      <c r="AC411" s="2">
        <f>VLOOKUP($U411,Models!$A:$Q,AC$4,0)</f>
        <v>0</v>
      </c>
      <c r="AD411" s="2">
        <f>VLOOKUP($U411,Models!$A:$Q,AD$4,0)</f>
        <v>0</v>
      </c>
      <c r="AE411" s="2">
        <f>VLOOKUP($U411,Models!$A:$Q,AE$4,0)</f>
        <v>17</v>
      </c>
      <c r="AF411" s="2" t="str">
        <f>VLOOKUP($U411,Models!$A:$Q,AF$4,0)</f>
        <v>1920x1080</v>
      </c>
      <c r="AG411" s="2">
        <f>VLOOKUP($U411,Models!$A:$Q,AG$4,0)</f>
        <v>0</v>
      </c>
      <c r="AH411" s="2" t="str">
        <f>VLOOKUP($U411,Models!$A:$S,AH$4,0)</f>
        <v>Standard</v>
      </c>
      <c r="AI411" s="2">
        <f>VLOOKUP($U411,Models!$A:$T,AI$4,0)</f>
        <v>0</v>
      </c>
      <c r="AJ411" s="2"/>
      <c r="AK411" s="2"/>
    </row>
    <row r="412" spans="1:51" x14ac:dyDescent="0.3">
      <c r="A412" s="84" t="s">
        <v>68</v>
      </c>
      <c r="B412" s="85"/>
      <c r="C412" s="85"/>
      <c r="D412" s="86"/>
      <c r="E412" s="87"/>
      <c r="F412" s="87"/>
      <c r="G412" s="87"/>
      <c r="H412" s="87">
        <v>16371</v>
      </c>
      <c r="I412" s="87">
        <v>6646</v>
      </c>
      <c r="J412" s="87"/>
      <c r="K412" s="87">
        <v>3033</v>
      </c>
      <c r="L412" s="87">
        <v>11286</v>
      </c>
      <c r="M412" s="87"/>
      <c r="N412" s="87"/>
      <c r="O412" s="88">
        <v>37336</v>
      </c>
      <c r="P412" s="130">
        <f t="shared" si="21"/>
        <v>1</v>
      </c>
      <c r="Q412" s="46">
        <f t="shared" si="22"/>
        <v>58680</v>
      </c>
      <c r="R412" s="90">
        <v>58680</v>
      </c>
      <c r="S412" s="3"/>
      <c r="T412" s="2"/>
      <c r="U412" s="2" t="str">
        <f t="shared" si="20"/>
        <v xml:space="preserve">HP Итог  </v>
      </c>
      <c r="V412" s="2" t="e">
        <f>VLOOKUP($U412,Models!$A:$Q,V$4,0)</f>
        <v>#N/A</v>
      </c>
      <c r="W412" s="2" t="e">
        <f>VLOOKUP($U412,Models!$A:$Q,W$4,0)</f>
        <v>#N/A</v>
      </c>
      <c r="X412" s="2" t="e">
        <f>VLOOKUP($U412,Models!$A:$Q,X$4,0)</f>
        <v>#N/A</v>
      </c>
      <c r="Y412" s="2" t="e">
        <f>VLOOKUP($U412,Models!$A:$Q,Y$4,0)</f>
        <v>#N/A</v>
      </c>
      <c r="Z412" s="2" t="e">
        <f>VLOOKUP($U412,Models!$A:$Q,Z$4,0)</f>
        <v>#N/A</v>
      </c>
      <c r="AA412" s="2" t="e">
        <f>VLOOKUP($U412,Models!$A:$Q,AA$4,0)</f>
        <v>#N/A</v>
      </c>
      <c r="AB412" s="2" t="e">
        <f>VLOOKUP($U412,Models!$A:$Q,AB$4,0)</f>
        <v>#N/A</v>
      </c>
      <c r="AC412" s="2" t="e">
        <f>VLOOKUP($U412,Models!$A:$Q,AC$4,0)</f>
        <v>#N/A</v>
      </c>
      <c r="AD412" s="2" t="e">
        <f>VLOOKUP($U412,Models!$A:$Q,AD$4,0)</f>
        <v>#N/A</v>
      </c>
      <c r="AE412" s="2" t="e">
        <f>VLOOKUP($U412,Models!$A:$Q,AE$4,0)</f>
        <v>#N/A</v>
      </c>
      <c r="AF412" s="2" t="e">
        <f>VLOOKUP($U412,Models!$A:$Q,AF$4,0)</f>
        <v>#N/A</v>
      </c>
      <c r="AG412" s="2" t="e">
        <f>VLOOKUP($U412,Models!$A:$Q,AG$4,0)</f>
        <v>#N/A</v>
      </c>
      <c r="AH412" s="2" t="e">
        <f>VLOOKUP($U412,Models!$A:$S,AH$4,0)</f>
        <v>#N/A</v>
      </c>
      <c r="AI412" s="2" t="e">
        <f>VLOOKUP($U412,Models!$A:$T,AI$4,0)</f>
        <v>#N/A</v>
      </c>
      <c r="AJ412" s="2"/>
      <c r="AK412" s="2"/>
    </row>
    <row r="413" spans="1:51" x14ac:dyDescent="0.3">
      <c r="A413" s="4" t="s">
        <v>20</v>
      </c>
      <c r="B413" s="4" t="s">
        <v>33</v>
      </c>
      <c r="C413" s="4" t="s">
        <v>986</v>
      </c>
      <c r="D413" s="11">
        <v>2</v>
      </c>
      <c r="E413" s="12"/>
      <c r="F413" s="12"/>
      <c r="G413" s="12">
        <v>4</v>
      </c>
      <c r="H413" s="12"/>
      <c r="I413" s="12"/>
      <c r="J413" s="12"/>
      <c r="K413" s="12"/>
      <c r="L413" s="12"/>
      <c r="M413" s="12"/>
      <c r="N413" s="12"/>
      <c r="O413" s="13">
        <v>6</v>
      </c>
      <c r="P413" s="130">
        <f>O413/O$514</f>
        <v>1.4543339150668993E-4</v>
      </c>
      <c r="Q413" s="46">
        <f>ROUND(P413*R$514,0)</f>
        <v>8</v>
      </c>
      <c r="R413" s="90"/>
      <c r="S413" s="3"/>
      <c r="T413" s="2"/>
      <c r="U413" s="2" t="str">
        <f t="shared" si="20"/>
        <v>Lenovo IdeaPad 720s-13</v>
      </c>
      <c r="V413" s="2" t="str">
        <f>VLOOKUP($U413,Models!$A:$Q,V$4,0)</f>
        <v>Lenovo</v>
      </c>
      <c r="W413" s="2" t="str">
        <f>VLOOKUP($U413,Models!$A:$Q,W$4,0)</f>
        <v>IdeaPad 720s-13</v>
      </c>
      <c r="X413" s="2" t="str">
        <f>VLOOKUP($U413,Models!$A:$Q,X$4,0)</f>
        <v>Thin</v>
      </c>
      <c r="Y413" s="2" t="str">
        <f>VLOOKUP($U413,Models!$A:$Q,Y$4,0)</f>
        <v>Intel</v>
      </c>
      <c r="Z413" s="2" t="str">
        <f>VLOOKUP($U413,Models!$A:$Q,Z$4,0)</f>
        <v>Kaby Lake</v>
      </c>
      <c r="AA413" s="2">
        <f>VLOOKUP($U413,Models!$A:$Q,AA$4,0)</f>
        <v>0</v>
      </c>
      <c r="AB413" s="2" t="str">
        <f>VLOOKUP($U413,Models!$A:$Q,AB$4,0)</f>
        <v>Int</v>
      </c>
      <c r="AC413" s="2">
        <f>VLOOKUP($U413,Models!$A:$Q,AC$4,0)</f>
        <v>0</v>
      </c>
      <c r="AD413" s="2">
        <f>VLOOKUP($U413,Models!$A:$Q,AD$4,0)</f>
        <v>0</v>
      </c>
      <c r="AE413" s="2">
        <f>VLOOKUP($U413,Models!$A:$Q,AE$4,0)</f>
        <v>13</v>
      </c>
      <c r="AF413" s="2" t="str">
        <f>VLOOKUP($U413,Models!$A:$Q,AF$4,0)</f>
        <v>1920x1080</v>
      </c>
      <c r="AG413" s="2">
        <f>VLOOKUP($U413,Models!$A:$Q,AG$4,0)</f>
        <v>0</v>
      </c>
      <c r="AH413" s="2" t="str">
        <f>VLOOKUP($U413,Models!$A:$S,AH$4,0)</f>
        <v>Standard</v>
      </c>
      <c r="AI413" s="2">
        <f>VLOOKUP($U413,Models!$A:$T,AI$4,0)</f>
        <v>0</v>
      </c>
      <c r="AJ413" s="2"/>
      <c r="AK413" s="2"/>
    </row>
    <row r="414" spans="1:51" x14ac:dyDescent="0.3">
      <c r="A414" s="14" t="s">
        <v>20</v>
      </c>
      <c r="B414" s="14" t="s">
        <v>33</v>
      </c>
      <c r="C414" s="15" t="s">
        <v>1025</v>
      </c>
      <c r="D414" s="16"/>
      <c r="E414" s="17"/>
      <c r="F414" s="17"/>
      <c r="G414" s="17"/>
      <c r="H414" s="17">
        <v>6</v>
      </c>
      <c r="I414" s="17"/>
      <c r="J414" s="17"/>
      <c r="K414" s="17">
        <v>51</v>
      </c>
      <c r="L414" s="17"/>
      <c r="M414" s="17"/>
      <c r="N414" s="17"/>
      <c r="O414" s="18">
        <v>57</v>
      </c>
      <c r="P414" s="130">
        <f t="shared" ref="P414:P477" si="23">O414/O$514</f>
        <v>1.3816172193135544E-3</v>
      </c>
      <c r="Q414" s="46">
        <f t="shared" ref="Q414:Q477" si="24">ROUND(P414*R$514,0)</f>
        <v>79</v>
      </c>
      <c r="R414" s="104"/>
      <c r="S414" s="3"/>
      <c r="T414" s="2"/>
      <c r="U414" s="2" t="str">
        <f t="shared" si="20"/>
        <v>Lenovo IdeaPad V320-17</v>
      </c>
      <c r="V414" s="2" t="str">
        <f>VLOOKUP($U414,Models!$A:$Q,V$4,0)</f>
        <v>Lenovo</v>
      </c>
      <c r="W414" s="2" t="str">
        <f>VLOOKUP($U414,Models!$A:$Q,W$4,0)</f>
        <v>IdeaPad V320-17</v>
      </c>
      <c r="X414" s="2" t="str">
        <f>VLOOKUP($U414,Models!$A:$Q,X$4,0)</f>
        <v>Economy</v>
      </c>
      <c r="Y414" s="2" t="str">
        <f>VLOOKUP($U414,Models!$A:$Q,Y$4,0)</f>
        <v>Intel</v>
      </c>
      <c r="Z414" s="2" t="str">
        <f>VLOOKUP($U414,Models!$A:$Q,Z$4,0)</f>
        <v>Kaby Lake</v>
      </c>
      <c r="AA414" s="2">
        <f>VLOOKUP($U414,Models!$A:$Q,AA$4,0)</f>
        <v>0</v>
      </c>
      <c r="AB414" s="2" t="str">
        <f>VLOOKUP($U414,Models!$A:$Q,AB$4,0)</f>
        <v>Int</v>
      </c>
      <c r="AC414" s="2">
        <f>VLOOKUP($U414,Models!$A:$Q,AC$4,0)</f>
        <v>0</v>
      </c>
      <c r="AD414" s="2">
        <f>VLOOKUP($U414,Models!$A:$Q,AD$4,0)</f>
        <v>0</v>
      </c>
      <c r="AE414" s="2">
        <f>VLOOKUP($U414,Models!$A:$Q,AE$4,0)</f>
        <v>17</v>
      </c>
      <c r="AF414" s="2" t="str">
        <f>VLOOKUP($U414,Models!$A:$Q,AF$4,0)</f>
        <v>1920x1080</v>
      </c>
      <c r="AG414" s="2">
        <f>VLOOKUP($U414,Models!$A:$Q,AG$4,0)</f>
        <v>0</v>
      </c>
      <c r="AH414" s="2" t="str">
        <f>VLOOKUP($U414,Models!$A:$S,AH$4,0)</f>
        <v>Standard</v>
      </c>
      <c r="AI414" s="2">
        <f>VLOOKUP($U414,Models!$A:$T,AI$4,0)</f>
        <v>0</v>
      </c>
      <c r="AJ414" s="2"/>
      <c r="AK414" s="2"/>
    </row>
    <row r="415" spans="1:51" x14ac:dyDescent="0.3">
      <c r="A415" s="14" t="s">
        <v>20</v>
      </c>
      <c r="B415" s="14" t="s">
        <v>33</v>
      </c>
      <c r="C415" s="15" t="s">
        <v>1129</v>
      </c>
      <c r="D415" s="16"/>
      <c r="E415" s="17">
        <v>674</v>
      </c>
      <c r="F415" s="17"/>
      <c r="G415" s="17"/>
      <c r="H415" s="17"/>
      <c r="I415" s="17">
        <v>1</v>
      </c>
      <c r="J415" s="17"/>
      <c r="K415" s="17"/>
      <c r="L415" s="17">
        <v>112</v>
      </c>
      <c r="M415" s="17"/>
      <c r="N415" s="17"/>
      <c r="O415" s="18">
        <v>787</v>
      </c>
      <c r="P415" s="130">
        <f t="shared" si="23"/>
        <v>1.9076013185960829E-2</v>
      </c>
      <c r="Q415" s="46">
        <f t="shared" si="24"/>
        <v>1092</v>
      </c>
      <c r="R415" s="90"/>
      <c r="S415" s="3"/>
      <c r="T415" s="2"/>
      <c r="U415" s="2" t="str">
        <f t="shared" si="20"/>
        <v>Lenovo IdeaPad V330-15IKB</v>
      </c>
      <c r="V415" s="2" t="str">
        <f>VLOOKUP($U415,Models!$A:$Q,V$4,0)</f>
        <v>Lenovo</v>
      </c>
      <c r="W415" s="2" t="str">
        <f>VLOOKUP($U415,Models!$A:$Q,W$4,0)</f>
        <v>IdeaPad V330-15IKB</v>
      </c>
      <c r="X415" s="2" t="str">
        <f>VLOOKUP($U415,Models!$A:$Q,X$4,0)</f>
        <v>Midlevel</v>
      </c>
      <c r="Y415" s="2" t="str">
        <f>VLOOKUP($U415,Models!$A:$Q,Y$4,0)</f>
        <v>Intel</v>
      </c>
      <c r="Z415" s="2" t="str">
        <f>VLOOKUP($U415,Models!$A:$Q,Z$4,0)</f>
        <v>Kaby Lake</v>
      </c>
      <c r="AA415" s="2">
        <f>VLOOKUP($U415,Models!$A:$Q,AA$4,0)</f>
        <v>0</v>
      </c>
      <c r="AB415" s="2" t="str">
        <f>VLOOKUP($U415,Models!$A:$Q,AB$4,0)</f>
        <v>Int/530</v>
      </c>
      <c r="AC415" s="2">
        <f>VLOOKUP($U415,Models!$A:$Q,AC$4,0)</f>
        <v>0</v>
      </c>
      <c r="AD415" s="2">
        <f>VLOOKUP($U415,Models!$A:$Q,AD$4,0)</f>
        <v>0</v>
      </c>
      <c r="AE415" s="2">
        <f>VLOOKUP($U415,Models!$A:$Q,AE$4,0)</f>
        <v>15</v>
      </c>
      <c r="AF415" s="2" t="str">
        <f>VLOOKUP($U415,Models!$A:$Q,AF$4,0)</f>
        <v>1920x1080</v>
      </c>
      <c r="AG415" s="2">
        <f>VLOOKUP($U415,Models!$A:$Q,AG$4,0)</f>
        <v>0</v>
      </c>
      <c r="AH415" s="2" t="str">
        <f>VLOOKUP($U415,Models!$A:$S,AH$4,0)</f>
        <v>Standard</v>
      </c>
      <c r="AI415" s="2">
        <f>VLOOKUP($U415,Models!$A:$T,AI$4,0)</f>
        <v>0</v>
      </c>
      <c r="AJ415" s="2"/>
      <c r="AK415" s="2"/>
    </row>
    <row r="416" spans="1:51" x14ac:dyDescent="0.3">
      <c r="A416" s="14" t="s">
        <v>20</v>
      </c>
      <c r="B416" s="14" t="s">
        <v>33</v>
      </c>
      <c r="C416" s="15" t="s">
        <v>1128</v>
      </c>
      <c r="D416" s="16"/>
      <c r="E416" s="17">
        <v>231</v>
      </c>
      <c r="F416" s="17"/>
      <c r="G416" s="17"/>
      <c r="H416" s="17">
        <v>196</v>
      </c>
      <c r="I416" s="17"/>
      <c r="J416" s="17"/>
      <c r="K416" s="17">
        <v>384</v>
      </c>
      <c r="L416" s="17">
        <v>355</v>
      </c>
      <c r="M416" s="17"/>
      <c r="N416" s="17"/>
      <c r="O416" s="18">
        <v>1166</v>
      </c>
      <c r="P416" s="130">
        <f t="shared" si="23"/>
        <v>2.8262555749466744E-2</v>
      </c>
      <c r="Q416" s="46">
        <f t="shared" si="24"/>
        <v>1618</v>
      </c>
      <c r="R416" s="90"/>
      <c r="S416" s="3"/>
      <c r="T416" s="2"/>
      <c r="U416" s="2" t="str">
        <f t="shared" si="20"/>
        <v>Lenovo IdeaPad V330-15IKBR</v>
      </c>
      <c r="V416" s="2" t="str">
        <f>VLOOKUP($U416,Models!$A:$Q,V$4,0)</f>
        <v>Lenovo</v>
      </c>
      <c r="W416" s="2" t="str">
        <f>VLOOKUP($U416,Models!$A:$Q,W$4,0)</f>
        <v>IdeaPad V330-15IKBR</v>
      </c>
      <c r="X416" s="2" t="str">
        <f>VLOOKUP($U416,Models!$A:$Q,X$4,0)</f>
        <v>Midlevel</v>
      </c>
      <c r="Y416" s="2" t="str">
        <f>VLOOKUP($U416,Models!$A:$Q,Y$4,0)</f>
        <v>Intel</v>
      </c>
      <c r="Z416" s="2" t="str">
        <f>VLOOKUP($U416,Models!$A:$Q,Z$4,0)</f>
        <v>Kaby Lake Refresh</v>
      </c>
      <c r="AA416" s="2">
        <f>VLOOKUP($U416,Models!$A:$Q,AA$4,0)</f>
        <v>0</v>
      </c>
      <c r="AB416" s="2" t="str">
        <f>VLOOKUP($U416,Models!$A:$Q,AB$4,0)</f>
        <v>Int/530</v>
      </c>
      <c r="AC416" s="2">
        <f>VLOOKUP($U416,Models!$A:$Q,AC$4,0)</f>
        <v>0</v>
      </c>
      <c r="AD416" s="2">
        <f>VLOOKUP($U416,Models!$A:$Q,AD$4,0)</f>
        <v>0</v>
      </c>
      <c r="AE416" s="2">
        <f>VLOOKUP($U416,Models!$A:$Q,AE$4,0)</f>
        <v>15</v>
      </c>
      <c r="AF416" s="2" t="str">
        <f>VLOOKUP($U416,Models!$A:$Q,AF$4,0)</f>
        <v>1920x1080</v>
      </c>
      <c r="AG416" s="2">
        <f>VLOOKUP($U416,Models!$A:$Q,AG$4,0)</f>
        <v>0</v>
      </c>
      <c r="AH416" s="2" t="str">
        <f>VLOOKUP($U416,Models!$A:$S,AH$4,0)</f>
        <v>Standard</v>
      </c>
      <c r="AI416" s="2">
        <f>VLOOKUP($U416,Models!$A:$T,AI$4,0)</f>
        <v>0</v>
      </c>
      <c r="AJ416" s="2"/>
      <c r="AK416" s="2"/>
    </row>
    <row r="417" spans="1:37" x14ac:dyDescent="0.3">
      <c r="A417" s="14" t="s">
        <v>20</v>
      </c>
      <c r="B417" s="14" t="s">
        <v>33</v>
      </c>
      <c r="C417" s="15" t="s">
        <v>1296</v>
      </c>
      <c r="D417" s="16"/>
      <c r="E417" s="17">
        <v>29</v>
      </c>
      <c r="F417" s="17"/>
      <c r="G417" s="17"/>
      <c r="H417" s="17"/>
      <c r="I417" s="17"/>
      <c r="J417" s="17"/>
      <c r="K417" s="17"/>
      <c r="L417" s="17"/>
      <c r="M417" s="17"/>
      <c r="N417" s="17"/>
      <c r="O417" s="18">
        <v>29</v>
      </c>
      <c r="P417" s="130">
        <f t="shared" si="23"/>
        <v>7.029280589490014E-4</v>
      </c>
      <c r="Q417" s="46">
        <f t="shared" si="24"/>
        <v>40</v>
      </c>
      <c r="R417" s="104"/>
      <c r="S417" s="3"/>
      <c r="T417" s="2"/>
      <c r="U417" s="2" t="str">
        <f t="shared" si="20"/>
        <v>Lenovo IdeaPad V320-17IKBR</v>
      </c>
      <c r="V417" s="2" t="str">
        <f>VLOOKUP($U417,Models!$A:$Q,V$4,0)</f>
        <v>Lenovo</v>
      </c>
      <c r="W417" s="2" t="str">
        <f>VLOOKUP($U417,Models!$A:$Q,W$4,0)</f>
        <v>IdeaPad V320-17IKBR</v>
      </c>
      <c r="X417" s="2" t="str">
        <f>VLOOKUP($U417,Models!$A:$Q,X$4,0)</f>
        <v>Midlevel</v>
      </c>
      <c r="Y417" s="2" t="str">
        <f>VLOOKUP($U417,Models!$A:$Q,Y$4,0)</f>
        <v>Intel</v>
      </c>
      <c r="Z417" s="2" t="str">
        <f>VLOOKUP($U417,Models!$A:$Q,Z$4,0)</f>
        <v>Kaby Lake Refresh</v>
      </c>
      <c r="AA417" s="2">
        <f>VLOOKUP($U417,Models!$A:$Q,AA$4,0)</f>
        <v>0</v>
      </c>
      <c r="AB417" s="2" t="str">
        <f>VLOOKUP($U417,Models!$A:$Q,AB$4,0)</f>
        <v>MX150</v>
      </c>
      <c r="AC417" s="2">
        <f>VLOOKUP($U417,Models!$A:$Q,AC$4,0)</f>
        <v>0</v>
      </c>
      <c r="AD417" s="2">
        <f>VLOOKUP($U417,Models!$A:$Q,AD$4,0)</f>
        <v>0</v>
      </c>
      <c r="AE417" s="2">
        <f>VLOOKUP($U417,Models!$A:$Q,AE$4,0)</f>
        <v>17</v>
      </c>
      <c r="AF417" s="2" t="str">
        <f>VLOOKUP($U417,Models!$A:$Q,AF$4,0)</f>
        <v>1920x1080</v>
      </c>
      <c r="AG417" s="2">
        <f>VLOOKUP($U417,Models!$A:$Q,AG$4,0)</f>
        <v>0</v>
      </c>
      <c r="AH417" s="2" t="str">
        <f>VLOOKUP($U417,Models!$A:$S,AH$4,0)</f>
        <v>Standard</v>
      </c>
      <c r="AI417" s="2">
        <f>VLOOKUP($U417,Models!$A:$T,AI$4,0)</f>
        <v>0</v>
      </c>
      <c r="AJ417" s="2"/>
      <c r="AK417" s="2"/>
    </row>
    <row r="418" spans="1:37" x14ac:dyDescent="0.3">
      <c r="A418" s="14" t="s">
        <v>20</v>
      </c>
      <c r="B418" s="14" t="s">
        <v>33</v>
      </c>
      <c r="C418" s="15" t="s">
        <v>1297</v>
      </c>
      <c r="D418" s="16"/>
      <c r="E418" s="17">
        <v>6</v>
      </c>
      <c r="F418" s="17">
        <v>1</v>
      </c>
      <c r="G418" s="17"/>
      <c r="H418" s="17">
        <v>178</v>
      </c>
      <c r="I418" s="17"/>
      <c r="J418" s="17"/>
      <c r="K418" s="17">
        <v>3</v>
      </c>
      <c r="L418" s="17">
        <v>343</v>
      </c>
      <c r="M418" s="17"/>
      <c r="N418" s="17"/>
      <c r="O418" s="18">
        <v>531</v>
      </c>
      <c r="P418" s="130">
        <f t="shared" si="23"/>
        <v>1.287085514834206E-2</v>
      </c>
      <c r="Q418" s="46">
        <f t="shared" si="24"/>
        <v>737</v>
      </c>
      <c r="R418" s="90"/>
      <c r="S418" s="3"/>
      <c r="T418" s="2"/>
      <c r="U418" s="2" t="str">
        <f t="shared" si="20"/>
        <v>Lenovo IdeaPad V330-14IKB</v>
      </c>
      <c r="V418" s="2" t="str">
        <f>VLOOKUP($U418,Models!$A:$Q,V$4,0)</f>
        <v>Lenovo</v>
      </c>
      <c r="W418" s="2" t="str">
        <f>VLOOKUP($U418,Models!$A:$Q,W$4,0)</f>
        <v>IdeaPad V330-14IKB</v>
      </c>
      <c r="X418" s="2" t="str">
        <f>VLOOKUP($U418,Models!$A:$Q,X$4,0)</f>
        <v>Midlevel</v>
      </c>
      <c r="Y418" s="2" t="str">
        <f>VLOOKUP($U418,Models!$A:$Q,Y$4,0)</f>
        <v>Intel</v>
      </c>
      <c r="Z418" s="2" t="str">
        <f>VLOOKUP($U418,Models!$A:$Q,Z$4,0)</f>
        <v>Kaby Lake Refresh</v>
      </c>
      <c r="AA418" s="2">
        <f>VLOOKUP($U418,Models!$A:$Q,AA$4,0)</f>
        <v>0</v>
      </c>
      <c r="AB418" s="2" t="str">
        <f>VLOOKUP($U418,Models!$A:$Q,AB$4,0)</f>
        <v>Int</v>
      </c>
      <c r="AC418" s="2">
        <f>VLOOKUP($U418,Models!$A:$Q,AC$4,0)</f>
        <v>0</v>
      </c>
      <c r="AD418" s="2">
        <f>VLOOKUP($U418,Models!$A:$Q,AD$4,0)</f>
        <v>0</v>
      </c>
      <c r="AE418" s="2">
        <f>VLOOKUP($U418,Models!$A:$Q,AE$4,0)</f>
        <v>14</v>
      </c>
      <c r="AF418" s="2" t="str">
        <f>VLOOKUP($U418,Models!$A:$Q,AF$4,0)</f>
        <v>1920x1080</v>
      </c>
      <c r="AG418" s="2">
        <f>VLOOKUP($U418,Models!$A:$Q,AG$4,0)</f>
        <v>0</v>
      </c>
      <c r="AH418" s="2" t="str">
        <f>VLOOKUP($U418,Models!$A:$S,AH$4,0)</f>
        <v>Standard</v>
      </c>
      <c r="AI418" s="2">
        <f>VLOOKUP($U418,Models!$A:$T,AI$4,0)</f>
        <v>0</v>
      </c>
      <c r="AJ418" s="2"/>
      <c r="AK418" s="2"/>
    </row>
    <row r="419" spans="1:37" x14ac:dyDescent="0.3">
      <c r="A419" s="14" t="s">
        <v>20</v>
      </c>
      <c r="B419" s="14" t="s">
        <v>33</v>
      </c>
      <c r="C419" s="15" t="s">
        <v>1350</v>
      </c>
      <c r="D419" s="16">
        <v>1</v>
      </c>
      <c r="E419" s="17"/>
      <c r="F419" s="17"/>
      <c r="G419" s="17"/>
      <c r="H419" s="17"/>
      <c r="I419" s="17"/>
      <c r="J419" s="17"/>
      <c r="K419" s="17"/>
      <c r="L419" s="17"/>
      <c r="M419" s="17"/>
      <c r="N419" s="17"/>
      <c r="O419" s="18">
        <v>1</v>
      </c>
      <c r="P419" s="130">
        <f t="shared" si="23"/>
        <v>2.4238898584448323E-5</v>
      </c>
      <c r="Q419" s="46">
        <f t="shared" si="24"/>
        <v>1</v>
      </c>
      <c r="R419" s="90"/>
      <c r="S419" s="3"/>
      <c r="T419" s="2"/>
      <c r="U419" s="2" t="str">
        <f t="shared" si="20"/>
        <v>Lenovo IdeaPad 330-15IGM</v>
      </c>
      <c r="V419" s="2" t="str">
        <f>VLOOKUP($U419,Models!$A:$Q,V$4,0)</f>
        <v>Lenovo</v>
      </c>
      <c r="W419" s="2" t="str">
        <f>VLOOKUP($U419,Models!$A:$Q,W$4,0)</f>
        <v>IdeaPad 330-15IGM</v>
      </c>
      <c r="X419" s="2" t="str">
        <f>VLOOKUP($U419,Models!$A:$Q,X$4,0)</f>
        <v>Midlevel</v>
      </c>
      <c r="Y419" s="2" t="str">
        <f>VLOOKUP($U419,Models!$A:$Q,Y$4,0)</f>
        <v>Intel</v>
      </c>
      <c r="Z419" s="2" t="str">
        <f>VLOOKUP($U419,Models!$A:$Q,Z$4,0)</f>
        <v>Gemini Lake</v>
      </c>
      <c r="AA419" s="2">
        <f>VLOOKUP($U419,Models!$A:$Q,AA$4,0)</f>
        <v>0</v>
      </c>
      <c r="AB419" s="2">
        <f>VLOOKUP($U419,Models!$A:$Q,AB$4,0)</f>
        <v>530</v>
      </c>
      <c r="AC419" s="2">
        <f>VLOOKUP($U419,Models!$A:$Q,AC$4,0)</f>
        <v>0</v>
      </c>
      <c r="AD419" s="2">
        <f>VLOOKUP($U419,Models!$A:$Q,AD$4,0)</f>
        <v>0</v>
      </c>
      <c r="AE419" s="2">
        <f>VLOOKUP($U419,Models!$A:$Q,AE$4,0)</f>
        <v>15</v>
      </c>
      <c r="AF419" s="2" t="str">
        <f>VLOOKUP($U419,Models!$A:$Q,AF$4,0)</f>
        <v>1920x1080</v>
      </c>
      <c r="AG419" s="2">
        <f>VLOOKUP($U419,Models!$A:$Q,AG$4,0)</f>
        <v>0</v>
      </c>
      <c r="AH419" s="2" t="str">
        <f>VLOOKUP($U419,Models!$A:$S,AH$4,0)</f>
        <v>Budget</v>
      </c>
      <c r="AI419" s="2">
        <f>VLOOKUP($U419,Models!$A:$T,AI$4,0)</f>
        <v>0</v>
      </c>
      <c r="AJ419" s="2"/>
      <c r="AK419" s="2"/>
    </row>
    <row r="420" spans="1:37" x14ac:dyDescent="0.3">
      <c r="A420" s="14" t="s">
        <v>20</v>
      </c>
      <c r="B420" s="14" t="s">
        <v>33</v>
      </c>
      <c r="C420" s="15" t="s">
        <v>1351</v>
      </c>
      <c r="D420" s="16">
        <v>468</v>
      </c>
      <c r="E420" s="17">
        <v>154</v>
      </c>
      <c r="F420" s="17">
        <v>287</v>
      </c>
      <c r="G420" s="17">
        <v>41</v>
      </c>
      <c r="H420" s="17"/>
      <c r="I420" s="17">
        <v>4</v>
      </c>
      <c r="J420" s="17"/>
      <c r="K420" s="17">
        <v>766</v>
      </c>
      <c r="L420" s="17"/>
      <c r="M420" s="17"/>
      <c r="N420" s="17"/>
      <c r="O420" s="18">
        <v>1720</v>
      </c>
      <c r="P420" s="130">
        <f t="shared" si="23"/>
        <v>4.1690905565251117E-2</v>
      </c>
      <c r="Q420" s="46">
        <f t="shared" si="24"/>
        <v>2386</v>
      </c>
      <c r="R420" s="104"/>
      <c r="S420" s="3"/>
      <c r="T420" s="2"/>
      <c r="U420" s="2" t="str">
        <f t="shared" si="20"/>
        <v>Lenovo IdeaPad 330-15IKB</v>
      </c>
      <c r="V420" s="2" t="str">
        <f>VLOOKUP($U420,Models!$A:$Q,V$4,0)</f>
        <v>Lenovo</v>
      </c>
      <c r="W420" s="2" t="str">
        <f>VLOOKUP($U420,Models!$A:$Q,W$4,0)</f>
        <v>IdeaPad 330-15IKB</v>
      </c>
      <c r="X420" s="2" t="str">
        <f>VLOOKUP($U420,Models!$A:$Q,X$4,0)</f>
        <v>Midlevel</v>
      </c>
      <c r="Y420" s="2" t="str">
        <f>VLOOKUP($U420,Models!$A:$Q,Y$4,0)</f>
        <v>Intel</v>
      </c>
      <c r="Z420" s="2" t="str">
        <f>VLOOKUP($U420,Models!$A:$Q,Z$4,0)</f>
        <v>Kaby Lake</v>
      </c>
      <c r="AA420" s="2">
        <f>VLOOKUP($U420,Models!$A:$Q,AA$4,0)</f>
        <v>0</v>
      </c>
      <c r="AB420" s="2" t="str">
        <f>VLOOKUP($U420,Models!$A:$Q,AB$4,0)</f>
        <v>530/MX110</v>
      </c>
      <c r="AC420" s="2">
        <f>VLOOKUP($U420,Models!$A:$Q,AC$4,0)</f>
        <v>0</v>
      </c>
      <c r="AD420" s="2">
        <f>VLOOKUP($U420,Models!$A:$Q,AD$4,0)</f>
        <v>0</v>
      </c>
      <c r="AE420" s="2">
        <f>VLOOKUP($U420,Models!$A:$Q,AE$4,0)</f>
        <v>15</v>
      </c>
      <c r="AF420" s="2" t="str">
        <f>VLOOKUP($U420,Models!$A:$Q,AF$4,0)</f>
        <v>1920x1080</v>
      </c>
      <c r="AG420" s="2">
        <f>VLOOKUP($U420,Models!$A:$Q,AG$4,0)</f>
        <v>0</v>
      </c>
      <c r="AH420" s="2" t="str">
        <f>VLOOKUP($U420,Models!$A:$S,AH$4,0)</f>
        <v>Standard</v>
      </c>
      <c r="AI420" s="2">
        <f>VLOOKUP($U420,Models!$A:$T,AI$4,0)</f>
        <v>0</v>
      </c>
      <c r="AJ420" s="2"/>
      <c r="AK420" s="2"/>
    </row>
    <row r="421" spans="1:37" x14ac:dyDescent="0.3">
      <c r="A421" s="14" t="s">
        <v>20</v>
      </c>
      <c r="B421" s="14" t="s">
        <v>33</v>
      </c>
      <c r="C421" s="15" t="s">
        <v>1352</v>
      </c>
      <c r="D421" s="16">
        <v>24</v>
      </c>
      <c r="E421" s="17">
        <v>68</v>
      </c>
      <c r="F421" s="17">
        <v>2823</v>
      </c>
      <c r="G421" s="17"/>
      <c r="H421" s="17"/>
      <c r="I421" s="17">
        <v>1</v>
      </c>
      <c r="J421" s="17"/>
      <c r="K421" s="17"/>
      <c r="L421" s="17"/>
      <c r="M421" s="17"/>
      <c r="N421" s="17"/>
      <c r="O421" s="18">
        <v>2916</v>
      </c>
      <c r="P421" s="130">
        <f t="shared" si="23"/>
        <v>7.0680628272251314E-2</v>
      </c>
      <c r="Q421" s="46">
        <f t="shared" si="24"/>
        <v>4046</v>
      </c>
      <c r="R421" s="90"/>
      <c r="S421" s="3"/>
      <c r="T421" s="2" t="s">
        <v>50</v>
      </c>
      <c r="U421" s="2" t="str">
        <f t="shared" si="20"/>
        <v>Lenovo IdeaPad 330-15IKBR</v>
      </c>
      <c r="V421" s="2" t="str">
        <f>VLOOKUP($U421,Models!$A:$Q,V$4,0)</f>
        <v>Lenovo</v>
      </c>
      <c r="W421" s="2" t="str">
        <f>VLOOKUP($U421,Models!$A:$Q,W$4,0)</f>
        <v>IdeaPad 330-15IKBR</v>
      </c>
      <c r="X421" s="2" t="str">
        <f>VLOOKUP($U421,Models!$A:$Q,X$4,0)</f>
        <v>Midlevel</v>
      </c>
      <c r="Y421" s="2" t="str">
        <f>VLOOKUP($U421,Models!$A:$Q,Y$4,0)</f>
        <v>Intel</v>
      </c>
      <c r="Z421" s="2" t="str">
        <f>VLOOKUP($U421,Models!$A:$Q,Z$4,0)</f>
        <v>Kaby Lake Refresh</v>
      </c>
      <c r="AA421" s="2">
        <f>VLOOKUP($U421,Models!$A:$Q,AA$4,0)</f>
        <v>0</v>
      </c>
      <c r="AB421" s="2" t="str">
        <f>VLOOKUP($U421,Models!$A:$Q,AB$4,0)</f>
        <v>MX150</v>
      </c>
      <c r="AC421" s="2">
        <f>VLOOKUP($U421,Models!$A:$Q,AC$4,0)</f>
        <v>0</v>
      </c>
      <c r="AD421" s="2">
        <f>VLOOKUP($U421,Models!$A:$Q,AD$4,0)</f>
        <v>0</v>
      </c>
      <c r="AE421" s="2">
        <f>VLOOKUP($U421,Models!$A:$Q,AE$4,0)</f>
        <v>15</v>
      </c>
      <c r="AF421" s="2" t="str">
        <f>VLOOKUP($U421,Models!$A:$Q,AF$4,0)</f>
        <v>1366x768/1920x1080</v>
      </c>
      <c r="AG421" s="2">
        <f>VLOOKUP($U421,Models!$A:$Q,AG$4,0)</f>
        <v>0</v>
      </c>
      <c r="AH421" s="2" t="str">
        <f>VLOOKUP($U421,Models!$A:$S,AH$4,0)</f>
        <v>Standard</v>
      </c>
      <c r="AI421" s="2">
        <f>VLOOKUP($U421,Models!$A:$T,AI$4,0)</f>
        <v>0</v>
      </c>
      <c r="AJ421" s="2"/>
      <c r="AK421" s="2"/>
    </row>
    <row r="422" spans="1:37" x14ac:dyDescent="0.3">
      <c r="A422" s="14" t="s">
        <v>20</v>
      </c>
      <c r="B422" s="14" t="s">
        <v>33</v>
      </c>
      <c r="C422" s="15" t="s">
        <v>1353</v>
      </c>
      <c r="D422" s="16">
        <v>40</v>
      </c>
      <c r="E422" s="17">
        <v>1</v>
      </c>
      <c r="F422" s="17">
        <v>2</v>
      </c>
      <c r="G422" s="17"/>
      <c r="H422" s="17"/>
      <c r="I422" s="17"/>
      <c r="J422" s="17"/>
      <c r="K422" s="17"/>
      <c r="L422" s="17"/>
      <c r="M422" s="17"/>
      <c r="N422" s="17"/>
      <c r="O422" s="18">
        <v>43</v>
      </c>
      <c r="P422" s="130">
        <f t="shared" si="23"/>
        <v>1.042272639131278E-3</v>
      </c>
      <c r="Q422" s="46">
        <f t="shared" si="24"/>
        <v>60</v>
      </c>
      <c r="R422" s="129"/>
      <c r="S422" s="3"/>
      <c r="T422" s="2"/>
      <c r="U422" s="2" t="str">
        <f t="shared" si="20"/>
        <v>Lenovo IdeaPad 330-17IKBR</v>
      </c>
      <c r="V422" s="2" t="str">
        <f>VLOOKUP($U422,Models!$A:$Q,V$4,0)</f>
        <v>Lenovo</v>
      </c>
      <c r="W422" s="2" t="str">
        <f>VLOOKUP($U422,Models!$A:$Q,W$4,0)</f>
        <v>IdeaPad 330-17IKBR</v>
      </c>
      <c r="X422" s="2" t="str">
        <f>VLOOKUP($U422,Models!$A:$Q,X$4,0)</f>
        <v>Midlevel</v>
      </c>
      <c r="Y422" s="2" t="str">
        <f>VLOOKUP($U422,Models!$A:$Q,Y$4,0)</f>
        <v>Intel</v>
      </c>
      <c r="Z422" s="2" t="str">
        <f>VLOOKUP($U422,Models!$A:$Q,Z$4,0)</f>
        <v>Kaby Lake Refresh</v>
      </c>
      <c r="AA422" s="2">
        <f>VLOOKUP($U422,Models!$A:$Q,AA$4,0)</f>
        <v>0</v>
      </c>
      <c r="AB422" s="2" t="str">
        <f>VLOOKUP($U422,Models!$A:$Q,AB$4,0)</f>
        <v>MX150</v>
      </c>
      <c r="AC422" s="2">
        <f>VLOOKUP($U422,Models!$A:$Q,AC$4,0)</f>
        <v>0</v>
      </c>
      <c r="AD422" s="2">
        <f>VLOOKUP($U422,Models!$A:$Q,AD$4,0)</f>
        <v>0</v>
      </c>
      <c r="AE422" s="2">
        <f>VLOOKUP($U422,Models!$A:$Q,AE$4,0)</f>
        <v>17</v>
      </c>
      <c r="AF422" s="2" t="str">
        <f>VLOOKUP($U422,Models!$A:$Q,AF$4,0)</f>
        <v>1920x1080</v>
      </c>
      <c r="AG422" s="2">
        <f>VLOOKUP($U422,Models!$A:$Q,AG$4,0)</f>
        <v>0</v>
      </c>
      <c r="AH422" s="2" t="str">
        <f>VLOOKUP($U422,Models!$A:$S,AH$4,0)</f>
        <v>Standard</v>
      </c>
      <c r="AI422" s="2">
        <f>VLOOKUP($U422,Models!$A:$T,AI$4,0)</f>
        <v>0</v>
      </c>
      <c r="AJ422" s="2"/>
      <c r="AK422" s="2"/>
    </row>
    <row r="423" spans="1:37" x14ac:dyDescent="0.3">
      <c r="A423" s="14" t="s">
        <v>20</v>
      </c>
      <c r="B423" s="14" t="s">
        <v>33</v>
      </c>
      <c r="C423" s="15" t="s">
        <v>1354</v>
      </c>
      <c r="D423" s="16">
        <v>224</v>
      </c>
      <c r="E423" s="17">
        <v>308</v>
      </c>
      <c r="F423" s="17">
        <v>81</v>
      </c>
      <c r="G423" s="17">
        <v>11</v>
      </c>
      <c r="H423" s="17"/>
      <c r="I423" s="17">
        <v>2</v>
      </c>
      <c r="J423" s="17"/>
      <c r="K423" s="17"/>
      <c r="L423" s="17"/>
      <c r="M423" s="17"/>
      <c r="N423" s="17"/>
      <c r="O423" s="18">
        <v>626</v>
      </c>
      <c r="P423" s="130">
        <f t="shared" si="23"/>
        <v>1.517355051386465E-2</v>
      </c>
      <c r="Q423" s="46">
        <f t="shared" si="24"/>
        <v>869</v>
      </c>
      <c r="R423" s="90"/>
      <c r="S423" s="3"/>
      <c r="T423" s="2"/>
      <c r="U423" s="2" t="str">
        <f t="shared" si="20"/>
        <v>Lenovo IdeaPad 330s-15IKB</v>
      </c>
      <c r="V423" s="2" t="str">
        <f>VLOOKUP($U423,Models!$A:$Q,V$4,0)</f>
        <v>Lenovo</v>
      </c>
      <c r="W423" s="2" t="str">
        <f>VLOOKUP($U423,Models!$A:$Q,W$4,0)</f>
        <v>IdeaPad 330s-15IKB</v>
      </c>
      <c r="X423" s="2" t="str">
        <f>VLOOKUP($U423,Models!$A:$Q,X$4,0)</f>
        <v>Midlevel</v>
      </c>
      <c r="Y423" s="2" t="str">
        <f>VLOOKUP($U423,Models!$A:$Q,Y$4,0)</f>
        <v>Intel</v>
      </c>
      <c r="Z423" s="2" t="str">
        <f>VLOOKUP($U423,Models!$A:$Q,Z$4,0)</f>
        <v>Kaby Lake Refresh</v>
      </c>
      <c r="AA423" s="2">
        <f>VLOOKUP($U423,Models!$A:$Q,AA$4,0)</f>
        <v>0</v>
      </c>
      <c r="AB423" s="2">
        <f>VLOOKUP($U423,Models!$A:$Q,AB$4,0)</f>
        <v>540</v>
      </c>
      <c r="AC423" s="2">
        <f>VLOOKUP($U423,Models!$A:$Q,AC$4,0)</f>
        <v>0</v>
      </c>
      <c r="AD423" s="2">
        <f>VLOOKUP($U423,Models!$A:$Q,AD$4,0)</f>
        <v>0</v>
      </c>
      <c r="AE423" s="2">
        <f>VLOOKUP($U423,Models!$A:$Q,AE$4,0)</f>
        <v>15</v>
      </c>
      <c r="AF423" s="2" t="str">
        <f>VLOOKUP($U423,Models!$A:$Q,AF$4,0)</f>
        <v>1920x1080</v>
      </c>
      <c r="AG423" s="2">
        <f>VLOOKUP($U423,Models!$A:$Q,AG$4,0)</f>
        <v>0</v>
      </c>
      <c r="AH423" s="2" t="str">
        <f>VLOOKUP($U423,Models!$A:$S,AH$4,0)</f>
        <v>Standard</v>
      </c>
      <c r="AI423" s="2">
        <f>VLOOKUP($U423,Models!$A:$T,AI$4,0)</f>
        <v>0</v>
      </c>
      <c r="AJ423" s="2"/>
      <c r="AK423" s="2"/>
    </row>
    <row r="424" spans="1:37" x14ac:dyDescent="0.3">
      <c r="A424" s="14" t="s">
        <v>20</v>
      </c>
      <c r="B424" s="14" t="s">
        <v>33</v>
      </c>
      <c r="C424" s="15" t="s">
        <v>1355</v>
      </c>
      <c r="D424" s="16">
        <v>2</v>
      </c>
      <c r="E424" s="17">
        <v>6</v>
      </c>
      <c r="F424" s="17"/>
      <c r="G424" s="17"/>
      <c r="H424" s="17"/>
      <c r="I424" s="17">
        <v>26</v>
      </c>
      <c r="J424" s="17"/>
      <c r="K424" s="17">
        <v>24</v>
      </c>
      <c r="L424" s="17"/>
      <c r="M424" s="17"/>
      <c r="N424" s="17"/>
      <c r="O424" s="18">
        <v>58</v>
      </c>
      <c r="P424" s="130">
        <f t="shared" si="23"/>
        <v>1.4058561178980028E-3</v>
      </c>
      <c r="Q424" s="46">
        <f t="shared" si="24"/>
        <v>80</v>
      </c>
      <c r="R424" s="90"/>
      <c r="S424" s="3"/>
      <c r="T424" s="2"/>
      <c r="U424" s="2" t="str">
        <f t="shared" si="20"/>
        <v>Lenovo IdeaPad 330-14AST</v>
      </c>
      <c r="V424" s="2" t="str">
        <f>VLOOKUP($U424,Models!$A:$Q,V$4,0)</f>
        <v>Lenovo</v>
      </c>
      <c r="W424" s="2" t="str">
        <f>VLOOKUP($U424,Models!$A:$Q,W$4,0)</f>
        <v>IdeaPad 330-14AST</v>
      </c>
      <c r="X424" s="2" t="str">
        <f>VLOOKUP($U424,Models!$A:$Q,X$4,0)</f>
        <v>Thin</v>
      </c>
      <c r="Y424" s="2" t="str">
        <f>VLOOKUP($U424,Models!$A:$Q,Y$4,0)</f>
        <v>AMD</v>
      </c>
      <c r="Z424" s="2" t="str">
        <f>VLOOKUP($U424,Models!$A:$Q,Z$4,0)</f>
        <v>Stoney Ridge</v>
      </c>
      <c r="AA424" s="2">
        <f>VLOOKUP($U424,Models!$A:$Q,AA$4,0)</f>
        <v>0</v>
      </c>
      <c r="AB424" s="2" t="str">
        <f>VLOOKUP($U424,Models!$A:$Q,AB$4,0)</f>
        <v>Int</v>
      </c>
      <c r="AC424" s="2">
        <f>VLOOKUP($U424,Models!$A:$Q,AC$4,0)</f>
        <v>0</v>
      </c>
      <c r="AD424" s="2">
        <f>VLOOKUP($U424,Models!$A:$Q,AD$4,0)</f>
        <v>0</v>
      </c>
      <c r="AE424" s="2">
        <f>VLOOKUP($U424,Models!$A:$Q,AE$4,0)</f>
        <v>14</v>
      </c>
      <c r="AF424" s="2" t="str">
        <f>VLOOKUP($U424,Models!$A:$Q,AF$4,0)</f>
        <v>1920x1080</v>
      </c>
      <c r="AG424" s="2">
        <f>VLOOKUP($U424,Models!$A:$Q,AG$4,0)</f>
        <v>0</v>
      </c>
      <c r="AH424" s="2" t="str">
        <f>VLOOKUP($U424,Models!$A:$S,AH$4,0)</f>
        <v>Standard</v>
      </c>
      <c r="AI424" s="2">
        <f>VLOOKUP($U424,Models!$A:$T,AI$4,0)</f>
        <v>0</v>
      </c>
      <c r="AJ424" s="2"/>
      <c r="AK424" s="2"/>
    </row>
    <row r="425" spans="1:37" x14ac:dyDescent="0.3">
      <c r="A425" s="14" t="s">
        <v>20</v>
      </c>
      <c r="B425" s="14" t="s">
        <v>33</v>
      </c>
      <c r="C425" s="15" t="s">
        <v>1356</v>
      </c>
      <c r="D425" s="16"/>
      <c r="E425" s="17"/>
      <c r="F425" s="17">
        <v>172</v>
      </c>
      <c r="G425" s="17"/>
      <c r="H425" s="17"/>
      <c r="I425" s="17">
        <v>1</v>
      </c>
      <c r="J425" s="17"/>
      <c r="K425" s="17">
        <v>2</v>
      </c>
      <c r="L425" s="17"/>
      <c r="M425" s="17"/>
      <c r="N425" s="17"/>
      <c r="O425" s="18">
        <v>175</v>
      </c>
      <c r="P425" s="130">
        <f t="shared" si="23"/>
        <v>4.2418072522784562E-3</v>
      </c>
      <c r="Q425" s="46">
        <f t="shared" si="24"/>
        <v>243</v>
      </c>
      <c r="R425" s="90"/>
      <c r="S425" s="3"/>
      <c r="T425" s="2"/>
      <c r="U425" s="2" t="str">
        <f t="shared" si="20"/>
        <v>Lenovo IdeaPad 330-17IKB</v>
      </c>
      <c r="V425" s="2" t="str">
        <f>VLOOKUP($U425,Models!$A:$Q,V$4,0)</f>
        <v>Lenovo</v>
      </c>
      <c r="W425" s="2" t="str">
        <f>VLOOKUP($U425,Models!$A:$Q,W$4,0)</f>
        <v>IdeaPad 330-17IKB</v>
      </c>
      <c r="X425" s="2" t="str">
        <f>VLOOKUP($U425,Models!$A:$Q,X$4,0)</f>
        <v>Midlevel</v>
      </c>
      <c r="Y425" s="2" t="str">
        <f>VLOOKUP($U425,Models!$A:$Q,Y$4,0)</f>
        <v>Intel</v>
      </c>
      <c r="Z425" s="2" t="str">
        <f>VLOOKUP($U425,Models!$A:$Q,Z$4,0)</f>
        <v>Kaby Lake</v>
      </c>
      <c r="AA425" s="2">
        <f>VLOOKUP($U425,Models!$A:$Q,AA$4,0)</f>
        <v>0</v>
      </c>
      <c r="AB425" s="2" t="str">
        <f>VLOOKUP($U425,Models!$A:$Q,AB$4,0)</f>
        <v>MX150</v>
      </c>
      <c r="AC425" s="2">
        <f>VLOOKUP($U425,Models!$A:$Q,AC$4,0)</f>
        <v>0</v>
      </c>
      <c r="AD425" s="2">
        <f>VLOOKUP($U425,Models!$A:$Q,AD$4,0)</f>
        <v>0</v>
      </c>
      <c r="AE425" s="2">
        <f>VLOOKUP($U425,Models!$A:$Q,AE$4,0)</f>
        <v>15</v>
      </c>
      <c r="AF425" s="2" t="str">
        <f>VLOOKUP($U425,Models!$A:$Q,AF$4,0)</f>
        <v>1920x1080</v>
      </c>
      <c r="AG425" s="2">
        <f>VLOOKUP($U425,Models!$A:$Q,AG$4,0)</f>
        <v>0</v>
      </c>
      <c r="AH425" s="2" t="str">
        <f>VLOOKUP($U425,Models!$A:$S,AH$4,0)</f>
        <v>Standard</v>
      </c>
      <c r="AI425" s="2">
        <f>VLOOKUP($U425,Models!$A:$T,AI$4,0)</f>
        <v>0</v>
      </c>
      <c r="AJ425" s="2"/>
      <c r="AK425" s="2"/>
    </row>
    <row r="426" spans="1:37" x14ac:dyDescent="0.3">
      <c r="A426" s="14" t="s">
        <v>20</v>
      </c>
      <c r="B426" s="14" t="s">
        <v>33</v>
      </c>
      <c r="C426" s="15" t="s">
        <v>1357</v>
      </c>
      <c r="D426" s="16"/>
      <c r="E426" s="17">
        <v>2186</v>
      </c>
      <c r="F426" s="17"/>
      <c r="G426" s="17">
        <v>140</v>
      </c>
      <c r="H426" s="17">
        <v>529</v>
      </c>
      <c r="I426" s="17"/>
      <c r="J426" s="17"/>
      <c r="K426" s="17">
        <v>923</v>
      </c>
      <c r="L426" s="17">
        <v>231</v>
      </c>
      <c r="M426" s="17"/>
      <c r="N426" s="17"/>
      <c r="O426" s="18">
        <v>4009</v>
      </c>
      <c r="P426" s="130">
        <f t="shared" si="23"/>
        <v>9.7173744425053332E-2</v>
      </c>
      <c r="Q426" s="46">
        <f t="shared" si="24"/>
        <v>5562</v>
      </c>
      <c r="R426" s="90"/>
      <c r="S426" s="3"/>
      <c r="T426" s="2"/>
      <c r="U426" s="2" t="str">
        <f t="shared" si="20"/>
        <v>Lenovo IdeaPad V130-15IKB</v>
      </c>
      <c r="V426" s="2" t="str">
        <f>VLOOKUP($U426,Models!$A:$Q,V$4,0)</f>
        <v>Lenovo</v>
      </c>
      <c r="W426" s="2" t="str">
        <f>VLOOKUP($U426,Models!$A:$Q,W$4,0)</f>
        <v>IdeaPad V130-15IKB</v>
      </c>
      <c r="X426" s="2" t="str">
        <f>VLOOKUP($U426,Models!$A:$Q,X$4,0)</f>
        <v>Economy</v>
      </c>
      <c r="Y426" s="2" t="str">
        <f>VLOOKUP($U426,Models!$A:$Q,Y$4,0)</f>
        <v>Intel</v>
      </c>
      <c r="Z426" s="2" t="str">
        <f>VLOOKUP($U426,Models!$A:$Q,Z$4,0)</f>
        <v>Kaby Lake</v>
      </c>
      <c r="AA426" s="2">
        <f>VLOOKUP($U426,Models!$A:$Q,AA$4,0)</f>
        <v>0</v>
      </c>
      <c r="AB426" s="2" t="str">
        <f>VLOOKUP($U426,Models!$A:$Q,AB$4,0)</f>
        <v>Int</v>
      </c>
      <c r="AC426" s="2">
        <f>VLOOKUP($U426,Models!$A:$Q,AC$4,0)</f>
        <v>0</v>
      </c>
      <c r="AD426" s="2">
        <f>VLOOKUP($U426,Models!$A:$Q,AD$4,0)</f>
        <v>0</v>
      </c>
      <c r="AE426" s="2">
        <f>VLOOKUP($U426,Models!$A:$Q,AE$4,0)</f>
        <v>15</v>
      </c>
      <c r="AF426" s="2" t="str">
        <f>VLOOKUP($U426,Models!$A:$Q,AF$4,0)</f>
        <v>1920x1080</v>
      </c>
      <c r="AG426" s="2">
        <f>VLOOKUP($U426,Models!$A:$Q,AG$4,0)</f>
        <v>0</v>
      </c>
      <c r="AH426" s="2" t="str">
        <f>VLOOKUP($U426,Models!$A:$S,AH$4,0)</f>
        <v>Standard</v>
      </c>
      <c r="AI426" s="2">
        <f>VLOOKUP($U426,Models!$A:$T,AI$4,0)</f>
        <v>0</v>
      </c>
      <c r="AJ426" s="2"/>
      <c r="AK426" s="2"/>
    </row>
    <row r="427" spans="1:37" x14ac:dyDescent="0.3">
      <c r="A427" s="14" t="s">
        <v>20</v>
      </c>
      <c r="B427" s="14" t="s">
        <v>33</v>
      </c>
      <c r="C427" s="15" t="s">
        <v>1401</v>
      </c>
      <c r="D427" s="16">
        <v>196</v>
      </c>
      <c r="E427" s="17">
        <v>450</v>
      </c>
      <c r="F427" s="17">
        <v>36</v>
      </c>
      <c r="G427" s="17">
        <v>704</v>
      </c>
      <c r="H427" s="17"/>
      <c r="I427" s="17">
        <v>1</v>
      </c>
      <c r="J427" s="17"/>
      <c r="K427" s="17">
        <v>444</v>
      </c>
      <c r="L427" s="17"/>
      <c r="M427" s="17"/>
      <c r="N427" s="17"/>
      <c r="O427" s="18">
        <v>1831</v>
      </c>
      <c r="P427" s="130">
        <f t="shared" si="23"/>
        <v>4.4381423308124876E-2</v>
      </c>
      <c r="Q427" s="46">
        <f t="shared" si="24"/>
        <v>2540</v>
      </c>
      <c r="R427" s="90"/>
      <c r="S427" s="3"/>
      <c r="T427" s="2"/>
      <c r="U427" s="2" t="str">
        <f t="shared" si="20"/>
        <v>Lenovo IdeaPad 330-15AST</v>
      </c>
      <c r="V427" s="2" t="str">
        <f>VLOOKUP($U427,Models!$A:$Q,V$4,0)</f>
        <v>Lenovo</v>
      </c>
      <c r="W427" s="2" t="str">
        <f>VLOOKUP($U427,Models!$A:$Q,W$4,0)</f>
        <v>IdeaPad 330-15AST</v>
      </c>
      <c r="X427" s="2" t="str">
        <f>VLOOKUP($U427,Models!$A:$Q,X$4,0)</f>
        <v>Economy</v>
      </c>
      <c r="Y427" s="2" t="str">
        <f>VLOOKUP($U427,Models!$A:$Q,Y$4,0)</f>
        <v>AMD</v>
      </c>
      <c r="Z427" s="2" t="str">
        <f>VLOOKUP($U427,Models!$A:$Q,Z$4,0)</f>
        <v>Stoney Ridge</v>
      </c>
      <c r="AA427" s="2">
        <f>VLOOKUP($U427,Models!$A:$Q,AA$4,0)</f>
        <v>0</v>
      </c>
      <c r="AB427" s="2" t="str">
        <f>VLOOKUP($U427,Models!$A:$Q,AB$4,0)</f>
        <v>Int</v>
      </c>
      <c r="AC427" s="2">
        <f>VLOOKUP($U427,Models!$A:$Q,AC$4,0)</f>
        <v>0</v>
      </c>
      <c r="AD427" s="2">
        <f>VLOOKUP($U427,Models!$A:$Q,AD$4,0)</f>
        <v>0</v>
      </c>
      <c r="AE427" s="2">
        <f>VLOOKUP($U427,Models!$A:$Q,AE$4,0)</f>
        <v>15</v>
      </c>
      <c r="AF427" s="2" t="str">
        <f>VLOOKUP($U427,Models!$A:$Q,AF$4,0)</f>
        <v>1366x768/1920x1080</v>
      </c>
      <c r="AG427" s="2">
        <f>VLOOKUP($U427,Models!$A:$Q,AG$4,0)</f>
        <v>0</v>
      </c>
      <c r="AH427" s="2" t="str">
        <f>VLOOKUP($U427,Models!$A:$S,AH$4,0)</f>
        <v>Standard</v>
      </c>
      <c r="AI427" s="2">
        <f>VLOOKUP($U427,Models!$A:$T,AI$4,0)</f>
        <v>0</v>
      </c>
      <c r="AJ427" s="2"/>
      <c r="AK427" s="2"/>
    </row>
    <row r="428" spans="1:37" x14ac:dyDescent="0.3">
      <c r="A428" s="14" t="s">
        <v>20</v>
      </c>
      <c r="B428" s="14" t="s">
        <v>33</v>
      </c>
      <c r="C428" s="15" t="s">
        <v>1402</v>
      </c>
      <c r="D428" s="16">
        <v>78</v>
      </c>
      <c r="E428" s="17">
        <v>4</v>
      </c>
      <c r="F428" s="17">
        <v>1</v>
      </c>
      <c r="G428" s="17"/>
      <c r="H428" s="17"/>
      <c r="I428" s="17">
        <v>2</v>
      </c>
      <c r="J428" s="17"/>
      <c r="K428" s="17">
        <v>80</v>
      </c>
      <c r="L428" s="17"/>
      <c r="M428" s="17"/>
      <c r="N428" s="17"/>
      <c r="O428" s="18">
        <v>165</v>
      </c>
      <c r="P428" s="130">
        <f t="shared" si="23"/>
        <v>3.9994182664339732E-3</v>
      </c>
      <c r="Q428" s="46">
        <f t="shared" si="24"/>
        <v>229</v>
      </c>
      <c r="R428" s="90"/>
      <c r="S428" s="3"/>
      <c r="T428" s="2"/>
      <c r="U428" s="2" t="str">
        <f t="shared" si="20"/>
        <v>Lenovo IdeaPad 330-17AST</v>
      </c>
      <c r="V428" s="2" t="str">
        <f>VLOOKUP($U428,Models!$A:$Q,V$4,0)</f>
        <v>Lenovo</v>
      </c>
      <c r="W428" s="2" t="str">
        <f>VLOOKUP($U428,Models!$A:$Q,W$4,0)</f>
        <v>IdeaPad 330-17AST</v>
      </c>
      <c r="X428" s="2" t="str">
        <f>VLOOKUP($U428,Models!$A:$Q,X$4,0)</f>
        <v>Economy</v>
      </c>
      <c r="Y428" s="2" t="str">
        <f>VLOOKUP($U428,Models!$A:$Q,Y$4,0)</f>
        <v>AMD</v>
      </c>
      <c r="Z428" s="2" t="str">
        <f>VLOOKUP($U428,Models!$A:$Q,Z$4,0)</f>
        <v>Stoney Ridge</v>
      </c>
      <c r="AA428" s="2">
        <f>VLOOKUP($U428,Models!$A:$Q,AA$4,0)</f>
        <v>0</v>
      </c>
      <c r="AB428" s="2" t="str">
        <f>VLOOKUP($U428,Models!$A:$Q,AB$4,0)</f>
        <v>Int</v>
      </c>
      <c r="AC428" s="2">
        <f>VLOOKUP($U428,Models!$A:$Q,AC$4,0)</f>
        <v>0</v>
      </c>
      <c r="AD428" s="2">
        <f>VLOOKUP($U428,Models!$A:$Q,AD$4,0)</f>
        <v>0</v>
      </c>
      <c r="AE428" s="2">
        <f>VLOOKUP($U428,Models!$A:$Q,AE$4,0)</f>
        <v>17</v>
      </c>
      <c r="AF428" s="2" t="str">
        <f>VLOOKUP($U428,Models!$A:$Q,AF$4,0)</f>
        <v>1600x900</v>
      </c>
      <c r="AG428" s="2">
        <f>VLOOKUP($U428,Models!$A:$Q,AG$4,0)</f>
        <v>0</v>
      </c>
      <c r="AH428" s="2" t="str">
        <f>VLOOKUP($U428,Models!$A:$S,AH$4,0)</f>
        <v>Standard</v>
      </c>
      <c r="AI428" s="2">
        <f>VLOOKUP($U428,Models!$A:$T,AI$4,0)</f>
        <v>0</v>
      </c>
      <c r="AJ428" s="2"/>
      <c r="AK428" s="2"/>
    </row>
    <row r="429" spans="1:37" x14ac:dyDescent="0.3">
      <c r="A429" s="14" t="s">
        <v>20</v>
      </c>
      <c r="B429" s="14" t="s">
        <v>33</v>
      </c>
      <c r="C429" s="15" t="s">
        <v>1403</v>
      </c>
      <c r="D429" s="16">
        <v>47</v>
      </c>
      <c r="E429" s="17"/>
      <c r="F429" s="17">
        <v>3</v>
      </c>
      <c r="G429" s="17">
        <v>24</v>
      </c>
      <c r="H429" s="17"/>
      <c r="I429" s="17">
        <v>2</v>
      </c>
      <c r="J429" s="17"/>
      <c r="K429" s="17">
        <v>72</v>
      </c>
      <c r="L429" s="17"/>
      <c r="M429" s="17"/>
      <c r="N429" s="17"/>
      <c r="O429" s="18">
        <v>148</v>
      </c>
      <c r="P429" s="130">
        <f t="shared" si="23"/>
        <v>3.5873569904983516E-3</v>
      </c>
      <c r="Q429" s="46">
        <f t="shared" si="24"/>
        <v>205</v>
      </c>
      <c r="R429" s="90"/>
      <c r="S429" s="3"/>
      <c r="T429" s="2"/>
      <c r="U429" s="2" t="str">
        <f t="shared" si="20"/>
        <v>Lenovo IdeaPad 530s-14IKB</v>
      </c>
      <c r="V429" s="2" t="str">
        <f>VLOOKUP($U429,Models!$A:$Q,V$4,0)</f>
        <v>Lenovo</v>
      </c>
      <c r="W429" s="2" t="str">
        <f>VLOOKUP($U429,Models!$A:$Q,W$4,0)</f>
        <v>IdeaPad 530s-14IKB</v>
      </c>
      <c r="X429" s="2" t="str">
        <f>VLOOKUP($U429,Models!$A:$Q,X$4,0)</f>
        <v>Midlevel</v>
      </c>
      <c r="Y429" s="2" t="str">
        <f>VLOOKUP($U429,Models!$A:$Q,Y$4,0)</f>
        <v>Intel</v>
      </c>
      <c r="Z429" s="2" t="str">
        <f>VLOOKUP($U429,Models!$A:$Q,Z$4,0)</f>
        <v>Kaby Lake Refresh</v>
      </c>
      <c r="AA429" s="2">
        <f>VLOOKUP($U429,Models!$A:$Q,AA$4,0)</f>
        <v>0</v>
      </c>
      <c r="AB429" s="2" t="str">
        <f>VLOOKUP($U429,Models!$A:$Q,AB$4,0)</f>
        <v>Int/MX150</v>
      </c>
      <c r="AC429" s="2">
        <f>VLOOKUP($U429,Models!$A:$Q,AC$4,0)</f>
        <v>0</v>
      </c>
      <c r="AD429" s="2">
        <f>VLOOKUP($U429,Models!$A:$Q,AD$4,0)</f>
        <v>0</v>
      </c>
      <c r="AE429" s="2">
        <f>VLOOKUP($U429,Models!$A:$Q,AE$4,0)</f>
        <v>15</v>
      </c>
      <c r="AF429" s="2" t="str">
        <f>VLOOKUP($U429,Models!$A:$Q,AF$4,0)</f>
        <v>1920x1080/3200x1800</v>
      </c>
      <c r="AG429" s="2">
        <f>VLOOKUP($U429,Models!$A:$Q,AG$4,0)</f>
        <v>0</v>
      </c>
      <c r="AH429" s="2" t="str">
        <f>VLOOKUP($U429,Models!$A:$S,AH$4,0)</f>
        <v>Standard</v>
      </c>
      <c r="AI429" s="2">
        <f>VLOOKUP($U429,Models!$A:$T,AI$4,0)</f>
        <v>0</v>
      </c>
      <c r="AJ429" s="2"/>
      <c r="AK429" s="2"/>
    </row>
    <row r="430" spans="1:37" x14ac:dyDescent="0.3">
      <c r="A430" s="14" t="s">
        <v>20</v>
      </c>
      <c r="B430" s="14" t="s">
        <v>33</v>
      </c>
      <c r="C430" s="15" t="s">
        <v>1404</v>
      </c>
      <c r="D430" s="16">
        <v>189</v>
      </c>
      <c r="E430" s="17"/>
      <c r="F430" s="17">
        <v>1831</v>
      </c>
      <c r="G430" s="17">
        <v>5</v>
      </c>
      <c r="H430" s="17"/>
      <c r="I430" s="17">
        <v>76</v>
      </c>
      <c r="J430" s="17"/>
      <c r="K430" s="17">
        <v>378</v>
      </c>
      <c r="L430" s="17"/>
      <c r="M430" s="17"/>
      <c r="N430" s="17"/>
      <c r="O430" s="18">
        <v>2479</v>
      </c>
      <c r="P430" s="130">
        <f t="shared" si="23"/>
        <v>6.0088229590847392E-2</v>
      </c>
      <c r="Q430" s="46">
        <f t="shared" si="24"/>
        <v>3439</v>
      </c>
      <c r="R430" s="90"/>
      <c r="S430" s="3"/>
      <c r="T430" s="2"/>
      <c r="U430" s="2" t="str">
        <f t="shared" si="20"/>
        <v>Lenovo IdeaPad 330-15ARR</v>
      </c>
      <c r="V430" s="2" t="str">
        <f>VLOOKUP($U430,Models!$A:$Q,V$4,0)</f>
        <v>Lenovo</v>
      </c>
      <c r="W430" s="2" t="str">
        <f>VLOOKUP($U430,Models!$A:$Q,W$4,0)</f>
        <v>IdeaPad 330-15ARR</v>
      </c>
      <c r="X430" s="2" t="str">
        <f>VLOOKUP($U430,Models!$A:$Q,X$4,0)</f>
        <v>Economy</v>
      </c>
      <c r="Y430" s="2" t="str">
        <f>VLOOKUP($U430,Models!$A:$Q,Y$4,0)</f>
        <v>AMD</v>
      </c>
      <c r="Z430" s="2" t="str">
        <f>VLOOKUP($U430,Models!$A:$Q,Z$4,0)</f>
        <v>Ryzen</v>
      </c>
      <c r="AA430" s="2">
        <f>VLOOKUP($U430,Models!$A:$Q,AA$4,0)</f>
        <v>0</v>
      </c>
      <c r="AB430" s="2" t="str">
        <f>VLOOKUP($U430,Models!$A:$Q,AB$4,0)</f>
        <v>Int</v>
      </c>
      <c r="AC430" s="2">
        <f>VLOOKUP($U430,Models!$A:$Q,AC$4,0)</f>
        <v>0</v>
      </c>
      <c r="AD430" s="2">
        <f>VLOOKUP($U430,Models!$A:$Q,AD$4,0)</f>
        <v>0</v>
      </c>
      <c r="AE430" s="2">
        <f>VLOOKUP($U430,Models!$A:$Q,AE$4,0)</f>
        <v>15</v>
      </c>
      <c r="AF430" s="2" t="str">
        <f>VLOOKUP($U430,Models!$A:$Q,AF$4,0)</f>
        <v>1920x1080</v>
      </c>
      <c r="AG430" s="2">
        <f>VLOOKUP($U430,Models!$A:$Q,AG$4,0)</f>
        <v>0</v>
      </c>
      <c r="AH430" s="2" t="str">
        <f>VLOOKUP($U430,Models!$A:$S,AH$4,0)</f>
        <v>Standard</v>
      </c>
      <c r="AI430" s="2">
        <f>VLOOKUP($U430,Models!$A:$T,AI$4,0)</f>
        <v>0</v>
      </c>
      <c r="AJ430" s="2"/>
      <c r="AK430" s="2"/>
    </row>
    <row r="431" spans="1:37" x14ac:dyDescent="0.3">
      <c r="A431" s="14" t="s">
        <v>20</v>
      </c>
      <c r="B431" s="14" t="s">
        <v>33</v>
      </c>
      <c r="C431" s="15" t="s">
        <v>1405</v>
      </c>
      <c r="D431" s="16"/>
      <c r="E431" s="17">
        <v>2</v>
      </c>
      <c r="F431" s="17">
        <v>9</v>
      </c>
      <c r="G431" s="17">
        <v>12</v>
      </c>
      <c r="H431" s="17"/>
      <c r="I431" s="17"/>
      <c r="J431" s="17"/>
      <c r="K431" s="17"/>
      <c r="L431" s="17"/>
      <c r="M431" s="17"/>
      <c r="N431" s="17"/>
      <c r="O431" s="18">
        <v>23</v>
      </c>
      <c r="P431" s="130">
        <f t="shared" si="23"/>
        <v>5.5749466744231145E-4</v>
      </c>
      <c r="Q431" s="46">
        <f t="shared" si="24"/>
        <v>32</v>
      </c>
      <c r="R431" s="90"/>
      <c r="S431" s="3"/>
      <c r="T431" s="2"/>
      <c r="U431" s="2" t="str">
        <f t="shared" si="20"/>
        <v>Lenovo IdeaPad 330s-15AST</v>
      </c>
      <c r="V431" s="2" t="str">
        <f>VLOOKUP($U431,Models!$A:$Q,V$4,0)</f>
        <v>Lenovo</v>
      </c>
      <c r="W431" s="2" t="str">
        <f>VLOOKUP($U431,Models!$A:$Q,W$4,0)</f>
        <v>IdeaPad 330s-15AST</v>
      </c>
      <c r="X431" s="2" t="str">
        <f>VLOOKUP($U431,Models!$A:$Q,X$4,0)</f>
        <v>Economy</v>
      </c>
      <c r="Y431" s="2" t="str">
        <f>VLOOKUP($U431,Models!$A:$Q,Y$4,0)</f>
        <v>AMD</v>
      </c>
      <c r="Z431" s="2" t="str">
        <f>VLOOKUP($U431,Models!$A:$Q,Z$4,0)</f>
        <v>Stoney Ridge</v>
      </c>
      <c r="AA431" s="2">
        <f>VLOOKUP($U431,Models!$A:$Q,AA$4,0)</f>
        <v>0</v>
      </c>
      <c r="AB431" s="2" t="str">
        <f>VLOOKUP($U431,Models!$A:$Q,AB$4,0)</f>
        <v>Int</v>
      </c>
      <c r="AC431" s="2">
        <f>VLOOKUP($U431,Models!$A:$Q,AC$4,0)</f>
        <v>0</v>
      </c>
      <c r="AD431" s="2">
        <f>VLOOKUP($U431,Models!$A:$Q,AD$4,0)</f>
        <v>0</v>
      </c>
      <c r="AE431" s="2">
        <f>VLOOKUP($U431,Models!$A:$Q,AE$4,0)</f>
        <v>15</v>
      </c>
      <c r="AF431" s="2" t="str">
        <f>VLOOKUP($U431,Models!$A:$Q,AF$4,0)</f>
        <v>1920x1080</v>
      </c>
      <c r="AG431" s="2">
        <f>VLOOKUP($U431,Models!$A:$Q,AG$4,0)</f>
        <v>0</v>
      </c>
      <c r="AH431" s="2" t="str">
        <f>VLOOKUP($U431,Models!$A:$S,AH$4,0)</f>
        <v>Standard</v>
      </c>
      <c r="AI431" s="2">
        <f>VLOOKUP($U431,Models!$A:$T,AI$4,0)</f>
        <v>0</v>
      </c>
      <c r="AJ431" s="2"/>
      <c r="AK431" s="2"/>
    </row>
    <row r="432" spans="1:37" x14ac:dyDescent="0.3">
      <c r="A432" s="14" t="s">
        <v>20</v>
      </c>
      <c r="B432" s="14" t="s">
        <v>33</v>
      </c>
      <c r="C432" s="15" t="s">
        <v>1408</v>
      </c>
      <c r="D432" s="16"/>
      <c r="E432" s="17"/>
      <c r="F432" s="17"/>
      <c r="G432" s="17"/>
      <c r="H432" s="17"/>
      <c r="I432" s="17"/>
      <c r="J432" s="17"/>
      <c r="K432" s="17">
        <v>10</v>
      </c>
      <c r="L432" s="17"/>
      <c r="M432" s="17"/>
      <c r="N432" s="17"/>
      <c r="O432" s="18">
        <v>10</v>
      </c>
      <c r="P432" s="130">
        <f t="shared" si="23"/>
        <v>2.4238898584448323E-4</v>
      </c>
      <c r="Q432" s="46">
        <f t="shared" si="24"/>
        <v>14</v>
      </c>
      <c r="R432" s="90"/>
      <c r="S432" s="3"/>
      <c r="T432" s="2"/>
      <c r="U432" s="2" t="str">
        <f t="shared" si="20"/>
        <v>Lenovo IdeaPad V110-15A</v>
      </c>
      <c r="V432" s="2" t="str">
        <f>VLOOKUP($U432,Models!$A:$Q,V$4,0)</f>
        <v>Lenovo</v>
      </c>
      <c r="W432" s="2" t="str">
        <f>VLOOKUP($U432,Models!$A:$Q,W$4,0)</f>
        <v>IdeaPad V110-15A</v>
      </c>
      <c r="X432" s="2" t="str">
        <f>VLOOKUP($U432,Models!$A:$Q,X$4,0)</f>
        <v>Midlevel</v>
      </c>
      <c r="Y432" s="2" t="str">
        <f>VLOOKUP($U432,Models!$A:$Q,Y$4,0)</f>
        <v>AMD</v>
      </c>
      <c r="Z432" s="2" t="str">
        <f>VLOOKUP($U432,Models!$A:$Q,Z$4,0)</f>
        <v>Stoney Ridge</v>
      </c>
      <c r="AA432" s="2">
        <f>VLOOKUP($U432,Models!$A:$Q,AA$4,0)</f>
        <v>0</v>
      </c>
      <c r="AB432" s="2" t="str">
        <f>VLOOKUP($U432,Models!$A:$Q,AB$4,0)</f>
        <v>Int/R5 M530</v>
      </c>
      <c r="AC432" s="2">
        <f>VLOOKUP($U432,Models!$A:$Q,AC$4,0)</f>
        <v>0</v>
      </c>
      <c r="AD432" s="2">
        <f>VLOOKUP($U432,Models!$A:$Q,AD$4,0)</f>
        <v>0</v>
      </c>
      <c r="AE432" s="2">
        <f>VLOOKUP($U432,Models!$A:$Q,AE$4,0)</f>
        <v>15</v>
      </c>
      <c r="AF432" s="2" t="str">
        <f>VLOOKUP($U432,Models!$A:$Q,AF$4,0)</f>
        <v>1366x768</v>
      </c>
      <c r="AG432" s="2">
        <f>VLOOKUP($U432,Models!$A:$Q,AG$4,0)</f>
        <v>0</v>
      </c>
      <c r="AH432" s="2" t="str">
        <f>VLOOKUP($U432,Models!$A:$S,AH$4,0)</f>
        <v>Standard</v>
      </c>
      <c r="AI432" s="2">
        <f>VLOOKUP($U432,Models!$A:$T,AI$4,0)</f>
        <v>0</v>
      </c>
      <c r="AJ432" s="2"/>
      <c r="AK432" s="2"/>
    </row>
    <row r="433" spans="1:37" x14ac:dyDescent="0.3">
      <c r="A433" s="14" t="s">
        <v>20</v>
      </c>
      <c r="B433" s="14" t="s">
        <v>33</v>
      </c>
      <c r="C433" s="15" t="s">
        <v>1477</v>
      </c>
      <c r="D433" s="16">
        <v>30</v>
      </c>
      <c r="E433" s="17">
        <v>25</v>
      </c>
      <c r="F433" s="17">
        <v>4</v>
      </c>
      <c r="G433" s="17">
        <v>21</v>
      </c>
      <c r="H433" s="17"/>
      <c r="I433" s="17"/>
      <c r="J433" s="17"/>
      <c r="K433" s="17">
        <v>33</v>
      </c>
      <c r="L433" s="17"/>
      <c r="M433" s="17"/>
      <c r="N433" s="17"/>
      <c r="O433" s="18">
        <v>113</v>
      </c>
      <c r="P433" s="130">
        <f t="shared" si="23"/>
        <v>2.7389955400426605E-3</v>
      </c>
      <c r="Q433" s="46">
        <f t="shared" si="24"/>
        <v>157</v>
      </c>
      <c r="R433" s="90"/>
      <c r="S433" s="3"/>
      <c r="T433" s="2"/>
      <c r="U433" s="2" t="str">
        <f t="shared" si="20"/>
        <v>Lenovo IdeaPad 330-15ICH</v>
      </c>
      <c r="V433" s="2" t="str">
        <f>VLOOKUP($U433,Models!$A:$Q,V$4,0)</f>
        <v>Lenovo</v>
      </c>
      <c r="W433" s="2" t="str">
        <f>VLOOKUP($U433,Models!$A:$Q,W$4,0)</f>
        <v>IdeaPad 330-15ICH</v>
      </c>
      <c r="X433" s="2" t="str">
        <f>VLOOKUP($U433,Models!$A:$Q,X$4,0)</f>
        <v>Desk</v>
      </c>
      <c r="Y433" s="2" t="str">
        <f>VLOOKUP($U433,Models!$A:$Q,Y$4,0)</f>
        <v>Intel</v>
      </c>
      <c r="Z433" s="2" t="str">
        <f>VLOOKUP($U433,Models!$A:$Q,Z$4,0)</f>
        <v>Coffee Lake</v>
      </c>
      <c r="AA433" s="2">
        <f>VLOOKUP($U433,Models!$A:$Q,AA$4,0)</f>
        <v>0</v>
      </c>
      <c r="AB433" s="2" t="str">
        <f>VLOOKUP($U433,Models!$A:$Q,AB$4,0)</f>
        <v>GTX1050</v>
      </c>
      <c r="AC433" s="2">
        <f>VLOOKUP($U433,Models!$A:$Q,AC$4,0)</f>
        <v>0</v>
      </c>
      <c r="AD433" s="2">
        <f>VLOOKUP($U433,Models!$A:$Q,AD$4,0)</f>
        <v>0</v>
      </c>
      <c r="AE433" s="2">
        <f>VLOOKUP($U433,Models!$A:$Q,AE$4,0)</f>
        <v>15</v>
      </c>
      <c r="AF433" s="2" t="str">
        <f>VLOOKUP($U433,Models!$A:$Q,AF$4,0)</f>
        <v>1920x1080</v>
      </c>
      <c r="AG433" s="2">
        <f>VLOOKUP($U433,Models!$A:$Q,AG$4,0)</f>
        <v>0</v>
      </c>
      <c r="AH433" s="2" t="str">
        <f>VLOOKUP($U433,Models!$A:$S,AH$4,0)</f>
        <v>Standard</v>
      </c>
      <c r="AI433" s="2">
        <f>VLOOKUP($U433,Models!$A:$T,AI$4,0)</f>
        <v>0</v>
      </c>
      <c r="AJ433" s="2"/>
      <c r="AK433" s="2"/>
    </row>
    <row r="434" spans="1:37" x14ac:dyDescent="0.3">
      <c r="A434" s="14" t="s">
        <v>20</v>
      </c>
      <c r="B434" s="14" t="s">
        <v>33</v>
      </c>
      <c r="C434" s="15" t="s">
        <v>1478</v>
      </c>
      <c r="D434" s="16">
        <v>26</v>
      </c>
      <c r="E434" s="17"/>
      <c r="F434" s="17"/>
      <c r="G434" s="17">
        <v>59</v>
      </c>
      <c r="H434" s="17"/>
      <c r="I434" s="17">
        <v>1</v>
      </c>
      <c r="J434" s="17"/>
      <c r="K434" s="17">
        <v>6</v>
      </c>
      <c r="L434" s="17"/>
      <c r="M434" s="17"/>
      <c r="N434" s="17"/>
      <c r="O434" s="18">
        <v>92</v>
      </c>
      <c r="P434" s="130">
        <f t="shared" si="23"/>
        <v>2.2299786697692458E-3</v>
      </c>
      <c r="Q434" s="46">
        <f t="shared" si="24"/>
        <v>128</v>
      </c>
      <c r="R434" s="90"/>
      <c r="S434" s="3"/>
      <c r="T434" s="2"/>
      <c r="U434" s="2" t="str">
        <f t="shared" si="20"/>
        <v>Lenovo IdeaPad 530s-14ARR</v>
      </c>
      <c r="V434" s="2" t="str">
        <f>VLOOKUP($U434,Models!$A:$Q,V$4,0)</f>
        <v>Lenovo</v>
      </c>
      <c r="W434" s="2" t="str">
        <f>VLOOKUP($U434,Models!$A:$Q,W$4,0)</f>
        <v>IdeaPad 530s-14ARR</v>
      </c>
      <c r="X434" s="2" t="str">
        <f>VLOOKUP($U434,Models!$A:$Q,X$4,0)</f>
        <v>Midlevel</v>
      </c>
      <c r="Y434" s="2" t="str">
        <f>VLOOKUP($U434,Models!$A:$Q,Y$4,0)</f>
        <v>AMD</v>
      </c>
      <c r="Z434" s="2" t="str">
        <f>VLOOKUP($U434,Models!$A:$Q,Z$4,0)</f>
        <v>Ryzen</v>
      </c>
      <c r="AA434" s="2">
        <f>VLOOKUP($U434,Models!$A:$Q,AA$4,0)</f>
        <v>0</v>
      </c>
      <c r="AB434" s="2" t="str">
        <f>VLOOKUP($U434,Models!$A:$Q,AB$4,0)</f>
        <v>Int</v>
      </c>
      <c r="AC434" s="2">
        <f>VLOOKUP($U434,Models!$A:$Q,AC$4,0)</f>
        <v>0</v>
      </c>
      <c r="AD434" s="2">
        <f>VLOOKUP($U434,Models!$A:$Q,AD$4,0)</f>
        <v>0</v>
      </c>
      <c r="AE434" s="2">
        <f>VLOOKUP($U434,Models!$A:$Q,AE$4,0)</f>
        <v>14</v>
      </c>
      <c r="AF434" s="2" t="str">
        <f>VLOOKUP($U434,Models!$A:$Q,AF$4,0)</f>
        <v>1920x1080</v>
      </c>
      <c r="AG434" s="2">
        <f>VLOOKUP($U434,Models!$A:$Q,AG$4,0)</f>
        <v>0</v>
      </c>
      <c r="AH434" s="2" t="str">
        <f>VLOOKUP($U434,Models!$A:$S,AH$4,0)</f>
        <v>Standard</v>
      </c>
      <c r="AI434" s="2">
        <f>VLOOKUP($U434,Models!$A:$T,AI$4,0)</f>
        <v>0</v>
      </c>
      <c r="AJ434" s="2"/>
      <c r="AK434" s="2"/>
    </row>
    <row r="435" spans="1:37" x14ac:dyDescent="0.3">
      <c r="A435" s="14" t="s">
        <v>20</v>
      </c>
      <c r="B435" s="14" t="s">
        <v>33</v>
      </c>
      <c r="C435" s="15" t="s">
        <v>1479</v>
      </c>
      <c r="D435" s="16"/>
      <c r="E435" s="17">
        <v>1</v>
      </c>
      <c r="F435" s="17">
        <v>3</v>
      </c>
      <c r="G435" s="17">
        <v>21</v>
      </c>
      <c r="H435" s="17"/>
      <c r="I435" s="17"/>
      <c r="J435" s="17"/>
      <c r="K435" s="17">
        <v>10</v>
      </c>
      <c r="L435" s="17"/>
      <c r="M435" s="17"/>
      <c r="N435" s="17"/>
      <c r="O435" s="18">
        <v>35</v>
      </c>
      <c r="P435" s="130">
        <f t="shared" si="23"/>
        <v>8.4836145045569125E-4</v>
      </c>
      <c r="Q435" s="46">
        <f t="shared" si="24"/>
        <v>49</v>
      </c>
      <c r="R435" s="90"/>
      <c r="S435" s="3"/>
      <c r="T435" s="2"/>
      <c r="U435" s="2" t="str">
        <f t="shared" si="20"/>
        <v>Lenovo IdeaPad 330-17ICH</v>
      </c>
      <c r="V435" s="2" t="str">
        <f>VLOOKUP($U435,Models!$A:$Q,V$4,0)</f>
        <v>Lenovo</v>
      </c>
      <c r="W435" s="2" t="str">
        <f>VLOOKUP($U435,Models!$A:$Q,W$4,0)</f>
        <v>IdeaPad 330-17ICH</v>
      </c>
      <c r="X435" s="2" t="str">
        <f>VLOOKUP($U435,Models!$A:$Q,X$4,0)</f>
        <v>Desk</v>
      </c>
      <c r="Y435" s="2" t="str">
        <f>VLOOKUP($U435,Models!$A:$Q,Y$4,0)</f>
        <v>Intel</v>
      </c>
      <c r="Z435" s="2" t="str">
        <f>VLOOKUP($U435,Models!$A:$Q,Z$4,0)</f>
        <v>Coffee Lake</v>
      </c>
      <c r="AA435" s="2">
        <f>VLOOKUP($U435,Models!$A:$Q,AA$4,0)</f>
        <v>0</v>
      </c>
      <c r="AB435" s="2" t="str">
        <f>VLOOKUP($U435,Models!$A:$Q,AB$4,0)</f>
        <v>GTX1050</v>
      </c>
      <c r="AC435" s="2">
        <f>VLOOKUP($U435,Models!$A:$Q,AC$4,0)</f>
        <v>0</v>
      </c>
      <c r="AD435" s="2">
        <f>VLOOKUP($U435,Models!$A:$Q,AD$4,0)</f>
        <v>0</v>
      </c>
      <c r="AE435" s="2">
        <f>VLOOKUP($U435,Models!$A:$Q,AE$4,0)</f>
        <v>17</v>
      </c>
      <c r="AF435" s="2" t="str">
        <f>VLOOKUP($U435,Models!$A:$Q,AF$4,0)</f>
        <v>1920x1080</v>
      </c>
      <c r="AG435" s="2">
        <f>VLOOKUP($U435,Models!$A:$Q,AG$4,0)</f>
        <v>0</v>
      </c>
      <c r="AH435" s="2" t="str">
        <f>VLOOKUP($U435,Models!$A:$S,AH$4,0)</f>
        <v>Standard</v>
      </c>
      <c r="AI435" s="2">
        <f>VLOOKUP($U435,Models!$A:$T,AI$4,0)</f>
        <v>0</v>
      </c>
      <c r="AJ435" s="2"/>
      <c r="AK435" s="2"/>
    </row>
    <row r="436" spans="1:37" x14ac:dyDescent="0.3">
      <c r="A436" s="14" t="s">
        <v>20</v>
      </c>
      <c r="B436" s="14" t="s">
        <v>33</v>
      </c>
      <c r="C436" s="15" t="s">
        <v>1480</v>
      </c>
      <c r="D436" s="16">
        <v>75</v>
      </c>
      <c r="E436" s="17"/>
      <c r="F436" s="17">
        <v>33</v>
      </c>
      <c r="G436" s="17">
        <v>108</v>
      </c>
      <c r="H436" s="17"/>
      <c r="I436" s="17"/>
      <c r="J436" s="17"/>
      <c r="K436" s="17"/>
      <c r="L436" s="17"/>
      <c r="M436" s="17"/>
      <c r="N436" s="17"/>
      <c r="O436" s="18">
        <v>216</v>
      </c>
      <c r="P436" s="130">
        <f t="shared" si="23"/>
        <v>5.235602094240838E-3</v>
      </c>
      <c r="Q436" s="46">
        <f t="shared" si="24"/>
        <v>300</v>
      </c>
      <c r="R436" s="124"/>
      <c r="S436" s="3"/>
      <c r="T436" s="2"/>
      <c r="U436" s="2" t="str">
        <f t="shared" si="20"/>
        <v>Lenovo IdeaPad 330s-15ARR</v>
      </c>
      <c r="V436" s="2" t="str">
        <f>VLOOKUP($U436,Models!$A:$Q,V$4,0)</f>
        <v>Lenovo</v>
      </c>
      <c r="W436" s="2" t="str">
        <f>VLOOKUP($U436,Models!$A:$Q,W$4,0)</f>
        <v>IdeaPad 330s-15ARR</v>
      </c>
      <c r="X436" s="2" t="str">
        <f>VLOOKUP($U436,Models!$A:$Q,X$4,0)</f>
        <v>Economy</v>
      </c>
      <c r="Y436" s="2" t="str">
        <f>VLOOKUP($U436,Models!$A:$Q,Y$4,0)</f>
        <v>AMD</v>
      </c>
      <c r="Z436" s="2" t="str">
        <f>VLOOKUP($U436,Models!$A:$Q,Z$4,0)</f>
        <v>Ryzen</v>
      </c>
      <c r="AA436" s="2">
        <f>VLOOKUP($U436,Models!$A:$Q,AA$4,0)</f>
        <v>0</v>
      </c>
      <c r="AB436" s="2" t="str">
        <f>VLOOKUP($U436,Models!$A:$Q,AB$4,0)</f>
        <v>Int</v>
      </c>
      <c r="AC436" s="2">
        <f>VLOOKUP($U436,Models!$A:$Q,AC$4,0)</f>
        <v>0</v>
      </c>
      <c r="AD436" s="2">
        <f>VLOOKUP($U436,Models!$A:$Q,AD$4,0)</f>
        <v>0</v>
      </c>
      <c r="AE436" s="2">
        <f>VLOOKUP($U436,Models!$A:$Q,AE$4,0)</f>
        <v>15</v>
      </c>
      <c r="AF436" s="2" t="str">
        <f>VLOOKUP($U436,Models!$A:$Q,AF$4,0)</f>
        <v>1920x1080</v>
      </c>
      <c r="AG436" s="2">
        <f>VLOOKUP($U436,Models!$A:$Q,AG$4,0)</f>
        <v>0</v>
      </c>
      <c r="AH436" s="2" t="str">
        <f>VLOOKUP($U436,Models!$A:$S,AH$4,0)</f>
        <v>Standard</v>
      </c>
      <c r="AI436" s="2">
        <f>VLOOKUP($U436,Models!$A:$T,AI$4,0)</f>
        <v>0</v>
      </c>
      <c r="AJ436" s="2"/>
      <c r="AK436" s="2"/>
    </row>
    <row r="437" spans="1:37" x14ac:dyDescent="0.3">
      <c r="A437" s="14" t="s">
        <v>20</v>
      </c>
      <c r="B437" s="14" t="s">
        <v>33</v>
      </c>
      <c r="C437" s="15" t="s">
        <v>1557</v>
      </c>
      <c r="D437" s="16">
        <v>66</v>
      </c>
      <c r="E437" s="17">
        <v>2</v>
      </c>
      <c r="F437" s="17">
        <v>112</v>
      </c>
      <c r="G437" s="17">
        <v>6</v>
      </c>
      <c r="H437" s="17"/>
      <c r="I437" s="17">
        <v>2</v>
      </c>
      <c r="J437" s="17"/>
      <c r="K437" s="17">
        <v>6</v>
      </c>
      <c r="L437" s="17"/>
      <c r="M437" s="17"/>
      <c r="N437" s="17"/>
      <c r="O437" s="18">
        <v>194</v>
      </c>
      <c r="P437" s="130">
        <f t="shared" si="23"/>
        <v>4.7023463253829745E-3</v>
      </c>
      <c r="Q437" s="46">
        <f t="shared" si="24"/>
        <v>269</v>
      </c>
      <c r="R437" s="90"/>
      <c r="S437" s="3" t="s">
        <v>50</v>
      </c>
      <c r="T437" s="2"/>
      <c r="U437" s="2" t="str">
        <f t="shared" si="20"/>
        <v>Lenovo IdeaPad 330s-14IKB</v>
      </c>
      <c r="V437" s="2" t="str">
        <f>VLOOKUP($U437,Models!$A:$Q,V$4,0)</f>
        <v>Lenovo</v>
      </c>
      <c r="W437" s="2" t="str">
        <f>VLOOKUP($U437,Models!$A:$Q,W$4,0)</f>
        <v>IdeaPad 330s-14IKB</v>
      </c>
      <c r="X437" s="2" t="str">
        <f>VLOOKUP($U437,Models!$A:$Q,X$4,0)</f>
        <v>Thin</v>
      </c>
      <c r="Y437" s="2" t="str">
        <f>VLOOKUP($U437,Models!$A:$Q,Y$4,0)</f>
        <v>Intel</v>
      </c>
      <c r="Z437" s="2" t="str">
        <f>VLOOKUP($U437,Models!$A:$Q,Z$4,0)</f>
        <v>Kaby Lake Refresh</v>
      </c>
      <c r="AA437" s="2">
        <f>VLOOKUP($U437,Models!$A:$Q,AA$4,0)</f>
        <v>0</v>
      </c>
      <c r="AB437" s="2" t="str">
        <f>VLOOKUP($U437,Models!$A:$Q,AB$4,0)</f>
        <v>Int</v>
      </c>
      <c r="AC437" s="2">
        <f>VLOOKUP($U437,Models!$A:$Q,AC$4,0)</f>
        <v>0</v>
      </c>
      <c r="AD437" s="2">
        <f>VLOOKUP($U437,Models!$A:$Q,AD$4,0)</f>
        <v>0</v>
      </c>
      <c r="AE437" s="2">
        <f>VLOOKUP($U437,Models!$A:$Q,AE$4,0)</f>
        <v>14</v>
      </c>
      <c r="AF437" s="2" t="str">
        <f>VLOOKUP($U437,Models!$A:$Q,AF$4,0)</f>
        <v>1920x1080</v>
      </c>
      <c r="AG437" s="2">
        <f>VLOOKUP($U437,Models!$A:$Q,AG$4,0)</f>
        <v>0</v>
      </c>
      <c r="AH437" s="2" t="str">
        <f>VLOOKUP($U437,Models!$A:$S,AH$4,0)</f>
        <v>Standard</v>
      </c>
      <c r="AI437" s="2">
        <f>VLOOKUP($U437,Models!$A:$T,AI$4,0)</f>
        <v>0</v>
      </c>
      <c r="AJ437" s="2"/>
      <c r="AK437" s="2"/>
    </row>
    <row r="438" spans="1:37" x14ac:dyDescent="0.3">
      <c r="A438" s="14" t="s">
        <v>20</v>
      </c>
      <c r="B438" s="14" t="s">
        <v>33</v>
      </c>
      <c r="C438" s="15" t="s">
        <v>1538</v>
      </c>
      <c r="D438" s="16">
        <v>13</v>
      </c>
      <c r="E438" s="17"/>
      <c r="F438" s="17">
        <v>4</v>
      </c>
      <c r="G438" s="17">
        <v>46</v>
      </c>
      <c r="H438" s="17"/>
      <c r="I438" s="17"/>
      <c r="J438" s="17"/>
      <c r="K438" s="17">
        <v>73</v>
      </c>
      <c r="L438" s="17"/>
      <c r="M438" s="17"/>
      <c r="N438" s="17"/>
      <c r="O438" s="18">
        <v>136</v>
      </c>
      <c r="P438" s="130">
        <f t="shared" si="23"/>
        <v>3.2964902074849719E-3</v>
      </c>
      <c r="Q438" s="46">
        <f t="shared" si="24"/>
        <v>189</v>
      </c>
      <c r="R438" s="90"/>
      <c r="S438" s="3"/>
      <c r="T438" s="2"/>
      <c r="U438" s="2" t="str">
        <f t="shared" si="20"/>
        <v>Lenovo IdeaPad 530s-15IKB</v>
      </c>
      <c r="V438" s="2" t="str">
        <f>VLOOKUP($U438,Models!$A:$Q,V$4,0)</f>
        <v>Lenovo</v>
      </c>
      <c r="W438" s="2" t="str">
        <f>VLOOKUP($U438,Models!$A:$Q,W$4,0)</f>
        <v>IdeaPad 530s-15IKB</v>
      </c>
      <c r="X438" s="2" t="str">
        <f>VLOOKUP($U438,Models!$A:$Q,X$4,0)</f>
        <v>Midlevel</v>
      </c>
      <c r="Y438" s="2" t="str">
        <f>VLOOKUP($U438,Models!$A:$Q,Y$4,0)</f>
        <v>Intel</v>
      </c>
      <c r="Z438" s="2" t="str">
        <f>VLOOKUP($U438,Models!$A:$Q,Z$4,0)</f>
        <v>Kaby Lake Refresh</v>
      </c>
      <c r="AA438" s="2">
        <f>VLOOKUP($U438,Models!$A:$Q,AA$4,0)</f>
        <v>0</v>
      </c>
      <c r="AB438" s="2" t="str">
        <f>VLOOKUP($U438,Models!$A:$Q,AB$4,0)</f>
        <v>Int/MX150</v>
      </c>
      <c r="AC438" s="2">
        <f>VLOOKUP($U438,Models!$A:$Q,AC$4,0)</f>
        <v>0</v>
      </c>
      <c r="AD438" s="2">
        <f>VLOOKUP($U438,Models!$A:$Q,AD$4,0)</f>
        <v>0</v>
      </c>
      <c r="AE438" s="2">
        <f>VLOOKUP($U438,Models!$A:$Q,AE$4,0)</f>
        <v>15</v>
      </c>
      <c r="AF438" s="2" t="str">
        <f>VLOOKUP($U438,Models!$A:$Q,AF$4,0)</f>
        <v>1920x1080</v>
      </c>
      <c r="AG438" s="2">
        <f>VLOOKUP($U438,Models!$A:$Q,AG$4,0)</f>
        <v>0</v>
      </c>
      <c r="AH438" s="2" t="str">
        <f>VLOOKUP($U438,Models!$A:$S,AH$4,0)</f>
        <v>Standard</v>
      </c>
      <c r="AI438" s="2">
        <f>VLOOKUP($U438,Models!$A:$T,AI$4,0)</f>
        <v>0</v>
      </c>
      <c r="AJ438" s="2"/>
      <c r="AK438" s="2"/>
    </row>
    <row r="439" spans="1:37" x14ac:dyDescent="0.3">
      <c r="A439" s="14" t="s">
        <v>20</v>
      </c>
      <c r="B439" s="14" t="s">
        <v>33</v>
      </c>
      <c r="C439" s="15" t="s">
        <v>1654</v>
      </c>
      <c r="D439" s="16"/>
      <c r="E439" s="17"/>
      <c r="F439" s="17">
        <v>2</v>
      </c>
      <c r="G439" s="17"/>
      <c r="H439" s="17"/>
      <c r="I439" s="17"/>
      <c r="J439" s="17"/>
      <c r="K439" s="17">
        <v>1</v>
      </c>
      <c r="L439" s="17"/>
      <c r="M439" s="17"/>
      <c r="N439" s="17"/>
      <c r="O439" s="18">
        <v>3</v>
      </c>
      <c r="P439" s="130">
        <f t="shared" si="23"/>
        <v>7.2716695753344965E-5</v>
      </c>
      <c r="Q439" s="46">
        <f t="shared" si="24"/>
        <v>4</v>
      </c>
      <c r="R439" s="90"/>
      <c r="S439" s="3"/>
      <c r="T439" s="2"/>
      <c r="U439" s="2" t="str">
        <f t="shared" si="20"/>
        <v>Lenovo IdeaPad 330s-14AST</v>
      </c>
      <c r="V439" s="2" t="str">
        <f>VLOOKUP($U439,Models!$A:$Q,V$4,0)</f>
        <v>Lenovo</v>
      </c>
      <c r="W439" s="2" t="str">
        <f>VLOOKUP($U439,Models!$A:$Q,W$4,0)</f>
        <v>IdeaPad 330s-14AST</v>
      </c>
      <c r="X439" s="2" t="str">
        <f>VLOOKUP($U439,Models!$A:$Q,X$4,0)</f>
        <v>Thin</v>
      </c>
      <c r="Y439" s="2" t="str">
        <f>VLOOKUP($U439,Models!$A:$Q,Y$4,0)</f>
        <v>AMD</v>
      </c>
      <c r="Z439" s="2" t="str">
        <f>VLOOKUP($U439,Models!$A:$Q,Z$4,0)</f>
        <v>Stoney Ridge</v>
      </c>
      <c r="AA439" s="2">
        <f>VLOOKUP($U439,Models!$A:$Q,AA$4,0)</f>
        <v>0</v>
      </c>
      <c r="AB439" s="2" t="str">
        <f>VLOOKUP($U439,Models!$A:$Q,AB$4,0)</f>
        <v>Int</v>
      </c>
      <c r="AC439" s="2">
        <f>VLOOKUP($U439,Models!$A:$Q,AC$4,0)</f>
        <v>0</v>
      </c>
      <c r="AD439" s="2">
        <f>VLOOKUP($U439,Models!$A:$Q,AD$4,0)</f>
        <v>0</v>
      </c>
      <c r="AE439" s="2">
        <f>VLOOKUP($U439,Models!$A:$Q,AE$4,0)</f>
        <v>14</v>
      </c>
      <c r="AF439" s="2" t="str">
        <f>VLOOKUP($U439,Models!$A:$Q,AF$4,0)</f>
        <v>1920x1080</v>
      </c>
      <c r="AG439" s="2">
        <f>VLOOKUP($U439,Models!$A:$Q,AG$4,0)</f>
        <v>0</v>
      </c>
      <c r="AH439" s="2" t="str">
        <f>VLOOKUP($U439,Models!$A:$S,AH$4,0)</f>
        <v>Standard</v>
      </c>
      <c r="AI439" s="2">
        <f>VLOOKUP($U439,Models!$A:$T,AI$4,0)</f>
        <v>0</v>
      </c>
      <c r="AJ439" s="2"/>
      <c r="AK439" s="2"/>
    </row>
    <row r="440" spans="1:37" x14ac:dyDescent="0.3">
      <c r="A440" s="14" t="s">
        <v>20</v>
      </c>
      <c r="B440" s="14" t="s">
        <v>33</v>
      </c>
      <c r="C440" s="15" t="s">
        <v>1692</v>
      </c>
      <c r="D440" s="16">
        <v>18</v>
      </c>
      <c r="E440" s="17"/>
      <c r="F440" s="17">
        <v>40</v>
      </c>
      <c r="G440" s="17">
        <v>18</v>
      </c>
      <c r="H440" s="17"/>
      <c r="I440" s="17">
        <v>2</v>
      </c>
      <c r="J440" s="17"/>
      <c r="K440" s="17">
        <v>10</v>
      </c>
      <c r="L440" s="17"/>
      <c r="M440" s="17"/>
      <c r="N440" s="17"/>
      <c r="O440" s="18">
        <v>88</v>
      </c>
      <c r="P440" s="130">
        <f t="shared" si="23"/>
        <v>2.1330230754314523E-3</v>
      </c>
      <c r="Q440" s="46">
        <f t="shared" si="24"/>
        <v>122</v>
      </c>
      <c r="R440" s="90"/>
      <c r="S440" s="3"/>
      <c r="T440" s="2"/>
      <c r="U440" s="2" t="str">
        <f t="shared" si="20"/>
        <v>Lenovo IdeaPad S530-13IWL</v>
      </c>
      <c r="V440" s="2" t="str">
        <f>VLOOKUP($U440,Models!$A:$Q,V$4,0)</f>
        <v>Lenovo</v>
      </c>
      <c r="W440" s="2" t="str">
        <f>VLOOKUP($U440,Models!$A:$Q,W$4,0)</f>
        <v>IdeaPad S530-13IWL</v>
      </c>
      <c r="X440" s="2" t="str">
        <f>VLOOKUP($U440,Models!$A:$Q,X$4,0)</f>
        <v>Thin</v>
      </c>
      <c r="Y440" s="2" t="str">
        <f>VLOOKUP($U440,Models!$A:$Q,Y$4,0)</f>
        <v>Intel</v>
      </c>
      <c r="Z440" s="2" t="str">
        <f>VLOOKUP($U440,Models!$A:$Q,Z$4,0)</f>
        <v>Whiskey Lake</v>
      </c>
      <c r="AA440" s="2">
        <f>VLOOKUP($U440,Models!$A:$Q,AA$4,0)</f>
        <v>0</v>
      </c>
      <c r="AB440" s="2" t="str">
        <f>VLOOKUP($U440,Models!$A:$Q,AB$4,0)</f>
        <v>Int</v>
      </c>
      <c r="AC440" s="2">
        <f>VLOOKUP($U440,Models!$A:$Q,AC$4,0)</f>
        <v>0</v>
      </c>
      <c r="AD440" s="2">
        <f>VLOOKUP($U440,Models!$A:$Q,AD$4,0)</f>
        <v>0</v>
      </c>
      <c r="AE440" s="2">
        <f>VLOOKUP($U440,Models!$A:$Q,AE$4,0)</f>
        <v>13</v>
      </c>
      <c r="AF440" s="2" t="str">
        <f>VLOOKUP($U440,Models!$A:$Q,AF$4,0)</f>
        <v>1920x1080</v>
      </c>
      <c r="AG440" s="2">
        <f>VLOOKUP($U440,Models!$A:$Q,AG$4,0)</f>
        <v>0</v>
      </c>
      <c r="AH440" s="2" t="str">
        <f>VLOOKUP($U440,Models!$A:$S,AH$4,0)</f>
        <v>Standard</v>
      </c>
      <c r="AI440" s="2">
        <f>VLOOKUP($U440,Models!$A:$T,AI$4,0)</f>
        <v>0</v>
      </c>
      <c r="AJ440" s="2"/>
      <c r="AK440" s="2"/>
    </row>
    <row r="441" spans="1:37" x14ac:dyDescent="0.3">
      <c r="A441" s="14" t="s">
        <v>20</v>
      </c>
      <c r="B441" s="14" t="s">
        <v>33</v>
      </c>
      <c r="C441" s="15" t="s">
        <v>1694</v>
      </c>
      <c r="D441" s="16"/>
      <c r="E441" s="17">
        <v>19</v>
      </c>
      <c r="F441" s="17"/>
      <c r="G441" s="17"/>
      <c r="H441" s="17"/>
      <c r="I441" s="17"/>
      <c r="J441" s="17"/>
      <c r="K441" s="17">
        <v>7</v>
      </c>
      <c r="L441" s="17"/>
      <c r="M441" s="17"/>
      <c r="N441" s="17"/>
      <c r="O441" s="18">
        <v>26</v>
      </c>
      <c r="P441" s="130">
        <f t="shared" si="23"/>
        <v>6.3021136319565637E-4</v>
      </c>
      <c r="Q441" s="46">
        <f t="shared" si="24"/>
        <v>36</v>
      </c>
      <c r="R441" s="90"/>
      <c r="S441" s="3"/>
      <c r="T441" s="2"/>
      <c r="U441" s="2" t="str">
        <f t="shared" si="20"/>
        <v>Lenovo IdeaPad V330-14ARR</v>
      </c>
      <c r="V441" s="2" t="str">
        <f>VLOOKUP($U441,Models!$A:$Q,V$4,0)</f>
        <v>Lenovo</v>
      </c>
      <c r="W441" s="2" t="str">
        <f>VLOOKUP($U441,Models!$A:$Q,W$4,0)</f>
        <v>IdeaPad V330-14ARR</v>
      </c>
      <c r="X441" s="2" t="str">
        <f>VLOOKUP($U441,Models!$A:$Q,X$4,0)</f>
        <v>Midlevel</v>
      </c>
      <c r="Y441" s="2" t="str">
        <f>VLOOKUP($U441,Models!$A:$Q,Y$4,0)</f>
        <v>AMD</v>
      </c>
      <c r="Z441" s="2" t="str">
        <f>VLOOKUP($U441,Models!$A:$Q,Z$4,0)</f>
        <v>Ryzen</v>
      </c>
      <c r="AA441" s="2">
        <f>VLOOKUP($U441,Models!$A:$Q,AA$4,0)</f>
        <v>0</v>
      </c>
      <c r="AB441" s="2" t="str">
        <f>VLOOKUP($U441,Models!$A:$Q,AB$4,0)</f>
        <v>Int</v>
      </c>
      <c r="AC441" s="2">
        <f>VLOOKUP($U441,Models!$A:$Q,AC$4,0)</f>
        <v>0</v>
      </c>
      <c r="AD441" s="2">
        <f>VLOOKUP($U441,Models!$A:$Q,AD$4,0)</f>
        <v>0</v>
      </c>
      <c r="AE441" s="2">
        <f>VLOOKUP($U441,Models!$A:$Q,AE$4,0)</f>
        <v>14</v>
      </c>
      <c r="AF441" s="2" t="str">
        <f>VLOOKUP($U441,Models!$A:$Q,AF$4,0)</f>
        <v>1920x1080</v>
      </c>
      <c r="AG441" s="2">
        <f>VLOOKUP($U441,Models!$A:$Q,AG$4,0)</f>
        <v>0</v>
      </c>
      <c r="AH441" s="2" t="str">
        <f>VLOOKUP($U441,Models!$A:$S,AH$4,0)</f>
        <v>Standard</v>
      </c>
      <c r="AI441" s="2">
        <f>VLOOKUP($U441,Models!$A:$T,AI$4,0)</f>
        <v>0</v>
      </c>
      <c r="AJ441" s="2"/>
      <c r="AK441" s="2"/>
    </row>
    <row r="442" spans="1:37" x14ac:dyDescent="0.3">
      <c r="A442" s="14" t="s">
        <v>20</v>
      </c>
      <c r="B442" s="14" t="s">
        <v>33</v>
      </c>
      <c r="C442" s="15" t="s">
        <v>1691</v>
      </c>
      <c r="D442" s="16"/>
      <c r="E442" s="17"/>
      <c r="F442" s="17"/>
      <c r="G442" s="17">
        <v>6</v>
      </c>
      <c r="H442" s="17"/>
      <c r="I442" s="17"/>
      <c r="J442" s="17"/>
      <c r="K442" s="17"/>
      <c r="L442" s="17"/>
      <c r="M442" s="17"/>
      <c r="N442" s="17"/>
      <c r="O442" s="18">
        <v>6</v>
      </c>
      <c r="P442" s="130">
        <f t="shared" si="23"/>
        <v>1.4543339150668993E-4</v>
      </c>
      <c r="Q442" s="46">
        <f t="shared" si="24"/>
        <v>8</v>
      </c>
      <c r="R442" s="90"/>
      <c r="S442" s="3"/>
      <c r="T442" s="2"/>
      <c r="U442" s="2" t="str">
        <f t="shared" si="20"/>
        <v>Lenovo IdeaPad 720s-14IKBR</v>
      </c>
      <c r="V442" s="2" t="str">
        <f>VLOOKUP($U442,Models!$A:$Q,V$4,0)</f>
        <v>Lenovo</v>
      </c>
      <c r="W442" s="2" t="str">
        <f>VLOOKUP($U442,Models!$A:$Q,W$4,0)</f>
        <v>IdeaPad 720s-14IKBR</v>
      </c>
      <c r="X442" s="2" t="str">
        <f>VLOOKUP($U442,Models!$A:$Q,X$4,0)</f>
        <v>Thin</v>
      </c>
      <c r="Y442" s="2" t="str">
        <f>VLOOKUP($U442,Models!$A:$Q,Y$4,0)</f>
        <v>Intel</v>
      </c>
      <c r="Z442" s="2" t="str">
        <f>VLOOKUP($U442,Models!$A:$Q,Z$4,0)</f>
        <v>Kaby Lake Refresh</v>
      </c>
      <c r="AA442" s="2">
        <f>VLOOKUP($U442,Models!$A:$Q,AA$4,0)</f>
        <v>0</v>
      </c>
      <c r="AB442" s="2" t="str">
        <f>VLOOKUP($U442,Models!$A:$Q,AB$4,0)</f>
        <v>MX150</v>
      </c>
      <c r="AC442" s="2">
        <f>VLOOKUP($U442,Models!$A:$Q,AC$4,0)</f>
        <v>0</v>
      </c>
      <c r="AD442" s="2">
        <f>VLOOKUP($U442,Models!$A:$Q,AD$4,0)</f>
        <v>0</v>
      </c>
      <c r="AE442" s="2">
        <f>VLOOKUP($U442,Models!$A:$Q,AE$4,0)</f>
        <v>14</v>
      </c>
      <c r="AF442" s="2" t="str">
        <f>VLOOKUP($U442,Models!$A:$Q,AF$4,0)</f>
        <v>1920x1080</v>
      </c>
      <c r="AG442" s="2">
        <f>VLOOKUP($U442,Models!$A:$Q,AG$4,0)</f>
        <v>0</v>
      </c>
      <c r="AH442" s="2" t="str">
        <f>VLOOKUP($U442,Models!$A:$S,AH$4,0)</f>
        <v>Standard</v>
      </c>
      <c r="AI442" s="2">
        <f>VLOOKUP($U442,Models!$A:$T,AI$4,0)</f>
        <v>0</v>
      </c>
      <c r="AJ442" s="2"/>
      <c r="AK442" s="2"/>
    </row>
    <row r="443" spans="1:37" x14ac:dyDescent="0.3">
      <c r="A443" s="14" t="s">
        <v>20</v>
      </c>
      <c r="B443" s="14" t="s">
        <v>33</v>
      </c>
      <c r="C443" s="15" t="s">
        <v>1873</v>
      </c>
      <c r="D443" s="16"/>
      <c r="E443" s="17">
        <v>44</v>
      </c>
      <c r="F443" s="17"/>
      <c r="G443" s="17"/>
      <c r="H443" s="17"/>
      <c r="I443" s="17"/>
      <c r="J443" s="17"/>
      <c r="K443" s="17">
        <v>728</v>
      </c>
      <c r="L443" s="17"/>
      <c r="M443" s="17"/>
      <c r="N443" s="17"/>
      <c r="O443" s="18">
        <v>772</v>
      </c>
      <c r="P443" s="130">
        <f t="shared" si="23"/>
        <v>1.8712429707194105E-2</v>
      </c>
      <c r="Q443" s="46">
        <f t="shared" si="24"/>
        <v>1071</v>
      </c>
      <c r="R443" s="90"/>
      <c r="S443" s="3"/>
      <c r="T443" s="2"/>
      <c r="U443" s="2" t="str">
        <f t="shared" si="20"/>
        <v>Lenovo IdeaPad V145-15AST</v>
      </c>
      <c r="V443" s="2" t="str">
        <f>VLOOKUP($U443,Models!$A:$Q,V$4,0)</f>
        <v>Lenovo</v>
      </c>
      <c r="W443" s="2" t="str">
        <f>VLOOKUP($U443,Models!$A:$Q,W$4,0)</f>
        <v>IdeaPad V145-15AST</v>
      </c>
      <c r="X443" s="2" t="str">
        <f>VLOOKUP($U443,Models!$A:$Q,X$4,0)</f>
        <v>Economy</v>
      </c>
      <c r="Y443" s="2" t="str">
        <f>VLOOKUP($U443,Models!$A:$Q,Y$4,0)</f>
        <v>AMD</v>
      </c>
      <c r="Z443" s="2" t="str">
        <f>VLOOKUP($U443,Models!$A:$Q,Z$4,0)</f>
        <v>Stoney Ridge</v>
      </c>
      <c r="AA443" s="2">
        <f>VLOOKUP($U443,Models!$A:$Q,AA$4,0)</f>
        <v>0</v>
      </c>
      <c r="AB443" s="2" t="str">
        <f>VLOOKUP($U443,Models!$A:$Q,AB$4,0)</f>
        <v>Int</v>
      </c>
      <c r="AC443" s="2">
        <f>VLOOKUP($U443,Models!$A:$Q,AC$4,0)</f>
        <v>0</v>
      </c>
      <c r="AD443" s="2">
        <f>VLOOKUP($U443,Models!$A:$Q,AD$4,0)</f>
        <v>0</v>
      </c>
      <c r="AE443" s="2">
        <f>VLOOKUP($U443,Models!$A:$Q,AE$4,0)</f>
        <v>15</v>
      </c>
      <c r="AF443" s="2" t="str">
        <f>VLOOKUP($U443,Models!$A:$Q,AF$4,0)</f>
        <v>1920x1080</v>
      </c>
      <c r="AG443" s="2">
        <f>VLOOKUP($U443,Models!$A:$Q,AG$4,0)</f>
        <v>0</v>
      </c>
      <c r="AH443" s="2" t="str">
        <f>VLOOKUP($U443,Models!$A:$S,AH$4,0)</f>
        <v>Standard</v>
      </c>
      <c r="AI443" s="2">
        <f>VLOOKUP($U443,Models!$A:$T,AI$4,0)</f>
        <v>0</v>
      </c>
      <c r="AJ443" s="2"/>
      <c r="AK443" s="2"/>
    </row>
    <row r="444" spans="1:37" x14ac:dyDescent="0.3">
      <c r="A444" s="14" t="s">
        <v>20</v>
      </c>
      <c r="B444" s="14" t="s">
        <v>33</v>
      </c>
      <c r="C444" s="15" t="s">
        <v>1931</v>
      </c>
      <c r="D444" s="16"/>
      <c r="E444" s="17"/>
      <c r="F444" s="17">
        <v>9</v>
      </c>
      <c r="G444" s="17"/>
      <c r="H444" s="17"/>
      <c r="I444" s="17"/>
      <c r="J444" s="17"/>
      <c r="K444" s="17"/>
      <c r="L444" s="17"/>
      <c r="M444" s="17"/>
      <c r="N444" s="17"/>
      <c r="O444" s="18">
        <v>9</v>
      </c>
      <c r="P444" s="130">
        <f t="shared" si="23"/>
        <v>2.1815008726003491E-4</v>
      </c>
      <c r="Q444" s="46">
        <f t="shared" si="24"/>
        <v>12</v>
      </c>
      <c r="R444" s="128"/>
      <c r="S444" s="3"/>
      <c r="T444" s="2"/>
      <c r="U444" s="2" t="str">
        <f t="shared" si="20"/>
        <v>Lenovo IdeaPad 720s-13A</v>
      </c>
      <c r="V444" s="2" t="str">
        <f>VLOOKUP($U444,Models!$A:$Q,V$4,0)</f>
        <v>Lenovo</v>
      </c>
      <c r="W444" s="2" t="str">
        <f>VLOOKUP($U444,Models!$A:$Q,W$4,0)</f>
        <v>IdeaPad 720s-13A</v>
      </c>
      <c r="X444" s="2" t="str">
        <f>VLOOKUP($U444,Models!$A:$Q,X$4,0)</f>
        <v>Thin</v>
      </c>
      <c r="Y444" s="2" t="str">
        <f>VLOOKUP($U444,Models!$A:$Q,Y$4,0)</f>
        <v>AMD</v>
      </c>
      <c r="Z444" s="2" t="str">
        <f>VLOOKUP($U444,Models!$A:$Q,Z$4,0)</f>
        <v>Ryzen</v>
      </c>
      <c r="AA444" s="2">
        <f>VLOOKUP($U444,Models!$A:$Q,AA$4,0)</f>
        <v>0</v>
      </c>
      <c r="AB444" s="2" t="str">
        <f>VLOOKUP($U444,Models!$A:$Q,AB$4,0)</f>
        <v>Int</v>
      </c>
      <c r="AC444" s="2">
        <f>VLOOKUP($U444,Models!$A:$Q,AC$4,0)</f>
        <v>0</v>
      </c>
      <c r="AD444" s="2">
        <f>VLOOKUP($U444,Models!$A:$Q,AD$4,0)</f>
        <v>0</v>
      </c>
      <c r="AE444" s="2">
        <f>VLOOKUP($U444,Models!$A:$Q,AE$4,0)</f>
        <v>13</v>
      </c>
      <c r="AF444" s="2" t="str">
        <f>VLOOKUP($U444,Models!$A:$Q,AF$4,0)</f>
        <v>1920x1080/3840x2160</v>
      </c>
      <c r="AG444" s="2">
        <f>VLOOKUP($U444,Models!$A:$Q,AG$4,0)</f>
        <v>0</v>
      </c>
      <c r="AH444" s="2" t="str">
        <f>VLOOKUP($U444,Models!$A:$S,AH$4,0)</f>
        <v>Standard</v>
      </c>
      <c r="AI444" s="2">
        <f>VLOOKUP($U444,Models!$A:$T,AI$4,0)</f>
        <v>0</v>
      </c>
      <c r="AJ444" s="2"/>
      <c r="AK444" s="2"/>
    </row>
    <row r="445" spans="1:37" x14ac:dyDescent="0.3">
      <c r="A445" s="14" t="s">
        <v>20</v>
      </c>
      <c r="B445" s="14" t="s">
        <v>33</v>
      </c>
      <c r="C445" s="15" t="s">
        <v>1932</v>
      </c>
      <c r="D445" s="16">
        <v>1049</v>
      </c>
      <c r="E445" s="17">
        <v>10</v>
      </c>
      <c r="F445" s="17"/>
      <c r="G445" s="17"/>
      <c r="H445" s="17"/>
      <c r="I445" s="17">
        <v>1</v>
      </c>
      <c r="J445" s="17"/>
      <c r="K445" s="17">
        <v>20</v>
      </c>
      <c r="L445" s="17"/>
      <c r="M445" s="17"/>
      <c r="N445" s="17"/>
      <c r="O445" s="18">
        <v>1080</v>
      </c>
      <c r="P445" s="130">
        <f t="shared" si="23"/>
        <v>2.6178010471204188E-2</v>
      </c>
      <c r="Q445" s="46">
        <f t="shared" si="24"/>
        <v>1498</v>
      </c>
      <c r="R445" s="90"/>
      <c r="S445" s="3"/>
      <c r="T445" s="2"/>
      <c r="U445" s="2" t="str">
        <f t="shared" si="20"/>
        <v>Lenovo IdeaPad L340-15IRH</v>
      </c>
      <c r="V445" s="2" t="str">
        <f>VLOOKUP($U445,Models!$A:$Q,V$4,0)</f>
        <v>Lenovo</v>
      </c>
      <c r="W445" s="2" t="str">
        <f>VLOOKUP($U445,Models!$A:$Q,W$4,0)</f>
        <v>IdeaPad L340-15IRH</v>
      </c>
      <c r="X445" s="2" t="str">
        <f>VLOOKUP($U445,Models!$A:$Q,X$4,0)</f>
        <v>Desk</v>
      </c>
      <c r="Y445" s="2" t="str">
        <f>VLOOKUP($U445,Models!$A:$Q,Y$4,0)</f>
        <v>Intel</v>
      </c>
      <c r="Z445" s="2" t="str">
        <f>VLOOKUP($U445,Models!$A:$Q,Z$4,0)</f>
        <v>Coffee Lake</v>
      </c>
      <c r="AA445" s="2">
        <f>VLOOKUP($U445,Models!$A:$Q,AA$4,0)</f>
        <v>0</v>
      </c>
      <c r="AB445" s="2" t="str">
        <f>VLOOKUP($U445,Models!$A:$Q,AB$4,0)</f>
        <v>GTX1050/GTX1650</v>
      </c>
      <c r="AC445" s="2">
        <f>VLOOKUP($U445,Models!$A:$Q,AC$4,0)</f>
        <v>0</v>
      </c>
      <c r="AD445" s="2">
        <f>VLOOKUP($U445,Models!$A:$Q,AD$4,0)</f>
        <v>0</v>
      </c>
      <c r="AE445" s="2">
        <f>VLOOKUP($U445,Models!$A:$Q,AE$4,0)</f>
        <v>15</v>
      </c>
      <c r="AF445" s="2" t="str">
        <f>VLOOKUP($U445,Models!$A:$Q,AF$4,0)</f>
        <v>1920x1080</v>
      </c>
      <c r="AG445" s="2">
        <f>VLOOKUP($U445,Models!$A:$Q,AG$4,0)</f>
        <v>0</v>
      </c>
      <c r="AH445" s="2" t="str">
        <f>VLOOKUP($U445,Models!$A:$S,AH$4,0)</f>
        <v>Standard</v>
      </c>
      <c r="AI445" s="2">
        <f>VLOOKUP($U445,Models!$A:$T,AI$4,0)</f>
        <v>0</v>
      </c>
      <c r="AJ445" s="2"/>
      <c r="AK445" s="2"/>
    </row>
    <row r="446" spans="1:37" x14ac:dyDescent="0.3">
      <c r="A446" s="14" t="s">
        <v>20</v>
      </c>
      <c r="B446" s="14" t="s">
        <v>33</v>
      </c>
      <c r="C446" s="15" t="s">
        <v>1933</v>
      </c>
      <c r="D446" s="16">
        <v>15</v>
      </c>
      <c r="E446" s="17">
        <v>9</v>
      </c>
      <c r="F446" s="17"/>
      <c r="G446" s="17"/>
      <c r="H446" s="17"/>
      <c r="I446" s="17"/>
      <c r="J446" s="17"/>
      <c r="K446" s="17">
        <v>63</v>
      </c>
      <c r="L446" s="17"/>
      <c r="M446" s="17"/>
      <c r="N446" s="17"/>
      <c r="O446" s="18">
        <v>87</v>
      </c>
      <c r="P446" s="130">
        <f t="shared" si="23"/>
        <v>2.1087841768470039E-3</v>
      </c>
      <c r="Q446" s="46">
        <f t="shared" si="24"/>
        <v>121</v>
      </c>
      <c r="R446" s="104"/>
      <c r="S446" s="3"/>
      <c r="T446" s="2"/>
      <c r="U446" s="2" t="str">
        <f t="shared" si="20"/>
        <v>Lenovo IdeaPad L340-17IRH</v>
      </c>
      <c r="V446" s="2" t="str">
        <f>VLOOKUP($U446,Models!$A:$Q,V$4,0)</f>
        <v>Lenovo</v>
      </c>
      <c r="W446" s="2" t="str">
        <f>VLOOKUP($U446,Models!$A:$Q,W$4,0)</f>
        <v>IdeaPad L340-17IRH</v>
      </c>
      <c r="X446" s="2" t="str">
        <f>VLOOKUP($U446,Models!$A:$Q,X$4,0)</f>
        <v>Desk</v>
      </c>
      <c r="Y446" s="2" t="str">
        <f>VLOOKUP($U446,Models!$A:$Q,Y$4,0)</f>
        <v>Intel</v>
      </c>
      <c r="Z446" s="2" t="str">
        <f>VLOOKUP($U446,Models!$A:$Q,Z$4,0)</f>
        <v>Coffee Lake</v>
      </c>
      <c r="AA446" s="2">
        <f>VLOOKUP($U446,Models!$A:$Q,AA$4,0)</f>
        <v>0</v>
      </c>
      <c r="AB446" s="2" t="str">
        <f>VLOOKUP($U446,Models!$A:$Q,AB$4,0)</f>
        <v>GTX1050/GTX1650</v>
      </c>
      <c r="AC446" s="2">
        <f>VLOOKUP($U446,Models!$A:$Q,AC$4,0)</f>
        <v>0</v>
      </c>
      <c r="AD446" s="2">
        <f>VLOOKUP($U446,Models!$A:$Q,AD$4,0)</f>
        <v>0</v>
      </c>
      <c r="AE446" s="2">
        <f>VLOOKUP($U446,Models!$A:$Q,AE$4,0)</f>
        <v>17</v>
      </c>
      <c r="AF446" s="2" t="str">
        <f>VLOOKUP($U446,Models!$A:$Q,AF$4,0)</f>
        <v>1920x1080</v>
      </c>
      <c r="AG446" s="2">
        <f>VLOOKUP($U446,Models!$A:$Q,AG$4,0)</f>
        <v>0</v>
      </c>
      <c r="AH446" s="2" t="str">
        <f>VLOOKUP($U446,Models!$A:$S,AH$4,0)</f>
        <v>Standard</v>
      </c>
      <c r="AI446" s="2">
        <f>VLOOKUP($U446,Models!$A:$T,AI$4,0)</f>
        <v>0</v>
      </c>
      <c r="AJ446" s="2"/>
      <c r="AK446" s="2"/>
    </row>
    <row r="447" spans="1:37" x14ac:dyDescent="0.3">
      <c r="A447" s="14" t="s">
        <v>20</v>
      </c>
      <c r="B447" s="14" t="s">
        <v>33</v>
      </c>
      <c r="C447" s="15" t="s">
        <v>1935</v>
      </c>
      <c r="D447" s="16"/>
      <c r="E447" s="17">
        <v>105</v>
      </c>
      <c r="F447" s="17"/>
      <c r="G447" s="17"/>
      <c r="H447" s="17"/>
      <c r="I447" s="17"/>
      <c r="J447" s="17"/>
      <c r="K447" s="17">
        <v>14</v>
      </c>
      <c r="L447" s="17"/>
      <c r="M447" s="17"/>
      <c r="N447" s="17"/>
      <c r="O447" s="18">
        <v>119</v>
      </c>
      <c r="P447" s="130">
        <f t="shared" si="23"/>
        <v>2.8844289315493503E-3</v>
      </c>
      <c r="Q447" s="46">
        <f t="shared" si="24"/>
        <v>165</v>
      </c>
      <c r="R447" s="104"/>
      <c r="S447" s="3"/>
      <c r="T447" s="2"/>
      <c r="U447" s="2" t="str">
        <f t="shared" si="20"/>
        <v>Lenovo IdeaPad S540-14API</v>
      </c>
      <c r="V447" s="2" t="str">
        <f>VLOOKUP($U447,Models!$A:$Q,V$4,0)</f>
        <v>Lenovo</v>
      </c>
      <c r="W447" s="2" t="str">
        <f>VLOOKUP($U447,Models!$A:$Q,W$4,0)</f>
        <v>IdeaPad S540-14API</v>
      </c>
      <c r="X447" s="2" t="str">
        <f>VLOOKUP($U447,Models!$A:$Q,X$4,0)</f>
        <v>Thin</v>
      </c>
      <c r="Y447" s="2" t="str">
        <f>VLOOKUP($U447,Models!$A:$Q,Y$4,0)</f>
        <v>AMD</v>
      </c>
      <c r="Z447" s="2" t="str">
        <f>VLOOKUP($U447,Models!$A:$Q,Z$4,0)</f>
        <v>Picasso</v>
      </c>
      <c r="AA447" s="2">
        <f>VLOOKUP($U447,Models!$A:$Q,AA$4,0)</f>
        <v>0</v>
      </c>
      <c r="AB447" s="2" t="str">
        <f>VLOOKUP($U447,Models!$A:$Q,AB$4,0)</f>
        <v>Int</v>
      </c>
      <c r="AC447" s="2">
        <f>VLOOKUP($U447,Models!$A:$Q,AC$4,0)</f>
        <v>0</v>
      </c>
      <c r="AD447" s="2">
        <f>VLOOKUP($U447,Models!$A:$Q,AD$4,0)</f>
        <v>0</v>
      </c>
      <c r="AE447" s="2">
        <f>VLOOKUP($U447,Models!$A:$Q,AE$4,0)</f>
        <v>14</v>
      </c>
      <c r="AF447" s="2" t="str">
        <f>VLOOKUP($U447,Models!$A:$Q,AF$4,0)</f>
        <v>1920x1080</v>
      </c>
      <c r="AG447" s="2">
        <f>VLOOKUP($U447,Models!$A:$Q,AG$4,0)</f>
        <v>0</v>
      </c>
      <c r="AH447" s="2" t="str">
        <f>VLOOKUP($U447,Models!$A:$S,AH$4,0)</f>
        <v>Standard</v>
      </c>
      <c r="AI447" s="2">
        <f>VLOOKUP($U447,Models!$A:$T,AI$4,0)</f>
        <v>0</v>
      </c>
      <c r="AJ447" s="2"/>
      <c r="AK447" s="2"/>
    </row>
    <row r="448" spans="1:37" x14ac:dyDescent="0.3">
      <c r="A448" s="14" t="s">
        <v>20</v>
      </c>
      <c r="B448" s="14" t="s">
        <v>33</v>
      </c>
      <c r="C448" s="15" t="s">
        <v>1939</v>
      </c>
      <c r="D448" s="16">
        <v>258</v>
      </c>
      <c r="E448" s="17">
        <v>140</v>
      </c>
      <c r="F448" s="17">
        <v>111</v>
      </c>
      <c r="G448" s="17">
        <v>241</v>
      </c>
      <c r="H448" s="17"/>
      <c r="I448" s="17">
        <v>1</v>
      </c>
      <c r="J448" s="17"/>
      <c r="K448" s="17">
        <v>66</v>
      </c>
      <c r="L448" s="17"/>
      <c r="M448" s="17"/>
      <c r="N448" s="17"/>
      <c r="O448" s="18">
        <v>817</v>
      </c>
      <c r="P448" s="130">
        <f t="shared" si="23"/>
        <v>1.9803180143494279E-2</v>
      </c>
      <c r="Q448" s="46">
        <f t="shared" si="24"/>
        <v>1134</v>
      </c>
      <c r="R448" s="90"/>
      <c r="S448" s="3"/>
      <c r="T448" s="2"/>
      <c r="U448" s="2" t="str">
        <f t="shared" si="20"/>
        <v>Lenovo IdeaPad S340-15IWL</v>
      </c>
      <c r="V448" s="2" t="str">
        <f>VLOOKUP($U448,Models!$A:$Q,V$4,0)</f>
        <v>Lenovo</v>
      </c>
      <c r="W448" s="2" t="str">
        <f>VLOOKUP($U448,Models!$A:$Q,W$4,0)</f>
        <v>IdeaPad S340-15IWL</v>
      </c>
      <c r="X448" s="2" t="str">
        <f>VLOOKUP($U448,Models!$A:$Q,X$4,0)</f>
        <v>Economy</v>
      </c>
      <c r="Y448" s="2" t="str">
        <f>VLOOKUP($U448,Models!$A:$Q,Y$4,0)</f>
        <v>Intel</v>
      </c>
      <c r="Z448" s="2" t="str">
        <f>VLOOKUP($U448,Models!$A:$Q,Z$4,0)</f>
        <v>Whiskey Lake</v>
      </c>
      <c r="AA448" s="2">
        <f>VLOOKUP($U448,Models!$A:$Q,AA$4,0)</f>
        <v>0</v>
      </c>
      <c r="AB448" s="2" t="str">
        <f>VLOOKUP($U448,Models!$A:$Q,AB$4,0)</f>
        <v>Int</v>
      </c>
      <c r="AC448" s="2">
        <f>VLOOKUP($U448,Models!$A:$Q,AC$4,0)</f>
        <v>0</v>
      </c>
      <c r="AD448" s="2">
        <f>VLOOKUP($U448,Models!$A:$Q,AD$4,0)</f>
        <v>0</v>
      </c>
      <c r="AE448" s="2">
        <f>VLOOKUP($U448,Models!$A:$Q,AE$4,0)</f>
        <v>15</v>
      </c>
      <c r="AF448" s="2" t="str">
        <f>VLOOKUP($U448,Models!$A:$Q,AF$4,0)</f>
        <v>1920x1080</v>
      </c>
      <c r="AG448" s="2">
        <f>VLOOKUP($U448,Models!$A:$Q,AG$4,0)</f>
        <v>0</v>
      </c>
      <c r="AH448" s="2" t="str">
        <f>VLOOKUP($U448,Models!$A:$S,AH$4,0)</f>
        <v>Standard</v>
      </c>
      <c r="AI448" s="2">
        <f>VLOOKUP($U448,Models!$A:$T,AI$4,0)</f>
        <v>0</v>
      </c>
      <c r="AJ448" s="2"/>
      <c r="AK448" s="2"/>
    </row>
    <row r="449" spans="1:51" x14ac:dyDescent="0.3">
      <c r="A449" s="14" t="s">
        <v>20</v>
      </c>
      <c r="B449" s="14" t="s">
        <v>33</v>
      </c>
      <c r="C449" s="15" t="s">
        <v>1984</v>
      </c>
      <c r="D449" s="16">
        <v>6241</v>
      </c>
      <c r="E449" s="17"/>
      <c r="F449" s="17"/>
      <c r="G449" s="17"/>
      <c r="H449" s="17"/>
      <c r="I449" s="17"/>
      <c r="J449" s="17"/>
      <c r="K449" s="17"/>
      <c r="L449" s="17"/>
      <c r="M449" s="17"/>
      <c r="N449" s="17"/>
      <c r="O449" s="18">
        <v>6241</v>
      </c>
      <c r="P449" s="130">
        <f t="shared" si="23"/>
        <v>0.15127496606554197</v>
      </c>
      <c r="Q449" s="46">
        <f t="shared" si="24"/>
        <v>8659</v>
      </c>
      <c r="R449" s="124"/>
      <c r="S449" s="3"/>
      <c r="T449" s="2"/>
      <c r="U449" s="2" t="str">
        <f t="shared" si="20"/>
        <v>Lenovo IdeaPad S145-15IWL</v>
      </c>
      <c r="V449" s="2" t="str">
        <f>VLOOKUP($U449,Models!$A:$Q,V$4,0)</f>
        <v>Lenovo</v>
      </c>
      <c r="W449" s="2" t="str">
        <f>VLOOKUP($U449,Models!$A:$Q,W$4,0)</f>
        <v>IdeaPad S145-15IWL</v>
      </c>
      <c r="X449" s="2" t="str">
        <f>VLOOKUP($U449,Models!$A:$Q,X$4,0)</f>
        <v>Economy</v>
      </c>
      <c r="Y449" s="2" t="str">
        <f>VLOOKUP($U449,Models!$A:$Q,Y$4,0)</f>
        <v>Intel</v>
      </c>
      <c r="Z449" s="2" t="str">
        <f>VLOOKUP($U449,Models!$A:$Q,Z$4,0)</f>
        <v>Whiskey Lake</v>
      </c>
      <c r="AA449" s="2">
        <f>VLOOKUP($U449,Models!$A:$Q,AA$4,0)</f>
        <v>0</v>
      </c>
      <c r="AB449" s="2" t="str">
        <f>VLOOKUP($U449,Models!$A:$Q,AB$4,0)</f>
        <v>Int</v>
      </c>
      <c r="AC449" s="2">
        <f>VLOOKUP($U449,Models!$A:$Q,AC$4,0)</f>
        <v>0</v>
      </c>
      <c r="AD449" s="2">
        <f>VLOOKUP($U449,Models!$A:$Q,AD$4,0)</f>
        <v>0</v>
      </c>
      <c r="AE449" s="2">
        <f>VLOOKUP($U449,Models!$A:$Q,AE$4,0)</f>
        <v>15</v>
      </c>
      <c r="AF449" s="2" t="str">
        <f>VLOOKUP($U449,Models!$A:$Q,AF$4,0)</f>
        <v>1366x768</v>
      </c>
      <c r="AG449" s="2">
        <f>VLOOKUP($U449,Models!$A:$Q,AG$4,0)</f>
        <v>0</v>
      </c>
      <c r="AH449" s="2" t="str">
        <f>VLOOKUP($U449,Models!$A:$S,AH$4,0)</f>
        <v>Standard</v>
      </c>
      <c r="AI449" s="2">
        <f>VLOOKUP($U449,Models!$A:$T,AI$4,0)</f>
        <v>0</v>
      </c>
      <c r="AJ449" s="2"/>
      <c r="AK449" s="2"/>
    </row>
    <row r="450" spans="1:51" x14ac:dyDescent="0.3">
      <c r="A450" s="14" t="s">
        <v>20</v>
      </c>
      <c r="B450" s="14" t="s">
        <v>33</v>
      </c>
      <c r="C450" s="15" t="s">
        <v>1985</v>
      </c>
      <c r="D450" s="16">
        <v>7</v>
      </c>
      <c r="E450" s="17">
        <v>144</v>
      </c>
      <c r="F450" s="17"/>
      <c r="G450" s="17">
        <v>603</v>
      </c>
      <c r="H450" s="17"/>
      <c r="I450" s="17"/>
      <c r="J450" s="17"/>
      <c r="K450" s="17">
        <v>904</v>
      </c>
      <c r="L450" s="17"/>
      <c r="M450" s="17"/>
      <c r="N450" s="17"/>
      <c r="O450" s="18">
        <v>1658</v>
      </c>
      <c r="P450" s="130">
        <f t="shared" si="23"/>
        <v>4.0188093853015319E-2</v>
      </c>
      <c r="Q450" s="46">
        <f t="shared" si="24"/>
        <v>2300</v>
      </c>
      <c r="R450" s="90"/>
      <c r="S450" s="3"/>
      <c r="T450" s="2"/>
      <c r="U450" s="2" t="str">
        <f t="shared" si="20"/>
        <v>Lenovo IdeaPad L340-15API</v>
      </c>
      <c r="V450" s="2" t="str">
        <f>VLOOKUP($U450,Models!$A:$Q,V$4,0)</f>
        <v>Lenovo</v>
      </c>
      <c r="W450" s="2" t="str">
        <f>VLOOKUP($U450,Models!$A:$Q,W$4,0)</f>
        <v>IdeaPad L340-15API</v>
      </c>
      <c r="X450" s="2" t="str">
        <f>VLOOKUP($U450,Models!$A:$Q,X$4,0)</f>
        <v>Economy</v>
      </c>
      <c r="Y450" s="2" t="str">
        <f>VLOOKUP($U450,Models!$A:$Q,Y$4,0)</f>
        <v>AMD</v>
      </c>
      <c r="Z450" s="2" t="str">
        <f>VLOOKUP($U450,Models!$A:$Q,Z$4,0)</f>
        <v>Picasso</v>
      </c>
      <c r="AA450" s="2">
        <f>VLOOKUP($U450,Models!$A:$Q,AA$4,0)</f>
        <v>0</v>
      </c>
      <c r="AB450" s="2" t="str">
        <f>VLOOKUP($U450,Models!$A:$Q,AB$4,0)</f>
        <v>Int</v>
      </c>
      <c r="AC450" s="2">
        <f>VLOOKUP($U450,Models!$A:$Q,AC$4,0)</f>
        <v>0</v>
      </c>
      <c r="AD450" s="2">
        <f>VLOOKUP($U450,Models!$A:$Q,AD$4,0)</f>
        <v>0</v>
      </c>
      <c r="AE450" s="2">
        <f>VLOOKUP($U450,Models!$A:$Q,AE$4,0)</f>
        <v>15</v>
      </c>
      <c r="AF450" s="2" t="str">
        <f>VLOOKUP($U450,Models!$A:$Q,AF$4,0)</f>
        <v>1920x1080</v>
      </c>
      <c r="AG450" s="2">
        <f>VLOOKUP($U450,Models!$A:$Q,AG$4,0)</f>
        <v>0</v>
      </c>
      <c r="AH450" s="2" t="str">
        <f>VLOOKUP($U450,Models!$A:$S,AH$4,0)</f>
        <v>Standard</v>
      </c>
      <c r="AI450" s="2">
        <f>VLOOKUP($U450,Models!$A:$T,AI$4,0)</f>
        <v>0</v>
      </c>
      <c r="AJ450" s="2"/>
      <c r="AK450" s="2"/>
    </row>
    <row r="451" spans="1:51" x14ac:dyDescent="0.3">
      <c r="A451" s="14" t="s">
        <v>20</v>
      </c>
      <c r="B451" s="14" t="s">
        <v>33</v>
      </c>
      <c r="C451" s="15" t="s">
        <v>1986</v>
      </c>
      <c r="D451" s="16"/>
      <c r="E451" s="17">
        <v>1739</v>
      </c>
      <c r="F451" s="17">
        <v>688</v>
      </c>
      <c r="G451" s="17">
        <v>1320</v>
      </c>
      <c r="H451" s="17"/>
      <c r="I451" s="17">
        <v>2</v>
      </c>
      <c r="J451" s="17"/>
      <c r="K451" s="17">
        <v>705</v>
      </c>
      <c r="L451" s="17"/>
      <c r="M451" s="17"/>
      <c r="N451" s="17"/>
      <c r="O451" s="18">
        <v>4454</v>
      </c>
      <c r="P451" s="130">
        <f t="shared" si="23"/>
        <v>0.10796005429513283</v>
      </c>
      <c r="Q451" s="46">
        <f t="shared" si="24"/>
        <v>6180</v>
      </c>
      <c r="R451" s="90"/>
      <c r="S451" s="3"/>
      <c r="T451" s="2"/>
      <c r="U451" s="2" t="str">
        <f t="shared" si="20"/>
        <v>Lenovo IdeaPad L340-15IWL</v>
      </c>
      <c r="V451" s="2" t="str">
        <f>VLOOKUP($U451,Models!$A:$Q,V$4,0)</f>
        <v>Lenovo</v>
      </c>
      <c r="W451" s="2" t="str">
        <f>VLOOKUP($U451,Models!$A:$Q,W$4,0)</f>
        <v>IdeaPad L340-15IWL</v>
      </c>
      <c r="X451" s="2" t="str">
        <f>VLOOKUP($U451,Models!$A:$Q,X$4,0)</f>
        <v>Economy</v>
      </c>
      <c r="Y451" s="2" t="str">
        <f>VLOOKUP($U451,Models!$A:$Q,Y$4,0)</f>
        <v>Intel</v>
      </c>
      <c r="Z451" s="2" t="str">
        <f>VLOOKUP($U451,Models!$A:$Q,Z$4,0)</f>
        <v>Whiskey Lake</v>
      </c>
      <c r="AA451" s="2">
        <f>VLOOKUP($U451,Models!$A:$Q,AA$4,0)</f>
        <v>0</v>
      </c>
      <c r="AB451" s="2" t="str">
        <f>VLOOKUP($U451,Models!$A:$Q,AB$4,0)</f>
        <v>Int</v>
      </c>
      <c r="AC451" s="2">
        <f>VLOOKUP($U451,Models!$A:$Q,AC$4,0)</f>
        <v>0</v>
      </c>
      <c r="AD451" s="2">
        <f>VLOOKUP($U451,Models!$A:$Q,AD$4,0)</f>
        <v>0</v>
      </c>
      <c r="AE451" s="2">
        <f>VLOOKUP($U451,Models!$A:$Q,AE$4,0)</f>
        <v>15</v>
      </c>
      <c r="AF451" s="2" t="str">
        <f>VLOOKUP($U451,Models!$A:$Q,AF$4,0)</f>
        <v>1920x1080</v>
      </c>
      <c r="AG451" s="2">
        <f>VLOOKUP($U451,Models!$A:$Q,AG$4,0)</f>
        <v>0</v>
      </c>
      <c r="AH451" s="2" t="str">
        <f>VLOOKUP($U451,Models!$A:$S,AH$4,0)</f>
        <v>Standard</v>
      </c>
      <c r="AI451" s="2">
        <f>VLOOKUP($U451,Models!$A:$T,AI$4,0)</f>
        <v>0</v>
      </c>
      <c r="AJ451" s="2"/>
      <c r="AK451" s="2"/>
    </row>
    <row r="452" spans="1:51" x14ac:dyDescent="0.3">
      <c r="A452" s="14" t="s">
        <v>20</v>
      </c>
      <c r="B452" s="14" t="s">
        <v>33</v>
      </c>
      <c r="C452" s="15" t="s">
        <v>1987</v>
      </c>
      <c r="D452" s="16"/>
      <c r="E452" s="17">
        <v>83</v>
      </c>
      <c r="F452" s="17">
        <v>132</v>
      </c>
      <c r="G452" s="17"/>
      <c r="H452" s="17"/>
      <c r="I452" s="17"/>
      <c r="J452" s="17"/>
      <c r="K452" s="17">
        <v>21</v>
      </c>
      <c r="L452" s="17"/>
      <c r="M452" s="17"/>
      <c r="N452" s="17"/>
      <c r="O452" s="18">
        <v>236</v>
      </c>
      <c r="P452" s="130">
        <f t="shared" si="23"/>
        <v>5.7203800659298039E-3</v>
      </c>
      <c r="Q452" s="46">
        <f t="shared" si="24"/>
        <v>327</v>
      </c>
      <c r="R452" s="104"/>
      <c r="S452" s="3"/>
      <c r="T452" s="2"/>
      <c r="U452" s="2" t="str">
        <f t="shared" si="20"/>
        <v>Lenovo IdeaPad L340-17IWL</v>
      </c>
      <c r="V452" s="2" t="str">
        <f>VLOOKUP($U452,Models!$A:$Q,V$4,0)</f>
        <v>Lenovo</v>
      </c>
      <c r="W452" s="2" t="str">
        <f>VLOOKUP($U452,Models!$A:$Q,W$4,0)</f>
        <v>IdeaPad L340-17IWL</v>
      </c>
      <c r="X452" s="2" t="str">
        <f>VLOOKUP($U452,Models!$A:$Q,X$4,0)</f>
        <v>Economy</v>
      </c>
      <c r="Y452" s="2" t="str">
        <f>VLOOKUP($U452,Models!$A:$Q,Y$4,0)</f>
        <v>Intel</v>
      </c>
      <c r="Z452" s="2" t="str">
        <f>VLOOKUP($U452,Models!$A:$Q,Z$4,0)</f>
        <v>Whiskey Lake</v>
      </c>
      <c r="AA452" s="2">
        <f>VLOOKUP($U452,Models!$A:$Q,AA$4,0)</f>
        <v>0</v>
      </c>
      <c r="AB452" s="2" t="str">
        <f>VLOOKUP($U452,Models!$A:$Q,AB$4,0)</f>
        <v>Int</v>
      </c>
      <c r="AC452" s="2">
        <f>VLOOKUP($U452,Models!$A:$Q,AC$4,0)</f>
        <v>0</v>
      </c>
      <c r="AD452" s="2">
        <f>VLOOKUP($U452,Models!$A:$Q,AD$4,0)</f>
        <v>0</v>
      </c>
      <c r="AE452" s="2">
        <f>VLOOKUP($U452,Models!$A:$Q,AE$4,0)</f>
        <v>17</v>
      </c>
      <c r="AF452" s="2" t="str">
        <f>VLOOKUP($U452,Models!$A:$Q,AF$4,0)</f>
        <v>1920x1080</v>
      </c>
      <c r="AG452" s="2">
        <f>VLOOKUP($U452,Models!$A:$Q,AG$4,0)</f>
        <v>0</v>
      </c>
      <c r="AH452" s="2" t="str">
        <f>VLOOKUP($U452,Models!$A:$S,AH$4,0)</f>
        <v>Standard</v>
      </c>
      <c r="AI452" s="2">
        <f>VLOOKUP($U452,Models!$A:$T,AI$4,0)</f>
        <v>0</v>
      </c>
      <c r="AJ452" s="2"/>
      <c r="AK452" s="2"/>
    </row>
    <row r="453" spans="1:51" x14ac:dyDescent="0.3">
      <c r="A453" s="14" t="s">
        <v>20</v>
      </c>
      <c r="B453" s="14" t="s">
        <v>33</v>
      </c>
      <c r="C453" s="15" t="s">
        <v>1988</v>
      </c>
      <c r="D453" s="16"/>
      <c r="E453" s="17">
        <v>7</v>
      </c>
      <c r="F453" s="17">
        <v>25</v>
      </c>
      <c r="G453" s="17"/>
      <c r="H453" s="17"/>
      <c r="I453" s="17"/>
      <c r="J453" s="17"/>
      <c r="K453" s="17">
        <v>18</v>
      </c>
      <c r="L453" s="17"/>
      <c r="M453" s="17"/>
      <c r="N453" s="17"/>
      <c r="O453" s="18">
        <v>50</v>
      </c>
      <c r="P453" s="130">
        <f t="shared" si="23"/>
        <v>1.2119449292224162E-3</v>
      </c>
      <c r="Q453" s="46">
        <f t="shared" si="24"/>
        <v>69</v>
      </c>
      <c r="R453" s="90"/>
      <c r="S453" s="3"/>
      <c r="T453" s="2"/>
      <c r="U453" s="2" t="str">
        <f t="shared" si="20"/>
        <v>Lenovo IdeaPad S540-14IWL</v>
      </c>
      <c r="V453" s="2" t="str">
        <f>VLOOKUP($U453,Models!$A:$Q,V$4,0)</f>
        <v>Lenovo</v>
      </c>
      <c r="W453" s="2" t="str">
        <f>VLOOKUP($U453,Models!$A:$Q,W$4,0)</f>
        <v>IdeaPad S540-14IWL</v>
      </c>
      <c r="X453" s="2" t="str">
        <f>VLOOKUP($U453,Models!$A:$Q,X$4,0)</f>
        <v>Thin</v>
      </c>
      <c r="Y453" s="2" t="str">
        <f>VLOOKUP($U453,Models!$A:$Q,Y$4,0)</f>
        <v>Intel</v>
      </c>
      <c r="Z453" s="2" t="str">
        <f>VLOOKUP($U453,Models!$A:$Q,Z$4,0)</f>
        <v>Whiskey Lake</v>
      </c>
      <c r="AA453" s="2">
        <f>VLOOKUP($U453,Models!$A:$Q,AA$4,0)</f>
        <v>0</v>
      </c>
      <c r="AB453" s="2" t="str">
        <f>VLOOKUP($U453,Models!$A:$Q,AB$4,0)</f>
        <v>Int</v>
      </c>
      <c r="AC453" s="2">
        <f>VLOOKUP($U453,Models!$A:$Q,AC$4,0)</f>
        <v>0</v>
      </c>
      <c r="AD453" s="2">
        <f>VLOOKUP($U453,Models!$A:$Q,AD$4,0)</f>
        <v>0</v>
      </c>
      <c r="AE453" s="2">
        <f>VLOOKUP($U453,Models!$A:$Q,AE$4,0)</f>
        <v>14</v>
      </c>
      <c r="AF453" s="2" t="str">
        <f>VLOOKUP($U453,Models!$A:$Q,AF$4,0)</f>
        <v>1920x1080</v>
      </c>
      <c r="AG453" s="2">
        <f>VLOOKUP($U453,Models!$A:$Q,AG$4,0)</f>
        <v>0</v>
      </c>
      <c r="AH453" s="2" t="str">
        <f>VLOOKUP($U453,Models!$A:$S,AH$4,0)</f>
        <v>Standard</v>
      </c>
      <c r="AI453" s="2">
        <f>VLOOKUP($U453,Models!$A:$T,AI$4,0)</f>
        <v>0</v>
      </c>
      <c r="AJ453" s="2"/>
      <c r="AK453" s="2"/>
    </row>
    <row r="454" spans="1:51" x14ac:dyDescent="0.3">
      <c r="A454" s="14" t="s">
        <v>20</v>
      </c>
      <c r="B454" s="14" t="s">
        <v>33</v>
      </c>
      <c r="C454" s="15" t="s">
        <v>1989</v>
      </c>
      <c r="D454" s="16">
        <v>45</v>
      </c>
      <c r="E454" s="17">
        <v>46</v>
      </c>
      <c r="F454" s="17">
        <v>154</v>
      </c>
      <c r="G454" s="17"/>
      <c r="H454" s="17"/>
      <c r="I454" s="17"/>
      <c r="J454" s="17"/>
      <c r="K454" s="17">
        <v>60</v>
      </c>
      <c r="L454" s="17"/>
      <c r="M454" s="17"/>
      <c r="N454" s="17"/>
      <c r="O454" s="18">
        <v>305</v>
      </c>
      <c r="P454" s="130">
        <f t="shared" si="23"/>
        <v>7.3928640682567387E-3</v>
      </c>
      <c r="Q454" s="46">
        <f t="shared" si="24"/>
        <v>423</v>
      </c>
      <c r="R454" s="90"/>
      <c r="S454" s="3"/>
      <c r="T454" s="2"/>
      <c r="U454" s="2" t="str">
        <f t="shared" ref="U454:U517" si="25">CONCATENATE(A454," ",B454," ",C454)</f>
        <v>Lenovo IdeaPad S340-14IWL</v>
      </c>
      <c r="V454" s="2" t="str">
        <f>VLOOKUP($U454,Models!$A:$Q,V$4,0)</f>
        <v>Lenovo</v>
      </c>
      <c r="W454" s="2" t="str">
        <f>VLOOKUP($U454,Models!$A:$Q,W$4,0)</f>
        <v>IdeaPad S340-14IWL</v>
      </c>
      <c r="X454" s="2" t="str">
        <f>VLOOKUP($U454,Models!$A:$Q,X$4,0)</f>
        <v>Thin</v>
      </c>
      <c r="Y454" s="2" t="str">
        <f>VLOOKUP($U454,Models!$A:$Q,Y$4,0)</f>
        <v>Intel</v>
      </c>
      <c r="Z454" s="2" t="str">
        <f>VLOOKUP($U454,Models!$A:$Q,Z$4,0)</f>
        <v>Whiskey Lake</v>
      </c>
      <c r="AA454" s="2">
        <f>VLOOKUP($U454,Models!$A:$Q,AA$4,0)</f>
        <v>0</v>
      </c>
      <c r="AB454" s="2" t="str">
        <f>VLOOKUP($U454,Models!$A:$Q,AB$4,0)</f>
        <v>Int</v>
      </c>
      <c r="AC454" s="2">
        <f>VLOOKUP($U454,Models!$A:$Q,AC$4,0)</f>
        <v>0</v>
      </c>
      <c r="AD454" s="2">
        <f>VLOOKUP($U454,Models!$A:$Q,AD$4,0)</f>
        <v>0</v>
      </c>
      <c r="AE454" s="2">
        <f>VLOOKUP($U454,Models!$A:$Q,AE$4,0)</f>
        <v>14</v>
      </c>
      <c r="AF454" s="2" t="str">
        <f>VLOOKUP($U454,Models!$A:$Q,AF$4,0)</f>
        <v>1920x1080</v>
      </c>
      <c r="AG454" s="2">
        <f>VLOOKUP($U454,Models!$A:$Q,AG$4,0)</f>
        <v>0</v>
      </c>
      <c r="AH454" s="2" t="str">
        <f>VLOOKUP($U454,Models!$A:$S,AH$4,0)</f>
        <v>Standard</v>
      </c>
      <c r="AI454" s="2">
        <f>VLOOKUP($U454,Models!$A:$T,AI$4,0)</f>
        <v>0</v>
      </c>
      <c r="AJ454" s="2"/>
      <c r="AK454" s="2"/>
    </row>
    <row r="455" spans="1:51" x14ac:dyDescent="0.3">
      <c r="A455" s="14" t="s">
        <v>20</v>
      </c>
      <c r="B455" s="14" t="s">
        <v>33</v>
      </c>
      <c r="C455" s="15" t="s">
        <v>1990</v>
      </c>
      <c r="D455" s="16">
        <v>108</v>
      </c>
      <c r="E455" s="17">
        <v>135</v>
      </c>
      <c r="F455" s="17"/>
      <c r="G455" s="17"/>
      <c r="H455" s="17"/>
      <c r="I455" s="17"/>
      <c r="J455" s="17"/>
      <c r="K455" s="17">
        <v>84</v>
      </c>
      <c r="L455" s="17"/>
      <c r="M455" s="17"/>
      <c r="N455" s="17"/>
      <c r="O455" s="18">
        <v>327</v>
      </c>
      <c r="P455" s="130">
        <f t="shared" si="23"/>
        <v>7.9261198371146022E-3</v>
      </c>
      <c r="Q455" s="46">
        <f t="shared" si="24"/>
        <v>454</v>
      </c>
      <c r="R455" s="125"/>
      <c r="S455" s="3"/>
      <c r="T455" s="2"/>
      <c r="U455" s="2" t="str">
        <f t="shared" si="25"/>
        <v>Lenovo IdeaPad S340-15API</v>
      </c>
      <c r="V455" s="2" t="str">
        <f>VLOOKUP($U455,Models!$A:$Q,V$4,0)</f>
        <v>Lenovo</v>
      </c>
      <c r="W455" s="2" t="str">
        <f>VLOOKUP($U455,Models!$A:$Q,W$4,0)</f>
        <v>IdeaPad S340-15API</v>
      </c>
      <c r="X455" s="2" t="str">
        <f>VLOOKUP($U455,Models!$A:$Q,X$4,0)</f>
        <v>Economy</v>
      </c>
      <c r="Y455" s="2" t="str">
        <f>VLOOKUP($U455,Models!$A:$Q,Y$4,0)</f>
        <v>AMD</v>
      </c>
      <c r="Z455" s="2" t="str">
        <f>VLOOKUP($U455,Models!$A:$Q,Z$4,0)</f>
        <v>Picasso</v>
      </c>
      <c r="AA455" s="2">
        <f>VLOOKUP($U455,Models!$A:$Q,AA$4,0)</f>
        <v>0</v>
      </c>
      <c r="AB455" s="2" t="str">
        <f>VLOOKUP($U455,Models!$A:$Q,AB$4,0)</f>
        <v>Int</v>
      </c>
      <c r="AC455" s="2">
        <f>VLOOKUP($U455,Models!$A:$Q,AC$4,0)</f>
        <v>0</v>
      </c>
      <c r="AD455" s="2">
        <f>VLOOKUP($U455,Models!$A:$Q,AD$4,0)</f>
        <v>0</v>
      </c>
      <c r="AE455" s="2">
        <f>VLOOKUP($U455,Models!$A:$Q,AE$4,0)</f>
        <v>15</v>
      </c>
      <c r="AF455" s="2" t="str">
        <f>VLOOKUP($U455,Models!$A:$Q,AF$4,0)</f>
        <v>1920x1080</v>
      </c>
      <c r="AG455" s="2">
        <f>VLOOKUP($U455,Models!$A:$Q,AG$4,0)</f>
        <v>0</v>
      </c>
      <c r="AH455" s="2" t="str">
        <f>VLOOKUP($U455,Models!$A:$S,AH$4,0)</f>
        <v>Standard</v>
      </c>
      <c r="AI455" s="2">
        <f>VLOOKUP($U455,Models!$A:$T,AI$4,0)</f>
        <v>0</v>
      </c>
      <c r="AJ455" s="2"/>
      <c r="AK455" s="2"/>
    </row>
    <row r="456" spans="1:51" s="53" customFormat="1" x14ac:dyDescent="0.3">
      <c r="A456" s="14" t="s">
        <v>20</v>
      </c>
      <c r="B456" s="14" t="s">
        <v>33</v>
      </c>
      <c r="C456" s="15" t="s">
        <v>1991</v>
      </c>
      <c r="D456" s="16">
        <v>15</v>
      </c>
      <c r="E456" s="17">
        <v>5</v>
      </c>
      <c r="F456" s="17">
        <v>60</v>
      </c>
      <c r="G456" s="17"/>
      <c r="H456" s="17"/>
      <c r="I456" s="17"/>
      <c r="J456" s="17"/>
      <c r="K456" s="17">
        <v>32</v>
      </c>
      <c r="L456" s="17"/>
      <c r="M456" s="17"/>
      <c r="N456" s="17"/>
      <c r="O456" s="18">
        <v>112</v>
      </c>
      <c r="P456" s="130">
        <f t="shared" si="23"/>
        <v>2.7147566414582121E-3</v>
      </c>
      <c r="Q456" s="46">
        <f t="shared" si="24"/>
        <v>155</v>
      </c>
      <c r="R456" s="90"/>
      <c r="S456" s="3"/>
      <c r="T456" s="2"/>
      <c r="U456" s="2" t="str">
        <f t="shared" si="25"/>
        <v>Lenovo IdeaPad S540-15IWL</v>
      </c>
      <c r="V456" s="2" t="str">
        <f>VLOOKUP($U456,Models!$A:$Q,V$4,0)</f>
        <v>Lenovo</v>
      </c>
      <c r="W456" s="2" t="str">
        <f>VLOOKUP($U456,Models!$A:$Q,W$4,0)</f>
        <v>IdeaPad S540-15IWL</v>
      </c>
      <c r="X456" s="2" t="str">
        <f>VLOOKUP($U456,Models!$A:$Q,X$4,0)</f>
        <v>Economy</v>
      </c>
      <c r="Y456" s="2" t="str">
        <f>VLOOKUP($U456,Models!$A:$Q,Y$4,0)</f>
        <v>Intel</v>
      </c>
      <c r="Z456" s="2" t="str">
        <f>VLOOKUP($U456,Models!$A:$Q,Z$4,0)</f>
        <v>Whiskey Lake</v>
      </c>
      <c r="AA456" s="2">
        <f>VLOOKUP($U456,Models!$A:$Q,AA$4,0)</f>
        <v>0</v>
      </c>
      <c r="AB456" s="2" t="str">
        <f>VLOOKUP($U456,Models!$A:$Q,AB$4,0)</f>
        <v>Int</v>
      </c>
      <c r="AC456" s="2">
        <f>VLOOKUP($U456,Models!$A:$Q,AC$4,0)</f>
        <v>0</v>
      </c>
      <c r="AD456" s="2">
        <f>VLOOKUP($U456,Models!$A:$Q,AD$4,0)</f>
        <v>0</v>
      </c>
      <c r="AE456" s="2">
        <f>VLOOKUP($U456,Models!$A:$Q,AE$4,0)</f>
        <v>15</v>
      </c>
      <c r="AF456" s="2" t="str">
        <f>VLOOKUP($U456,Models!$A:$Q,AF$4,0)</f>
        <v>1920x1080</v>
      </c>
      <c r="AG456" s="2">
        <f>VLOOKUP($U456,Models!$A:$Q,AG$4,0)</f>
        <v>0</v>
      </c>
      <c r="AH456" s="2" t="str">
        <f>VLOOKUP($U456,Models!$A:$S,AH$4,0)</f>
        <v>Standard</v>
      </c>
      <c r="AI456" s="2">
        <f>VLOOKUP($U456,Models!$A:$T,AI$4,0)</f>
        <v>0</v>
      </c>
      <c r="AJ456" s="2"/>
      <c r="AK456" s="2"/>
      <c r="AL456" s="1"/>
      <c r="AM456" s="1"/>
      <c r="AN456" s="1"/>
      <c r="AO456" s="1"/>
      <c r="AP456" s="1"/>
      <c r="AQ456" s="1"/>
      <c r="AR456" s="1"/>
      <c r="AS456" s="1"/>
      <c r="AT456" s="1"/>
      <c r="AU456" s="1"/>
      <c r="AV456" s="1"/>
      <c r="AW456" s="1"/>
      <c r="AX456" s="1"/>
      <c r="AY456" s="1"/>
    </row>
    <row r="457" spans="1:51" x14ac:dyDescent="0.3">
      <c r="A457" s="14" t="s">
        <v>20</v>
      </c>
      <c r="B457" s="14" t="s">
        <v>33</v>
      </c>
      <c r="C457" s="15" t="s">
        <v>1995</v>
      </c>
      <c r="D457" s="16"/>
      <c r="E457" s="17">
        <v>84</v>
      </c>
      <c r="F457" s="17"/>
      <c r="G457" s="17"/>
      <c r="H457" s="17"/>
      <c r="I457" s="17"/>
      <c r="J457" s="17"/>
      <c r="K457" s="17">
        <v>1</v>
      </c>
      <c r="L457" s="17">
        <v>83</v>
      </c>
      <c r="M457" s="17"/>
      <c r="N457" s="17"/>
      <c r="O457" s="18">
        <v>168</v>
      </c>
      <c r="P457" s="130">
        <f t="shared" si="23"/>
        <v>4.0721349621873184E-3</v>
      </c>
      <c r="Q457" s="46">
        <f t="shared" si="24"/>
        <v>233</v>
      </c>
      <c r="R457" s="90"/>
      <c r="S457" s="3"/>
      <c r="T457" s="2"/>
      <c r="U457" s="2" t="str">
        <f t="shared" si="25"/>
        <v>Lenovo IdeaPad V130-14IKB</v>
      </c>
      <c r="V457" s="2" t="str">
        <f>VLOOKUP($U457,Models!$A:$Q,V$4,0)</f>
        <v>Lenovo</v>
      </c>
      <c r="W457" s="2" t="str">
        <f>VLOOKUP($U457,Models!$A:$Q,W$4,0)</f>
        <v>IdeaPad V130-14IKB</v>
      </c>
      <c r="X457" s="2" t="str">
        <f>VLOOKUP($U457,Models!$A:$Q,X$4,0)</f>
        <v>Midlevel</v>
      </c>
      <c r="Y457" s="2" t="str">
        <f>VLOOKUP($U457,Models!$A:$Q,Y$4,0)</f>
        <v>Intel</v>
      </c>
      <c r="Z457" s="2" t="str">
        <f>VLOOKUP($U457,Models!$A:$Q,Z$4,0)</f>
        <v>Kaby Lake</v>
      </c>
      <c r="AA457" s="2">
        <f>VLOOKUP($U457,Models!$A:$Q,AA$4,0)</f>
        <v>0</v>
      </c>
      <c r="AB457" s="2" t="str">
        <f>VLOOKUP($U457,Models!$A:$Q,AB$4,0)</f>
        <v>Int</v>
      </c>
      <c r="AC457" s="2">
        <f>VLOOKUP($U457,Models!$A:$Q,AC$4,0)</f>
        <v>0</v>
      </c>
      <c r="AD457" s="2">
        <f>VLOOKUP($U457,Models!$A:$Q,AD$4,0)</f>
        <v>0</v>
      </c>
      <c r="AE457" s="2">
        <f>VLOOKUP($U457,Models!$A:$Q,AE$4,0)</f>
        <v>14</v>
      </c>
      <c r="AF457" s="2" t="str">
        <f>VLOOKUP($U457,Models!$A:$Q,AF$4,0)</f>
        <v>1366x768</v>
      </c>
      <c r="AG457" s="2">
        <f>VLOOKUP($U457,Models!$A:$Q,AG$4,0)</f>
        <v>0</v>
      </c>
      <c r="AH457" s="2" t="str">
        <f>VLOOKUP($U457,Models!$A:$S,AH$4,0)</f>
        <v>Standard</v>
      </c>
      <c r="AI457" s="2">
        <f>VLOOKUP($U457,Models!$A:$T,AI$4,0)</f>
        <v>0</v>
      </c>
      <c r="AJ457" s="2"/>
      <c r="AK457" s="2"/>
    </row>
    <row r="458" spans="1:51" x14ac:dyDescent="0.3">
      <c r="A458" s="14" t="s">
        <v>20</v>
      </c>
      <c r="B458" s="14" t="s">
        <v>33</v>
      </c>
      <c r="C458" s="15" t="s">
        <v>1996</v>
      </c>
      <c r="D458" s="16"/>
      <c r="E458" s="17">
        <v>47</v>
      </c>
      <c r="F458" s="17"/>
      <c r="G458" s="17"/>
      <c r="H458" s="17">
        <v>62</v>
      </c>
      <c r="I458" s="17"/>
      <c r="J458" s="17"/>
      <c r="K458" s="17">
        <v>183</v>
      </c>
      <c r="L458" s="17">
        <v>91</v>
      </c>
      <c r="M458" s="17"/>
      <c r="N458" s="17"/>
      <c r="O458" s="18">
        <v>383</v>
      </c>
      <c r="P458" s="130">
        <f t="shared" si="23"/>
        <v>9.283498157843708E-3</v>
      </c>
      <c r="Q458" s="46">
        <f t="shared" si="24"/>
        <v>531</v>
      </c>
      <c r="R458" s="90"/>
      <c r="S458" s="3"/>
      <c r="T458" s="2"/>
      <c r="U458" s="2" t="str">
        <f t="shared" si="25"/>
        <v>Lenovo IdeaPad V340-17IWL</v>
      </c>
      <c r="V458" s="2" t="str">
        <f>VLOOKUP($U458,Models!$A:$Q,V$4,0)</f>
        <v>Lenovo</v>
      </c>
      <c r="W458" s="2" t="str">
        <f>VLOOKUP($U458,Models!$A:$Q,W$4,0)</f>
        <v>IdeaPad V340-17IWL</v>
      </c>
      <c r="X458" s="2" t="str">
        <f>VLOOKUP($U458,Models!$A:$Q,X$4,0)</f>
        <v>Economy</v>
      </c>
      <c r="Y458" s="2" t="str">
        <f>VLOOKUP($U458,Models!$A:$Q,Y$4,0)</f>
        <v>Intel</v>
      </c>
      <c r="Z458" s="2" t="str">
        <f>VLOOKUP($U458,Models!$A:$Q,Z$4,0)</f>
        <v>Whiskey Lake</v>
      </c>
      <c r="AA458" s="2">
        <f>VLOOKUP($U458,Models!$A:$Q,AA$4,0)</f>
        <v>0</v>
      </c>
      <c r="AB458" s="2" t="str">
        <f>VLOOKUP($U458,Models!$A:$Q,AB$4,0)</f>
        <v>Int</v>
      </c>
      <c r="AC458" s="2">
        <f>VLOOKUP($U458,Models!$A:$Q,AC$4,0)</f>
        <v>0</v>
      </c>
      <c r="AD458" s="2">
        <f>VLOOKUP($U458,Models!$A:$Q,AD$4,0)</f>
        <v>0</v>
      </c>
      <c r="AE458" s="2">
        <f>VLOOKUP($U458,Models!$A:$Q,AE$4,0)</f>
        <v>17</v>
      </c>
      <c r="AF458" s="2" t="str">
        <f>VLOOKUP($U458,Models!$A:$Q,AF$4,0)</f>
        <v>1920x1080</v>
      </c>
      <c r="AG458" s="2">
        <f>VLOOKUP($U458,Models!$A:$Q,AG$4,0)</f>
        <v>0</v>
      </c>
      <c r="AH458" s="2" t="str">
        <f>VLOOKUP($U458,Models!$A:$S,AH$4,0)</f>
        <v>Standard</v>
      </c>
      <c r="AI458" s="2">
        <f>VLOOKUP($U458,Models!$A:$T,AI$4,0)</f>
        <v>0</v>
      </c>
      <c r="AJ458" s="2"/>
      <c r="AK458" s="2"/>
    </row>
    <row r="459" spans="1:51" x14ac:dyDescent="0.3">
      <c r="A459" s="14" t="s">
        <v>20</v>
      </c>
      <c r="B459" s="14" t="s">
        <v>33</v>
      </c>
      <c r="C459" s="15" t="s">
        <v>2064</v>
      </c>
      <c r="D459" s="16"/>
      <c r="E459" s="17"/>
      <c r="F459" s="17"/>
      <c r="G459" s="17"/>
      <c r="H459" s="17"/>
      <c r="I459" s="17"/>
      <c r="J459" s="17"/>
      <c r="K459" s="17"/>
      <c r="L459" s="17">
        <v>41</v>
      </c>
      <c r="M459" s="17"/>
      <c r="N459" s="17"/>
      <c r="O459" s="18">
        <v>41</v>
      </c>
      <c r="P459" s="130">
        <f t="shared" si="23"/>
        <v>9.9379484196238121E-4</v>
      </c>
      <c r="Q459" s="46">
        <f t="shared" si="24"/>
        <v>57</v>
      </c>
      <c r="R459" s="90"/>
      <c r="S459" s="3"/>
      <c r="T459" s="2"/>
      <c r="U459" s="2" t="str">
        <f t="shared" si="25"/>
        <v>Lenovo IdeaPad C430-14IWL</v>
      </c>
      <c r="V459" s="2" t="str">
        <f>VLOOKUP($U459,Models!$A:$Q,V$4,0)</f>
        <v>Lenovo</v>
      </c>
      <c r="W459" s="2" t="str">
        <f>VLOOKUP($U459,Models!$A:$Q,W$4,0)</f>
        <v>IdeaPad C430-14IWL</v>
      </c>
      <c r="X459" s="2" t="str">
        <f>VLOOKUP($U459,Models!$A:$Q,X$4,0)</f>
        <v>Thin</v>
      </c>
      <c r="Y459" s="2" t="str">
        <f>VLOOKUP($U459,Models!$A:$Q,Y$4,0)</f>
        <v>Intel</v>
      </c>
      <c r="Z459" s="2" t="str">
        <f>VLOOKUP($U459,Models!$A:$Q,Z$4,0)</f>
        <v>Whiskey Lake</v>
      </c>
      <c r="AA459" s="2">
        <f>VLOOKUP($U459,Models!$A:$Q,AA$4,0)</f>
        <v>0</v>
      </c>
      <c r="AB459" s="2" t="str">
        <f>VLOOKUP($U459,Models!$A:$Q,AB$4,0)</f>
        <v>Int</v>
      </c>
      <c r="AC459" s="2">
        <f>VLOOKUP($U459,Models!$A:$Q,AC$4,0)</f>
        <v>0</v>
      </c>
      <c r="AD459" s="2">
        <f>VLOOKUP($U459,Models!$A:$Q,AD$4,0)</f>
        <v>0</v>
      </c>
      <c r="AE459" s="2">
        <f>VLOOKUP($U459,Models!$A:$Q,AE$4,0)</f>
        <v>14</v>
      </c>
      <c r="AF459" s="2" t="str">
        <f>VLOOKUP($U459,Models!$A:$Q,AF$4,0)</f>
        <v>1920x1080</v>
      </c>
      <c r="AG459" s="2">
        <f>VLOOKUP($U459,Models!$A:$Q,AG$4,0)</f>
        <v>0</v>
      </c>
      <c r="AH459" s="2" t="str">
        <f>VLOOKUP($U459,Models!$A:$S,AH$4,0)</f>
        <v>Standard</v>
      </c>
      <c r="AI459" s="2">
        <f>VLOOKUP($U459,Models!$A:$T,AI$4,0)</f>
        <v>0</v>
      </c>
      <c r="AJ459" s="2"/>
      <c r="AK459" s="2"/>
    </row>
    <row r="460" spans="1:51" x14ac:dyDescent="0.3">
      <c r="A460" s="14" t="s">
        <v>20</v>
      </c>
      <c r="B460" s="14" t="s">
        <v>33</v>
      </c>
      <c r="C460" s="15" t="s">
        <v>2065</v>
      </c>
      <c r="D460" s="16">
        <v>75</v>
      </c>
      <c r="E460" s="17"/>
      <c r="F460" s="17"/>
      <c r="G460" s="17"/>
      <c r="H460" s="17"/>
      <c r="I460" s="17"/>
      <c r="J460" s="17"/>
      <c r="K460" s="17"/>
      <c r="L460" s="17"/>
      <c r="M460" s="17"/>
      <c r="N460" s="17"/>
      <c r="O460" s="18">
        <v>75</v>
      </c>
      <c r="P460" s="130">
        <f t="shared" si="23"/>
        <v>1.8179173938336242E-3</v>
      </c>
      <c r="Q460" s="46">
        <f t="shared" si="24"/>
        <v>104</v>
      </c>
      <c r="R460" s="90"/>
      <c r="S460" s="3"/>
      <c r="T460" s="2"/>
      <c r="U460" s="2" t="str">
        <f t="shared" si="25"/>
        <v>Lenovo IdeaPad S145-15AST</v>
      </c>
      <c r="V460" s="2" t="str">
        <f>VLOOKUP($U460,Models!$A:$Q,V$4,0)</f>
        <v>Lenovo</v>
      </c>
      <c r="W460" s="2" t="str">
        <f>VLOOKUP($U460,Models!$A:$Q,W$4,0)</f>
        <v>IdeaPad S145-15AST</v>
      </c>
      <c r="X460" s="2" t="str">
        <f>VLOOKUP($U460,Models!$A:$Q,X$4,0)</f>
        <v>Economy</v>
      </c>
      <c r="Y460" s="2" t="str">
        <f>VLOOKUP($U460,Models!$A:$Q,Y$4,0)</f>
        <v>AMD</v>
      </c>
      <c r="Z460" s="2" t="str">
        <f>VLOOKUP($U460,Models!$A:$Q,Z$4,0)</f>
        <v>Stoney Ridge</v>
      </c>
      <c r="AA460" s="2">
        <f>VLOOKUP($U460,Models!$A:$Q,AA$4,0)</f>
        <v>0</v>
      </c>
      <c r="AB460" s="2" t="str">
        <f>VLOOKUP($U460,Models!$A:$Q,AB$4,0)</f>
        <v>Int</v>
      </c>
      <c r="AC460" s="2">
        <f>VLOOKUP($U460,Models!$A:$Q,AC$4,0)</f>
        <v>0</v>
      </c>
      <c r="AD460" s="2">
        <f>VLOOKUP($U460,Models!$A:$Q,AD$4,0)</f>
        <v>0</v>
      </c>
      <c r="AE460" s="2">
        <f>VLOOKUP($U460,Models!$A:$Q,AE$4,0)</f>
        <v>15</v>
      </c>
      <c r="AF460" s="2" t="str">
        <f>VLOOKUP($U460,Models!$A:$Q,AF$4,0)</f>
        <v>1920x1080</v>
      </c>
      <c r="AG460" s="2">
        <f>VLOOKUP($U460,Models!$A:$Q,AG$4,0)</f>
        <v>0</v>
      </c>
      <c r="AH460" s="2" t="str">
        <f>VLOOKUP($U460,Models!$A:$S,AH$4,0)</f>
        <v>Standard</v>
      </c>
      <c r="AI460" s="2">
        <f>VLOOKUP($U460,Models!$A:$T,AI$4,0)</f>
        <v>0</v>
      </c>
      <c r="AJ460" s="2"/>
      <c r="AK460" s="2"/>
    </row>
    <row r="461" spans="1:51" x14ac:dyDescent="0.3">
      <c r="A461" s="14" t="s">
        <v>20</v>
      </c>
      <c r="B461" s="14" t="s">
        <v>33</v>
      </c>
      <c r="C461" s="15" t="s">
        <v>2066</v>
      </c>
      <c r="D461" s="16"/>
      <c r="E461" s="17">
        <v>73</v>
      </c>
      <c r="F461" s="17"/>
      <c r="G461" s="17"/>
      <c r="H461" s="17"/>
      <c r="I461" s="17"/>
      <c r="J461" s="17"/>
      <c r="K461" s="17">
        <v>38</v>
      </c>
      <c r="L461" s="17"/>
      <c r="M461" s="17"/>
      <c r="N461" s="17"/>
      <c r="O461" s="18">
        <v>111</v>
      </c>
      <c r="P461" s="130">
        <f t="shared" si="23"/>
        <v>2.6905177428737637E-3</v>
      </c>
      <c r="Q461" s="46">
        <f t="shared" si="24"/>
        <v>154</v>
      </c>
      <c r="R461" s="90"/>
      <c r="S461" s="3"/>
      <c r="T461" s="2"/>
      <c r="U461" s="2" t="str">
        <f t="shared" si="25"/>
        <v>Lenovo IdeaPad V155-15API</v>
      </c>
      <c r="V461" s="2" t="str">
        <f>VLOOKUP($U461,Models!$A:$Q,V$4,0)</f>
        <v>Lenovo</v>
      </c>
      <c r="W461" s="2" t="str">
        <f>VLOOKUP($U461,Models!$A:$Q,W$4,0)</f>
        <v>IdeaPad V155-15API</v>
      </c>
      <c r="X461" s="2" t="str">
        <f>VLOOKUP($U461,Models!$A:$Q,X$4,0)</f>
        <v>Economy</v>
      </c>
      <c r="Y461" s="2" t="str">
        <f>VLOOKUP($U461,Models!$A:$Q,Y$4,0)</f>
        <v>AMD</v>
      </c>
      <c r="Z461" s="2" t="str">
        <f>VLOOKUP($U461,Models!$A:$Q,Z$4,0)</f>
        <v>Picasso</v>
      </c>
      <c r="AA461" s="2">
        <f>VLOOKUP($U461,Models!$A:$Q,AA$4,0)</f>
        <v>0</v>
      </c>
      <c r="AB461" s="2" t="str">
        <f>VLOOKUP($U461,Models!$A:$Q,AB$4,0)</f>
        <v>Int</v>
      </c>
      <c r="AC461" s="2">
        <f>VLOOKUP($U461,Models!$A:$Q,AC$4,0)</f>
        <v>0</v>
      </c>
      <c r="AD461" s="2">
        <f>VLOOKUP($U461,Models!$A:$Q,AD$4,0)</f>
        <v>0</v>
      </c>
      <c r="AE461" s="2">
        <f>VLOOKUP($U461,Models!$A:$Q,AE$4,0)</f>
        <v>15</v>
      </c>
      <c r="AF461" s="2" t="str">
        <f>VLOOKUP($U461,Models!$A:$Q,AF$4,0)</f>
        <v>1920x1080</v>
      </c>
      <c r="AG461" s="2">
        <f>VLOOKUP($U461,Models!$A:$Q,AG$4,0)</f>
        <v>0</v>
      </c>
      <c r="AH461" s="2" t="str">
        <f>VLOOKUP($U461,Models!$A:$S,AH$4,0)</f>
        <v>Standard</v>
      </c>
      <c r="AI461" s="2">
        <f>VLOOKUP($U461,Models!$A:$T,AI$4,0)</f>
        <v>0</v>
      </c>
      <c r="AJ461" s="2"/>
      <c r="AK461" s="2"/>
    </row>
    <row r="462" spans="1:51" x14ac:dyDescent="0.3">
      <c r="A462" s="14" t="s">
        <v>20</v>
      </c>
      <c r="B462" s="14" t="s">
        <v>33</v>
      </c>
      <c r="C462" s="15" t="s">
        <v>2116</v>
      </c>
      <c r="D462" s="16">
        <v>116</v>
      </c>
      <c r="E462" s="17">
        <v>238</v>
      </c>
      <c r="F462" s="17"/>
      <c r="G462" s="17"/>
      <c r="H462" s="17"/>
      <c r="I462" s="17"/>
      <c r="J462" s="17"/>
      <c r="K462" s="17">
        <v>28</v>
      </c>
      <c r="L462" s="17"/>
      <c r="M462" s="17"/>
      <c r="N462" s="17"/>
      <c r="O462" s="18">
        <v>382</v>
      </c>
      <c r="P462" s="130">
        <f t="shared" si="23"/>
        <v>9.2592592592592587E-3</v>
      </c>
      <c r="Q462" s="46">
        <f t="shared" si="24"/>
        <v>530</v>
      </c>
      <c r="R462" s="90"/>
      <c r="S462" s="3"/>
      <c r="T462" s="2"/>
      <c r="U462" s="2" t="str">
        <f t="shared" si="25"/>
        <v>Lenovo IdeaPad S340-14API</v>
      </c>
      <c r="V462" s="2" t="str">
        <f>VLOOKUP($U462,Models!$A:$Q,V$4,0)</f>
        <v>Lenovo</v>
      </c>
      <c r="W462" s="2" t="str">
        <f>VLOOKUP($U462,Models!$A:$Q,W$4,0)</f>
        <v>IdeaPad S340-14API</v>
      </c>
      <c r="X462" s="2" t="str">
        <f>VLOOKUP($U462,Models!$A:$Q,X$4,0)</f>
        <v>Thin</v>
      </c>
      <c r="Y462" s="2" t="str">
        <f>VLOOKUP($U462,Models!$A:$Q,Y$4,0)</f>
        <v>AMD</v>
      </c>
      <c r="Z462" s="2" t="str">
        <f>VLOOKUP($U462,Models!$A:$Q,Z$4,0)</f>
        <v>Picasso</v>
      </c>
      <c r="AA462" s="2">
        <f>VLOOKUP($U462,Models!$A:$Q,AA$4,0)</f>
        <v>0</v>
      </c>
      <c r="AB462" s="2" t="str">
        <f>VLOOKUP($U462,Models!$A:$Q,AB$4,0)</f>
        <v>Int</v>
      </c>
      <c r="AC462" s="2">
        <f>VLOOKUP($U462,Models!$A:$Q,AC$4,0)</f>
        <v>0</v>
      </c>
      <c r="AD462" s="2">
        <f>VLOOKUP($U462,Models!$A:$Q,AD$4,0)</f>
        <v>0</v>
      </c>
      <c r="AE462" s="2">
        <f>VLOOKUP($U462,Models!$A:$Q,AE$4,0)</f>
        <v>14</v>
      </c>
      <c r="AF462" s="2" t="str">
        <f>VLOOKUP($U462,Models!$A:$Q,AF$4,0)</f>
        <v>1920x1080</v>
      </c>
      <c r="AG462" s="2">
        <f>VLOOKUP($U462,Models!$A:$Q,AG$4,0)</f>
        <v>0</v>
      </c>
      <c r="AH462" s="2" t="str">
        <f>VLOOKUP($U462,Models!$A:$S,AH$4,0)</f>
        <v>Standard</v>
      </c>
      <c r="AI462" s="2">
        <f>VLOOKUP($U462,Models!$A:$T,AI$4,0)</f>
        <v>0</v>
      </c>
      <c r="AJ462" s="2"/>
      <c r="AK462" s="2"/>
    </row>
    <row r="463" spans="1:51" x14ac:dyDescent="0.3">
      <c r="A463" s="14" t="s">
        <v>20</v>
      </c>
      <c r="B463" s="14" t="s">
        <v>33</v>
      </c>
      <c r="C463" s="15" t="s">
        <v>2176</v>
      </c>
      <c r="D463" s="16"/>
      <c r="E463" s="17">
        <v>74</v>
      </c>
      <c r="F463" s="17"/>
      <c r="G463" s="17"/>
      <c r="H463" s="17"/>
      <c r="I463" s="17"/>
      <c r="J463" s="17"/>
      <c r="K463" s="17"/>
      <c r="L463" s="17"/>
      <c r="M463" s="17"/>
      <c r="N463" s="17"/>
      <c r="O463" s="18">
        <v>74</v>
      </c>
      <c r="P463" s="130">
        <f t="shared" si="23"/>
        <v>1.7936784952491758E-3</v>
      </c>
      <c r="Q463" s="46">
        <f t="shared" si="24"/>
        <v>103</v>
      </c>
      <c r="R463" s="90"/>
      <c r="S463" s="3"/>
      <c r="T463" s="2"/>
      <c r="U463" s="2" t="str">
        <f t="shared" si="25"/>
        <v>Lenovo IdeaPad L340-17API</v>
      </c>
      <c r="V463" s="2" t="str">
        <f>VLOOKUP($U463,Models!$A:$Q,V$4,0)</f>
        <v>Lenovo</v>
      </c>
      <c r="W463" s="2" t="str">
        <f>VLOOKUP($U463,Models!$A:$Q,W$4,0)</f>
        <v>IdeaPad L340-17API</v>
      </c>
      <c r="X463" s="2" t="str">
        <f>VLOOKUP($U463,Models!$A:$Q,X$4,0)</f>
        <v>Economy</v>
      </c>
      <c r="Y463" s="2" t="str">
        <f>VLOOKUP($U463,Models!$A:$Q,Y$4,0)</f>
        <v>AMD</v>
      </c>
      <c r="Z463" s="2" t="str">
        <f>VLOOKUP($U463,Models!$A:$Q,Z$4,0)</f>
        <v>Picasso</v>
      </c>
      <c r="AA463" s="2">
        <f>VLOOKUP($U463,Models!$A:$Q,AA$4,0)</f>
        <v>0</v>
      </c>
      <c r="AB463" s="2" t="str">
        <f>VLOOKUP($U463,Models!$A:$Q,AB$4,0)</f>
        <v>Int</v>
      </c>
      <c r="AC463" s="2">
        <f>VLOOKUP($U463,Models!$A:$Q,AC$4,0)</f>
        <v>0</v>
      </c>
      <c r="AD463" s="2">
        <f>VLOOKUP($U463,Models!$A:$Q,AD$4,0)</f>
        <v>0</v>
      </c>
      <c r="AE463" s="2">
        <f>VLOOKUP($U463,Models!$A:$Q,AE$4,0)</f>
        <v>17</v>
      </c>
      <c r="AF463" s="2" t="str">
        <f>VLOOKUP($U463,Models!$A:$Q,AF$4,0)</f>
        <v>1920x1080</v>
      </c>
      <c r="AG463" s="2">
        <f>VLOOKUP($U463,Models!$A:$Q,AG$4,0)</f>
        <v>0</v>
      </c>
      <c r="AH463" s="2" t="str">
        <f>VLOOKUP($U463,Models!$A:$S,AH$4,0)</f>
        <v>Standard</v>
      </c>
      <c r="AI463" s="2">
        <f>VLOOKUP($U463,Models!$A:$T,AI$4,0)</f>
        <v>0</v>
      </c>
      <c r="AJ463" s="2"/>
      <c r="AK463" s="2"/>
    </row>
    <row r="464" spans="1:51" x14ac:dyDescent="0.3">
      <c r="A464" s="14" t="s">
        <v>20</v>
      </c>
      <c r="B464" s="4" t="s">
        <v>34</v>
      </c>
      <c r="C464" s="4" t="s">
        <v>1095</v>
      </c>
      <c r="D464" s="11"/>
      <c r="E464" s="12"/>
      <c r="F464" s="12"/>
      <c r="G464" s="12">
        <v>11</v>
      </c>
      <c r="H464" s="12"/>
      <c r="I464" s="12"/>
      <c r="J464" s="12"/>
      <c r="K464" s="12"/>
      <c r="L464" s="12"/>
      <c r="M464" s="12"/>
      <c r="N464" s="12"/>
      <c r="O464" s="13">
        <v>11</v>
      </c>
      <c r="P464" s="130">
        <f t="shared" si="23"/>
        <v>2.6662788442893153E-4</v>
      </c>
      <c r="Q464" s="46">
        <f t="shared" si="24"/>
        <v>15</v>
      </c>
      <c r="R464" s="128"/>
      <c r="S464" s="3"/>
      <c r="T464" s="2"/>
      <c r="U464" s="2" t="str">
        <f t="shared" si="25"/>
        <v>Lenovo ThinkPad A275</v>
      </c>
      <c r="V464" s="2" t="str">
        <f>VLOOKUP($U464,Models!$A:$Q,V$4,0)</f>
        <v>Lenovo</v>
      </c>
      <c r="W464" s="2" t="str">
        <f>VLOOKUP($U464,Models!$A:$Q,W$4,0)</f>
        <v>ThinkPad A275</v>
      </c>
      <c r="X464" s="2" t="str">
        <f>VLOOKUP($U464,Models!$A:$Q,X$4,0)</f>
        <v>Mini</v>
      </c>
      <c r="Y464" s="2" t="str">
        <f>VLOOKUP($U464,Models!$A:$Q,Y$4,0)</f>
        <v>AMD</v>
      </c>
      <c r="Z464" s="2" t="str">
        <f>VLOOKUP($U464,Models!$A:$Q,Z$4,0)</f>
        <v>Bristol Ridge</v>
      </c>
      <c r="AA464" s="2">
        <f>VLOOKUP($U464,Models!$A:$Q,AA$4,0)</f>
        <v>0</v>
      </c>
      <c r="AB464" s="2" t="str">
        <f>VLOOKUP($U464,Models!$A:$Q,AB$4,0)</f>
        <v>Int</v>
      </c>
      <c r="AC464" s="2">
        <f>VLOOKUP($U464,Models!$A:$Q,AC$4,0)</f>
        <v>0</v>
      </c>
      <c r="AD464" s="2">
        <f>VLOOKUP($U464,Models!$A:$Q,AD$4,0)</f>
        <v>0</v>
      </c>
      <c r="AE464" s="2">
        <f>VLOOKUP($U464,Models!$A:$Q,AE$4,0)</f>
        <v>12</v>
      </c>
      <c r="AF464" s="2" t="str">
        <f>VLOOKUP($U464,Models!$A:$Q,AF$4,0)</f>
        <v>1366x768/1920x1080</v>
      </c>
      <c r="AG464" s="2">
        <f>VLOOKUP($U464,Models!$A:$Q,AG$4,0)</f>
        <v>0</v>
      </c>
      <c r="AH464" s="2" t="str">
        <f>VLOOKUP($U464,Models!$A:$S,AH$4,0)</f>
        <v>Standard</v>
      </c>
      <c r="AI464" s="2">
        <f>VLOOKUP($U464,Models!$A:$T,AI$4,0)</f>
        <v>0</v>
      </c>
      <c r="AJ464" s="2"/>
      <c r="AK464" s="2"/>
    </row>
    <row r="465" spans="1:51" x14ac:dyDescent="0.3">
      <c r="A465" s="14" t="s">
        <v>20</v>
      </c>
      <c r="B465" s="14" t="s">
        <v>34</v>
      </c>
      <c r="C465" s="15" t="s">
        <v>1226</v>
      </c>
      <c r="D465" s="16"/>
      <c r="E465" s="17"/>
      <c r="F465" s="17"/>
      <c r="G465" s="17">
        <v>3</v>
      </c>
      <c r="H465" s="17">
        <v>12</v>
      </c>
      <c r="I465" s="17"/>
      <c r="J465" s="17"/>
      <c r="K465" s="17"/>
      <c r="L465" s="17">
        <v>263</v>
      </c>
      <c r="M465" s="17"/>
      <c r="N465" s="17"/>
      <c r="O465" s="18">
        <v>278</v>
      </c>
      <c r="P465" s="130">
        <f t="shared" si="23"/>
        <v>6.7384138064766341E-3</v>
      </c>
      <c r="Q465" s="46">
        <f t="shared" si="24"/>
        <v>386</v>
      </c>
      <c r="R465" s="90"/>
      <c r="S465" s="3"/>
      <c r="T465" s="2"/>
      <c r="U465" s="2" t="str">
        <f t="shared" si="25"/>
        <v>Lenovo ThinkPad T480</v>
      </c>
      <c r="V465" s="2" t="str">
        <f>VLOOKUP($U465,Models!$A:$Q,V$4,0)</f>
        <v>Lenovo</v>
      </c>
      <c r="W465" s="2" t="str">
        <f>VLOOKUP($U465,Models!$A:$Q,W$4,0)</f>
        <v>ThinkPad T480</v>
      </c>
      <c r="X465" s="2" t="str">
        <f>VLOOKUP($U465,Models!$A:$Q,X$4,0)</f>
        <v>Thin</v>
      </c>
      <c r="Y465" s="2" t="str">
        <f>VLOOKUP($U465,Models!$A:$Q,Y$4,0)</f>
        <v>Intel</v>
      </c>
      <c r="Z465" s="2" t="str">
        <f>VLOOKUP($U465,Models!$A:$Q,Z$4,0)</f>
        <v>Kaby Lake Refresh</v>
      </c>
      <c r="AA465" s="2">
        <f>VLOOKUP($U465,Models!$A:$Q,AA$4,0)</f>
        <v>0</v>
      </c>
      <c r="AB465" s="2" t="str">
        <f>VLOOKUP($U465,Models!$A:$Q,AB$4,0)</f>
        <v>Int</v>
      </c>
      <c r="AC465" s="2">
        <f>VLOOKUP($U465,Models!$A:$Q,AC$4,0)</f>
        <v>0</v>
      </c>
      <c r="AD465" s="2">
        <f>VLOOKUP($U465,Models!$A:$Q,AD$4,0)</f>
        <v>0</v>
      </c>
      <c r="AE465" s="2">
        <f>VLOOKUP($U465,Models!$A:$Q,AE$4,0)</f>
        <v>14</v>
      </c>
      <c r="AF465" s="2" t="str">
        <f>VLOOKUP($U465,Models!$A:$Q,AF$4,0)</f>
        <v>1920x1080</v>
      </c>
      <c r="AG465" s="2">
        <f>VLOOKUP($U465,Models!$A:$Q,AG$4,0)</f>
        <v>0</v>
      </c>
      <c r="AH465" s="2" t="str">
        <f>VLOOKUP($U465,Models!$A:$S,AH$4,0)</f>
        <v>Standard</v>
      </c>
      <c r="AI465" s="2">
        <f>VLOOKUP($U465,Models!$A:$T,AI$4,0)</f>
        <v>0</v>
      </c>
      <c r="AJ465" s="2"/>
      <c r="AK465" s="2"/>
    </row>
    <row r="466" spans="1:51" x14ac:dyDescent="0.3">
      <c r="A466" s="14" t="s">
        <v>20</v>
      </c>
      <c r="B466" s="14" t="s">
        <v>34</v>
      </c>
      <c r="C466" s="15" t="s">
        <v>1227</v>
      </c>
      <c r="D466" s="16"/>
      <c r="E466" s="17"/>
      <c r="F466" s="17"/>
      <c r="G466" s="17">
        <v>20</v>
      </c>
      <c r="H466" s="17">
        <v>44</v>
      </c>
      <c r="I466" s="17"/>
      <c r="J466" s="17"/>
      <c r="K466" s="17"/>
      <c r="L466" s="17">
        <v>71</v>
      </c>
      <c r="M466" s="17"/>
      <c r="N466" s="17"/>
      <c r="O466" s="18">
        <v>135</v>
      </c>
      <c r="P466" s="130">
        <f t="shared" si="23"/>
        <v>3.2722513089005235E-3</v>
      </c>
      <c r="Q466" s="46">
        <f t="shared" si="24"/>
        <v>187</v>
      </c>
      <c r="R466" s="90"/>
      <c r="S466" s="3"/>
      <c r="T466" s="2"/>
      <c r="U466" s="2" t="str">
        <f t="shared" si="25"/>
        <v>Lenovo ThinkPad T480s</v>
      </c>
      <c r="V466" s="2" t="str">
        <f>VLOOKUP($U466,Models!$A:$Q,V$4,0)</f>
        <v>Lenovo</v>
      </c>
      <c r="W466" s="2" t="str">
        <f>VLOOKUP($U466,Models!$A:$Q,W$4,0)</f>
        <v>ThinkPad T480s</v>
      </c>
      <c r="X466" s="2" t="str">
        <f>VLOOKUP($U466,Models!$A:$Q,X$4,0)</f>
        <v>Thin</v>
      </c>
      <c r="Y466" s="2" t="str">
        <f>VLOOKUP($U466,Models!$A:$Q,Y$4,0)</f>
        <v>Intel</v>
      </c>
      <c r="Z466" s="2" t="str">
        <f>VLOOKUP($U466,Models!$A:$Q,Z$4,0)</f>
        <v>Kaby Lake Refresh</v>
      </c>
      <c r="AA466" s="2">
        <f>VLOOKUP($U466,Models!$A:$Q,AA$4,0)</f>
        <v>0</v>
      </c>
      <c r="AB466" s="2" t="str">
        <f>VLOOKUP($U466,Models!$A:$Q,AB$4,0)</f>
        <v>Int</v>
      </c>
      <c r="AC466" s="2">
        <f>VLOOKUP($U466,Models!$A:$Q,AC$4,0)</f>
        <v>0</v>
      </c>
      <c r="AD466" s="2">
        <f>VLOOKUP($U466,Models!$A:$Q,AD$4,0)</f>
        <v>0</v>
      </c>
      <c r="AE466" s="2">
        <f>VLOOKUP($U466,Models!$A:$Q,AE$4,0)</f>
        <v>14</v>
      </c>
      <c r="AF466" s="2" t="str">
        <f>VLOOKUP($U466,Models!$A:$Q,AF$4,0)</f>
        <v>1920x1080/2560x1440</v>
      </c>
      <c r="AG466" s="2">
        <f>VLOOKUP($U466,Models!$A:$Q,AG$4,0)</f>
        <v>0</v>
      </c>
      <c r="AH466" s="2" t="str">
        <f>VLOOKUP($U466,Models!$A:$S,AH$4,0)</f>
        <v>Standard</v>
      </c>
      <c r="AI466" s="2">
        <f>VLOOKUP($U466,Models!$A:$T,AI$4,0)</f>
        <v>0</v>
      </c>
      <c r="AJ466" s="2"/>
      <c r="AK466" s="2"/>
    </row>
    <row r="467" spans="1:51" x14ac:dyDescent="0.3">
      <c r="A467" s="14" t="s">
        <v>20</v>
      </c>
      <c r="B467" s="14" t="s">
        <v>34</v>
      </c>
      <c r="C467" s="15" t="s">
        <v>1228</v>
      </c>
      <c r="D467" s="16"/>
      <c r="E467" s="17"/>
      <c r="F467" s="17"/>
      <c r="G467" s="17"/>
      <c r="H467" s="17">
        <v>1</v>
      </c>
      <c r="I467" s="17"/>
      <c r="J467" s="17"/>
      <c r="K467" s="17"/>
      <c r="L467" s="17">
        <v>12</v>
      </c>
      <c r="M467" s="17"/>
      <c r="N467" s="17"/>
      <c r="O467" s="18">
        <v>13</v>
      </c>
      <c r="P467" s="130">
        <f t="shared" si="23"/>
        <v>3.1510568159782819E-4</v>
      </c>
      <c r="Q467" s="46">
        <f t="shared" si="24"/>
        <v>18</v>
      </c>
      <c r="R467" s="90"/>
      <c r="S467" s="3"/>
      <c r="T467" s="2"/>
      <c r="U467" s="2" t="str">
        <f t="shared" si="25"/>
        <v>Lenovo ThinkPad T580</v>
      </c>
      <c r="V467" s="2" t="str">
        <f>VLOOKUP($U467,Models!$A:$Q,V$4,0)</f>
        <v>Lenovo</v>
      </c>
      <c r="W467" s="2" t="str">
        <f>VLOOKUP($U467,Models!$A:$Q,W$4,0)</f>
        <v>ThinkPad T580</v>
      </c>
      <c r="X467" s="2" t="str">
        <f>VLOOKUP($U467,Models!$A:$Q,X$4,0)</f>
        <v>Economy</v>
      </c>
      <c r="Y467" s="2" t="str">
        <f>VLOOKUP($U467,Models!$A:$Q,Y$4,0)</f>
        <v>Intel</v>
      </c>
      <c r="Z467" s="2" t="str">
        <f>VLOOKUP($U467,Models!$A:$Q,Z$4,0)</f>
        <v>Kaby Lake Refresh</v>
      </c>
      <c r="AA467" s="2">
        <f>VLOOKUP($U467,Models!$A:$Q,AA$4,0)</f>
        <v>0</v>
      </c>
      <c r="AB467" s="2" t="str">
        <f>VLOOKUP($U467,Models!$A:$Q,AB$4,0)</f>
        <v>Int</v>
      </c>
      <c r="AC467" s="2">
        <f>VLOOKUP($U467,Models!$A:$Q,AC$4,0)</f>
        <v>0</v>
      </c>
      <c r="AD467" s="2">
        <f>VLOOKUP($U467,Models!$A:$Q,AD$4,0)</f>
        <v>0</v>
      </c>
      <c r="AE467" s="2">
        <f>VLOOKUP($U467,Models!$A:$Q,AE$4,0)</f>
        <v>15</v>
      </c>
      <c r="AF467" s="2" t="str">
        <f>VLOOKUP($U467,Models!$A:$Q,AF$4,0)</f>
        <v>1920x1080/3840x2160</v>
      </c>
      <c r="AG467" s="2">
        <f>VLOOKUP($U467,Models!$A:$Q,AG$4,0)</f>
        <v>0</v>
      </c>
      <c r="AH467" s="2" t="str">
        <f>VLOOKUP($U467,Models!$A:$S,AH$4,0)</f>
        <v>Standard</v>
      </c>
      <c r="AI467" s="2">
        <f>VLOOKUP($U467,Models!$A:$T,AI$4,0)</f>
        <v>0</v>
      </c>
      <c r="AJ467" s="2"/>
      <c r="AK467" s="2"/>
    </row>
    <row r="468" spans="1:51" x14ac:dyDescent="0.3">
      <c r="A468" s="14" t="s">
        <v>20</v>
      </c>
      <c r="B468" s="14" t="s">
        <v>34</v>
      </c>
      <c r="C468" s="15" t="s">
        <v>1229</v>
      </c>
      <c r="D468" s="16"/>
      <c r="E468" s="17"/>
      <c r="F468" s="17"/>
      <c r="G468" s="17">
        <v>2</v>
      </c>
      <c r="H468" s="17">
        <v>9</v>
      </c>
      <c r="I468" s="17"/>
      <c r="J468" s="17"/>
      <c r="K468" s="17"/>
      <c r="L468" s="17">
        <v>70</v>
      </c>
      <c r="M468" s="17"/>
      <c r="N468" s="17"/>
      <c r="O468" s="18">
        <v>81</v>
      </c>
      <c r="P468" s="130">
        <f t="shared" si="23"/>
        <v>1.963350785340314E-3</v>
      </c>
      <c r="Q468" s="46">
        <f t="shared" si="24"/>
        <v>112</v>
      </c>
      <c r="R468" s="90"/>
      <c r="S468" s="3"/>
      <c r="T468" s="2"/>
      <c r="U468" s="2" t="str">
        <f t="shared" si="25"/>
        <v>Lenovo ThinkPad X1 Carbon Gen6</v>
      </c>
      <c r="V468" s="2" t="str">
        <f>VLOOKUP($U468,Models!$A:$Q,V$4,0)</f>
        <v>Lenovo</v>
      </c>
      <c r="W468" s="2" t="str">
        <f>VLOOKUP($U468,Models!$A:$Q,W$4,0)</f>
        <v>ThinkPad X1 Carbon Gen6</v>
      </c>
      <c r="X468" s="2" t="str">
        <f>VLOOKUP($U468,Models!$A:$Q,X$4,0)</f>
        <v>Thin</v>
      </c>
      <c r="Y468" s="2" t="str">
        <f>VLOOKUP($U468,Models!$A:$Q,Y$4,0)</f>
        <v>Intel</v>
      </c>
      <c r="Z468" s="2" t="str">
        <f>VLOOKUP($U468,Models!$A:$Q,Z$4,0)</f>
        <v>Kaby Lake Refresh</v>
      </c>
      <c r="AA468" s="2">
        <f>VLOOKUP($U468,Models!$A:$Q,AA$4,0)</f>
        <v>0</v>
      </c>
      <c r="AB468" s="2" t="str">
        <f>VLOOKUP($U468,Models!$A:$Q,AB$4,0)</f>
        <v>Int</v>
      </c>
      <c r="AC468" s="2">
        <f>VLOOKUP($U468,Models!$A:$Q,AC$4,0)</f>
        <v>0</v>
      </c>
      <c r="AD468" s="2">
        <f>VLOOKUP($U468,Models!$A:$Q,AD$4,0)</f>
        <v>0</v>
      </c>
      <c r="AE468" s="2">
        <f>VLOOKUP($U468,Models!$A:$Q,AE$4,0)</f>
        <v>14</v>
      </c>
      <c r="AF468" s="2" t="str">
        <f>VLOOKUP($U468,Models!$A:$Q,AF$4,0)</f>
        <v>1920x1080/2560x1440</v>
      </c>
      <c r="AG468" s="2">
        <f>VLOOKUP($U468,Models!$A:$Q,AG$4,0)</f>
        <v>0</v>
      </c>
      <c r="AH468" s="2" t="str">
        <f>VLOOKUP($U468,Models!$A:$S,AH$4,0)</f>
        <v>Standard</v>
      </c>
      <c r="AI468" s="2">
        <f>VLOOKUP($U468,Models!$A:$T,AI$4,0)</f>
        <v>0</v>
      </c>
      <c r="AJ468" s="2"/>
      <c r="AK468" s="2"/>
    </row>
    <row r="469" spans="1:51" x14ac:dyDescent="0.3">
      <c r="A469" s="14" t="s">
        <v>20</v>
      </c>
      <c r="B469" s="14" t="s">
        <v>34</v>
      </c>
      <c r="C469" s="15" t="s">
        <v>1230</v>
      </c>
      <c r="D469" s="16"/>
      <c r="E469" s="17"/>
      <c r="F469" s="17"/>
      <c r="G469" s="17">
        <v>2</v>
      </c>
      <c r="H469" s="17">
        <v>179</v>
      </c>
      <c r="I469" s="17"/>
      <c r="J469" s="17"/>
      <c r="K469" s="17"/>
      <c r="L469" s="17">
        <v>189</v>
      </c>
      <c r="M469" s="17"/>
      <c r="N469" s="17"/>
      <c r="O469" s="18">
        <v>370</v>
      </c>
      <c r="P469" s="130">
        <f t="shared" si="23"/>
        <v>8.9683924762458799E-3</v>
      </c>
      <c r="Q469" s="46">
        <f t="shared" si="24"/>
        <v>513</v>
      </c>
      <c r="R469" s="90"/>
      <c r="S469" s="3"/>
      <c r="T469" s="2"/>
      <c r="U469" s="2" t="str">
        <f t="shared" si="25"/>
        <v>Lenovo ThinkPad X280</v>
      </c>
      <c r="V469" s="2" t="str">
        <f>VLOOKUP($U469,Models!$A:$Q,V$4,0)</f>
        <v>Lenovo</v>
      </c>
      <c r="W469" s="2" t="str">
        <f>VLOOKUP($U469,Models!$A:$Q,W$4,0)</f>
        <v>ThinkPad X280</v>
      </c>
      <c r="X469" s="2" t="str">
        <f>VLOOKUP($U469,Models!$A:$Q,X$4,0)</f>
        <v>Mini</v>
      </c>
      <c r="Y469" s="2" t="str">
        <f>VLOOKUP($U469,Models!$A:$Q,Y$4,0)</f>
        <v>Intel</v>
      </c>
      <c r="Z469" s="2" t="str">
        <f>VLOOKUP($U469,Models!$A:$Q,Z$4,0)</f>
        <v>Kaby Lake Refresh</v>
      </c>
      <c r="AA469" s="2">
        <f>VLOOKUP($U469,Models!$A:$Q,AA$4,0)</f>
        <v>0</v>
      </c>
      <c r="AB469" s="2">
        <f>VLOOKUP($U469,Models!$A:$Q,AB$4,0)</f>
        <v>0</v>
      </c>
      <c r="AC469" s="2">
        <f>VLOOKUP($U469,Models!$A:$Q,AC$4,0)</f>
        <v>0</v>
      </c>
      <c r="AD469" s="2">
        <f>VLOOKUP($U469,Models!$A:$Q,AD$4,0)</f>
        <v>0</v>
      </c>
      <c r="AE469" s="2">
        <f>VLOOKUP($U469,Models!$A:$Q,AE$4,0)</f>
        <v>12</v>
      </c>
      <c r="AF469" s="2" t="str">
        <f>VLOOKUP($U469,Models!$A:$Q,AF$4,0)</f>
        <v>1920x1080</v>
      </c>
      <c r="AG469" s="2">
        <f>VLOOKUP($U469,Models!$A:$Q,AG$4,0)</f>
        <v>0</v>
      </c>
      <c r="AH469" s="2" t="str">
        <f>VLOOKUP($U469,Models!$A:$S,AH$4,0)</f>
        <v>Standard</v>
      </c>
      <c r="AI469" s="2">
        <f>VLOOKUP($U469,Models!$A:$T,AI$4,0)</f>
        <v>0</v>
      </c>
      <c r="AJ469" s="2"/>
      <c r="AK469" s="2"/>
    </row>
    <row r="470" spans="1:51" x14ac:dyDescent="0.3">
      <c r="A470" s="14" t="s">
        <v>20</v>
      </c>
      <c r="B470" s="14" t="s">
        <v>34</v>
      </c>
      <c r="C470" s="15" t="s">
        <v>1295</v>
      </c>
      <c r="D470" s="16"/>
      <c r="E470" s="17"/>
      <c r="F470" s="17"/>
      <c r="G470" s="17">
        <v>8</v>
      </c>
      <c r="H470" s="17">
        <v>5</v>
      </c>
      <c r="I470" s="17"/>
      <c r="J470" s="17"/>
      <c r="K470" s="17"/>
      <c r="L470" s="17">
        <v>12</v>
      </c>
      <c r="M470" s="17"/>
      <c r="N470" s="17"/>
      <c r="O470" s="18">
        <v>25</v>
      </c>
      <c r="P470" s="130">
        <f t="shared" si="23"/>
        <v>6.059724646112081E-4</v>
      </c>
      <c r="Q470" s="46">
        <f t="shared" si="24"/>
        <v>35</v>
      </c>
      <c r="R470" s="128"/>
      <c r="S470" s="3"/>
      <c r="T470" s="2"/>
      <c r="U470" s="2" t="str">
        <f t="shared" si="25"/>
        <v>Lenovo ThinkPad X380 Yoga</v>
      </c>
      <c r="V470" s="2" t="str">
        <f>VLOOKUP($U470,Models!$A:$Q,V$4,0)</f>
        <v>Lenovo</v>
      </c>
      <c r="W470" s="2" t="str">
        <f>VLOOKUP($U470,Models!$A:$Q,W$4,0)</f>
        <v>ThinkPad X380 Yoga</v>
      </c>
      <c r="X470" s="2" t="str">
        <f>VLOOKUP($U470,Models!$A:$Q,X$4,0)</f>
        <v>Mini</v>
      </c>
      <c r="Y470" s="2" t="str">
        <f>VLOOKUP($U470,Models!$A:$Q,Y$4,0)</f>
        <v>Intel</v>
      </c>
      <c r="Z470" s="2" t="str">
        <f>VLOOKUP($U470,Models!$A:$Q,Z$4,0)</f>
        <v>Kaby Lake Refresh</v>
      </c>
      <c r="AA470" s="2">
        <f>VLOOKUP($U470,Models!$A:$Q,AA$4,0)</f>
        <v>0</v>
      </c>
      <c r="AB470" s="2">
        <f>VLOOKUP($U470,Models!$A:$Q,AB$4,0)</f>
        <v>0</v>
      </c>
      <c r="AC470" s="2">
        <f>VLOOKUP($U470,Models!$A:$Q,AC$4,0)</f>
        <v>0</v>
      </c>
      <c r="AD470" s="2">
        <f>VLOOKUP($U470,Models!$A:$Q,AD$4,0)</f>
        <v>0</v>
      </c>
      <c r="AE470" s="2">
        <f>VLOOKUP($U470,Models!$A:$Q,AE$4,0)</f>
        <v>13</v>
      </c>
      <c r="AF470" s="2" t="str">
        <f>VLOOKUP($U470,Models!$A:$Q,AF$4,0)</f>
        <v>1920x1080</v>
      </c>
      <c r="AG470" s="2" t="str">
        <f>VLOOKUP($U470,Models!$A:$Q,AG$4,0)</f>
        <v>Touch</v>
      </c>
      <c r="AH470" s="2" t="str">
        <f>VLOOKUP($U470,Models!$A:$S,AH$4,0)</f>
        <v>Standard</v>
      </c>
      <c r="AI470" s="2">
        <f>VLOOKUP($U470,Models!$A:$T,AI$4,0)</f>
        <v>0</v>
      </c>
      <c r="AJ470" s="2"/>
      <c r="AK470" s="2"/>
    </row>
    <row r="471" spans="1:51" x14ac:dyDescent="0.3">
      <c r="A471" s="14" t="s">
        <v>20</v>
      </c>
      <c r="B471" s="14" t="s">
        <v>34</v>
      </c>
      <c r="C471" s="15" t="s">
        <v>1326</v>
      </c>
      <c r="D471" s="16"/>
      <c r="E471" s="17"/>
      <c r="F471" s="17"/>
      <c r="G471" s="17"/>
      <c r="H471" s="17">
        <v>14</v>
      </c>
      <c r="I471" s="17"/>
      <c r="J471" s="17"/>
      <c r="K471" s="17"/>
      <c r="L471" s="17">
        <v>19</v>
      </c>
      <c r="M471" s="17"/>
      <c r="N471" s="17"/>
      <c r="O471" s="18">
        <v>33</v>
      </c>
      <c r="P471" s="130">
        <f t="shared" si="23"/>
        <v>7.998836532867946E-4</v>
      </c>
      <c r="Q471" s="46">
        <f t="shared" si="24"/>
        <v>46</v>
      </c>
      <c r="R471" s="90"/>
      <c r="S471" s="3"/>
      <c r="T471" s="2"/>
      <c r="U471" s="2" t="str">
        <f t="shared" si="25"/>
        <v>Lenovo ThinkPad X1 Yoga 14 Gen3</v>
      </c>
      <c r="V471" s="2" t="str">
        <f>VLOOKUP($U471,Models!$A:$Q,V$4,0)</f>
        <v>Lenovo</v>
      </c>
      <c r="W471" s="2" t="str">
        <f>VLOOKUP($U471,Models!$A:$Q,W$4,0)</f>
        <v>ThinkPad X1 Yoga 14 Gen3</v>
      </c>
      <c r="X471" s="2" t="str">
        <f>VLOOKUP($U471,Models!$A:$Q,X$4,0)</f>
        <v>Thin</v>
      </c>
      <c r="Y471" s="2" t="str">
        <f>VLOOKUP($U471,Models!$A:$Q,Y$4,0)</f>
        <v>Intel</v>
      </c>
      <c r="Z471" s="2" t="str">
        <f>VLOOKUP($U471,Models!$A:$Q,Z$4,0)</f>
        <v>Kaby Lake Refresh</v>
      </c>
      <c r="AA471" s="2">
        <f>VLOOKUP($U471,Models!$A:$Q,AA$4,0)</f>
        <v>0</v>
      </c>
      <c r="AB471" s="2" t="str">
        <f>VLOOKUP($U471,Models!$A:$Q,AB$4,0)</f>
        <v>Int</v>
      </c>
      <c r="AC471" s="2">
        <f>VLOOKUP($U471,Models!$A:$Q,AC$4,0)</f>
        <v>0</v>
      </c>
      <c r="AD471" s="2">
        <f>VLOOKUP($U471,Models!$A:$Q,AD$4,0)</f>
        <v>0</v>
      </c>
      <c r="AE471" s="2">
        <f>VLOOKUP($U471,Models!$A:$Q,AE$4,0)</f>
        <v>14</v>
      </c>
      <c r="AF471" s="2" t="str">
        <f>VLOOKUP($U471,Models!$A:$Q,AF$4,0)</f>
        <v>2560x1440</v>
      </c>
      <c r="AG471" s="2" t="str">
        <f>VLOOKUP($U471,Models!$A:$Q,AG$4,0)</f>
        <v>Touch</v>
      </c>
      <c r="AH471" s="2" t="str">
        <f>VLOOKUP($U471,Models!$A:$S,AH$4,0)</f>
        <v>Standard</v>
      </c>
      <c r="AI471" s="2">
        <f>VLOOKUP($U471,Models!$A:$T,AI$4,0)</f>
        <v>0</v>
      </c>
      <c r="AJ471" s="2"/>
      <c r="AK471" s="2"/>
    </row>
    <row r="472" spans="1:51" x14ac:dyDescent="0.3">
      <c r="A472" s="14" t="s">
        <v>20</v>
      </c>
      <c r="B472" s="14" t="s">
        <v>34</v>
      </c>
      <c r="C472" s="15" t="s">
        <v>1607</v>
      </c>
      <c r="D472" s="16"/>
      <c r="E472" s="17"/>
      <c r="F472" s="17"/>
      <c r="G472" s="17"/>
      <c r="H472" s="17"/>
      <c r="I472" s="17"/>
      <c r="J472" s="17"/>
      <c r="K472" s="17"/>
      <c r="L472" s="17">
        <v>22</v>
      </c>
      <c r="M472" s="17"/>
      <c r="N472" s="17"/>
      <c r="O472" s="18">
        <v>22</v>
      </c>
      <c r="P472" s="130">
        <f t="shared" si="23"/>
        <v>5.3325576885786307E-4</v>
      </c>
      <c r="Q472" s="46">
        <f t="shared" si="24"/>
        <v>31</v>
      </c>
      <c r="R472" s="90"/>
      <c r="S472" s="3"/>
      <c r="T472" s="2"/>
      <c r="U472" s="2" t="str">
        <f t="shared" si="25"/>
        <v>Lenovo ThinkPad P52</v>
      </c>
      <c r="V472" s="2" t="str">
        <f>VLOOKUP($U472,Models!$A:$Q,V$4,0)</f>
        <v>Lenovo</v>
      </c>
      <c r="W472" s="2" t="str">
        <f>VLOOKUP($U472,Models!$A:$Q,W$4,0)</f>
        <v>ThinkPad P52</v>
      </c>
      <c r="X472" s="2" t="str">
        <f>VLOOKUP($U472,Models!$A:$Q,X$4,0)</f>
        <v>Desk</v>
      </c>
      <c r="Y472" s="2" t="str">
        <f>VLOOKUP($U472,Models!$A:$Q,Y$4,0)</f>
        <v>Intel</v>
      </c>
      <c r="Z472" s="2" t="str">
        <f>VLOOKUP($U472,Models!$A:$Q,Z$4,0)</f>
        <v>Coffee Lake</v>
      </c>
      <c r="AA472" s="2">
        <f>VLOOKUP($U472,Models!$A:$Q,AA$4,0)</f>
        <v>0</v>
      </c>
      <c r="AB472" s="2" t="str">
        <f>VLOOKUP($U472,Models!$A:$Q,AB$4,0)</f>
        <v>Quadro P1000/p2000</v>
      </c>
      <c r="AC472" s="2">
        <f>VLOOKUP($U472,Models!$A:$Q,AC$4,0)</f>
        <v>0</v>
      </c>
      <c r="AD472" s="2">
        <f>VLOOKUP($U472,Models!$A:$Q,AD$4,0)</f>
        <v>0</v>
      </c>
      <c r="AE472" s="2">
        <f>VLOOKUP($U472,Models!$A:$Q,AE$4,0)</f>
        <v>15</v>
      </c>
      <c r="AF472" s="2" t="str">
        <f>VLOOKUP($U472,Models!$A:$Q,AF$4,0)</f>
        <v>1920x1080/3840x2160</v>
      </c>
      <c r="AG472" s="2">
        <f>VLOOKUP($U472,Models!$A:$Q,AG$4,0)</f>
        <v>0</v>
      </c>
      <c r="AH472" s="2" t="str">
        <f>VLOOKUP($U472,Models!$A:$S,AH$4,0)</f>
        <v>Standard</v>
      </c>
      <c r="AI472" s="2">
        <f>VLOOKUP($U472,Models!$A:$T,AI$4,0)</f>
        <v>0</v>
      </c>
      <c r="AJ472" s="2"/>
      <c r="AK472" s="2"/>
    </row>
    <row r="473" spans="1:51" x14ac:dyDescent="0.3">
      <c r="A473" s="14" t="s">
        <v>20</v>
      </c>
      <c r="B473" s="14" t="s">
        <v>34</v>
      </c>
      <c r="C473" s="15" t="s">
        <v>1610</v>
      </c>
      <c r="D473" s="16"/>
      <c r="E473" s="17"/>
      <c r="F473" s="17"/>
      <c r="G473" s="17"/>
      <c r="H473" s="17"/>
      <c r="I473" s="17"/>
      <c r="J473" s="17"/>
      <c r="K473" s="17"/>
      <c r="L473" s="17">
        <v>1</v>
      </c>
      <c r="M473" s="17"/>
      <c r="N473" s="17"/>
      <c r="O473" s="18">
        <v>1</v>
      </c>
      <c r="P473" s="130">
        <f t="shared" si="23"/>
        <v>2.4238898584448323E-5</v>
      </c>
      <c r="Q473" s="46">
        <f t="shared" si="24"/>
        <v>1</v>
      </c>
      <c r="R473" s="90"/>
      <c r="S473" s="3"/>
      <c r="T473" s="2"/>
      <c r="U473" s="2" t="str">
        <f t="shared" si="25"/>
        <v>Lenovo ThinkPad P72</v>
      </c>
      <c r="V473" s="2" t="str">
        <f>VLOOKUP($U473,Models!$A:$Q,V$4,0)</f>
        <v>Lenovo</v>
      </c>
      <c r="W473" s="2" t="str">
        <f>VLOOKUP($U473,Models!$A:$Q,W$4,0)</f>
        <v>ThinkPad P72</v>
      </c>
      <c r="X473" s="2" t="str">
        <f>VLOOKUP($U473,Models!$A:$Q,X$4,0)</f>
        <v>Desk</v>
      </c>
      <c r="Y473" s="2" t="str">
        <f>VLOOKUP($U473,Models!$A:$Q,Y$4,0)</f>
        <v>Intel</v>
      </c>
      <c r="Z473" s="2" t="str">
        <f>VLOOKUP($U473,Models!$A:$Q,Z$4,0)</f>
        <v>Coffee Lake</v>
      </c>
      <c r="AA473" s="2">
        <f>VLOOKUP($U473,Models!$A:$Q,AA$4,0)</f>
        <v>0</v>
      </c>
      <c r="AB473" s="2" t="str">
        <f>VLOOKUP($U473,Models!$A:$Q,AB$4,0)</f>
        <v>Quadro P3200</v>
      </c>
      <c r="AC473" s="2">
        <f>VLOOKUP($U473,Models!$A:$Q,AC$4,0)</f>
        <v>0</v>
      </c>
      <c r="AD473" s="2">
        <f>VLOOKUP($U473,Models!$A:$Q,AD$4,0)</f>
        <v>0</v>
      </c>
      <c r="AE473" s="2">
        <f>VLOOKUP($U473,Models!$A:$Q,AE$4,0)</f>
        <v>17</v>
      </c>
      <c r="AF473" s="2" t="str">
        <f>VLOOKUP($U473,Models!$A:$Q,AF$4,0)</f>
        <v>1920x1080/2560x1440/3840x2160</v>
      </c>
      <c r="AG473" s="2">
        <f>VLOOKUP($U473,Models!$A:$Q,AG$4,0)</f>
        <v>0</v>
      </c>
      <c r="AH473" s="2" t="str">
        <f>VLOOKUP($U473,Models!$A:$S,AH$4,0)</f>
        <v>Standard</v>
      </c>
      <c r="AI473" s="2">
        <f>VLOOKUP($U473,Models!$A:$T,AI$4,0)</f>
        <v>0</v>
      </c>
      <c r="AJ473" s="2"/>
      <c r="AK473" s="2"/>
    </row>
    <row r="474" spans="1:51" s="26" customFormat="1" x14ac:dyDescent="0.3">
      <c r="A474" s="14" t="s">
        <v>20</v>
      </c>
      <c r="B474" s="14" t="s">
        <v>34</v>
      </c>
      <c r="C474" s="15" t="s">
        <v>1611</v>
      </c>
      <c r="D474" s="16"/>
      <c r="E474" s="17"/>
      <c r="F474" s="17"/>
      <c r="G474" s="17"/>
      <c r="H474" s="17">
        <v>3</v>
      </c>
      <c r="I474" s="17"/>
      <c r="J474" s="17"/>
      <c r="K474" s="17"/>
      <c r="L474" s="17">
        <v>1</v>
      </c>
      <c r="M474" s="17"/>
      <c r="N474" s="17"/>
      <c r="O474" s="18">
        <v>4</v>
      </c>
      <c r="P474" s="130">
        <f t="shared" si="23"/>
        <v>9.6955594337793291E-5</v>
      </c>
      <c r="Q474" s="46">
        <f t="shared" si="24"/>
        <v>6</v>
      </c>
      <c r="R474" s="90"/>
      <c r="S474" s="3"/>
      <c r="T474" s="2"/>
      <c r="U474" s="2" t="str">
        <f t="shared" si="25"/>
        <v>Lenovo ThinkPad P1</v>
      </c>
      <c r="V474" s="2" t="str">
        <f>VLOOKUP($U474,Models!$A:$Q,V$4,0)</f>
        <v>Lenovo</v>
      </c>
      <c r="W474" s="2" t="str">
        <f>VLOOKUP($U474,Models!$A:$Q,W$4,0)</f>
        <v>ThinkPad P1</v>
      </c>
      <c r="X474" s="2" t="str">
        <f>VLOOKUP($U474,Models!$A:$Q,X$4,0)</f>
        <v>Desk</v>
      </c>
      <c r="Y474" s="2" t="str">
        <f>VLOOKUP($U474,Models!$A:$Q,Y$4,0)</f>
        <v>Intel</v>
      </c>
      <c r="Z474" s="2" t="str">
        <f>VLOOKUP($U474,Models!$A:$Q,Z$4,0)</f>
        <v>Coffee Lake</v>
      </c>
      <c r="AA474" s="2">
        <f>VLOOKUP($U474,Models!$A:$Q,AA$4,0)</f>
        <v>0</v>
      </c>
      <c r="AB474" s="2" t="str">
        <f>VLOOKUP($U474,Models!$A:$Q,AB$4,0)</f>
        <v>Quadro P2000</v>
      </c>
      <c r="AC474" s="2">
        <f>VLOOKUP($U474,Models!$A:$Q,AC$4,0)</f>
        <v>0</v>
      </c>
      <c r="AD474" s="2">
        <f>VLOOKUP($U474,Models!$A:$Q,AD$4,0)</f>
        <v>0</v>
      </c>
      <c r="AE474" s="2">
        <f>VLOOKUP($U474,Models!$A:$Q,AE$4,0)</f>
        <v>15</v>
      </c>
      <c r="AF474" s="2" t="str">
        <f>VLOOKUP($U474,Models!$A:$Q,AF$4,0)</f>
        <v>1920x1080</v>
      </c>
      <c r="AG474" s="2">
        <f>VLOOKUP($U474,Models!$A:$Q,AG$4,0)</f>
        <v>0</v>
      </c>
      <c r="AH474" s="2" t="str">
        <f>VLOOKUP($U474,Models!$A:$S,AH$4,0)</f>
        <v>Standard</v>
      </c>
      <c r="AI474" s="2">
        <f>VLOOKUP($U474,Models!$A:$T,AI$4,0)</f>
        <v>0</v>
      </c>
      <c r="AJ474" s="2"/>
      <c r="AK474" s="2"/>
      <c r="AL474" s="1"/>
      <c r="AM474" s="1"/>
      <c r="AN474" s="1"/>
      <c r="AO474" s="1"/>
      <c r="AP474" s="1"/>
      <c r="AQ474" s="1"/>
      <c r="AR474" s="1"/>
      <c r="AS474" s="1"/>
      <c r="AT474" s="1"/>
      <c r="AU474" s="1"/>
      <c r="AV474" s="1"/>
      <c r="AW474" s="1"/>
      <c r="AX474" s="1"/>
      <c r="AY474" s="1"/>
    </row>
    <row r="475" spans="1:51" x14ac:dyDescent="0.3">
      <c r="A475" s="14" t="s">
        <v>20</v>
      </c>
      <c r="B475" s="14" t="s">
        <v>34</v>
      </c>
      <c r="C475" s="15" t="s">
        <v>1693</v>
      </c>
      <c r="D475" s="16"/>
      <c r="E475" s="17"/>
      <c r="F475" s="17"/>
      <c r="G475" s="17">
        <v>2</v>
      </c>
      <c r="H475" s="17"/>
      <c r="I475" s="17"/>
      <c r="J475" s="17"/>
      <c r="K475" s="17"/>
      <c r="L475" s="17">
        <v>11</v>
      </c>
      <c r="M475" s="17"/>
      <c r="N475" s="17"/>
      <c r="O475" s="18">
        <v>13</v>
      </c>
      <c r="P475" s="130">
        <f t="shared" si="23"/>
        <v>3.1510568159782819E-4</v>
      </c>
      <c r="Q475" s="46">
        <f t="shared" si="24"/>
        <v>18</v>
      </c>
      <c r="R475" s="90"/>
      <c r="S475" s="3"/>
      <c r="T475" s="2"/>
      <c r="U475" s="2" t="str">
        <f t="shared" si="25"/>
        <v>Lenovo ThinkPad L480</v>
      </c>
      <c r="V475" s="2" t="str">
        <f>VLOOKUP($U475,Models!$A:$Q,V$4,0)</f>
        <v>Lenovo</v>
      </c>
      <c r="W475" s="2" t="str">
        <f>VLOOKUP($U475,Models!$A:$Q,W$4,0)</f>
        <v>ThinkPad L480</v>
      </c>
      <c r="X475" s="2" t="str">
        <f>VLOOKUP($U475,Models!$A:$Q,X$4,0)</f>
        <v>Thin</v>
      </c>
      <c r="Y475" s="2" t="str">
        <f>VLOOKUP($U475,Models!$A:$Q,Y$4,0)</f>
        <v>Intel</v>
      </c>
      <c r="Z475" s="2" t="str">
        <f>VLOOKUP($U475,Models!$A:$Q,Z$4,0)</f>
        <v>Kaby Lake Refresh</v>
      </c>
      <c r="AA475" s="2">
        <f>VLOOKUP($U475,Models!$A:$Q,AA$4,0)</f>
        <v>0</v>
      </c>
      <c r="AB475" s="2" t="str">
        <f>VLOOKUP($U475,Models!$A:$Q,AB$4,0)</f>
        <v>Int</v>
      </c>
      <c r="AC475" s="2">
        <f>VLOOKUP($U475,Models!$A:$Q,AC$4,0)</f>
        <v>0</v>
      </c>
      <c r="AD475" s="2">
        <f>VLOOKUP($U475,Models!$A:$Q,AD$4,0)</f>
        <v>0</v>
      </c>
      <c r="AE475" s="2">
        <f>VLOOKUP($U475,Models!$A:$Q,AE$4,0)</f>
        <v>14</v>
      </c>
      <c r="AF475" s="2" t="str">
        <f>VLOOKUP($U475,Models!$A:$Q,AF$4,0)</f>
        <v>1366x768/1920x1080</v>
      </c>
      <c r="AG475" s="2">
        <f>VLOOKUP($U475,Models!$A:$Q,AG$4,0)</f>
        <v>0</v>
      </c>
      <c r="AH475" s="2" t="str">
        <f>VLOOKUP($U475,Models!$A:$S,AH$4,0)</f>
        <v>Standard</v>
      </c>
      <c r="AI475" s="2">
        <f>VLOOKUP($U475,Models!$A:$T,AI$4,0)</f>
        <v>0</v>
      </c>
      <c r="AJ475" s="2"/>
      <c r="AK475" s="2"/>
    </row>
    <row r="476" spans="1:51" x14ac:dyDescent="0.3">
      <c r="A476" s="14" t="s">
        <v>20</v>
      </c>
      <c r="B476" s="14" t="s">
        <v>34</v>
      </c>
      <c r="C476" s="15" t="s">
        <v>1759</v>
      </c>
      <c r="D476" s="16"/>
      <c r="E476" s="17"/>
      <c r="F476" s="17"/>
      <c r="G476" s="17">
        <v>1</v>
      </c>
      <c r="H476" s="17"/>
      <c r="I476" s="17"/>
      <c r="J476" s="17"/>
      <c r="K476" s="17"/>
      <c r="L476" s="17">
        <v>12</v>
      </c>
      <c r="M476" s="17"/>
      <c r="N476" s="17"/>
      <c r="O476" s="18">
        <v>13</v>
      </c>
      <c r="P476" s="130">
        <f t="shared" si="23"/>
        <v>3.1510568159782819E-4</v>
      </c>
      <c r="Q476" s="46">
        <f t="shared" si="24"/>
        <v>18</v>
      </c>
      <c r="R476" s="90"/>
      <c r="S476" s="3"/>
      <c r="T476" s="2"/>
      <c r="U476" s="2" t="str">
        <f t="shared" si="25"/>
        <v>Lenovo ThinkPad L580</v>
      </c>
      <c r="V476" s="2" t="str">
        <f>VLOOKUP($U476,Models!$A:$Q,V$4,0)</f>
        <v>Lenovo</v>
      </c>
      <c r="W476" s="2" t="str">
        <f>VLOOKUP($U476,Models!$A:$Q,W$4,0)</f>
        <v>ThinkPad L580</v>
      </c>
      <c r="X476" s="2" t="str">
        <f>VLOOKUP($U476,Models!$A:$Q,X$4,0)</f>
        <v>Economy</v>
      </c>
      <c r="Y476" s="2" t="str">
        <f>VLOOKUP($U476,Models!$A:$Q,Y$4,0)</f>
        <v>Intel</v>
      </c>
      <c r="Z476" s="2" t="str">
        <f>VLOOKUP($U476,Models!$A:$Q,Z$4,0)</f>
        <v>Kaby Lake Refresh</v>
      </c>
      <c r="AA476" s="2">
        <f>VLOOKUP($U476,Models!$A:$Q,AA$4,0)</f>
        <v>0</v>
      </c>
      <c r="AB476" s="2" t="str">
        <f>VLOOKUP($U476,Models!$A:$Q,AB$4,0)</f>
        <v>Int</v>
      </c>
      <c r="AC476" s="2">
        <f>VLOOKUP($U476,Models!$A:$Q,AC$4,0)</f>
        <v>0</v>
      </c>
      <c r="AD476" s="2">
        <f>VLOOKUP($U476,Models!$A:$Q,AD$4,0)</f>
        <v>0</v>
      </c>
      <c r="AE476" s="2">
        <f>VLOOKUP($U476,Models!$A:$Q,AE$4,0)</f>
        <v>15</v>
      </c>
      <c r="AF476" s="2" t="str">
        <f>VLOOKUP($U476,Models!$A:$Q,AF$4,0)</f>
        <v>1366x768</v>
      </c>
      <c r="AG476" s="2">
        <f>VLOOKUP($U476,Models!$A:$Q,AG$4,0)</f>
        <v>0</v>
      </c>
      <c r="AH476" s="2" t="str">
        <f>VLOOKUP($U476,Models!$A:$S,AH$4,0)</f>
        <v>Standard</v>
      </c>
      <c r="AI476" s="2">
        <f>VLOOKUP($U476,Models!$A:$T,AI$4,0)</f>
        <v>0</v>
      </c>
      <c r="AJ476" s="2"/>
      <c r="AK476" s="2"/>
    </row>
    <row r="477" spans="1:51" x14ac:dyDescent="0.3">
      <c r="A477" s="14" t="s">
        <v>20</v>
      </c>
      <c r="B477" s="14" t="s">
        <v>34</v>
      </c>
      <c r="C477" s="15" t="s">
        <v>1803</v>
      </c>
      <c r="D477" s="16"/>
      <c r="E477" s="17"/>
      <c r="F477" s="17"/>
      <c r="G477" s="17">
        <v>37</v>
      </c>
      <c r="H477" s="17">
        <v>163</v>
      </c>
      <c r="I477" s="17"/>
      <c r="J477" s="17"/>
      <c r="K477" s="17"/>
      <c r="L477" s="17">
        <v>260</v>
      </c>
      <c r="M477" s="17"/>
      <c r="N477" s="17"/>
      <c r="O477" s="18">
        <v>460</v>
      </c>
      <c r="P477" s="130">
        <f t="shared" si="23"/>
        <v>1.1149893348846229E-2</v>
      </c>
      <c r="Q477" s="46">
        <f t="shared" si="24"/>
        <v>638</v>
      </c>
      <c r="R477" s="90"/>
      <c r="S477" s="3"/>
      <c r="T477" s="2"/>
      <c r="U477" s="2" t="str">
        <f t="shared" si="25"/>
        <v>Lenovo ThinkPad L390</v>
      </c>
      <c r="V477" s="2" t="str">
        <f>VLOOKUP($U477,Models!$A:$Q,V$4,0)</f>
        <v>Lenovo</v>
      </c>
      <c r="W477" s="2" t="str">
        <f>VLOOKUP($U477,Models!$A:$Q,W$4,0)</f>
        <v>ThinkPad L390</v>
      </c>
      <c r="X477" s="2" t="str">
        <f>VLOOKUP($U477,Models!$A:$Q,X$4,0)</f>
        <v>Thin</v>
      </c>
      <c r="Y477" s="2" t="str">
        <f>VLOOKUP($U477,Models!$A:$Q,Y$4,0)</f>
        <v>Intel</v>
      </c>
      <c r="Z477" s="2" t="str">
        <f>VLOOKUP($U477,Models!$A:$Q,Z$4,0)</f>
        <v>Whiskey Lake</v>
      </c>
      <c r="AA477" s="2">
        <f>VLOOKUP($U477,Models!$A:$Q,AA$4,0)</f>
        <v>0</v>
      </c>
      <c r="AB477" s="2" t="str">
        <f>VLOOKUP($U477,Models!$A:$Q,AB$4,0)</f>
        <v>Int</v>
      </c>
      <c r="AC477" s="2">
        <f>VLOOKUP($U477,Models!$A:$Q,AC$4,0)</f>
        <v>0</v>
      </c>
      <c r="AD477" s="2">
        <f>VLOOKUP($U477,Models!$A:$Q,AD$4,0)</f>
        <v>0</v>
      </c>
      <c r="AE477" s="2">
        <f>VLOOKUP($U477,Models!$A:$Q,AE$4,0)</f>
        <v>13</v>
      </c>
      <c r="AF477" s="2" t="str">
        <f>VLOOKUP($U477,Models!$A:$Q,AF$4,0)</f>
        <v>1920x1080</v>
      </c>
      <c r="AG477" s="2">
        <f>VLOOKUP($U477,Models!$A:$Q,AG$4,0)</f>
        <v>0</v>
      </c>
      <c r="AH477" s="2" t="str">
        <f>VLOOKUP($U477,Models!$A:$S,AH$4,0)</f>
        <v>Standard</v>
      </c>
      <c r="AI477" s="2">
        <f>VLOOKUP($U477,Models!$A:$T,AI$4,0)</f>
        <v>0</v>
      </c>
      <c r="AJ477" s="2"/>
      <c r="AK477" s="2"/>
    </row>
    <row r="478" spans="1:51" x14ac:dyDescent="0.3">
      <c r="A478" s="14" t="s">
        <v>20</v>
      </c>
      <c r="B478" s="14" t="s">
        <v>34</v>
      </c>
      <c r="C478" s="15" t="s">
        <v>1804</v>
      </c>
      <c r="D478" s="16"/>
      <c r="E478" s="17"/>
      <c r="F478" s="17"/>
      <c r="G478" s="17">
        <v>2</v>
      </c>
      <c r="H478" s="17">
        <v>10</v>
      </c>
      <c r="I478" s="17"/>
      <c r="J478" s="17"/>
      <c r="K478" s="17"/>
      <c r="L478" s="17">
        <v>11</v>
      </c>
      <c r="M478" s="17"/>
      <c r="N478" s="17"/>
      <c r="O478" s="18">
        <v>23</v>
      </c>
      <c r="P478" s="130">
        <f t="shared" ref="P478:P514" si="26">O478/O$514</f>
        <v>5.5749466744231145E-4</v>
      </c>
      <c r="Q478" s="46">
        <f t="shared" ref="Q478:Q514" si="27">ROUND(P478*R$514,0)</f>
        <v>32</v>
      </c>
      <c r="R478" s="90"/>
      <c r="S478" s="3"/>
      <c r="T478" s="2"/>
      <c r="U478" s="2" t="str">
        <f t="shared" si="25"/>
        <v>Lenovo ThinkPad L390 Yoga</v>
      </c>
      <c r="V478" s="2" t="str">
        <f>VLOOKUP($U478,Models!$A:$Q,V$4,0)</f>
        <v>Lenovo</v>
      </c>
      <c r="W478" s="2" t="str">
        <f>VLOOKUP($U478,Models!$A:$Q,W$4,0)</f>
        <v>ThinkPad L390 Yoga</v>
      </c>
      <c r="X478" s="2" t="str">
        <f>VLOOKUP($U478,Models!$A:$Q,X$4,0)</f>
        <v>Thin</v>
      </c>
      <c r="Y478" s="2" t="str">
        <f>VLOOKUP($U478,Models!$A:$Q,Y$4,0)</f>
        <v>Intel</v>
      </c>
      <c r="Z478" s="2" t="str">
        <f>VLOOKUP($U478,Models!$A:$Q,Z$4,0)</f>
        <v>Whiskey Lake</v>
      </c>
      <c r="AA478" s="2">
        <f>VLOOKUP($U478,Models!$A:$Q,AA$4,0)</f>
        <v>0</v>
      </c>
      <c r="AB478" s="2" t="str">
        <f>VLOOKUP($U478,Models!$A:$Q,AB$4,0)</f>
        <v>Int</v>
      </c>
      <c r="AC478" s="2">
        <f>VLOOKUP($U478,Models!$A:$Q,AC$4,0)</f>
        <v>0</v>
      </c>
      <c r="AD478" s="2">
        <f>VLOOKUP($U478,Models!$A:$Q,AD$4,0)</f>
        <v>0</v>
      </c>
      <c r="AE478" s="2">
        <f>VLOOKUP($U478,Models!$A:$Q,AE$4,0)</f>
        <v>13</v>
      </c>
      <c r="AF478" s="2" t="str">
        <f>VLOOKUP($U478,Models!$A:$Q,AF$4,0)</f>
        <v>1920x1080</v>
      </c>
      <c r="AG478" s="2" t="str">
        <f>VLOOKUP($U478,Models!$A:$Q,AG$4,0)</f>
        <v>Touch</v>
      </c>
      <c r="AH478" s="2" t="str">
        <f>VLOOKUP($U478,Models!$A:$S,AH$4,0)</f>
        <v>Standard</v>
      </c>
      <c r="AI478" s="2">
        <f>VLOOKUP($U478,Models!$A:$T,AI$4,0)</f>
        <v>0</v>
      </c>
      <c r="AJ478" s="2"/>
      <c r="AK478" s="2"/>
    </row>
    <row r="479" spans="1:51" x14ac:dyDescent="0.3">
      <c r="A479" s="14" t="s">
        <v>20</v>
      </c>
      <c r="B479" s="14" t="s">
        <v>34</v>
      </c>
      <c r="C479" s="15" t="s">
        <v>1874</v>
      </c>
      <c r="D479" s="16"/>
      <c r="E479" s="17"/>
      <c r="F479" s="17"/>
      <c r="G479" s="17">
        <v>79</v>
      </c>
      <c r="H479" s="17">
        <v>176</v>
      </c>
      <c r="I479" s="17"/>
      <c r="J479" s="17"/>
      <c r="K479" s="17"/>
      <c r="L479" s="17">
        <v>836</v>
      </c>
      <c r="M479" s="17"/>
      <c r="N479" s="17"/>
      <c r="O479" s="18">
        <v>1091</v>
      </c>
      <c r="P479" s="130">
        <f t="shared" si="26"/>
        <v>2.644463835563312E-2</v>
      </c>
      <c r="Q479" s="46">
        <f t="shared" si="27"/>
        <v>1514</v>
      </c>
      <c r="R479" s="90"/>
      <c r="S479" s="3"/>
      <c r="T479" s="2"/>
      <c r="U479" s="2" t="str">
        <f t="shared" si="25"/>
        <v>Lenovo ThinkPad T490</v>
      </c>
      <c r="V479" s="2" t="str">
        <f>VLOOKUP($U479,Models!$A:$Q,V$4,0)</f>
        <v>Lenovo</v>
      </c>
      <c r="W479" s="2" t="str">
        <f>VLOOKUP($U479,Models!$A:$Q,W$4,0)</f>
        <v>ThinkPad T490</v>
      </c>
      <c r="X479" s="2" t="str">
        <f>VLOOKUP($U479,Models!$A:$Q,X$4,0)</f>
        <v>Thin</v>
      </c>
      <c r="Y479" s="2" t="str">
        <f>VLOOKUP($U479,Models!$A:$Q,Y$4,0)</f>
        <v>Intel</v>
      </c>
      <c r="Z479" s="2" t="str">
        <f>VLOOKUP($U479,Models!$A:$Q,Z$4,0)</f>
        <v>Whiskey Lake</v>
      </c>
      <c r="AA479" s="2">
        <f>VLOOKUP($U479,Models!$A:$Q,AA$4,0)</f>
        <v>0</v>
      </c>
      <c r="AB479" s="2" t="str">
        <f>VLOOKUP($U479,Models!$A:$Q,AB$4,0)</f>
        <v>Int</v>
      </c>
      <c r="AC479" s="2">
        <f>VLOOKUP($U479,Models!$A:$Q,AC$4,0)</f>
        <v>0</v>
      </c>
      <c r="AD479" s="2">
        <f>VLOOKUP($U479,Models!$A:$Q,AD$4,0)</f>
        <v>0</v>
      </c>
      <c r="AE479" s="2">
        <f>VLOOKUP($U479,Models!$A:$Q,AE$4,0)</f>
        <v>14</v>
      </c>
      <c r="AF479" s="2" t="str">
        <f>VLOOKUP($U479,Models!$A:$Q,AF$4,0)</f>
        <v>1920x1080/2560x1440</v>
      </c>
      <c r="AG479" s="2">
        <f>VLOOKUP($U479,Models!$A:$Q,AG$4,0)</f>
        <v>0</v>
      </c>
      <c r="AH479" s="2" t="str">
        <f>VLOOKUP($U479,Models!$A:$S,AH$4,0)</f>
        <v>Standard</v>
      </c>
      <c r="AI479" s="2">
        <f>VLOOKUP($U479,Models!$A:$T,AI$4,0)</f>
        <v>0</v>
      </c>
      <c r="AJ479" s="2"/>
      <c r="AK479" s="2"/>
    </row>
    <row r="480" spans="1:51" x14ac:dyDescent="0.3">
      <c r="A480" s="14" t="s">
        <v>20</v>
      </c>
      <c r="B480" s="14" t="s">
        <v>34</v>
      </c>
      <c r="C480" s="15" t="s">
        <v>1875</v>
      </c>
      <c r="D480" s="16"/>
      <c r="E480" s="17"/>
      <c r="F480" s="17"/>
      <c r="G480" s="17">
        <v>31</v>
      </c>
      <c r="H480" s="17">
        <v>24</v>
      </c>
      <c r="I480" s="17"/>
      <c r="J480" s="17"/>
      <c r="K480" s="17"/>
      <c r="L480" s="17">
        <v>84</v>
      </c>
      <c r="M480" s="17"/>
      <c r="N480" s="17"/>
      <c r="O480" s="18">
        <v>139</v>
      </c>
      <c r="P480" s="130">
        <f t="shared" si="26"/>
        <v>3.3692069032383171E-3</v>
      </c>
      <c r="Q480" s="46">
        <f t="shared" si="27"/>
        <v>193</v>
      </c>
      <c r="R480" s="90"/>
      <c r="S480" s="3"/>
      <c r="T480" s="2"/>
      <c r="U480" s="2" t="str">
        <f t="shared" si="25"/>
        <v>Lenovo ThinkPad T590</v>
      </c>
      <c r="V480" s="2" t="str">
        <f>VLOOKUP($U480,Models!$A:$Q,V$4,0)</f>
        <v>Lenovo</v>
      </c>
      <c r="W480" s="2" t="str">
        <f>VLOOKUP($U480,Models!$A:$Q,W$4,0)</f>
        <v>ThinkPad T590</v>
      </c>
      <c r="X480" s="2" t="str">
        <f>VLOOKUP($U480,Models!$A:$Q,X$4,0)</f>
        <v>Midlevel</v>
      </c>
      <c r="Y480" s="2" t="str">
        <f>VLOOKUP($U480,Models!$A:$Q,Y$4,0)</f>
        <v>Intel</v>
      </c>
      <c r="Z480" s="2" t="str">
        <f>VLOOKUP($U480,Models!$A:$Q,Z$4,0)</f>
        <v>Whiskey Lake</v>
      </c>
      <c r="AA480" s="2">
        <f>VLOOKUP($U480,Models!$A:$Q,AA$4,0)</f>
        <v>0</v>
      </c>
      <c r="AB480" s="2" t="str">
        <f>VLOOKUP($U480,Models!$A:$Q,AB$4,0)</f>
        <v>Int/MX250</v>
      </c>
      <c r="AC480" s="2">
        <f>VLOOKUP($U480,Models!$A:$Q,AC$4,0)</f>
        <v>0</v>
      </c>
      <c r="AD480" s="2">
        <f>VLOOKUP($U480,Models!$A:$Q,AD$4,0)</f>
        <v>0</v>
      </c>
      <c r="AE480" s="2">
        <f>VLOOKUP($U480,Models!$A:$Q,AE$4,0)</f>
        <v>15</v>
      </c>
      <c r="AF480" s="2" t="str">
        <f>VLOOKUP($U480,Models!$A:$Q,AF$4,0)</f>
        <v>1920x1080</v>
      </c>
      <c r="AG480" s="2">
        <f>VLOOKUP($U480,Models!$A:$Q,AG$4,0)</f>
        <v>0</v>
      </c>
      <c r="AH480" s="2" t="str">
        <f>VLOOKUP($U480,Models!$A:$S,AH$4,0)</f>
        <v>Standard</v>
      </c>
      <c r="AI480" s="2">
        <f>VLOOKUP($U480,Models!$A:$T,AI$4,0)</f>
        <v>0</v>
      </c>
      <c r="AJ480" s="2"/>
      <c r="AK480" s="2"/>
    </row>
    <row r="481" spans="1:37" x14ac:dyDescent="0.3">
      <c r="A481" s="14" t="s">
        <v>20</v>
      </c>
      <c r="B481" s="14" t="s">
        <v>34</v>
      </c>
      <c r="C481" s="15" t="s">
        <v>1876</v>
      </c>
      <c r="D481" s="16"/>
      <c r="E481" s="17"/>
      <c r="F481" s="17"/>
      <c r="G481" s="17">
        <v>7</v>
      </c>
      <c r="H481" s="17">
        <v>28</v>
      </c>
      <c r="I481" s="17"/>
      <c r="J481" s="17"/>
      <c r="K481" s="17"/>
      <c r="L481" s="17">
        <v>22</v>
      </c>
      <c r="M481" s="17"/>
      <c r="N481" s="17"/>
      <c r="O481" s="18">
        <v>57</v>
      </c>
      <c r="P481" s="130">
        <f t="shared" si="26"/>
        <v>1.3816172193135544E-3</v>
      </c>
      <c r="Q481" s="46">
        <f t="shared" si="27"/>
        <v>79</v>
      </c>
      <c r="R481" s="90"/>
      <c r="S481" s="3"/>
      <c r="T481" s="2"/>
      <c r="U481" s="2" t="str">
        <f t="shared" si="25"/>
        <v>Lenovo ThinkPad X390</v>
      </c>
      <c r="V481" s="2" t="str">
        <f>VLOOKUP($U481,Models!$A:$Q,V$4,0)</f>
        <v>Lenovo</v>
      </c>
      <c r="W481" s="2" t="str">
        <f>VLOOKUP($U481,Models!$A:$Q,W$4,0)</f>
        <v>ThinkPad X390</v>
      </c>
      <c r="X481" s="2" t="str">
        <f>VLOOKUP($U481,Models!$A:$Q,X$4,0)</f>
        <v>Thin</v>
      </c>
      <c r="Y481" s="2" t="str">
        <f>VLOOKUP($U481,Models!$A:$Q,Y$4,0)</f>
        <v>Intel</v>
      </c>
      <c r="Z481" s="2" t="str">
        <f>VLOOKUP($U481,Models!$A:$Q,Z$4,0)</f>
        <v>Whiskey Lake</v>
      </c>
      <c r="AA481" s="2">
        <f>VLOOKUP($U481,Models!$A:$Q,AA$4,0)</f>
        <v>0</v>
      </c>
      <c r="AB481" s="2">
        <f>VLOOKUP($U481,Models!$A:$Q,AB$4,0)</f>
        <v>0</v>
      </c>
      <c r="AC481" s="2">
        <f>VLOOKUP($U481,Models!$A:$Q,AC$4,0)</f>
        <v>0</v>
      </c>
      <c r="AD481" s="2">
        <f>VLOOKUP($U481,Models!$A:$Q,AD$4,0)</f>
        <v>0</v>
      </c>
      <c r="AE481" s="2">
        <f>VLOOKUP($U481,Models!$A:$Q,AE$4,0)</f>
        <v>13</v>
      </c>
      <c r="AF481" s="2" t="str">
        <f>VLOOKUP($U481,Models!$A:$Q,AF$4,0)</f>
        <v>1920x1080</v>
      </c>
      <c r="AG481" s="2">
        <f>VLOOKUP($U481,Models!$A:$Q,AG$4,0)</f>
        <v>0</v>
      </c>
      <c r="AH481" s="2" t="str">
        <f>VLOOKUP($U481,Models!$A:$S,AH$4,0)</f>
        <v>Standard</v>
      </c>
      <c r="AI481" s="2">
        <f>VLOOKUP($U481,Models!$A:$T,AI$4,0)</f>
        <v>0</v>
      </c>
      <c r="AJ481" s="2"/>
      <c r="AK481" s="2"/>
    </row>
    <row r="482" spans="1:37" x14ac:dyDescent="0.3">
      <c r="A482" s="14" t="s">
        <v>20</v>
      </c>
      <c r="B482" s="14" t="s">
        <v>34</v>
      </c>
      <c r="C482" s="15" t="s">
        <v>1994</v>
      </c>
      <c r="D482" s="16"/>
      <c r="E482" s="17"/>
      <c r="F482" s="17"/>
      <c r="G482" s="17">
        <v>88</v>
      </c>
      <c r="H482" s="17">
        <v>87</v>
      </c>
      <c r="I482" s="17"/>
      <c r="J482" s="17"/>
      <c r="K482" s="17"/>
      <c r="L482" s="17">
        <v>176</v>
      </c>
      <c r="M482" s="17"/>
      <c r="N482" s="17"/>
      <c r="O482" s="18">
        <v>351</v>
      </c>
      <c r="P482" s="130">
        <f t="shared" si="26"/>
        <v>8.5078534031413616E-3</v>
      </c>
      <c r="Q482" s="46">
        <f t="shared" si="27"/>
        <v>487</v>
      </c>
      <c r="R482" s="90"/>
      <c r="S482" s="3"/>
      <c r="T482" s="2"/>
      <c r="U482" s="2" t="str">
        <f t="shared" si="25"/>
        <v>Lenovo ThinkPad X1 Carbon Gen7</v>
      </c>
      <c r="V482" s="2" t="str">
        <f>VLOOKUP($U482,Models!$A:$Q,V$4,0)</f>
        <v>Lenovo</v>
      </c>
      <c r="W482" s="2" t="str">
        <f>VLOOKUP($U482,Models!$A:$Q,W$4,0)</f>
        <v>ThinkPad X1 Carbon Gen7</v>
      </c>
      <c r="X482" s="2" t="str">
        <f>VLOOKUP($U482,Models!$A:$Q,X$4,0)</f>
        <v>Thin</v>
      </c>
      <c r="Y482" s="2" t="str">
        <f>VLOOKUP($U482,Models!$A:$Q,Y$4,0)</f>
        <v>Intel</v>
      </c>
      <c r="Z482" s="2" t="str">
        <f>VLOOKUP($U482,Models!$A:$Q,Z$4,0)</f>
        <v>Whiskey Lake</v>
      </c>
      <c r="AA482" s="2">
        <f>VLOOKUP($U482,Models!$A:$Q,AA$4,0)</f>
        <v>0</v>
      </c>
      <c r="AB482" s="2" t="str">
        <f>VLOOKUP($U482,Models!$A:$Q,AB$4,0)</f>
        <v>Int</v>
      </c>
      <c r="AC482" s="2">
        <f>VLOOKUP($U482,Models!$A:$Q,AC$4,0)</f>
        <v>0</v>
      </c>
      <c r="AD482" s="2">
        <f>VLOOKUP($U482,Models!$A:$Q,AD$4,0)</f>
        <v>0</v>
      </c>
      <c r="AE482" s="2">
        <f>VLOOKUP($U482,Models!$A:$Q,AE$4,0)</f>
        <v>14</v>
      </c>
      <c r="AF482" s="2" t="str">
        <f>VLOOKUP($U482,Models!$A:$Q,AF$4,0)</f>
        <v>1920x1080/2560x1440</v>
      </c>
      <c r="AG482" s="2">
        <f>VLOOKUP($U482,Models!$A:$Q,AG$4,0)</f>
        <v>0</v>
      </c>
      <c r="AH482" s="2" t="str">
        <f>VLOOKUP($U482,Models!$A:$S,AH$4,0)</f>
        <v>Standard</v>
      </c>
      <c r="AI482" s="2">
        <f>VLOOKUP($U482,Models!$A:$T,AI$4,0)</f>
        <v>0</v>
      </c>
      <c r="AJ482" s="2"/>
      <c r="AK482" s="2"/>
    </row>
    <row r="483" spans="1:37" x14ac:dyDescent="0.3">
      <c r="A483" s="14" t="s">
        <v>20</v>
      </c>
      <c r="B483" s="14" t="s">
        <v>34</v>
      </c>
      <c r="C483" s="15" t="s">
        <v>2068</v>
      </c>
      <c r="D483" s="16"/>
      <c r="E483" s="17"/>
      <c r="F483" s="17"/>
      <c r="G483" s="17"/>
      <c r="H483" s="17">
        <v>12</v>
      </c>
      <c r="I483" s="17"/>
      <c r="J483" s="17"/>
      <c r="K483" s="17"/>
      <c r="L483" s="17">
        <v>115</v>
      </c>
      <c r="M483" s="17"/>
      <c r="N483" s="17"/>
      <c r="O483" s="18">
        <v>127</v>
      </c>
      <c r="P483" s="130">
        <f t="shared" si="26"/>
        <v>3.0783401202249369E-3</v>
      </c>
      <c r="Q483" s="46">
        <f t="shared" si="27"/>
        <v>176</v>
      </c>
      <c r="R483" s="90"/>
      <c r="S483" s="3"/>
      <c r="T483" s="2"/>
      <c r="U483" s="2" t="str">
        <f t="shared" si="25"/>
        <v>Lenovo ThinkPad L490</v>
      </c>
      <c r="V483" s="2" t="str">
        <f>VLOOKUP($U483,Models!$A:$Q,V$4,0)</f>
        <v>Lenovo</v>
      </c>
      <c r="W483" s="2" t="str">
        <f>VLOOKUP($U483,Models!$A:$Q,W$4,0)</f>
        <v>ThinkPad L490</v>
      </c>
      <c r="X483" s="2" t="str">
        <f>VLOOKUP($U483,Models!$A:$Q,X$4,0)</f>
        <v>Thin</v>
      </c>
      <c r="Y483" s="2" t="str">
        <f>VLOOKUP($U483,Models!$A:$Q,Y$4,0)</f>
        <v>Intel</v>
      </c>
      <c r="Z483" s="2" t="str">
        <f>VLOOKUP($U483,Models!$A:$Q,Z$4,0)</f>
        <v>Whiskey Lake</v>
      </c>
      <c r="AA483" s="2">
        <f>VLOOKUP($U483,Models!$A:$Q,AA$4,0)</f>
        <v>0</v>
      </c>
      <c r="AB483" s="2" t="str">
        <f>VLOOKUP($U483,Models!$A:$Q,AB$4,0)</f>
        <v>Int</v>
      </c>
      <c r="AC483" s="2">
        <f>VLOOKUP($U483,Models!$A:$Q,AC$4,0)</f>
        <v>0</v>
      </c>
      <c r="AD483" s="2">
        <f>VLOOKUP($U483,Models!$A:$Q,AD$4,0)</f>
        <v>0</v>
      </c>
      <c r="AE483" s="2">
        <f>VLOOKUP($U483,Models!$A:$Q,AE$4,0)</f>
        <v>14</v>
      </c>
      <c r="AF483" s="2" t="str">
        <f>VLOOKUP($U483,Models!$A:$Q,AF$4,0)</f>
        <v>1920x1080</v>
      </c>
      <c r="AG483" s="2">
        <f>VLOOKUP($U483,Models!$A:$Q,AG$4,0)</f>
        <v>0</v>
      </c>
      <c r="AH483" s="2" t="str">
        <f>VLOOKUP($U483,Models!$A:$S,AH$4,0)</f>
        <v>Standard</v>
      </c>
      <c r="AI483" s="2">
        <f>VLOOKUP($U483,Models!$A:$T,AI$4,0)</f>
        <v>0</v>
      </c>
      <c r="AJ483" s="2"/>
      <c r="AK483" s="2"/>
    </row>
    <row r="484" spans="1:37" x14ac:dyDescent="0.3">
      <c r="A484" s="14" t="s">
        <v>20</v>
      </c>
      <c r="B484" s="14" t="s">
        <v>34</v>
      </c>
      <c r="C484" s="15" t="s">
        <v>2069</v>
      </c>
      <c r="D484" s="16"/>
      <c r="E484" s="17"/>
      <c r="F484" s="17"/>
      <c r="G484" s="17">
        <v>14</v>
      </c>
      <c r="H484" s="17">
        <v>6</v>
      </c>
      <c r="I484" s="17"/>
      <c r="J484" s="17"/>
      <c r="K484" s="17"/>
      <c r="L484" s="17">
        <v>10</v>
      </c>
      <c r="M484" s="17"/>
      <c r="N484" s="17"/>
      <c r="O484" s="18">
        <v>30</v>
      </c>
      <c r="P484" s="130">
        <f t="shared" si="26"/>
        <v>7.2716695753344968E-4</v>
      </c>
      <c r="Q484" s="46">
        <f t="shared" si="27"/>
        <v>42</v>
      </c>
      <c r="R484" s="90"/>
      <c r="S484" s="3"/>
      <c r="T484" s="2"/>
      <c r="U484" s="2" t="str">
        <f t="shared" si="25"/>
        <v>Lenovo ThinkPad X1 Yoga 14 Gen4</v>
      </c>
      <c r="V484" s="2" t="str">
        <f>VLOOKUP($U484,Models!$A:$Q,V$4,0)</f>
        <v>Lenovo</v>
      </c>
      <c r="W484" s="2" t="str">
        <f>VLOOKUP($U484,Models!$A:$Q,W$4,0)</f>
        <v>ThinkPad X1 Yoga 14 Gen4</v>
      </c>
      <c r="X484" s="2" t="str">
        <f>VLOOKUP($U484,Models!$A:$Q,X$4,0)</f>
        <v>Thin</v>
      </c>
      <c r="Y484" s="2" t="str">
        <f>VLOOKUP($U484,Models!$A:$Q,Y$4,0)</f>
        <v>Intel</v>
      </c>
      <c r="Z484" s="2" t="str">
        <f>VLOOKUP($U484,Models!$A:$Q,Z$4,0)</f>
        <v>Whiskey Lake</v>
      </c>
      <c r="AA484" s="2">
        <f>VLOOKUP($U484,Models!$A:$Q,AA$4,0)</f>
        <v>0</v>
      </c>
      <c r="AB484" s="2" t="str">
        <f>VLOOKUP($U484,Models!$A:$Q,AB$4,0)</f>
        <v>Int</v>
      </c>
      <c r="AC484" s="2">
        <f>VLOOKUP($U484,Models!$A:$Q,AC$4,0)</f>
        <v>0</v>
      </c>
      <c r="AD484" s="2">
        <f>VLOOKUP($U484,Models!$A:$Q,AD$4,0)</f>
        <v>0</v>
      </c>
      <c r="AE484" s="2">
        <f>VLOOKUP($U484,Models!$A:$Q,AE$4,0)</f>
        <v>14</v>
      </c>
      <c r="AF484" s="2" t="str">
        <f>VLOOKUP($U484,Models!$A:$Q,AF$4,0)</f>
        <v>3840x2160/2560x1440</v>
      </c>
      <c r="AG484" s="2" t="str">
        <f>VLOOKUP($U484,Models!$A:$Q,AG$4,0)</f>
        <v>Touch</v>
      </c>
      <c r="AH484" s="2" t="str">
        <f>VLOOKUP($U484,Models!$A:$S,AH$4,0)</f>
        <v>Standard</v>
      </c>
      <c r="AI484" s="2">
        <f>VLOOKUP($U484,Models!$A:$T,AI$4,0)</f>
        <v>0</v>
      </c>
      <c r="AJ484" s="2"/>
      <c r="AK484" s="2"/>
    </row>
    <row r="485" spans="1:37" x14ac:dyDescent="0.3">
      <c r="A485" s="14" t="s">
        <v>20</v>
      </c>
      <c r="B485" s="14" t="s">
        <v>34</v>
      </c>
      <c r="C485" s="15" t="s">
        <v>2070</v>
      </c>
      <c r="D485" s="16"/>
      <c r="E485" s="17"/>
      <c r="F485" s="17"/>
      <c r="G485" s="17"/>
      <c r="H485" s="17">
        <v>2</v>
      </c>
      <c r="I485" s="17"/>
      <c r="J485" s="17"/>
      <c r="K485" s="17"/>
      <c r="L485" s="17">
        <v>15</v>
      </c>
      <c r="M485" s="17"/>
      <c r="N485" s="17"/>
      <c r="O485" s="18">
        <v>17</v>
      </c>
      <c r="P485" s="130">
        <f t="shared" si="26"/>
        <v>4.1206127593562149E-4</v>
      </c>
      <c r="Q485" s="46">
        <f t="shared" si="27"/>
        <v>24</v>
      </c>
      <c r="R485" s="90"/>
      <c r="S485" s="3"/>
      <c r="T485" s="2"/>
      <c r="U485" s="2" t="str">
        <f t="shared" si="25"/>
        <v>Lenovo ThinkPad X390 Yoga</v>
      </c>
      <c r="V485" s="2" t="str">
        <f>VLOOKUP($U485,Models!$A:$Q,V$4,0)</f>
        <v>Lenovo</v>
      </c>
      <c r="W485" s="2" t="str">
        <f>VLOOKUP($U485,Models!$A:$Q,W$4,0)</f>
        <v>ThinkPad X390 Yoga</v>
      </c>
      <c r="X485" s="2" t="str">
        <f>VLOOKUP($U485,Models!$A:$Q,X$4,0)</f>
        <v>Thin</v>
      </c>
      <c r="Y485" s="2" t="str">
        <f>VLOOKUP($U485,Models!$A:$Q,Y$4,0)</f>
        <v>Intel</v>
      </c>
      <c r="Z485" s="2" t="str">
        <f>VLOOKUP($U485,Models!$A:$Q,Z$4,0)</f>
        <v>Whiskey Lake</v>
      </c>
      <c r="AA485" s="2">
        <f>VLOOKUP($U485,Models!$A:$Q,AA$4,0)</f>
        <v>0</v>
      </c>
      <c r="AB485" s="2" t="str">
        <f>VLOOKUP($U485,Models!$A:$Q,AB$4,0)</f>
        <v>Int</v>
      </c>
      <c r="AC485" s="2">
        <f>VLOOKUP($U485,Models!$A:$Q,AC$4,0)</f>
        <v>0</v>
      </c>
      <c r="AD485" s="2">
        <f>VLOOKUP($U485,Models!$A:$Q,AD$4,0)</f>
        <v>0</v>
      </c>
      <c r="AE485" s="2">
        <f>VLOOKUP($U485,Models!$A:$Q,AE$4,0)</f>
        <v>13</v>
      </c>
      <c r="AF485" s="2" t="str">
        <f>VLOOKUP($U485,Models!$A:$Q,AF$4,0)</f>
        <v>1920x1080</v>
      </c>
      <c r="AG485" s="2" t="str">
        <f>VLOOKUP($U485,Models!$A:$Q,AG$4,0)</f>
        <v>Touch</v>
      </c>
      <c r="AH485" s="2" t="str">
        <f>VLOOKUP($U485,Models!$A:$S,AH$4,0)</f>
        <v>Standard</v>
      </c>
      <c r="AI485" s="2">
        <f>VLOOKUP($U485,Models!$A:$T,AI$4,0)</f>
        <v>0</v>
      </c>
      <c r="AJ485" s="2"/>
      <c r="AK485" s="2"/>
    </row>
    <row r="486" spans="1:37" x14ac:dyDescent="0.3">
      <c r="A486" s="14" t="s">
        <v>20</v>
      </c>
      <c r="B486" s="14" t="s">
        <v>34</v>
      </c>
      <c r="C486" s="15" t="s">
        <v>2561</v>
      </c>
      <c r="D486" s="16"/>
      <c r="E486" s="17"/>
      <c r="F486" s="17"/>
      <c r="G486" s="17"/>
      <c r="H486" s="17"/>
      <c r="I486" s="17"/>
      <c r="J486" s="17"/>
      <c r="K486" s="17"/>
      <c r="L486" s="17">
        <v>3</v>
      </c>
      <c r="M486" s="17"/>
      <c r="N486" s="17"/>
      <c r="O486" s="18">
        <v>3</v>
      </c>
      <c r="P486" s="130">
        <f t="shared" si="26"/>
        <v>7.2716695753344965E-5</v>
      </c>
      <c r="Q486" s="46">
        <f t="shared" si="27"/>
        <v>4</v>
      </c>
      <c r="R486" s="90"/>
      <c r="S486" s="3"/>
      <c r="T486" s="2"/>
      <c r="U486" s="2" t="str">
        <f t="shared" si="25"/>
        <v>Lenovo ThinkPad A285</v>
      </c>
      <c r="V486" s="2" t="str">
        <f>VLOOKUP($U486,Models!$A:$Q,V$4,0)</f>
        <v>Lenovo</v>
      </c>
      <c r="W486" s="2" t="str">
        <f>VLOOKUP($U486,Models!$A:$Q,W$4,0)</f>
        <v>ThinkPad A285</v>
      </c>
      <c r="X486" s="2" t="str">
        <f>VLOOKUP($U486,Models!$A:$Q,X$4,0)</f>
        <v>Mini</v>
      </c>
      <c r="Y486" s="2" t="str">
        <f>VLOOKUP($U486,Models!$A:$Q,Y$4,0)</f>
        <v>AMD</v>
      </c>
      <c r="Z486" s="2" t="str">
        <f>VLOOKUP($U486,Models!$A:$Q,Z$4,0)</f>
        <v>Ryzen</v>
      </c>
      <c r="AA486" s="2">
        <f>VLOOKUP($U486,Models!$A:$Q,AA$4,0)</f>
        <v>0</v>
      </c>
      <c r="AB486" s="2" t="str">
        <f>VLOOKUP($U486,Models!$A:$Q,AB$4,0)</f>
        <v>Int</v>
      </c>
      <c r="AC486" s="2">
        <f>VLOOKUP($U486,Models!$A:$Q,AC$4,0)</f>
        <v>0</v>
      </c>
      <c r="AD486" s="2">
        <f>VLOOKUP($U486,Models!$A:$Q,AD$4,0)</f>
        <v>0</v>
      </c>
      <c r="AE486" s="2">
        <f>VLOOKUP($U486,Models!$A:$Q,AE$4,0)</f>
        <v>12</v>
      </c>
      <c r="AF486" s="2" t="str">
        <f>VLOOKUP($U486,Models!$A:$Q,AF$4,0)</f>
        <v>1920x1080</v>
      </c>
      <c r="AG486" s="2">
        <f>VLOOKUP($U486,Models!$A:$Q,AG$4,0)</f>
        <v>0</v>
      </c>
      <c r="AH486" s="2" t="str">
        <f>VLOOKUP($U486,Models!$A:$S,AH$4,0)</f>
        <v>Standard</v>
      </c>
      <c r="AI486" s="2">
        <f>VLOOKUP($U486,Models!$A:$T,AI$4,0)</f>
        <v>0</v>
      </c>
      <c r="AJ486" s="2"/>
      <c r="AK486" s="2"/>
    </row>
    <row r="487" spans="1:37" x14ac:dyDescent="0.3">
      <c r="A487" s="14" t="s">
        <v>20</v>
      </c>
      <c r="B487" s="14" t="s">
        <v>34</v>
      </c>
      <c r="C487" s="15" t="s">
        <v>2562</v>
      </c>
      <c r="D487" s="16"/>
      <c r="E487" s="17"/>
      <c r="F487" s="17"/>
      <c r="G487" s="17"/>
      <c r="H487" s="17">
        <v>2</v>
      </c>
      <c r="I487" s="17"/>
      <c r="J487" s="17"/>
      <c r="K487" s="17"/>
      <c r="L487" s="17">
        <v>5</v>
      </c>
      <c r="M487" s="17"/>
      <c r="N487" s="17"/>
      <c r="O487" s="18">
        <v>7</v>
      </c>
      <c r="P487" s="130">
        <f t="shared" si="26"/>
        <v>1.6967229009113826E-4</v>
      </c>
      <c r="Q487" s="46">
        <f t="shared" si="27"/>
        <v>10</v>
      </c>
      <c r="R487" s="90"/>
      <c r="S487" s="3"/>
      <c r="T487" s="2"/>
      <c r="U487" s="2" t="str">
        <f t="shared" si="25"/>
        <v>Lenovo ThinkPad P1 Gen2</v>
      </c>
      <c r="V487" s="2" t="str">
        <f>VLOOKUP($U487,Models!$A:$Q,V$4,0)</f>
        <v>Lenovo</v>
      </c>
      <c r="W487" s="2" t="str">
        <f>VLOOKUP($U487,Models!$A:$Q,W$4,0)</f>
        <v>ThinkPad P1 Gen2</v>
      </c>
      <c r="X487" s="2" t="str">
        <f>VLOOKUP($U487,Models!$A:$Q,X$4,0)</f>
        <v>Desk</v>
      </c>
      <c r="Y487" s="2" t="str">
        <f>VLOOKUP($U487,Models!$A:$Q,Y$4,0)</f>
        <v>Intel</v>
      </c>
      <c r="Z487" s="2" t="str">
        <f>VLOOKUP($U487,Models!$A:$Q,Z$4,0)</f>
        <v>Coffee Lake</v>
      </c>
      <c r="AA487" s="2">
        <f>VLOOKUP($U487,Models!$A:$Q,AA$4,0)</f>
        <v>0</v>
      </c>
      <c r="AB487" s="2" t="str">
        <f>VLOOKUP($U487,Models!$A:$Q,AB$4,0)</f>
        <v>Quadro T1000</v>
      </c>
      <c r="AC487" s="2">
        <f>VLOOKUP($U487,Models!$A:$Q,AC$4,0)</f>
        <v>0</v>
      </c>
      <c r="AD487" s="2">
        <f>VLOOKUP($U487,Models!$A:$Q,AD$4,0)</f>
        <v>0</v>
      </c>
      <c r="AE487" s="2">
        <f>VLOOKUP($U487,Models!$A:$Q,AE$4,0)</f>
        <v>15</v>
      </c>
      <c r="AF487" s="2" t="str">
        <f>VLOOKUP($U487,Models!$A:$Q,AF$4,0)</f>
        <v>1920x1080</v>
      </c>
      <c r="AG487" s="2">
        <f>VLOOKUP($U487,Models!$A:$Q,AG$4,0)</f>
        <v>0</v>
      </c>
      <c r="AH487" s="2" t="str">
        <f>VLOOKUP($U487,Models!$A:$S,AH$4,0)</f>
        <v>Standard</v>
      </c>
      <c r="AI487" s="2">
        <f>VLOOKUP($U487,Models!$A:$T,AI$4,0)</f>
        <v>0</v>
      </c>
      <c r="AJ487" s="2"/>
      <c r="AK487" s="2"/>
    </row>
    <row r="488" spans="1:37" x14ac:dyDescent="0.3">
      <c r="A488" s="14" t="s">
        <v>20</v>
      </c>
      <c r="B488" s="14" t="s">
        <v>34</v>
      </c>
      <c r="C488" s="15" t="s">
        <v>2563</v>
      </c>
      <c r="D488" s="16"/>
      <c r="E488" s="17"/>
      <c r="F488" s="17"/>
      <c r="G488" s="17"/>
      <c r="H488" s="17"/>
      <c r="I488" s="17"/>
      <c r="J488" s="17"/>
      <c r="K488" s="17"/>
      <c r="L488" s="17">
        <v>2</v>
      </c>
      <c r="M488" s="17"/>
      <c r="N488" s="17"/>
      <c r="O488" s="18">
        <v>2</v>
      </c>
      <c r="P488" s="130">
        <f t="shared" si="26"/>
        <v>4.8477797168896646E-5</v>
      </c>
      <c r="Q488" s="46">
        <f t="shared" si="27"/>
        <v>3</v>
      </c>
      <c r="R488" s="90"/>
      <c r="S488" s="3"/>
      <c r="T488" s="2"/>
      <c r="U488" s="2" t="str">
        <f t="shared" si="25"/>
        <v>Lenovo ThinkPad P53</v>
      </c>
      <c r="V488" s="2" t="str">
        <f>VLOOKUP($U488,Models!$A:$Q,V$4,0)</f>
        <v>Lenovo</v>
      </c>
      <c r="W488" s="2" t="str">
        <f>VLOOKUP($U488,Models!$A:$Q,W$4,0)</f>
        <v>ThinkPad P53</v>
      </c>
      <c r="X488" s="2" t="str">
        <f>VLOOKUP($U488,Models!$A:$Q,X$4,0)</f>
        <v>Desk</v>
      </c>
      <c r="Y488" s="2" t="str">
        <f>VLOOKUP($U488,Models!$A:$Q,Y$4,0)</f>
        <v>Intel</v>
      </c>
      <c r="Z488" s="2" t="str">
        <f>VLOOKUP($U488,Models!$A:$Q,Z$4,0)</f>
        <v>Coffee Lake</v>
      </c>
      <c r="AA488" s="2">
        <f>VLOOKUP($U488,Models!$A:$Q,AA$4,0)</f>
        <v>0</v>
      </c>
      <c r="AB488" s="2" t="str">
        <f>VLOOKUP($U488,Models!$A:$Q,AB$4,0)</f>
        <v>Quadro T1000</v>
      </c>
      <c r="AC488" s="2">
        <f>VLOOKUP($U488,Models!$A:$Q,AC$4,0)</f>
        <v>0</v>
      </c>
      <c r="AD488" s="2">
        <f>VLOOKUP($U488,Models!$A:$Q,AD$4,0)</f>
        <v>0</v>
      </c>
      <c r="AE488" s="2">
        <f>VLOOKUP($U488,Models!$A:$Q,AE$4,0)</f>
        <v>15</v>
      </c>
      <c r="AF488" s="2" t="str">
        <f>VLOOKUP($U488,Models!$A:$Q,AF$4,0)</f>
        <v>1920x1080</v>
      </c>
      <c r="AG488" s="2">
        <f>VLOOKUP($U488,Models!$A:$Q,AG$4,0)</f>
        <v>0</v>
      </c>
      <c r="AH488" s="2" t="str">
        <f>VLOOKUP($U488,Models!$A:$S,AH$4,0)</f>
        <v>Standard</v>
      </c>
      <c r="AI488" s="2">
        <f>VLOOKUP($U488,Models!$A:$T,AI$4,0)</f>
        <v>0</v>
      </c>
      <c r="AJ488" s="2"/>
      <c r="AK488" s="2"/>
    </row>
    <row r="489" spans="1:37" x14ac:dyDescent="0.3">
      <c r="A489" s="14" t="s">
        <v>20</v>
      </c>
      <c r="B489" s="14" t="s">
        <v>34</v>
      </c>
      <c r="C489" s="15" t="s">
        <v>2564</v>
      </c>
      <c r="D489" s="16"/>
      <c r="E489" s="17"/>
      <c r="F489" s="17"/>
      <c r="G489" s="17"/>
      <c r="H489" s="17">
        <v>2</v>
      </c>
      <c r="I489" s="17"/>
      <c r="J489" s="17"/>
      <c r="K489" s="17"/>
      <c r="L489" s="17">
        <v>4</v>
      </c>
      <c r="M489" s="17"/>
      <c r="N489" s="17"/>
      <c r="O489" s="18">
        <v>6</v>
      </c>
      <c r="P489" s="130">
        <f t="shared" si="26"/>
        <v>1.4543339150668993E-4</v>
      </c>
      <c r="Q489" s="46">
        <f t="shared" si="27"/>
        <v>8</v>
      </c>
      <c r="R489" s="90"/>
      <c r="S489" s="3"/>
      <c r="T489" s="2"/>
      <c r="U489" s="2" t="str">
        <f t="shared" si="25"/>
        <v>Lenovo ThinkPad P73</v>
      </c>
      <c r="V489" s="2" t="str">
        <f>VLOOKUP($U489,Models!$A:$Q,V$4,0)</f>
        <v>Lenovo</v>
      </c>
      <c r="W489" s="2" t="str">
        <f>VLOOKUP($U489,Models!$A:$Q,W$4,0)</f>
        <v>ThinkPad P73</v>
      </c>
      <c r="X489" s="2" t="str">
        <f>VLOOKUP($U489,Models!$A:$Q,X$4,0)</f>
        <v>Desk</v>
      </c>
      <c r="Y489" s="2" t="str">
        <f>VLOOKUP($U489,Models!$A:$Q,Y$4,0)</f>
        <v>Intel</v>
      </c>
      <c r="Z489" s="2" t="str">
        <f>VLOOKUP($U489,Models!$A:$Q,Z$4,0)</f>
        <v>Coffee Lake</v>
      </c>
      <c r="AA489" s="2">
        <f>VLOOKUP($U489,Models!$A:$Q,AA$4,0)</f>
        <v>0</v>
      </c>
      <c r="AB489" s="2" t="str">
        <f>VLOOKUP($U489,Models!$A:$Q,AB$4,0)</f>
        <v>Quadro P620/T2000</v>
      </c>
      <c r="AC489" s="2">
        <f>VLOOKUP($U489,Models!$A:$Q,AC$4,0)</f>
        <v>0</v>
      </c>
      <c r="AD489" s="2">
        <f>VLOOKUP($U489,Models!$A:$Q,AD$4,0)</f>
        <v>0</v>
      </c>
      <c r="AE489" s="2">
        <f>VLOOKUP($U489,Models!$A:$Q,AE$4,0)</f>
        <v>17</v>
      </c>
      <c r="AF489" s="2" t="str">
        <f>VLOOKUP($U489,Models!$A:$Q,AF$4,0)</f>
        <v>1920x1080/2560x1440/3840x2160</v>
      </c>
      <c r="AG489" s="2">
        <f>VLOOKUP($U489,Models!$A:$Q,AG$4,0)</f>
        <v>0</v>
      </c>
      <c r="AH489" s="2" t="str">
        <f>VLOOKUP($U489,Models!$A:$S,AH$4,0)</f>
        <v>Standard</v>
      </c>
      <c r="AI489" s="2">
        <f>VLOOKUP($U489,Models!$A:$T,AI$4,0)</f>
        <v>0</v>
      </c>
      <c r="AJ489" s="2"/>
      <c r="AK489" s="2"/>
    </row>
    <row r="490" spans="1:37" x14ac:dyDescent="0.3">
      <c r="A490" s="14" t="s">
        <v>20</v>
      </c>
      <c r="B490" s="14" t="s">
        <v>34</v>
      </c>
      <c r="C490" s="15" t="s">
        <v>2565</v>
      </c>
      <c r="D490" s="16"/>
      <c r="E490" s="17"/>
      <c r="F490" s="17"/>
      <c r="G490" s="17"/>
      <c r="H490" s="17"/>
      <c r="I490" s="17"/>
      <c r="J490" s="17"/>
      <c r="K490" s="17"/>
      <c r="L490" s="17">
        <v>16</v>
      </c>
      <c r="M490" s="17"/>
      <c r="N490" s="17"/>
      <c r="O490" s="18">
        <v>16</v>
      </c>
      <c r="P490" s="130">
        <f t="shared" si="26"/>
        <v>3.8782237735117316E-4</v>
      </c>
      <c r="Q490" s="46">
        <f t="shared" si="27"/>
        <v>22</v>
      </c>
      <c r="R490" s="90"/>
      <c r="S490" s="3"/>
      <c r="T490" s="2"/>
      <c r="U490" s="2" t="str">
        <f t="shared" si="25"/>
        <v>Lenovo ThinkPad X1 Extreme Gen2</v>
      </c>
      <c r="V490" s="2" t="str">
        <f>VLOOKUP($U490,Models!$A:$Q,V$4,0)</f>
        <v>Lenovo</v>
      </c>
      <c r="W490" s="2" t="str">
        <f>VLOOKUP($U490,Models!$A:$Q,W$4,0)</f>
        <v>ThinkPad X1 Extreme Gen2</v>
      </c>
      <c r="X490" s="2" t="str">
        <f>VLOOKUP($U490,Models!$A:$Q,X$4,0)</f>
        <v>Thin</v>
      </c>
      <c r="Y490" s="2" t="str">
        <f>VLOOKUP($U490,Models!$A:$Q,Y$4,0)</f>
        <v>Intel</v>
      </c>
      <c r="Z490" s="2" t="str">
        <f>VLOOKUP($U490,Models!$A:$Q,Z$4,0)</f>
        <v>Coffee Lake</v>
      </c>
      <c r="AA490" s="2">
        <f>VLOOKUP($U490,Models!$A:$Q,AA$4,0)</f>
        <v>0</v>
      </c>
      <c r="AB490" s="2" t="str">
        <f>VLOOKUP($U490,Models!$A:$Q,AB$4,0)</f>
        <v>GTX1650</v>
      </c>
      <c r="AC490" s="2">
        <f>VLOOKUP($U490,Models!$A:$Q,AC$4,0)</f>
        <v>0</v>
      </c>
      <c r="AD490" s="2">
        <f>VLOOKUP($U490,Models!$A:$Q,AD$4,0)</f>
        <v>0</v>
      </c>
      <c r="AE490" s="2">
        <f>VLOOKUP($U490,Models!$A:$Q,AE$4,0)</f>
        <v>15</v>
      </c>
      <c r="AF490" s="2" t="str">
        <f>VLOOKUP($U490,Models!$A:$Q,AF$4,0)</f>
        <v>1920x1080</v>
      </c>
      <c r="AG490" s="2">
        <f>VLOOKUP($U490,Models!$A:$Q,AG$4,0)</f>
        <v>0</v>
      </c>
      <c r="AH490" s="2" t="str">
        <f>VLOOKUP($U490,Models!$A:$S,AH$4,0)</f>
        <v>Standard</v>
      </c>
      <c r="AI490" s="2">
        <f>VLOOKUP($U490,Models!$A:$T,AI$4,0)</f>
        <v>0</v>
      </c>
      <c r="AJ490" s="2"/>
      <c r="AK490" s="2"/>
    </row>
    <row r="491" spans="1:37" x14ac:dyDescent="0.3">
      <c r="A491" s="14" t="s">
        <v>20</v>
      </c>
      <c r="B491" s="14" t="s">
        <v>34</v>
      </c>
      <c r="C491" s="15" t="s">
        <v>200</v>
      </c>
      <c r="D491" s="16"/>
      <c r="E491" s="17"/>
      <c r="F491" s="17"/>
      <c r="G491" s="17">
        <v>1</v>
      </c>
      <c r="H491" s="17"/>
      <c r="I491" s="17"/>
      <c r="J491" s="17"/>
      <c r="K491" s="17"/>
      <c r="L491" s="17"/>
      <c r="M491" s="17"/>
      <c r="N491" s="17"/>
      <c r="O491" s="18">
        <v>1</v>
      </c>
      <c r="P491" s="130">
        <f t="shared" si="26"/>
        <v>2.4238898584448323E-5</v>
      </c>
      <c r="Q491" s="46">
        <f t="shared" si="27"/>
        <v>1</v>
      </c>
      <c r="R491" s="90"/>
      <c r="S491" s="3"/>
      <c r="T491" s="2"/>
      <c r="U491" s="2" t="str">
        <f t="shared" si="25"/>
        <v>Lenovo ThinkPad Yoga 12</v>
      </c>
      <c r="V491" s="2" t="str">
        <f>VLOOKUP($U491,Models!$A:$Q,V$4,0)</f>
        <v>Lenovo</v>
      </c>
      <c r="W491" s="2" t="str">
        <f>VLOOKUP($U491,Models!$A:$Q,W$4,0)</f>
        <v>ThinkPad Yoga 12</v>
      </c>
      <c r="X491" s="2" t="str">
        <f>VLOOKUP($U491,Models!$A:$Q,X$4,0)</f>
        <v>Mini</v>
      </c>
      <c r="Y491" s="2" t="str">
        <f>VLOOKUP($U491,Models!$A:$Q,Y$4,0)</f>
        <v>Intel</v>
      </c>
      <c r="Z491" s="2" t="str">
        <f>VLOOKUP($U491,Models!$A:$Q,Z$4,0)</f>
        <v>Broadwell</v>
      </c>
      <c r="AA491" s="2">
        <f>VLOOKUP($U491,Models!$A:$Q,AA$4,0)</f>
        <v>0</v>
      </c>
      <c r="AB491" s="2" t="str">
        <f>VLOOKUP($U491,Models!$A:$Q,AB$4,0)</f>
        <v>Int</v>
      </c>
      <c r="AC491" s="2">
        <f>VLOOKUP($U491,Models!$A:$Q,AC$4,0)</f>
        <v>0</v>
      </c>
      <c r="AD491" s="2">
        <f>VLOOKUP($U491,Models!$A:$Q,AD$4,0)</f>
        <v>0</v>
      </c>
      <c r="AE491" s="2">
        <f>VLOOKUP($U491,Models!$A:$Q,AE$4,0)</f>
        <v>12</v>
      </c>
      <c r="AF491" s="2" t="str">
        <f>VLOOKUP($U491,Models!$A:$Q,AF$4,0)</f>
        <v>1920x1080</v>
      </c>
      <c r="AG491" s="2" t="str">
        <f>VLOOKUP($U491,Models!$A:$Q,AG$4,0)</f>
        <v>Touch</v>
      </c>
      <c r="AH491" s="2" t="str">
        <f>VLOOKUP($U491,Models!$A:$S,AH$4,0)</f>
        <v>Standard</v>
      </c>
      <c r="AI491" s="2">
        <f>VLOOKUP($U491,Models!$A:$T,AI$4,0)</f>
        <v>0</v>
      </c>
      <c r="AJ491" s="2"/>
      <c r="AK491" s="2"/>
    </row>
    <row r="492" spans="1:37" x14ac:dyDescent="0.3">
      <c r="A492" s="14" t="s">
        <v>20</v>
      </c>
      <c r="B492" s="14" t="s">
        <v>34</v>
      </c>
      <c r="C492" s="15" t="s">
        <v>2617</v>
      </c>
      <c r="D492" s="16"/>
      <c r="E492" s="17"/>
      <c r="F492" s="17"/>
      <c r="G492" s="17"/>
      <c r="H492" s="17">
        <v>4</v>
      </c>
      <c r="I492" s="17"/>
      <c r="J492" s="17"/>
      <c r="K492" s="17"/>
      <c r="L492" s="17">
        <v>6</v>
      </c>
      <c r="M492" s="17"/>
      <c r="N492" s="17"/>
      <c r="O492" s="18">
        <v>10</v>
      </c>
      <c r="P492" s="130">
        <f t="shared" si="26"/>
        <v>2.4238898584448323E-4</v>
      </c>
      <c r="Q492" s="46">
        <f t="shared" si="27"/>
        <v>14</v>
      </c>
      <c r="R492" s="90"/>
      <c r="S492" s="3"/>
      <c r="T492" s="2"/>
      <c r="U492" s="2" t="str">
        <f t="shared" si="25"/>
        <v>Lenovo ThinkPad P53s</v>
      </c>
      <c r="V492" s="2" t="str">
        <f>VLOOKUP($U492,Models!$A:$Q,V$4,0)</f>
        <v>Lenovo</v>
      </c>
      <c r="W492" s="2" t="str">
        <f>VLOOKUP($U492,Models!$A:$Q,W$4,0)</f>
        <v>ThinkPad P53s</v>
      </c>
      <c r="X492" s="2" t="str">
        <f>VLOOKUP($U492,Models!$A:$Q,X$4,0)</f>
        <v>Desk</v>
      </c>
      <c r="Y492" s="2" t="str">
        <f>VLOOKUP($U492,Models!$A:$Q,Y$4,0)</f>
        <v>Intel</v>
      </c>
      <c r="Z492" s="2" t="str">
        <f>VLOOKUP($U492,Models!$A:$Q,Z$4,0)</f>
        <v>Whiskey Lake</v>
      </c>
      <c r="AA492" s="2">
        <f>VLOOKUP($U492,Models!$A:$Q,AA$4,0)</f>
        <v>0</v>
      </c>
      <c r="AB492" s="2" t="str">
        <f>VLOOKUP($U492,Models!$A:$Q,AB$4,0)</f>
        <v>Qoadro P520</v>
      </c>
      <c r="AC492" s="2">
        <f>VLOOKUP($U492,Models!$A:$Q,AC$4,0)</f>
        <v>0</v>
      </c>
      <c r="AD492" s="2">
        <f>VLOOKUP($U492,Models!$A:$Q,AD$4,0)</f>
        <v>0</v>
      </c>
      <c r="AE492" s="2">
        <f>VLOOKUP($U492,Models!$A:$Q,AE$4,0)</f>
        <v>15</v>
      </c>
      <c r="AF492" s="2" t="str">
        <f>VLOOKUP($U492,Models!$A:$Q,AF$4,0)</f>
        <v>1920x1080</v>
      </c>
      <c r="AG492" s="2">
        <f>VLOOKUP($U492,Models!$A:$Q,AG$4,0)</f>
        <v>0</v>
      </c>
      <c r="AH492" s="2" t="str">
        <f>VLOOKUP($U492,Models!$A:$S,AH$4,0)</f>
        <v>Standard</v>
      </c>
      <c r="AI492" s="2">
        <f>VLOOKUP($U492,Models!$A:$T,AI$4,0)</f>
        <v>0</v>
      </c>
      <c r="AJ492" s="2"/>
      <c r="AK492" s="2"/>
    </row>
    <row r="493" spans="1:37" x14ac:dyDescent="0.3">
      <c r="A493" s="14" t="s">
        <v>20</v>
      </c>
      <c r="B493" s="14" t="s">
        <v>34</v>
      </c>
      <c r="C493" s="15" t="s">
        <v>2836</v>
      </c>
      <c r="D493" s="16"/>
      <c r="E493" s="17"/>
      <c r="F493" s="17"/>
      <c r="G493" s="17"/>
      <c r="H493" s="17">
        <v>16</v>
      </c>
      <c r="I493" s="17"/>
      <c r="J493" s="17"/>
      <c r="K493" s="17"/>
      <c r="L493" s="17"/>
      <c r="M493" s="17"/>
      <c r="N493" s="17"/>
      <c r="O493" s="18">
        <v>16</v>
      </c>
      <c r="P493" s="130">
        <f t="shared" si="26"/>
        <v>3.8782237735117316E-4</v>
      </c>
      <c r="Q493" s="46">
        <f t="shared" si="27"/>
        <v>22</v>
      </c>
      <c r="R493" s="90"/>
      <c r="S493" s="3"/>
      <c r="T493" s="2"/>
      <c r="U493" s="2" t="str">
        <f t="shared" si="25"/>
        <v>Lenovo ThinkPad P51</v>
      </c>
      <c r="V493" s="2" t="str">
        <f>VLOOKUP($U493,Models!$A:$Q,V$4,0)</f>
        <v>Lenovo</v>
      </c>
      <c r="W493" s="2" t="str">
        <f>VLOOKUP($U493,Models!$A:$Q,W$4,0)</f>
        <v>ThinkPad P51</v>
      </c>
      <c r="X493" s="2" t="str">
        <f>VLOOKUP($U493,Models!$A:$Q,X$4,0)</f>
        <v>Desk</v>
      </c>
      <c r="Y493" s="2" t="str">
        <f>VLOOKUP($U493,Models!$A:$Q,Y$4,0)</f>
        <v>Intel</v>
      </c>
      <c r="Z493" s="2" t="str">
        <f>VLOOKUP($U493,Models!$A:$Q,Z$4,0)</f>
        <v>Kaby Lake</v>
      </c>
      <c r="AA493" s="2">
        <f>VLOOKUP($U493,Models!$A:$Q,AA$4,0)</f>
        <v>0</v>
      </c>
      <c r="AB493" s="2" t="str">
        <f>VLOOKUP($U493,Models!$A:$Q,AB$4,0)</f>
        <v>Quadro M520/M1200/M2200</v>
      </c>
      <c r="AC493" s="2">
        <f>VLOOKUP($U493,Models!$A:$Q,AC$4,0)</f>
        <v>0</v>
      </c>
      <c r="AD493" s="2">
        <f>VLOOKUP($U493,Models!$A:$Q,AD$4,0)</f>
        <v>0</v>
      </c>
      <c r="AE493" s="2">
        <f>VLOOKUP($U493,Models!$A:$Q,AE$4,0)</f>
        <v>15</v>
      </c>
      <c r="AF493" s="2" t="str">
        <f>VLOOKUP($U493,Models!$A:$Q,AF$4,0)</f>
        <v>1920x1080/2560x1440/3840x2160</v>
      </c>
      <c r="AG493" s="2">
        <f>VLOOKUP($U493,Models!$A:$Q,AG$4,0)</f>
        <v>0</v>
      </c>
      <c r="AH493" s="2" t="str">
        <f>VLOOKUP($U493,Models!$A:$S,AH$4,0)</f>
        <v>Standard</v>
      </c>
      <c r="AI493" s="2">
        <f>VLOOKUP($U493,Models!$A:$T,AI$4,0)</f>
        <v>0</v>
      </c>
      <c r="AJ493" s="2"/>
      <c r="AK493" s="2"/>
    </row>
    <row r="494" spans="1:37" x14ac:dyDescent="0.3">
      <c r="A494" s="14" t="s">
        <v>20</v>
      </c>
      <c r="B494" s="14" t="s">
        <v>34</v>
      </c>
      <c r="C494" s="15" t="s">
        <v>2839</v>
      </c>
      <c r="D494" s="16"/>
      <c r="E494" s="17"/>
      <c r="F494" s="17"/>
      <c r="G494" s="17"/>
      <c r="H494" s="17">
        <v>6</v>
      </c>
      <c r="I494" s="17"/>
      <c r="J494" s="17"/>
      <c r="K494" s="17"/>
      <c r="L494" s="17"/>
      <c r="M494" s="17"/>
      <c r="N494" s="17"/>
      <c r="O494" s="18">
        <v>6</v>
      </c>
      <c r="P494" s="130">
        <f t="shared" si="26"/>
        <v>1.4543339150668993E-4</v>
      </c>
      <c r="Q494" s="46">
        <f t="shared" si="27"/>
        <v>8</v>
      </c>
      <c r="R494" s="90"/>
      <c r="S494" s="3"/>
      <c r="T494" s="2"/>
      <c r="U494" s="2" t="str">
        <f t="shared" si="25"/>
        <v>Lenovo ThinkPad P43s</v>
      </c>
      <c r="V494" s="2" t="str">
        <f>VLOOKUP($U494,Models!$A:$Q,V$4,0)</f>
        <v>Lenovo</v>
      </c>
      <c r="W494" s="2" t="str">
        <f>VLOOKUP($U494,Models!$A:$Q,W$4,0)</f>
        <v>ThinkPad P43s</v>
      </c>
      <c r="X494" s="2" t="str">
        <f>VLOOKUP($U494,Models!$A:$Q,X$4,0)</f>
        <v>Thin</v>
      </c>
      <c r="Y494" s="2" t="str">
        <f>VLOOKUP($U494,Models!$A:$Q,Y$4,0)</f>
        <v>Intel</v>
      </c>
      <c r="Z494" s="2" t="str">
        <f>VLOOKUP($U494,Models!$A:$Q,Z$4,0)</f>
        <v>Whiskey Lake</v>
      </c>
      <c r="AA494" s="2">
        <f>VLOOKUP($U494,Models!$A:$Q,AA$4,0)</f>
        <v>0</v>
      </c>
      <c r="AB494" s="2" t="str">
        <f>VLOOKUP($U494,Models!$A:$Q,AB$4,0)</f>
        <v>Quadro P520</v>
      </c>
      <c r="AC494" s="2">
        <f>VLOOKUP($U494,Models!$A:$Q,AC$4,0)</f>
        <v>0</v>
      </c>
      <c r="AD494" s="2">
        <f>VLOOKUP($U494,Models!$A:$Q,AD$4,0)</f>
        <v>0</v>
      </c>
      <c r="AE494" s="2">
        <f>VLOOKUP($U494,Models!$A:$Q,AE$4,0)</f>
        <v>15</v>
      </c>
      <c r="AF494" s="2" t="str">
        <f>VLOOKUP($U494,Models!$A:$Q,AF$4,0)</f>
        <v>1920x1080/2560x1440</v>
      </c>
      <c r="AG494" s="2">
        <f>VLOOKUP($U494,Models!$A:$Q,AG$4,0)</f>
        <v>0</v>
      </c>
      <c r="AH494" s="2" t="str">
        <f>VLOOKUP($U494,Models!$A:$S,AH$4,0)</f>
        <v>Standard</v>
      </c>
      <c r="AI494" s="2">
        <f>VLOOKUP($U494,Models!$A:$T,AI$4,0)</f>
        <v>0</v>
      </c>
      <c r="AJ494" s="2"/>
      <c r="AK494" s="2"/>
    </row>
    <row r="495" spans="1:37" x14ac:dyDescent="0.3">
      <c r="A495" s="14" t="s">
        <v>20</v>
      </c>
      <c r="B495" s="14" t="s">
        <v>34</v>
      </c>
      <c r="C495" s="15" t="s">
        <v>1612</v>
      </c>
      <c r="D495" s="16"/>
      <c r="E495" s="17"/>
      <c r="F495" s="17"/>
      <c r="G495" s="17"/>
      <c r="H495" s="17">
        <v>3</v>
      </c>
      <c r="I495" s="17"/>
      <c r="J495" s="17"/>
      <c r="K495" s="17"/>
      <c r="L495" s="17"/>
      <c r="M495" s="17"/>
      <c r="N495" s="17"/>
      <c r="O495" s="18">
        <v>3</v>
      </c>
      <c r="P495" s="130">
        <f t="shared" si="26"/>
        <v>7.2716695753344965E-5</v>
      </c>
      <c r="Q495" s="46">
        <f t="shared" si="27"/>
        <v>4</v>
      </c>
      <c r="R495" s="90"/>
      <c r="S495" s="3"/>
      <c r="T495" s="2"/>
      <c r="U495" s="2" t="str">
        <f t="shared" si="25"/>
        <v>Lenovo ThinkPad X1 Extreme Gen1</v>
      </c>
      <c r="V495" s="2" t="str">
        <f>VLOOKUP($U495,Models!$A:$Q,V$4,0)</f>
        <v>Lenovo</v>
      </c>
      <c r="W495" s="2" t="str">
        <f>VLOOKUP($U495,Models!$A:$Q,W$4,0)</f>
        <v>ThinkPad X1 Extreme Gen1</v>
      </c>
      <c r="X495" s="2" t="str">
        <f>VLOOKUP($U495,Models!$A:$Q,X$4,0)</f>
        <v>Thin</v>
      </c>
      <c r="Y495" s="2" t="str">
        <f>VLOOKUP($U495,Models!$A:$Q,Y$4,0)</f>
        <v>Intel</v>
      </c>
      <c r="Z495" s="2" t="str">
        <f>VLOOKUP($U495,Models!$A:$Q,Z$4,0)</f>
        <v>Coffee Lake</v>
      </c>
      <c r="AA495" s="2">
        <f>VLOOKUP($U495,Models!$A:$Q,AA$4,0)</f>
        <v>0</v>
      </c>
      <c r="AB495" s="2" t="str">
        <f>VLOOKUP($U495,Models!$A:$Q,AB$4,0)</f>
        <v>GTX1050 Ti</v>
      </c>
      <c r="AC495" s="2">
        <f>VLOOKUP($U495,Models!$A:$Q,AC$4,0)</f>
        <v>0</v>
      </c>
      <c r="AD495" s="2">
        <f>VLOOKUP($U495,Models!$A:$Q,AD$4,0)</f>
        <v>0</v>
      </c>
      <c r="AE495" s="2">
        <f>VLOOKUP($U495,Models!$A:$Q,AE$4,0)</f>
        <v>15</v>
      </c>
      <c r="AF495" s="2" t="str">
        <f>VLOOKUP($U495,Models!$A:$Q,AF$4,0)</f>
        <v>1920x1080</v>
      </c>
      <c r="AG495" s="2">
        <f>VLOOKUP($U495,Models!$A:$Q,AG$4,0)</f>
        <v>0</v>
      </c>
      <c r="AH495" s="2" t="str">
        <f>VLOOKUP($U495,Models!$A:$S,AH$4,0)</f>
        <v>Standard</v>
      </c>
      <c r="AI495" s="2">
        <f>VLOOKUP($U495,Models!$A:$T,AI$4,0)</f>
        <v>0</v>
      </c>
      <c r="AJ495" s="2"/>
      <c r="AK495" s="2"/>
    </row>
    <row r="496" spans="1:37" x14ac:dyDescent="0.3">
      <c r="A496" s="14" t="s">
        <v>20</v>
      </c>
      <c r="B496" s="4" t="s">
        <v>67</v>
      </c>
      <c r="C496" s="4" t="s">
        <v>1757</v>
      </c>
      <c r="D496" s="11"/>
      <c r="E496" s="12"/>
      <c r="F496" s="12"/>
      <c r="G496" s="12">
        <v>70</v>
      </c>
      <c r="H496" s="12">
        <v>161</v>
      </c>
      <c r="I496" s="12">
        <v>1</v>
      </c>
      <c r="J496" s="12"/>
      <c r="K496" s="12"/>
      <c r="L496" s="12">
        <v>195</v>
      </c>
      <c r="M496" s="12"/>
      <c r="N496" s="12"/>
      <c r="O496" s="13">
        <v>427</v>
      </c>
      <c r="P496" s="130">
        <f t="shared" si="26"/>
        <v>1.0350009695559433E-2</v>
      </c>
      <c r="Q496" s="46">
        <f t="shared" si="27"/>
        <v>592</v>
      </c>
      <c r="R496" s="90"/>
      <c r="S496" s="3"/>
      <c r="T496" s="2"/>
      <c r="U496" s="2" t="str">
        <f t="shared" si="25"/>
        <v>Lenovo ThinkPad Edge E490</v>
      </c>
      <c r="V496" s="2" t="str">
        <f>VLOOKUP($U496,Models!$A:$Q,V$4,0)</f>
        <v>Lenovo</v>
      </c>
      <c r="W496" s="2" t="str">
        <f>VLOOKUP($U496,Models!$A:$Q,W$4,0)</f>
        <v>ThinkPad Edge E490</v>
      </c>
      <c r="X496" s="2" t="str">
        <f>VLOOKUP($U496,Models!$A:$Q,X$4,0)</f>
        <v>Thin</v>
      </c>
      <c r="Y496" s="2" t="str">
        <f>VLOOKUP($U496,Models!$A:$Q,Y$4,0)</f>
        <v>Intel</v>
      </c>
      <c r="Z496" s="2" t="str">
        <f>VLOOKUP($U496,Models!$A:$Q,Z$4,0)</f>
        <v>Whiskey Lake</v>
      </c>
      <c r="AA496" s="2">
        <f>VLOOKUP($U496,Models!$A:$Q,AA$4,0)</f>
        <v>0</v>
      </c>
      <c r="AB496" s="2" t="str">
        <f>VLOOKUP($U496,Models!$A:$Q,AB$4,0)</f>
        <v>Int/RX550</v>
      </c>
      <c r="AC496" s="2">
        <f>VLOOKUP($U496,Models!$A:$Q,AC$4,0)</f>
        <v>0</v>
      </c>
      <c r="AD496" s="2">
        <f>VLOOKUP($U496,Models!$A:$Q,AD$4,0)</f>
        <v>0</v>
      </c>
      <c r="AE496" s="2">
        <f>VLOOKUP($U496,Models!$A:$Q,AE$4,0)</f>
        <v>14</v>
      </c>
      <c r="AF496" s="2" t="str">
        <f>VLOOKUP($U496,Models!$A:$Q,AF$4,0)</f>
        <v>1920x1080</v>
      </c>
      <c r="AG496" s="2">
        <f>VLOOKUP($U496,Models!$A:$Q,AG$4,0)</f>
        <v>0</v>
      </c>
      <c r="AH496" s="2" t="str">
        <f>VLOOKUP($U496,Models!$A:$S,AH$4,0)</f>
        <v>Standard</v>
      </c>
      <c r="AI496" s="2">
        <f>VLOOKUP($U496,Models!$A:$T,AI$4,0)</f>
        <v>0</v>
      </c>
      <c r="AJ496" s="2"/>
      <c r="AK496" s="2"/>
    </row>
    <row r="497" spans="1:51" x14ac:dyDescent="0.3">
      <c r="A497" s="14" t="s">
        <v>20</v>
      </c>
      <c r="B497" s="14" t="s">
        <v>67</v>
      </c>
      <c r="C497" s="15" t="s">
        <v>1758</v>
      </c>
      <c r="D497" s="16"/>
      <c r="E497" s="17"/>
      <c r="F497" s="17"/>
      <c r="G497" s="17">
        <v>71</v>
      </c>
      <c r="H497" s="17">
        <v>148</v>
      </c>
      <c r="I497" s="17"/>
      <c r="J497" s="17"/>
      <c r="K497" s="17"/>
      <c r="L497" s="17">
        <v>336</v>
      </c>
      <c r="M497" s="17"/>
      <c r="N497" s="17"/>
      <c r="O497" s="18">
        <v>555</v>
      </c>
      <c r="P497" s="130">
        <f t="shared" si="26"/>
        <v>1.3452588714368819E-2</v>
      </c>
      <c r="Q497" s="46">
        <f t="shared" si="27"/>
        <v>770</v>
      </c>
      <c r="R497" s="90"/>
      <c r="S497" s="3"/>
      <c r="T497" s="2"/>
      <c r="U497" s="2" t="str">
        <f t="shared" si="25"/>
        <v>Lenovo ThinkPad Edge E590</v>
      </c>
      <c r="V497" s="2" t="str">
        <f>VLOOKUP($U497,Models!$A:$Q,V$4,0)</f>
        <v>Lenovo</v>
      </c>
      <c r="W497" s="2" t="str">
        <f>VLOOKUP($U497,Models!$A:$Q,W$4,0)</f>
        <v>ThinkPad Edge E590</v>
      </c>
      <c r="X497" s="2" t="str">
        <f>VLOOKUP($U497,Models!$A:$Q,X$4,0)</f>
        <v>Midlevel</v>
      </c>
      <c r="Y497" s="2" t="str">
        <f>VLOOKUP($U497,Models!$A:$Q,Y$4,0)</f>
        <v>Intel</v>
      </c>
      <c r="Z497" s="2" t="str">
        <f>VLOOKUP($U497,Models!$A:$Q,Z$4,0)</f>
        <v>Whiskey Lake</v>
      </c>
      <c r="AA497" s="2">
        <f>VLOOKUP($U497,Models!$A:$Q,AA$4,0)</f>
        <v>0</v>
      </c>
      <c r="AB497" s="2" t="str">
        <f>VLOOKUP($U497,Models!$A:$Q,AB$4,0)</f>
        <v>Int/RX550</v>
      </c>
      <c r="AC497" s="2">
        <f>VLOOKUP($U497,Models!$A:$Q,AC$4,0)</f>
        <v>0</v>
      </c>
      <c r="AD497" s="2">
        <f>VLOOKUP($U497,Models!$A:$Q,AD$4,0)</f>
        <v>0</v>
      </c>
      <c r="AE497" s="2">
        <f>VLOOKUP($U497,Models!$A:$Q,AE$4,0)</f>
        <v>15</v>
      </c>
      <c r="AF497" s="2" t="str">
        <f>VLOOKUP($U497,Models!$A:$Q,AF$4,0)</f>
        <v>1920x1080</v>
      </c>
      <c r="AG497" s="2">
        <f>VLOOKUP($U497,Models!$A:$Q,AG$4,0)</f>
        <v>0</v>
      </c>
      <c r="AH497" s="2" t="str">
        <f>VLOOKUP($U497,Models!$A:$S,AH$4,0)</f>
        <v>Standard</v>
      </c>
      <c r="AI497" s="2">
        <f>VLOOKUP($U497,Models!$A:$T,AI$4,0)</f>
        <v>0</v>
      </c>
      <c r="AJ497" s="2"/>
      <c r="AK497" s="2"/>
    </row>
    <row r="498" spans="1:51" s="36" customFormat="1" x14ac:dyDescent="0.3">
      <c r="A498" s="14" t="s">
        <v>20</v>
      </c>
      <c r="B498" s="4" t="s">
        <v>51</v>
      </c>
      <c r="C498" s="4" t="s">
        <v>1407</v>
      </c>
      <c r="D498" s="11"/>
      <c r="E498" s="12">
        <v>2</v>
      </c>
      <c r="F498" s="12">
        <v>214</v>
      </c>
      <c r="G498" s="12">
        <v>2</v>
      </c>
      <c r="H498" s="12"/>
      <c r="I498" s="12">
        <v>11</v>
      </c>
      <c r="J498" s="12"/>
      <c r="K498" s="12">
        <v>12</v>
      </c>
      <c r="L498" s="12"/>
      <c r="M498" s="12"/>
      <c r="N498" s="12"/>
      <c r="O498" s="13">
        <v>241</v>
      </c>
      <c r="P498" s="130">
        <f t="shared" si="26"/>
        <v>5.8415745588520458E-3</v>
      </c>
      <c r="Q498" s="46">
        <f t="shared" si="27"/>
        <v>334</v>
      </c>
      <c r="R498" s="90"/>
      <c r="S498" s="3"/>
      <c r="T498" s="2"/>
      <c r="U498" s="2" t="str">
        <f t="shared" si="25"/>
        <v>Lenovo Yoga 530-14IKB</v>
      </c>
      <c r="V498" s="2" t="str">
        <f>VLOOKUP($U498,Models!$A:$Q,V$4,0)</f>
        <v>Lenovo</v>
      </c>
      <c r="W498" s="2" t="str">
        <f>VLOOKUP($U498,Models!$A:$Q,W$4,0)</f>
        <v>Yoga 530-14IKB</v>
      </c>
      <c r="X498" s="2" t="str">
        <f>VLOOKUP($U498,Models!$A:$Q,X$4,0)</f>
        <v>Thin</v>
      </c>
      <c r="Y498" s="2" t="str">
        <f>VLOOKUP($U498,Models!$A:$Q,Y$4,0)</f>
        <v>Intel</v>
      </c>
      <c r="Z498" s="2" t="str">
        <f>VLOOKUP($U498,Models!$A:$Q,Z$4,0)</f>
        <v>Kaby Lake Refresh</v>
      </c>
      <c r="AA498" s="2">
        <f>VLOOKUP($U498,Models!$A:$Q,AA$4,0)</f>
        <v>0</v>
      </c>
      <c r="AB498" s="2" t="str">
        <f>VLOOKUP($U498,Models!$A:$Q,AB$4,0)</f>
        <v>Int</v>
      </c>
      <c r="AC498" s="2">
        <f>VLOOKUP($U498,Models!$A:$Q,AC$4,0)</f>
        <v>0</v>
      </c>
      <c r="AD498" s="2">
        <f>VLOOKUP($U498,Models!$A:$Q,AD$4,0)</f>
        <v>0</v>
      </c>
      <c r="AE498" s="2">
        <f>VLOOKUP($U498,Models!$A:$Q,AE$4,0)</f>
        <v>14</v>
      </c>
      <c r="AF498" s="2" t="str">
        <f>VLOOKUP($U498,Models!$A:$Q,AF$4,0)</f>
        <v>1920x1080</v>
      </c>
      <c r="AG498" s="2" t="str">
        <f>VLOOKUP($U498,Models!$A:$Q,AG$4,0)</f>
        <v>Touch</v>
      </c>
      <c r="AH498" s="2" t="str">
        <f>VLOOKUP($U498,Models!$A:$S,AH$4,0)</f>
        <v>Standard</v>
      </c>
      <c r="AI498" s="2">
        <f>VLOOKUP($U498,Models!$A:$T,AI$4,0)</f>
        <v>0</v>
      </c>
      <c r="AJ498" s="2"/>
      <c r="AK498" s="2"/>
      <c r="AL498" s="1"/>
      <c r="AM498" s="1"/>
      <c r="AN498" s="1"/>
      <c r="AO498" s="1"/>
      <c r="AP498" s="1"/>
      <c r="AQ498" s="1"/>
      <c r="AR498" s="1"/>
      <c r="AS498" s="1"/>
      <c r="AT498" s="1"/>
      <c r="AU498" s="1"/>
      <c r="AV498" s="1"/>
      <c r="AW498" s="1"/>
      <c r="AX498" s="1"/>
      <c r="AY498" s="1"/>
    </row>
    <row r="499" spans="1:51" x14ac:dyDescent="0.3">
      <c r="A499" s="14" t="s">
        <v>20</v>
      </c>
      <c r="B499" s="14" t="s">
        <v>51</v>
      </c>
      <c r="C499" s="15" t="s">
        <v>1558</v>
      </c>
      <c r="D499" s="16">
        <v>8</v>
      </c>
      <c r="E499" s="17"/>
      <c r="F499" s="17">
        <v>4</v>
      </c>
      <c r="G499" s="17">
        <v>1</v>
      </c>
      <c r="H499" s="17"/>
      <c r="I499" s="17">
        <v>10</v>
      </c>
      <c r="J499" s="17"/>
      <c r="K499" s="17"/>
      <c r="L499" s="17"/>
      <c r="M499" s="17"/>
      <c r="N499" s="17"/>
      <c r="O499" s="18">
        <v>23</v>
      </c>
      <c r="P499" s="130">
        <f t="shared" si="26"/>
        <v>5.5749466744231145E-4</v>
      </c>
      <c r="Q499" s="46">
        <f t="shared" si="27"/>
        <v>32</v>
      </c>
      <c r="R499" s="90"/>
      <c r="S499" s="3"/>
      <c r="T499" s="2"/>
      <c r="U499" s="2" t="str">
        <f t="shared" si="25"/>
        <v>Lenovo Yoga 530-14ARR</v>
      </c>
      <c r="V499" s="2" t="str">
        <f>VLOOKUP($U499,Models!$A:$Q,V$4,0)</f>
        <v>Lenovo</v>
      </c>
      <c r="W499" s="2" t="str">
        <f>VLOOKUP($U499,Models!$A:$Q,W$4,0)</f>
        <v>Yoga 530-14ARR</v>
      </c>
      <c r="X499" s="2" t="str">
        <f>VLOOKUP($U499,Models!$A:$Q,X$4,0)</f>
        <v>Thin</v>
      </c>
      <c r="Y499" s="2" t="str">
        <f>VLOOKUP($U499,Models!$A:$Q,Y$4,0)</f>
        <v>AMD</v>
      </c>
      <c r="Z499" s="2" t="str">
        <f>VLOOKUP($U499,Models!$A:$Q,Z$4,0)</f>
        <v>Ryzen</v>
      </c>
      <c r="AA499" s="2">
        <f>VLOOKUP($U499,Models!$A:$Q,AA$4,0)</f>
        <v>0</v>
      </c>
      <c r="AB499" s="2" t="str">
        <f>VLOOKUP($U499,Models!$A:$Q,AB$4,0)</f>
        <v>Int</v>
      </c>
      <c r="AC499" s="2">
        <f>VLOOKUP($U499,Models!$A:$Q,AC$4,0)</f>
        <v>0</v>
      </c>
      <c r="AD499" s="2">
        <f>VLOOKUP($U499,Models!$A:$Q,AD$4,0)</f>
        <v>0</v>
      </c>
      <c r="AE499" s="2">
        <f>VLOOKUP($U499,Models!$A:$Q,AE$4,0)</f>
        <v>14</v>
      </c>
      <c r="AF499" s="2" t="str">
        <f>VLOOKUP($U499,Models!$A:$Q,AF$4,0)</f>
        <v>1920x1080</v>
      </c>
      <c r="AG499" s="2" t="str">
        <f>VLOOKUP($U499,Models!$A:$Q,AG$4,0)</f>
        <v>Touch</v>
      </c>
      <c r="AH499" s="2" t="str">
        <f>VLOOKUP($U499,Models!$A:$S,AH$4,0)</f>
        <v>Standard</v>
      </c>
      <c r="AI499" s="2">
        <f>VLOOKUP($U499,Models!$A:$T,AI$4,0)</f>
        <v>0</v>
      </c>
      <c r="AJ499" s="2"/>
      <c r="AK499" s="2"/>
    </row>
    <row r="500" spans="1:51" x14ac:dyDescent="0.3">
      <c r="A500" s="14" t="s">
        <v>20</v>
      </c>
      <c r="B500" s="14" t="s">
        <v>51</v>
      </c>
      <c r="C500" s="15" t="s">
        <v>1609</v>
      </c>
      <c r="D500" s="16">
        <v>5</v>
      </c>
      <c r="E500" s="17"/>
      <c r="F500" s="17"/>
      <c r="G500" s="17">
        <v>5</v>
      </c>
      <c r="H500" s="17"/>
      <c r="I500" s="17"/>
      <c r="J500" s="17"/>
      <c r="K500" s="17"/>
      <c r="L500" s="17"/>
      <c r="M500" s="17"/>
      <c r="N500" s="17"/>
      <c r="O500" s="18">
        <v>10</v>
      </c>
      <c r="P500" s="130">
        <f t="shared" si="26"/>
        <v>2.4238898584448323E-4</v>
      </c>
      <c r="Q500" s="46">
        <v>17</v>
      </c>
      <c r="R500" s="90"/>
      <c r="S500" s="3"/>
      <c r="T500" s="2"/>
      <c r="U500" s="2" t="str">
        <f t="shared" si="25"/>
        <v>Lenovo Yoga C930-13IKB</v>
      </c>
      <c r="V500" s="2" t="str">
        <f>VLOOKUP($U500,Models!$A:$Q,V$4,0)</f>
        <v>Lenovo</v>
      </c>
      <c r="W500" s="2" t="str">
        <f>VLOOKUP($U500,Models!$A:$Q,W$4,0)</f>
        <v>Yoga C930-13IKB</v>
      </c>
      <c r="X500" s="2" t="str">
        <f>VLOOKUP($U500,Models!$A:$Q,X$4,0)</f>
        <v>Thin</v>
      </c>
      <c r="Y500" s="2" t="str">
        <f>VLOOKUP($U500,Models!$A:$Q,Y$4,0)</f>
        <v>Intel</v>
      </c>
      <c r="Z500" s="2" t="str">
        <f>VLOOKUP($U500,Models!$A:$Q,Z$4,0)</f>
        <v>Kaby Lake Refresh</v>
      </c>
      <c r="AA500" s="2">
        <f>VLOOKUP($U500,Models!$A:$Q,AA$4,0)</f>
        <v>0</v>
      </c>
      <c r="AB500" s="2" t="str">
        <f>VLOOKUP($U500,Models!$A:$Q,AB$4,0)</f>
        <v>Int</v>
      </c>
      <c r="AC500" s="2">
        <f>VLOOKUP($U500,Models!$A:$Q,AC$4,0)</f>
        <v>0</v>
      </c>
      <c r="AD500" s="2">
        <f>VLOOKUP($U500,Models!$A:$Q,AD$4,0)</f>
        <v>0</v>
      </c>
      <c r="AE500" s="2">
        <f>VLOOKUP($U500,Models!$A:$Q,AE$4,0)</f>
        <v>14</v>
      </c>
      <c r="AF500" s="2" t="str">
        <f>VLOOKUP($U500,Models!$A:$Q,AF$4,0)</f>
        <v>1920x1080</v>
      </c>
      <c r="AG500" s="2" t="str">
        <f>VLOOKUP($U500,Models!$A:$Q,AG$4,0)</f>
        <v>Touch</v>
      </c>
      <c r="AH500" s="2" t="str">
        <f>VLOOKUP($U500,Models!$A:$S,AH$4,0)</f>
        <v>Standard</v>
      </c>
      <c r="AI500" s="2">
        <f>VLOOKUP($U500,Models!$A:$T,AI$4,0)</f>
        <v>0</v>
      </c>
      <c r="AJ500" s="2"/>
      <c r="AK500" s="2"/>
    </row>
    <row r="501" spans="1:51" x14ac:dyDescent="0.3">
      <c r="A501" s="14" t="s">
        <v>20</v>
      </c>
      <c r="B501" s="14" t="s">
        <v>51</v>
      </c>
      <c r="C501" s="15" t="s">
        <v>1613</v>
      </c>
      <c r="D501" s="16">
        <v>24</v>
      </c>
      <c r="E501" s="17"/>
      <c r="F501" s="17">
        <v>15</v>
      </c>
      <c r="G501" s="17">
        <v>3</v>
      </c>
      <c r="H501" s="17"/>
      <c r="I501" s="17">
        <v>6</v>
      </c>
      <c r="J501" s="17"/>
      <c r="K501" s="17">
        <v>4</v>
      </c>
      <c r="L501" s="17"/>
      <c r="M501" s="17"/>
      <c r="N501" s="17"/>
      <c r="O501" s="18">
        <v>52</v>
      </c>
      <c r="P501" s="130">
        <f t="shared" si="26"/>
        <v>1.2604227263913127E-3</v>
      </c>
      <c r="Q501" s="46">
        <f t="shared" si="27"/>
        <v>72</v>
      </c>
      <c r="R501" s="90"/>
      <c r="S501" s="3"/>
      <c r="T501" s="2"/>
      <c r="U501" s="2" t="str">
        <f t="shared" si="25"/>
        <v>Lenovo Yoga S730-13IWL</v>
      </c>
      <c r="V501" s="2" t="str">
        <f>VLOOKUP($U501,Models!$A:$Q,V$4,0)</f>
        <v>Lenovo</v>
      </c>
      <c r="W501" s="2" t="str">
        <f>VLOOKUP($U501,Models!$A:$Q,W$4,0)</f>
        <v>Yoga S730-13IWL</v>
      </c>
      <c r="X501" s="2" t="str">
        <f>VLOOKUP($U501,Models!$A:$Q,X$4,0)</f>
        <v>Thin</v>
      </c>
      <c r="Y501" s="2" t="str">
        <f>VLOOKUP($U501,Models!$A:$Q,Y$4,0)</f>
        <v>Intel</v>
      </c>
      <c r="Z501" s="2" t="str">
        <f>VLOOKUP($U501,Models!$A:$Q,Z$4,0)</f>
        <v>Whiskey Lake</v>
      </c>
      <c r="AA501" s="2">
        <f>VLOOKUP($U501,Models!$A:$Q,AA$4,0)</f>
        <v>0</v>
      </c>
      <c r="AB501" s="2" t="str">
        <f>VLOOKUP($U501,Models!$A:$Q,AB$4,0)</f>
        <v>Int</v>
      </c>
      <c r="AC501" s="2">
        <f>VLOOKUP($U501,Models!$A:$Q,AC$4,0)</f>
        <v>0</v>
      </c>
      <c r="AD501" s="2">
        <f>VLOOKUP($U501,Models!$A:$Q,AD$4,0)</f>
        <v>0</v>
      </c>
      <c r="AE501" s="2">
        <f>VLOOKUP($U501,Models!$A:$Q,AE$4,0)</f>
        <v>13</v>
      </c>
      <c r="AF501" s="2" t="str">
        <f>VLOOKUP($U501,Models!$A:$Q,AF$4,0)</f>
        <v>1920x1080</v>
      </c>
      <c r="AG501" s="2" t="str">
        <f>VLOOKUP($U501,Models!$A:$Q,AG$4,0)</f>
        <v>Touch</v>
      </c>
      <c r="AH501" s="2" t="str">
        <f>VLOOKUP($U501,Models!$A:$S,AH$4,0)</f>
        <v>Standard</v>
      </c>
      <c r="AI501" s="2">
        <f>VLOOKUP($U501,Models!$A:$T,AI$4,0)</f>
        <v>0</v>
      </c>
      <c r="AJ501" s="2"/>
      <c r="AK501" s="2"/>
    </row>
    <row r="502" spans="1:51" x14ac:dyDescent="0.3">
      <c r="A502" s="14" t="s">
        <v>20</v>
      </c>
      <c r="B502" s="14" t="s">
        <v>51</v>
      </c>
      <c r="C502" s="15" t="s">
        <v>1725</v>
      </c>
      <c r="D502" s="16">
        <v>15</v>
      </c>
      <c r="E502" s="17"/>
      <c r="F502" s="17">
        <v>106</v>
      </c>
      <c r="G502" s="17">
        <v>17</v>
      </c>
      <c r="H502" s="17"/>
      <c r="I502" s="17">
        <v>2</v>
      </c>
      <c r="J502" s="17"/>
      <c r="K502" s="17"/>
      <c r="L502" s="17"/>
      <c r="M502" s="17"/>
      <c r="N502" s="17"/>
      <c r="O502" s="18">
        <v>140</v>
      </c>
      <c r="P502" s="130">
        <f t="shared" si="26"/>
        <v>3.393445801822765E-3</v>
      </c>
      <c r="Q502" s="46">
        <f t="shared" si="27"/>
        <v>194</v>
      </c>
      <c r="R502" s="90"/>
      <c r="S502" s="3"/>
      <c r="T502" s="2"/>
      <c r="U502" s="2" t="str">
        <f t="shared" si="25"/>
        <v>Lenovo Yoga 730-15IWL</v>
      </c>
      <c r="V502" s="2" t="str">
        <f>VLOOKUP($U502,Models!$A:$Q,V$4,0)</f>
        <v>Lenovo</v>
      </c>
      <c r="W502" s="2" t="str">
        <f>VLOOKUP($U502,Models!$A:$Q,W$4,0)</f>
        <v>Yoga 730-15IWL</v>
      </c>
      <c r="X502" s="2" t="str">
        <f>VLOOKUP($U502,Models!$A:$Q,X$4,0)</f>
        <v>Thin</v>
      </c>
      <c r="Y502" s="2" t="str">
        <f>VLOOKUP($U502,Models!$A:$Q,Y$4,0)</f>
        <v>Intel</v>
      </c>
      <c r="Z502" s="2" t="str">
        <f>VLOOKUP($U502,Models!$A:$Q,Z$4,0)</f>
        <v>Whiskey Lake</v>
      </c>
      <c r="AA502" s="2">
        <f>VLOOKUP($U502,Models!$A:$Q,AA$4,0)</f>
        <v>0</v>
      </c>
      <c r="AB502" s="2" t="str">
        <f>VLOOKUP($U502,Models!$A:$Q,AB$4,0)</f>
        <v>Int</v>
      </c>
      <c r="AC502" s="2">
        <f>VLOOKUP($U502,Models!$A:$Q,AC$4,0)</f>
        <v>0</v>
      </c>
      <c r="AD502" s="2">
        <f>VLOOKUP($U502,Models!$A:$Q,AD$4,0)</f>
        <v>0</v>
      </c>
      <c r="AE502" s="2">
        <f>VLOOKUP($U502,Models!$A:$Q,AE$4,0)</f>
        <v>15</v>
      </c>
      <c r="AF502" s="2" t="str">
        <f>VLOOKUP($U502,Models!$A:$Q,AF$4,0)</f>
        <v>1920x1080</v>
      </c>
      <c r="AG502" s="2" t="str">
        <f>VLOOKUP($U502,Models!$A:$Q,AG$4,0)</f>
        <v>Touch</v>
      </c>
      <c r="AH502" s="2" t="str">
        <f>VLOOKUP($U502,Models!$A:$S,AH$4,0)</f>
        <v>Standard</v>
      </c>
      <c r="AI502" s="2">
        <f>VLOOKUP($U502,Models!$A:$T,AI$4,0)</f>
        <v>0</v>
      </c>
      <c r="AJ502" s="2"/>
      <c r="AK502" s="2"/>
    </row>
    <row r="503" spans="1:51" x14ac:dyDescent="0.3">
      <c r="A503" s="14" t="s">
        <v>20</v>
      </c>
      <c r="B503" s="14" t="s">
        <v>51</v>
      </c>
      <c r="C503" s="15" t="s">
        <v>1726</v>
      </c>
      <c r="D503" s="16"/>
      <c r="E503" s="17"/>
      <c r="F503" s="17"/>
      <c r="G503" s="17">
        <v>7</v>
      </c>
      <c r="H503" s="17"/>
      <c r="I503" s="17"/>
      <c r="J503" s="17"/>
      <c r="K503" s="17">
        <v>2</v>
      </c>
      <c r="L503" s="17"/>
      <c r="M503" s="17"/>
      <c r="N503" s="17"/>
      <c r="O503" s="18">
        <v>9</v>
      </c>
      <c r="P503" s="130">
        <f t="shared" si="26"/>
        <v>2.1815008726003491E-4</v>
      </c>
      <c r="Q503" s="46">
        <f t="shared" si="27"/>
        <v>12</v>
      </c>
      <c r="R503" s="90"/>
      <c r="S503" s="3"/>
      <c r="T503" s="2"/>
      <c r="U503" s="2" t="str">
        <f t="shared" si="25"/>
        <v>Lenovo Yoga 730-13IWL</v>
      </c>
      <c r="V503" s="2" t="str">
        <f>VLOOKUP($U503,Models!$A:$Q,V$4,0)</f>
        <v>Lenovo</v>
      </c>
      <c r="W503" s="2" t="str">
        <f>VLOOKUP($U503,Models!$A:$Q,W$4,0)</f>
        <v>Yoga 730-13IWL</v>
      </c>
      <c r="X503" s="2" t="str">
        <f>VLOOKUP($U503,Models!$A:$Q,X$4,0)</f>
        <v>Thin</v>
      </c>
      <c r="Y503" s="2" t="str">
        <f>VLOOKUP($U503,Models!$A:$Q,Y$4,0)</f>
        <v>Intel</v>
      </c>
      <c r="Z503" s="2" t="str">
        <f>VLOOKUP($U503,Models!$A:$Q,Z$4,0)</f>
        <v>Whiskey Lake</v>
      </c>
      <c r="AA503" s="2">
        <f>VLOOKUP($U503,Models!$A:$Q,AA$4,0)</f>
        <v>0</v>
      </c>
      <c r="AB503" s="2" t="str">
        <f>VLOOKUP($U503,Models!$A:$Q,AB$4,0)</f>
        <v>Int</v>
      </c>
      <c r="AC503" s="2">
        <f>VLOOKUP($U503,Models!$A:$Q,AC$4,0)</f>
        <v>0</v>
      </c>
      <c r="AD503" s="2">
        <f>VLOOKUP($U503,Models!$A:$Q,AD$4,0)</f>
        <v>0</v>
      </c>
      <c r="AE503" s="2">
        <f>VLOOKUP($U503,Models!$A:$Q,AE$4,0)</f>
        <v>13</v>
      </c>
      <c r="AF503" s="2" t="str">
        <f>VLOOKUP($U503,Models!$A:$Q,AF$4,0)</f>
        <v>1920x1080</v>
      </c>
      <c r="AG503" s="2" t="str">
        <f>VLOOKUP($U503,Models!$A:$Q,AG$4,0)</f>
        <v>Touch</v>
      </c>
      <c r="AH503" s="2" t="str">
        <f>VLOOKUP($U503,Models!$A:$S,AH$4,0)</f>
        <v>Standard</v>
      </c>
      <c r="AI503" s="2">
        <f>VLOOKUP($U503,Models!$A:$T,AI$4,0)</f>
        <v>0</v>
      </c>
      <c r="AJ503" s="2"/>
      <c r="AK503" s="2"/>
    </row>
    <row r="504" spans="1:51" x14ac:dyDescent="0.3">
      <c r="A504" s="14" t="s">
        <v>20</v>
      </c>
      <c r="B504" s="14" t="s">
        <v>51</v>
      </c>
      <c r="C504" s="15" t="s">
        <v>468</v>
      </c>
      <c r="D504" s="16"/>
      <c r="E504" s="17"/>
      <c r="F504" s="17"/>
      <c r="G504" s="17">
        <v>3</v>
      </c>
      <c r="H504" s="17"/>
      <c r="I504" s="17"/>
      <c r="J504" s="17"/>
      <c r="K504" s="17"/>
      <c r="L504" s="17"/>
      <c r="M504" s="17"/>
      <c r="N504" s="17"/>
      <c r="O504" s="18">
        <v>3</v>
      </c>
      <c r="P504" s="130">
        <f t="shared" si="26"/>
        <v>7.2716695753344965E-5</v>
      </c>
      <c r="Q504" s="46">
        <f t="shared" si="27"/>
        <v>4</v>
      </c>
      <c r="R504" s="90"/>
      <c r="S504" s="3"/>
      <c r="T504" s="2"/>
      <c r="U504" s="2" t="str">
        <f t="shared" si="25"/>
        <v>Lenovo Yoga 900s 12</v>
      </c>
      <c r="V504" s="2" t="str">
        <f>VLOOKUP($U504,Models!$A:$Q,V$4,0)</f>
        <v>Lenovo</v>
      </c>
      <c r="W504" s="2" t="str">
        <f>VLOOKUP($U504,Models!$A:$Q,W$4,0)</f>
        <v>Yoga 900s 12</v>
      </c>
      <c r="X504" s="2" t="str">
        <f>VLOOKUP($U504,Models!$A:$Q,X$4,0)</f>
        <v>Thin</v>
      </c>
      <c r="Y504" s="2" t="str">
        <f>VLOOKUP($U504,Models!$A:$Q,Y$4,0)</f>
        <v>Intel</v>
      </c>
      <c r="Z504" s="2" t="str">
        <f>VLOOKUP($U504,Models!$A:$Q,Z$4,0)</f>
        <v>Skylake-Y</v>
      </c>
      <c r="AA504" s="2">
        <f>VLOOKUP($U504,Models!$A:$Q,AA$4,0)</f>
        <v>0</v>
      </c>
      <c r="AB504" s="2" t="str">
        <f>VLOOKUP($U504,Models!$A:$Q,AB$4,0)</f>
        <v>Int</v>
      </c>
      <c r="AC504" s="2">
        <f>VLOOKUP($U504,Models!$A:$Q,AC$4,0)</f>
        <v>0</v>
      </c>
      <c r="AD504" s="2">
        <f>VLOOKUP($U504,Models!$A:$Q,AD$4,0)</f>
        <v>0</v>
      </c>
      <c r="AE504" s="2">
        <f>VLOOKUP($U504,Models!$A:$Q,AE$4,0)</f>
        <v>12</v>
      </c>
      <c r="AF504" s="2" t="str">
        <f>VLOOKUP($U504,Models!$A:$Q,AF$4,0)</f>
        <v>3200x1800</v>
      </c>
      <c r="AG504" s="2" t="str">
        <f>VLOOKUP($U504,Models!$A:$Q,AG$4,0)</f>
        <v>Touch</v>
      </c>
      <c r="AH504" s="2" t="str">
        <f>VLOOKUP($U504,Models!$A:$S,AH$4,0)</f>
        <v>Extra Mobile</v>
      </c>
      <c r="AI504" s="2">
        <f>VLOOKUP($U504,Models!$A:$T,AI$4,0)</f>
        <v>0</v>
      </c>
      <c r="AJ504" s="2"/>
      <c r="AK504" s="2"/>
    </row>
    <row r="505" spans="1:51" x14ac:dyDescent="0.3">
      <c r="A505" s="14" t="s">
        <v>20</v>
      </c>
      <c r="B505" s="14" t="s">
        <v>51</v>
      </c>
      <c r="C505" s="15" t="s">
        <v>2023</v>
      </c>
      <c r="D505" s="16">
        <v>2</v>
      </c>
      <c r="E505" s="17">
        <v>1</v>
      </c>
      <c r="F505" s="17"/>
      <c r="G505" s="17">
        <v>2</v>
      </c>
      <c r="H505" s="17"/>
      <c r="I505" s="17"/>
      <c r="J505" s="17"/>
      <c r="K505" s="17"/>
      <c r="L505" s="17"/>
      <c r="M505" s="17"/>
      <c r="N505" s="17"/>
      <c r="O505" s="18">
        <v>5</v>
      </c>
      <c r="P505" s="130">
        <f t="shared" si="26"/>
        <v>1.2119449292224162E-4</v>
      </c>
      <c r="Q505" s="46">
        <f t="shared" si="27"/>
        <v>7</v>
      </c>
      <c r="R505" s="90"/>
      <c r="S505" s="3"/>
      <c r="T505" s="2"/>
      <c r="U505" s="2" t="str">
        <f t="shared" si="25"/>
        <v>Lenovo Yoga S940-14IWL</v>
      </c>
      <c r="V505" s="2" t="str">
        <f>VLOOKUP($U505,Models!$A:$Q,V$4,0)</f>
        <v>Lenovo</v>
      </c>
      <c r="W505" s="2" t="str">
        <f>VLOOKUP($U505,Models!$A:$Q,W$4,0)</f>
        <v>Yoga S940-14IWL</v>
      </c>
      <c r="X505" s="2" t="str">
        <f>VLOOKUP($U505,Models!$A:$Q,X$4,0)</f>
        <v>Thin</v>
      </c>
      <c r="Y505" s="2" t="str">
        <f>VLOOKUP($U505,Models!$A:$Q,Y$4,0)</f>
        <v>Intel</v>
      </c>
      <c r="Z505" s="2" t="str">
        <f>VLOOKUP($U505,Models!$A:$Q,Z$4,0)</f>
        <v>Whiskey Lake</v>
      </c>
      <c r="AA505" s="2">
        <f>VLOOKUP($U505,Models!$A:$Q,AA$4,0)</f>
        <v>0</v>
      </c>
      <c r="AB505" s="2" t="str">
        <f>VLOOKUP($U505,Models!$A:$Q,AB$4,0)</f>
        <v>Int</v>
      </c>
      <c r="AC505" s="2">
        <f>VLOOKUP($U505,Models!$A:$Q,AC$4,0)</f>
        <v>0</v>
      </c>
      <c r="AD505" s="2">
        <f>VLOOKUP($U505,Models!$A:$Q,AD$4,0)</f>
        <v>0</v>
      </c>
      <c r="AE505" s="2">
        <f>VLOOKUP($U505,Models!$A:$Q,AE$4,0)</f>
        <v>14</v>
      </c>
      <c r="AF505" s="2" t="str">
        <f>VLOOKUP($U505,Models!$A:$Q,AF$4,0)</f>
        <v>1920x1080</v>
      </c>
      <c r="AG505" s="2" t="str">
        <f>VLOOKUP($U505,Models!$A:$Q,AG$4,0)</f>
        <v>Touch</v>
      </c>
      <c r="AH505" s="2" t="str">
        <f>VLOOKUP($U505,Models!$A:$S,AH$4,0)</f>
        <v>Standard</v>
      </c>
      <c r="AI505" s="2">
        <f>VLOOKUP($U505,Models!$A:$T,AI$4,0)</f>
        <v>0</v>
      </c>
      <c r="AJ505" s="2"/>
      <c r="AK505" s="2"/>
    </row>
    <row r="506" spans="1:51" x14ac:dyDescent="0.3">
      <c r="A506" s="14" t="s">
        <v>20</v>
      </c>
      <c r="B506" s="4" t="s">
        <v>913</v>
      </c>
      <c r="C506" s="4" t="s">
        <v>1406</v>
      </c>
      <c r="D506" s="11">
        <v>54</v>
      </c>
      <c r="E506" s="12"/>
      <c r="F506" s="12"/>
      <c r="G506" s="12"/>
      <c r="H506" s="12"/>
      <c r="I506" s="12">
        <v>3</v>
      </c>
      <c r="J506" s="12"/>
      <c r="K506" s="12"/>
      <c r="L506" s="12"/>
      <c r="M506" s="12"/>
      <c r="N506" s="12"/>
      <c r="O506" s="13">
        <v>57</v>
      </c>
      <c r="P506" s="130">
        <f t="shared" si="26"/>
        <v>1.3816172193135544E-3</v>
      </c>
      <c r="Q506" s="46">
        <f t="shared" si="27"/>
        <v>79</v>
      </c>
      <c r="R506" s="90"/>
      <c r="S506" s="3"/>
      <c r="T506" s="2"/>
      <c r="U506" s="2" t="str">
        <f t="shared" si="25"/>
        <v>Lenovo Legion Y530-15ICH</v>
      </c>
      <c r="V506" s="2" t="str">
        <f>VLOOKUP($U506,Models!$A:$Q,V$4,0)</f>
        <v>Lenovo</v>
      </c>
      <c r="W506" s="2" t="str">
        <f>VLOOKUP($U506,Models!$A:$Q,W$4,0)</f>
        <v>Legion Y530-15ICH</v>
      </c>
      <c r="X506" s="2" t="str">
        <f>VLOOKUP($U506,Models!$A:$Q,X$4,0)</f>
        <v>Desk</v>
      </c>
      <c r="Y506" s="2" t="str">
        <f>VLOOKUP($U506,Models!$A:$Q,Y$4,0)</f>
        <v>Intel</v>
      </c>
      <c r="Z506" s="2" t="str">
        <f>VLOOKUP($U506,Models!$A:$Q,Z$4,0)</f>
        <v>Coffee Lake</v>
      </c>
      <c r="AA506" s="2">
        <f>VLOOKUP($U506,Models!$A:$Q,AA$4,0)</f>
        <v>0</v>
      </c>
      <c r="AB506" s="2" t="str">
        <f>VLOOKUP($U506,Models!$A:$Q,AB$4,0)</f>
        <v>GTX1050/GTX1050 Ti</v>
      </c>
      <c r="AC506" s="2">
        <f>VLOOKUP($U506,Models!$A:$Q,AC$4,0)</f>
        <v>0</v>
      </c>
      <c r="AD506" s="2">
        <f>VLOOKUP($U506,Models!$A:$Q,AD$4,0)</f>
        <v>0</v>
      </c>
      <c r="AE506" s="2">
        <f>VLOOKUP($U506,Models!$A:$Q,AE$4,0)</f>
        <v>15</v>
      </c>
      <c r="AF506" s="2" t="str">
        <f>VLOOKUP($U506,Models!$A:$Q,AF$4,0)</f>
        <v>1920x1080</v>
      </c>
      <c r="AG506" s="2">
        <f>VLOOKUP($U506,Models!$A:$Q,AG$4,0)</f>
        <v>0</v>
      </c>
      <c r="AH506" s="2" t="str">
        <f>VLOOKUP($U506,Models!$A:$S,AH$4,0)</f>
        <v>Standard</v>
      </c>
      <c r="AI506" s="2">
        <f>VLOOKUP($U506,Models!$A:$T,AI$4,0)</f>
        <v>0</v>
      </c>
      <c r="AJ506" s="2"/>
      <c r="AK506" s="2"/>
    </row>
    <row r="507" spans="1:51" x14ac:dyDescent="0.3">
      <c r="A507" s="14" t="s">
        <v>20</v>
      </c>
      <c r="B507" s="14" t="s">
        <v>913</v>
      </c>
      <c r="C507" s="15" t="s">
        <v>1608</v>
      </c>
      <c r="D507" s="16"/>
      <c r="E507" s="17">
        <v>2</v>
      </c>
      <c r="F507" s="17"/>
      <c r="G507" s="17"/>
      <c r="H507" s="17"/>
      <c r="I507" s="17"/>
      <c r="J507" s="17"/>
      <c r="K507" s="17"/>
      <c r="L507" s="17">
        <v>1</v>
      </c>
      <c r="M507" s="17"/>
      <c r="N507" s="17"/>
      <c r="O507" s="18">
        <v>3</v>
      </c>
      <c r="P507" s="130">
        <f t="shared" si="26"/>
        <v>7.2716695753344965E-5</v>
      </c>
      <c r="Q507" s="46">
        <f t="shared" si="27"/>
        <v>4</v>
      </c>
      <c r="R507" s="90"/>
      <c r="S507" s="3"/>
      <c r="T507" s="2"/>
      <c r="U507" s="2" t="str">
        <f t="shared" si="25"/>
        <v>Lenovo Legion Y730-17ICH</v>
      </c>
      <c r="V507" s="2" t="str">
        <f>VLOOKUP($U507,Models!$A:$Q,V$4,0)</f>
        <v>Lenovo</v>
      </c>
      <c r="W507" s="2" t="str">
        <f>VLOOKUP($U507,Models!$A:$Q,W$4,0)</f>
        <v>Legion Y730-17ICH</v>
      </c>
      <c r="X507" s="2" t="str">
        <f>VLOOKUP($U507,Models!$A:$Q,X$4,0)</f>
        <v>Desk</v>
      </c>
      <c r="Y507" s="2" t="str">
        <f>VLOOKUP($U507,Models!$A:$Q,Y$4,0)</f>
        <v>Intel</v>
      </c>
      <c r="Z507" s="2" t="str">
        <f>VLOOKUP($U507,Models!$A:$Q,Z$4,0)</f>
        <v>Coffee Lake</v>
      </c>
      <c r="AA507" s="2">
        <f>VLOOKUP($U507,Models!$A:$Q,AA$4,0)</f>
        <v>0</v>
      </c>
      <c r="AB507" s="2" t="str">
        <f>VLOOKUP($U507,Models!$A:$Q,AB$4,0)</f>
        <v>GTX1050 Ti</v>
      </c>
      <c r="AC507" s="2">
        <f>VLOOKUP($U507,Models!$A:$Q,AC$4,0)</f>
        <v>0</v>
      </c>
      <c r="AD507" s="2">
        <f>VLOOKUP($U507,Models!$A:$Q,AD$4,0)</f>
        <v>0</v>
      </c>
      <c r="AE507" s="2">
        <f>VLOOKUP($U507,Models!$A:$Q,AE$4,0)</f>
        <v>17</v>
      </c>
      <c r="AF507" s="2" t="str">
        <f>VLOOKUP($U507,Models!$A:$Q,AF$4,0)</f>
        <v>1920x1080</v>
      </c>
      <c r="AG507" s="2">
        <f>VLOOKUP($U507,Models!$A:$Q,AG$4,0)</f>
        <v>0</v>
      </c>
      <c r="AH507" s="2" t="str">
        <f>VLOOKUP($U507,Models!$A:$S,AH$4,0)</f>
        <v>Standard</v>
      </c>
      <c r="AI507" s="2">
        <f>VLOOKUP($U507,Models!$A:$T,AI$4,0)</f>
        <v>0</v>
      </c>
      <c r="AJ507" s="2"/>
      <c r="AK507" s="2"/>
    </row>
    <row r="508" spans="1:51" x14ac:dyDescent="0.3">
      <c r="A508" s="14" t="s">
        <v>20</v>
      </c>
      <c r="B508" s="14" t="s">
        <v>913</v>
      </c>
      <c r="C508" s="15" t="s">
        <v>2067</v>
      </c>
      <c r="D508" s="16"/>
      <c r="E508" s="17">
        <v>30</v>
      </c>
      <c r="F508" s="17"/>
      <c r="G508" s="17"/>
      <c r="H508" s="17"/>
      <c r="I508" s="17"/>
      <c r="J508" s="17"/>
      <c r="K508" s="17"/>
      <c r="L508" s="17">
        <v>204</v>
      </c>
      <c r="M508" s="17"/>
      <c r="N508" s="17"/>
      <c r="O508" s="18">
        <v>234</v>
      </c>
      <c r="P508" s="130">
        <f t="shared" si="26"/>
        <v>5.6719022687609071E-3</v>
      </c>
      <c r="Q508" s="46">
        <f t="shared" si="27"/>
        <v>325</v>
      </c>
      <c r="R508" s="90"/>
      <c r="S508" s="3"/>
      <c r="T508" s="2"/>
      <c r="U508" s="2" t="str">
        <f t="shared" si="25"/>
        <v>Lenovo Legion Y540-15IRH</v>
      </c>
      <c r="V508" s="2" t="str">
        <f>VLOOKUP($U508,Models!$A:$Q,V$4,0)</f>
        <v>Lenovo</v>
      </c>
      <c r="W508" s="2" t="str">
        <f>VLOOKUP($U508,Models!$A:$Q,W$4,0)</f>
        <v>Legion Y540-15IRH</v>
      </c>
      <c r="X508" s="2" t="str">
        <f>VLOOKUP($U508,Models!$A:$Q,X$4,0)</f>
        <v>Desk</v>
      </c>
      <c r="Y508" s="2" t="str">
        <f>VLOOKUP($U508,Models!$A:$Q,Y$4,0)</f>
        <v>Intel</v>
      </c>
      <c r="Z508" s="2" t="str">
        <f>VLOOKUP($U508,Models!$A:$Q,Z$4,0)</f>
        <v>Coffee Lake</v>
      </c>
      <c r="AA508" s="2">
        <f>VLOOKUP($U508,Models!$A:$Q,AA$4,0)</f>
        <v>0</v>
      </c>
      <c r="AB508" s="2" t="str">
        <f>VLOOKUP($U508,Models!$A:$Q,AB$4,0)</f>
        <v>GTX1660</v>
      </c>
      <c r="AC508" s="2">
        <f>VLOOKUP($U508,Models!$A:$Q,AC$4,0)</f>
        <v>0</v>
      </c>
      <c r="AD508" s="2">
        <f>VLOOKUP($U508,Models!$A:$Q,AD$4,0)</f>
        <v>0</v>
      </c>
      <c r="AE508" s="2">
        <f>VLOOKUP($U508,Models!$A:$Q,AE$4,0)</f>
        <v>15</v>
      </c>
      <c r="AF508" s="2" t="str">
        <f>VLOOKUP($U508,Models!$A:$Q,AF$4,0)</f>
        <v>1920x1080</v>
      </c>
      <c r="AG508" s="2">
        <f>VLOOKUP($U508,Models!$A:$Q,AG$4,0)</f>
        <v>0</v>
      </c>
      <c r="AH508" s="2" t="str">
        <f>VLOOKUP($U508,Models!$A:$S,AH$4,0)</f>
        <v>Standard</v>
      </c>
      <c r="AI508" s="2">
        <f>VLOOKUP($U508,Models!$A:$T,AI$4,0)</f>
        <v>0</v>
      </c>
      <c r="AJ508" s="2"/>
      <c r="AK508" s="2"/>
    </row>
    <row r="509" spans="1:51" x14ac:dyDescent="0.3">
      <c r="A509" s="14" t="s">
        <v>20</v>
      </c>
      <c r="B509" s="14" t="s">
        <v>913</v>
      </c>
      <c r="C509" s="15" t="s">
        <v>2560</v>
      </c>
      <c r="D509" s="16"/>
      <c r="E509" s="17">
        <v>19</v>
      </c>
      <c r="F509" s="17"/>
      <c r="G509" s="17"/>
      <c r="H509" s="17"/>
      <c r="I509" s="17"/>
      <c r="J509" s="17"/>
      <c r="K509" s="17"/>
      <c r="L509" s="17"/>
      <c r="M509" s="17"/>
      <c r="N509" s="17"/>
      <c r="O509" s="18">
        <v>19</v>
      </c>
      <c r="P509" s="130">
        <f t="shared" si="26"/>
        <v>4.6053907310451814E-4</v>
      </c>
      <c r="Q509" s="46">
        <f t="shared" si="27"/>
        <v>26</v>
      </c>
      <c r="R509" s="90"/>
      <c r="S509" s="3"/>
      <c r="T509" s="2"/>
      <c r="U509" s="2" t="str">
        <f t="shared" si="25"/>
        <v>Lenovo Legion Y540-17IRH</v>
      </c>
      <c r="V509" s="2" t="str">
        <f>VLOOKUP($U509,Models!$A:$Q,V$4,0)</f>
        <v>Lenovo</v>
      </c>
      <c r="W509" s="2" t="str">
        <f>VLOOKUP($U509,Models!$A:$Q,W$4,0)</f>
        <v>Legion Y540-17IRH</v>
      </c>
      <c r="X509" s="2" t="str">
        <f>VLOOKUP($U509,Models!$A:$Q,X$4,0)</f>
        <v>Desk</v>
      </c>
      <c r="Y509" s="2" t="str">
        <f>VLOOKUP($U509,Models!$A:$Q,Y$4,0)</f>
        <v>Intel</v>
      </c>
      <c r="Z509" s="2" t="str">
        <f>VLOOKUP($U509,Models!$A:$Q,Z$4,0)</f>
        <v>Coffee Lake</v>
      </c>
      <c r="AA509" s="2">
        <f>VLOOKUP($U509,Models!$A:$Q,AA$4,0)</f>
        <v>0</v>
      </c>
      <c r="AB509" s="2" t="str">
        <f>VLOOKUP($U509,Models!$A:$Q,AB$4,0)</f>
        <v>GTX1650/GTX1660/RTX2060</v>
      </c>
      <c r="AC509" s="2">
        <f>VLOOKUP($U509,Models!$A:$Q,AC$4,0)</f>
        <v>0</v>
      </c>
      <c r="AD509" s="2">
        <f>VLOOKUP($U509,Models!$A:$Q,AD$4,0)</f>
        <v>0</v>
      </c>
      <c r="AE509" s="2">
        <f>VLOOKUP($U509,Models!$A:$Q,AE$4,0)</f>
        <v>17</v>
      </c>
      <c r="AF509" s="2">
        <f>VLOOKUP($U509,Models!$A:$Q,AF$4,0)</f>
        <v>0</v>
      </c>
      <c r="AG509" s="2">
        <f>VLOOKUP($U509,Models!$A:$Q,AG$4,0)</f>
        <v>0</v>
      </c>
      <c r="AH509" s="2" t="str">
        <f>VLOOKUP($U509,Models!$A:$S,AH$4,0)</f>
        <v>Standard</v>
      </c>
      <c r="AI509" s="2">
        <f>VLOOKUP($U509,Models!$A:$T,AI$4,0)</f>
        <v>0</v>
      </c>
      <c r="AJ509" s="2"/>
      <c r="AK509" s="2"/>
    </row>
    <row r="510" spans="1:51" x14ac:dyDescent="0.3">
      <c r="A510" s="14" t="s">
        <v>20</v>
      </c>
      <c r="B510" s="14" t="s">
        <v>913</v>
      </c>
      <c r="C510" s="15" t="s">
        <v>1802</v>
      </c>
      <c r="D510" s="16"/>
      <c r="E510" s="17">
        <v>4</v>
      </c>
      <c r="F510" s="17"/>
      <c r="G510" s="17"/>
      <c r="H510" s="17"/>
      <c r="I510" s="17"/>
      <c r="J510" s="17"/>
      <c r="K510" s="17"/>
      <c r="L510" s="17"/>
      <c r="M510" s="17"/>
      <c r="N510" s="17"/>
      <c r="O510" s="18">
        <v>4</v>
      </c>
      <c r="P510" s="130">
        <f t="shared" si="26"/>
        <v>9.6955594337793291E-5</v>
      </c>
      <c r="Q510" s="46">
        <f t="shared" si="27"/>
        <v>6</v>
      </c>
      <c r="R510" s="90"/>
      <c r="S510" s="3"/>
      <c r="T510" s="2"/>
      <c r="U510" s="2" t="str">
        <f t="shared" si="25"/>
        <v>Lenovo Legion Y740-15ICHG</v>
      </c>
      <c r="V510" s="2" t="str">
        <f>VLOOKUP($U510,Models!$A:$Q,V$4,0)</f>
        <v>Lenovo</v>
      </c>
      <c r="W510" s="2" t="str">
        <f>VLOOKUP($U510,Models!$A:$Q,W$4,0)</f>
        <v>Legion Y740-15ICHG</v>
      </c>
      <c r="X510" s="2" t="str">
        <f>VLOOKUP($U510,Models!$A:$Q,X$4,0)</f>
        <v>Desk</v>
      </c>
      <c r="Y510" s="2" t="str">
        <f>VLOOKUP($U510,Models!$A:$Q,Y$4,0)</f>
        <v>Intel</v>
      </c>
      <c r="Z510" s="2" t="str">
        <f>VLOOKUP($U510,Models!$A:$Q,Z$4,0)</f>
        <v>Coffee Lake</v>
      </c>
      <c r="AA510" s="2">
        <f>VLOOKUP($U510,Models!$A:$Q,AA$4,0)</f>
        <v>0</v>
      </c>
      <c r="AB510" s="2" t="str">
        <f>VLOOKUP($U510,Models!$A:$Q,AB$4,0)</f>
        <v>RTX2060/RTX2070</v>
      </c>
      <c r="AC510" s="2">
        <f>VLOOKUP($U510,Models!$A:$Q,AC$4,0)</f>
        <v>0</v>
      </c>
      <c r="AD510" s="2">
        <f>VLOOKUP($U510,Models!$A:$Q,AD$4,0)</f>
        <v>0</v>
      </c>
      <c r="AE510" s="2">
        <f>VLOOKUP($U510,Models!$A:$Q,AE$4,0)</f>
        <v>15</v>
      </c>
      <c r="AF510" s="2" t="str">
        <f>VLOOKUP($U510,Models!$A:$Q,AF$4,0)</f>
        <v>1920x1080</v>
      </c>
      <c r="AG510" s="2">
        <f>VLOOKUP($U510,Models!$A:$Q,AG$4,0)</f>
        <v>0</v>
      </c>
      <c r="AH510" s="2" t="str">
        <f>VLOOKUP($U510,Models!$A:$S,AH$4,0)</f>
        <v>Standard</v>
      </c>
      <c r="AI510" s="2">
        <f>VLOOKUP($U510,Models!$A:$T,AI$4,0)</f>
        <v>0</v>
      </c>
      <c r="AJ510" s="2"/>
      <c r="AK510" s="2"/>
    </row>
    <row r="511" spans="1:51" x14ac:dyDescent="0.3">
      <c r="A511" s="14" t="s">
        <v>20</v>
      </c>
      <c r="B511" s="14" t="s">
        <v>913</v>
      </c>
      <c r="C511" s="15" t="s">
        <v>1934</v>
      </c>
      <c r="D511" s="16"/>
      <c r="E511" s="17">
        <v>2</v>
      </c>
      <c r="F511" s="17"/>
      <c r="G511" s="17"/>
      <c r="H511" s="17"/>
      <c r="I511" s="17"/>
      <c r="J511" s="17"/>
      <c r="K511" s="17"/>
      <c r="L511" s="17"/>
      <c r="M511" s="17"/>
      <c r="N511" s="17"/>
      <c r="O511" s="18">
        <v>2</v>
      </c>
      <c r="P511" s="130">
        <f t="shared" si="26"/>
        <v>4.8477797168896646E-5</v>
      </c>
      <c r="Q511" s="46">
        <f t="shared" si="27"/>
        <v>3</v>
      </c>
      <c r="R511" s="90"/>
      <c r="S511" s="3"/>
      <c r="T511" s="2"/>
      <c r="U511" s="2" t="str">
        <f t="shared" si="25"/>
        <v>Lenovo Legion Y740-17ICHG</v>
      </c>
      <c r="V511" s="2" t="str">
        <f>VLOOKUP($U511,Models!$A:$Q,V$4,0)</f>
        <v>Lenovo</v>
      </c>
      <c r="W511" s="2" t="str">
        <f>VLOOKUP($U511,Models!$A:$Q,W$4,0)</f>
        <v>Legion Y740-17ICHG</v>
      </c>
      <c r="X511" s="2" t="str">
        <f>VLOOKUP($U511,Models!$A:$Q,X$4,0)</f>
        <v>Desk</v>
      </c>
      <c r="Y511" s="2" t="str">
        <f>VLOOKUP($U511,Models!$A:$Q,Y$4,0)</f>
        <v>Intel</v>
      </c>
      <c r="Z511" s="2" t="str">
        <f>VLOOKUP($U511,Models!$A:$Q,Z$4,0)</f>
        <v>Coffee Lake</v>
      </c>
      <c r="AA511" s="2">
        <f>VLOOKUP($U511,Models!$A:$Q,AA$4,0)</f>
        <v>0</v>
      </c>
      <c r="AB511" s="2" t="str">
        <f>VLOOKUP($U511,Models!$A:$Q,AB$4,0)</f>
        <v>RTX2060/RTX2070</v>
      </c>
      <c r="AC511" s="2">
        <f>VLOOKUP($U511,Models!$A:$Q,AC$4,0)</f>
        <v>0</v>
      </c>
      <c r="AD511" s="2">
        <f>VLOOKUP($U511,Models!$A:$Q,AD$4,0)</f>
        <v>0</v>
      </c>
      <c r="AE511" s="2">
        <f>VLOOKUP($U511,Models!$A:$Q,AE$4,0)</f>
        <v>17</v>
      </c>
      <c r="AF511" s="2" t="str">
        <f>VLOOKUP($U511,Models!$A:$Q,AF$4,0)</f>
        <v>1920x1080</v>
      </c>
      <c r="AG511" s="2">
        <f>VLOOKUP($U511,Models!$A:$Q,AG$4,0)</f>
        <v>0</v>
      </c>
      <c r="AH511" s="2" t="str">
        <f>VLOOKUP($U511,Models!$A:$S,AH$4,0)</f>
        <v>Standard</v>
      </c>
      <c r="AI511" s="2">
        <f>VLOOKUP($U511,Models!$A:$T,AI$4,0)</f>
        <v>0</v>
      </c>
      <c r="AJ511" s="2"/>
      <c r="AK511" s="2"/>
    </row>
    <row r="512" spans="1:51" x14ac:dyDescent="0.3">
      <c r="A512" s="14" t="s">
        <v>20</v>
      </c>
      <c r="B512" s="4" t="s">
        <v>2559</v>
      </c>
      <c r="C512" s="4" t="s">
        <v>2028</v>
      </c>
      <c r="D512" s="11"/>
      <c r="E512" s="12">
        <v>28</v>
      </c>
      <c r="F512" s="12"/>
      <c r="G512" s="12">
        <v>49</v>
      </c>
      <c r="H512" s="12">
        <v>57</v>
      </c>
      <c r="I512" s="12"/>
      <c r="J512" s="12"/>
      <c r="K512" s="12">
        <v>27</v>
      </c>
      <c r="L512" s="12">
        <v>337</v>
      </c>
      <c r="M512" s="12"/>
      <c r="N512" s="12"/>
      <c r="O512" s="13">
        <v>498</v>
      </c>
      <c r="P512" s="130">
        <f t="shared" si="26"/>
        <v>1.2070971495055264E-2</v>
      </c>
      <c r="Q512" s="46">
        <f t="shared" si="27"/>
        <v>691</v>
      </c>
      <c r="R512" s="90"/>
      <c r="S512" s="3"/>
      <c r="T512" s="2"/>
      <c r="U512" s="2" t="str">
        <f t="shared" si="25"/>
        <v>Lenovo ThinkBook 13s-IWL</v>
      </c>
      <c r="V512" s="2" t="str">
        <f>VLOOKUP($U512,Models!$A:$Q,V$4,0)</f>
        <v>Lenovo</v>
      </c>
      <c r="W512" s="2" t="str">
        <f>VLOOKUP($U512,Models!$A:$Q,W$4,0)</f>
        <v>Thinkbook 13s-IWL</v>
      </c>
      <c r="X512" s="2" t="str">
        <f>VLOOKUP($U512,Models!$A:$Q,X$4,0)</f>
        <v>Thin</v>
      </c>
      <c r="Y512" s="2" t="str">
        <f>VLOOKUP($U512,Models!$A:$Q,Y$4,0)</f>
        <v>Intel</v>
      </c>
      <c r="Z512" s="2" t="str">
        <f>VLOOKUP($U512,Models!$A:$Q,Z$4,0)</f>
        <v>Whiskey Lake</v>
      </c>
      <c r="AA512" s="2">
        <f>VLOOKUP($U512,Models!$A:$Q,AA$4,0)</f>
        <v>0</v>
      </c>
      <c r="AB512" s="2" t="str">
        <f>VLOOKUP($U512,Models!$A:$Q,AB$4,0)</f>
        <v>Int</v>
      </c>
      <c r="AC512" s="2">
        <f>VLOOKUP($U512,Models!$A:$Q,AC$4,0)</f>
        <v>0</v>
      </c>
      <c r="AD512" s="2">
        <f>VLOOKUP($U512,Models!$A:$Q,AD$4,0)</f>
        <v>0</v>
      </c>
      <c r="AE512" s="2">
        <f>VLOOKUP($U512,Models!$A:$Q,AE$4,0)</f>
        <v>13</v>
      </c>
      <c r="AF512" s="2" t="str">
        <f>VLOOKUP($U512,Models!$A:$Q,AF$4,0)</f>
        <v>1366x768</v>
      </c>
      <c r="AG512" s="2">
        <f>VLOOKUP($U512,Models!$A:$Q,AG$4,0)</f>
        <v>0</v>
      </c>
      <c r="AH512" s="2" t="str">
        <f>VLOOKUP($U512,Models!$A:$S,AH$4,0)</f>
        <v>Standard</v>
      </c>
      <c r="AI512" s="2">
        <f>VLOOKUP($U512,Models!$A:$T,AI$4,0)</f>
        <v>0</v>
      </c>
      <c r="AJ512" s="2"/>
      <c r="AK512" s="2"/>
    </row>
    <row r="513" spans="1:37" x14ac:dyDescent="0.3">
      <c r="A513" s="14" t="s">
        <v>20</v>
      </c>
      <c r="B513" s="4" t="s">
        <v>2063</v>
      </c>
      <c r="C513" s="4" t="s">
        <v>2129</v>
      </c>
      <c r="D513" s="11"/>
      <c r="E513" s="12"/>
      <c r="F513" s="12"/>
      <c r="G513" s="12"/>
      <c r="H513" s="12"/>
      <c r="I513" s="12"/>
      <c r="J513" s="12"/>
      <c r="K513" s="12"/>
      <c r="L513" s="12">
        <v>420</v>
      </c>
      <c r="M513" s="12"/>
      <c r="N513" s="12"/>
      <c r="O513" s="13">
        <v>420</v>
      </c>
      <c r="P513" s="130">
        <f t="shared" si="26"/>
        <v>1.0180337405468295E-2</v>
      </c>
      <c r="Q513" s="46">
        <f t="shared" si="27"/>
        <v>583</v>
      </c>
      <c r="R513" s="90"/>
      <c r="S513" s="3"/>
      <c r="T513" s="2"/>
      <c r="U513" s="2" t="str">
        <f t="shared" si="25"/>
        <v>Lenovo Winbook 300e Gen2</v>
      </c>
      <c r="V513" s="2" t="str">
        <f>VLOOKUP($U513,Models!$A:$Q,V$4,0)</f>
        <v>Lenovo</v>
      </c>
      <c r="W513" s="2" t="str">
        <f>VLOOKUP($U513,Models!$A:$Q,W$4,0)</f>
        <v>Winbook 300e Gen2</v>
      </c>
      <c r="X513" s="2" t="str">
        <f>VLOOKUP($U513,Models!$A:$Q,X$4,0)</f>
        <v>Mini</v>
      </c>
      <c r="Y513" s="2" t="str">
        <f>VLOOKUP($U513,Models!$A:$Q,Y$4,0)</f>
        <v>Intel</v>
      </c>
      <c r="Z513" s="2" t="str">
        <f>VLOOKUP($U513,Models!$A:$Q,Z$4,0)</f>
        <v>Apollo Lake</v>
      </c>
      <c r="AA513" s="2">
        <f>VLOOKUP($U513,Models!$A:$Q,AA$4,0)</f>
        <v>0</v>
      </c>
      <c r="AB513" s="2" t="str">
        <f>VLOOKUP($U513,Models!$A:$Q,AB$4,0)</f>
        <v>Int</v>
      </c>
      <c r="AC513" s="2">
        <f>VLOOKUP($U513,Models!$A:$Q,AC$4,0)</f>
        <v>0</v>
      </c>
      <c r="AD513" s="2">
        <f>VLOOKUP($U513,Models!$A:$Q,AD$4,0)</f>
        <v>0</v>
      </c>
      <c r="AE513" s="2">
        <f>VLOOKUP($U513,Models!$A:$Q,AE$4,0)</f>
        <v>11</v>
      </c>
      <c r="AF513" s="2" t="str">
        <f>VLOOKUP($U513,Models!$A:$Q,AF$4,0)</f>
        <v>1366x768</v>
      </c>
      <c r="AG513" s="2" t="str">
        <f>VLOOKUP($U513,Models!$A:$Q,AG$4,0)</f>
        <v>Touch</v>
      </c>
      <c r="AH513" s="2" t="str">
        <f>VLOOKUP($U513,Models!$A:$S,AH$4,0)</f>
        <v>Budget</v>
      </c>
      <c r="AI513" s="2">
        <f>VLOOKUP($U513,Models!$A:$T,AI$4,0)</f>
        <v>0</v>
      </c>
      <c r="AJ513" s="2"/>
      <c r="AK513" s="2"/>
    </row>
    <row r="514" spans="1:37" x14ac:dyDescent="0.3">
      <c r="A514" s="84" t="s">
        <v>69</v>
      </c>
      <c r="B514" s="85"/>
      <c r="C514" s="85"/>
      <c r="D514" s="86">
        <v>9536</v>
      </c>
      <c r="E514" s="87">
        <v>7237</v>
      </c>
      <c r="F514" s="87">
        <v>6962</v>
      </c>
      <c r="G514" s="87">
        <v>3928</v>
      </c>
      <c r="H514" s="87">
        <v>2145</v>
      </c>
      <c r="I514" s="87">
        <v>158</v>
      </c>
      <c r="J514" s="87"/>
      <c r="K514" s="87">
        <v>6293</v>
      </c>
      <c r="L514" s="87">
        <v>4997</v>
      </c>
      <c r="M514" s="87"/>
      <c r="N514" s="87"/>
      <c r="O514" s="88">
        <v>41256</v>
      </c>
      <c r="P514" s="130">
        <f t="shared" si="26"/>
        <v>1</v>
      </c>
      <c r="Q514" s="46">
        <f t="shared" si="27"/>
        <v>57240</v>
      </c>
      <c r="R514" s="90">
        <v>57240</v>
      </c>
      <c r="S514" s="3"/>
      <c r="T514" s="2"/>
      <c r="U514" s="2" t="str">
        <f t="shared" si="25"/>
        <v xml:space="preserve">Lenovo Итог  </v>
      </c>
      <c r="V514" s="2" t="e">
        <f>VLOOKUP($U514,Models!$A:$Q,V$4,0)</f>
        <v>#N/A</v>
      </c>
      <c r="W514" s="2" t="e">
        <f>VLOOKUP($U514,Models!$A:$Q,W$4,0)</f>
        <v>#N/A</v>
      </c>
      <c r="X514" s="2" t="e">
        <f>VLOOKUP($U514,Models!$A:$Q,X$4,0)</f>
        <v>#N/A</v>
      </c>
      <c r="Y514" s="2" t="e">
        <f>VLOOKUP($U514,Models!$A:$Q,Y$4,0)</f>
        <v>#N/A</v>
      </c>
      <c r="Z514" s="2" t="e">
        <f>VLOOKUP($U514,Models!$A:$Q,Z$4,0)</f>
        <v>#N/A</v>
      </c>
      <c r="AA514" s="2" t="e">
        <f>VLOOKUP($U514,Models!$A:$Q,AA$4,0)</f>
        <v>#N/A</v>
      </c>
      <c r="AB514" s="2" t="e">
        <f>VLOOKUP($U514,Models!$A:$Q,AB$4,0)</f>
        <v>#N/A</v>
      </c>
      <c r="AC514" s="2" t="e">
        <f>VLOOKUP($U514,Models!$A:$Q,AC$4,0)</f>
        <v>#N/A</v>
      </c>
      <c r="AD514" s="2" t="e">
        <f>VLOOKUP($U514,Models!$A:$Q,AD$4,0)</f>
        <v>#N/A</v>
      </c>
      <c r="AE514" s="2" t="e">
        <f>VLOOKUP($U514,Models!$A:$Q,AE$4,0)</f>
        <v>#N/A</v>
      </c>
      <c r="AF514" s="2" t="e">
        <f>VLOOKUP($U514,Models!$A:$Q,AF$4,0)</f>
        <v>#N/A</v>
      </c>
      <c r="AG514" s="2" t="e">
        <f>VLOOKUP($U514,Models!$A:$Q,AG$4,0)</f>
        <v>#N/A</v>
      </c>
      <c r="AH514" s="2" t="e">
        <f>VLOOKUP($U514,Models!$A:$S,AH$4,0)</f>
        <v>#N/A</v>
      </c>
      <c r="AI514" s="2" t="e">
        <f>VLOOKUP($U514,Models!$A:$T,AI$4,0)</f>
        <v>#N/A</v>
      </c>
      <c r="AJ514" s="2"/>
      <c r="AK514" s="2"/>
    </row>
    <row r="515" spans="1:37" x14ac:dyDescent="0.3">
      <c r="A515" s="4" t="s">
        <v>3</v>
      </c>
      <c r="B515" s="4" t="s">
        <v>3</v>
      </c>
      <c r="C515" s="4" t="s">
        <v>1298</v>
      </c>
      <c r="D515" s="11"/>
      <c r="E515" s="12"/>
      <c r="F515" s="12"/>
      <c r="G515" s="12"/>
      <c r="H515" s="12"/>
      <c r="I515" s="12">
        <v>1</v>
      </c>
      <c r="J515" s="12">
        <v>3</v>
      </c>
      <c r="K515" s="12"/>
      <c r="L515" s="12"/>
      <c r="M515" s="12"/>
      <c r="N515" s="12"/>
      <c r="O515" s="13">
        <v>4</v>
      </c>
      <c r="P515" s="58">
        <f>O515/O$543</f>
        <v>2.0844189682126106E-3</v>
      </c>
      <c r="Q515" s="46">
        <f>ROUND(P515*R$543,0)</f>
        <v>7</v>
      </c>
      <c r="R515" s="90"/>
      <c r="S515" s="3"/>
      <c r="T515" s="2"/>
      <c r="U515" s="2" t="str">
        <f t="shared" si="25"/>
        <v>MSI MSI GE63C</v>
      </c>
      <c r="V515" s="2" t="str">
        <f>VLOOKUP($U515,Models!$A:$Q,V$4,0)</f>
        <v>MSI</v>
      </c>
      <c r="W515" s="2" t="str">
        <f>VLOOKUP($U515,Models!$A:$Q,W$4,0)</f>
        <v>MSI GE63C</v>
      </c>
      <c r="X515" s="2" t="str">
        <f>VLOOKUP($U515,Models!$A:$Q,X$4,0)</f>
        <v>Desk</v>
      </c>
      <c r="Y515" s="2" t="str">
        <f>VLOOKUP($U515,Models!$A:$Q,Y$4,0)</f>
        <v>Intel</v>
      </c>
      <c r="Z515" s="2" t="str">
        <f>VLOOKUP($U515,Models!$A:$Q,Z$4,0)</f>
        <v>Coffee Lake</v>
      </c>
      <c r="AA515" s="2">
        <f>VLOOKUP($U515,Models!$A:$Q,AA$4,0)</f>
        <v>0</v>
      </c>
      <c r="AB515" s="2" t="str">
        <f>VLOOKUP($U515,Models!$A:$Q,AB$4,0)</f>
        <v>GTX1060/GTX1070</v>
      </c>
      <c r="AC515" s="2">
        <f>VLOOKUP($U515,Models!$A:$Q,AC$4,0)</f>
        <v>0</v>
      </c>
      <c r="AD515" s="2">
        <f>VLOOKUP($U515,Models!$A:$Q,AD$4,0)</f>
        <v>0</v>
      </c>
      <c r="AE515" s="2">
        <f>VLOOKUP($U515,Models!$A:$Q,AE$4,0)</f>
        <v>15</v>
      </c>
      <c r="AF515" s="2" t="str">
        <f>VLOOKUP($U515,Models!$A:$Q,AF$4,0)</f>
        <v>1920x1080/3840x2160</v>
      </c>
      <c r="AG515" s="2">
        <f>VLOOKUP($U515,Models!$A:$Q,AG$4,0)</f>
        <v>0</v>
      </c>
      <c r="AH515" s="2" t="str">
        <f>VLOOKUP($U515,Models!$A:$S,AH$4,0)</f>
        <v>Standard</v>
      </c>
      <c r="AI515" s="2">
        <f>VLOOKUP($U515,Models!$A:$T,AI$4,0)</f>
        <v>0</v>
      </c>
      <c r="AJ515" s="2"/>
      <c r="AK515" s="2"/>
    </row>
    <row r="516" spans="1:37" x14ac:dyDescent="0.3">
      <c r="A516" s="14" t="s">
        <v>3</v>
      </c>
      <c r="B516" s="14" t="s">
        <v>3</v>
      </c>
      <c r="C516" s="15" t="s">
        <v>1299</v>
      </c>
      <c r="D516" s="16"/>
      <c r="E516" s="17"/>
      <c r="F516" s="17">
        <v>1</v>
      </c>
      <c r="G516" s="17"/>
      <c r="H516" s="17">
        <v>2</v>
      </c>
      <c r="I516" s="17">
        <v>25</v>
      </c>
      <c r="J516" s="17">
        <v>10</v>
      </c>
      <c r="K516" s="17"/>
      <c r="L516" s="17"/>
      <c r="M516" s="17"/>
      <c r="N516" s="17"/>
      <c r="O516" s="18">
        <v>38</v>
      </c>
      <c r="P516" s="130">
        <f t="shared" ref="P516:P543" si="28">O516/O$543</f>
        <v>1.9801980198019802E-2</v>
      </c>
      <c r="Q516" s="46">
        <f t="shared" ref="Q516:Q543" si="29">ROUND(P516*R$543,0)</f>
        <v>64</v>
      </c>
      <c r="R516" s="90"/>
      <c r="S516" s="3"/>
      <c r="T516" s="2"/>
      <c r="U516" s="2" t="str">
        <f t="shared" si="25"/>
        <v>MSI MSI GS65C</v>
      </c>
      <c r="V516" s="2" t="str">
        <f>VLOOKUP($U516,Models!$A:$Q,V$4,0)</f>
        <v>MSI</v>
      </c>
      <c r="W516" s="2" t="str">
        <f>VLOOKUP($U516,Models!$A:$Q,W$4,0)</f>
        <v>MSI GS65C</v>
      </c>
      <c r="X516" s="2" t="str">
        <f>VLOOKUP($U516,Models!$A:$Q,X$4,0)</f>
        <v>Desk</v>
      </c>
      <c r="Y516" s="2" t="str">
        <f>VLOOKUP($U516,Models!$A:$Q,Y$4,0)</f>
        <v>Intel</v>
      </c>
      <c r="Z516" s="2" t="str">
        <f>VLOOKUP($U516,Models!$A:$Q,Z$4,0)</f>
        <v>Coffee Lake</v>
      </c>
      <c r="AA516" s="2">
        <f>VLOOKUP($U516,Models!$A:$Q,AA$4,0)</f>
        <v>0</v>
      </c>
      <c r="AB516" s="2" t="str">
        <f>VLOOKUP($U516,Models!$A:$Q,AB$4,0)</f>
        <v>GTX1060/GTX1070</v>
      </c>
      <c r="AC516" s="2">
        <f>VLOOKUP($U516,Models!$A:$Q,AC$4,0)</f>
        <v>0</v>
      </c>
      <c r="AD516" s="2">
        <f>VLOOKUP($U516,Models!$A:$Q,AD$4,0)</f>
        <v>0</v>
      </c>
      <c r="AE516" s="2">
        <f>VLOOKUP($U516,Models!$A:$Q,AE$4,0)</f>
        <v>15</v>
      </c>
      <c r="AF516" s="2" t="str">
        <f>VLOOKUP($U516,Models!$A:$Q,AF$4,0)</f>
        <v>1920x1080</v>
      </c>
      <c r="AG516" s="2">
        <f>VLOOKUP($U516,Models!$A:$Q,AG$4,0)</f>
        <v>0</v>
      </c>
      <c r="AH516" s="2" t="str">
        <f>VLOOKUP($U516,Models!$A:$S,AH$4,0)</f>
        <v>Standard</v>
      </c>
      <c r="AI516" s="2">
        <f>VLOOKUP($U516,Models!$A:$T,AI$4,0)</f>
        <v>0</v>
      </c>
      <c r="AJ516" s="2"/>
      <c r="AK516" s="2"/>
    </row>
    <row r="517" spans="1:37" x14ac:dyDescent="0.3">
      <c r="A517" s="14" t="s">
        <v>3</v>
      </c>
      <c r="B517" s="14" t="s">
        <v>3</v>
      </c>
      <c r="C517" s="15" t="s">
        <v>1300</v>
      </c>
      <c r="D517" s="16"/>
      <c r="E517" s="17"/>
      <c r="F517" s="17"/>
      <c r="G517" s="17"/>
      <c r="H517" s="17">
        <v>1</v>
      </c>
      <c r="I517" s="17">
        <v>3</v>
      </c>
      <c r="J517" s="17">
        <v>6</v>
      </c>
      <c r="K517" s="17"/>
      <c r="L517" s="17"/>
      <c r="M517" s="17"/>
      <c r="N517" s="17"/>
      <c r="O517" s="18">
        <v>10</v>
      </c>
      <c r="P517" s="130">
        <f t="shared" si="28"/>
        <v>5.211047420531527E-3</v>
      </c>
      <c r="Q517" s="46">
        <f t="shared" si="29"/>
        <v>17</v>
      </c>
      <c r="R517" s="90"/>
      <c r="S517" s="3"/>
      <c r="T517" s="2"/>
      <c r="U517" s="2" t="str">
        <f t="shared" si="25"/>
        <v>MSI MSI GT75C</v>
      </c>
      <c r="V517" s="2" t="str">
        <f>VLOOKUP($U517,Models!$A:$Q,V$4,0)</f>
        <v>MSI</v>
      </c>
      <c r="W517" s="2" t="str">
        <f>VLOOKUP($U517,Models!$A:$Q,W$4,0)</f>
        <v>MSI GT75C</v>
      </c>
      <c r="X517" s="2" t="str">
        <f>VLOOKUP($U517,Models!$A:$Q,X$4,0)</f>
        <v>Desk</v>
      </c>
      <c r="Y517" s="2" t="str">
        <f>VLOOKUP($U517,Models!$A:$Q,Y$4,0)</f>
        <v>Intel</v>
      </c>
      <c r="Z517" s="2" t="str">
        <f>VLOOKUP($U517,Models!$A:$Q,Z$4,0)</f>
        <v>Coffee Lake</v>
      </c>
      <c r="AA517" s="2">
        <f>VLOOKUP($U517,Models!$A:$Q,AA$4,0)</f>
        <v>0</v>
      </c>
      <c r="AB517" s="2" t="str">
        <f>VLOOKUP($U517,Models!$A:$Q,AB$4,0)</f>
        <v>GTX1080</v>
      </c>
      <c r="AC517" s="2">
        <f>VLOOKUP($U517,Models!$A:$Q,AC$4,0)</f>
        <v>0</v>
      </c>
      <c r="AD517" s="2">
        <f>VLOOKUP($U517,Models!$A:$Q,AD$4,0)</f>
        <v>0</v>
      </c>
      <c r="AE517" s="2">
        <f>VLOOKUP($U517,Models!$A:$Q,AE$4,0)</f>
        <v>17</v>
      </c>
      <c r="AF517" s="2" t="str">
        <f>VLOOKUP($U517,Models!$A:$Q,AF$4,0)</f>
        <v>1920x1080/3840x2160</v>
      </c>
      <c r="AG517" s="2">
        <f>VLOOKUP($U517,Models!$A:$Q,AG$4,0)</f>
        <v>0</v>
      </c>
      <c r="AH517" s="2" t="str">
        <f>VLOOKUP($U517,Models!$A:$S,AH$4,0)</f>
        <v>Standard</v>
      </c>
      <c r="AI517" s="2">
        <f>VLOOKUP($U517,Models!$A:$T,AI$4,0)</f>
        <v>0</v>
      </c>
      <c r="AJ517" s="2"/>
      <c r="AK517" s="2"/>
    </row>
    <row r="518" spans="1:37" x14ac:dyDescent="0.3">
      <c r="A518" s="14" t="s">
        <v>3</v>
      </c>
      <c r="B518" s="14" t="s">
        <v>3</v>
      </c>
      <c r="C518" s="15" t="s">
        <v>1327</v>
      </c>
      <c r="D518" s="16"/>
      <c r="E518" s="17"/>
      <c r="F518" s="17">
        <v>1</v>
      </c>
      <c r="G518" s="17"/>
      <c r="H518" s="17"/>
      <c r="I518" s="17"/>
      <c r="J518" s="17">
        <v>1</v>
      </c>
      <c r="K518" s="17"/>
      <c r="L518" s="17"/>
      <c r="M518" s="17"/>
      <c r="N518" s="17"/>
      <c r="O518" s="18">
        <v>2</v>
      </c>
      <c r="P518" s="130">
        <f t="shared" si="28"/>
        <v>1.0422094841063053E-3</v>
      </c>
      <c r="Q518" s="46">
        <f t="shared" si="29"/>
        <v>3</v>
      </c>
      <c r="R518" s="90"/>
      <c r="S518" s="3"/>
      <c r="T518" s="2"/>
      <c r="U518" s="2" t="str">
        <f t="shared" ref="U518:U581" si="30">CONCATENATE(A518," ",B518," ",C518)</f>
        <v>MSI MSI GT63C</v>
      </c>
      <c r="V518" s="2" t="str">
        <f>VLOOKUP($U518,Models!$A:$Q,V$4,0)</f>
        <v>MSI</v>
      </c>
      <c r="W518" s="2" t="str">
        <f>VLOOKUP($U518,Models!$A:$Q,W$4,0)</f>
        <v>MSI GT63C</v>
      </c>
      <c r="X518" s="2" t="str">
        <f>VLOOKUP($U518,Models!$A:$Q,X$4,0)</f>
        <v>Desk</v>
      </c>
      <c r="Y518" s="2" t="str">
        <f>VLOOKUP($U518,Models!$A:$Q,Y$4,0)</f>
        <v>Intel</v>
      </c>
      <c r="Z518" s="2" t="str">
        <f>VLOOKUP($U518,Models!$A:$Q,Z$4,0)</f>
        <v>Coffee Lake</v>
      </c>
      <c r="AA518" s="2">
        <f>VLOOKUP($U518,Models!$A:$Q,AA$4,0)</f>
        <v>0</v>
      </c>
      <c r="AB518" s="2" t="str">
        <f>VLOOKUP($U518,Models!$A:$Q,AB$4,0)</f>
        <v>GTX1070/GTX1080</v>
      </c>
      <c r="AC518" s="2">
        <f>VLOOKUP($U518,Models!$A:$Q,AC$4,0)</f>
        <v>0</v>
      </c>
      <c r="AD518" s="2">
        <f>VLOOKUP($U518,Models!$A:$Q,AD$4,0)</f>
        <v>0</v>
      </c>
      <c r="AE518" s="2">
        <f>VLOOKUP($U518,Models!$A:$Q,AE$4,0)</f>
        <v>15</v>
      </c>
      <c r="AF518" s="2" t="str">
        <f>VLOOKUP($U518,Models!$A:$Q,AF$4,0)</f>
        <v>1920x1080/3840x2160</v>
      </c>
      <c r="AG518" s="2">
        <f>VLOOKUP($U518,Models!$A:$Q,AG$4,0)</f>
        <v>0</v>
      </c>
      <c r="AH518" s="2" t="str">
        <f>VLOOKUP($U518,Models!$A:$S,AH$4,0)</f>
        <v>Standard</v>
      </c>
      <c r="AI518" s="2">
        <f>VLOOKUP($U518,Models!$A:$T,AI$4,0)</f>
        <v>0</v>
      </c>
      <c r="AJ518" s="2"/>
      <c r="AK518" s="2"/>
    </row>
    <row r="519" spans="1:37" x14ac:dyDescent="0.3">
      <c r="A519" s="14" t="s">
        <v>3</v>
      </c>
      <c r="B519" s="14" t="s">
        <v>3</v>
      </c>
      <c r="C519" s="15" t="s">
        <v>1410</v>
      </c>
      <c r="D519" s="16"/>
      <c r="E519" s="17"/>
      <c r="F519" s="17">
        <v>274</v>
      </c>
      <c r="G519" s="17"/>
      <c r="H519" s="17">
        <v>1</v>
      </c>
      <c r="I519" s="17">
        <v>13</v>
      </c>
      <c r="J519" s="17">
        <v>109</v>
      </c>
      <c r="K519" s="17"/>
      <c r="L519" s="17"/>
      <c r="M519" s="17"/>
      <c r="N519" s="17"/>
      <c r="O519" s="18">
        <v>397</v>
      </c>
      <c r="P519" s="130">
        <f t="shared" si="28"/>
        <v>0.20687858259510161</v>
      </c>
      <c r="Q519" s="46">
        <f t="shared" si="29"/>
        <v>668</v>
      </c>
      <c r="R519" s="90"/>
      <c r="S519" s="3"/>
      <c r="T519" s="2"/>
      <c r="U519" s="2" t="str">
        <f t="shared" si="30"/>
        <v>MSI MSI GF63C</v>
      </c>
      <c r="V519" s="2" t="str">
        <f>VLOOKUP($U519,Models!$A:$Q,V$4,0)</f>
        <v>MSI</v>
      </c>
      <c r="W519" s="2" t="str">
        <f>VLOOKUP($U519,Models!$A:$Q,W$4,0)</f>
        <v>MSI GF63C</v>
      </c>
      <c r="X519" s="2" t="str">
        <f>VLOOKUP($U519,Models!$A:$Q,X$4,0)</f>
        <v>Desk</v>
      </c>
      <c r="Y519" s="2" t="str">
        <f>VLOOKUP($U519,Models!$A:$Q,Y$4,0)</f>
        <v>Intel</v>
      </c>
      <c r="Z519" s="2" t="str">
        <f>VLOOKUP($U519,Models!$A:$Q,Z$4,0)</f>
        <v>Coffee Lake</v>
      </c>
      <c r="AA519" s="2">
        <f>VLOOKUP($U519,Models!$A:$Q,AA$4,0)</f>
        <v>0</v>
      </c>
      <c r="AB519" s="2" t="str">
        <f>VLOOKUP($U519,Models!$A:$Q,AB$4,0)</f>
        <v>GTX1050/GTX1050 Ti</v>
      </c>
      <c r="AC519" s="2">
        <f>VLOOKUP($U519,Models!$A:$Q,AC$4,0)</f>
        <v>0</v>
      </c>
      <c r="AD519" s="2">
        <f>VLOOKUP($U519,Models!$A:$Q,AD$4,0)</f>
        <v>0</v>
      </c>
      <c r="AE519" s="2">
        <f>VLOOKUP($U519,Models!$A:$Q,AE$4,0)</f>
        <v>15</v>
      </c>
      <c r="AF519" s="2" t="str">
        <f>VLOOKUP($U519,Models!$A:$Q,AF$4,0)</f>
        <v>1920x1080</v>
      </c>
      <c r="AG519" s="2">
        <f>VLOOKUP($U519,Models!$A:$Q,AG$4,0)</f>
        <v>0</v>
      </c>
      <c r="AH519" s="2" t="str">
        <f>VLOOKUP($U519,Models!$A:$S,AH$4,0)</f>
        <v>Standard</v>
      </c>
      <c r="AI519" s="2">
        <f>VLOOKUP($U519,Models!$A:$T,AI$4,0)</f>
        <v>0</v>
      </c>
      <c r="AJ519" s="2"/>
      <c r="AK519" s="2"/>
    </row>
    <row r="520" spans="1:37" x14ac:dyDescent="0.3">
      <c r="A520" s="14" t="s">
        <v>3</v>
      </c>
      <c r="B520" s="14" t="s">
        <v>3</v>
      </c>
      <c r="C520" s="15" t="s">
        <v>1411</v>
      </c>
      <c r="D520" s="16"/>
      <c r="E520" s="17"/>
      <c r="F520" s="17">
        <v>324</v>
      </c>
      <c r="G520" s="17"/>
      <c r="H520" s="17">
        <v>2</v>
      </c>
      <c r="I520" s="17">
        <v>64</v>
      </c>
      <c r="J520" s="17">
        <v>2</v>
      </c>
      <c r="K520" s="17"/>
      <c r="L520" s="17"/>
      <c r="M520" s="17"/>
      <c r="N520" s="17"/>
      <c r="O520" s="18">
        <v>392</v>
      </c>
      <c r="P520" s="130">
        <f t="shared" si="28"/>
        <v>0.20427305888483585</v>
      </c>
      <c r="Q520" s="46">
        <f t="shared" si="29"/>
        <v>660</v>
      </c>
      <c r="R520" s="90"/>
      <c r="S520" s="3"/>
      <c r="T520" s="2"/>
      <c r="U520" s="2" t="str">
        <f t="shared" si="30"/>
        <v>MSI MSI GL63C</v>
      </c>
      <c r="V520" s="2" t="str">
        <f>VLOOKUP($U520,Models!$A:$Q,V$4,0)</f>
        <v>MSI</v>
      </c>
      <c r="W520" s="2" t="str">
        <f>VLOOKUP($U520,Models!$A:$Q,W$4,0)</f>
        <v>MSI GL63C</v>
      </c>
      <c r="X520" s="2" t="str">
        <f>VLOOKUP($U520,Models!$A:$Q,X$4,0)</f>
        <v>Desk</v>
      </c>
      <c r="Y520" s="2" t="str">
        <f>VLOOKUP($U520,Models!$A:$Q,Y$4,0)</f>
        <v>Intel</v>
      </c>
      <c r="Z520" s="2" t="str">
        <f>VLOOKUP($U520,Models!$A:$Q,Z$4,0)</f>
        <v>Coffee Lake</v>
      </c>
      <c r="AA520" s="2">
        <f>VLOOKUP($U520,Models!$A:$Q,AA$4,0)</f>
        <v>0</v>
      </c>
      <c r="AB520" s="2" t="str">
        <f>VLOOKUP($U520,Models!$A:$Q,AB$4,0)</f>
        <v>GTX1050/GTX1050 Ti</v>
      </c>
      <c r="AC520" s="2">
        <f>VLOOKUP($U520,Models!$A:$Q,AC$4,0)</f>
        <v>0</v>
      </c>
      <c r="AD520" s="2">
        <f>VLOOKUP($U520,Models!$A:$Q,AD$4,0)</f>
        <v>0</v>
      </c>
      <c r="AE520" s="2">
        <f>VLOOKUP($U520,Models!$A:$Q,AE$4,0)</f>
        <v>15</v>
      </c>
      <c r="AF520" s="2" t="str">
        <f>VLOOKUP($U520,Models!$A:$Q,AF$4,0)</f>
        <v>1920x1080</v>
      </c>
      <c r="AG520" s="2">
        <f>VLOOKUP($U520,Models!$A:$Q,AG$4,0)</f>
        <v>0</v>
      </c>
      <c r="AH520" s="2" t="str">
        <f>VLOOKUP($U520,Models!$A:$S,AH$4,0)</f>
        <v>Standard</v>
      </c>
      <c r="AI520" s="2">
        <f>VLOOKUP($U520,Models!$A:$T,AI$4,0)</f>
        <v>0</v>
      </c>
      <c r="AJ520" s="2"/>
      <c r="AK520" s="2"/>
    </row>
    <row r="521" spans="1:37" x14ac:dyDescent="0.3">
      <c r="A521" s="14" t="s">
        <v>3</v>
      </c>
      <c r="B521" s="14" t="s">
        <v>3</v>
      </c>
      <c r="C521" s="15" t="s">
        <v>1412</v>
      </c>
      <c r="D521" s="16"/>
      <c r="E521" s="17"/>
      <c r="F521" s="17">
        <v>49</v>
      </c>
      <c r="G521" s="17"/>
      <c r="H521" s="17">
        <v>1</v>
      </c>
      <c r="I521" s="17">
        <v>77</v>
      </c>
      <c r="J521" s="17"/>
      <c r="K521" s="17"/>
      <c r="L521" s="17"/>
      <c r="M521" s="17"/>
      <c r="N521" s="17"/>
      <c r="O521" s="18">
        <v>127</v>
      </c>
      <c r="P521" s="130">
        <f t="shared" si="28"/>
        <v>6.6180302240750388E-2</v>
      </c>
      <c r="Q521" s="46">
        <f t="shared" si="29"/>
        <v>214</v>
      </c>
      <c r="R521" s="90"/>
      <c r="S521" s="3"/>
      <c r="T521" s="2"/>
      <c r="U521" s="2" t="str">
        <f t="shared" si="30"/>
        <v>MSI MSI GL73C</v>
      </c>
      <c r="V521" s="2" t="str">
        <f>VLOOKUP($U521,Models!$A:$Q,V$4,0)</f>
        <v>MSI</v>
      </c>
      <c r="W521" s="2" t="str">
        <f>VLOOKUP($U521,Models!$A:$Q,W$4,0)</f>
        <v>MSI GL73C</v>
      </c>
      <c r="X521" s="2" t="str">
        <f>VLOOKUP($U521,Models!$A:$Q,X$4,0)</f>
        <v>Desk</v>
      </c>
      <c r="Y521" s="2" t="str">
        <f>VLOOKUP($U521,Models!$A:$Q,Y$4,0)</f>
        <v>Intel</v>
      </c>
      <c r="Z521" s="2" t="str">
        <f>VLOOKUP($U521,Models!$A:$Q,Z$4,0)</f>
        <v>Coffee Lake</v>
      </c>
      <c r="AA521" s="2">
        <f>VLOOKUP($U521,Models!$A:$Q,AA$4,0)</f>
        <v>0</v>
      </c>
      <c r="AB521" s="2" t="str">
        <f>VLOOKUP($U521,Models!$A:$Q,AB$4,0)</f>
        <v>GTX1050/GTX1050 Ti</v>
      </c>
      <c r="AC521" s="2">
        <f>VLOOKUP($U521,Models!$A:$Q,AC$4,0)</f>
        <v>0</v>
      </c>
      <c r="AD521" s="2">
        <f>VLOOKUP($U521,Models!$A:$Q,AD$4,0)</f>
        <v>0</v>
      </c>
      <c r="AE521" s="2">
        <f>VLOOKUP($U521,Models!$A:$Q,AE$4,0)</f>
        <v>17</v>
      </c>
      <c r="AF521" s="2" t="str">
        <f>VLOOKUP($U521,Models!$A:$Q,AF$4,0)</f>
        <v>1920x1080</v>
      </c>
      <c r="AG521" s="2">
        <f>VLOOKUP($U521,Models!$A:$Q,AG$4,0)</f>
        <v>0</v>
      </c>
      <c r="AH521" s="2" t="str">
        <f>VLOOKUP($U521,Models!$A:$S,AH$4,0)</f>
        <v>Standard</v>
      </c>
      <c r="AI521" s="2">
        <f>VLOOKUP($U521,Models!$A:$T,AI$4,0)</f>
        <v>0</v>
      </c>
      <c r="AJ521" s="2"/>
      <c r="AK521" s="2"/>
    </row>
    <row r="522" spans="1:37" x14ac:dyDescent="0.3">
      <c r="A522" s="14" t="s">
        <v>3</v>
      </c>
      <c r="B522" s="14" t="s">
        <v>3</v>
      </c>
      <c r="C522" s="15" t="s">
        <v>1413</v>
      </c>
      <c r="D522" s="16"/>
      <c r="E522" s="17"/>
      <c r="F522" s="17"/>
      <c r="G522" s="17"/>
      <c r="H522" s="17"/>
      <c r="I522" s="17">
        <v>1</v>
      </c>
      <c r="J522" s="17"/>
      <c r="K522" s="17"/>
      <c r="L522" s="17"/>
      <c r="M522" s="17"/>
      <c r="N522" s="17"/>
      <c r="O522" s="18">
        <v>1</v>
      </c>
      <c r="P522" s="130">
        <f t="shared" si="28"/>
        <v>5.2110474205315264E-4</v>
      </c>
      <c r="Q522" s="46">
        <f t="shared" si="29"/>
        <v>2</v>
      </c>
      <c r="R522" s="104"/>
      <c r="S522" s="3"/>
      <c r="T522" s="2"/>
      <c r="U522" s="2" t="str">
        <f t="shared" si="30"/>
        <v>MSI MSI GP63C</v>
      </c>
      <c r="V522" s="2" t="str">
        <f>VLOOKUP($U522,Models!$A:$Q,V$4,0)</f>
        <v>MSI</v>
      </c>
      <c r="W522" s="2" t="str">
        <f>VLOOKUP($U522,Models!$A:$Q,W$4,0)</f>
        <v>MSI GP63C</v>
      </c>
      <c r="X522" s="2" t="str">
        <f>VLOOKUP($U522,Models!$A:$Q,X$4,0)</f>
        <v>Desk</v>
      </c>
      <c r="Y522" s="2" t="str">
        <f>VLOOKUP($U522,Models!$A:$Q,Y$4,0)</f>
        <v>Intel</v>
      </c>
      <c r="Z522" s="2" t="str">
        <f>VLOOKUP($U522,Models!$A:$Q,Z$4,0)</f>
        <v>Coffee Lake</v>
      </c>
      <c r="AA522" s="2">
        <f>VLOOKUP($U522,Models!$A:$Q,AA$4,0)</f>
        <v>0</v>
      </c>
      <c r="AB522" s="2" t="str">
        <f>VLOOKUP($U522,Models!$A:$Q,AB$4,0)</f>
        <v>GTX1060</v>
      </c>
      <c r="AC522" s="2">
        <f>VLOOKUP($U522,Models!$A:$Q,AC$4,0)</f>
        <v>0</v>
      </c>
      <c r="AD522" s="2">
        <f>VLOOKUP($U522,Models!$A:$Q,AD$4,0)</f>
        <v>0</v>
      </c>
      <c r="AE522" s="2">
        <f>VLOOKUP($U522,Models!$A:$Q,AE$4,0)</f>
        <v>15</v>
      </c>
      <c r="AF522" s="2" t="str">
        <f>VLOOKUP($U522,Models!$A:$Q,AF$4,0)</f>
        <v>1920x1080</v>
      </c>
      <c r="AG522" s="2">
        <f>VLOOKUP($U522,Models!$A:$Q,AG$4,0)</f>
        <v>0</v>
      </c>
      <c r="AH522" s="2" t="str">
        <f>VLOOKUP($U522,Models!$A:$S,AH$4,0)</f>
        <v>Standard</v>
      </c>
      <c r="AI522" s="2">
        <f>VLOOKUP($U522,Models!$A:$T,AI$4,0)</f>
        <v>0</v>
      </c>
      <c r="AJ522" s="2"/>
      <c r="AK522" s="2"/>
    </row>
    <row r="523" spans="1:37" x14ac:dyDescent="0.3">
      <c r="A523" s="14" t="s">
        <v>3</v>
      </c>
      <c r="B523" s="14" t="s">
        <v>3</v>
      </c>
      <c r="C523" s="15" t="s">
        <v>1614</v>
      </c>
      <c r="D523" s="16"/>
      <c r="E523" s="17"/>
      <c r="F523" s="17">
        <v>4</v>
      </c>
      <c r="G523" s="17"/>
      <c r="H523" s="17">
        <v>5</v>
      </c>
      <c r="I523" s="17">
        <v>13</v>
      </c>
      <c r="J523" s="17">
        <v>4</v>
      </c>
      <c r="K523" s="17"/>
      <c r="L523" s="17"/>
      <c r="M523" s="17"/>
      <c r="N523" s="17"/>
      <c r="O523" s="18">
        <v>26</v>
      </c>
      <c r="P523" s="130">
        <f t="shared" si="28"/>
        <v>1.354872329338197E-2</v>
      </c>
      <c r="Q523" s="46">
        <f t="shared" si="29"/>
        <v>44</v>
      </c>
      <c r="R523" s="90"/>
      <c r="S523" s="3"/>
      <c r="T523" s="2"/>
      <c r="U523" s="2" t="str">
        <f t="shared" si="30"/>
        <v>MSI MSI P65C</v>
      </c>
      <c r="V523" s="2" t="str">
        <f>VLOOKUP($U523,Models!$A:$Q,V$4,0)</f>
        <v>MSI</v>
      </c>
      <c r="W523" s="2" t="str">
        <f>VLOOKUP($U523,Models!$A:$Q,W$4,0)</f>
        <v>MSI P65C</v>
      </c>
      <c r="X523" s="2" t="str">
        <f>VLOOKUP($U523,Models!$A:$Q,X$4,0)</f>
        <v>Desk</v>
      </c>
      <c r="Y523" s="2" t="str">
        <f>VLOOKUP($U523,Models!$A:$Q,Y$4,0)</f>
        <v>Intel</v>
      </c>
      <c r="Z523" s="2" t="str">
        <f>VLOOKUP($U523,Models!$A:$Q,Z$4,0)</f>
        <v>Coffee Lake</v>
      </c>
      <c r="AA523" s="2">
        <f>VLOOKUP($U523,Models!$A:$Q,AA$4,0)</f>
        <v>0</v>
      </c>
      <c r="AB523" s="2" t="str">
        <f>VLOOKUP($U523,Models!$A:$Q,AB$4,0)</f>
        <v>GTX1050 Ti</v>
      </c>
      <c r="AC523" s="2">
        <f>VLOOKUP($U523,Models!$A:$Q,AC$4,0)</f>
        <v>0</v>
      </c>
      <c r="AD523" s="2">
        <f>VLOOKUP($U523,Models!$A:$Q,AD$4,0)</f>
        <v>0</v>
      </c>
      <c r="AE523" s="2">
        <f>VLOOKUP($U523,Models!$A:$Q,AE$4,0)</f>
        <v>15</v>
      </c>
      <c r="AF523" s="2" t="str">
        <f>VLOOKUP($U523,Models!$A:$Q,AF$4,0)</f>
        <v>1920x1080</v>
      </c>
      <c r="AG523" s="2">
        <f>VLOOKUP($U523,Models!$A:$Q,AG$4,0)</f>
        <v>0</v>
      </c>
      <c r="AH523" s="2" t="str">
        <f>VLOOKUP($U523,Models!$A:$S,AH$4,0)</f>
        <v>Standard</v>
      </c>
      <c r="AI523" s="2">
        <f>VLOOKUP($U523,Models!$A:$T,AI$4,0)</f>
        <v>0</v>
      </c>
      <c r="AJ523" s="2"/>
      <c r="AK523" s="2"/>
    </row>
    <row r="524" spans="1:37" x14ac:dyDescent="0.3">
      <c r="A524" s="14" t="s">
        <v>3</v>
      </c>
      <c r="B524" s="14" t="s">
        <v>3</v>
      </c>
      <c r="C524" s="15" t="s">
        <v>1655</v>
      </c>
      <c r="D524" s="16"/>
      <c r="E524" s="17"/>
      <c r="F524" s="17">
        <v>7</v>
      </c>
      <c r="G524" s="17"/>
      <c r="H524" s="17">
        <v>6</v>
      </c>
      <c r="I524" s="17">
        <v>4</v>
      </c>
      <c r="J524" s="17">
        <v>1</v>
      </c>
      <c r="K524" s="17"/>
      <c r="L524" s="17"/>
      <c r="M524" s="17"/>
      <c r="N524" s="17"/>
      <c r="O524" s="18">
        <v>18</v>
      </c>
      <c r="P524" s="130">
        <f t="shared" si="28"/>
        <v>9.3798853569567481E-3</v>
      </c>
      <c r="Q524" s="46">
        <f t="shared" si="29"/>
        <v>30</v>
      </c>
      <c r="R524" s="90"/>
      <c r="S524" s="3"/>
      <c r="T524" s="2"/>
      <c r="U524" s="2" t="str">
        <f t="shared" si="30"/>
        <v>MSI MSI GE75C</v>
      </c>
      <c r="V524" s="2" t="str">
        <f>VLOOKUP($U524,Models!$A:$Q,V$4,0)</f>
        <v>MSI</v>
      </c>
      <c r="W524" s="2" t="str">
        <f>VLOOKUP($U524,Models!$A:$Q,W$4,0)</f>
        <v>MSI GE75C</v>
      </c>
      <c r="X524" s="2" t="str">
        <f>VLOOKUP($U524,Models!$A:$Q,X$4,0)</f>
        <v>Desk</v>
      </c>
      <c r="Y524" s="2" t="str">
        <f>VLOOKUP($U524,Models!$A:$Q,Y$4,0)</f>
        <v>Intel</v>
      </c>
      <c r="Z524" s="2" t="str">
        <f>VLOOKUP($U524,Models!$A:$Q,Z$4,0)</f>
        <v>Coffee Lake</v>
      </c>
      <c r="AA524" s="2">
        <f>VLOOKUP($U524,Models!$A:$Q,AA$4,0)</f>
        <v>0</v>
      </c>
      <c r="AB524" s="2" t="str">
        <f>VLOOKUP($U524,Models!$A:$Q,AB$4,0)</f>
        <v>GTX1070</v>
      </c>
      <c r="AC524" s="2">
        <f>VLOOKUP($U524,Models!$A:$Q,AC$4,0)</f>
        <v>0</v>
      </c>
      <c r="AD524" s="2">
        <f>VLOOKUP($U524,Models!$A:$Q,AD$4,0)</f>
        <v>0</v>
      </c>
      <c r="AE524" s="2">
        <f>VLOOKUP($U524,Models!$A:$Q,AE$4,0)</f>
        <v>17</v>
      </c>
      <c r="AF524" s="2" t="str">
        <f>VLOOKUP($U524,Models!$A:$Q,AF$4,0)</f>
        <v>1920x1080</v>
      </c>
      <c r="AG524" s="2">
        <f>VLOOKUP($U524,Models!$A:$Q,AG$4,0)</f>
        <v>0</v>
      </c>
      <c r="AH524" s="2" t="str">
        <f>VLOOKUP($U524,Models!$A:$S,AH$4,0)</f>
        <v>Standard</v>
      </c>
      <c r="AI524" s="2">
        <f>VLOOKUP($U524,Models!$A:$T,AI$4,0)</f>
        <v>0</v>
      </c>
      <c r="AJ524" s="2"/>
      <c r="AK524" s="2"/>
    </row>
    <row r="525" spans="1:37" x14ac:dyDescent="0.3">
      <c r="A525" s="14" t="s">
        <v>3</v>
      </c>
      <c r="B525" s="14" t="s">
        <v>3</v>
      </c>
      <c r="C525" s="15" t="s">
        <v>1805</v>
      </c>
      <c r="D525" s="16"/>
      <c r="E525" s="17"/>
      <c r="F525" s="17">
        <v>18</v>
      </c>
      <c r="G525" s="17"/>
      <c r="H525" s="17"/>
      <c r="I525" s="17">
        <v>6</v>
      </c>
      <c r="J525" s="17"/>
      <c r="K525" s="17"/>
      <c r="L525" s="17"/>
      <c r="M525" s="17"/>
      <c r="N525" s="17"/>
      <c r="O525" s="18">
        <v>24</v>
      </c>
      <c r="P525" s="130">
        <f t="shared" si="28"/>
        <v>1.2506513809275664E-2</v>
      </c>
      <c r="Q525" s="46">
        <f t="shared" si="29"/>
        <v>40</v>
      </c>
      <c r="R525" s="90"/>
      <c r="S525" s="3"/>
      <c r="T525" s="2"/>
      <c r="U525" s="2" t="str">
        <f t="shared" si="30"/>
        <v>MSI MSI GF75C</v>
      </c>
      <c r="V525" s="2" t="str">
        <f>VLOOKUP($U525,Models!$A:$Q,V$4,0)</f>
        <v>MSI</v>
      </c>
      <c r="W525" s="2" t="str">
        <f>VLOOKUP($U525,Models!$A:$Q,W$4,0)</f>
        <v>MSI GF75C</v>
      </c>
      <c r="X525" s="2" t="str">
        <f>VLOOKUP($U525,Models!$A:$Q,X$4,0)</f>
        <v>Desk</v>
      </c>
      <c r="Y525" s="2" t="str">
        <f>VLOOKUP($U525,Models!$A:$Q,Y$4,0)</f>
        <v>Intel</v>
      </c>
      <c r="Z525" s="2" t="str">
        <f>VLOOKUP($U525,Models!$A:$Q,Z$4,0)</f>
        <v>Coffee Lake</v>
      </c>
      <c r="AA525" s="2">
        <f>VLOOKUP($U525,Models!$A:$Q,AA$4,0)</f>
        <v>0</v>
      </c>
      <c r="AB525" s="2" t="str">
        <f>VLOOKUP($U525,Models!$A:$Q,AB$4,0)</f>
        <v>GTX1050</v>
      </c>
      <c r="AC525" s="2">
        <f>VLOOKUP($U525,Models!$A:$Q,AC$4,0)</f>
        <v>0</v>
      </c>
      <c r="AD525" s="2">
        <f>VLOOKUP($U525,Models!$A:$Q,AD$4,0)</f>
        <v>0</v>
      </c>
      <c r="AE525" s="2">
        <f>VLOOKUP($U525,Models!$A:$Q,AE$4,0)</f>
        <v>17</v>
      </c>
      <c r="AF525" s="2" t="str">
        <f>VLOOKUP($U525,Models!$A:$Q,AF$4,0)</f>
        <v>1920x1080</v>
      </c>
      <c r="AG525" s="2">
        <f>VLOOKUP($U525,Models!$A:$Q,AG$4,0)</f>
        <v>0</v>
      </c>
      <c r="AH525" s="2" t="str">
        <f>VLOOKUP($U525,Models!$A:$S,AH$4,0)</f>
        <v>Standard</v>
      </c>
      <c r="AI525" s="2">
        <f>VLOOKUP($U525,Models!$A:$T,AI$4,0)</f>
        <v>0</v>
      </c>
      <c r="AJ525" s="2"/>
      <c r="AK525" s="2"/>
    </row>
    <row r="526" spans="1:37" x14ac:dyDescent="0.3">
      <c r="A526" s="14" t="s">
        <v>3</v>
      </c>
      <c r="B526" s="14" t="s">
        <v>3</v>
      </c>
      <c r="C526" s="15" t="s">
        <v>1806</v>
      </c>
      <c r="D526" s="16"/>
      <c r="E526" s="17"/>
      <c r="F526" s="17">
        <v>15</v>
      </c>
      <c r="G526" s="17"/>
      <c r="H526" s="17">
        <v>1</v>
      </c>
      <c r="I526" s="17">
        <v>13</v>
      </c>
      <c r="J526" s="17">
        <v>20</v>
      </c>
      <c r="K526" s="17"/>
      <c r="L526" s="17"/>
      <c r="M526" s="17"/>
      <c r="N526" s="17"/>
      <c r="O526" s="18">
        <v>49</v>
      </c>
      <c r="P526" s="130">
        <f t="shared" si="28"/>
        <v>2.5534132360604481E-2</v>
      </c>
      <c r="Q526" s="46">
        <f t="shared" si="29"/>
        <v>82</v>
      </c>
      <c r="R526" s="90"/>
      <c r="S526" s="3"/>
      <c r="T526" s="2"/>
      <c r="U526" s="2" t="str">
        <f t="shared" si="30"/>
        <v>MSI MSI GS75C</v>
      </c>
      <c r="V526" s="2" t="str">
        <f>VLOOKUP($U526,Models!$A:$Q,V$4,0)</f>
        <v>MSI</v>
      </c>
      <c r="W526" s="2" t="str">
        <f>VLOOKUP($U526,Models!$A:$Q,W$4,0)</f>
        <v>MSI GS75C</v>
      </c>
      <c r="X526" s="2" t="str">
        <f>VLOOKUP($U526,Models!$A:$Q,X$4,0)</f>
        <v>Desk</v>
      </c>
      <c r="Y526" s="2" t="str">
        <f>VLOOKUP($U526,Models!$A:$Q,Y$4,0)</f>
        <v>Intel</v>
      </c>
      <c r="Z526" s="2" t="str">
        <f>VLOOKUP($U526,Models!$A:$Q,Z$4,0)</f>
        <v>Coffee Lake</v>
      </c>
      <c r="AA526" s="2">
        <f>VLOOKUP($U526,Models!$A:$Q,AA$4,0)</f>
        <v>0</v>
      </c>
      <c r="AB526" s="2" t="str">
        <f>VLOOKUP($U526,Models!$A:$Q,AB$4,0)</f>
        <v>RTX2060/RTX2070/RTX2080</v>
      </c>
      <c r="AC526" s="2">
        <f>VLOOKUP($U526,Models!$A:$Q,AC$4,0)</f>
        <v>0</v>
      </c>
      <c r="AD526" s="2">
        <f>VLOOKUP($U526,Models!$A:$Q,AD$4,0)</f>
        <v>0</v>
      </c>
      <c r="AE526" s="2">
        <f>VLOOKUP($U526,Models!$A:$Q,AE$4,0)</f>
        <v>17</v>
      </c>
      <c r="AF526" s="2" t="str">
        <f>VLOOKUP($U526,Models!$A:$Q,AF$4,0)</f>
        <v>1920x1080</v>
      </c>
      <c r="AG526" s="2">
        <f>VLOOKUP($U526,Models!$A:$Q,AG$4,0)</f>
        <v>0</v>
      </c>
      <c r="AH526" s="2" t="str">
        <f>VLOOKUP($U526,Models!$A:$S,AH$4,0)</f>
        <v>Standard</v>
      </c>
      <c r="AI526" s="2">
        <f>VLOOKUP($U526,Models!$A:$T,AI$4,0)</f>
        <v>0</v>
      </c>
      <c r="AJ526" s="2"/>
      <c r="AK526" s="2"/>
    </row>
    <row r="527" spans="1:37" x14ac:dyDescent="0.3">
      <c r="A527" s="14" t="s">
        <v>3</v>
      </c>
      <c r="B527" s="14" t="s">
        <v>3</v>
      </c>
      <c r="C527" s="15" t="s">
        <v>1819</v>
      </c>
      <c r="D527" s="16"/>
      <c r="E527" s="17"/>
      <c r="F527" s="17">
        <v>45</v>
      </c>
      <c r="G527" s="17"/>
      <c r="H527" s="17"/>
      <c r="I527" s="17">
        <v>16</v>
      </c>
      <c r="J527" s="17">
        <v>1</v>
      </c>
      <c r="K527" s="17"/>
      <c r="L527" s="17"/>
      <c r="M527" s="17"/>
      <c r="N527" s="17"/>
      <c r="O527" s="18">
        <v>62</v>
      </c>
      <c r="P527" s="130">
        <f t="shared" si="28"/>
        <v>3.2308494007295463E-2</v>
      </c>
      <c r="Q527" s="46">
        <f t="shared" si="29"/>
        <v>104</v>
      </c>
      <c r="R527" s="90"/>
      <c r="S527" s="3"/>
      <c r="T527" s="2"/>
      <c r="U527" s="2" t="str">
        <f t="shared" si="30"/>
        <v>MSI MSI PS63W</v>
      </c>
      <c r="V527" s="2" t="str">
        <f>VLOOKUP($U527,Models!$A:$Q,V$4,0)</f>
        <v>MSI</v>
      </c>
      <c r="W527" s="2" t="str">
        <f>VLOOKUP($U527,Models!$A:$Q,W$4,0)</f>
        <v>MSI PS63W</v>
      </c>
      <c r="X527" s="2" t="str">
        <f>VLOOKUP($U527,Models!$A:$Q,X$4,0)</f>
        <v>Desk</v>
      </c>
      <c r="Y527" s="2" t="str">
        <f>VLOOKUP($U527,Models!$A:$Q,Y$4,0)</f>
        <v>Intel</v>
      </c>
      <c r="Z527" s="2" t="str">
        <f>VLOOKUP($U527,Models!$A:$Q,Z$4,0)</f>
        <v>Whiskey Lake</v>
      </c>
      <c r="AA527" s="2">
        <f>VLOOKUP($U527,Models!$A:$Q,AA$4,0)</f>
        <v>0</v>
      </c>
      <c r="AB527" s="2" t="str">
        <f>VLOOKUP($U527,Models!$A:$Q,AB$4,0)</f>
        <v>GTX1050</v>
      </c>
      <c r="AC527" s="2">
        <f>VLOOKUP($U527,Models!$A:$Q,AC$4,0)</f>
        <v>0</v>
      </c>
      <c r="AD527" s="2">
        <f>VLOOKUP($U527,Models!$A:$Q,AD$4,0)</f>
        <v>0</v>
      </c>
      <c r="AE527" s="2">
        <f>VLOOKUP($U527,Models!$A:$Q,AE$4,0)</f>
        <v>15</v>
      </c>
      <c r="AF527" s="2" t="str">
        <f>VLOOKUP($U527,Models!$A:$Q,AF$4,0)</f>
        <v>1920x1080</v>
      </c>
      <c r="AG527" s="2">
        <f>VLOOKUP($U527,Models!$A:$Q,AG$4,0)</f>
        <v>0</v>
      </c>
      <c r="AH527" s="2" t="str">
        <f>VLOOKUP($U527,Models!$A:$S,AH$4,0)</f>
        <v>Standard</v>
      </c>
      <c r="AI527" s="2">
        <f>VLOOKUP($U527,Models!$A:$T,AI$4,0)</f>
        <v>0</v>
      </c>
      <c r="AJ527" s="2"/>
      <c r="AK527" s="2"/>
    </row>
    <row r="528" spans="1:37" x14ac:dyDescent="0.3">
      <c r="A528" s="14" t="s">
        <v>3</v>
      </c>
      <c r="B528" s="14" t="s">
        <v>3</v>
      </c>
      <c r="C528" s="15" t="s">
        <v>1917</v>
      </c>
      <c r="D528" s="16"/>
      <c r="E528" s="17"/>
      <c r="F528" s="17">
        <v>6</v>
      </c>
      <c r="G528" s="17"/>
      <c r="H528" s="17">
        <v>1</v>
      </c>
      <c r="I528" s="17">
        <v>11</v>
      </c>
      <c r="J528" s="17">
        <v>10</v>
      </c>
      <c r="K528" s="17"/>
      <c r="L528" s="17"/>
      <c r="M528" s="17"/>
      <c r="N528" s="17"/>
      <c r="O528" s="18">
        <v>28</v>
      </c>
      <c r="P528" s="130">
        <f t="shared" si="28"/>
        <v>1.4590932777488274E-2</v>
      </c>
      <c r="Q528" s="46">
        <f t="shared" si="29"/>
        <v>47</v>
      </c>
      <c r="R528" s="90"/>
      <c r="S528" s="3"/>
      <c r="T528" s="2"/>
      <c r="U528" s="2" t="str">
        <f t="shared" si="30"/>
        <v>MSI MSI P75C</v>
      </c>
      <c r="V528" s="2" t="str">
        <f>VLOOKUP($U528,Models!$A:$Q,V$4,0)</f>
        <v>MSI</v>
      </c>
      <c r="W528" s="2" t="str">
        <f>VLOOKUP($U528,Models!$A:$Q,W$4,0)</f>
        <v>MSI P75C</v>
      </c>
      <c r="X528" s="2" t="str">
        <f>VLOOKUP($U528,Models!$A:$Q,X$4,0)</f>
        <v>Desk</v>
      </c>
      <c r="Y528" s="2" t="str">
        <f>VLOOKUP($U528,Models!$A:$Q,Y$4,0)</f>
        <v>Intel</v>
      </c>
      <c r="Z528" s="2" t="str">
        <f>VLOOKUP($U528,Models!$A:$Q,Z$4,0)</f>
        <v>Coffee Lake</v>
      </c>
      <c r="AA528" s="2">
        <f>VLOOKUP($U528,Models!$A:$Q,AA$4,0)</f>
        <v>0</v>
      </c>
      <c r="AB528" s="2" t="str">
        <f>VLOOKUP($U528,Models!$A:$Q,AB$4,0)</f>
        <v>GTX1660/RTX2060/RTX2070</v>
      </c>
      <c r="AC528" s="2">
        <f>VLOOKUP($U528,Models!$A:$Q,AC$4,0)</f>
        <v>0</v>
      </c>
      <c r="AD528" s="2">
        <f>VLOOKUP($U528,Models!$A:$Q,AD$4,0)</f>
        <v>0</v>
      </c>
      <c r="AE528" s="2">
        <f>VLOOKUP($U528,Models!$A:$Q,AE$4,0)</f>
        <v>17</v>
      </c>
      <c r="AF528" s="2" t="str">
        <f>VLOOKUP($U528,Models!$A:$Q,AF$4,0)</f>
        <v>1920x1080</v>
      </c>
      <c r="AG528" s="2">
        <f>VLOOKUP($U528,Models!$A:$Q,AG$4,0)</f>
        <v>0</v>
      </c>
      <c r="AH528" s="2" t="str">
        <f>VLOOKUP($U528,Models!$A:$S,AH$4,0)</f>
        <v>Standard</v>
      </c>
      <c r="AI528" s="2">
        <f>VLOOKUP($U528,Models!$A:$T,AI$4,0)</f>
        <v>0</v>
      </c>
      <c r="AJ528" s="2"/>
      <c r="AK528" s="2"/>
    </row>
    <row r="529" spans="1:37" x14ac:dyDescent="0.3">
      <c r="A529" s="14" t="s">
        <v>3</v>
      </c>
      <c r="B529" s="14" t="s">
        <v>3</v>
      </c>
      <c r="C529" s="15" t="s">
        <v>2071</v>
      </c>
      <c r="D529" s="16"/>
      <c r="E529" s="17"/>
      <c r="F529" s="17">
        <v>3</v>
      </c>
      <c r="G529" s="17"/>
      <c r="H529" s="17"/>
      <c r="I529" s="17">
        <v>2</v>
      </c>
      <c r="J529" s="17">
        <v>1</v>
      </c>
      <c r="K529" s="17"/>
      <c r="L529" s="17"/>
      <c r="M529" s="17"/>
      <c r="N529" s="17"/>
      <c r="O529" s="18">
        <v>6</v>
      </c>
      <c r="P529" s="130">
        <f t="shared" si="28"/>
        <v>3.126628452318916E-3</v>
      </c>
      <c r="Q529" s="46">
        <f t="shared" si="29"/>
        <v>10</v>
      </c>
      <c r="R529" s="90"/>
      <c r="S529" s="3"/>
      <c r="T529" s="2"/>
      <c r="U529" s="2" t="str">
        <f t="shared" si="30"/>
        <v>MSI MSI GE65C</v>
      </c>
      <c r="V529" s="2" t="str">
        <f>VLOOKUP($U529,Models!$A:$Q,V$4,0)</f>
        <v>MSI</v>
      </c>
      <c r="W529" s="2" t="str">
        <f>VLOOKUP($U529,Models!$A:$Q,W$4,0)</f>
        <v>MSI GE65C</v>
      </c>
      <c r="X529" s="2" t="str">
        <f>VLOOKUP($U529,Models!$A:$Q,X$4,0)</f>
        <v>Desk</v>
      </c>
      <c r="Y529" s="2" t="str">
        <f>VLOOKUP($U529,Models!$A:$Q,Y$4,0)</f>
        <v>Intel</v>
      </c>
      <c r="Z529" s="2" t="str">
        <f>VLOOKUP($U529,Models!$A:$Q,Z$4,0)</f>
        <v>Coffee Lake</v>
      </c>
      <c r="AA529" s="2">
        <f>VLOOKUP($U529,Models!$A:$Q,AA$4,0)</f>
        <v>0</v>
      </c>
      <c r="AB529" s="2" t="str">
        <f>VLOOKUP($U529,Models!$A:$Q,AB$4,0)</f>
        <v>RTX2060/RTX2070</v>
      </c>
      <c r="AC529" s="2">
        <f>VLOOKUP($U529,Models!$A:$Q,AC$4,0)</f>
        <v>0</v>
      </c>
      <c r="AD529" s="2">
        <f>VLOOKUP($U529,Models!$A:$Q,AD$4,0)</f>
        <v>0</v>
      </c>
      <c r="AE529" s="2">
        <f>VLOOKUP($U529,Models!$A:$Q,AE$4,0)</f>
        <v>15</v>
      </c>
      <c r="AF529" s="2" t="str">
        <f>VLOOKUP($U529,Models!$A:$Q,AF$4,0)</f>
        <v>1920x1080</v>
      </c>
      <c r="AG529" s="2">
        <f>VLOOKUP($U529,Models!$A:$Q,AG$4,0)</f>
        <v>0</v>
      </c>
      <c r="AH529" s="2" t="str">
        <f>VLOOKUP($U529,Models!$A:$S,AH$4,0)</f>
        <v>Standard</v>
      </c>
      <c r="AI529" s="2">
        <f>VLOOKUP($U529,Models!$A:$T,AI$4,0)</f>
        <v>0</v>
      </c>
      <c r="AJ529" s="2"/>
      <c r="AK529" s="2"/>
    </row>
    <row r="530" spans="1:37" x14ac:dyDescent="0.3">
      <c r="A530" s="14" t="s">
        <v>3</v>
      </c>
      <c r="B530" s="14" t="s">
        <v>3</v>
      </c>
      <c r="C530" s="15" t="s">
        <v>2072</v>
      </c>
      <c r="D530" s="16"/>
      <c r="E530" s="17"/>
      <c r="F530" s="17">
        <v>27</v>
      </c>
      <c r="G530" s="17"/>
      <c r="H530" s="17">
        <v>2</v>
      </c>
      <c r="I530" s="17">
        <v>27</v>
      </c>
      <c r="J530" s="17">
        <v>10</v>
      </c>
      <c r="K530" s="17"/>
      <c r="L530" s="17"/>
      <c r="M530" s="17"/>
      <c r="N530" s="17"/>
      <c r="O530" s="18">
        <v>66</v>
      </c>
      <c r="P530" s="130">
        <f t="shared" si="28"/>
        <v>3.4392912975508075E-2</v>
      </c>
      <c r="Q530" s="46">
        <f t="shared" si="29"/>
        <v>111</v>
      </c>
      <c r="R530" s="90"/>
      <c r="S530" s="3"/>
      <c r="T530" s="2"/>
      <c r="U530" s="2" t="str">
        <f t="shared" si="30"/>
        <v>MSI MSI GP75C</v>
      </c>
      <c r="V530" s="2" t="str">
        <f>VLOOKUP($U530,Models!$A:$Q,V$4,0)</f>
        <v>MSI</v>
      </c>
      <c r="W530" s="2" t="str">
        <f>VLOOKUP($U530,Models!$A:$Q,W$4,0)</f>
        <v>MSI GP75C</v>
      </c>
      <c r="X530" s="2" t="str">
        <f>VLOOKUP($U530,Models!$A:$Q,X$4,0)</f>
        <v>Desk</v>
      </c>
      <c r="Y530" s="2" t="str">
        <f>VLOOKUP($U530,Models!$A:$Q,Y$4,0)</f>
        <v>Intel</v>
      </c>
      <c r="Z530" s="2" t="str">
        <f>VLOOKUP($U530,Models!$A:$Q,Z$4,0)</f>
        <v>Coffee Lake</v>
      </c>
      <c r="AA530" s="2">
        <f>VLOOKUP($U530,Models!$A:$Q,AA$4,0)</f>
        <v>0</v>
      </c>
      <c r="AB530" s="2" t="str">
        <f>VLOOKUP($U530,Models!$A:$Q,AB$4,0)</f>
        <v>GTX1660</v>
      </c>
      <c r="AC530" s="2">
        <f>VLOOKUP($U530,Models!$A:$Q,AC$4,0)</f>
        <v>0</v>
      </c>
      <c r="AD530" s="2">
        <f>VLOOKUP($U530,Models!$A:$Q,AD$4,0)</f>
        <v>0</v>
      </c>
      <c r="AE530" s="2">
        <f>VLOOKUP($U530,Models!$A:$Q,AE$4,0)</f>
        <v>17</v>
      </c>
      <c r="AF530" s="2" t="str">
        <f>VLOOKUP($U530,Models!$A:$Q,AF$4,0)</f>
        <v>1920x1080</v>
      </c>
      <c r="AG530" s="2">
        <f>VLOOKUP($U530,Models!$A:$Q,AG$4,0)</f>
        <v>0</v>
      </c>
      <c r="AH530" s="2" t="str">
        <f>VLOOKUP($U530,Models!$A:$S,AH$4,0)</f>
        <v>Standard</v>
      </c>
      <c r="AI530" s="2">
        <f>VLOOKUP($U530,Models!$A:$T,AI$4,0)</f>
        <v>0</v>
      </c>
      <c r="AJ530" s="2"/>
      <c r="AK530" s="2"/>
    </row>
    <row r="531" spans="1:37" x14ac:dyDescent="0.3">
      <c r="A531" s="14" t="s">
        <v>3</v>
      </c>
      <c r="B531" s="14" t="s">
        <v>3</v>
      </c>
      <c r="C531" s="15" t="s">
        <v>2073</v>
      </c>
      <c r="D531" s="16"/>
      <c r="E531" s="17"/>
      <c r="F531" s="17">
        <v>58</v>
      </c>
      <c r="G531" s="17"/>
      <c r="H531" s="17">
        <v>1</v>
      </c>
      <c r="I531" s="17">
        <v>33</v>
      </c>
      <c r="J531" s="17">
        <v>1</v>
      </c>
      <c r="K531" s="17"/>
      <c r="L531" s="17"/>
      <c r="M531" s="17"/>
      <c r="N531" s="17"/>
      <c r="O531" s="18">
        <v>93</v>
      </c>
      <c r="P531" s="130">
        <f t="shared" si="28"/>
        <v>4.8462741010943201E-2</v>
      </c>
      <c r="Q531" s="46">
        <f t="shared" si="29"/>
        <v>157</v>
      </c>
      <c r="R531" s="90"/>
      <c r="S531" s="3"/>
      <c r="T531" s="2"/>
      <c r="U531" s="2" t="str">
        <f t="shared" si="30"/>
        <v>MSI MSI PS42W</v>
      </c>
      <c r="V531" s="2" t="str">
        <f>VLOOKUP($U531,Models!$A:$Q,V$4,0)</f>
        <v>MSI</v>
      </c>
      <c r="W531" s="2" t="str">
        <f>VLOOKUP($U531,Models!$A:$Q,W$4,0)</f>
        <v>MSI PS42W</v>
      </c>
      <c r="X531" s="2" t="str">
        <f>VLOOKUP($U531,Models!$A:$Q,X$4,0)</f>
        <v>Midlevel</v>
      </c>
      <c r="Y531" s="2" t="str">
        <f>VLOOKUP($U531,Models!$A:$Q,Y$4,0)</f>
        <v>Intel</v>
      </c>
      <c r="Z531" s="2" t="str">
        <f>VLOOKUP($U531,Models!$A:$Q,Z$4,0)</f>
        <v>Whiskey Lake</v>
      </c>
      <c r="AA531" s="2">
        <f>VLOOKUP($U531,Models!$A:$Q,AA$4,0)</f>
        <v>0</v>
      </c>
      <c r="AB531" s="2" t="str">
        <f>VLOOKUP($U531,Models!$A:$Q,AB$4,0)</f>
        <v>Int/MX250</v>
      </c>
      <c r="AC531" s="2">
        <f>VLOOKUP($U531,Models!$A:$Q,AC$4,0)</f>
        <v>0</v>
      </c>
      <c r="AD531" s="2">
        <f>VLOOKUP($U531,Models!$A:$Q,AD$4,0)</f>
        <v>0</v>
      </c>
      <c r="AE531" s="2">
        <f>VLOOKUP($U531,Models!$A:$Q,AE$4,0)</f>
        <v>14</v>
      </c>
      <c r="AF531" s="2" t="str">
        <f>VLOOKUP($U531,Models!$A:$Q,AF$4,0)</f>
        <v>1920x1080</v>
      </c>
      <c r="AG531" s="2">
        <f>VLOOKUP($U531,Models!$A:$Q,AG$4,0)</f>
        <v>0</v>
      </c>
      <c r="AH531" s="2" t="str">
        <f>VLOOKUP($U531,Models!$A:$S,AH$4,0)</f>
        <v>Standard</v>
      </c>
      <c r="AI531" s="2">
        <f>VLOOKUP($U531,Models!$A:$T,AI$4,0)</f>
        <v>0</v>
      </c>
      <c r="AJ531" s="2"/>
      <c r="AK531" s="2"/>
    </row>
    <row r="532" spans="1:37" x14ac:dyDescent="0.3">
      <c r="A532" s="14" t="s">
        <v>3</v>
      </c>
      <c r="B532" s="14" t="s">
        <v>3</v>
      </c>
      <c r="C532" s="15" t="s">
        <v>2177</v>
      </c>
      <c r="D532" s="16"/>
      <c r="E532" s="17"/>
      <c r="F532" s="17">
        <v>40</v>
      </c>
      <c r="G532" s="17"/>
      <c r="H532" s="17">
        <v>3</v>
      </c>
      <c r="I532" s="17">
        <v>21</v>
      </c>
      <c r="J532" s="17">
        <v>82</v>
      </c>
      <c r="K532" s="17"/>
      <c r="L532" s="17"/>
      <c r="M532" s="17"/>
      <c r="N532" s="17"/>
      <c r="O532" s="18">
        <v>146</v>
      </c>
      <c r="P532" s="130">
        <f t="shared" si="28"/>
        <v>7.6081292339760298E-2</v>
      </c>
      <c r="Q532" s="46">
        <f t="shared" si="29"/>
        <v>246</v>
      </c>
      <c r="R532" s="90"/>
      <c r="S532" s="3"/>
      <c r="T532" s="2"/>
      <c r="U532" s="2" t="str">
        <f t="shared" si="30"/>
        <v>MSI MSI GL75C</v>
      </c>
      <c r="V532" s="2" t="str">
        <f>VLOOKUP($U532,Models!$A:$Q,V$4,0)</f>
        <v>MSI</v>
      </c>
      <c r="W532" s="2" t="str">
        <f>VLOOKUP($U532,Models!$A:$Q,W$4,0)</f>
        <v>MSI GL75C</v>
      </c>
      <c r="X532" s="2" t="str">
        <f>VLOOKUP($U532,Models!$A:$Q,X$4,0)</f>
        <v>Desk</v>
      </c>
      <c r="Y532" s="2" t="str">
        <f>VLOOKUP($U532,Models!$A:$Q,Y$4,0)</f>
        <v>Intel</v>
      </c>
      <c r="Z532" s="2" t="str">
        <f>VLOOKUP($U532,Models!$A:$Q,Z$4,0)</f>
        <v>Coffee Lake</v>
      </c>
      <c r="AA532" s="2">
        <f>VLOOKUP($U532,Models!$A:$Q,AA$4,0)</f>
        <v>0</v>
      </c>
      <c r="AB532" s="2" t="str">
        <f>VLOOKUP($U532,Models!$A:$Q,AB$4,0)</f>
        <v>GTX1650/GTX1660/RTX2060</v>
      </c>
      <c r="AC532" s="2">
        <f>VLOOKUP($U532,Models!$A:$Q,AC$4,0)</f>
        <v>0</v>
      </c>
      <c r="AD532" s="2">
        <f>VLOOKUP($U532,Models!$A:$Q,AD$4,0)</f>
        <v>0</v>
      </c>
      <c r="AE532" s="2">
        <f>VLOOKUP($U532,Models!$A:$Q,AE$4,0)</f>
        <v>17</v>
      </c>
      <c r="AF532" s="2" t="str">
        <f>VLOOKUP($U532,Models!$A:$Q,AF$4,0)</f>
        <v>1920x1080</v>
      </c>
      <c r="AG532" s="2">
        <f>VLOOKUP($U532,Models!$A:$Q,AG$4,0)</f>
        <v>0</v>
      </c>
      <c r="AH532" s="2" t="str">
        <f>VLOOKUP($U532,Models!$A:$S,AH$4,0)</f>
        <v>Standard</v>
      </c>
      <c r="AI532" s="2">
        <f>VLOOKUP($U532,Models!$A:$T,AI$4,0)</f>
        <v>0</v>
      </c>
      <c r="AJ532" s="2"/>
      <c r="AK532" s="2"/>
    </row>
    <row r="533" spans="1:37" x14ac:dyDescent="0.3">
      <c r="A533" s="14" t="s">
        <v>3</v>
      </c>
      <c r="B533" s="14" t="s">
        <v>3</v>
      </c>
      <c r="C533" s="15" t="s">
        <v>2178</v>
      </c>
      <c r="D533" s="16"/>
      <c r="E533" s="17"/>
      <c r="F533" s="17"/>
      <c r="G533" s="17"/>
      <c r="H533" s="17"/>
      <c r="I533" s="17">
        <v>1</v>
      </c>
      <c r="J533" s="17"/>
      <c r="K533" s="17"/>
      <c r="L533" s="17"/>
      <c r="M533" s="17"/>
      <c r="N533" s="17"/>
      <c r="O533" s="18">
        <v>1</v>
      </c>
      <c r="P533" s="130">
        <f t="shared" si="28"/>
        <v>5.2110474205315264E-4</v>
      </c>
      <c r="Q533" s="46">
        <f t="shared" si="29"/>
        <v>2</v>
      </c>
      <c r="R533" s="90"/>
      <c r="S533" s="3"/>
      <c r="T533" s="2"/>
      <c r="U533" s="2" t="str">
        <f t="shared" si="30"/>
        <v>MSI MSI GP65C</v>
      </c>
      <c r="V533" s="2" t="str">
        <f>VLOOKUP($U533,Models!$A:$Q,V$4,0)</f>
        <v>MSI</v>
      </c>
      <c r="W533" s="2" t="str">
        <f>VLOOKUP($U533,Models!$A:$Q,W$4,0)</f>
        <v>MSI GP65C</v>
      </c>
      <c r="X533" s="2" t="str">
        <f>VLOOKUP($U533,Models!$A:$Q,X$4,0)</f>
        <v>Desk</v>
      </c>
      <c r="Y533" s="2" t="str">
        <f>VLOOKUP($U533,Models!$A:$Q,Y$4,0)</f>
        <v>Intel</v>
      </c>
      <c r="Z533" s="2" t="str">
        <f>VLOOKUP($U533,Models!$A:$Q,Z$4,0)</f>
        <v>Coffee Lake</v>
      </c>
      <c r="AA533" s="2">
        <f>VLOOKUP($U533,Models!$A:$Q,AA$4,0)</f>
        <v>0</v>
      </c>
      <c r="AB533" s="2" t="str">
        <f>VLOOKUP($U533,Models!$A:$Q,AB$4,0)</f>
        <v>GTX1660</v>
      </c>
      <c r="AC533" s="2">
        <f>VLOOKUP($U533,Models!$A:$Q,AC$4,0)</f>
        <v>0</v>
      </c>
      <c r="AD533" s="2">
        <f>VLOOKUP($U533,Models!$A:$Q,AD$4,0)</f>
        <v>0</v>
      </c>
      <c r="AE533" s="2">
        <f>VLOOKUP($U533,Models!$A:$Q,AE$4,0)</f>
        <v>15</v>
      </c>
      <c r="AF533" s="2" t="str">
        <f>VLOOKUP($U533,Models!$A:$Q,AF$4,0)</f>
        <v>1920x1080</v>
      </c>
      <c r="AG533" s="2">
        <f>VLOOKUP($U533,Models!$A:$Q,AG$4,0)</f>
        <v>0</v>
      </c>
      <c r="AH533" s="2" t="str">
        <f>VLOOKUP($U533,Models!$A:$S,AH$4,0)</f>
        <v>Standard</v>
      </c>
      <c r="AI533" s="2">
        <f>VLOOKUP($U533,Models!$A:$T,AI$4,0)</f>
        <v>0</v>
      </c>
      <c r="AJ533" s="2"/>
      <c r="AK533" s="2"/>
    </row>
    <row r="534" spans="1:37" x14ac:dyDescent="0.3">
      <c r="A534" s="14" t="s">
        <v>3</v>
      </c>
      <c r="B534" s="14" t="s">
        <v>3</v>
      </c>
      <c r="C534" s="15" t="s">
        <v>2179</v>
      </c>
      <c r="D534" s="16"/>
      <c r="E534" s="17"/>
      <c r="F534" s="17"/>
      <c r="G534" s="17"/>
      <c r="H534" s="17"/>
      <c r="I534" s="17">
        <v>1</v>
      </c>
      <c r="J534" s="17">
        <v>5</v>
      </c>
      <c r="K534" s="17"/>
      <c r="L534" s="17"/>
      <c r="M534" s="17"/>
      <c r="N534" s="17"/>
      <c r="O534" s="18">
        <v>6</v>
      </c>
      <c r="P534" s="130">
        <f t="shared" si="28"/>
        <v>3.126628452318916E-3</v>
      </c>
      <c r="Q534" s="46">
        <v>8</v>
      </c>
      <c r="R534" s="90"/>
      <c r="S534" s="3"/>
      <c r="T534" s="2"/>
      <c r="U534" s="2" t="str">
        <f t="shared" si="30"/>
        <v>MSI MSI GT76C</v>
      </c>
      <c r="V534" s="2" t="str">
        <f>VLOOKUP($U534,Models!$A:$Q,V$4,0)</f>
        <v>MSI</v>
      </c>
      <c r="W534" s="2" t="str">
        <f>VLOOKUP($U534,Models!$A:$Q,W$4,0)</f>
        <v>MSI GT76C</v>
      </c>
      <c r="X534" s="2" t="str">
        <f>VLOOKUP($U534,Models!$A:$Q,X$4,0)</f>
        <v>Desk</v>
      </c>
      <c r="Y534" s="2" t="str">
        <f>VLOOKUP($U534,Models!$A:$Q,Y$4,0)</f>
        <v>Intel</v>
      </c>
      <c r="Z534" s="2" t="str">
        <f>VLOOKUP($U534,Models!$A:$Q,Z$4,0)</f>
        <v>Coffee Lake</v>
      </c>
      <c r="AA534" s="2">
        <f>VLOOKUP($U534,Models!$A:$Q,AA$4,0)</f>
        <v>0</v>
      </c>
      <c r="AB534" s="2" t="str">
        <f>VLOOKUP($U534,Models!$A:$Q,AB$4,0)</f>
        <v>RTX2080</v>
      </c>
      <c r="AC534" s="2">
        <f>VLOOKUP($U534,Models!$A:$Q,AC$4,0)</f>
        <v>0</v>
      </c>
      <c r="AD534" s="2">
        <f>VLOOKUP($U534,Models!$A:$Q,AD$4,0)</f>
        <v>0</v>
      </c>
      <c r="AE534" s="2">
        <f>VLOOKUP($U534,Models!$A:$Q,AE$4,0)</f>
        <v>17</v>
      </c>
      <c r="AF534" s="2" t="str">
        <f>VLOOKUP($U534,Models!$A:$Q,AF$4,0)</f>
        <v>1920x1080/3840x2160</v>
      </c>
      <c r="AG534" s="2">
        <f>VLOOKUP($U534,Models!$A:$Q,AG$4,0)</f>
        <v>0</v>
      </c>
      <c r="AH534" s="2" t="str">
        <f>VLOOKUP($U534,Models!$A:$S,AH$4,0)</f>
        <v>Standard</v>
      </c>
      <c r="AI534" s="2">
        <f>VLOOKUP($U534,Models!$A:$T,AI$4,0)</f>
        <v>0</v>
      </c>
      <c r="AJ534" s="2"/>
      <c r="AK534" s="2"/>
    </row>
    <row r="535" spans="1:37" x14ac:dyDescent="0.3">
      <c r="A535" s="14" t="s">
        <v>3</v>
      </c>
      <c r="B535" s="14" t="s">
        <v>3</v>
      </c>
      <c r="C535" s="15" t="s">
        <v>2566</v>
      </c>
      <c r="D535" s="16"/>
      <c r="E535" s="17"/>
      <c r="F535" s="17">
        <v>14</v>
      </c>
      <c r="G535" s="17"/>
      <c r="H535" s="17">
        <v>195</v>
      </c>
      <c r="I535" s="17">
        <v>27</v>
      </c>
      <c r="J535" s="17">
        <v>123</v>
      </c>
      <c r="K535" s="17"/>
      <c r="L535" s="17"/>
      <c r="M535" s="17"/>
      <c r="N535" s="17"/>
      <c r="O535" s="18">
        <v>359</v>
      </c>
      <c r="P535" s="130">
        <f t="shared" si="28"/>
        <v>0.18707660239708182</v>
      </c>
      <c r="Q535" s="46">
        <f t="shared" si="29"/>
        <v>604</v>
      </c>
      <c r="R535" s="90"/>
      <c r="S535" s="3"/>
      <c r="T535" s="2"/>
      <c r="U535" s="2" t="str">
        <f t="shared" si="30"/>
        <v>MSI MSI GL65C</v>
      </c>
      <c r="V535" s="2" t="str">
        <f>VLOOKUP($U535,Models!$A:$Q,V$4,0)</f>
        <v>MSI</v>
      </c>
      <c r="W535" s="2" t="str">
        <f>VLOOKUP($U535,Models!$A:$Q,W$4,0)</f>
        <v>MSI GL65C</v>
      </c>
      <c r="X535" s="2" t="str">
        <f>VLOOKUP($U535,Models!$A:$Q,X$4,0)</f>
        <v>Desk</v>
      </c>
      <c r="Y535" s="2" t="str">
        <f>VLOOKUP($U535,Models!$A:$Q,Y$4,0)</f>
        <v>Intel</v>
      </c>
      <c r="Z535" s="2" t="str">
        <f>VLOOKUP($U535,Models!$A:$Q,Z$4,0)</f>
        <v>Coffee Lake</v>
      </c>
      <c r="AA535" s="2">
        <f>VLOOKUP($U535,Models!$A:$Q,AA$4,0)</f>
        <v>0</v>
      </c>
      <c r="AB535" s="2" t="str">
        <f>VLOOKUP($U535,Models!$A:$Q,AB$4,0)</f>
        <v>GTX1650/1660</v>
      </c>
      <c r="AC535" s="2">
        <f>VLOOKUP($U535,Models!$A:$Q,AC$4,0)</f>
        <v>0</v>
      </c>
      <c r="AD535" s="2">
        <f>VLOOKUP($U535,Models!$A:$Q,AD$4,0)</f>
        <v>0</v>
      </c>
      <c r="AE535" s="2">
        <f>VLOOKUP($U535,Models!$A:$Q,AE$4,0)</f>
        <v>15</v>
      </c>
      <c r="AF535" s="2" t="str">
        <f>VLOOKUP($U535,Models!$A:$Q,AF$4,0)</f>
        <v>1920x1080</v>
      </c>
      <c r="AG535" s="2">
        <f>VLOOKUP($U535,Models!$A:$Q,AG$4,0)</f>
        <v>0</v>
      </c>
      <c r="AH535" s="2" t="str">
        <f>VLOOKUP($U535,Models!$A:$S,AH$4,0)</f>
        <v>Standard</v>
      </c>
      <c r="AI535" s="2">
        <f>VLOOKUP($U535,Models!$A:$T,AI$4,0)</f>
        <v>0</v>
      </c>
      <c r="AJ535" s="2"/>
      <c r="AK535" s="2"/>
    </row>
    <row r="536" spans="1:37" x14ac:dyDescent="0.3">
      <c r="A536" s="14" t="s">
        <v>3</v>
      </c>
      <c r="B536" s="14" t="s">
        <v>3</v>
      </c>
      <c r="C536" s="15" t="s">
        <v>2567</v>
      </c>
      <c r="D536" s="16"/>
      <c r="E536" s="17"/>
      <c r="F536" s="17">
        <v>1</v>
      </c>
      <c r="G536" s="17"/>
      <c r="H536" s="17"/>
      <c r="I536" s="17"/>
      <c r="J536" s="17"/>
      <c r="K536" s="17"/>
      <c r="L536" s="17"/>
      <c r="M536" s="17"/>
      <c r="N536" s="17"/>
      <c r="O536" s="18">
        <v>1</v>
      </c>
      <c r="P536" s="130">
        <f t="shared" si="28"/>
        <v>5.2110474205315264E-4</v>
      </c>
      <c r="Q536" s="46">
        <f t="shared" si="29"/>
        <v>2</v>
      </c>
      <c r="R536" s="90"/>
      <c r="S536" s="3"/>
      <c r="T536" s="2"/>
      <c r="U536" s="2" t="str">
        <f t="shared" si="30"/>
        <v>MSI MSI GP73C</v>
      </c>
      <c r="V536" s="2" t="str">
        <f>VLOOKUP($U536,Models!$A:$Q,V$4,0)</f>
        <v>MSI</v>
      </c>
      <c r="W536" s="2" t="str">
        <f>VLOOKUP($U536,Models!$A:$Q,W$4,0)</f>
        <v>MSI GP73C</v>
      </c>
      <c r="X536" s="2" t="str">
        <f>VLOOKUP($U536,Models!$A:$Q,X$4,0)</f>
        <v>Desk</v>
      </c>
      <c r="Y536" s="2" t="str">
        <f>VLOOKUP($U536,Models!$A:$Q,Y$4,0)</f>
        <v>Intel</v>
      </c>
      <c r="Z536" s="2" t="str">
        <f>VLOOKUP($U536,Models!$A:$Q,Z$4,0)</f>
        <v>Coffee Lake</v>
      </c>
      <c r="AA536" s="2">
        <f>VLOOKUP($U536,Models!$A:$Q,AA$4,0)</f>
        <v>0</v>
      </c>
      <c r="AB536" s="2" t="str">
        <f>VLOOKUP($U536,Models!$A:$Q,AB$4,0)</f>
        <v>GTX1060</v>
      </c>
      <c r="AC536" s="2">
        <f>VLOOKUP($U536,Models!$A:$Q,AC$4,0)</f>
        <v>0</v>
      </c>
      <c r="AD536" s="2">
        <f>VLOOKUP($U536,Models!$A:$Q,AD$4,0)</f>
        <v>0</v>
      </c>
      <c r="AE536" s="2">
        <f>VLOOKUP($U536,Models!$A:$Q,AE$4,0)</f>
        <v>17</v>
      </c>
      <c r="AF536" s="2" t="str">
        <f>VLOOKUP($U536,Models!$A:$Q,AF$4,0)</f>
        <v>1920x1080</v>
      </c>
      <c r="AG536" s="2">
        <f>VLOOKUP($U536,Models!$A:$Q,AG$4,0)</f>
        <v>0</v>
      </c>
      <c r="AH536" s="2" t="str">
        <f>VLOOKUP($U536,Models!$A:$S,AH$4,0)</f>
        <v>Standard</v>
      </c>
      <c r="AI536" s="2">
        <f>VLOOKUP($U536,Models!$A:$T,AI$4,0)</f>
        <v>0</v>
      </c>
      <c r="AJ536" s="2"/>
      <c r="AK536" s="2"/>
    </row>
    <row r="537" spans="1:37" x14ac:dyDescent="0.3">
      <c r="A537" s="14" t="s">
        <v>3</v>
      </c>
      <c r="B537" s="14" t="s">
        <v>3</v>
      </c>
      <c r="C537" s="15" t="s">
        <v>2074</v>
      </c>
      <c r="D537" s="16"/>
      <c r="E537" s="17"/>
      <c r="F537" s="17"/>
      <c r="G537" s="17"/>
      <c r="H537" s="17">
        <v>1</v>
      </c>
      <c r="I537" s="17"/>
      <c r="J537" s="17"/>
      <c r="K537" s="17"/>
      <c r="L537" s="17"/>
      <c r="M537" s="17"/>
      <c r="N537" s="17"/>
      <c r="O537" s="18">
        <v>1</v>
      </c>
      <c r="P537" s="130">
        <f t="shared" si="28"/>
        <v>5.2110474205315264E-4</v>
      </c>
      <c r="Q537" s="46">
        <f t="shared" si="29"/>
        <v>2</v>
      </c>
      <c r="R537" s="90"/>
      <c r="S537" s="3"/>
      <c r="T537" s="2"/>
      <c r="U537" s="2" t="str">
        <f t="shared" si="30"/>
        <v>MSI MSI WE63</v>
      </c>
      <c r="V537" s="2" t="str">
        <f>VLOOKUP($U537,Models!$A:$Q,V$4,0)</f>
        <v>MSI</v>
      </c>
      <c r="W537" s="2" t="str">
        <f>VLOOKUP($U537,Models!$A:$Q,W$4,0)</f>
        <v>MSI WE63</v>
      </c>
      <c r="X537" s="2" t="str">
        <f>VLOOKUP($U537,Models!$A:$Q,X$4,0)</f>
        <v>Desk</v>
      </c>
      <c r="Y537" s="2" t="str">
        <f>VLOOKUP($U537,Models!$A:$Q,Y$4,0)</f>
        <v>Intel</v>
      </c>
      <c r="Z537" s="2" t="str">
        <f>VLOOKUP($U537,Models!$A:$Q,Z$4,0)</f>
        <v>Coffee Lake</v>
      </c>
      <c r="AA537" s="2">
        <f>VLOOKUP($U537,Models!$A:$Q,AA$4,0)</f>
        <v>0</v>
      </c>
      <c r="AB537" s="2" t="str">
        <f>VLOOKUP($U537,Models!$A:$Q,AB$4,0)</f>
        <v>Quadro P1000</v>
      </c>
      <c r="AC537" s="2">
        <f>VLOOKUP($U537,Models!$A:$Q,AC$4,0)</f>
        <v>0</v>
      </c>
      <c r="AD537" s="2">
        <f>VLOOKUP($U537,Models!$A:$Q,AD$4,0)</f>
        <v>0</v>
      </c>
      <c r="AE537" s="2">
        <f>VLOOKUP($U537,Models!$A:$Q,AE$4,0)</f>
        <v>15</v>
      </c>
      <c r="AF537" s="2" t="str">
        <f>VLOOKUP($U537,Models!$A:$Q,AF$4,0)</f>
        <v>1920x1080</v>
      </c>
      <c r="AG537" s="2">
        <f>VLOOKUP($U537,Models!$A:$Q,AG$4,0)</f>
        <v>0</v>
      </c>
      <c r="AH537" s="2" t="str">
        <f>VLOOKUP($U537,Models!$A:$S,AH$4,0)</f>
        <v>Standard</v>
      </c>
      <c r="AI537" s="2">
        <f>VLOOKUP($U537,Models!$A:$T,AI$4,0)</f>
        <v>0</v>
      </c>
      <c r="AJ537" s="2"/>
      <c r="AK537" s="2"/>
    </row>
    <row r="538" spans="1:37" x14ac:dyDescent="0.3">
      <c r="A538" s="14" t="s">
        <v>3</v>
      </c>
      <c r="B538" s="14" t="s">
        <v>3</v>
      </c>
      <c r="C538" s="15" t="s">
        <v>2837</v>
      </c>
      <c r="D538" s="16"/>
      <c r="E538" s="17"/>
      <c r="F538" s="17"/>
      <c r="G538" s="17"/>
      <c r="H538" s="17">
        <v>1</v>
      </c>
      <c r="I538" s="17"/>
      <c r="J538" s="17"/>
      <c r="K538" s="17"/>
      <c r="L538" s="17"/>
      <c r="M538" s="17"/>
      <c r="N538" s="17"/>
      <c r="O538" s="18">
        <v>1</v>
      </c>
      <c r="P538" s="130">
        <f t="shared" si="28"/>
        <v>5.2110474205315264E-4</v>
      </c>
      <c r="Q538" s="46">
        <f t="shared" si="29"/>
        <v>2</v>
      </c>
      <c r="R538" s="90"/>
      <c r="S538" s="3"/>
      <c r="T538" s="2"/>
      <c r="U538" s="2" t="str">
        <f t="shared" si="30"/>
        <v>MSI MSI WS65</v>
      </c>
      <c r="V538" s="2" t="str">
        <f>VLOOKUP($U538,Models!$A:$Q,V$4,0)</f>
        <v>MSI</v>
      </c>
      <c r="W538" s="2" t="str">
        <f>VLOOKUP($U538,Models!$A:$Q,W$4,0)</f>
        <v>MSI WS65</v>
      </c>
      <c r="X538" s="2" t="str">
        <f>VLOOKUP($U538,Models!$A:$Q,X$4,0)</f>
        <v>Desk</v>
      </c>
      <c r="Y538" s="2" t="str">
        <f>VLOOKUP($U538,Models!$A:$Q,Y$4,0)</f>
        <v>Intel</v>
      </c>
      <c r="Z538" s="2" t="str">
        <f>VLOOKUP($U538,Models!$A:$Q,Z$4,0)</f>
        <v>Coffee Lake</v>
      </c>
      <c r="AA538" s="2">
        <f>VLOOKUP($U538,Models!$A:$Q,AA$4,0)</f>
        <v>0</v>
      </c>
      <c r="AB538" s="2" t="str">
        <f>VLOOKUP($U538,Models!$A:$Q,AB$4,0)</f>
        <v>RTX5000</v>
      </c>
      <c r="AC538" s="2">
        <f>VLOOKUP($U538,Models!$A:$Q,AC$4,0)</f>
        <v>0</v>
      </c>
      <c r="AD538" s="2">
        <f>VLOOKUP($U538,Models!$A:$Q,AD$4,0)</f>
        <v>0</v>
      </c>
      <c r="AE538" s="2">
        <f>VLOOKUP($U538,Models!$A:$Q,AE$4,0)</f>
        <v>15</v>
      </c>
      <c r="AF538" s="2" t="str">
        <f>VLOOKUP($U538,Models!$A:$Q,AF$4,0)</f>
        <v xml:space="preserve">1920x1080/3840x2160 </v>
      </c>
      <c r="AG538" s="2">
        <f>VLOOKUP($U538,Models!$A:$Q,AG$4,0)</f>
        <v>0</v>
      </c>
      <c r="AH538" s="2" t="str">
        <f>VLOOKUP($U538,Models!$A:$S,AH$4,0)</f>
        <v>Standard</v>
      </c>
      <c r="AI538" s="2">
        <f>VLOOKUP($U538,Models!$A:$T,AI$4,0)</f>
        <v>0</v>
      </c>
      <c r="AJ538" s="2"/>
      <c r="AK538" s="2"/>
    </row>
    <row r="539" spans="1:37" x14ac:dyDescent="0.3">
      <c r="A539" s="14" t="s">
        <v>3</v>
      </c>
      <c r="B539" s="14" t="s">
        <v>3</v>
      </c>
      <c r="C539" s="15" t="s">
        <v>2181</v>
      </c>
      <c r="D539" s="16"/>
      <c r="E539" s="17"/>
      <c r="F539" s="17"/>
      <c r="G539" s="17"/>
      <c r="H539" s="17">
        <v>1</v>
      </c>
      <c r="I539" s="17"/>
      <c r="J539" s="17"/>
      <c r="K539" s="17"/>
      <c r="L539" s="17"/>
      <c r="M539" s="17"/>
      <c r="N539" s="17"/>
      <c r="O539" s="18">
        <v>1</v>
      </c>
      <c r="P539" s="130">
        <f t="shared" si="28"/>
        <v>5.2110474205315264E-4</v>
      </c>
      <c r="Q539" s="46">
        <f t="shared" si="29"/>
        <v>2</v>
      </c>
      <c r="R539" s="90"/>
      <c r="S539" s="3"/>
      <c r="T539" s="2"/>
      <c r="U539" s="2" t="str">
        <f t="shared" si="30"/>
        <v>MSI MSI WT75</v>
      </c>
      <c r="V539" s="2" t="str">
        <f>VLOOKUP($U539,Models!$A:$Q,V$4,0)</f>
        <v>MSI</v>
      </c>
      <c r="W539" s="2" t="str">
        <f>VLOOKUP($U539,Models!$A:$Q,W$4,0)</f>
        <v>MSI WT75</v>
      </c>
      <c r="X539" s="2" t="str">
        <f>VLOOKUP($U539,Models!$A:$Q,X$4,0)</f>
        <v>Desk</v>
      </c>
      <c r="Y539" s="2" t="str">
        <f>VLOOKUP($U539,Models!$A:$Q,Y$4,0)</f>
        <v>Intel</v>
      </c>
      <c r="Z539" s="2" t="str">
        <f>VLOOKUP($U539,Models!$A:$Q,Z$4,0)</f>
        <v>Coffee Lake</v>
      </c>
      <c r="AA539" s="2">
        <f>VLOOKUP($U539,Models!$A:$Q,AA$4,0)</f>
        <v>0</v>
      </c>
      <c r="AB539" s="2" t="str">
        <f>VLOOKUP($U539,Models!$A:$Q,AB$4,0)</f>
        <v>Quadro P3200/P4200/P5200</v>
      </c>
      <c r="AC539" s="2">
        <f>VLOOKUP($U539,Models!$A:$Q,AC$4,0)</f>
        <v>0</v>
      </c>
      <c r="AD539" s="2">
        <f>VLOOKUP($U539,Models!$A:$Q,AD$4,0)</f>
        <v>0</v>
      </c>
      <c r="AE539" s="2">
        <f>VLOOKUP($U539,Models!$A:$Q,AE$4,0)</f>
        <v>17</v>
      </c>
      <c r="AF539" s="2" t="str">
        <f>VLOOKUP($U539,Models!$A:$Q,AF$4,0)</f>
        <v>1920x1080</v>
      </c>
      <c r="AG539" s="2">
        <f>VLOOKUP($U539,Models!$A:$Q,AG$4,0)</f>
        <v>0</v>
      </c>
      <c r="AH539" s="2" t="str">
        <f>VLOOKUP($U539,Models!$A:$S,AH$4,0)</f>
        <v>Standard</v>
      </c>
      <c r="AI539" s="2">
        <f>VLOOKUP($U539,Models!$A:$T,AI$4,0)</f>
        <v>0</v>
      </c>
      <c r="AJ539" s="2"/>
      <c r="AK539" s="2"/>
    </row>
    <row r="540" spans="1:37" x14ac:dyDescent="0.3">
      <c r="A540" s="14" t="s">
        <v>3</v>
      </c>
      <c r="B540" s="14" t="s">
        <v>3</v>
      </c>
      <c r="C540" s="15" t="s">
        <v>2075</v>
      </c>
      <c r="D540" s="16"/>
      <c r="E540" s="17"/>
      <c r="F540" s="17"/>
      <c r="G540" s="17"/>
      <c r="H540" s="17">
        <v>1</v>
      </c>
      <c r="I540" s="17"/>
      <c r="J540" s="17"/>
      <c r="K540" s="17"/>
      <c r="L540" s="17"/>
      <c r="M540" s="17"/>
      <c r="N540" s="17"/>
      <c r="O540" s="18">
        <v>1</v>
      </c>
      <c r="P540" s="130">
        <f t="shared" si="28"/>
        <v>5.2110474205315264E-4</v>
      </c>
      <c r="Q540" s="46">
        <f t="shared" si="29"/>
        <v>2</v>
      </c>
      <c r="R540" s="90"/>
      <c r="S540" s="3"/>
      <c r="T540" s="2"/>
      <c r="U540" s="2" t="str">
        <f t="shared" si="30"/>
        <v>MSI MSI WE73C</v>
      </c>
      <c r="V540" s="2" t="str">
        <f>VLOOKUP($U540,Models!$A:$Q,V$4,0)</f>
        <v>MSI</v>
      </c>
      <c r="W540" s="2" t="str">
        <f>VLOOKUP($U540,Models!$A:$Q,W$4,0)</f>
        <v>MSI WE73C</v>
      </c>
      <c r="X540" s="2" t="str">
        <f>VLOOKUP($U540,Models!$A:$Q,X$4,0)</f>
        <v>Desk</v>
      </c>
      <c r="Y540" s="2" t="str">
        <f>VLOOKUP($U540,Models!$A:$Q,Y$4,0)</f>
        <v>Intel</v>
      </c>
      <c r="Z540" s="2" t="str">
        <f>VLOOKUP($U540,Models!$A:$Q,Z$4,0)</f>
        <v>Coffee Lake</v>
      </c>
      <c r="AA540" s="2">
        <f>VLOOKUP($U540,Models!$A:$Q,AA$4,0)</f>
        <v>0</v>
      </c>
      <c r="AB540" s="2" t="str">
        <f>VLOOKUP($U540,Models!$A:$Q,AB$4,0)</f>
        <v>Quadro M2000/P3200</v>
      </c>
      <c r="AC540" s="2">
        <f>VLOOKUP($U540,Models!$A:$Q,AC$4,0)</f>
        <v>0</v>
      </c>
      <c r="AD540" s="2">
        <f>VLOOKUP($U540,Models!$A:$Q,AD$4,0)</f>
        <v>0</v>
      </c>
      <c r="AE540" s="2">
        <f>VLOOKUP($U540,Models!$A:$Q,AE$4,0)</f>
        <v>17</v>
      </c>
      <c r="AF540" s="2" t="str">
        <f>VLOOKUP($U540,Models!$A:$Q,AF$4,0)</f>
        <v>1920x1080</v>
      </c>
      <c r="AG540" s="2">
        <f>VLOOKUP($U540,Models!$A:$Q,AG$4,0)</f>
        <v>0</v>
      </c>
      <c r="AH540" s="2" t="str">
        <f>VLOOKUP($U540,Models!$A:$S,AH$4,0)</f>
        <v>Standard</v>
      </c>
      <c r="AI540" s="2">
        <f>VLOOKUP($U540,Models!$A:$T,AI$4,0)</f>
        <v>0</v>
      </c>
      <c r="AJ540" s="2"/>
      <c r="AK540" s="2"/>
    </row>
    <row r="541" spans="1:37" x14ac:dyDescent="0.3">
      <c r="A541" s="14" t="s">
        <v>3</v>
      </c>
      <c r="B541" s="4" t="s">
        <v>2568</v>
      </c>
      <c r="C541" s="4" t="s">
        <v>2569</v>
      </c>
      <c r="D541" s="11"/>
      <c r="E541" s="12"/>
      <c r="F541" s="12">
        <v>3</v>
      </c>
      <c r="G541" s="12"/>
      <c r="H541" s="12">
        <v>8</v>
      </c>
      <c r="I541" s="12">
        <v>1</v>
      </c>
      <c r="J541" s="12">
        <v>14</v>
      </c>
      <c r="K541" s="12"/>
      <c r="L541" s="12"/>
      <c r="M541" s="12"/>
      <c r="N541" s="12"/>
      <c r="O541" s="13">
        <v>26</v>
      </c>
      <c r="P541" s="130">
        <f t="shared" si="28"/>
        <v>1.354872329338197E-2</v>
      </c>
      <c r="Q541" s="46">
        <f t="shared" si="29"/>
        <v>44</v>
      </c>
      <c r="R541" s="90"/>
      <c r="S541" s="3"/>
      <c r="T541" s="2"/>
      <c r="U541" s="2" t="str">
        <f t="shared" si="30"/>
        <v>MSI Modern 14 A10M</v>
      </c>
      <c r="V541" s="2" t="str">
        <f>VLOOKUP($U541,Models!$A:$Q,V$4,0)</f>
        <v>MSI</v>
      </c>
      <c r="W541" s="2" t="str">
        <f>VLOOKUP($U541,Models!$A:$Q,W$4,0)</f>
        <v>Modern 14 A10M</v>
      </c>
      <c r="X541" s="2" t="str">
        <f>VLOOKUP($U541,Models!$A:$Q,X$4,0)</f>
        <v>Thin</v>
      </c>
      <c r="Y541" s="2" t="str">
        <f>VLOOKUP($U541,Models!$A:$Q,Y$4,0)</f>
        <v>Intel</v>
      </c>
      <c r="Z541" s="2" t="str">
        <f>VLOOKUP($U541,Models!$A:$Q,Z$4,0)</f>
        <v>Comet Lake</v>
      </c>
      <c r="AA541" s="2">
        <f>VLOOKUP($U541,Models!$A:$Q,AA$4,0)</f>
        <v>0</v>
      </c>
      <c r="AB541" s="2" t="str">
        <f>VLOOKUP($U541,Models!$A:$Q,AB$4,0)</f>
        <v>Int</v>
      </c>
      <c r="AC541" s="2">
        <f>VLOOKUP($U541,Models!$A:$Q,AC$4,0)</f>
        <v>0</v>
      </c>
      <c r="AD541" s="2">
        <f>VLOOKUP($U541,Models!$A:$Q,AD$4,0)</f>
        <v>0</v>
      </c>
      <c r="AE541" s="2">
        <f>VLOOKUP($U541,Models!$A:$Q,AE$4,0)</f>
        <v>14</v>
      </c>
      <c r="AF541" s="2" t="str">
        <f>VLOOKUP($U541,Models!$A:$Q,AF$4,0)</f>
        <v>1920x1080</v>
      </c>
      <c r="AG541" s="2">
        <f>VLOOKUP($U541,Models!$A:$Q,AG$4,0)</f>
        <v>0</v>
      </c>
      <c r="AH541" s="2" t="str">
        <f>VLOOKUP($U541,Models!$A:$S,AH$4,0)</f>
        <v>Standard</v>
      </c>
      <c r="AI541" s="2">
        <f>VLOOKUP($U541,Models!$A:$T,AI$4,0)</f>
        <v>0</v>
      </c>
      <c r="AJ541" s="2"/>
      <c r="AK541" s="2"/>
    </row>
    <row r="542" spans="1:37" x14ac:dyDescent="0.3">
      <c r="A542" s="14" t="s">
        <v>3</v>
      </c>
      <c r="B542" s="4" t="s">
        <v>2570</v>
      </c>
      <c r="C542" s="4" t="s">
        <v>2571</v>
      </c>
      <c r="D542" s="11"/>
      <c r="E542" s="12"/>
      <c r="F542" s="12">
        <v>8</v>
      </c>
      <c r="G542" s="12"/>
      <c r="H542" s="12">
        <v>12</v>
      </c>
      <c r="I542" s="12">
        <v>3</v>
      </c>
      <c r="J542" s="12">
        <v>10</v>
      </c>
      <c r="K542" s="12"/>
      <c r="L542" s="12"/>
      <c r="M542" s="12"/>
      <c r="N542" s="12"/>
      <c r="O542" s="13">
        <v>33</v>
      </c>
      <c r="P542" s="130">
        <f t="shared" si="28"/>
        <v>1.7196456487754037E-2</v>
      </c>
      <c r="Q542" s="46">
        <f t="shared" si="29"/>
        <v>56</v>
      </c>
      <c r="R542" s="90"/>
      <c r="S542" s="3"/>
      <c r="T542" s="2"/>
      <c r="U542" s="2" t="str">
        <f t="shared" si="30"/>
        <v>MSI Prestige 15 A10SC</v>
      </c>
      <c r="V542" s="2" t="str">
        <f>VLOOKUP($U542,Models!$A:$Q,V$4,0)</f>
        <v>MSI</v>
      </c>
      <c r="W542" s="2" t="str">
        <f>VLOOKUP($U542,Models!$A:$Q,W$4,0)</f>
        <v>Prestige 15 A10SC</v>
      </c>
      <c r="X542" s="2" t="str">
        <f>VLOOKUP($U542,Models!$A:$Q,X$4,0)</f>
        <v>Desk</v>
      </c>
      <c r="Y542" s="2" t="str">
        <f>VLOOKUP($U542,Models!$A:$Q,Y$4,0)</f>
        <v>Intel</v>
      </c>
      <c r="Z542" s="2" t="str">
        <f>VLOOKUP($U542,Models!$A:$Q,Z$4,0)</f>
        <v>Comet Lake</v>
      </c>
      <c r="AA542" s="2">
        <f>VLOOKUP($U542,Models!$A:$Q,AA$4,0)</f>
        <v>0</v>
      </c>
      <c r="AB542" s="2" t="str">
        <f>VLOOKUP($U542,Models!$A:$Q,AB$4,0)</f>
        <v>GTX1650</v>
      </c>
      <c r="AC542" s="2">
        <f>VLOOKUP($U542,Models!$A:$Q,AC$4,0)</f>
        <v>0</v>
      </c>
      <c r="AD542" s="2">
        <f>VLOOKUP($U542,Models!$A:$Q,AD$4,0)</f>
        <v>0</v>
      </c>
      <c r="AE542" s="2">
        <f>VLOOKUP($U542,Models!$A:$Q,AE$4,0)</f>
        <v>15</v>
      </c>
      <c r="AF542" s="2" t="str">
        <f>VLOOKUP($U542,Models!$A:$Q,AF$4,0)</f>
        <v>1920x1080</v>
      </c>
      <c r="AG542" s="2">
        <f>VLOOKUP($U542,Models!$A:$Q,AG$4,0)</f>
        <v>0</v>
      </c>
      <c r="AH542" s="2" t="str">
        <f>VLOOKUP($U542,Models!$A:$S,AH$4,0)</f>
        <v>Standard</v>
      </c>
      <c r="AI542" s="2">
        <f>VLOOKUP($U542,Models!$A:$T,AI$4,0)</f>
        <v>0</v>
      </c>
      <c r="AJ542" s="2"/>
      <c r="AK542" s="2"/>
    </row>
    <row r="543" spans="1:37" x14ac:dyDescent="0.3">
      <c r="A543" s="84" t="s">
        <v>70</v>
      </c>
      <c r="B543" s="85"/>
      <c r="C543" s="85"/>
      <c r="D543" s="86"/>
      <c r="E543" s="87"/>
      <c r="F543" s="87">
        <v>898</v>
      </c>
      <c r="G543" s="87"/>
      <c r="H543" s="87">
        <v>245</v>
      </c>
      <c r="I543" s="87">
        <v>363</v>
      </c>
      <c r="J543" s="87">
        <v>413</v>
      </c>
      <c r="K543" s="87"/>
      <c r="L543" s="87"/>
      <c r="M543" s="87"/>
      <c r="N543" s="87"/>
      <c r="O543" s="88">
        <v>1919</v>
      </c>
      <c r="P543" s="130">
        <f t="shared" si="28"/>
        <v>1</v>
      </c>
      <c r="Q543" s="46">
        <f t="shared" si="29"/>
        <v>3230</v>
      </c>
      <c r="R543" s="90">
        <v>3230</v>
      </c>
      <c r="S543" s="3"/>
      <c r="T543" s="2"/>
      <c r="U543" s="2" t="str">
        <f t="shared" si="30"/>
        <v xml:space="preserve">MSI Итог  </v>
      </c>
      <c r="V543" s="2" t="e">
        <f>VLOOKUP($U543,Models!$A:$Q,V$4,0)</f>
        <v>#N/A</v>
      </c>
      <c r="W543" s="2" t="e">
        <f>VLOOKUP($U543,Models!$A:$Q,W$4,0)</f>
        <v>#N/A</v>
      </c>
      <c r="X543" s="2" t="e">
        <f>VLOOKUP($U543,Models!$A:$Q,X$4,0)</f>
        <v>#N/A</v>
      </c>
      <c r="Y543" s="2" t="e">
        <f>VLOOKUP($U543,Models!$A:$Q,Y$4,0)</f>
        <v>#N/A</v>
      </c>
      <c r="Z543" s="2" t="e">
        <f>VLOOKUP($U543,Models!$A:$Q,Z$4,0)</f>
        <v>#N/A</v>
      </c>
      <c r="AA543" s="2" t="e">
        <f>VLOOKUP($U543,Models!$A:$Q,AA$4,0)</f>
        <v>#N/A</v>
      </c>
      <c r="AB543" s="2" t="e">
        <f>VLOOKUP($U543,Models!$A:$Q,AB$4,0)</f>
        <v>#N/A</v>
      </c>
      <c r="AC543" s="2" t="e">
        <f>VLOOKUP($U543,Models!$A:$Q,AC$4,0)</f>
        <v>#N/A</v>
      </c>
      <c r="AD543" s="2" t="e">
        <f>VLOOKUP($U543,Models!$A:$Q,AD$4,0)</f>
        <v>#N/A</v>
      </c>
      <c r="AE543" s="2" t="e">
        <f>VLOOKUP($U543,Models!$A:$Q,AE$4,0)</f>
        <v>#N/A</v>
      </c>
      <c r="AF543" s="2" t="e">
        <f>VLOOKUP($U543,Models!$A:$Q,AF$4,0)</f>
        <v>#N/A</v>
      </c>
      <c r="AG543" s="2" t="e">
        <f>VLOOKUP($U543,Models!$A:$Q,AG$4,0)</f>
        <v>#N/A</v>
      </c>
      <c r="AH543" s="2" t="e">
        <f>VLOOKUP($U543,Models!$A:$S,AH$4,0)</f>
        <v>#N/A</v>
      </c>
      <c r="AI543" s="2" t="e">
        <f>VLOOKUP($U543,Models!$A:$T,AI$4,0)</f>
        <v>#N/A</v>
      </c>
      <c r="AJ543" s="2"/>
      <c r="AK543" s="2"/>
    </row>
    <row r="544" spans="1:37" x14ac:dyDescent="0.3">
      <c r="A544" s="4" t="s">
        <v>1910</v>
      </c>
      <c r="B544" s="4" t="s">
        <v>507</v>
      </c>
      <c r="C544" s="4" t="s">
        <v>1325</v>
      </c>
      <c r="D544" s="11"/>
      <c r="E544" s="12"/>
      <c r="F544" s="12"/>
      <c r="G544" s="12"/>
      <c r="H544" s="12"/>
      <c r="I544" s="12"/>
      <c r="J544" s="12"/>
      <c r="K544" s="12"/>
      <c r="L544" s="12">
        <v>85</v>
      </c>
      <c r="M544" s="12"/>
      <c r="N544" s="12"/>
      <c r="O544" s="13">
        <v>85</v>
      </c>
      <c r="P544" s="58">
        <f>O544/O$550</f>
        <v>6.9672131147540978E-2</v>
      </c>
      <c r="Q544" s="46">
        <f>ROUND(P544*R$550,0)</f>
        <v>85</v>
      </c>
      <c r="R544" s="90"/>
      <c r="S544" s="3"/>
      <c r="T544" s="2"/>
      <c r="U544" s="2" t="str">
        <f t="shared" si="30"/>
        <v>IRBIS Irbis NB133</v>
      </c>
      <c r="V544" s="2" t="str">
        <f>VLOOKUP($U544,Models!$A:$Q,V$4,0)</f>
        <v>Irbis</v>
      </c>
      <c r="W544" s="2" t="str">
        <f>VLOOKUP($U544,Models!$A:$Q,W$4,0)</f>
        <v>Irbis NB133</v>
      </c>
      <c r="X544" s="2" t="str">
        <f>VLOOKUP($U544,Models!$A:$Q,X$4,0)</f>
        <v>Thin</v>
      </c>
      <c r="Y544" s="2" t="str">
        <f>VLOOKUP($U544,Models!$A:$Q,Y$4,0)</f>
        <v>Intel</v>
      </c>
      <c r="Z544" s="2" t="str">
        <f>VLOOKUP($U544,Models!$A:$Q,Z$4,0)</f>
        <v>Apollo Lake</v>
      </c>
      <c r="AA544" s="2">
        <f>VLOOKUP($U544,Models!$A:$Q,AA$4,0)</f>
        <v>0</v>
      </c>
      <c r="AB544" s="2" t="str">
        <f>VLOOKUP($U544,Models!$A:$Q,AB$4,0)</f>
        <v>Int</v>
      </c>
      <c r="AC544" s="2">
        <f>VLOOKUP($U544,Models!$A:$Q,AC$4,0)</f>
        <v>0</v>
      </c>
      <c r="AD544" s="2">
        <f>VLOOKUP($U544,Models!$A:$Q,AD$4,0)</f>
        <v>0</v>
      </c>
      <c r="AE544" s="2">
        <f>VLOOKUP($U544,Models!$A:$Q,AE$4,0)</f>
        <v>14</v>
      </c>
      <c r="AF544" s="2" t="str">
        <f>VLOOKUP($U544,Models!$A:$Q,AF$4,0)</f>
        <v>1920x1080</v>
      </c>
      <c r="AG544" s="2">
        <f>VLOOKUP($U544,Models!$A:$Q,AG$4,0)</f>
        <v>0</v>
      </c>
      <c r="AH544" s="2" t="str">
        <f>VLOOKUP($U544,Models!$A:$S,AH$4,0)</f>
        <v>Budget</v>
      </c>
      <c r="AI544" s="2">
        <f>VLOOKUP($U544,Models!$A:$T,AI$4,0)</f>
        <v>0</v>
      </c>
      <c r="AJ544" s="2"/>
      <c r="AK544" s="2"/>
    </row>
    <row r="545" spans="1:37" x14ac:dyDescent="0.3">
      <c r="A545" s="14" t="s">
        <v>1910</v>
      </c>
      <c r="B545" s="14" t="s">
        <v>507</v>
      </c>
      <c r="C545" s="15" t="s">
        <v>1718</v>
      </c>
      <c r="D545" s="16"/>
      <c r="E545" s="17"/>
      <c r="F545" s="17"/>
      <c r="G545" s="17"/>
      <c r="H545" s="17"/>
      <c r="I545" s="17"/>
      <c r="J545" s="17"/>
      <c r="K545" s="17"/>
      <c r="L545" s="17">
        <v>141</v>
      </c>
      <c r="M545" s="17"/>
      <c r="N545" s="17"/>
      <c r="O545" s="18">
        <v>141</v>
      </c>
      <c r="P545" s="130">
        <f t="shared" ref="P545:P550" si="31">O545/O$550</f>
        <v>0.11557377049180328</v>
      </c>
      <c r="Q545" s="46">
        <f t="shared" ref="Q545:Q550" si="32">ROUND(P545*R$550,0)</f>
        <v>141</v>
      </c>
      <c r="R545" s="90"/>
      <c r="S545" s="3"/>
      <c r="T545" s="2"/>
      <c r="U545" s="2" t="str">
        <f t="shared" si="30"/>
        <v>IRBIS Irbis NB125</v>
      </c>
      <c r="V545" s="2" t="str">
        <f>VLOOKUP($U545,Models!$A:$Q,V$4,0)</f>
        <v>Irbis</v>
      </c>
      <c r="W545" s="2" t="str">
        <f>VLOOKUP($U545,Models!$A:$Q,W$4,0)</f>
        <v>Irbis NB125</v>
      </c>
      <c r="X545" s="2" t="str">
        <f>VLOOKUP($U545,Models!$A:$Q,X$4,0)</f>
        <v>Mini</v>
      </c>
      <c r="Y545" s="2" t="str">
        <f>VLOOKUP($U545,Models!$A:$Q,Y$4,0)</f>
        <v>Intel</v>
      </c>
      <c r="Z545" s="2" t="str">
        <f>VLOOKUP($U545,Models!$A:$Q,Z$4,0)</f>
        <v>Apollo Lake</v>
      </c>
      <c r="AA545" s="2">
        <f>VLOOKUP($U545,Models!$A:$Q,AA$4,0)</f>
        <v>0</v>
      </c>
      <c r="AB545" s="2" t="str">
        <f>VLOOKUP($U545,Models!$A:$Q,AB$4,0)</f>
        <v>Int</v>
      </c>
      <c r="AC545" s="2">
        <f>VLOOKUP($U545,Models!$A:$Q,AC$4,0)</f>
        <v>0</v>
      </c>
      <c r="AD545" s="2">
        <f>VLOOKUP($U545,Models!$A:$Q,AD$4,0)</f>
        <v>0</v>
      </c>
      <c r="AE545" s="2">
        <f>VLOOKUP($U545,Models!$A:$Q,AE$4,0)</f>
        <v>12</v>
      </c>
      <c r="AF545" s="2" t="str">
        <f>VLOOKUP($U545,Models!$A:$Q,AF$4,0)</f>
        <v>1920x1080</v>
      </c>
      <c r="AG545" s="2">
        <f>VLOOKUP($U545,Models!$A:$Q,AG$4,0)</f>
        <v>0</v>
      </c>
      <c r="AH545" s="2" t="str">
        <f>VLOOKUP($U545,Models!$A:$S,AH$4,0)</f>
        <v>Budget</v>
      </c>
      <c r="AI545" s="2">
        <f>VLOOKUP($U545,Models!$A:$T,AI$4,0)</f>
        <v>0</v>
      </c>
      <c r="AJ545" s="2"/>
      <c r="AK545" s="2"/>
    </row>
    <row r="546" spans="1:37" x14ac:dyDescent="0.3">
      <c r="A546" s="14" t="s">
        <v>1910</v>
      </c>
      <c r="B546" s="14" t="s">
        <v>507</v>
      </c>
      <c r="C546" s="15" t="s">
        <v>1756</v>
      </c>
      <c r="D546" s="16"/>
      <c r="E546" s="17"/>
      <c r="F546" s="17"/>
      <c r="G546" s="17"/>
      <c r="H546" s="17"/>
      <c r="I546" s="17"/>
      <c r="J546" s="17"/>
      <c r="K546" s="17"/>
      <c r="L546" s="17">
        <v>449</v>
      </c>
      <c r="M546" s="17"/>
      <c r="N546" s="17"/>
      <c r="O546" s="18">
        <v>449</v>
      </c>
      <c r="P546" s="130">
        <f t="shared" si="31"/>
        <v>0.36803278688524588</v>
      </c>
      <c r="Q546" s="46">
        <f t="shared" si="32"/>
        <v>449</v>
      </c>
      <c r="R546" s="90"/>
      <c r="S546" s="3"/>
      <c r="T546" s="2"/>
      <c r="U546" s="2" t="str">
        <f t="shared" si="30"/>
        <v>IRBIS Irbis NB245</v>
      </c>
      <c r="V546" s="2" t="str">
        <f>VLOOKUP($U546,Models!$A:$Q,V$4,0)</f>
        <v>Irbis</v>
      </c>
      <c r="W546" s="2" t="str">
        <f>VLOOKUP($U546,Models!$A:$Q,W$4,0)</f>
        <v>Irbis NB245</v>
      </c>
      <c r="X546" s="2" t="str">
        <f>VLOOKUP($U546,Models!$A:$Q,X$4,0)</f>
        <v>Thin</v>
      </c>
      <c r="Y546" s="2" t="str">
        <f>VLOOKUP($U546,Models!$A:$Q,Y$4,0)</f>
        <v>Intel</v>
      </c>
      <c r="Z546" s="2" t="str">
        <f>VLOOKUP($U546,Models!$A:$Q,Z$4,0)</f>
        <v>Apollo Lake</v>
      </c>
      <c r="AA546" s="2">
        <f>VLOOKUP($U546,Models!$A:$Q,AA$4,0)</f>
        <v>0</v>
      </c>
      <c r="AB546" s="2" t="str">
        <f>VLOOKUP($U546,Models!$A:$Q,AB$4,0)</f>
        <v>Int</v>
      </c>
      <c r="AC546" s="2">
        <f>VLOOKUP($U546,Models!$A:$Q,AC$4,0)</f>
        <v>0</v>
      </c>
      <c r="AD546" s="2">
        <f>VLOOKUP($U546,Models!$A:$Q,AD$4,0)</f>
        <v>0</v>
      </c>
      <c r="AE546" s="2">
        <f>VLOOKUP($U546,Models!$A:$Q,AE$4,0)</f>
        <v>14</v>
      </c>
      <c r="AF546" s="2" t="str">
        <f>VLOOKUP($U546,Models!$A:$Q,AF$4,0)</f>
        <v>1920x1080</v>
      </c>
      <c r="AG546" s="2">
        <f>VLOOKUP($U546,Models!$A:$Q,AG$4,0)</f>
        <v>0</v>
      </c>
      <c r="AH546" s="2" t="str">
        <f>VLOOKUP($U546,Models!$A:$S,AH$4,0)</f>
        <v>Budget</v>
      </c>
      <c r="AI546" s="2">
        <f>VLOOKUP($U546,Models!$A:$T,AI$4,0)</f>
        <v>0</v>
      </c>
      <c r="AJ546" s="2"/>
      <c r="AK546" s="2"/>
    </row>
    <row r="547" spans="1:37" x14ac:dyDescent="0.3">
      <c r="A547" s="14" t="s">
        <v>1910</v>
      </c>
      <c r="B547" s="14" t="s">
        <v>507</v>
      </c>
      <c r="C547" s="15" t="s">
        <v>1929</v>
      </c>
      <c r="D547" s="16"/>
      <c r="E547" s="17"/>
      <c r="F547" s="17"/>
      <c r="G547" s="17"/>
      <c r="H547" s="17"/>
      <c r="I547" s="17"/>
      <c r="J547" s="17"/>
      <c r="K547" s="17"/>
      <c r="L547" s="17">
        <v>200</v>
      </c>
      <c r="M547" s="17"/>
      <c r="N547" s="17"/>
      <c r="O547" s="18">
        <v>200</v>
      </c>
      <c r="P547" s="130">
        <f t="shared" si="31"/>
        <v>0.16393442622950818</v>
      </c>
      <c r="Q547" s="46">
        <f t="shared" si="32"/>
        <v>200</v>
      </c>
      <c r="R547" s="90"/>
      <c r="S547" s="3"/>
      <c r="T547" s="2"/>
      <c r="U547" s="2" t="str">
        <f t="shared" si="30"/>
        <v>IRBIS Irbis NB102</v>
      </c>
      <c r="V547" s="2" t="str">
        <f>VLOOKUP($U547,Models!$A:$Q,V$4,0)</f>
        <v>Irbis</v>
      </c>
      <c r="W547" s="2" t="str">
        <f>VLOOKUP($U547,Models!$A:$Q,W$4,0)</f>
        <v>Irbis NB102</v>
      </c>
      <c r="X547" s="2" t="str">
        <f>VLOOKUP($U547,Models!$A:$Q,X$4,0)</f>
        <v>Mini</v>
      </c>
      <c r="Y547" s="2" t="str">
        <f>VLOOKUP($U547,Models!$A:$Q,Y$4,0)</f>
        <v>Intel</v>
      </c>
      <c r="Z547" s="2" t="str">
        <f>VLOOKUP($U547,Models!$A:$Q,Z$4,0)</f>
        <v>Cherry Trail</v>
      </c>
      <c r="AA547" s="2">
        <f>VLOOKUP($U547,Models!$A:$Q,AA$4,0)</f>
        <v>0</v>
      </c>
      <c r="AB547" s="2" t="str">
        <f>VLOOKUP($U547,Models!$A:$Q,AB$4,0)</f>
        <v>Int</v>
      </c>
      <c r="AC547" s="2">
        <f>VLOOKUP($U547,Models!$A:$Q,AC$4,0)</f>
        <v>0</v>
      </c>
      <c r="AD547" s="2">
        <f>VLOOKUP($U547,Models!$A:$Q,AD$4,0)</f>
        <v>0</v>
      </c>
      <c r="AE547" s="2">
        <f>VLOOKUP($U547,Models!$A:$Q,AE$4,0)</f>
        <v>10</v>
      </c>
      <c r="AF547" s="2" t="str">
        <f>VLOOKUP($U547,Models!$A:$Q,AF$4,0)</f>
        <v>1024x600</v>
      </c>
      <c r="AG547" s="2">
        <f>VLOOKUP($U547,Models!$A:$Q,AG$4,0)</f>
        <v>0</v>
      </c>
      <c r="AH547" s="2" t="str">
        <f>VLOOKUP($U547,Models!$A:$S,AH$4,0)</f>
        <v>Extra Mobile</v>
      </c>
      <c r="AI547" s="2">
        <f>VLOOKUP($U547,Models!$A:$T,AI$4,0)</f>
        <v>0</v>
      </c>
      <c r="AJ547" s="2"/>
      <c r="AK547" s="2"/>
    </row>
    <row r="548" spans="1:37" x14ac:dyDescent="0.3">
      <c r="A548" s="14" t="s">
        <v>1910</v>
      </c>
      <c r="B548" s="14" t="s">
        <v>507</v>
      </c>
      <c r="C548" s="15" t="s">
        <v>1930</v>
      </c>
      <c r="D548" s="16"/>
      <c r="E548" s="17"/>
      <c r="F548" s="17"/>
      <c r="G548" s="17"/>
      <c r="H548" s="17"/>
      <c r="I548" s="17"/>
      <c r="J548" s="17"/>
      <c r="K548" s="17"/>
      <c r="L548" s="17">
        <v>10</v>
      </c>
      <c r="M548" s="17"/>
      <c r="N548" s="17"/>
      <c r="O548" s="18">
        <v>10</v>
      </c>
      <c r="P548" s="130">
        <f t="shared" si="31"/>
        <v>8.1967213114754103E-3</v>
      </c>
      <c r="Q548" s="46">
        <f t="shared" si="32"/>
        <v>10</v>
      </c>
      <c r="R548" s="90"/>
      <c r="S548" s="3"/>
      <c r="T548" s="2"/>
      <c r="U548" s="2" t="str">
        <f t="shared" si="30"/>
        <v>IRBIS Irbis NB153</v>
      </c>
      <c r="V548" s="2" t="str">
        <f>VLOOKUP($U548,Models!$A:$Q,V$4,0)</f>
        <v>Irbis</v>
      </c>
      <c r="W548" s="2" t="str">
        <f>VLOOKUP($U548,Models!$A:$Q,W$4,0)</f>
        <v>Irbis NB153</v>
      </c>
      <c r="X548" s="2" t="str">
        <f>VLOOKUP($U548,Models!$A:$Q,X$4,0)</f>
        <v>Thin</v>
      </c>
      <c r="Y548" s="2" t="str">
        <f>VLOOKUP($U548,Models!$A:$Q,Y$4,0)</f>
        <v>Intel</v>
      </c>
      <c r="Z548" s="2" t="str">
        <f>VLOOKUP($U548,Models!$A:$Q,Z$4,0)</f>
        <v>Apollo Lake</v>
      </c>
      <c r="AA548" s="2">
        <f>VLOOKUP($U548,Models!$A:$Q,AA$4,0)</f>
        <v>0</v>
      </c>
      <c r="AB548" s="2" t="str">
        <f>VLOOKUP($U548,Models!$A:$Q,AB$4,0)</f>
        <v>Int</v>
      </c>
      <c r="AC548" s="2">
        <f>VLOOKUP($U548,Models!$A:$Q,AC$4,0)</f>
        <v>0</v>
      </c>
      <c r="AD548" s="2">
        <f>VLOOKUP($U548,Models!$A:$Q,AD$4,0)</f>
        <v>0</v>
      </c>
      <c r="AE548" s="2">
        <f>VLOOKUP($U548,Models!$A:$Q,AE$4,0)</f>
        <v>13</v>
      </c>
      <c r="AF548" s="2" t="str">
        <f>VLOOKUP($U548,Models!$A:$Q,AF$4,0)</f>
        <v>1920x1080</v>
      </c>
      <c r="AG548" s="2">
        <f>VLOOKUP($U548,Models!$A:$Q,AG$4,0)</f>
        <v>0</v>
      </c>
      <c r="AH548" s="2" t="str">
        <f>VLOOKUP($U548,Models!$A:$S,AH$4,0)</f>
        <v>Budget</v>
      </c>
      <c r="AI548" s="2">
        <f>VLOOKUP($U548,Models!$A:$T,AI$4,0)</f>
        <v>0</v>
      </c>
      <c r="AJ548" s="2"/>
      <c r="AK548" s="2"/>
    </row>
    <row r="549" spans="1:37" x14ac:dyDescent="0.3">
      <c r="A549" s="14" t="s">
        <v>1910</v>
      </c>
      <c r="B549" s="14" t="s">
        <v>507</v>
      </c>
      <c r="C549" s="15" t="s">
        <v>2558</v>
      </c>
      <c r="D549" s="16"/>
      <c r="E549" s="17"/>
      <c r="F549" s="17"/>
      <c r="G549" s="17"/>
      <c r="H549" s="17"/>
      <c r="I549" s="17"/>
      <c r="J549" s="17"/>
      <c r="K549" s="17"/>
      <c r="L549" s="17">
        <v>335</v>
      </c>
      <c r="M549" s="17"/>
      <c r="N549" s="17"/>
      <c r="O549" s="18">
        <v>335</v>
      </c>
      <c r="P549" s="130">
        <f t="shared" si="31"/>
        <v>0.27459016393442626</v>
      </c>
      <c r="Q549" s="46">
        <f t="shared" si="32"/>
        <v>335</v>
      </c>
      <c r="R549" s="90"/>
      <c r="S549" s="3"/>
      <c r="T549" s="2"/>
      <c r="U549" s="2" t="str">
        <f t="shared" si="30"/>
        <v>IRBIS Irbis NB140</v>
      </c>
      <c r="V549" s="2" t="str">
        <f>VLOOKUP($U549,Models!$A:$Q,V$4,0)</f>
        <v>Irbis</v>
      </c>
      <c r="W549" s="2" t="str">
        <f>VLOOKUP($U549,Models!$A:$Q,W$4,0)</f>
        <v>Irbis NB140</v>
      </c>
      <c r="X549" s="2" t="str">
        <f>VLOOKUP($U549,Models!$A:$Q,X$4,0)</f>
        <v>Thin</v>
      </c>
      <c r="Y549" s="2" t="str">
        <f>VLOOKUP($U549,Models!$A:$Q,Y$4,0)</f>
        <v>Intel</v>
      </c>
      <c r="Z549" s="2" t="str">
        <f>VLOOKUP($U549,Models!$A:$Q,Z$4,0)</f>
        <v>Apollo Lake</v>
      </c>
      <c r="AA549" s="2">
        <f>VLOOKUP($U549,Models!$A:$Q,AA$4,0)</f>
        <v>0</v>
      </c>
      <c r="AB549" s="2" t="str">
        <f>VLOOKUP($U549,Models!$A:$Q,AB$4,0)</f>
        <v>Int</v>
      </c>
      <c r="AC549" s="2">
        <f>VLOOKUP($U549,Models!$A:$Q,AC$4,0)</f>
        <v>0</v>
      </c>
      <c r="AD549" s="2">
        <f>VLOOKUP($U549,Models!$A:$Q,AD$4,0)</f>
        <v>0</v>
      </c>
      <c r="AE549" s="2">
        <f>VLOOKUP($U549,Models!$A:$Q,AE$4,0)</f>
        <v>14</v>
      </c>
      <c r="AF549" s="2" t="str">
        <f>VLOOKUP($U549,Models!$A:$Q,AF$4,0)</f>
        <v>1920x1080</v>
      </c>
      <c r="AG549" s="2">
        <f>VLOOKUP($U549,Models!$A:$Q,AG$4,0)</f>
        <v>0</v>
      </c>
      <c r="AH549" s="2" t="str">
        <f>VLOOKUP($U549,Models!$A:$S,AH$4,0)</f>
        <v>Budget</v>
      </c>
      <c r="AI549" s="2">
        <f>VLOOKUP($U549,Models!$A:$T,AI$4,0)</f>
        <v>0</v>
      </c>
      <c r="AJ549" s="2"/>
      <c r="AK549" s="2"/>
    </row>
    <row r="550" spans="1:37" x14ac:dyDescent="0.3">
      <c r="A550" s="84" t="s">
        <v>1936</v>
      </c>
      <c r="B550" s="85"/>
      <c r="C550" s="85"/>
      <c r="D550" s="86"/>
      <c r="E550" s="87"/>
      <c r="F550" s="87"/>
      <c r="G550" s="87"/>
      <c r="H550" s="87"/>
      <c r="I550" s="87"/>
      <c r="J550" s="87"/>
      <c r="K550" s="87"/>
      <c r="L550" s="87">
        <v>1220</v>
      </c>
      <c r="M550" s="87"/>
      <c r="N550" s="87"/>
      <c r="O550" s="88">
        <v>1220</v>
      </c>
      <c r="P550" s="130">
        <f t="shared" si="31"/>
        <v>1</v>
      </c>
      <c r="Q550" s="46">
        <f t="shared" si="32"/>
        <v>1220</v>
      </c>
      <c r="R550" s="90">
        <v>1220</v>
      </c>
      <c r="S550" s="3"/>
      <c r="T550" s="2"/>
      <c r="U550" s="2" t="str">
        <f t="shared" si="30"/>
        <v xml:space="preserve">IRBIS Итог  </v>
      </c>
      <c r="V550" s="2" t="e">
        <f>VLOOKUP($U550,Models!$A:$Q,V$4,0)</f>
        <v>#N/A</v>
      </c>
      <c r="W550" s="2" t="e">
        <f>VLOOKUP($U550,Models!$A:$Q,W$4,0)</f>
        <v>#N/A</v>
      </c>
      <c r="X550" s="2" t="e">
        <f>VLOOKUP($U550,Models!$A:$Q,X$4,0)</f>
        <v>#N/A</v>
      </c>
      <c r="Y550" s="2" t="e">
        <f>VLOOKUP($U550,Models!$A:$Q,Y$4,0)</f>
        <v>#N/A</v>
      </c>
      <c r="Z550" s="2" t="e">
        <f>VLOOKUP($U550,Models!$A:$Q,Z$4,0)</f>
        <v>#N/A</v>
      </c>
      <c r="AA550" s="2" t="e">
        <f>VLOOKUP($U550,Models!$A:$Q,AA$4,0)</f>
        <v>#N/A</v>
      </c>
      <c r="AB550" s="2" t="e">
        <f>VLOOKUP($U550,Models!$A:$Q,AB$4,0)</f>
        <v>#N/A</v>
      </c>
      <c r="AC550" s="2" t="e">
        <f>VLOOKUP($U550,Models!$A:$Q,AC$4,0)</f>
        <v>#N/A</v>
      </c>
      <c r="AD550" s="2" t="e">
        <f>VLOOKUP($U550,Models!$A:$Q,AD$4,0)</f>
        <v>#N/A</v>
      </c>
      <c r="AE550" s="2" t="e">
        <f>VLOOKUP($U550,Models!$A:$Q,AE$4,0)</f>
        <v>#N/A</v>
      </c>
      <c r="AF550" s="2" t="e">
        <f>VLOOKUP($U550,Models!$A:$Q,AF$4,0)</f>
        <v>#N/A</v>
      </c>
      <c r="AG550" s="2" t="e">
        <f>VLOOKUP($U550,Models!$A:$Q,AG$4,0)</f>
        <v>#N/A</v>
      </c>
      <c r="AH550" s="2" t="e">
        <f>VLOOKUP($U550,Models!$A:$S,AH$4,0)</f>
        <v>#N/A</v>
      </c>
      <c r="AI550" s="2" t="e">
        <f>VLOOKUP($U550,Models!$A:$T,AI$4,0)</f>
        <v>#N/A</v>
      </c>
      <c r="AJ550" s="2"/>
      <c r="AK550" s="2"/>
    </row>
    <row r="551" spans="1:37" x14ac:dyDescent="0.3">
      <c r="A551" s="4" t="s">
        <v>508</v>
      </c>
      <c r="B551" s="4" t="s">
        <v>2572</v>
      </c>
      <c r="C551" s="4" t="s">
        <v>2573</v>
      </c>
      <c r="D551" s="11"/>
      <c r="E551" s="12"/>
      <c r="F551" s="12"/>
      <c r="G551" s="12"/>
      <c r="H551" s="12"/>
      <c r="I551" s="12"/>
      <c r="J551" s="12"/>
      <c r="K551" s="12"/>
      <c r="L551" s="12"/>
      <c r="M551" s="12">
        <v>755</v>
      </c>
      <c r="N551" s="12"/>
      <c r="O551" s="13">
        <v>755</v>
      </c>
      <c r="P551" s="58">
        <f>O551/O$552</f>
        <v>1</v>
      </c>
      <c r="Q551" s="46">
        <f>ROUND(P551*R$552,0)</f>
        <v>760</v>
      </c>
      <c r="R551" s="90"/>
      <c r="S551" s="3"/>
      <c r="T551" s="2"/>
      <c r="U551" s="2" t="str">
        <f t="shared" si="30"/>
        <v>Prestigio Smartbook 141 C3</v>
      </c>
      <c r="V551" s="2" t="str">
        <f>VLOOKUP($U551,Models!$A:$Q,V$4,0)</f>
        <v>Prestigio</v>
      </c>
      <c r="W551" s="2" t="str">
        <f>VLOOKUP($U551,Models!$A:$Q,W$4,0)</f>
        <v>Smartbook 141 C3</v>
      </c>
      <c r="X551" s="2" t="str">
        <f>VLOOKUP($U551,Models!$A:$Q,X$4,0)</f>
        <v>Thin</v>
      </c>
      <c r="Y551" s="2" t="str">
        <f>VLOOKUP($U551,Models!$A:$Q,Y$4,0)</f>
        <v>Intel</v>
      </c>
      <c r="Z551" s="2" t="str">
        <f>VLOOKUP($U551,Models!$A:$Q,Z$4,0)</f>
        <v>Cherry Trail</v>
      </c>
      <c r="AA551" s="2">
        <f>VLOOKUP($U551,Models!$A:$Q,AA$4,0)</f>
        <v>0</v>
      </c>
      <c r="AB551" s="2" t="str">
        <f>VLOOKUP($U551,Models!$A:$Q,AB$4,0)</f>
        <v>Int</v>
      </c>
      <c r="AC551" s="2">
        <f>VLOOKUP($U551,Models!$A:$Q,AC$4,0)</f>
        <v>0</v>
      </c>
      <c r="AD551" s="2">
        <f>VLOOKUP($U551,Models!$A:$Q,AD$4,0)</f>
        <v>0</v>
      </c>
      <c r="AE551" s="2">
        <f>VLOOKUP($U551,Models!$A:$Q,AE$4,0)</f>
        <v>14</v>
      </c>
      <c r="AF551" s="2" t="str">
        <f>VLOOKUP($U551,Models!$A:$Q,AF$4,0)</f>
        <v>1366x768</v>
      </c>
      <c r="AG551" s="2">
        <f>VLOOKUP($U551,Models!$A:$Q,AG$4,0)</f>
        <v>0</v>
      </c>
      <c r="AH551" s="2" t="str">
        <f>VLOOKUP($U551,Models!$A:$S,AH$4,0)</f>
        <v>Extra Mobile</v>
      </c>
      <c r="AI551" s="2">
        <f>VLOOKUP($U551,Models!$A:$T,AI$4,0)</f>
        <v>0</v>
      </c>
      <c r="AJ551" s="2"/>
      <c r="AK551" s="2"/>
    </row>
    <row r="552" spans="1:37" x14ac:dyDescent="0.3">
      <c r="A552" s="84" t="s">
        <v>1559</v>
      </c>
      <c r="B552" s="85"/>
      <c r="C552" s="85"/>
      <c r="D552" s="86"/>
      <c r="E552" s="87"/>
      <c r="F552" s="87"/>
      <c r="G552" s="87"/>
      <c r="H552" s="87"/>
      <c r="I552" s="87"/>
      <c r="J552" s="87"/>
      <c r="K552" s="87"/>
      <c r="L552" s="87"/>
      <c r="M552" s="87">
        <v>755</v>
      </c>
      <c r="N552" s="87"/>
      <c r="O552" s="88">
        <v>755</v>
      </c>
      <c r="P552" s="130">
        <f>O552/O$552</f>
        <v>1</v>
      </c>
      <c r="Q552" s="46">
        <f>ROUND(P552*R$552,0)</f>
        <v>760</v>
      </c>
      <c r="R552" s="90">
        <v>760</v>
      </c>
      <c r="S552" s="3"/>
      <c r="T552" s="2"/>
      <c r="U552" s="2" t="str">
        <f t="shared" si="30"/>
        <v xml:space="preserve">Prestigio Итог  </v>
      </c>
      <c r="V552" s="2" t="e">
        <f>VLOOKUP($U552,Models!$A:$Q,V$4,0)</f>
        <v>#N/A</v>
      </c>
      <c r="W552" s="2" t="e">
        <f>VLOOKUP($U552,Models!$A:$Q,W$4,0)</f>
        <v>#N/A</v>
      </c>
      <c r="X552" s="2" t="e">
        <f>VLOOKUP($U552,Models!$A:$Q,X$4,0)</f>
        <v>#N/A</v>
      </c>
      <c r="Y552" s="2" t="e">
        <f>VLOOKUP($U552,Models!$A:$Q,Y$4,0)</f>
        <v>#N/A</v>
      </c>
      <c r="Z552" s="2" t="e">
        <f>VLOOKUP($U552,Models!$A:$Q,Z$4,0)</f>
        <v>#N/A</v>
      </c>
      <c r="AA552" s="2" t="e">
        <f>VLOOKUP($U552,Models!$A:$Q,AA$4,0)</f>
        <v>#N/A</v>
      </c>
      <c r="AB552" s="2" t="e">
        <f>VLOOKUP($U552,Models!$A:$Q,AB$4,0)</f>
        <v>#N/A</v>
      </c>
      <c r="AC552" s="2" t="e">
        <f>VLOOKUP($U552,Models!$A:$Q,AC$4,0)</f>
        <v>#N/A</v>
      </c>
      <c r="AD552" s="2" t="e">
        <f>VLOOKUP($U552,Models!$A:$Q,AD$4,0)</f>
        <v>#N/A</v>
      </c>
      <c r="AE552" s="2" t="e">
        <f>VLOOKUP($U552,Models!$A:$Q,AE$4,0)</f>
        <v>#N/A</v>
      </c>
      <c r="AF552" s="2" t="e">
        <f>VLOOKUP($U552,Models!$A:$Q,AF$4,0)</f>
        <v>#N/A</v>
      </c>
      <c r="AG552" s="2" t="e">
        <f>VLOOKUP($U552,Models!$A:$Q,AG$4,0)</f>
        <v>#N/A</v>
      </c>
      <c r="AH552" s="2" t="e">
        <f>VLOOKUP($U552,Models!$A:$S,AH$4,0)</f>
        <v>#N/A</v>
      </c>
      <c r="AI552" s="2" t="e">
        <f>VLOOKUP($U552,Models!$A:$T,AI$4,0)</f>
        <v>#N/A</v>
      </c>
      <c r="AJ552" s="2"/>
      <c r="AK552" s="2"/>
    </row>
    <row r="553" spans="1:37" x14ac:dyDescent="0.3">
      <c r="A553" s="19" t="s">
        <v>11</v>
      </c>
      <c r="B553" s="20"/>
      <c r="C553" s="20"/>
      <c r="D553" s="21">
        <v>27334</v>
      </c>
      <c r="E553" s="22">
        <v>11432</v>
      </c>
      <c r="F553" s="22">
        <v>12858</v>
      </c>
      <c r="G553" s="22">
        <v>3928</v>
      </c>
      <c r="H553" s="22">
        <v>20349</v>
      </c>
      <c r="I553" s="22">
        <v>16419</v>
      </c>
      <c r="J553" s="22">
        <v>4661</v>
      </c>
      <c r="K553" s="22">
        <v>14979</v>
      </c>
      <c r="L553" s="22">
        <v>21397</v>
      </c>
      <c r="M553" s="22">
        <v>755</v>
      </c>
      <c r="N553" s="22">
        <v>1533</v>
      </c>
      <c r="O553" s="23">
        <v>135645</v>
      </c>
      <c r="P553" s="58" t="e">
        <f t="shared" ref="P553:P577" si="33">O553/O$595</f>
        <v>#DIV/0!</v>
      </c>
      <c r="Q553" s="81" t="e">
        <f t="shared" ref="Q553:Q567" si="34">ROUND(P553*R$599,0)</f>
        <v>#DIV/0!</v>
      </c>
      <c r="R553" s="90"/>
      <c r="S553" s="3"/>
      <c r="T553" s="2"/>
      <c r="U553" s="2" t="str">
        <f t="shared" si="30"/>
        <v xml:space="preserve">Общий итог  </v>
      </c>
      <c r="V553" s="2" t="e">
        <f>VLOOKUP($U553,Models!$A:$Q,V$4,0)</f>
        <v>#N/A</v>
      </c>
      <c r="W553" s="2" t="e">
        <f>VLOOKUP($U553,Models!$A:$Q,W$4,0)</f>
        <v>#N/A</v>
      </c>
      <c r="X553" s="2" t="e">
        <f>VLOOKUP($U553,Models!$A:$Q,X$4,0)</f>
        <v>#N/A</v>
      </c>
      <c r="Y553" s="2" t="e">
        <f>VLOOKUP($U553,Models!$A:$Q,Y$4,0)</f>
        <v>#N/A</v>
      </c>
      <c r="Z553" s="2" t="e">
        <f>VLOOKUP($U553,Models!$A:$Q,Z$4,0)</f>
        <v>#N/A</v>
      </c>
      <c r="AA553" s="2" t="e">
        <f>VLOOKUP($U553,Models!$A:$Q,AA$4,0)</f>
        <v>#N/A</v>
      </c>
      <c r="AB553" s="2" t="e">
        <f>VLOOKUP($U553,Models!$A:$Q,AB$4,0)</f>
        <v>#N/A</v>
      </c>
      <c r="AC553" s="2" t="e">
        <f>VLOOKUP($U553,Models!$A:$Q,AC$4,0)</f>
        <v>#N/A</v>
      </c>
      <c r="AD553" s="2" t="e">
        <f>VLOOKUP($U553,Models!$A:$Q,AD$4,0)</f>
        <v>#N/A</v>
      </c>
      <c r="AE553" s="2" t="e">
        <f>VLOOKUP($U553,Models!$A:$Q,AE$4,0)</f>
        <v>#N/A</v>
      </c>
      <c r="AF553" s="2" t="e">
        <f>VLOOKUP($U553,Models!$A:$Q,AF$4,0)</f>
        <v>#N/A</v>
      </c>
      <c r="AG553" s="2" t="e">
        <f>VLOOKUP($U553,Models!$A:$Q,AG$4,0)</f>
        <v>#N/A</v>
      </c>
      <c r="AH553" s="2" t="e">
        <f>VLOOKUP($U553,Models!$A:$S,AH$4,0)</f>
        <v>#N/A</v>
      </c>
      <c r="AI553" s="2" t="e">
        <f>VLOOKUP($U553,Models!$A:$S,AI$4,0)</f>
        <v>#N/A</v>
      </c>
      <c r="AJ553" s="2"/>
      <c r="AK553" s="2"/>
    </row>
    <row r="554" spans="1:37" x14ac:dyDescent="0.3">
      <c r="A554"/>
      <c r="B554"/>
      <c r="C554"/>
      <c r="D554"/>
      <c r="E554"/>
      <c r="F554"/>
      <c r="G554"/>
      <c r="H554"/>
      <c r="I554"/>
      <c r="J554"/>
      <c r="K554"/>
      <c r="L554"/>
      <c r="M554"/>
      <c r="N554"/>
      <c r="O554"/>
      <c r="P554" s="58" t="e">
        <f t="shared" si="33"/>
        <v>#DIV/0!</v>
      </c>
      <c r="Q554" s="81" t="e">
        <f t="shared" si="34"/>
        <v>#DIV/0!</v>
      </c>
      <c r="R554" s="90"/>
      <c r="S554" s="3"/>
      <c r="T554" s="2"/>
      <c r="U554" s="2" t="str">
        <f t="shared" si="30"/>
        <v xml:space="preserve">  </v>
      </c>
      <c r="V554" s="2" t="e">
        <f>VLOOKUP($U554,Models!$A:$Q,V$4,0)</f>
        <v>#N/A</v>
      </c>
      <c r="W554" s="2" t="e">
        <f>VLOOKUP($U554,Models!$A:$Q,W$4,0)</f>
        <v>#N/A</v>
      </c>
      <c r="X554" s="2" t="e">
        <f>VLOOKUP($U554,Models!$A:$Q,X$4,0)</f>
        <v>#N/A</v>
      </c>
      <c r="Y554" s="2" t="e">
        <f>VLOOKUP($U554,Models!$A:$Q,Y$4,0)</f>
        <v>#N/A</v>
      </c>
      <c r="Z554" s="2" t="e">
        <f>VLOOKUP($U554,Models!$A:$Q,Z$4,0)</f>
        <v>#N/A</v>
      </c>
      <c r="AA554" s="2" t="e">
        <f>VLOOKUP($U554,Models!$A:$Q,AA$4,0)</f>
        <v>#N/A</v>
      </c>
      <c r="AB554" s="2" t="e">
        <f>VLOOKUP($U554,Models!$A:$Q,AB$4,0)</f>
        <v>#N/A</v>
      </c>
      <c r="AC554" s="2" t="e">
        <f>VLOOKUP($U554,Models!$A:$Q,AC$4,0)</f>
        <v>#N/A</v>
      </c>
      <c r="AD554" s="2" t="e">
        <f>VLOOKUP($U554,Models!$A:$Q,AD$4,0)</f>
        <v>#N/A</v>
      </c>
      <c r="AE554" s="2" t="e">
        <f>VLOOKUP($U554,Models!$A:$Q,AE$4,0)</f>
        <v>#N/A</v>
      </c>
      <c r="AF554" s="2" t="e">
        <f>VLOOKUP($U554,Models!$A:$Q,AF$4,0)</f>
        <v>#N/A</v>
      </c>
      <c r="AG554" s="2" t="e">
        <f>VLOOKUP($U554,Models!$A:$Q,AG$4,0)</f>
        <v>#N/A</v>
      </c>
      <c r="AH554" s="2" t="e">
        <f>VLOOKUP($U554,Models!$A:$S,AH$4,0)</f>
        <v>#N/A</v>
      </c>
      <c r="AI554" s="2" t="e">
        <f>VLOOKUP($U554,Models!$A:$S,AI$4,0)</f>
        <v>#N/A</v>
      </c>
      <c r="AJ554" s="2"/>
      <c r="AK554" s="2"/>
    </row>
    <row r="555" spans="1:37" x14ac:dyDescent="0.3">
      <c r="A555"/>
      <c r="B555"/>
      <c r="C555"/>
      <c r="D555"/>
      <c r="E555"/>
      <c r="F555"/>
      <c r="G555"/>
      <c r="H555"/>
      <c r="I555"/>
      <c r="J555"/>
      <c r="K555"/>
      <c r="L555"/>
      <c r="M555"/>
      <c r="N555"/>
      <c r="O555"/>
      <c r="P555" s="58" t="e">
        <f t="shared" si="33"/>
        <v>#DIV/0!</v>
      </c>
      <c r="Q555" s="81" t="e">
        <f t="shared" si="34"/>
        <v>#DIV/0!</v>
      </c>
      <c r="R555" s="90"/>
      <c r="S555" s="3"/>
      <c r="T555" s="2"/>
      <c r="U555" s="2" t="str">
        <f t="shared" si="30"/>
        <v xml:space="preserve">  </v>
      </c>
      <c r="V555" s="2" t="e">
        <f>VLOOKUP($U555,Models!$A:$Q,V$4,0)</f>
        <v>#N/A</v>
      </c>
      <c r="W555" s="2" t="e">
        <f>VLOOKUP($U555,Models!$A:$Q,W$4,0)</f>
        <v>#N/A</v>
      </c>
      <c r="X555" s="2" t="e">
        <f>VLOOKUP($U555,Models!$A:$Q,X$4,0)</f>
        <v>#N/A</v>
      </c>
      <c r="Y555" s="2" t="e">
        <f>VLOOKUP($U555,Models!$A:$Q,Y$4,0)</f>
        <v>#N/A</v>
      </c>
      <c r="Z555" s="2" t="e">
        <f>VLOOKUP($U555,Models!$A:$Q,Z$4,0)</f>
        <v>#N/A</v>
      </c>
      <c r="AA555" s="2" t="e">
        <f>VLOOKUP($U555,Models!$A:$Q,AA$4,0)</f>
        <v>#N/A</v>
      </c>
      <c r="AB555" s="2" t="e">
        <f>VLOOKUP($U555,Models!$A:$Q,AB$4,0)</f>
        <v>#N/A</v>
      </c>
      <c r="AC555" s="2" t="e">
        <f>VLOOKUP($U555,Models!$A:$Q,AC$4,0)</f>
        <v>#N/A</v>
      </c>
      <c r="AD555" s="2" t="e">
        <f>VLOOKUP($U555,Models!$A:$Q,AD$4,0)</f>
        <v>#N/A</v>
      </c>
      <c r="AE555" s="2" t="e">
        <f>VLOOKUP($U555,Models!$A:$Q,AE$4,0)</f>
        <v>#N/A</v>
      </c>
      <c r="AF555" s="2" t="e">
        <f>VLOOKUP($U555,Models!$A:$Q,AF$4,0)</f>
        <v>#N/A</v>
      </c>
      <c r="AG555" s="2" t="e">
        <f>VLOOKUP($U555,Models!$A:$Q,AG$4,0)</f>
        <v>#N/A</v>
      </c>
      <c r="AH555" s="2" t="e">
        <f>VLOOKUP($U555,Models!$A:$S,AH$4,0)</f>
        <v>#N/A</v>
      </c>
      <c r="AI555" s="2" t="e">
        <f>VLOOKUP($U555,Models!$A:$S,AI$4,0)</f>
        <v>#N/A</v>
      </c>
      <c r="AJ555" s="2"/>
      <c r="AK555" s="2"/>
    </row>
    <row r="556" spans="1:37" x14ac:dyDescent="0.3">
      <c r="A556"/>
      <c r="B556"/>
      <c r="C556"/>
      <c r="D556"/>
      <c r="E556"/>
      <c r="F556"/>
      <c r="G556"/>
      <c r="H556"/>
      <c r="I556"/>
      <c r="J556"/>
      <c r="K556"/>
      <c r="L556"/>
      <c r="M556"/>
      <c r="N556"/>
      <c r="O556"/>
      <c r="P556" s="58" t="e">
        <f t="shared" si="33"/>
        <v>#DIV/0!</v>
      </c>
      <c r="Q556" s="81" t="e">
        <f t="shared" si="34"/>
        <v>#DIV/0!</v>
      </c>
      <c r="R556" s="90"/>
      <c r="S556" s="3"/>
      <c r="T556" s="2"/>
      <c r="U556" s="2" t="str">
        <f t="shared" si="30"/>
        <v xml:space="preserve">  </v>
      </c>
      <c r="V556" s="2" t="e">
        <f>VLOOKUP($U556,Models!$A:$Q,V$4,0)</f>
        <v>#N/A</v>
      </c>
      <c r="W556" s="2" t="e">
        <f>VLOOKUP($U556,Models!$A:$Q,W$4,0)</f>
        <v>#N/A</v>
      </c>
      <c r="X556" s="2" t="e">
        <f>VLOOKUP($U556,Models!$A:$Q,X$4,0)</f>
        <v>#N/A</v>
      </c>
      <c r="Y556" s="2" t="e">
        <f>VLOOKUP($U556,Models!$A:$Q,Y$4,0)</f>
        <v>#N/A</v>
      </c>
      <c r="Z556" s="2" t="e">
        <f>VLOOKUP($U556,Models!$A:$Q,Z$4,0)</f>
        <v>#N/A</v>
      </c>
      <c r="AA556" s="2" t="e">
        <f>VLOOKUP($U556,Models!$A:$Q,AA$4,0)</f>
        <v>#N/A</v>
      </c>
      <c r="AB556" s="2" t="e">
        <f>VLOOKUP($U556,Models!$A:$Q,AB$4,0)</f>
        <v>#N/A</v>
      </c>
      <c r="AC556" s="2" t="e">
        <f>VLOOKUP($U556,Models!$A:$Q,AC$4,0)</f>
        <v>#N/A</v>
      </c>
      <c r="AD556" s="2" t="e">
        <f>VLOOKUP($U556,Models!$A:$Q,AD$4,0)</f>
        <v>#N/A</v>
      </c>
      <c r="AE556" s="2" t="e">
        <f>VLOOKUP($U556,Models!$A:$Q,AE$4,0)</f>
        <v>#N/A</v>
      </c>
      <c r="AF556" s="2" t="e">
        <f>VLOOKUP($U556,Models!$A:$Q,AF$4,0)</f>
        <v>#N/A</v>
      </c>
      <c r="AG556" s="2" t="e">
        <f>VLOOKUP($U556,Models!$A:$Q,AG$4,0)</f>
        <v>#N/A</v>
      </c>
      <c r="AH556" s="2" t="e">
        <f>VLOOKUP($U556,Models!$A:$S,AH$4,0)</f>
        <v>#N/A</v>
      </c>
      <c r="AI556" s="2" t="e">
        <f>VLOOKUP($U556,Models!$A:$S,AI$4,0)</f>
        <v>#N/A</v>
      </c>
      <c r="AJ556" s="2"/>
      <c r="AK556" s="2"/>
    </row>
    <row r="557" spans="1:37" x14ac:dyDescent="0.3">
      <c r="A557"/>
      <c r="B557"/>
      <c r="C557"/>
      <c r="D557"/>
      <c r="E557"/>
      <c r="F557"/>
      <c r="G557"/>
      <c r="H557"/>
      <c r="I557"/>
      <c r="J557"/>
      <c r="K557"/>
      <c r="L557"/>
      <c r="M557"/>
      <c r="N557"/>
      <c r="O557"/>
      <c r="P557" s="58" t="e">
        <f t="shared" si="33"/>
        <v>#DIV/0!</v>
      </c>
      <c r="Q557" s="81" t="e">
        <f t="shared" si="34"/>
        <v>#DIV/0!</v>
      </c>
      <c r="R557" s="90"/>
      <c r="S557" s="3"/>
      <c r="T557" s="2"/>
      <c r="U557" s="2" t="str">
        <f t="shared" si="30"/>
        <v xml:space="preserve">  </v>
      </c>
      <c r="V557" s="2" t="e">
        <f>VLOOKUP($U557,Models!$A:$Q,V$4,0)</f>
        <v>#N/A</v>
      </c>
      <c r="W557" s="2" t="e">
        <f>VLOOKUP($U557,Models!$A:$Q,W$4,0)</f>
        <v>#N/A</v>
      </c>
      <c r="X557" s="2" t="e">
        <f>VLOOKUP($U557,Models!$A:$Q,X$4,0)</f>
        <v>#N/A</v>
      </c>
      <c r="Y557" s="2" t="e">
        <f>VLOOKUP($U557,Models!$A:$Q,Y$4,0)</f>
        <v>#N/A</v>
      </c>
      <c r="Z557" s="2" t="e">
        <f>VLOOKUP($U557,Models!$A:$Q,Z$4,0)</f>
        <v>#N/A</v>
      </c>
      <c r="AA557" s="2" t="e">
        <f>VLOOKUP($U557,Models!$A:$Q,AA$4,0)</f>
        <v>#N/A</v>
      </c>
      <c r="AB557" s="2" t="e">
        <f>VLOOKUP($U557,Models!$A:$Q,AB$4,0)</f>
        <v>#N/A</v>
      </c>
      <c r="AC557" s="2" t="e">
        <f>VLOOKUP($U557,Models!$A:$Q,AC$4,0)</f>
        <v>#N/A</v>
      </c>
      <c r="AD557" s="2" t="e">
        <f>VLOOKUP($U557,Models!$A:$Q,AD$4,0)</f>
        <v>#N/A</v>
      </c>
      <c r="AE557" s="2" t="e">
        <f>VLOOKUP($U557,Models!$A:$Q,AE$4,0)</f>
        <v>#N/A</v>
      </c>
      <c r="AF557" s="2" t="e">
        <f>VLOOKUP($U557,Models!$A:$Q,AF$4,0)</f>
        <v>#N/A</v>
      </c>
      <c r="AG557" s="2" t="e">
        <f>VLOOKUP($U557,Models!$A:$Q,AG$4,0)</f>
        <v>#N/A</v>
      </c>
      <c r="AH557" s="2" t="e">
        <f>VLOOKUP($U557,Models!$A:$S,AH$4,0)</f>
        <v>#N/A</v>
      </c>
      <c r="AI557" s="2" t="e">
        <f>VLOOKUP($U557,Models!$A:$S,AI$4,0)</f>
        <v>#N/A</v>
      </c>
      <c r="AJ557" s="2"/>
      <c r="AK557" s="2"/>
    </row>
    <row r="558" spans="1:37" x14ac:dyDescent="0.3">
      <c r="A558"/>
      <c r="B558"/>
      <c r="C558"/>
      <c r="D558"/>
      <c r="E558"/>
      <c r="F558"/>
      <c r="G558"/>
      <c r="H558"/>
      <c r="I558"/>
      <c r="J558"/>
      <c r="K558"/>
      <c r="L558"/>
      <c r="M558"/>
      <c r="N558"/>
      <c r="O558"/>
      <c r="P558" s="58" t="e">
        <f t="shared" si="33"/>
        <v>#DIV/0!</v>
      </c>
      <c r="Q558" s="81" t="e">
        <f t="shared" si="34"/>
        <v>#DIV/0!</v>
      </c>
      <c r="R558" s="90"/>
      <c r="S558" s="3"/>
      <c r="T558" s="2"/>
      <c r="U558" s="2" t="str">
        <f t="shared" si="30"/>
        <v xml:space="preserve">  </v>
      </c>
      <c r="V558" s="2" t="e">
        <f>VLOOKUP($U558,Models!$A:$Q,V$4,0)</f>
        <v>#N/A</v>
      </c>
      <c r="W558" s="2" t="e">
        <f>VLOOKUP($U558,Models!$A:$Q,W$4,0)</f>
        <v>#N/A</v>
      </c>
      <c r="X558" s="2" t="e">
        <f>VLOOKUP($U558,Models!$A:$Q,X$4,0)</f>
        <v>#N/A</v>
      </c>
      <c r="Y558" s="2" t="e">
        <f>VLOOKUP($U558,Models!$A:$Q,Y$4,0)</f>
        <v>#N/A</v>
      </c>
      <c r="Z558" s="2" t="e">
        <f>VLOOKUP($U558,Models!$A:$Q,Z$4,0)</f>
        <v>#N/A</v>
      </c>
      <c r="AA558" s="2" t="e">
        <f>VLOOKUP($U558,Models!$A:$Q,AA$4,0)</f>
        <v>#N/A</v>
      </c>
      <c r="AB558" s="2" t="e">
        <f>VLOOKUP($U558,Models!$A:$Q,AB$4,0)</f>
        <v>#N/A</v>
      </c>
      <c r="AC558" s="2" t="e">
        <f>VLOOKUP($U558,Models!$A:$Q,AC$4,0)</f>
        <v>#N/A</v>
      </c>
      <c r="AD558" s="2" t="e">
        <f>VLOOKUP($U558,Models!$A:$Q,AD$4,0)</f>
        <v>#N/A</v>
      </c>
      <c r="AE558" s="2" t="e">
        <f>VLOOKUP($U558,Models!$A:$Q,AE$4,0)</f>
        <v>#N/A</v>
      </c>
      <c r="AF558" s="2" t="e">
        <f>VLOOKUP($U558,Models!$A:$Q,AF$4,0)</f>
        <v>#N/A</v>
      </c>
      <c r="AG558" s="2" t="e">
        <f>VLOOKUP($U558,Models!$A:$Q,AG$4,0)</f>
        <v>#N/A</v>
      </c>
      <c r="AH558" s="2" t="e">
        <f>VLOOKUP($U558,Models!$A:$S,AH$4,0)</f>
        <v>#N/A</v>
      </c>
      <c r="AI558" s="2" t="e">
        <f>VLOOKUP($U558,Models!$A:$S,AI$4,0)</f>
        <v>#N/A</v>
      </c>
      <c r="AJ558" s="2"/>
      <c r="AK558" s="2"/>
    </row>
    <row r="559" spans="1:37" x14ac:dyDescent="0.3">
      <c r="A559"/>
      <c r="B559"/>
      <c r="C559"/>
      <c r="D559"/>
      <c r="E559"/>
      <c r="F559"/>
      <c r="G559"/>
      <c r="H559"/>
      <c r="I559"/>
      <c r="J559"/>
      <c r="K559"/>
      <c r="L559"/>
      <c r="M559"/>
      <c r="N559"/>
      <c r="O559"/>
      <c r="P559" s="58" t="e">
        <f t="shared" si="33"/>
        <v>#DIV/0!</v>
      </c>
      <c r="Q559" s="81" t="e">
        <f t="shared" si="34"/>
        <v>#DIV/0!</v>
      </c>
      <c r="R559" s="90"/>
      <c r="S559" s="3"/>
      <c r="T559" s="2"/>
      <c r="U559" s="2" t="str">
        <f t="shared" si="30"/>
        <v xml:space="preserve">  </v>
      </c>
      <c r="V559" s="2" t="e">
        <f>VLOOKUP($U559,Models!$A:$Q,V$4,0)</f>
        <v>#N/A</v>
      </c>
      <c r="W559" s="2" t="e">
        <f>VLOOKUP($U559,Models!$A:$Q,W$4,0)</f>
        <v>#N/A</v>
      </c>
      <c r="X559" s="2" t="e">
        <f>VLOOKUP($U559,Models!$A:$Q,X$4,0)</f>
        <v>#N/A</v>
      </c>
      <c r="Y559" s="2" t="e">
        <f>VLOOKUP($U559,Models!$A:$Q,Y$4,0)</f>
        <v>#N/A</v>
      </c>
      <c r="Z559" s="2" t="e">
        <f>VLOOKUP($U559,Models!$A:$Q,Z$4,0)</f>
        <v>#N/A</v>
      </c>
      <c r="AA559" s="2" t="e">
        <f>VLOOKUP($U559,Models!$A:$Q,AA$4,0)</f>
        <v>#N/A</v>
      </c>
      <c r="AB559" s="2" t="e">
        <f>VLOOKUP($U559,Models!$A:$Q,AB$4,0)</f>
        <v>#N/A</v>
      </c>
      <c r="AC559" s="2" t="e">
        <f>VLOOKUP($U559,Models!$A:$Q,AC$4,0)</f>
        <v>#N/A</v>
      </c>
      <c r="AD559" s="2" t="e">
        <f>VLOOKUP($U559,Models!$A:$Q,AD$4,0)</f>
        <v>#N/A</v>
      </c>
      <c r="AE559" s="2" t="e">
        <f>VLOOKUP($U559,Models!$A:$Q,AE$4,0)</f>
        <v>#N/A</v>
      </c>
      <c r="AF559" s="2" t="e">
        <f>VLOOKUP($U559,Models!$A:$Q,AF$4,0)</f>
        <v>#N/A</v>
      </c>
      <c r="AG559" s="2" t="e">
        <f>VLOOKUP($U559,Models!$A:$Q,AG$4,0)</f>
        <v>#N/A</v>
      </c>
      <c r="AH559" s="2" t="e">
        <f>VLOOKUP($U559,Models!$A:$S,AH$4,0)</f>
        <v>#N/A</v>
      </c>
      <c r="AI559" s="2" t="e">
        <f>VLOOKUP($U559,Models!$A:$S,AI$4,0)</f>
        <v>#N/A</v>
      </c>
      <c r="AJ559" s="2"/>
      <c r="AK559" s="2"/>
    </row>
    <row r="560" spans="1:37" x14ac:dyDescent="0.3">
      <c r="A560"/>
      <c r="B560"/>
      <c r="C560"/>
      <c r="D560"/>
      <c r="E560"/>
      <c r="F560"/>
      <c r="G560"/>
      <c r="H560"/>
      <c r="I560"/>
      <c r="J560"/>
      <c r="K560"/>
      <c r="L560"/>
      <c r="M560"/>
      <c r="N560"/>
      <c r="O560"/>
      <c r="P560" s="58" t="e">
        <f t="shared" si="33"/>
        <v>#DIV/0!</v>
      </c>
      <c r="Q560" s="81" t="e">
        <f t="shared" si="34"/>
        <v>#DIV/0!</v>
      </c>
      <c r="R560" s="90"/>
      <c r="S560" s="3"/>
      <c r="T560" s="2"/>
      <c r="U560" s="2" t="str">
        <f t="shared" si="30"/>
        <v xml:space="preserve">  </v>
      </c>
      <c r="V560" s="2" t="e">
        <f>VLOOKUP($U560,Models!$A:$Q,V$4,0)</f>
        <v>#N/A</v>
      </c>
      <c r="W560" s="2" t="e">
        <f>VLOOKUP($U560,Models!$A:$Q,W$4,0)</f>
        <v>#N/A</v>
      </c>
      <c r="X560" s="2" t="e">
        <f>VLOOKUP($U560,Models!$A:$Q,X$4,0)</f>
        <v>#N/A</v>
      </c>
      <c r="Y560" s="2" t="e">
        <f>VLOOKUP($U560,Models!$A:$Q,Y$4,0)</f>
        <v>#N/A</v>
      </c>
      <c r="Z560" s="2" t="e">
        <f>VLOOKUP($U560,Models!$A:$Q,Z$4,0)</f>
        <v>#N/A</v>
      </c>
      <c r="AA560" s="2" t="e">
        <f>VLOOKUP($U560,Models!$A:$Q,AA$4,0)</f>
        <v>#N/A</v>
      </c>
      <c r="AB560" s="2" t="e">
        <f>VLOOKUP($U560,Models!$A:$Q,AB$4,0)</f>
        <v>#N/A</v>
      </c>
      <c r="AC560" s="2" t="e">
        <f>VLOOKUP($U560,Models!$A:$Q,AC$4,0)</f>
        <v>#N/A</v>
      </c>
      <c r="AD560" s="2" t="e">
        <f>VLOOKUP($U560,Models!$A:$Q,AD$4,0)</f>
        <v>#N/A</v>
      </c>
      <c r="AE560" s="2" t="e">
        <f>VLOOKUP($U560,Models!$A:$Q,AE$4,0)</f>
        <v>#N/A</v>
      </c>
      <c r="AF560" s="2" t="e">
        <f>VLOOKUP($U560,Models!$A:$Q,AF$4,0)</f>
        <v>#N/A</v>
      </c>
      <c r="AG560" s="2" t="e">
        <f>VLOOKUP($U560,Models!$A:$Q,AG$4,0)</f>
        <v>#N/A</v>
      </c>
      <c r="AH560" s="2" t="e">
        <f>VLOOKUP($U560,Models!$A:$S,AH$4,0)</f>
        <v>#N/A</v>
      </c>
      <c r="AI560" s="2" t="e">
        <f>VLOOKUP($U560,Models!$A:$S,AI$4,0)</f>
        <v>#N/A</v>
      </c>
      <c r="AJ560" s="2"/>
      <c r="AK560" s="2"/>
    </row>
    <row r="561" spans="1:37" x14ac:dyDescent="0.3">
      <c r="A561"/>
      <c r="B561"/>
      <c r="C561"/>
      <c r="D561"/>
      <c r="E561"/>
      <c r="F561"/>
      <c r="G561"/>
      <c r="H561"/>
      <c r="I561"/>
      <c r="J561"/>
      <c r="K561"/>
      <c r="L561"/>
      <c r="M561"/>
      <c r="N561"/>
      <c r="O561"/>
      <c r="P561" s="58" t="e">
        <f t="shared" si="33"/>
        <v>#DIV/0!</v>
      </c>
      <c r="Q561" s="81" t="e">
        <f t="shared" si="34"/>
        <v>#DIV/0!</v>
      </c>
      <c r="R561" s="90"/>
      <c r="S561" s="3"/>
      <c r="T561" s="2"/>
      <c r="U561" s="2" t="str">
        <f t="shared" si="30"/>
        <v xml:space="preserve">  </v>
      </c>
      <c r="V561" s="2" t="e">
        <f>VLOOKUP($U561,Models!$A:$Q,V$4,0)</f>
        <v>#N/A</v>
      </c>
      <c r="W561" s="2" t="e">
        <f>VLOOKUP($U561,Models!$A:$Q,W$4,0)</f>
        <v>#N/A</v>
      </c>
      <c r="X561" s="2" t="e">
        <f>VLOOKUP($U561,Models!$A:$Q,X$4,0)</f>
        <v>#N/A</v>
      </c>
      <c r="Y561" s="2" t="e">
        <f>VLOOKUP($U561,Models!$A:$Q,Y$4,0)</f>
        <v>#N/A</v>
      </c>
      <c r="Z561" s="2" t="e">
        <f>VLOOKUP($U561,Models!$A:$Q,Z$4,0)</f>
        <v>#N/A</v>
      </c>
      <c r="AA561" s="2" t="e">
        <f>VLOOKUP($U561,Models!$A:$Q,AA$4,0)</f>
        <v>#N/A</v>
      </c>
      <c r="AB561" s="2" t="e">
        <f>VLOOKUP($U561,Models!$A:$Q,AB$4,0)</f>
        <v>#N/A</v>
      </c>
      <c r="AC561" s="2" t="e">
        <f>VLOOKUP($U561,Models!$A:$Q,AC$4,0)</f>
        <v>#N/A</v>
      </c>
      <c r="AD561" s="2" t="e">
        <f>VLOOKUP($U561,Models!$A:$Q,AD$4,0)</f>
        <v>#N/A</v>
      </c>
      <c r="AE561" s="2" t="e">
        <f>VLOOKUP($U561,Models!$A:$Q,AE$4,0)</f>
        <v>#N/A</v>
      </c>
      <c r="AF561" s="2" t="e">
        <f>VLOOKUP($U561,Models!$A:$Q,AF$4,0)</f>
        <v>#N/A</v>
      </c>
      <c r="AG561" s="2" t="e">
        <f>VLOOKUP($U561,Models!$A:$Q,AG$4,0)</f>
        <v>#N/A</v>
      </c>
      <c r="AH561" s="2" t="e">
        <f>VLOOKUP($U561,Models!$A:$S,AH$4,0)</f>
        <v>#N/A</v>
      </c>
      <c r="AI561" s="2" t="e">
        <f>VLOOKUP($U561,Models!$A:$S,AI$4,0)</f>
        <v>#N/A</v>
      </c>
      <c r="AJ561" s="2"/>
      <c r="AK561" s="2"/>
    </row>
    <row r="562" spans="1:37" x14ac:dyDescent="0.3">
      <c r="A562"/>
      <c r="B562"/>
      <c r="C562"/>
      <c r="D562"/>
      <c r="E562"/>
      <c r="F562"/>
      <c r="G562"/>
      <c r="H562"/>
      <c r="I562"/>
      <c r="J562"/>
      <c r="K562"/>
      <c r="L562"/>
      <c r="M562"/>
      <c r="N562"/>
      <c r="O562"/>
      <c r="P562" s="58" t="e">
        <f t="shared" si="33"/>
        <v>#DIV/0!</v>
      </c>
      <c r="Q562" s="81" t="e">
        <f t="shared" si="34"/>
        <v>#DIV/0!</v>
      </c>
      <c r="R562" s="90"/>
      <c r="S562" s="3"/>
      <c r="T562" s="2"/>
      <c r="U562" s="2" t="str">
        <f t="shared" si="30"/>
        <v xml:space="preserve">  </v>
      </c>
      <c r="V562" s="2" t="e">
        <f>VLOOKUP($U562,Models!$A:$Q,V$4,0)</f>
        <v>#N/A</v>
      </c>
      <c r="W562" s="2" t="e">
        <f>VLOOKUP($U562,Models!$A:$Q,W$4,0)</f>
        <v>#N/A</v>
      </c>
      <c r="X562" s="2" t="e">
        <f>VLOOKUP($U562,Models!$A:$Q,X$4,0)</f>
        <v>#N/A</v>
      </c>
      <c r="Y562" s="2" t="e">
        <f>VLOOKUP($U562,Models!$A:$Q,Y$4,0)</f>
        <v>#N/A</v>
      </c>
      <c r="Z562" s="2" t="e">
        <f>VLOOKUP($U562,Models!$A:$Q,Z$4,0)</f>
        <v>#N/A</v>
      </c>
      <c r="AA562" s="2" t="e">
        <f>VLOOKUP($U562,Models!$A:$Q,AA$4,0)</f>
        <v>#N/A</v>
      </c>
      <c r="AB562" s="2" t="e">
        <f>VLOOKUP($U562,Models!$A:$Q,AB$4,0)</f>
        <v>#N/A</v>
      </c>
      <c r="AC562" s="2" t="e">
        <f>VLOOKUP($U562,Models!$A:$Q,AC$4,0)</f>
        <v>#N/A</v>
      </c>
      <c r="AD562" s="2" t="e">
        <f>VLOOKUP($U562,Models!$A:$Q,AD$4,0)</f>
        <v>#N/A</v>
      </c>
      <c r="AE562" s="2" t="e">
        <f>VLOOKUP($U562,Models!$A:$Q,AE$4,0)</f>
        <v>#N/A</v>
      </c>
      <c r="AF562" s="2" t="e">
        <f>VLOOKUP($U562,Models!$A:$Q,AF$4,0)</f>
        <v>#N/A</v>
      </c>
      <c r="AG562" s="2" t="e">
        <f>VLOOKUP($U562,Models!$A:$Q,AG$4,0)</f>
        <v>#N/A</v>
      </c>
      <c r="AH562" s="2" t="e">
        <f>VLOOKUP($U562,Models!$A:$S,AH$4,0)</f>
        <v>#N/A</v>
      </c>
      <c r="AI562" s="2" t="e">
        <f>VLOOKUP($U562,Models!$A:$S,AI$4,0)</f>
        <v>#N/A</v>
      </c>
      <c r="AJ562" s="2"/>
      <c r="AK562" s="2"/>
    </row>
    <row r="563" spans="1:37" x14ac:dyDescent="0.3">
      <c r="A563"/>
      <c r="B563"/>
      <c r="C563"/>
      <c r="D563"/>
      <c r="E563"/>
      <c r="F563"/>
      <c r="G563"/>
      <c r="H563"/>
      <c r="I563"/>
      <c r="J563"/>
      <c r="K563"/>
      <c r="L563"/>
      <c r="M563"/>
      <c r="N563"/>
      <c r="O563"/>
      <c r="P563" s="58" t="e">
        <f t="shared" si="33"/>
        <v>#DIV/0!</v>
      </c>
      <c r="Q563" s="81" t="e">
        <f t="shared" si="34"/>
        <v>#DIV/0!</v>
      </c>
      <c r="R563" s="90"/>
      <c r="S563" s="3"/>
      <c r="T563" s="2"/>
      <c r="U563" s="2" t="str">
        <f t="shared" si="30"/>
        <v xml:space="preserve">  </v>
      </c>
      <c r="V563" s="2" t="e">
        <f>VLOOKUP($U563,Models!$A:$Q,V$4,0)</f>
        <v>#N/A</v>
      </c>
      <c r="W563" s="2" t="e">
        <f>VLOOKUP($U563,Models!$A:$Q,W$4,0)</f>
        <v>#N/A</v>
      </c>
      <c r="X563" s="2" t="e">
        <f>VLOOKUP($U563,Models!$A:$Q,X$4,0)</f>
        <v>#N/A</v>
      </c>
      <c r="Y563" s="2" t="e">
        <f>VLOOKUP($U563,Models!$A:$Q,Y$4,0)</f>
        <v>#N/A</v>
      </c>
      <c r="Z563" s="2" t="e">
        <f>VLOOKUP($U563,Models!$A:$Q,Z$4,0)</f>
        <v>#N/A</v>
      </c>
      <c r="AA563" s="2" t="e">
        <f>VLOOKUP($U563,Models!$A:$Q,AA$4,0)</f>
        <v>#N/A</v>
      </c>
      <c r="AB563" s="2" t="e">
        <f>VLOOKUP($U563,Models!$A:$Q,AB$4,0)</f>
        <v>#N/A</v>
      </c>
      <c r="AC563" s="2" t="e">
        <f>VLOOKUP($U563,Models!$A:$Q,AC$4,0)</f>
        <v>#N/A</v>
      </c>
      <c r="AD563" s="2" t="e">
        <f>VLOOKUP($U563,Models!$A:$Q,AD$4,0)</f>
        <v>#N/A</v>
      </c>
      <c r="AE563" s="2" t="e">
        <f>VLOOKUP($U563,Models!$A:$Q,AE$4,0)</f>
        <v>#N/A</v>
      </c>
      <c r="AF563" s="2" t="e">
        <f>VLOOKUP($U563,Models!$A:$Q,AF$4,0)</f>
        <v>#N/A</v>
      </c>
      <c r="AG563" s="2" t="e">
        <f>VLOOKUP($U563,Models!$A:$Q,AG$4,0)</f>
        <v>#N/A</v>
      </c>
      <c r="AH563" s="2" t="e">
        <f>VLOOKUP($U563,Models!$A:$S,AH$4,0)</f>
        <v>#N/A</v>
      </c>
      <c r="AI563" s="2" t="e">
        <f>VLOOKUP($U563,Models!$A:$S,AI$4,0)</f>
        <v>#N/A</v>
      </c>
      <c r="AJ563" s="2"/>
      <c r="AK563" s="2"/>
    </row>
    <row r="564" spans="1:37" x14ac:dyDescent="0.3">
      <c r="A564"/>
      <c r="B564"/>
      <c r="C564"/>
      <c r="D564"/>
      <c r="E564"/>
      <c r="F564"/>
      <c r="G564"/>
      <c r="H564"/>
      <c r="I564"/>
      <c r="J564"/>
      <c r="K564"/>
      <c r="L564"/>
      <c r="M564"/>
      <c r="N564"/>
      <c r="O564"/>
      <c r="P564" s="58" t="e">
        <f t="shared" si="33"/>
        <v>#DIV/0!</v>
      </c>
      <c r="Q564" s="81" t="e">
        <f t="shared" si="34"/>
        <v>#DIV/0!</v>
      </c>
      <c r="R564" s="90"/>
      <c r="S564" s="3"/>
      <c r="T564" s="2"/>
      <c r="U564" s="2" t="str">
        <f t="shared" si="30"/>
        <v xml:space="preserve">  </v>
      </c>
      <c r="V564" s="2" t="e">
        <f>VLOOKUP($U564,Models!$A:$Q,V$4,0)</f>
        <v>#N/A</v>
      </c>
      <c r="W564" s="2" t="e">
        <f>VLOOKUP($U564,Models!$A:$Q,W$4,0)</f>
        <v>#N/A</v>
      </c>
      <c r="X564" s="2" t="e">
        <f>VLOOKUP($U564,Models!$A:$Q,X$4,0)</f>
        <v>#N/A</v>
      </c>
      <c r="Y564" s="2" t="e">
        <f>VLOOKUP($U564,Models!$A:$Q,Y$4,0)</f>
        <v>#N/A</v>
      </c>
      <c r="Z564" s="2" t="e">
        <f>VLOOKUP($U564,Models!$A:$Q,Z$4,0)</f>
        <v>#N/A</v>
      </c>
      <c r="AA564" s="2" t="e">
        <f>VLOOKUP($U564,Models!$A:$Q,AA$4,0)</f>
        <v>#N/A</v>
      </c>
      <c r="AB564" s="2" t="e">
        <f>VLOOKUP($U564,Models!$A:$Q,AB$4,0)</f>
        <v>#N/A</v>
      </c>
      <c r="AC564" s="2" t="e">
        <f>VLOOKUP($U564,Models!$A:$Q,AC$4,0)</f>
        <v>#N/A</v>
      </c>
      <c r="AD564" s="2" t="e">
        <f>VLOOKUP($U564,Models!$A:$Q,AD$4,0)</f>
        <v>#N/A</v>
      </c>
      <c r="AE564" s="2" t="e">
        <f>VLOOKUP($U564,Models!$A:$Q,AE$4,0)</f>
        <v>#N/A</v>
      </c>
      <c r="AF564" s="2" t="e">
        <f>VLOOKUP($U564,Models!$A:$Q,AF$4,0)</f>
        <v>#N/A</v>
      </c>
      <c r="AG564" s="2" t="e">
        <f>VLOOKUP($U564,Models!$A:$Q,AG$4,0)</f>
        <v>#N/A</v>
      </c>
      <c r="AH564" s="2" t="e">
        <f>VLOOKUP($U564,Models!$A:$S,AH$4,0)</f>
        <v>#N/A</v>
      </c>
      <c r="AI564" s="2" t="e">
        <f>VLOOKUP($U564,Models!$A:$S,AI$4,0)</f>
        <v>#N/A</v>
      </c>
      <c r="AJ564" s="2"/>
      <c r="AK564" s="2"/>
    </row>
    <row r="565" spans="1:37" x14ac:dyDescent="0.3">
      <c r="A565"/>
      <c r="B565"/>
      <c r="C565"/>
      <c r="D565"/>
      <c r="E565"/>
      <c r="F565"/>
      <c r="G565"/>
      <c r="H565"/>
      <c r="I565"/>
      <c r="J565"/>
      <c r="K565"/>
      <c r="L565"/>
      <c r="M565"/>
      <c r="N565"/>
      <c r="O565"/>
      <c r="P565" s="58" t="e">
        <f t="shared" si="33"/>
        <v>#DIV/0!</v>
      </c>
      <c r="Q565" s="81" t="e">
        <f t="shared" si="34"/>
        <v>#DIV/0!</v>
      </c>
      <c r="R565" s="90"/>
      <c r="S565" s="3"/>
      <c r="T565" s="2"/>
      <c r="U565" s="2" t="str">
        <f t="shared" si="30"/>
        <v xml:space="preserve">  </v>
      </c>
      <c r="V565" s="2" t="e">
        <f>VLOOKUP($U565,Models!$A:$Q,V$4,0)</f>
        <v>#N/A</v>
      </c>
      <c r="W565" s="2" t="e">
        <f>VLOOKUP($U565,Models!$A:$Q,W$4,0)</f>
        <v>#N/A</v>
      </c>
      <c r="X565" s="2" t="e">
        <f>VLOOKUP($U565,Models!$A:$Q,X$4,0)</f>
        <v>#N/A</v>
      </c>
      <c r="Y565" s="2" t="e">
        <f>VLOOKUP($U565,Models!$A:$Q,Y$4,0)</f>
        <v>#N/A</v>
      </c>
      <c r="Z565" s="2" t="e">
        <f>VLOOKUP($U565,Models!$A:$Q,Z$4,0)</f>
        <v>#N/A</v>
      </c>
      <c r="AA565" s="2" t="e">
        <f>VLOOKUP($U565,Models!$A:$Q,AA$4,0)</f>
        <v>#N/A</v>
      </c>
      <c r="AB565" s="2" t="e">
        <f>VLOOKUP($U565,Models!$A:$Q,AB$4,0)</f>
        <v>#N/A</v>
      </c>
      <c r="AC565" s="2" t="e">
        <f>VLOOKUP($U565,Models!$A:$Q,AC$4,0)</f>
        <v>#N/A</v>
      </c>
      <c r="AD565" s="2" t="e">
        <f>VLOOKUP($U565,Models!$A:$Q,AD$4,0)</f>
        <v>#N/A</v>
      </c>
      <c r="AE565" s="2" t="e">
        <f>VLOOKUP($U565,Models!$A:$Q,AE$4,0)</f>
        <v>#N/A</v>
      </c>
      <c r="AF565" s="2" t="e">
        <f>VLOOKUP($U565,Models!$A:$Q,AF$4,0)</f>
        <v>#N/A</v>
      </c>
      <c r="AG565" s="2" t="e">
        <f>VLOOKUP($U565,Models!$A:$Q,AG$4,0)</f>
        <v>#N/A</v>
      </c>
      <c r="AH565" s="2" t="e">
        <f>VLOOKUP($U565,Models!$A:$S,AH$4,0)</f>
        <v>#N/A</v>
      </c>
      <c r="AI565" s="2" t="e">
        <f>VLOOKUP($U565,Models!$A:$S,AI$4,0)</f>
        <v>#N/A</v>
      </c>
      <c r="AJ565" s="2"/>
      <c r="AK565" s="2"/>
    </row>
    <row r="566" spans="1:37" x14ac:dyDescent="0.3">
      <c r="A566"/>
      <c r="B566"/>
      <c r="C566"/>
      <c r="D566"/>
      <c r="E566"/>
      <c r="F566"/>
      <c r="G566"/>
      <c r="H566"/>
      <c r="I566"/>
      <c r="J566"/>
      <c r="K566"/>
      <c r="L566"/>
      <c r="M566"/>
      <c r="N566"/>
      <c r="O566"/>
      <c r="P566" s="58" t="e">
        <f t="shared" si="33"/>
        <v>#DIV/0!</v>
      </c>
      <c r="Q566" s="81" t="e">
        <f t="shared" si="34"/>
        <v>#DIV/0!</v>
      </c>
      <c r="R566" s="90"/>
      <c r="S566" s="3"/>
      <c r="T566" s="2"/>
      <c r="U566" s="2" t="str">
        <f t="shared" si="30"/>
        <v xml:space="preserve">  </v>
      </c>
      <c r="V566" s="2" t="e">
        <f>VLOOKUP($U566,Models!$A:$Q,V$4,0)</f>
        <v>#N/A</v>
      </c>
      <c r="W566" s="2" t="e">
        <f>VLOOKUP($U566,Models!$A:$Q,W$4,0)</f>
        <v>#N/A</v>
      </c>
      <c r="X566" s="2" t="e">
        <f>VLOOKUP($U566,Models!$A:$Q,X$4,0)</f>
        <v>#N/A</v>
      </c>
      <c r="Y566" s="2" t="e">
        <f>VLOOKUP($U566,Models!$A:$Q,Y$4,0)</f>
        <v>#N/A</v>
      </c>
      <c r="Z566" s="2" t="e">
        <f>VLOOKUP($U566,Models!$A:$Q,Z$4,0)</f>
        <v>#N/A</v>
      </c>
      <c r="AA566" s="2" t="e">
        <f>VLOOKUP($U566,Models!$A:$Q,AA$4,0)</f>
        <v>#N/A</v>
      </c>
      <c r="AB566" s="2" t="e">
        <f>VLOOKUP($U566,Models!$A:$Q,AB$4,0)</f>
        <v>#N/A</v>
      </c>
      <c r="AC566" s="2" t="e">
        <f>VLOOKUP($U566,Models!$A:$Q,AC$4,0)</f>
        <v>#N/A</v>
      </c>
      <c r="AD566" s="2" t="e">
        <f>VLOOKUP($U566,Models!$A:$Q,AD$4,0)</f>
        <v>#N/A</v>
      </c>
      <c r="AE566" s="2" t="e">
        <f>VLOOKUP($U566,Models!$A:$Q,AE$4,0)</f>
        <v>#N/A</v>
      </c>
      <c r="AF566" s="2" t="e">
        <f>VLOOKUP($U566,Models!$A:$Q,AF$4,0)</f>
        <v>#N/A</v>
      </c>
      <c r="AG566" s="2" t="e">
        <f>VLOOKUP($U566,Models!$A:$Q,AG$4,0)</f>
        <v>#N/A</v>
      </c>
      <c r="AH566" s="2" t="e">
        <f>VLOOKUP($U566,Models!$A:$S,AH$4,0)</f>
        <v>#N/A</v>
      </c>
      <c r="AI566" s="2" t="e">
        <f>VLOOKUP($U566,Models!$A:$S,AI$4,0)</f>
        <v>#N/A</v>
      </c>
      <c r="AJ566" s="2"/>
      <c r="AK566" s="2"/>
    </row>
    <row r="567" spans="1:37" x14ac:dyDescent="0.3">
      <c r="A567"/>
      <c r="B567"/>
      <c r="C567"/>
      <c r="D567"/>
      <c r="E567"/>
      <c r="F567"/>
      <c r="G567"/>
      <c r="H567"/>
      <c r="I567"/>
      <c r="J567"/>
      <c r="K567"/>
      <c r="L567"/>
      <c r="M567"/>
      <c r="N567"/>
      <c r="O567"/>
      <c r="P567" s="58" t="e">
        <f t="shared" si="33"/>
        <v>#DIV/0!</v>
      </c>
      <c r="Q567" s="81" t="e">
        <f t="shared" si="34"/>
        <v>#DIV/0!</v>
      </c>
      <c r="R567" s="90"/>
      <c r="S567" s="3"/>
      <c r="T567" s="2"/>
      <c r="U567" s="2" t="str">
        <f t="shared" si="30"/>
        <v xml:space="preserve">  </v>
      </c>
      <c r="V567" s="2" t="e">
        <f>VLOOKUP($U567,Models!$A:$Q,V$4,0)</f>
        <v>#N/A</v>
      </c>
      <c r="W567" s="2" t="e">
        <f>VLOOKUP($U567,Models!$A:$Q,W$4,0)</f>
        <v>#N/A</v>
      </c>
      <c r="X567" s="2" t="e">
        <f>VLOOKUP($U567,Models!$A:$Q,X$4,0)</f>
        <v>#N/A</v>
      </c>
      <c r="Y567" s="2" t="e">
        <f>VLOOKUP($U567,Models!$A:$Q,Y$4,0)</f>
        <v>#N/A</v>
      </c>
      <c r="Z567" s="2" t="e">
        <f>VLOOKUP($U567,Models!$A:$Q,Z$4,0)</f>
        <v>#N/A</v>
      </c>
      <c r="AA567" s="2" t="e">
        <f>VLOOKUP($U567,Models!$A:$Q,AA$4,0)</f>
        <v>#N/A</v>
      </c>
      <c r="AB567" s="2" t="e">
        <f>VLOOKUP($U567,Models!$A:$Q,AB$4,0)</f>
        <v>#N/A</v>
      </c>
      <c r="AC567" s="2" t="e">
        <f>VLOOKUP($U567,Models!$A:$Q,AC$4,0)</f>
        <v>#N/A</v>
      </c>
      <c r="AD567" s="2" t="e">
        <f>VLOOKUP($U567,Models!$A:$Q,AD$4,0)</f>
        <v>#N/A</v>
      </c>
      <c r="AE567" s="2" t="e">
        <f>VLOOKUP($U567,Models!$A:$Q,AE$4,0)</f>
        <v>#N/A</v>
      </c>
      <c r="AF567" s="2" t="e">
        <f>VLOOKUP($U567,Models!$A:$Q,AF$4,0)</f>
        <v>#N/A</v>
      </c>
      <c r="AG567" s="2" t="e">
        <f>VLOOKUP($U567,Models!$A:$Q,AG$4,0)</f>
        <v>#N/A</v>
      </c>
      <c r="AH567" s="2" t="e">
        <f>VLOOKUP($U567,Models!$A:$S,AH$4,0)</f>
        <v>#N/A</v>
      </c>
      <c r="AI567" s="2" t="e">
        <f>VLOOKUP($U567,Models!$A:$S,AI$4,0)</f>
        <v>#N/A</v>
      </c>
      <c r="AJ567" s="2"/>
      <c r="AK567" s="2"/>
    </row>
    <row r="568" spans="1:37" x14ac:dyDescent="0.3">
      <c r="A568"/>
      <c r="B568"/>
      <c r="C568"/>
      <c r="D568"/>
      <c r="E568"/>
      <c r="F568"/>
      <c r="G568"/>
      <c r="H568"/>
      <c r="I568"/>
      <c r="J568"/>
      <c r="K568"/>
      <c r="L568"/>
      <c r="M568"/>
      <c r="N568"/>
      <c r="O568"/>
      <c r="P568" s="58" t="e">
        <f t="shared" si="33"/>
        <v>#DIV/0!</v>
      </c>
      <c r="Q568" s="81" t="e">
        <f t="shared" ref="Q568:Q587" si="35">ROUND(P568*R$599,0)</f>
        <v>#DIV/0!</v>
      </c>
      <c r="R568" s="90"/>
      <c r="S568" s="3"/>
      <c r="T568" s="2"/>
      <c r="U568" s="2" t="str">
        <f t="shared" si="30"/>
        <v xml:space="preserve">  </v>
      </c>
      <c r="V568" s="2" t="e">
        <f>VLOOKUP($U568,Models!$A:$Q,V$4,0)</f>
        <v>#N/A</v>
      </c>
      <c r="W568" s="2" t="e">
        <f>VLOOKUP($U568,Models!$A:$Q,W$4,0)</f>
        <v>#N/A</v>
      </c>
      <c r="X568" s="2" t="e">
        <f>VLOOKUP($U568,Models!$A:$Q,X$4,0)</f>
        <v>#N/A</v>
      </c>
      <c r="Y568" s="2" t="e">
        <f>VLOOKUP($U568,Models!$A:$Q,Y$4,0)</f>
        <v>#N/A</v>
      </c>
      <c r="Z568" s="2" t="e">
        <f>VLOOKUP($U568,Models!$A:$Q,Z$4,0)</f>
        <v>#N/A</v>
      </c>
      <c r="AA568" s="2" t="e">
        <f>VLOOKUP($U568,Models!$A:$Q,AA$4,0)</f>
        <v>#N/A</v>
      </c>
      <c r="AB568" s="2" t="e">
        <f>VLOOKUP($U568,Models!$A:$Q,AB$4,0)</f>
        <v>#N/A</v>
      </c>
      <c r="AC568" s="2" t="e">
        <f>VLOOKUP($U568,Models!$A:$Q,AC$4,0)</f>
        <v>#N/A</v>
      </c>
      <c r="AD568" s="2" t="e">
        <f>VLOOKUP($U568,Models!$A:$Q,AD$4,0)</f>
        <v>#N/A</v>
      </c>
      <c r="AE568" s="2" t="e">
        <f>VLOOKUP($U568,Models!$A:$Q,AE$4,0)</f>
        <v>#N/A</v>
      </c>
      <c r="AF568" s="2" t="e">
        <f>VLOOKUP($U568,Models!$A:$Q,AF$4,0)</f>
        <v>#N/A</v>
      </c>
      <c r="AG568" s="2" t="e">
        <f>VLOOKUP($U568,Models!$A:$Q,AG$4,0)</f>
        <v>#N/A</v>
      </c>
      <c r="AH568" s="2" t="e">
        <f>VLOOKUP($U568,Models!$A:$S,AH$4,0)</f>
        <v>#N/A</v>
      </c>
      <c r="AI568" s="2" t="e">
        <f>VLOOKUP($U568,Models!$A:$S,AI$4,0)</f>
        <v>#N/A</v>
      </c>
      <c r="AJ568" s="2"/>
      <c r="AK568" s="2"/>
    </row>
    <row r="569" spans="1:37" x14ac:dyDescent="0.3">
      <c r="A569"/>
      <c r="B569"/>
      <c r="C569"/>
      <c r="D569"/>
      <c r="E569"/>
      <c r="F569"/>
      <c r="G569"/>
      <c r="H569"/>
      <c r="I569"/>
      <c r="J569"/>
      <c r="K569"/>
      <c r="L569"/>
      <c r="M569"/>
      <c r="N569"/>
      <c r="O569"/>
      <c r="P569" s="58" t="e">
        <f t="shared" si="33"/>
        <v>#DIV/0!</v>
      </c>
      <c r="Q569" s="81" t="e">
        <f t="shared" si="35"/>
        <v>#DIV/0!</v>
      </c>
      <c r="R569" s="90"/>
      <c r="S569" s="3"/>
      <c r="T569" s="2"/>
      <c r="U569" s="2" t="str">
        <f t="shared" si="30"/>
        <v xml:space="preserve">  </v>
      </c>
      <c r="V569" s="2" t="e">
        <f>VLOOKUP($U569,Models!$A:$Q,V$4,0)</f>
        <v>#N/A</v>
      </c>
      <c r="W569" s="2" t="e">
        <f>VLOOKUP($U569,Models!$A:$Q,W$4,0)</f>
        <v>#N/A</v>
      </c>
      <c r="X569" s="2" t="e">
        <f>VLOOKUP($U569,Models!$A:$Q,X$4,0)</f>
        <v>#N/A</v>
      </c>
      <c r="Y569" s="2" t="e">
        <f>VLOOKUP($U569,Models!$A:$Q,Y$4,0)</f>
        <v>#N/A</v>
      </c>
      <c r="Z569" s="2" t="e">
        <f>VLOOKUP($U569,Models!$A:$Q,Z$4,0)</f>
        <v>#N/A</v>
      </c>
      <c r="AA569" s="2" t="e">
        <f>VLOOKUP($U569,Models!$A:$Q,AA$4,0)</f>
        <v>#N/A</v>
      </c>
      <c r="AB569" s="2" t="e">
        <f>VLOOKUP($U569,Models!$A:$Q,AB$4,0)</f>
        <v>#N/A</v>
      </c>
      <c r="AC569" s="2" t="e">
        <f>VLOOKUP($U569,Models!$A:$Q,AC$4,0)</f>
        <v>#N/A</v>
      </c>
      <c r="AD569" s="2" t="e">
        <f>VLOOKUP($U569,Models!$A:$Q,AD$4,0)</f>
        <v>#N/A</v>
      </c>
      <c r="AE569" s="2" t="e">
        <f>VLOOKUP($U569,Models!$A:$Q,AE$4,0)</f>
        <v>#N/A</v>
      </c>
      <c r="AF569" s="2" t="e">
        <f>VLOOKUP($U569,Models!$A:$Q,AF$4,0)</f>
        <v>#N/A</v>
      </c>
      <c r="AG569" s="2" t="e">
        <f>VLOOKUP($U569,Models!$A:$Q,AG$4,0)</f>
        <v>#N/A</v>
      </c>
      <c r="AH569" s="2" t="e">
        <f>VLOOKUP($U569,Models!$A:$S,AH$4,0)</f>
        <v>#N/A</v>
      </c>
      <c r="AI569" s="2" t="e">
        <f>VLOOKUP($U569,Models!$A:$S,AI$4,0)</f>
        <v>#N/A</v>
      </c>
      <c r="AJ569" s="2"/>
      <c r="AK569" s="2"/>
    </row>
    <row r="570" spans="1:37" x14ac:dyDescent="0.3">
      <c r="A570"/>
      <c r="B570"/>
      <c r="C570"/>
      <c r="D570"/>
      <c r="E570"/>
      <c r="F570"/>
      <c r="G570"/>
      <c r="H570"/>
      <c r="I570"/>
      <c r="J570"/>
      <c r="K570"/>
      <c r="L570"/>
      <c r="M570"/>
      <c r="N570"/>
      <c r="O570"/>
      <c r="P570" s="58" t="e">
        <f t="shared" si="33"/>
        <v>#DIV/0!</v>
      </c>
      <c r="Q570" s="81" t="e">
        <f t="shared" si="35"/>
        <v>#DIV/0!</v>
      </c>
      <c r="R570" s="90"/>
      <c r="S570" s="3"/>
      <c r="T570" s="2"/>
      <c r="U570" s="2" t="str">
        <f t="shared" si="30"/>
        <v xml:space="preserve">  </v>
      </c>
      <c r="V570" s="2" t="e">
        <f>VLOOKUP($U570,Models!$A:$Q,V$4,0)</f>
        <v>#N/A</v>
      </c>
      <c r="W570" s="2" t="e">
        <f>VLOOKUP($U570,Models!$A:$Q,W$4,0)</f>
        <v>#N/A</v>
      </c>
      <c r="X570" s="2" t="e">
        <f>VLOOKUP($U570,Models!$A:$Q,X$4,0)</f>
        <v>#N/A</v>
      </c>
      <c r="Y570" s="2" t="e">
        <f>VLOOKUP($U570,Models!$A:$Q,Y$4,0)</f>
        <v>#N/A</v>
      </c>
      <c r="Z570" s="2" t="e">
        <f>VLOOKUP($U570,Models!$A:$Q,Z$4,0)</f>
        <v>#N/A</v>
      </c>
      <c r="AA570" s="2" t="e">
        <f>VLOOKUP($U570,Models!$A:$Q,AA$4,0)</f>
        <v>#N/A</v>
      </c>
      <c r="AB570" s="2" t="e">
        <f>VLOOKUP($U570,Models!$A:$Q,AB$4,0)</f>
        <v>#N/A</v>
      </c>
      <c r="AC570" s="2" t="e">
        <f>VLOOKUP($U570,Models!$A:$Q,AC$4,0)</f>
        <v>#N/A</v>
      </c>
      <c r="AD570" s="2" t="e">
        <f>VLOOKUP($U570,Models!$A:$Q,AD$4,0)</f>
        <v>#N/A</v>
      </c>
      <c r="AE570" s="2" t="e">
        <f>VLOOKUP($U570,Models!$A:$Q,AE$4,0)</f>
        <v>#N/A</v>
      </c>
      <c r="AF570" s="2" t="e">
        <f>VLOOKUP($U570,Models!$A:$Q,AF$4,0)</f>
        <v>#N/A</v>
      </c>
      <c r="AG570" s="2" t="e">
        <f>VLOOKUP($U570,Models!$A:$Q,AG$4,0)</f>
        <v>#N/A</v>
      </c>
      <c r="AH570" s="2" t="e">
        <f>VLOOKUP($U570,Models!$A:$S,AH$4,0)</f>
        <v>#N/A</v>
      </c>
      <c r="AI570" s="2" t="e">
        <f>VLOOKUP($U570,Models!$A:$S,AI$4,0)</f>
        <v>#N/A</v>
      </c>
      <c r="AJ570" s="2"/>
      <c r="AK570" s="2"/>
    </row>
    <row r="571" spans="1:37" x14ac:dyDescent="0.3">
      <c r="A571"/>
      <c r="B571"/>
      <c r="C571"/>
      <c r="D571"/>
      <c r="E571"/>
      <c r="F571"/>
      <c r="G571"/>
      <c r="H571"/>
      <c r="I571"/>
      <c r="J571"/>
      <c r="K571"/>
      <c r="L571"/>
      <c r="M571"/>
      <c r="N571"/>
      <c r="O571"/>
      <c r="P571" s="58" t="e">
        <f t="shared" si="33"/>
        <v>#DIV/0!</v>
      </c>
      <c r="Q571" s="81" t="e">
        <f t="shared" si="35"/>
        <v>#DIV/0!</v>
      </c>
      <c r="R571" s="90"/>
      <c r="S571" s="3"/>
      <c r="T571" s="2"/>
      <c r="U571" s="2" t="str">
        <f t="shared" si="30"/>
        <v xml:space="preserve">  </v>
      </c>
      <c r="V571" s="2" t="e">
        <f>VLOOKUP($U571,Models!$A:$Q,V$4,0)</f>
        <v>#N/A</v>
      </c>
      <c r="W571" s="2" t="e">
        <f>VLOOKUP($U571,Models!$A:$Q,W$4,0)</f>
        <v>#N/A</v>
      </c>
      <c r="X571" s="2" t="e">
        <f>VLOOKUP($U571,Models!$A:$Q,X$4,0)</f>
        <v>#N/A</v>
      </c>
      <c r="Y571" s="2" t="e">
        <f>VLOOKUP($U571,Models!$A:$Q,Y$4,0)</f>
        <v>#N/A</v>
      </c>
      <c r="Z571" s="2" t="e">
        <f>VLOOKUP($U571,Models!$A:$Q,Z$4,0)</f>
        <v>#N/A</v>
      </c>
      <c r="AA571" s="2" t="e">
        <f>VLOOKUP($U571,Models!$A:$Q,AA$4,0)</f>
        <v>#N/A</v>
      </c>
      <c r="AB571" s="2" t="e">
        <f>VLOOKUP($U571,Models!$A:$Q,AB$4,0)</f>
        <v>#N/A</v>
      </c>
      <c r="AC571" s="2" t="e">
        <f>VLOOKUP($U571,Models!$A:$Q,AC$4,0)</f>
        <v>#N/A</v>
      </c>
      <c r="AD571" s="2" t="e">
        <f>VLOOKUP($U571,Models!$A:$Q,AD$4,0)</f>
        <v>#N/A</v>
      </c>
      <c r="AE571" s="2" t="e">
        <f>VLOOKUP($U571,Models!$A:$Q,AE$4,0)</f>
        <v>#N/A</v>
      </c>
      <c r="AF571" s="2" t="e">
        <f>VLOOKUP($U571,Models!$A:$Q,AF$4,0)</f>
        <v>#N/A</v>
      </c>
      <c r="AG571" s="2" t="e">
        <f>VLOOKUP($U571,Models!$A:$Q,AG$4,0)</f>
        <v>#N/A</v>
      </c>
      <c r="AH571" s="2" t="e">
        <f>VLOOKUP($U571,Models!$A:$S,AH$4,0)</f>
        <v>#N/A</v>
      </c>
      <c r="AI571" s="2" t="e">
        <f>VLOOKUP($U571,Models!$A:$S,AI$4,0)</f>
        <v>#N/A</v>
      </c>
      <c r="AJ571" s="2"/>
      <c r="AK571" s="2"/>
    </row>
    <row r="572" spans="1:37" x14ac:dyDescent="0.3">
      <c r="A572"/>
      <c r="B572"/>
      <c r="C572"/>
      <c r="D572"/>
      <c r="E572"/>
      <c r="F572"/>
      <c r="G572"/>
      <c r="H572"/>
      <c r="I572"/>
      <c r="J572"/>
      <c r="K572"/>
      <c r="L572"/>
      <c r="M572"/>
      <c r="N572"/>
      <c r="O572"/>
      <c r="P572" s="58" t="e">
        <f t="shared" si="33"/>
        <v>#DIV/0!</v>
      </c>
      <c r="Q572" s="81" t="e">
        <f t="shared" si="35"/>
        <v>#DIV/0!</v>
      </c>
      <c r="R572" s="90"/>
      <c r="S572" s="3"/>
      <c r="T572" s="2"/>
      <c r="U572" s="2" t="str">
        <f t="shared" si="30"/>
        <v xml:space="preserve">  </v>
      </c>
      <c r="V572" s="2" t="e">
        <f>VLOOKUP($U572,Models!$A:$Q,V$4,0)</f>
        <v>#N/A</v>
      </c>
      <c r="W572" s="2" t="e">
        <f>VLOOKUP($U572,Models!$A:$Q,W$4,0)</f>
        <v>#N/A</v>
      </c>
      <c r="X572" s="2" t="e">
        <f>VLOOKUP($U572,Models!$A:$Q,X$4,0)</f>
        <v>#N/A</v>
      </c>
      <c r="Y572" s="2" t="e">
        <f>VLOOKUP($U572,Models!$A:$Q,Y$4,0)</f>
        <v>#N/A</v>
      </c>
      <c r="Z572" s="2" t="e">
        <f>VLOOKUP($U572,Models!$A:$Q,Z$4,0)</f>
        <v>#N/A</v>
      </c>
      <c r="AA572" s="2" t="e">
        <f>VLOOKUP($U572,Models!$A:$Q,AA$4,0)</f>
        <v>#N/A</v>
      </c>
      <c r="AB572" s="2" t="e">
        <f>VLOOKUP($U572,Models!$A:$Q,AB$4,0)</f>
        <v>#N/A</v>
      </c>
      <c r="AC572" s="2" t="e">
        <f>VLOOKUP($U572,Models!$A:$Q,AC$4,0)</f>
        <v>#N/A</v>
      </c>
      <c r="AD572" s="2" t="e">
        <f>VLOOKUP($U572,Models!$A:$Q,AD$4,0)</f>
        <v>#N/A</v>
      </c>
      <c r="AE572" s="2" t="e">
        <f>VLOOKUP($U572,Models!$A:$Q,AE$4,0)</f>
        <v>#N/A</v>
      </c>
      <c r="AF572" s="2" t="e">
        <f>VLOOKUP($U572,Models!$A:$Q,AF$4,0)</f>
        <v>#N/A</v>
      </c>
      <c r="AG572" s="2" t="e">
        <f>VLOOKUP($U572,Models!$A:$Q,AG$4,0)</f>
        <v>#N/A</v>
      </c>
      <c r="AH572" s="2" t="e">
        <f>VLOOKUP($U572,Models!$A:$S,AH$4,0)</f>
        <v>#N/A</v>
      </c>
      <c r="AI572" s="2" t="e">
        <f>VLOOKUP($U572,Models!$A:$S,AI$4,0)</f>
        <v>#N/A</v>
      </c>
      <c r="AJ572" s="2"/>
      <c r="AK572" s="2"/>
    </row>
    <row r="573" spans="1:37" x14ac:dyDescent="0.3">
      <c r="A573"/>
      <c r="B573"/>
      <c r="C573"/>
      <c r="D573"/>
      <c r="E573"/>
      <c r="F573"/>
      <c r="G573"/>
      <c r="H573"/>
      <c r="I573"/>
      <c r="J573"/>
      <c r="K573"/>
      <c r="L573"/>
      <c r="M573"/>
      <c r="N573"/>
      <c r="O573"/>
      <c r="P573" s="58" t="e">
        <f t="shared" si="33"/>
        <v>#DIV/0!</v>
      </c>
      <c r="Q573" s="81" t="e">
        <f t="shared" si="35"/>
        <v>#DIV/0!</v>
      </c>
      <c r="R573" s="90"/>
      <c r="S573" s="3"/>
      <c r="T573" s="2"/>
      <c r="U573" s="2" t="str">
        <f t="shared" si="30"/>
        <v xml:space="preserve">  </v>
      </c>
      <c r="V573" s="2" t="e">
        <f>VLOOKUP($U573,Models!$A:$Q,V$4,0)</f>
        <v>#N/A</v>
      </c>
      <c r="W573" s="2" t="e">
        <f>VLOOKUP($U573,Models!$A:$Q,W$4,0)</f>
        <v>#N/A</v>
      </c>
      <c r="X573" s="2" t="e">
        <f>VLOOKUP($U573,Models!$A:$Q,X$4,0)</f>
        <v>#N/A</v>
      </c>
      <c r="Y573" s="2" t="e">
        <f>VLOOKUP($U573,Models!$A:$Q,Y$4,0)</f>
        <v>#N/A</v>
      </c>
      <c r="Z573" s="2" t="e">
        <f>VLOOKUP($U573,Models!$A:$Q,Z$4,0)</f>
        <v>#N/A</v>
      </c>
      <c r="AA573" s="2" t="e">
        <f>VLOOKUP($U573,Models!$A:$Q,AA$4,0)</f>
        <v>#N/A</v>
      </c>
      <c r="AB573" s="2" t="e">
        <f>VLOOKUP($U573,Models!$A:$Q,AB$4,0)</f>
        <v>#N/A</v>
      </c>
      <c r="AC573" s="2" t="e">
        <f>VLOOKUP($U573,Models!$A:$Q,AC$4,0)</f>
        <v>#N/A</v>
      </c>
      <c r="AD573" s="2" t="e">
        <f>VLOOKUP($U573,Models!$A:$Q,AD$4,0)</f>
        <v>#N/A</v>
      </c>
      <c r="AE573" s="2" t="e">
        <f>VLOOKUP($U573,Models!$A:$Q,AE$4,0)</f>
        <v>#N/A</v>
      </c>
      <c r="AF573" s="2" t="e">
        <f>VLOOKUP($U573,Models!$A:$Q,AF$4,0)</f>
        <v>#N/A</v>
      </c>
      <c r="AG573" s="2" t="e">
        <f>VLOOKUP($U573,Models!$A:$Q,AG$4,0)</f>
        <v>#N/A</v>
      </c>
      <c r="AH573" s="2" t="e">
        <f>VLOOKUP($U573,Models!$A:$S,AH$4,0)</f>
        <v>#N/A</v>
      </c>
      <c r="AI573" s="2" t="e">
        <f>VLOOKUP($U573,Models!$A:$S,AI$4,0)</f>
        <v>#N/A</v>
      </c>
      <c r="AJ573" s="2"/>
      <c r="AK573" s="2"/>
    </row>
    <row r="574" spans="1:37" x14ac:dyDescent="0.3">
      <c r="A574"/>
      <c r="B574"/>
      <c r="C574"/>
      <c r="D574"/>
      <c r="E574"/>
      <c r="F574"/>
      <c r="G574"/>
      <c r="H574"/>
      <c r="I574"/>
      <c r="J574"/>
      <c r="K574"/>
      <c r="L574"/>
      <c r="M574"/>
      <c r="N574"/>
      <c r="O574"/>
      <c r="P574" s="58" t="e">
        <f t="shared" si="33"/>
        <v>#DIV/0!</v>
      </c>
      <c r="Q574" s="81" t="e">
        <f t="shared" si="35"/>
        <v>#DIV/0!</v>
      </c>
      <c r="R574" s="90"/>
      <c r="S574" s="3"/>
      <c r="T574" s="2"/>
      <c r="U574" s="2" t="str">
        <f t="shared" si="30"/>
        <v xml:space="preserve">  </v>
      </c>
      <c r="V574" s="2" t="e">
        <f>VLOOKUP($U574,Models!$A:$Q,V$4,0)</f>
        <v>#N/A</v>
      </c>
      <c r="W574" s="2" t="e">
        <f>VLOOKUP($U574,Models!$A:$Q,W$4,0)</f>
        <v>#N/A</v>
      </c>
      <c r="X574" s="2" t="e">
        <f>VLOOKUP($U574,Models!$A:$Q,X$4,0)</f>
        <v>#N/A</v>
      </c>
      <c r="Y574" s="2" t="e">
        <f>VLOOKUP($U574,Models!$A:$Q,Y$4,0)</f>
        <v>#N/A</v>
      </c>
      <c r="Z574" s="2" t="e">
        <f>VLOOKUP($U574,Models!$A:$Q,Z$4,0)</f>
        <v>#N/A</v>
      </c>
      <c r="AA574" s="2" t="e">
        <f>VLOOKUP($U574,Models!$A:$Q,AA$4,0)</f>
        <v>#N/A</v>
      </c>
      <c r="AB574" s="2" t="e">
        <f>VLOOKUP($U574,Models!$A:$Q,AB$4,0)</f>
        <v>#N/A</v>
      </c>
      <c r="AC574" s="2" t="e">
        <f>VLOOKUP($U574,Models!$A:$Q,AC$4,0)</f>
        <v>#N/A</v>
      </c>
      <c r="AD574" s="2" t="e">
        <f>VLOOKUP($U574,Models!$A:$Q,AD$4,0)</f>
        <v>#N/A</v>
      </c>
      <c r="AE574" s="2" t="e">
        <f>VLOOKUP($U574,Models!$A:$Q,AE$4,0)</f>
        <v>#N/A</v>
      </c>
      <c r="AF574" s="2" t="e">
        <f>VLOOKUP($U574,Models!$A:$Q,AF$4,0)</f>
        <v>#N/A</v>
      </c>
      <c r="AG574" s="2" t="e">
        <f>VLOOKUP($U574,Models!$A:$Q,AG$4,0)</f>
        <v>#N/A</v>
      </c>
      <c r="AH574" s="2" t="e">
        <f>VLOOKUP($U574,Models!$A:$S,AH$4,0)</f>
        <v>#N/A</v>
      </c>
      <c r="AI574" s="2" t="e">
        <f>VLOOKUP($U574,Models!$A:$S,AI$4,0)</f>
        <v>#N/A</v>
      </c>
      <c r="AJ574" s="2"/>
      <c r="AK574" s="2"/>
    </row>
    <row r="575" spans="1:37" x14ac:dyDescent="0.3">
      <c r="A575"/>
      <c r="B575"/>
      <c r="C575"/>
      <c r="D575"/>
      <c r="E575"/>
      <c r="F575"/>
      <c r="G575"/>
      <c r="H575"/>
      <c r="I575"/>
      <c r="J575"/>
      <c r="K575"/>
      <c r="L575"/>
      <c r="M575"/>
      <c r="N575"/>
      <c r="O575"/>
      <c r="P575" s="58" t="e">
        <f t="shared" si="33"/>
        <v>#DIV/0!</v>
      </c>
      <c r="Q575" s="81" t="e">
        <f t="shared" si="35"/>
        <v>#DIV/0!</v>
      </c>
      <c r="R575" s="90"/>
      <c r="S575" s="3"/>
      <c r="T575" s="2"/>
      <c r="U575" s="2" t="str">
        <f t="shared" si="30"/>
        <v xml:space="preserve">  </v>
      </c>
      <c r="V575" s="2" t="e">
        <f>VLOOKUP($U575,Models!$A:$Q,V$4,0)</f>
        <v>#N/A</v>
      </c>
      <c r="W575" s="2" t="e">
        <f>VLOOKUP($U575,Models!$A:$Q,W$4,0)</f>
        <v>#N/A</v>
      </c>
      <c r="X575" s="2" t="e">
        <f>VLOOKUP($U575,Models!$A:$Q,X$4,0)</f>
        <v>#N/A</v>
      </c>
      <c r="Y575" s="2" t="e">
        <f>VLOOKUP($U575,Models!$A:$Q,Y$4,0)</f>
        <v>#N/A</v>
      </c>
      <c r="Z575" s="2" t="e">
        <f>VLOOKUP($U575,Models!$A:$Q,Z$4,0)</f>
        <v>#N/A</v>
      </c>
      <c r="AA575" s="2" t="e">
        <f>VLOOKUP($U575,Models!$A:$Q,AA$4,0)</f>
        <v>#N/A</v>
      </c>
      <c r="AB575" s="2" t="e">
        <f>VLOOKUP($U575,Models!$A:$Q,AB$4,0)</f>
        <v>#N/A</v>
      </c>
      <c r="AC575" s="2" t="e">
        <f>VLOOKUP($U575,Models!$A:$Q,AC$4,0)</f>
        <v>#N/A</v>
      </c>
      <c r="AD575" s="2" t="e">
        <f>VLOOKUP($U575,Models!$A:$Q,AD$4,0)</f>
        <v>#N/A</v>
      </c>
      <c r="AE575" s="2" t="e">
        <f>VLOOKUP($U575,Models!$A:$Q,AE$4,0)</f>
        <v>#N/A</v>
      </c>
      <c r="AF575" s="2" t="e">
        <f>VLOOKUP($U575,Models!$A:$Q,AF$4,0)</f>
        <v>#N/A</v>
      </c>
      <c r="AG575" s="2" t="e">
        <f>VLOOKUP($U575,Models!$A:$Q,AG$4,0)</f>
        <v>#N/A</v>
      </c>
      <c r="AH575" s="2" t="e">
        <f>VLOOKUP($U575,Models!$A:$S,AH$4,0)</f>
        <v>#N/A</v>
      </c>
      <c r="AI575" s="2" t="e">
        <f>VLOOKUP($U575,Models!$A:$S,AI$4,0)</f>
        <v>#N/A</v>
      </c>
      <c r="AJ575" s="2"/>
      <c r="AK575" s="2"/>
    </row>
    <row r="576" spans="1:37" x14ac:dyDescent="0.3">
      <c r="A576"/>
      <c r="B576"/>
      <c r="C576"/>
      <c r="D576"/>
      <c r="E576"/>
      <c r="F576"/>
      <c r="G576"/>
      <c r="H576"/>
      <c r="I576"/>
      <c r="J576"/>
      <c r="K576"/>
      <c r="L576"/>
      <c r="M576"/>
      <c r="N576"/>
      <c r="O576"/>
      <c r="P576" s="58" t="e">
        <f t="shared" si="33"/>
        <v>#DIV/0!</v>
      </c>
      <c r="Q576" s="81" t="e">
        <f t="shared" si="35"/>
        <v>#DIV/0!</v>
      </c>
      <c r="R576" s="90"/>
      <c r="S576" s="3"/>
      <c r="T576" s="2"/>
      <c r="U576" s="2" t="str">
        <f t="shared" si="30"/>
        <v xml:space="preserve">  </v>
      </c>
      <c r="V576" s="2" t="e">
        <f>VLOOKUP($U576,Models!$A:$Q,V$4,0)</f>
        <v>#N/A</v>
      </c>
      <c r="W576" s="2" t="e">
        <f>VLOOKUP($U576,Models!$A:$Q,W$4,0)</f>
        <v>#N/A</v>
      </c>
      <c r="X576" s="2" t="e">
        <f>VLOOKUP($U576,Models!$A:$Q,X$4,0)</f>
        <v>#N/A</v>
      </c>
      <c r="Y576" s="2" t="e">
        <f>VLOOKUP($U576,Models!$A:$Q,Y$4,0)</f>
        <v>#N/A</v>
      </c>
      <c r="Z576" s="2" t="e">
        <f>VLOOKUP($U576,Models!$A:$Q,Z$4,0)</f>
        <v>#N/A</v>
      </c>
      <c r="AA576" s="2" t="e">
        <f>VLOOKUP($U576,Models!$A:$Q,AA$4,0)</f>
        <v>#N/A</v>
      </c>
      <c r="AB576" s="2" t="e">
        <f>VLOOKUP($U576,Models!$A:$Q,AB$4,0)</f>
        <v>#N/A</v>
      </c>
      <c r="AC576" s="2" t="e">
        <f>VLOOKUP($U576,Models!$A:$Q,AC$4,0)</f>
        <v>#N/A</v>
      </c>
      <c r="AD576" s="2" t="e">
        <f>VLOOKUP($U576,Models!$A:$Q,AD$4,0)</f>
        <v>#N/A</v>
      </c>
      <c r="AE576" s="2" t="e">
        <f>VLOOKUP($U576,Models!$A:$Q,AE$4,0)</f>
        <v>#N/A</v>
      </c>
      <c r="AF576" s="2" t="e">
        <f>VLOOKUP($U576,Models!$A:$Q,AF$4,0)</f>
        <v>#N/A</v>
      </c>
      <c r="AG576" s="2" t="e">
        <f>VLOOKUP($U576,Models!$A:$Q,AG$4,0)</f>
        <v>#N/A</v>
      </c>
      <c r="AH576" s="2" t="e">
        <f>VLOOKUP($U576,Models!$A:$S,AH$4,0)</f>
        <v>#N/A</v>
      </c>
      <c r="AI576" s="2" t="e">
        <f>VLOOKUP($U576,Models!$A:$S,AI$4,0)</f>
        <v>#N/A</v>
      </c>
      <c r="AJ576" s="2"/>
      <c r="AK576" s="2"/>
    </row>
    <row r="577" spans="1:51" x14ac:dyDescent="0.3">
      <c r="A577"/>
      <c r="B577"/>
      <c r="C577"/>
      <c r="D577"/>
      <c r="E577"/>
      <c r="F577"/>
      <c r="G577"/>
      <c r="H577"/>
      <c r="I577"/>
      <c r="J577"/>
      <c r="K577"/>
      <c r="L577"/>
      <c r="M577"/>
      <c r="N577"/>
      <c r="O577"/>
      <c r="P577" s="58" t="e">
        <f t="shared" si="33"/>
        <v>#DIV/0!</v>
      </c>
      <c r="Q577" s="81" t="e">
        <f t="shared" si="35"/>
        <v>#DIV/0!</v>
      </c>
      <c r="R577" s="90"/>
      <c r="S577" s="3"/>
      <c r="T577" s="2"/>
      <c r="U577" s="2" t="str">
        <f t="shared" si="30"/>
        <v xml:space="preserve">  </v>
      </c>
      <c r="V577" s="2" t="e">
        <f>VLOOKUP($U577,Models!$A:$Q,V$4,0)</f>
        <v>#N/A</v>
      </c>
      <c r="W577" s="2" t="e">
        <f>VLOOKUP($U577,Models!$A:$Q,W$4,0)</f>
        <v>#N/A</v>
      </c>
      <c r="X577" s="2" t="e">
        <f>VLOOKUP($U577,Models!$A:$Q,X$4,0)</f>
        <v>#N/A</v>
      </c>
      <c r="Y577" s="2" t="e">
        <f>VLOOKUP($U577,Models!$A:$Q,Y$4,0)</f>
        <v>#N/A</v>
      </c>
      <c r="Z577" s="2" t="e">
        <f>VLOOKUP($U577,Models!$A:$Q,Z$4,0)</f>
        <v>#N/A</v>
      </c>
      <c r="AA577" s="2" t="e">
        <f>VLOOKUP($U577,Models!$A:$Q,AA$4,0)</f>
        <v>#N/A</v>
      </c>
      <c r="AB577" s="2" t="e">
        <f>VLOOKUP($U577,Models!$A:$Q,AB$4,0)</f>
        <v>#N/A</v>
      </c>
      <c r="AC577" s="2" t="e">
        <f>VLOOKUP($U577,Models!$A:$Q,AC$4,0)</f>
        <v>#N/A</v>
      </c>
      <c r="AD577" s="2" t="e">
        <f>VLOOKUP($U577,Models!$A:$Q,AD$4,0)</f>
        <v>#N/A</v>
      </c>
      <c r="AE577" s="2" t="e">
        <f>VLOOKUP($U577,Models!$A:$Q,AE$4,0)</f>
        <v>#N/A</v>
      </c>
      <c r="AF577" s="2" t="e">
        <f>VLOOKUP($U577,Models!$A:$Q,AF$4,0)</f>
        <v>#N/A</v>
      </c>
      <c r="AG577" s="2" t="e">
        <f>VLOOKUP($U577,Models!$A:$Q,AG$4,0)</f>
        <v>#N/A</v>
      </c>
      <c r="AH577" s="2" t="e">
        <f>VLOOKUP($U577,Models!$A:$S,AH$4,0)</f>
        <v>#N/A</v>
      </c>
      <c r="AI577" s="2" t="e">
        <f>VLOOKUP($U577,Models!$A:$S,AI$4,0)</f>
        <v>#N/A</v>
      </c>
      <c r="AJ577" s="2"/>
      <c r="AK577" s="2"/>
    </row>
    <row r="578" spans="1:51" x14ac:dyDescent="0.3">
      <c r="A578"/>
      <c r="B578"/>
      <c r="C578"/>
      <c r="D578"/>
      <c r="E578"/>
      <c r="F578"/>
      <c r="G578"/>
      <c r="H578"/>
      <c r="I578"/>
      <c r="J578"/>
      <c r="K578"/>
      <c r="L578"/>
      <c r="M578"/>
      <c r="N578"/>
      <c r="O578"/>
      <c r="P578" s="58" t="e">
        <f t="shared" ref="P578:P595" si="36">O578/O$595</f>
        <v>#DIV/0!</v>
      </c>
      <c r="Q578" s="81" t="e">
        <f t="shared" si="35"/>
        <v>#DIV/0!</v>
      </c>
      <c r="R578" s="90"/>
      <c r="S578" s="3"/>
      <c r="T578" s="2"/>
      <c r="U578" s="2" t="str">
        <f t="shared" si="30"/>
        <v xml:space="preserve">  </v>
      </c>
      <c r="V578" s="2" t="e">
        <f>VLOOKUP($U578,Models!$A:$Q,V$4,0)</f>
        <v>#N/A</v>
      </c>
      <c r="W578" s="2" t="e">
        <f>VLOOKUP($U578,Models!$A:$Q,W$4,0)</f>
        <v>#N/A</v>
      </c>
      <c r="X578" s="2" t="e">
        <f>VLOOKUP($U578,Models!$A:$Q,X$4,0)</f>
        <v>#N/A</v>
      </c>
      <c r="Y578" s="2" t="e">
        <f>VLOOKUP($U578,Models!$A:$Q,Y$4,0)</f>
        <v>#N/A</v>
      </c>
      <c r="Z578" s="2" t="e">
        <f>VLOOKUP($U578,Models!$A:$Q,Z$4,0)</f>
        <v>#N/A</v>
      </c>
      <c r="AA578" s="2" t="e">
        <f>VLOOKUP($U578,Models!$A:$Q,AA$4,0)</f>
        <v>#N/A</v>
      </c>
      <c r="AB578" s="2" t="e">
        <f>VLOOKUP($U578,Models!$A:$Q,AB$4,0)</f>
        <v>#N/A</v>
      </c>
      <c r="AC578" s="2" t="e">
        <f>VLOOKUP($U578,Models!$A:$Q,AC$4,0)</f>
        <v>#N/A</v>
      </c>
      <c r="AD578" s="2" t="e">
        <f>VLOOKUP($U578,Models!$A:$Q,AD$4,0)</f>
        <v>#N/A</v>
      </c>
      <c r="AE578" s="2" t="e">
        <f>VLOOKUP($U578,Models!$A:$Q,AE$4,0)</f>
        <v>#N/A</v>
      </c>
      <c r="AF578" s="2" t="e">
        <f>VLOOKUP($U578,Models!$A:$Q,AF$4,0)</f>
        <v>#N/A</v>
      </c>
      <c r="AG578" s="2" t="e">
        <f>VLOOKUP($U578,Models!$A:$Q,AG$4,0)</f>
        <v>#N/A</v>
      </c>
      <c r="AH578" s="2" t="e">
        <f>VLOOKUP($U578,Models!$A:$S,AH$4,0)</f>
        <v>#N/A</v>
      </c>
      <c r="AI578" s="2" t="e">
        <f>VLOOKUP($U578,Models!$A:$S,AI$4,0)</f>
        <v>#N/A</v>
      </c>
      <c r="AJ578" s="2"/>
      <c r="AK578" s="2"/>
    </row>
    <row r="579" spans="1:51" x14ac:dyDescent="0.3">
      <c r="A579"/>
      <c r="B579"/>
      <c r="C579"/>
      <c r="D579"/>
      <c r="E579"/>
      <c r="F579"/>
      <c r="G579"/>
      <c r="H579"/>
      <c r="I579"/>
      <c r="J579"/>
      <c r="K579"/>
      <c r="L579"/>
      <c r="M579"/>
      <c r="N579"/>
      <c r="O579"/>
      <c r="P579" s="58" t="e">
        <f t="shared" si="36"/>
        <v>#DIV/0!</v>
      </c>
      <c r="Q579" s="81" t="e">
        <f t="shared" si="35"/>
        <v>#DIV/0!</v>
      </c>
      <c r="R579" s="90"/>
      <c r="S579" s="3"/>
      <c r="T579" s="2"/>
      <c r="U579" s="2" t="str">
        <f t="shared" si="30"/>
        <v xml:space="preserve">  </v>
      </c>
      <c r="V579" s="2" t="e">
        <f>VLOOKUP($U579,Models!$A:$Q,V$4,0)</f>
        <v>#N/A</v>
      </c>
      <c r="W579" s="2" t="e">
        <f>VLOOKUP($U579,Models!$A:$Q,W$4,0)</f>
        <v>#N/A</v>
      </c>
      <c r="X579" s="2" t="e">
        <f>VLOOKUP($U579,Models!$A:$Q,X$4,0)</f>
        <v>#N/A</v>
      </c>
      <c r="Y579" s="2" t="e">
        <f>VLOOKUP($U579,Models!$A:$Q,Y$4,0)</f>
        <v>#N/A</v>
      </c>
      <c r="Z579" s="2" t="e">
        <f>VLOOKUP($U579,Models!$A:$Q,Z$4,0)</f>
        <v>#N/A</v>
      </c>
      <c r="AA579" s="2" t="e">
        <f>VLOOKUP($U579,Models!$A:$Q,AA$4,0)</f>
        <v>#N/A</v>
      </c>
      <c r="AB579" s="2" t="e">
        <f>VLOOKUP($U579,Models!$A:$Q,AB$4,0)</f>
        <v>#N/A</v>
      </c>
      <c r="AC579" s="2" t="e">
        <f>VLOOKUP($U579,Models!$A:$Q,AC$4,0)</f>
        <v>#N/A</v>
      </c>
      <c r="AD579" s="2" t="e">
        <f>VLOOKUP($U579,Models!$A:$Q,AD$4,0)</f>
        <v>#N/A</v>
      </c>
      <c r="AE579" s="2" t="e">
        <f>VLOOKUP($U579,Models!$A:$Q,AE$4,0)</f>
        <v>#N/A</v>
      </c>
      <c r="AF579" s="2" t="e">
        <f>VLOOKUP($U579,Models!$A:$Q,AF$4,0)</f>
        <v>#N/A</v>
      </c>
      <c r="AG579" s="2" t="e">
        <f>VLOOKUP($U579,Models!$A:$Q,AG$4,0)</f>
        <v>#N/A</v>
      </c>
      <c r="AH579" s="2" t="e">
        <f>VLOOKUP($U579,Models!$A:$S,AH$4,0)</f>
        <v>#N/A</v>
      </c>
      <c r="AI579" s="2" t="e">
        <f>VLOOKUP($U579,Models!$A:$S,AI$4,0)</f>
        <v>#N/A</v>
      </c>
      <c r="AJ579" s="2"/>
      <c r="AK579" s="2"/>
    </row>
    <row r="580" spans="1:51" x14ac:dyDescent="0.3">
      <c r="A580"/>
      <c r="B580"/>
      <c r="C580"/>
      <c r="D580"/>
      <c r="E580"/>
      <c r="F580"/>
      <c r="G580"/>
      <c r="H580"/>
      <c r="I580"/>
      <c r="J580"/>
      <c r="K580"/>
      <c r="L580"/>
      <c r="M580"/>
      <c r="N580"/>
      <c r="O580"/>
      <c r="P580" s="58" t="e">
        <f t="shared" si="36"/>
        <v>#DIV/0!</v>
      </c>
      <c r="Q580" s="81" t="e">
        <f t="shared" si="35"/>
        <v>#DIV/0!</v>
      </c>
      <c r="R580" s="90"/>
      <c r="S580" s="3"/>
      <c r="T580" s="2"/>
      <c r="U580" s="2" t="str">
        <f t="shared" si="30"/>
        <v xml:space="preserve">  </v>
      </c>
      <c r="V580" s="2" t="e">
        <f>VLOOKUP($U580,Models!$A:$Q,V$4,0)</f>
        <v>#N/A</v>
      </c>
      <c r="W580" s="2" t="e">
        <f>VLOOKUP($U580,Models!$A:$Q,W$4,0)</f>
        <v>#N/A</v>
      </c>
      <c r="X580" s="2" t="e">
        <f>VLOOKUP($U580,Models!$A:$Q,X$4,0)</f>
        <v>#N/A</v>
      </c>
      <c r="Y580" s="2" t="e">
        <f>VLOOKUP($U580,Models!$A:$Q,Y$4,0)</f>
        <v>#N/A</v>
      </c>
      <c r="Z580" s="2" t="e">
        <f>VLOOKUP($U580,Models!$A:$Q,Z$4,0)</f>
        <v>#N/A</v>
      </c>
      <c r="AA580" s="2" t="e">
        <f>VLOOKUP($U580,Models!$A:$Q,AA$4,0)</f>
        <v>#N/A</v>
      </c>
      <c r="AB580" s="2" t="e">
        <f>VLOOKUP($U580,Models!$A:$Q,AB$4,0)</f>
        <v>#N/A</v>
      </c>
      <c r="AC580" s="2" t="e">
        <f>VLOOKUP($U580,Models!$A:$Q,AC$4,0)</f>
        <v>#N/A</v>
      </c>
      <c r="AD580" s="2" t="e">
        <f>VLOOKUP($U580,Models!$A:$Q,AD$4,0)</f>
        <v>#N/A</v>
      </c>
      <c r="AE580" s="2" t="e">
        <f>VLOOKUP($U580,Models!$A:$Q,AE$4,0)</f>
        <v>#N/A</v>
      </c>
      <c r="AF580" s="2" t="e">
        <f>VLOOKUP($U580,Models!$A:$Q,AF$4,0)</f>
        <v>#N/A</v>
      </c>
      <c r="AG580" s="2" t="e">
        <f>VLOOKUP($U580,Models!$A:$Q,AG$4,0)</f>
        <v>#N/A</v>
      </c>
      <c r="AH580" s="2" t="e">
        <f>VLOOKUP($U580,Models!$A:$S,AH$4,0)</f>
        <v>#N/A</v>
      </c>
      <c r="AI580" s="2" t="e">
        <f>VLOOKUP($U580,Models!$A:$S,AI$4,0)</f>
        <v>#N/A</v>
      </c>
      <c r="AJ580" s="2"/>
      <c r="AK580" s="2"/>
    </row>
    <row r="581" spans="1:51" x14ac:dyDescent="0.3">
      <c r="A581"/>
      <c r="B581"/>
      <c r="C581"/>
      <c r="D581"/>
      <c r="E581"/>
      <c r="F581"/>
      <c r="G581"/>
      <c r="H581"/>
      <c r="I581"/>
      <c r="J581"/>
      <c r="K581"/>
      <c r="L581"/>
      <c r="M581"/>
      <c r="N581"/>
      <c r="O581"/>
      <c r="P581" s="58" t="e">
        <f t="shared" si="36"/>
        <v>#DIV/0!</v>
      </c>
      <c r="Q581" s="81" t="e">
        <f t="shared" si="35"/>
        <v>#DIV/0!</v>
      </c>
      <c r="R581" s="90"/>
      <c r="S581" s="3"/>
      <c r="T581" s="2"/>
      <c r="U581" s="2" t="str">
        <f t="shared" si="30"/>
        <v xml:space="preserve">  </v>
      </c>
      <c r="V581" s="2" t="e">
        <f>VLOOKUP($U581,Models!$A:$Q,V$4,0)</f>
        <v>#N/A</v>
      </c>
      <c r="W581" s="2" t="e">
        <f>VLOOKUP($U581,Models!$A:$Q,W$4,0)</f>
        <v>#N/A</v>
      </c>
      <c r="X581" s="2" t="e">
        <f>VLOOKUP($U581,Models!$A:$Q,X$4,0)</f>
        <v>#N/A</v>
      </c>
      <c r="Y581" s="2" t="e">
        <f>VLOOKUP($U581,Models!$A:$Q,Y$4,0)</f>
        <v>#N/A</v>
      </c>
      <c r="Z581" s="2" t="e">
        <f>VLOOKUP($U581,Models!$A:$Q,Z$4,0)</f>
        <v>#N/A</v>
      </c>
      <c r="AA581" s="2" t="e">
        <f>VLOOKUP($U581,Models!$A:$Q,AA$4,0)</f>
        <v>#N/A</v>
      </c>
      <c r="AB581" s="2" t="e">
        <f>VLOOKUP($U581,Models!$A:$Q,AB$4,0)</f>
        <v>#N/A</v>
      </c>
      <c r="AC581" s="2" t="e">
        <f>VLOOKUP($U581,Models!$A:$Q,AC$4,0)</f>
        <v>#N/A</v>
      </c>
      <c r="AD581" s="2" t="e">
        <f>VLOOKUP($U581,Models!$A:$Q,AD$4,0)</f>
        <v>#N/A</v>
      </c>
      <c r="AE581" s="2" t="e">
        <f>VLOOKUP($U581,Models!$A:$Q,AE$4,0)</f>
        <v>#N/A</v>
      </c>
      <c r="AF581" s="2" t="e">
        <f>VLOOKUP($U581,Models!$A:$Q,AF$4,0)</f>
        <v>#N/A</v>
      </c>
      <c r="AG581" s="2" t="e">
        <f>VLOOKUP($U581,Models!$A:$Q,AG$4,0)</f>
        <v>#N/A</v>
      </c>
      <c r="AH581" s="2" t="e">
        <f>VLOOKUP($U581,Models!$A:$S,AH$4,0)</f>
        <v>#N/A</v>
      </c>
      <c r="AI581" s="2" t="e">
        <f>VLOOKUP($U581,Models!$A:$S,AI$4,0)</f>
        <v>#N/A</v>
      </c>
      <c r="AJ581" s="2"/>
      <c r="AK581" s="2"/>
    </row>
    <row r="582" spans="1:51" x14ac:dyDescent="0.3">
      <c r="A582"/>
      <c r="B582"/>
      <c r="C582"/>
      <c r="D582"/>
      <c r="E582"/>
      <c r="F582"/>
      <c r="G582"/>
      <c r="H582"/>
      <c r="I582"/>
      <c r="J582"/>
      <c r="K582"/>
      <c r="L582"/>
      <c r="M582"/>
      <c r="N582"/>
      <c r="O582"/>
      <c r="P582" s="58" t="e">
        <f t="shared" si="36"/>
        <v>#DIV/0!</v>
      </c>
      <c r="Q582" s="81" t="e">
        <f t="shared" si="35"/>
        <v>#DIV/0!</v>
      </c>
      <c r="R582" s="90"/>
      <c r="S582" s="3"/>
      <c r="T582" s="2"/>
      <c r="U582" s="2" t="str">
        <f t="shared" ref="U582:U643" si="37">CONCATENATE(A582," ",B582," ",C582)</f>
        <v xml:space="preserve">  </v>
      </c>
      <c r="V582" s="2" t="e">
        <f>VLOOKUP($U582,Models!$A:$Q,V$4,0)</f>
        <v>#N/A</v>
      </c>
      <c r="W582" s="2" t="e">
        <f>VLOOKUP($U582,Models!$A:$Q,W$4,0)</f>
        <v>#N/A</v>
      </c>
      <c r="X582" s="2" t="e">
        <f>VLOOKUP($U582,Models!$A:$Q,X$4,0)</f>
        <v>#N/A</v>
      </c>
      <c r="Y582" s="2" t="e">
        <f>VLOOKUP($U582,Models!$A:$Q,Y$4,0)</f>
        <v>#N/A</v>
      </c>
      <c r="Z582" s="2" t="e">
        <f>VLOOKUP($U582,Models!$A:$Q,Z$4,0)</f>
        <v>#N/A</v>
      </c>
      <c r="AA582" s="2" t="e">
        <f>VLOOKUP($U582,Models!$A:$Q,AA$4,0)</f>
        <v>#N/A</v>
      </c>
      <c r="AB582" s="2" t="e">
        <f>VLOOKUP($U582,Models!$A:$Q,AB$4,0)</f>
        <v>#N/A</v>
      </c>
      <c r="AC582" s="2" t="e">
        <f>VLOOKUP($U582,Models!$A:$Q,AC$4,0)</f>
        <v>#N/A</v>
      </c>
      <c r="AD582" s="2" t="e">
        <f>VLOOKUP($U582,Models!$A:$Q,AD$4,0)</f>
        <v>#N/A</v>
      </c>
      <c r="AE582" s="2" t="e">
        <f>VLOOKUP($U582,Models!$A:$Q,AE$4,0)</f>
        <v>#N/A</v>
      </c>
      <c r="AF582" s="2" t="e">
        <f>VLOOKUP($U582,Models!$A:$Q,AF$4,0)</f>
        <v>#N/A</v>
      </c>
      <c r="AG582" s="2" t="e">
        <f>VLOOKUP($U582,Models!$A:$Q,AG$4,0)</f>
        <v>#N/A</v>
      </c>
      <c r="AH582" s="2" t="e">
        <f>VLOOKUP($U582,Models!$A:$Q,AH$4,0)</f>
        <v>#N/A</v>
      </c>
      <c r="AI582" s="2" t="e">
        <f>VLOOKUP($U582,Models!$A:$Q,AI$4,0)</f>
        <v>#N/A</v>
      </c>
      <c r="AJ582" s="2"/>
      <c r="AK582" s="2"/>
    </row>
    <row r="583" spans="1:51" x14ac:dyDescent="0.3">
      <c r="A583"/>
      <c r="B583"/>
      <c r="C583"/>
      <c r="D583"/>
      <c r="E583"/>
      <c r="F583"/>
      <c r="G583"/>
      <c r="H583"/>
      <c r="I583"/>
      <c r="J583"/>
      <c r="K583"/>
      <c r="L583"/>
      <c r="M583"/>
      <c r="N583"/>
      <c r="O583"/>
      <c r="P583" s="58" t="e">
        <f t="shared" si="36"/>
        <v>#DIV/0!</v>
      </c>
      <c r="Q583" s="81" t="e">
        <f t="shared" si="35"/>
        <v>#DIV/0!</v>
      </c>
      <c r="R583" s="90"/>
      <c r="S583" s="3"/>
      <c r="T583" s="2"/>
      <c r="U583" s="2" t="str">
        <f t="shared" si="37"/>
        <v xml:space="preserve">  </v>
      </c>
      <c r="V583" s="2" t="e">
        <f>VLOOKUP($U583,Models!$A:$Q,V$4,0)</f>
        <v>#N/A</v>
      </c>
      <c r="W583" s="2" t="e">
        <f>VLOOKUP($U583,Models!$A:$Q,W$4,0)</f>
        <v>#N/A</v>
      </c>
      <c r="X583" s="2" t="e">
        <f>VLOOKUP($U583,Models!$A:$Q,X$4,0)</f>
        <v>#N/A</v>
      </c>
      <c r="Y583" s="2" t="e">
        <f>VLOOKUP($U583,Models!$A:$Q,Y$4,0)</f>
        <v>#N/A</v>
      </c>
      <c r="Z583" s="2" t="e">
        <f>VLOOKUP($U583,Models!$A:$Q,Z$4,0)</f>
        <v>#N/A</v>
      </c>
      <c r="AA583" s="2" t="e">
        <f>VLOOKUP($U583,Models!$A:$Q,AA$4,0)</f>
        <v>#N/A</v>
      </c>
      <c r="AB583" s="2" t="e">
        <f>VLOOKUP($U583,Models!$A:$Q,AB$4,0)</f>
        <v>#N/A</v>
      </c>
      <c r="AC583" s="2" t="e">
        <f>VLOOKUP($U583,Models!$A:$Q,AC$4,0)</f>
        <v>#N/A</v>
      </c>
      <c r="AD583" s="2" t="e">
        <f>VLOOKUP($U583,Models!$A:$Q,AD$4,0)</f>
        <v>#N/A</v>
      </c>
      <c r="AE583" s="2" t="e">
        <f>VLOOKUP($U583,Models!$A:$Q,AE$4,0)</f>
        <v>#N/A</v>
      </c>
      <c r="AF583" s="2" t="e">
        <f>VLOOKUP($U583,Models!$A:$Q,AF$4,0)</f>
        <v>#N/A</v>
      </c>
      <c r="AG583" s="2" t="e">
        <f>VLOOKUP($U583,Models!$A:$Q,AG$4,0)</f>
        <v>#N/A</v>
      </c>
      <c r="AH583" s="2" t="e">
        <f>VLOOKUP($U583,Models!$A:$Q,AH$4,0)</f>
        <v>#N/A</v>
      </c>
      <c r="AI583" s="2" t="e">
        <f>VLOOKUP($U583,Models!$A:$Q,AI$4,0)</f>
        <v>#N/A</v>
      </c>
      <c r="AJ583" s="2"/>
      <c r="AK583" s="2"/>
    </row>
    <row r="584" spans="1:51" x14ac:dyDescent="0.3">
      <c r="A584"/>
      <c r="B584"/>
      <c r="C584"/>
      <c r="D584"/>
      <c r="E584"/>
      <c r="F584"/>
      <c r="G584"/>
      <c r="H584"/>
      <c r="I584"/>
      <c r="J584"/>
      <c r="K584"/>
      <c r="L584"/>
      <c r="M584"/>
      <c r="N584"/>
      <c r="O584"/>
      <c r="P584" s="58" t="e">
        <f t="shared" si="36"/>
        <v>#DIV/0!</v>
      </c>
      <c r="Q584" s="81" t="e">
        <f t="shared" si="35"/>
        <v>#DIV/0!</v>
      </c>
      <c r="R584" s="90"/>
      <c r="S584" s="3"/>
      <c r="T584" s="2"/>
      <c r="U584" s="2" t="str">
        <f t="shared" si="37"/>
        <v xml:space="preserve">  </v>
      </c>
      <c r="V584" s="2" t="e">
        <f>VLOOKUP($U584,Models!$A:$Q,V$4,0)</f>
        <v>#N/A</v>
      </c>
      <c r="W584" s="2" t="e">
        <f>VLOOKUP($U584,Models!$A:$Q,W$4,0)</f>
        <v>#N/A</v>
      </c>
      <c r="X584" s="2" t="e">
        <f>VLOOKUP($U584,Models!$A:$Q,X$4,0)</f>
        <v>#N/A</v>
      </c>
      <c r="Y584" s="2" t="e">
        <f>VLOOKUP($U584,Models!$A:$Q,Y$4,0)</f>
        <v>#N/A</v>
      </c>
      <c r="Z584" s="2" t="e">
        <f>VLOOKUP($U584,Models!$A:$Q,Z$4,0)</f>
        <v>#N/A</v>
      </c>
      <c r="AA584" s="2" t="e">
        <f>VLOOKUP($U584,Models!$A:$Q,AA$4,0)</f>
        <v>#N/A</v>
      </c>
      <c r="AB584" s="2" t="e">
        <f>VLOOKUP($U584,Models!$A:$Q,AB$4,0)</f>
        <v>#N/A</v>
      </c>
      <c r="AC584" s="2" t="e">
        <f>VLOOKUP($U584,Models!$A:$Q,AC$4,0)</f>
        <v>#N/A</v>
      </c>
      <c r="AD584" s="2" t="e">
        <f>VLOOKUP($U584,Models!$A:$Q,AD$4,0)</f>
        <v>#N/A</v>
      </c>
      <c r="AE584" s="2" t="e">
        <f>VLOOKUP($U584,Models!$A:$Q,AE$4,0)</f>
        <v>#N/A</v>
      </c>
      <c r="AF584" s="2" t="e">
        <f>VLOOKUP($U584,Models!$A:$Q,AF$4,0)</f>
        <v>#N/A</v>
      </c>
      <c r="AG584" s="2" t="e">
        <f>VLOOKUP($U584,Models!$A:$Q,AG$4,0)</f>
        <v>#N/A</v>
      </c>
      <c r="AH584" s="2" t="e">
        <f>VLOOKUP($U584,Models!$A:$Q,AH$4,0)</f>
        <v>#N/A</v>
      </c>
      <c r="AI584" s="2" t="e">
        <f>VLOOKUP($U584,Models!$A:$Q,AI$4,0)</f>
        <v>#N/A</v>
      </c>
      <c r="AJ584" s="2"/>
      <c r="AK584" s="2"/>
    </row>
    <row r="585" spans="1:51" x14ac:dyDescent="0.3">
      <c r="A585"/>
      <c r="B585"/>
      <c r="C585"/>
      <c r="D585"/>
      <c r="E585"/>
      <c r="F585"/>
      <c r="G585"/>
      <c r="H585"/>
      <c r="I585"/>
      <c r="J585"/>
      <c r="K585"/>
      <c r="L585"/>
      <c r="M585"/>
      <c r="N585"/>
      <c r="O585"/>
      <c r="P585" s="58" t="e">
        <f t="shared" si="36"/>
        <v>#DIV/0!</v>
      </c>
      <c r="Q585" s="81" t="e">
        <f t="shared" si="35"/>
        <v>#DIV/0!</v>
      </c>
      <c r="R585" s="90"/>
      <c r="S585" s="3"/>
      <c r="T585" s="2"/>
      <c r="U585" s="2" t="str">
        <f t="shared" si="37"/>
        <v xml:space="preserve">  </v>
      </c>
      <c r="V585" s="2" t="e">
        <f>VLOOKUP($U585,Models!$A:$Q,V$4,0)</f>
        <v>#N/A</v>
      </c>
      <c r="W585" s="2" t="e">
        <f>VLOOKUP($U585,Models!$A:$Q,W$4,0)</f>
        <v>#N/A</v>
      </c>
      <c r="X585" s="2" t="e">
        <f>VLOOKUP($U585,Models!$A:$Q,X$4,0)</f>
        <v>#N/A</v>
      </c>
      <c r="Y585" s="2" t="e">
        <f>VLOOKUP($U585,Models!$A:$Q,Y$4,0)</f>
        <v>#N/A</v>
      </c>
      <c r="Z585" s="2" t="e">
        <f>VLOOKUP($U585,Models!$A:$Q,Z$4,0)</f>
        <v>#N/A</v>
      </c>
      <c r="AA585" s="2" t="e">
        <f>VLOOKUP($U585,Models!$A:$Q,AA$4,0)</f>
        <v>#N/A</v>
      </c>
      <c r="AB585" s="2" t="e">
        <f>VLOOKUP($U585,Models!$A:$Q,AB$4,0)</f>
        <v>#N/A</v>
      </c>
      <c r="AC585" s="2" t="e">
        <f>VLOOKUP($U585,Models!$A:$Q,AC$4,0)</f>
        <v>#N/A</v>
      </c>
      <c r="AD585" s="2" t="e">
        <f>VLOOKUP($U585,Models!$A:$Q,AD$4,0)</f>
        <v>#N/A</v>
      </c>
      <c r="AE585" s="2" t="e">
        <f>VLOOKUP($U585,Models!$A:$Q,AE$4,0)</f>
        <v>#N/A</v>
      </c>
      <c r="AF585" s="2" t="e">
        <f>VLOOKUP($U585,Models!$A:$Q,AF$4,0)</f>
        <v>#N/A</v>
      </c>
      <c r="AG585" s="2" t="e">
        <f>VLOOKUP($U585,Models!$A:$Q,AG$4,0)</f>
        <v>#N/A</v>
      </c>
      <c r="AH585" s="2" t="e">
        <f>VLOOKUP($U585,Models!$A:$Q,AH$4,0)</f>
        <v>#N/A</v>
      </c>
      <c r="AI585" s="2" t="e">
        <f>VLOOKUP($U585,Models!$A:$Q,AI$4,0)</f>
        <v>#N/A</v>
      </c>
      <c r="AJ585" s="2"/>
      <c r="AK585" s="2"/>
    </row>
    <row r="586" spans="1:51" x14ac:dyDescent="0.3">
      <c r="A586"/>
      <c r="B586"/>
      <c r="C586"/>
      <c r="D586"/>
      <c r="E586"/>
      <c r="F586"/>
      <c r="G586"/>
      <c r="H586"/>
      <c r="I586"/>
      <c r="J586"/>
      <c r="K586"/>
      <c r="L586"/>
      <c r="M586"/>
      <c r="N586"/>
      <c r="O586"/>
      <c r="P586" s="58" t="e">
        <f t="shared" si="36"/>
        <v>#DIV/0!</v>
      </c>
      <c r="Q586" s="81" t="e">
        <f t="shared" si="35"/>
        <v>#DIV/0!</v>
      </c>
      <c r="R586" s="90"/>
      <c r="S586" s="3"/>
      <c r="T586" s="2"/>
      <c r="U586" s="2" t="str">
        <f t="shared" si="37"/>
        <v xml:space="preserve">  </v>
      </c>
      <c r="V586" s="2" t="e">
        <f>VLOOKUP($U586,Models!$A:$Q,V$4,0)</f>
        <v>#N/A</v>
      </c>
      <c r="W586" s="2" t="e">
        <f>VLOOKUP($U586,Models!$A:$Q,W$4,0)</f>
        <v>#N/A</v>
      </c>
      <c r="X586" s="2" t="e">
        <f>VLOOKUP($U586,Models!$A:$Q,X$4,0)</f>
        <v>#N/A</v>
      </c>
      <c r="Y586" s="2" t="e">
        <f>VLOOKUP($U586,Models!$A:$Q,Y$4,0)</f>
        <v>#N/A</v>
      </c>
      <c r="Z586" s="2" t="e">
        <f>VLOOKUP($U586,Models!$A:$Q,Z$4,0)</f>
        <v>#N/A</v>
      </c>
      <c r="AA586" s="2" t="e">
        <f>VLOOKUP($U586,Models!$A:$Q,AA$4,0)</f>
        <v>#N/A</v>
      </c>
      <c r="AB586" s="2" t="e">
        <f>VLOOKUP($U586,Models!$A:$Q,AB$4,0)</f>
        <v>#N/A</v>
      </c>
      <c r="AC586" s="2" t="e">
        <f>VLOOKUP($U586,Models!$A:$Q,AC$4,0)</f>
        <v>#N/A</v>
      </c>
      <c r="AD586" s="2" t="e">
        <f>VLOOKUP($U586,Models!$A:$Q,AD$4,0)</f>
        <v>#N/A</v>
      </c>
      <c r="AE586" s="2" t="e">
        <f>VLOOKUP($U586,Models!$A:$Q,AE$4,0)</f>
        <v>#N/A</v>
      </c>
      <c r="AF586" s="2" t="e">
        <f>VLOOKUP($U586,Models!$A:$Q,AF$4,0)</f>
        <v>#N/A</v>
      </c>
      <c r="AG586" s="2" t="e">
        <f>VLOOKUP($U586,Models!$A:$Q,AG$4,0)</f>
        <v>#N/A</v>
      </c>
      <c r="AH586" s="2" t="e">
        <f>VLOOKUP($U586,Models!$A:$Q,AH$4,0)</f>
        <v>#N/A</v>
      </c>
      <c r="AI586" s="2" t="e">
        <f>VLOOKUP($U586,Models!$A:$Q,AI$4,0)</f>
        <v>#N/A</v>
      </c>
      <c r="AJ586" s="2"/>
      <c r="AK586" s="2"/>
    </row>
    <row r="587" spans="1:51" x14ac:dyDescent="0.3">
      <c r="A587"/>
      <c r="B587"/>
      <c r="C587"/>
      <c r="D587"/>
      <c r="E587"/>
      <c r="F587"/>
      <c r="G587"/>
      <c r="H587"/>
      <c r="I587"/>
      <c r="J587"/>
      <c r="K587"/>
      <c r="L587"/>
      <c r="M587"/>
      <c r="N587"/>
      <c r="O587"/>
      <c r="P587" s="58" t="e">
        <f t="shared" si="36"/>
        <v>#DIV/0!</v>
      </c>
      <c r="Q587" s="81" t="e">
        <f t="shared" si="35"/>
        <v>#DIV/0!</v>
      </c>
      <c r="R587" s="90"/>
      <c r="S587" s="3"/>
      <c r="T587" s="2"/>
      <c r="U587" s="2" t="str">
        <f t="shared" si="37"/>
        <v xml:space="preserve">  </v>
      </c>
      <c r="V587" s="2" t="e">
        <f>VLOOKUP($U587,Models!$A:$Q,V$4,0)</f>
        <v>#N/A</v>
      </c>
      <c r="W587" s="2" t="e">
        <f>VLOOKUP($U587,Models!$A:$Q,W$4,0)</f>
        <v>#N/A</v>
      </c>
      <c r="X587" s="2" t="e">
        <f>VLOOKUP($U587,Models!$A:$Q,X$4,0)</f>
        <v>#N/A</v>
      </c>
      <c r="Y587" s="2" t="e">
        <f>VLOOKUP($U587,Models!$A:$Q,Y$4,0)</f>
        <v>#N/A</v>
      </c>
      <c r="Z587" s="2" t="e">
        <f>VLOOKUP($U587,Models!$A:$Q,Z$4,0)</f>
        <v>#N/A</v>
      </c>
      <c r="AA587" s="2" t="e">
        <f>VLOOKUP($U587,Models!$A:$Q,AA$4,0)</f>
        <v>#N/A</v>
      </c>
      <c r="AB587" s="2" t="e">
        <f>VLOOKUP($U587,Models!$A:$Q,AB$4,0)</f>
        <v>#N/A</v>
      </c>
      <c r="AC587" s="2" t="e">
        <f>VLOOKUP($U587,Models!$A:$Q,AC$4,0)</f>
        <v>#N/A</v>
      </c>
      <c r="AD587" s="2" t="e">
        <f>VLOOKUP($U587,Models!$A:$Q,AD$4,0)</f>
        <v>#N/A</v>
      </c>
      <c r="AE587" s="2" t="e">
        <f>VLOOKUP($U587,Models!$A:$Q,AE$4,0)</f>
        <v>#N/A</v>
      </c>
      <c r="AF587" s="2" t="e">
        <f>VLOOKUP($U587,Models!$A:$Q,AF$4,0)</f>
        <v>#N/A</v>
      </c>
      <c r="AG587" s="2" t="e">
        <f>VLOOKUP($U587,Models!$A:$Q,AG$4,0)</f>
        <v>#N/A</v>
      </c>
      <c r="AH587" s="2" t="e">
        <f>VLOOKUP($U587,Models!$A:$Q,AH$4,0)</f>
        <v>#N/A</v>
      </c>
      <c r="AI587" s="2" t="e">
        <f>VLOOKUP($U587,Models!$A:$Q,AI$4,0)</f>
        <v>#N/A</v>
      </c>
      <c r="AJ587" s="2"/>
      <c r="AK587" s="2"/>
    </row>
    <row r="588" spans="1:51" s="27" customFormat="1" x14ac:dyDescent="0.3">
      <c r="A588"/>
      <c r="B588"/>
      <c r="C588"/>
      <c r="D588"/>
      <c r="E588"/>
      <c r="F588"/>
      <c r="G588"/>
      <c r="H588"/>
      <c r="I588"/>
      <c r="J588"/>
      <c r="K588"/>
      <c r="L588"/>
      <c r="M588"/>
      <c r="N588"/>
      <c r="O588"/>
      <c r="P588" s="58" t="e">
        <f t="shared" si="36"/>
        <v>#DIV/0!</v>
      </c>
      <c r="Q588" s="81">
        <v>13</v>
      </c>
      <c r="R588" s="90"/>
      <c r="S588" s="3"/>
      <c r="T588" s="2"/>
      <c r="U588" s="2" t="str">
        <f t="shared" si="37"/>
        <v xml:space="preserve">  </v>
      </c>
      <c r="V588" s="2" t="e">
        <f>VLOOKUP($U588,Models!$A:$Q,V$4,0)</f>
        <v>#N/A</v>
      </c>
      <c r="W588" s="2" t="e">
        <f>VLOOKUP($U588,Models!$A:$Q,W$4,0)</f>
        <v>#N/A</v>
      </c>
      <c r="X588" s="2" t="e">
        <f>VLOOKUP($U588,Models!$A:$Q,X$4,0)</f>
        <v>#N/A</v>
      </c>
      <c r="Y588" s="2" t="e">
        <f>VLOOKUP($U588,Models!$A:$Q,Y$4,0)</f>
        <v>#N/A</v>
      </c>
      <c r="Z588" s="2" t="e">
        <f>VLOOKUP($U588,Models!$A:$Q,Z$4,0)</f>
        <v>#N/A</v>
      </c>
      <c r="AA588" s="2" t="e">
        <f>VLOOKUP($U588,Models!$A:$Q,AA$4,0)</f>
        <v>#N/A</v>
      </c>
      <c r="AB588" s="2" t="e">
        <f>VLOOKUP($U588,Models!$A:$Q,AB$4,0)</f>
        <v>#N/A</v>
      </c>
      <c r="AC588" s="2" t="e">
        <f>VLOOKUP($U588,Models!$A:$Q,AC$4,0)</f>
        <v>#N/A</v>
      </c>
      <c r="AD588" s="2" t="e">
        <f>VLOOKUP($U588,Models!$A:$Q,AD$4,0)</f>
        <v>#N/A</v>
      </c>
      <c r="AE588" s="2" t="e">
        <f>VLOOKUP($U588,Models!$A:$Q,AE$4,0)</f>
        <v>#N/A</v>
      </c>
      <c r="AF588" s="2" t="e">
        <f>VLOOKUP($U588,Models!$A:$Q,AF$4,0)</f>
        <v>#N/A</v>
      </c>
      <c r="AG588" s="2" t="e">
        <f>VLOOKUP($U588,Models!$A:$Q,AG$4,0)</f>
        <v>#N/A</v>
      </c>
      <c r="AH588" s="2" t="e">
        <f>VLOOKUP($U588,Models!$A:$Q,AH$4,0)</f>
        <v>#N/A</v>
      </c>
      <c r="AI588" s="2" t="e">
        <f>VLOOKUP($U588,Models!$A:$Q,AI$4,0)</f>
        <v>#N/A</v>
      </c>
      <c r="AJ588" s="2"/>
      <c r="AK588" s="2"/>
      <c r="AL588" s="1"/>
      <c r="AM588" s="1"/>
      <c r="AN588" s="1"/>
      <c r="AO588" s="1"/>
      <c r="AP588" s="1"/>
      <c r="AQ588" s="1"/>
      <c r="AR588" s="1"/>
      <c r="AS588" s="1"/>
      <c r="AT588" s="1"/>
      <c r="AU588" s="1"/>
      <c r="AV588" s="1"/>
      <c r="AW588" s="1"/>
      <c r="AX588" s="1"/>
      <c r="AY588" s="1"/>
    </row>
    <row r="589" spans="1:51" x14ac:dyDescent="0.3">
      <c r="A589"/>
      <c r="B589"/>
      <c r="C589"/>
      <c r="D589"/>
      <c r="E589"/>
      <c r="F589"/>
      <c r="G589"/>
      <c r="H589"/>
      <c r="I589"/>
      <c r="J589"/>
      <c r="K589"/>
      <c r="L589"/>
      <c r="M589"/>
      <c r="N589"/>
      <c r="O589"/>
      <c r="P589" s="58" t="e">
        <f t="shared" si="36"/>
        <v>#DIV/0!</v>
      </c>
      <c r="Q589" s="81" t="e">
        <f t="shared" ref="Q589:Q595" si="38">ROUND(P589*R$599,0)</f>
        <v>#DIV/0!</v>
      </c>
      <c r="R589" s="90"/>
      <c r="S589" s="3"/>
      <c r="T589" s="2"/>
      <c r="U589" s="2" t="str">
        <f t="shared" si="37"/>
        <v xml:space="preserve">  </v>
      </c>
      <c r="V589" s="2" t="e">
        <f>VLOOKUP($U589,Models!$A:$Q,V$4,0)</f>
        <v>#N/A</v>
      </c>
      <c r="W589" s="2" t="e">
        <f>VLOOKUP($U589,Models!$A:$Q,W$4,0)</f>
        <v>#N/A</v>
      </c>
      <c r="X589" s="2" t="e">
        <f>VLOOKUP($U589,Models!$A:$Q,X$4,0)</f>
        <v>#N/A</v>
      </c>
      <c r="Y589" s="2" t="e">
        <f>VLOOKUP($U589,Models!$A:$Q,Y$4,0)</f>
        <v>#N/A</v>
      </c>
      <c r="Z589" s="2" t="e">
        <f>VLOOKUP($U589,Models!$A:$Q,Z$4,0)</f>
        <v>#N/A</v>
      </c>
      <c r="AA589" s="2" t="e">
        <f>VLOOKUP($U589,Models!$A:$Q,AA$4,0)</f>
        <v>#N/A</v>
      </c>
      <c r="AB589" s="2" t="e">
        <f>VLOOKUP($U589,Models!$A:$Q,AB$4,0)</f>
        <v>#N/A</v>
      </c>
      <c r="AC589" s="2" t="e">
        <f>VLOOKUP($U589,Models!$A:$Q,AC$4,0)</f>
        <v>#N/A</v>
      </c>
      <c r="AD589" s="2" t="e">
        <f>VLOOKUP($U589,Models!$A:$Q,AD$4,0)</f>
        <v>#N/A</v>
      </c>
      <c r="AE589" s="2" t="e">
        <f>VLOOKUP($U589,Models!$A:$Q,AE$4,0)</f>
        <v>#N/A</v>
      </c>
      <c r="AF589" s="2" t="e">
        <f>VLOOKUP($U589,Models!$A:$Q,AF$4,0)</f>
        <v>#N/A</v>
      </c>
      <c r="AG589" s="2" t="e">
        <f>VLOOKUP($U589,Models!$A:$Q,AG$4,0)</f>
        <v>#N/A</v>
      </c>
      <c r="AH589" s="2" t="e">
        <f>VLOOKUP($U589,Models!$A:$Q,AH$4,0)</f>
        <v>#N/A</v>
      </c>
      <c r="AI589" s="2" t="e">
        <f>VLOOKUP($U589,Models!$A:$Q,AI$4,0)</f>
        <v>#N/A</v>
      </c>
      <c r="AJ589" s="2"/>
      <c r="AK589" s="2"/>
    </row>
    <row r="590" spans="1:51" x14ac:dyDescent="0.3">
      <c r="A590"/>
      <c r="B590"/>
      <c r="C590"/>
      <c r="D590"/>
      <c r="E590"/>
      <c r="F590"/>
      <c r="G590"/>
      <c r="H590"/>
      <c r="I590"/>
      <c r="J590"/>
      <c r="K590"/>
      <c r="L590"/>
      <c r="M590"/>
      <c r="N590"/>
      <c r="O590"/>
      <c r="P590" s="58" t="e">
        <f t="shared" si="36"/>
        <v>#DIV/0!</v>
      </c>
      <c r="Q590" s="81" t="e">
        <f t="shared" si="38"/>
        <v>#DIV/0!</v>
      </c>
      <c r="R590" s="90"/>
      <c r="S590" s="3"/>
      <c r="T590" s="2"/>
      <c r="U590" s="2" t="str">
        <f t="shared" si="37"/>
        <v xml:space="preserve">  </v>
      </c>
      <c r="V590" s="2" t="e">
        <f>VLOOKUP($U590,Models!$A:$Q,V$4,0)</f>
        <v>#N/A</v>
      </c>
      <c r="W590" s="2" t="e">
        <f>VLOOKUP($U590,Models!$A:$Q,W$4,0)</f>
        <v>#N/A</v>
      </c>
      <c r="X590" s="2" t="e">
        <f>VLOOKUP($U590,Models!$A:$Q,X$4,0)</f>
        <v>#N/A</v>
      </c>
      <c r="Y590" s="2" t="e">
        <f>VLOOKUP($U590,Models!$A:$Q,Y$4,0)</f>
        <v>#N/A</v>
      </c>
      <c r="Z590" s="2" t="e">
        <f>VLOOKUP($U590,Models!$A:$Q,Z$4,0)</f>
        <v>#N/A</v>
      </c>
      <c r="AA590" s="2" t="e">
        <f>VLOOKUP($U590,Models!$A:$Q,AA$4,0)</f>
        <v>#N/A</v>
      </c>
      <c r="AB590" s="2" t="e">
        <f>VLOOKUP($U590,Models!$A:$Q,AB$4,0)</f>
        <v>#N/A</v>
      </c>
      <c r="AC590" s="2" t="e">
        <f>VLOOKUP($U590,Models!$A:$Q,AC$4,0)</f>
        <v>#N/A</v>
      </c>
      <c r="AD590" s="2" t="e">
        <f>VLOOKUP($U590,Models!$A:$Q,AD$4,0)</f>
        <v>#N/A</v>
      </c>
      <c r="AE590" s="2" t="e">
        <f>VLOOKUP($U590,Models!$A:$Q,AE$4,0)</f>
        <v>#N/A</v>
      </c>
      <c r="AF590" s="2" t="e">
        <f>VLOOKUP($U590,Models!$A:$Q,AF$4,0)</f>
        <v>#N/A</v>
      </c>
      <c r="AG590" s="2" t="e">
        <f>VLOOKUP($U590,Models!$A:$Q,AG$4,0)</f>
        <v>#N/A</v>
      </c>
      <c r="AH590" s="2" t="e">
        <f>VLOOKUP($U590,Models!$A:$Q,AH$4,0)</f>
        <v>#N/A</v>
      </c>
      <c r="AI590" s="2" t="e">
        <f>VLOOKUP($U590,Models!$A:$Q,AI$4,0)</f>
        <v>#N/A</v>
      </c>
      <c r="AJ590" s="2"/>
      <c r="AK590" s="2"/>
    </row>
    <row r="591" spans="1:51" x14ac:dyDescent="0.3">
      <c r="A591"/>
      <c r="B591"/>
      <c r="C591"/>
      <c r="D591"/>
      <c r="E591"/>
      <c r="F591"/>
      <c r="G591"/>
      <c r="H591"/>
      <c r="I591"/>
      <c r="J591"/>
      <c r="K591"/>
      <c r="L591"/>
      <c r="M591"/>
      <c r="N591"/>
      <c r="O591"/>
      <c r="P591" s="58" t="e">
        <f t="shared" si="36"/>
        <v>#DIV/0!</v>
      </c>
      <c r="Q591" s="81" t="e">
        <f t="shared" si="38"/>
        <v>#DIV/0!</v>
      </c>
      <c r="R591" s="90"/>
      <c r="S591" s="3"/>
      <c r="T591" s="2"/>
      <c r="U591" s="2" t="str">
        <f t="shared" si="37"/>
        <v xml:space="preserve">  </v>
      </c>
      <c r="V591" s="2" t="e">
        <f>VLOOKUP($U591,Models!$A:$Q,V$4,0)</f>
        <v>#N/A</v>
      </c>
      <c r="W591" s="2" t="e">
        <f>VLOOKUP($U591,Models!$A:$Q,W$4,0)</f>
        <v>#N/A</v>
      </c>
      <c r="X591" s="2" t="e">
        <f>VLOOKUP($U591,Models!$A:$Q,X$4,0)</f>
        <v>#N/A</v>
      </c>
      <c r="Y591" s="2" t="e">
        <f>VLOOKUP($U591,Models!$A:$Q,Y$4,0)</f>
        <v>#N/A</v>
      </c>
      <c r="Z591" s="2" t="e">
        <f>VLOOKUP($U591,Models!$A:$Q,Z$4,0)</f>
        <v>#N/A</v>
      </c>
      <c r="AA591" s="2" t="e">
        <f>VLOOKUP($U591,Models!$A:$Q,AA$4,0)</f>
        <v>#N/A</v>
      </c>
      <c r="AB591" s="2" t="e">
        <f>VLOOKUP($U591,Models!$A:$Q,AB$4,0)</f>
        <v>#N/A</v>
      </c>
      <c r="AC591" s="2" t="e">
        <f>VLOOKUP($U591,Models!$A:$Q,AC$4,0)</f>
        <v>#N/A</v>
      </c>
      <c r="AD591" s="2" t="e">
        <f>VLOOKUP($U591,Models!$A:$Q,AD$4,0)</f>
        <v>#N/A</v>
      </c>
      <c r="AE591" s="2" t="e">
        <f>VLOOKUP($U591,Models!$A:$Q,AE$4,0)</f>
        <v>#N/A</v>
      </c>
      <c r="AF591" s="2" t="e">
        <f>VLOOKUP($U591,Models!$A:$Q,AF$4,0)</f>
        <v>#N/A</v>
      </c>
      <c r="AG591" s="2" t="e">
        <f>VLOOKUP($U591,Models!$A:$Q,AG$4,0)</f>
        <v>#N/A</v>
      </c>
      <c r="AH591" s="2" t="e">
        <f>VLOOKUP($U591,Models!$A:$Q,AH$4,0)</f>
        <v>#N/A</v>
      </c>
      <c r="AI591" s="2" t="e">
        <f>VLOOKUP($U591,Models!$A:$Q,AI$4,0)</f>
        <v>#N/A</v>
      </c>
      <c r="AJ591" s="2"/>
      <c r="AK591" s="2"/>
    </row>
    <row r="592" spans="1:51" x14ac:dyDescent="0.3">
      <c r="A592"/>
      <c r="B592"/>
      <c r="C592"/>
      <c r="D592"/>
      <c r="E592"/>
      <c r="F592"/>
      <c r="G592"/>
      <c r="H592"/>
      <c r="I592"/>
      <c r="J592"/>
      <c r="K592"/>
      <c r="L592"/>
      <c r="M592"/>
      <c r="N592"/>
      <c r="O592"/>
      <c r="P592" s="58" t="e">
        <f t="shared" si="36"/>
        <v>#DIV/0!</v>
      </c>
      <c r="Q592" s="81" t="e">
        <f t="shared" si="38"/>
        <v>#DIV/0!</v>
      </c>
      <c r="R592" s="90"/>
      <c r="S592" s="3"/>
      <c r="T592" s="2"/>
      <c r="U592" s="2" t="str">
        <f t="shared" si="37"/>
        <v xml:space="preserve">  </v>
      </c>
      <c r="V592" s="2" t="e">
        <f>VLOOKUP($U592,Models!$A:$Q,V$4,0)</f>
        <v>#N/A</v>
      </c>
      <c r="W592" s="2" t="e">
        <f>VLOOKUP($U592,Models!$A:$Q,W$4,0)</f>
        <v>#N/A</v>
      </c>
      <c r="X592" s="2" t="e">
        <f>VLOOKUP($U592,Models!$A:$Q,X$4,0)</f>
        <v>#N/A</v>
      </c>
      <c r="Y592" s="2" t="e">
        <f>VLOOKUP($U592,Models!$A:$Q,Y$4,0)</f>
        <v>#N/A</v>
      </c>
      <c r="Z592" s="2" t="e">
        <f>VLOOKUP($U592,Models!$A:$Q,Z$4,0)</f>
        <v>#N/A</v>
      </c>
      <c r="AA592" s="2" t="e">
        <f>VLOOKUP($U592,Models!$A:$Q,AA$4,0)</f>
        <v>#N/A</v>
      </c>
      <c r="AB592" s="2" t="e">
        <f>VLOOKUP($U592,Models!$A:$Q,AB$4,0)</f>
        <v>#N/A</v>
      </c>
      <c r="AC592" s="2" t="e">
        <f>VLOOKUP($U592,Models!$A:$Q,AC$4,0)</f>
        <v>#N/A</v>
      </c>
      <c r="AD592" s="2" t="e">
        <f>VLOOKUP($U592,Models!$A:$Q,AD$4,0)</f>
        <v>#N/A</v>
      </c>
      <c r="AE592" s="2" t="e">
        <f>VLOOKUP($U592,Models!$A:$Q,AE$4,0)</f>
        <v>#N/A</v>
      </c>
      <c r="AF592" s="2" t="e">
        <f>VLOOKUP($U592,Models!$A:$Q,AF$4,0)</f>
        <v>#N/A</v>
      </c>
      <c r="AG592" s="2" t="e">
        <f>VLOOKUP($U592,Models!$A:$Q,AG$4,0)</f>
        <v>#N/A</v>
      </c>
      <c r="AH592" s="2" t="e">
        <f>VLOOKUP($U592,Models!$A:$Q,AH$4,0)</f>
        <v>#N/A</v>
      </c>
      <c r="AI592" s="2" t="e">
        <f>VLOOKUP($U592,Models!$A:$Q,AI$4,0)</f>
        <v>#N/A</v>
      </c>
      <c r="AJ592" s="2"/>
      <c r="AK592" s="2"/>
    </row>
    <row r="593" spans="1:51" x14ac:dyDescent="0.3">
      <c r="A593"/>
      <c r="B593"/>
      <c r="C593"/>
      <c r="D593"/>
      <c r="E593"/>
      <c r="F593"/>
      <c r="G593"/>
      <c r="H593"/>
      <c r="I593"/>
      <c r="J593"/>
      <c r="K593"/>
      <c r="L593"/>
      <c r="M593"/>
      <c r="N593"/>
      <c r="O593"/>
      <c r="P593" s="58" t="e">
        <f t="shared" si="36"/>
        <v>#DIV/0!</v>
      </c>
      <c r="Q593" s="81" t="e">
        <f t="shared" si="38"/>
        <v>#DIV/0!</v>
      </c>
      <c r="R593" s="90"/>
      <c r="S593" s="3"/>
      <c r="T593" s="2"/>
      <c r="U593" s="2" t="str">
        <f t="shared" si="37"/>
        <v xml:space="preserve">  </v>
      </c>
      <c r="V593" s="2" t="e">
        <f>VLOOKUP($U593,Models!$A:$Q,V$4,0)</f>
        <v>#N/A</v>
      </c>
      <c r="W593" s="2" t="e">
        <f>VLOOKUP($U593,Models!$A:$Q,W$4,0)</f>
        <v>#N/A</v>
      </c>
      <c r="X593" s="2" t="e">
        <f>VLOOKUP($U593,Models!$A:$Q,X$4,0)</f>
        <v>#N/A</v>
      </c>
      <c r="Y593" s="2" t="e">
        <f>VLOOKUP($U593,Models!$A:$Q,Y$4,0)</f>
        <v>#N/A</v>
      </c>
      <c r="Z593" s="2" t="e">
        <f>VLOOKUP($U593,Models!$A:$Q,Z$4,0)</f>
        <v>#N/A</v>
      </c>
      <c r="AA593" s="2" t="e">
        <f>VLOOKUP($U593,Models!$A:$Q,AA$4,0)</f>
        <v>#N/A</v>
      </c>
      <c r="AB593" s="2" t="e">
        <f>VLOOKUP($U593,Models!$A:$Q,AB$4,0)</f>
        <v>#N/A</v>
      </c>
      <c r="AC593" s="2" t="e">
        <f>VLOOKUP($U593,Models!$A:$Q,AC$4,0)</f>
        <v>#N/A</v>
      </c>
      <c r="AD593" s="2" t="e">
        <f>VLOOKUP($U593,Models!$A:$Q,AD$4,0)</f>
        <v>#N/A</v>
      </c>
      <c r="AE593" s="2" t="e">
        <f>VLOOKUP($U593,Models!$A:$Q,AE$4,0)</f>
        <v>#N/A</v>
      </c>
      <c r="AF593" s="2" t="e">
        <f>VLOOKUP($U593,Models!$A:$Q,AF$4,0)</f>
        <v>#N/A</v>
      </c>
      <c r="AG593" s="2" t="e">
        <f>VLOOKUP($U593,Models!$A:$Q,AG$4,0)</f>
        <v>#N/A</v>
      </c>
      <c r="AH593" s="2" t="e">
        <f>VLOOKUP($U593,Models!$A:$Q,AH$4,0)</f>
        <v>#N/A</v>
      </c>
      <c r="AI593" s="2" t="e">
        <f>VLOOKUP($U593,Models!$A:$Q,AI$4,0)</f>
        <v>#N/A</v>
      </c>
      <c r="AJ593" s="2"/>
      <c r="AK593" s="2"/>
    </row>
    <row r="594" spans="1:51" x14ac:dyDescent="0.3">
      <c r="A594"/>
      <c r="B594"/>
      <c r="C594"/>
      <c r="D594"/>
      <c r="E594"/>
      <c r="F594"/>
      <c r="G594"/>
      <c r="H594"/>
      <c r="I594"/>
      <c r="J594"/>
      <c r="K594"/>
      <c r="L594"/>
      <c r="M594"/>
      <c r="N594"/>
      <c r="O594"/>
      <c r="P594" s="58" t="e">
        <f t="shared" si="36"/>
        <v>#DIV/0!</v>
      </c>
      <c r="Q594" s="81" t="e">
        <f t="shared" si="38"/>
        <v>#DIV/0!</v>
      </c>
      <c r="R594" s="90"/>
      <c r="S594" s="3"/>
      <c r="T594" s="2"/>
      <c r="U594" s="2" t="str">
        <f t="shared" si="37"/>
        <v xml:space="preserve">  </v>
      </c>
      <c r="V594" s="2" t="e">
        <f>VLOOKUP($U594,Models!$A:$Q,V$4,0)</f>
        <v>#N/A</v>
      </c>
      <c r="W594" s="2" t="e">
        <f>VLOOKUP($U594,Models!$A:$Q,W$4,0)</f>
        <v>#N/A</v>
      </c>
      <c r="X594" s="2" t="e">
        <f>VLOOKUP($U594,Models!$A:$Q,X$4,0)</f>
        <v>#N/A</v>
      </c>
      <c r="Y594" s="2" t="e">
        <f>VLOOKUP($U594,Models!$A:$Q,Y$4,0)</f>
        <v>#N/A</v>
      </c>
      <c r="Z594" s="2" t="e">
        <f>VLOOKUP($U594,Models!$A:$Q,Z$4,0)</f>
        <v>#N/A</v>
      </c>
      <c r="AA594" s="2" t="e">
        <f>VLOOKUP($U594,Models!$A:$Q,AA$4,0)</f>
        <v>#N/A</v>
      </c>
      <c r="AB594" s="2" t="e">
        <f>VLOOKUP($U594,Models!$A:$Q,AB$4,0)</f>
        <v>#N/A</v>
      </c>
      <c r="AC594" s="2" t="e">
        <f>VLOOKUP($U594,Models!$A:$Q,AC$4,0)</f>
        <v>#N/A</v>
      </c>
      <c r="AD594" s="2" t="e">
        <f>VLOOKUP($U594,Models!$A:$Q,AD$4,0)</f>
        <v>#N/A</v>
      </c>
      <c r="AE594" s="2" t="e">
        <f>VLOOKUP($U594,Models!$A:$Q,AE$4,0)</f>
        <v>#N/A</v>
      </c>
      <c r="AF594" s="2" t="e">
        <f>VLOOKUP($U594,Models!$A:$Q,AF$4,0)</f>
        <v>#N/A</v>
      </c>
      <c r="AG594" s="2" t="e">
        <f>VLOOKUP($U594,Models!$A:$Q,AG$4,0)</f>
        <v>#N/A</v>
      </c>
      <c r="AH594" s="2" t="e">
        <f>VLOOKUP($U594,Models!$A:$Q,AH$4,0)</f>
        <v>#N/A</v>
      </c>
      <c r="AI594" s="2" t="e">
        <f>VLOOKUP($U594,Models!$A:$Q,AI$4,0)</f>
        <v>#N/A</v>
      </c>
      <c r="AJ594" s="2"/>
      <c r="AK594" s="2"/>
    </row>
    <row r="595" spans="1:51" x14ac:dyDescent="0.3">
      <c r="A595"/>
      <c r="B595"/>
      <c r="C595"/>
      <c r="D595"/>
      <c r="E595"/>
      <c r="F595"/>
      <c r="G595"/>
      <c r="H595"/>
      <c r="I595"/>
      <c r="J595"/>
      <c r="K595"/>
      <c r="L595"/>
      <c r="M595"/>
      <c r="N595"/>
      <c r="O595"/>
      <c r="P595" s="58" t="e">
        <f t="shared" si="36"/>
        <v>#DIV/0!</v>
      </c>
      <c r="Q595" s="81" t="e">
        <f t="shared" si="38"/>
        <v>#DIV/0!</v>
      </c>
      <c r="R595" s="90"/>
      <c r="S595" s="3"/>
      <c r="T595" s="2"/>
      <c r="U595" s="2" t="str">
        <f t="shared" si="37"/>
        <v xml:space="preserve">  </v>
      </c>
      <c r="V595" s="2" t="e">
        <f>VLOOKUP($U595,Models!$A:$Q,V$4,0)</f>
        <v>#N/A</v>
      </c>
      <c r="W595" s="2" t="e">
        <f>VLOOKUP($U595,Models!$A:$Q,W$4,0)</f>
        <v>#N/A</v>
      </c>
      <c r="X595" s="2" t="e">
        <f>VLOOKUP($U595,Models!$A:$Q,X$4,0)</f>
        <v>#N/A</v>
      </c>
      <c r="Y595" s="2" t="e">
        <f>VLOOKUP($U595,Models!$A:$Q,Y$4,0)</f>
        <v>#N/A</v>
      </c>
      <c r="Z595" s="2" t="e">
        <f>VLOOKUP($U595,Models!$A:$Q,Z$4,0)</f>
        <v>#N/A</v>
      </c>
      <c r="AA595" s="2" t="e">
        <f>VLOOKUP($U595,Models!$A:$Q,AA$4,0)</f>
        <v>#N/A</v>
      </c>
      <c r="AB595" s="2" t="e">
        <f>VLOOKUP($U595,Models!$A:$Q,AB$4,0)</f>
        <v>#N/A</v>
      </c>
      <c r="AC595" s="2" t="e">
        <f>VLOOKUP($U595,Models!$A:$Q,AC$4,0)</f>
        <v>#N/A</v>
      </c>
      <c r="AD595" s="2" t="e">
        <f>VLOOKUP($U595,Models!$A:$Q,AD$4,0)</f>
        <v>#N/A</v>
      </c>
      <c r="AE595" s="2" t="e">
        <f>VLOOKUP($U595,Models!$A:$Q,AE$4,0)</f>
        <v>#N/A</v>
      </c>
      <c r="AF595" s="2" t="e">
        <f>VLOOKUP($U595,Models!$A:$Q,AF$4,0)</f>
        <v>#N/A</v>
      </c>
      <c r="AG595" s="2" t="e">
        <f>VLOOKUP($U595,Models!$A:$Q,AG$4,0)</f>
        <v>#N/A</v>
      </c>
      <c r="AH595" s="2" t="e">
        <f>VLOOKUP($U595,Models!$A:$Q,AH$4,0)</f>
        <v>#N/A</v>
      </c>
      <c r="AI595" s="2" t="e">
        <f>VLOOKUP($U595,Models!$A:$Q,AI$4,0)</f>
        <v>#N/A</v>
      </c>
      <c r="AJ595" s="2"/>
      <c r="AK595" s="2"/>
    </row>
    <row r="596" spans="1:51" x14ac:dyDescent="0.3">
      <c r="A596"/>
      <c r="B596"/>
      <c r="C596"/>
      <c r="D596"/>
      <c r="E596"/>
      <c r="F596"/>
      <c r="G596"/>
      <c r="H596"/>
      <c r="I596"/>
      <c r="J596"/>
      <c r="K596"/>
      <c r="L596"/>
      <c r="M596"/>
      <c r="N596"/>
      <c r="O596"/>
      <c r="P596" s="58" t="e">
        <f t="shared" ref="P596:P642" si="39">O596/O$642</f>
        <v>#DIV/0!</v>
      </c>
      <c r="Q596" s="81" t="e">
        <f t="shared" ref="Q596:Q642" si="40">ROUND(P596*R$646,0)</f>
        <v>#DIV/0!</v>
      </c>
      <c r="R596" s="90"/>
      <c r="S596" s="3"/>
      <c r="T596" s="2"/>
      <c r="U596" s="2" t="str">
        <f t="shared" si="37"/>
        <v xml:space="preserve">  </v>
      </c>
      <c r="V596" s="2" t="e">
        <f>VLOOKUP($U596,Models!$A:$Q,V$4,0)</f>
        <v>#N/A</v>
      </c>
      <c r="W596" s="2" t="e">
        <f>VLOOKUP($U596,Models!$A:$Q,W$4,0)</f>
        <v>#N/A</v>
      </c>
      <c r="X596" s="2" t="e">
        <f>VLOOKUP($U596,Models!$A:$Q,X$4,0)</f>
        <v>#N/A</v>
      </c>
      <c r="Y596" s="2" t="e">
        <f>VLOOKUP($U596,Models!$A:$Q,Y$4,0)</f>
        <v>#N/A</v>
      </c>
      <c r="Z596" s="2" t="e">
        <f>VLOOKUP($U596,Models!$A:$Q,Z$4,0)</f>
        <v>#N/A</v>
      </c>
      <c r="AA596" s="2" t="e">
        <f>VLOOKUP($U596,Models!$A:$Q,AA$4,0)</f>
        <v>#N/A</v>
      </c>
      <c r="AB596" s="2" t="e">
        <f>VLOOKUP($U596,Models!$A:$Q,AB$4,0)</f>
        <v>#N/A</v>
      </c>
      <c r="AC596" s="2" t="e">
        <f>VLOOKUP($U596,Models!$A:$Q,AC$4,0)</f>
        <v>#N/A</v>
      </c>
      <c r="AD596" s="2" t="e">
        <f>VLOOKUP($U596,Models!$A:$Q,AD$4,0)</f>
        <v>#N/A</v>
      </c>
      <c r="AE596" s="2" t="e">
        <f>VLOOKUP($U596,Models!$A:$Q,AE$4,0)</f>
        <v>#N/A</v>
      </c>
      <c r="AF596" s="2" t="e">
        <f>VLOOKUP($U596,Models!$A:$Q,AF$4,0)</f>
        <v>#N/A</v>
      </c>
      <c r="AG596" s="2" t="e">
        <f>VLOOKUP($U596,Models!$A:$Q,AG$4,0)</f>
        <v>#N/A</v>
      </c>
      <c r="AH596" s="2" t="e">
        <f>VLOOKUP($U596,Models!$A:$Q,AH$4,0)</f>
        <v>#N/A</v>
      </c>
      <c r="AI596" s="2" t="e">
        <f>VLOOKUP($U596,Models!$A:$Q,AI$4,0)</f>
        <v>#N/A</v>
      </c>
      <c r="AJ596" s="2"/>
      <c r="AK596" s="2"/>
    </row>
    <row r="597" spans="1:51" x14ac:dyDescent="0.3">
      <c r="A597"/>
      <c r="B597"/>
      <c r="C597"/>
      <c r="D597"/>
      <c r="E597"/>
      <c r="F597"/>
      <c r="G597"/>
      <c r="H597"/>
      <c r="I597"/>
      <c r="J597"/>
      <c r="K597"/>
      <c r="L597"/>
      <c r="M597"/>
      <c r="N597"/>
      <c r="O597"/>
      <c r="P597" s="58" t="e">
        <f t="shared" si="39"/>
        <v>#DIV/0!</v>
      </c>
      <c r="Q597" s="81" t="e">
        <f t="shared" si="40"/>
        <v>#DIV/0!</v>
      </c>
      <c r="R597" s="90"/>
      <c r="S597" s="3"/>
      <c r="T597" s="2"/>
      <c r="U597" s="2" t="str">
        <f t="shared" si="37"/>
        <v xml:space="preserve">  </v>
      </c>
      <c r="V597" s="2" t="e">
        <f>VLOOKUP($U597,Models!$A:$Q,V$4,0)</f>
        <v>#N/A</v>
      </c>
      <c r="W597" s="2" t="e">
        <f>VLOOKUP($U597,Models!$A:$Q,W$4,0)</f>
        <v>#N/A</v>
      </c>
      <c r="X597" s="2" t="e">
        <f>VLOOKUP($U597,Models!$A:$Q,X$4,0)</f>
        <v>#N/A</v>
      </c>
      <c r="Y597" s="2" t="e">
        <f>VLOOKUP($U597,Models!$A:$Q,Y$4,0)</f>
        <v>#N/A</v>
      </c>
      <c r="Z597" s="2" t="e">
        <f>VLOOKUP($U597,Models!$A:$Q,Z$4,0)</f>
        <v>#N/A</v>
      </c>
      <c r="AA597" s="2" t="e">
        <f>VLOOKUP($U597,Models!$A:$Q,AA$4,0)</f>
        <v>#N/A</v>
      </c>
      <c r="AB597" s="2" t="e">
        <f>VLOOKUP($U597,Models!$A:$Q,AB$4,0)</f>
        <v>#N/A</v>
      </c>
      <c r="AC597" s="2" t="e">
        <f>VLOOKUP($U597,Models!$A:$Q,AC$4,0)</f>
        <v>#N/A</v>
      </c>
      <c r="AD597" s="2" t="e">
        <f>VLOOKUP($U597,Models!$A:$Q,AD$4,0)</f>
        <v>#N/A</v>
      </c>
      <c r="AE597" s="2" t="e">
        <f>VLOOKUP($U597,Models!$A:$Q,AE$4,0)</f>
        <v>#N/A</v>
      </c>
      <c r="AF597" s="2" t="e">
        <f>VLOOKUP($U597,Models!$A:$Q,AF$4,0)</f>
        <v>#N/A</v>
      </c>
      <c r="AG597" s="2" t="e">
        <f>VLOOKUP($U597,Models!$A:$Q,AG$4,0)</f>
        <v>#N/A</v>
      </c>
      <c r="AH597" s="2" t="e">
        <f>VLOOKUP($U597,Models!$A:$Q,AH$4,0)</f>
        <v>#N/A</v>
      </c>
      <c r="AI597" s="2" t="e">
        <f>VLOOKUP($U597,Models!$A:$Q,AI$4,0)</f>
        <v>#N/A</v>
      </c>
      <c r="AJ597" s="2"/>
      <c r="AK597" s="2"/>
    </row>
    <row r="598" spans="1:51" s="36" customFormat="1" x14ac:dyDescent="0.3">
      <c r="A598"/>
      <c r="B598"/>
      <c r="C598"/>
      <c r="D598"/>
      <c r="E598"/>
      <c r="F598"/>
      <c r="G598"/>
      <c r="H598"/>
      <c r="I598"/>
      <c r="J598"/>
      <c r="K598"/>
      <c r="L598"/>
      <c r="M598"/>
      <c r="N598"/>
      <c r="O598"/>
      <c r="P598" s="58" t="e">
        <f t="shared" si="39"/>
        <v>#DIV/0!</v>
      </c>
      <c r="Q598" s="81" t="e">
        <f t="shared" si="40"/>
        <v>#DIV/0!</v>
      </c>
      <c r="R598" s="90"/>
      <c r="S598" s="3"/>
      <c r="T598" s="2"/>
      <c r="U598" s="2" t="str">
        <f t="shared" si="37"/>
        <v xml:space="preserve">  </v>
      </c>
      <c r="V598" s="2" t="e">
        <f>VLOOKUP($U598,Models!$A:$Q,V$4,0)</f>
        <v>#N/A</v>
      </c>
      <c r="W598" s="2" t="e">
        <f>VLOOKUP($U598,Models!$A:$Q,W$4,0)</f>
        <v>#N/A</v>
      </c>
      <c r="X598" s="2" t="e">
        <f>VLOOKUP($U598,Models!$A:$Q,X$4,0)</f>
        <v>#N/A</v>
      </c>
      <c r="Y598" s="2" t="e">
        <f>VLOOKUP($U598,Models!$A:$Q,Y$4,0)</f>
        <v>#N/A</v>
      </c>
      <c r="Z598" s="2" t="e">
        <f>VLOOKUP($U598,Models!$A:$Q,Z$4,0)</f>
        <v>#N/A</v>
      </c>
      <c r="AA598" s="2" t="e">
        <f>VLOOKUP($U598,Models!$A:$Q,AA$4,0)</f>
        <v>#N/A</v>
      </c>
      <c r="AB598" s="2" t="e">
        <f>VLOOKUP($U598,Models!$A:$Q,AB$4,0)</f>
        <v>#N/A</v>
      </c>
      <c r="AC598" s="2" t="e">
        <f>VLOOKUP($U598,Models!$A:$Q,AC$4,0)</f>
        <v>#N/A</v>
      </c>
      <c r="AD598" s="2" t="e">
        <f>VLOOKUP($U598,Models!$A:$Q,AD$4,0)</f>
        <v>#N/A</v>
      </c>
      <c r="AE598" s="2" t="e">
        <f>VLOOKUP($U598,Models!$A:$Q,AE$4,0)</f>
        <v>#N/A</v>
      </c>
      <c r="AF598" s="2" t="e">
        <f>VLOOKUP($U598,Models!$A:$Q,AF$4,0)</f>
        <v>#N/A</v>
      </c>
      <c r="AG598" s="2" t="e">
        <f>VLOOKUP($U598,Models!$A:$Q,AG$4,0)</f>
        <v>#N/A</v>
      </c>
      <c r="AH598" s="2" t="e">
        <f>VLOOKUP($U598,Models!$A:$Q,AH$4,0)</f>
        <v>#N/A</v>
      </c>
      <c r="AI598" s="2" t="e">
        <f>VLOOKUP($U598,Models!$A:$Q,AI$4,0)</f>
        <v>#N/A</v>
      </c>
      <c r="AJ598" s="2"/>
      <c r="AK598" s="2"/>
      <c r="AL598" s="1"/>
      <c r="AM598" s="1"/>
      <c r="AN598" s="1"/>
      <c r="AO598" s="1"/>
      <c r="AP598" s="1"/>
      <c r="AQ598" s="1"/>
      <c r="AR598" s="1"/>
      <c r="AS598" s="1"/>
      <c r="AT598" s="1"/>
      <c r="AU598" s="1"/>
      <c r="AV598" s="1"/>
      <c r="AW598" s="1"/>
      <c r="AX598" s="1"/>
      <c r="AY598" s="1"/>
    </row>
    <row r="599" spans="1:51" x14ac:dyDescent="0.3">
      <c r="A599"/>
      <c r="B599"/>
      <c r="C599"/>
      <c r="D599"/>
      <c r="E599"/>
      <c r="F599"/>
      <c r="G599"/>
      <c r="H599"/>
      <c r="I599"/>
      <c r="J599"/>
      <c r="K599"/>
      <c r="L599"/>
      <c r="M599"/>
      <c r="N599"/>
      <c r="O599"/>
      <c r="P599" s="58" t="e">
        <f t="shared" si="39"/>
        <v>#DIV/0!</v>
      </c>
      <c r="Q599" s="81" t="e">
        <f t="shared" si="40"/>
        <v>#DIV/0!</v>
      </c>
      <c r="R599" s="90"/>
      <c r="S599" s="3"/>
      <c r="T599" s="2"/>
      <c r="U599" s="2" t="str">
        <f t="shared" si="37"/>
        <v xml:space="preserve">  </v>
      </c>
      <c r="V599" s="2" t="e">
        <f>VLOOKUP($U599,Models!$A:$Q,V$4,0)</f>
        <v>#N/A</v>
      </c>
      <c r="W599" s="2" t="e">
        <f>VLOOKUP($U599,Models!$A:$Q,W$4,0)</f>
        <v>#N/A</v>
      </c>
      <c r="X599" s="2" t="e">
        <f>VLOOKUP($U599,Models!$A:$Q,X$4,0)</f>
        <v>#N/A</v>
      </c>
      <c r="Y599" s="2" t="e">
        <f>VLOOKUP($U599,Models!$A:$Q,Y$4,0)</f>
        <v>#N/A</v>
      </c>
      <c r="Z599" s="2" t="e">
        <f>VLOOKUP($U599,Models!$A:$Q,Z$4,0)</f>
        <v>#N/A</v>
      </c>
      <c r="AA599" s="2" t="e">
        <f>VLOOKUP($U599,Models!$A:$Q,AA$4,0)</f>
        <v>#N/A</v>
      </c>
      <c r="AB599" s="2" t="e">
        <f>VLOOKUP($U599,Models!$A:$Q,AB$4,0)</f>
        <v>#N/A</v>
      </c>
      <c r="AC599" s="2" t="e">
        <f>VLOOKUP($U599,Models!$A:$Q,AC$4,0)</f>
        <v>#N/A</v>
      </c>
      <c r="AD599" s="2" t="e">
        <f>VLOOKUP($U599,Models!$A:$Q,AD$4,0)</f>
        <v>#N/A</v>
      </c>
      <c r="AE599" s="2" t="e">
        <f>VLOOKUP($U599,Models!$A:$Q,AE$4,0)</f>
        <v>#N/A</v>
      </c>
      <c r="AF599" s="2" t="e">
        <f>VLOOKUP($U599,Models!$A:$Q,AF$4,0)</f>
        <v>#N/A</v>
      </c>
      <c r="AG599" s="2" t="e">
        <f>VLOOKUP($U599,Models!$A:$Q,AG$4,0)</f>
        <v>#N/A</v>
      </c>
      <c r="AH599" s="2" t="e">
        <f>VLOOKUP($U599,Models!$A:$Q,AH$4,0)</f>
        <v>#N/A</v>
      </c>
      <c r="AI599" s="2" t="e">
        <f>VLOOKUP($U599,Models!$A:$Q,AI$4,0)</f>
        <v>#N/A</v>
      </c>
      <c r="AJ599" s="2"/>
      <c r="AK599" s="2"/>
    </row>
    <row r="600" spans="1:51" x14ac:dyDescent="0.3">
      <c r="A600"/>
      <c r="B600"/>
      <c r="C600"/>
      <c r="D600"/>
      <c r="E600"/>
      <c r="F600"/>
      <c r="G600"/>
      <c r="H600"/>
      <c r="I600"/>
      <c r="J600"/>
      <c r="K600"/>
      <c r="L600"/>
      <c r="M600"/>
      <c r="N600"/>
      <c r="O600"/>
      <c r="P600" s="58" t="e">
        <f t="shared" si="39"/>
        <v>#DIV/0!</v>
      </c>
      <c r="Q600" s="81" t="e">
        <f t="shared" si="40"/>
        <v>#DIV/0!</v>
      </c>
      <c r="R600" s="90"/>
      <c r="S600" s="3"/>
      <c r="T600" s="2"/>
      <c r="U600" s="2" t="str">
        <f t="shared" si="37"/>
        <v xml:space="preserve">  </v>
      </c>
      <c r="V600" s="2" t="e">
        <f>VLOOKUP($U600,Models!$A:$Q,V$4,0)</f>
        <v>#N/A</v>
      </c>
      <c r="W600" s="2" t="e">
        <f>VLOOKUP($U600,Models!$A:$Q,W$4,0)</f>
        <v>#N/A</v>
      </c>
      <c r="X600" s="2" t="e">
        <f>VLOOKUP($U600,Models!$A:$Q,X$4,0)</f>
        <v>#N/A</v>
      </c>
      <c r="Y600" s="2" t="e">
        <f>VLOOKUP($U600,Models!$A:$Q,Y$4,0)</f>
        <v>#N/A</v>
      </c>
      <c r="Z600" s="2" t="e">
        <f>VLOOKUP($U600,Models!$A:$Q,Z$4,0)</f>
        <v>#N/A</v>
      </c>
      <c r="AA600" s="2" t="e">
        <f>VLOOKUP($U600,Models!$A:$Q,AA$4,0)</f>
        <v>#N/A</v>
      </c>
      <c r="AB600" s="2" t="e">
        <f>VLOOKUP($U600,Models!$A:$Q,AB$4,0)</f>
        <v>#N/A</v>
      </c>
      <c r="AC600" s="2" t="e">
        <f>VLOOKUP($U600,Models!$A:$Q,AC$4,0)</f>
        <v>#N/A</v>
      </c>
      <c r="AD600" s="2" t="e">
        <f>VLOOKUP($U600,Models!$A:$Q,AD$4,0)</f>
        <v>#N/A</v>
      </c>
      <c r="AE600" s="2" t="e">
        <f>VLOOKUP($U600,Models!$A:$Q,AE$4,0)</f>
        <v>#N/A</v>
      </c>
      <c r="AF600" s="2" t="e">
        <f>VLOOKUP($U600,Models!$A:$Q,AF$4,0)</f>
        <v>#N/A</v>
      </c>
      <c r="AG600" s="2" t="e">
        <f>VLOOKUP($U600,Models!$A:$Q,AG$4,0)</f>
        <v>#N/A</v>
      </c>
      <c r="AH600" s="2" t="e">
        <f>VLOOKUP($U600,Models!$A:$Q,AH$4,0)</f>
        <v>#N/A</v>
      </c>
      <c r="AI600" s="2" t="e">
        <f>VLOOKUP($U600,Models!$A:$Q,AI$4,0)</f>
        <v>#N/A</v>
      </c>
      <c r="AJ600" s="2"/>
      <c r="AK600" s="2"/>
    </row>
    <row r="601" spans="1:51" x14ac:dyDescent="0.3">
      <c r="A601"/>
      <c r="B601"/>
      <c r="C601"/>
      <c r="D601"/>
      <c r="E601"/>
      <c r="F601"/>
      <c r="G601"/>
      <c r="H601"/>
      <c r="I601"/>
      <c r="J601"/>
      <c r="K601"/>
      <c r="L601"/>
      <c r="M601"/>
      <c r="N601"/>
      <c r="O601"/>
      <c r="P601" s="58" t="e">
        <f t="shared" si="39"/>
        <v>#DIV/0!</v>
      </c>
      <c r="Q601" s="81" t="e">
        <f t="shared" si="40"/>
        <v>#DIV/0!</v>
      </c>
      <c r="R601" s="90"/>
      <c r="S601" s="3"/>
      <c r="T601" s="2"/>
      <c r="U601" s="2" t="str">
        <f t="shared" si="37"/>
        <v xml:space="preserve">  </v>
      </c>
      <c r="V601" s="2" t="e">
        <f>VLOOKUP($U601,Models!$A:$Q,V$4,0)</f>
        <v>#N/A</v>
      </c>
      <c r="W601" s="2" t="e">
        <f>VLOOKUP($U601,Models!$A:$Q,W$4,0)</f>
        <v>#N/A</v>
      </c>
      <c r="X601" s="2" t="e">
        <f>VLOOKUP($U601,Models!$A:$Q,X$4,0)</f>
        <v>#N/A</v>
      </c>
      <c r="Y601" s="2" t="e">
        <f>VLOOKUP($U601,Models!$A:$Q,Y$4,0)</f>
        <v>#N/A</v>
      </c>
      <c r="Z601" s="2" t="e">
        <f>VLOOKUP($U601,Models!$A:$Q,Z$4,0)</f>
        <v>#N/A</v>
      </c>
      <c r="AA601" s="2" t="e">
        <f>VLOOKUP($U601,Models!$A:$Q,AA$4,0)</f>
        <v>#N/A</v>
      </c>
      <c r="AB601" s="2" t="e">
        <f>VLOOKUP($U601,Models!$A:$Q,AB$4,0)</f>
        <v>#N/A</v>
      </c>
      <c r="AC601" s="2" t="e">
        <f>VLOOKUP($U601,Models!$A:$Q,AC$4,0)</f>
        <v>#N/A</v>
      </c>
      <c r="AD601" s="2" t="e">
        <f>VLOOKUP($U601,Models!$A:$Q,AD$4,0)</f>
        <v>#N/A</v>
      </c>
      <c r="AE601" s="2" t="e">
        <f>VLOOKUP($U601,Models!$A:$Q,AE$4,0)</f>
        <v>#N/A</v>
      </c>
      <c r="AF601" s="2" t="e">
        <f>VLOOKUP($U601,Models!$A:$Q,AF$4,0)</f>
        <v>#N/A</v>
      </c>
      <c r="AG601" s="2" t="e">
        <f>VLOOKUP($U601,Models!$A:$Q,AG$4,0)</f>
        <v>#N/A</v>
      </c>
      <c r="AH601" s="2" t="e">
        <f>VLOOKUP($U601,Models!$A:$Q,AH$4,0)</f>
        <v>#N/A</v>
      </c>
      <c r="AI601" s="2" t="e">
        <f>VLOOKUP($U601,Models!$A:$Q,AI$4,0)</f>
        <v>#N/A</v>
      </c>
      <c r="AJ601" s="2"/>
      <c r="AK601" s="2"/>
    </row>
    <row r="602" spans="1:51" x14ac:dyDescent="0.3">
      <c r="A602"/>
      <c r="B602"/>
      <c r="C602"/>
      <c r="D602"/>
      <c r="E602"/>
      <c r="F602"/>
      <c r="G602"/>
      <c r="H602"/>
      <c r="I602"/>
      <c r="J602"/>
      <c r="K602"/>
      <c r="L602"/>
      <c r="M602"/>
      <c r="N602"/>
      <c r="O602"/>
      <c r="P602" s="58" t="e">
        <f t="shared" si="39"/>
        <v>#DIV/0!</v>
      </c>
      <c r="Q602" s="81" t="e">
        <f t="shared" si="40"/>
        <v>#DIV/0!</v>
      </c>
      <c r="R602" s="90"/>
      <c r="S602" s="3"/>
      <c r="T602" s="2"/>
      <c r="U602" s="2" t="str">
        <f t="shared" si="37"/>
        <v xml:space="preserve">  </v>
      </c>
      <c r="V602" s="2" t="e">
        <f>VLOOKUP($U602,Models!$A:$Q,V$4,0)</f>
        <v>#N/A</v>
      </c>
      <c r="W602" s="2" t="e">
        <f>VLOOKUP($U602,Models!$A:$Q,W$4,0)</f>
        <v>#N/A</v>
      </c>
      <c r="X602" s="2" t="e">
        <f>VLOOKUP($U602,Models!$A:$Q,X$4,0)</f>
        <v>#N/A</v>
      </c>
      <c r="Y602" s="2" t="e">
        <f>VLOOKUP($U602,Models!$A:$Q,Y$4,0)</f>
        <v>#N/A</v>
      </c>
      <c r="Z602" s="2" t="e">
        <f>VLOOKUP($U602,Models!$A:$Q,Z$4,0)</f>
        <v>#N/A</v>
      </c>
      <c r="AA602" s="2" t="e">
        <f>VLOOKUP($U602,Models!$A:$Q,AA$4,0)</f>
        <v>#N/A</v>
      </c>
      <c r="AB602" s="2" t="e">
        <f>VLOOKUP($U602,Models!$A:$Q,AB$4,0)</f>
        <v>#N/A</v>
      </c>
      <c r="AC602" s="2" t="e">
        <f>VLOOKUP($U602,Models!$A:$Q,AC$4,0)</f>
        <v>#N/A</v>
      </c>
      <c r="AD602" s="2" t="e">
        <f>VLOOKUP($U602,Models!$A:$Q,AD$4,0)</f>
        <v>#N/A</v>
      </c>
      <c r="AE602" s="2" t="e">
        <f>VLOOKUP($U602,Models!$A:$Q,AE$4,0)</f>
        <v>#N/A</v>
      </c>
      <c r="AF602" s="2" t="e">
        <f>VLOOKUP($U602,Models!$A:$Q,AF$4,0)</f>
        <v>#N/A</v>
      </c>
      <c r="AG602" s="2" t="e">
        <f>VLOOKUP($U602,Models!$A:$Q,AG$4,0)</f>
        <v>#N/A</v>
      </c>
      <c r="AH602" s="2" t="e">
        <f>VLOOKUP($U602,Models!$A:$Q,AH$4,0)</f>
        <v>#N/A</v>
      </c>
      <c r="AI602" s="2" t="e">
        <f>VLOOKUP($U602,Models!$A:$Q,AI$4,0)</f>
        <v>#N/A</v>
      </c>
      <c r="AJ602" s="2"/>
      <c r="AK602" s="2"/>
    </row>
    <row r="603" spans="1:51" x14ac:dyDescent="0.3">
      <c r="A603"/>
      <c r="B603"/>
      <c r="C603"/>
      <c r="D603"/>
      <c r="E603"/>
      <c r="F603"/>
      <c r="G603"/>
      <c r="H603"/>
      <c r="I603"/>
      <c r="J603"/>
      <c r="K603"/>
      <c r="L603"/>
      <c r="M603"/>
      <c r="N603"/>
      <c r="O603"/>
      <c r="P603" s="58" t="e">
        <f t="shared" si="39"/>
        <v>#DIV/0!</v>
      </c>
      <c r="Q603" s="81" t="e">
        <f t="shared" si="40"/>
        <v>#DIV/0!</v>
      </c>
      <c r="R603" s="90"/>
      <c r="S603" s="3"/>
      <c r="T603" s="2"/>
      <c r="U603" s="2" t="str">
        <f t="shared" si="37"/>
        <v xml:space="preserve">  </v>
      </c>
      <c r="V603" s="2" t="e">
        <f>VLOOKUP($U603,Models!$A:$Q,V$4,0)</f>
        <v>#N/A</v>
      </c>
      <c r="W603" s="2" t="e">
        <f>VLOOKUP($U603,Models!$A:$Q,W$4,0)</f>
        <v>#N/A</v>
      </c>
      <c r="X603" s="2" t="e">
        <f>VLOOKUP($U603,Models!$A:$Q,X$4,0)</f>
        <v>#N/A</v>
      </c>
      <c r="Y603" s="2" t="e">
        <f>VLOOKUP($U603,Models!$A:$Q,Y$4,0)</f>
        <v>#N/A</v>
      </c>
      <c r="Z603" s="2" t="e">
        <f>VLOOKUP($U603,Models!$A:$Q,Z$4,0)</f>
        <v>#N/A</v>
      </c>
      <c r="AA603" s="2" t="e">
        <f>VLOOKUP($U603,Models!$A:$Q,AA$4,0)</f>
        <v>#N/A</v>
      </c>
      <c r="AB603" s="2" t="e">
        <f>VLOOKUP($U603,Models!$A:$Q,AB$4,0)</f>
        <v>#N/A</v>
      </c>
      <c r="AC603" s="2" t="e">
        <f>VLOOKUP($U603,Models!$A:$Q,AC$4,0)</f>
        <v>#N/A</v>
      </c>
      <c r="AD603" s="2" t="e">
        <f>VLOOKUP($U603,Models!$A:$Q,AD$4,0)</f>
        <v>#N/A</v>
      </c>
      <c r="AE603" s="2" t="e">
        <f>VLOOKUP($U603,Models!$A:$Q,AE$4,0)</f>
        <v>#N/A</v>
      </c>
      <c r="AF603" s="2" t="e">
        <f>VLOOKUP($U603,Models!$A:$Q,AF$4,0)</f>
        <v>#N/A</v>
      </c>
      <c r="AG603" s="2" t="e">
        <f>VLOOKUP($U603,Models!$A:$Q,AG$4,0)</f>
        <v>#N/A</v>
      </c>
      <c r="AH603" s="2" t="e">
        <f>VLOOKUP($U603,Models!$A:$Q,AH$4,0)</f>
        <v>#N/A</v>
      </c>
      <c r="AI603" s="2" t="e">
        <f>VLOOKUP($U603,Models!$A:$Q,AI$4,0)</f>
        <v>#N/A</v>
      </c>
      <c r="AJ603" s="2"/>
      <c r="AK603" s="2"/>
    </row>
    <row r="604" spans="1:51" x14ac:dyDescent="0.3">
      <c r="A604"/>
      <c r="B604"/>
      <c r="C604"/>
      <c r="D604"/>
      <c r="E604"/>
      <c r="F604"/>
      <c r="G604"/>
      <c r="H604"/>
      <c r="I604"/>
      <c r="J604"/>
      <c r="K604"/>
      <c r="L604"/>
      <c r="M604"/>
      <c r="N604"/>
      <c r="O604"/>
      <c r="P604" s="58" t="e">
        <f t="shared" si="39"/>
        <v>#DIV/0!</v>
      </c>
      <c r="Q604" s="81" t="e">
        <f t="shared" si="40"/>
        <v>#DIV/0!</v>
      </c>
      <c r="R604" s="90"/>
      <c r="S604" s="3"/>
      <c r="T604" s="2"/>
      <c r="U604" s="2" t="str">
        <f t="shared" si="37"/>
        <v xml:space="preserve">  </v>
      </c>
      <c r="V604" s="2" t="e">
        <f>VLOOKUP($U604,Models!$A:$Q,V$4,0)</f>
        <v>#N/A</v>
      </c>
      <c r="W604" s="2" t="e">
        <f>VLOOKUP($U604,Models!$A:$Q,W$4,0)</f>
        <v>#N/A</v>
      </c>
      <c r="X604" s="2" t="e">
        <f>VLOOKUP($U604,Models!$A:$Q,X$4,0)</f>
        <v>#N/A</v>
      </c>
      <c r="Y604" s="2" t="e">
        <f>VLOOKUP($U604,Models!$A:$Q,Y$4,0)</f>
        <v>#N/A</v>
      </c>
      <c r="Z604" s="2" t="e">
        <f>VLOOKUP($U604,Models!$A:$Q,Z$4,0)</f>
        <v>#N/A</v>
      </c>
      <c r="AA604" s="2" t="e">
        <f>VLOOKUP($U604,Models!$A:$Q,AA$4,0)</f>
        <v>#N/A</v>
      </c>
      <c r="AB604" s="2" t="e">
        <f>VLOOKUP($U604,Models!$A:$Q,AB$4,0)</f>
        <v>#N/A</v>
      </c>
      <c r="AC604" s="2" t="e">
        <f>VLOOKUP($U604,Models!$A:$Q,AC$4,0)</f>
        <v>#N/A</v>
      </c>
      <c r="AD604" s="2" t="e">
        <f>VLOOKUP($U604,Models!$A:$Q,AD$4,0)</f>
        <v>#N/A</v>
      </c>
      <c r="AE604" s="2" t="e">
        <f>VLOOKUP($U604,Models!$A:$Q,AE$4,0)</f>
        <v>#N/A</v>
      </c>
      <c r="AF604" s="2" t="e">
        <f>VLOOKUP($U604,Models!$A:$Q,AF$4,0)</f>
        <v>#N/A</v>
      </c>
      <c r="AG604" s="2" t="e">
        <f>VLOOKUP($U604,Models!$A:$Q,AG$4,0)</f>
        <v>#N/A</v>
      </c>
      <c r="AH604" s="2" t="e">
        <f>VLOOKUP($U604,Models!$A:$Q,AH$4,0)</f>
        <v>#N/A</v>
      </c>
      <c r="AI604" s="2" t="e">
        <f>VLOOKUP($U604,Models!$A:$Q,AI$4,0)</f>
        <v>#N/A</v>
      </c>
      <c r="AJ604" s="2"/>
      <c r="AK604" s="2"/>
    </row>
    <row r="605" spans="1:51" x14ac:dyDescent="0.3">
      <c r="A605"/>
      <c r="B605"/>
      <c r="C605"/>
      <c r="D605"/>
      <c r="E605"/>
      <c r="F605"/>
      <c r="G605"/>
      <c r="H605"/>
      <c r="I605"/>
      <c r="J605"/>
      <c r="K605"/>
      <c r="L605"/>
      <c r="M605"/>
      <c r="N605"/>
      <c r="O605"/>
      <c r="P605" s="58" t="e">
        <f t="shared" si="39"/>
        <v>#DIV/0!</v>
      </c>
      <c r="Q605" s="81" t="e">
        <f t="shared" si="40"/>
        <v>#DIV/0!</v>
      </c>
      <c r="R605" s="90"/>
      <c r="S605" s="3"/>
      <c r="T605" s="2"/>
      <c r="U605" s="2" t="str">
        <f t="shared" si="37"/>
        <v xml:space="preserve">  </v>
      </c>
      <c r="V605" s="2" t="e">
        <f>VLOOKUP($U605,Models!$A:$Q,V$4,0)</f>
        <v>#N/A</v>
      </c>
      <c r="W605" s="2" t="e">
        <f>VLOOKUP($U605,Models!$A:$Q,W$4,0)</f>
        <v>#N/A</v>
      </c>
      <c r="X605" s="2" t="e">
        <f>VLOOKUP($U605,Models!$A:$Q,X$4,0)</f>
        <v>#N/A</v>
      </c>
      <c r="Y605" s="2" t="e">
        <f>VLOOKUP($U605,Models!$A:$Q,Y$4,0)</f>
        <v>#N/A</v>
      </c>
      <c r="Z605" s="2" t="e">
        <f>VLOOKUP($U605,Models!$A:$Q,Z$4,0)</f>
        <v>#N/A</v>
      </c>
      <c r="AA605" s="2" t="e">
        <f>VLOOKUP($U605,Models!$A:$Q,AA$4,0)</f>
        <v>#N/A</v>
      </c>
      <c r="AB605" s="2" t="e">
        <f>VLOOKUP($U605,Models!$A:$Q,AB$4,0)</f>
        <v>#N/A</v>
      </c>
      <c r="AC605" s="2" t="e">
        <f>VLOOKUP($U605,Models!$A:$Q,AC$4,0)</f>
        <v>#N/A</v>
      </c>
      <c r="AD605" s="2" t="e">
        <f>VLOOKUP($U605,Models!$A:$Q,AD$4,0)</f>
        <v>#N/A</v>
      </c>
      <c r="AE605" s="2" t="e">
        <f>VLOOKUP($U605,Models!$A:$Q,AE$4,0)</f>
        <v>#N/A</v>
      </c>
      <c r="AF605" s="2" t="e">
        <f>VLOOKUP($U605,Models!$A:$Q,AF$4,0)</f>
        <v>#N/A</v>
      </c>
      <c r="AG605" s="2" t="e">
        <f>VLOOKUP($U605,Models!$A:$Q,AG$4,0)</f>
        <v>#N/A</v>
      </c>
      <c r="AH605" s="2" t="e">
        <f>VLOOKUP($U605,Models!$A:$Q,AH$4,0)</f>
        <v>#N/A</v>
      </c>
      <c r="AI605" s="2" t="e">
        <f>VLOOKUP($U605,Models!$A:$Q,AI$4,0)</f>
        <v>#N/A</v>
      </c>
      <c r="AJ605" s="2"/>
      <c r="AK605" s="2"/>
    </row>
    <row r="606" spans="1:51" x14ac:dyDescent="0.3">
      <c r="A606"/>
      <c r="B606"/>
      <c r="C606"/>
      <c r="D606"/>
      <c r="E606"/>
      <c r="F606"/>
      <c r="G606"/>
      <c r="H606"/>
      <c r="I606"/>
      <c r="J606"/>
      <c r="K606"/>
      <c r="L606"/>
      <c r="M606"/>
      <c r="N606"/>
      <c r="O606"/>
      <c r="P606" s="58" t="e">
        <f t="shared" si="39"/>
        <v>#DIV/0!</v>
      </c>
      <c r="Q606" s="81" t="e">
        <f t="shared" si="40"/>
        <v>#DIV/0!</v>
      </c>
      <c r="R606" s="90"/>
      <c r="S606" s="3"/>
      <c r="T606" s="2"/>
      <c r="U606" s="2" t="str">
        <f t="shared" si="37"/>
        <v xml:space="preserve">  </v>
      </c>
      <c r="V606" s="2" t="e">
        <f>VLOOKUP($U606,Models!$A:$Q,V$4,0)</f>
        <v>#N/A</v>
      </c>
      <c r="W606" s="2" t="e">
        <f>VLOOKUP($U606,Models!$A:$Q,W$4,0)</f>
        <v>#N/A</v>
      </c>
      <c r="X606" s="2" t="e">
        <f>VLOOKUP($U606,Models!$A:$Q,X$4,0)</f>
        <v>#N/A</v>
      </c>
      <c r="Y606" s="2" t="e">
        <f>VLOOKUP($U606,Models!$A:$Q,Y$4,0)</f>
        <v>#N/A</v>
      </c>
      <c r="Z606" s="2" t="e">
        <f>VLOOKUP($U606,Models!$A:$Q,Z$4,0)</f>
        <v>#N/A</v>
      </c>
      <c r="AA606" s="2" t="e">
        <f>VLOOKUP($U606,Models!$A:$Q,AA$4,0)</f>
        <v>#N/A</v>
      </c>
      <c r="AB606" s="2" t="e">
        <f>VLOOKUP($U606,Models!$A:$Q,AB$4,0)</f>
        <v>#N/A</v>
      </c>
      <c r="AC606" s="2" t="e">
        <f>VLOOKUP($U606,Models!$A:$Q,AC$4,0)</f>
        <v>#N/A</v>
      </c>
      <c r="AD606" s="2" t="e">
        <f>VLOOKUP($U606,Models!$A:$Q,AD$4,0)</f>
        <v>#N/A</v>
      </c>
      <c r="AE606" s="2" t="e">
        <f>VLOOKUP($U606,Models!$A:$Q,AE$4,0)</f>
        <v>#N/A</v>
      </c>
      <c r="AF606" s="2" t="e">
        <f>VLOOKUP($U606,Models!$A:$Q,AF$4,0)</f>
        <v>#N/A</v>
      </c>
      <c r="AG606" s="2" t="e">
        <f>VLOOKUP($U606,Models!$A:$Q,AG$4,0)</f>
        <v>#N/A</v>
      </c>
      <c r="AH606" s="2" t="e">
        <f>VLOOKUP($U606,Models!$A:$Q,AH$4,0)</f>
        <v>#N/A</v>
      </c>
      <c r="AI606" s="2" t="e">
        <f>VLOOKUP($U606,Models!$A:$Q,AI$4,0)</f>
        <v>#N/A</v>
      </c>
      <c r="AJ606" s="2"/>
      <c r="AK606" s="2"/>
    </row>
    <row r="607" spans="1:51" x14ac:dyDescent="0.3">
      <c r="A607"/>
      <c r="B607"/>
      <c r="C607"/>
      <c r="D607"/>
      <c r="E607"/>
      <c r="F607"/>
      <c r="G607"/>
      <c r="H607"/>
      <c r="I607"/>
      <c r="J607"/>
      <c r="K607"/>
      <c r="L607"/>
      <c r="M607"/>
      <c r="N607"/>
      <c r="O607"/>
      <c r="P607" s="58" t="e">
        <f t="shared" si="39"/>
        <v>#DIV/0!</v>
      </c>
      <c r="Q607" s="81" t="e">
        <f t="shared" si="40"/>
        <v>#DIV/0!</v>
      </c>
      <c r="R607" s="90"/>
      <c r="S607" s="3"/>
      <c r="T607" s="2"/>
      <c r="U607" s="2" t="str">
        <f t="shared" si="37"/>
        <v xml:space="preserve">  </v>
      </c>
      <c r="V607" s="2" t="e">
        <f>VLOOKUP($U607,Models!$A:$Q,V$4,0)</f>
        <v>#N/A</v>
      </c>
      <c r="W607" s="2" t="e">
        <f>VLOOKUP($U607,Models!$A:$Q,W$4,0)</f>
        <v>#N/A</v>
      </c>
      <c r="X607" s="2" t="e">
        <f>VLOOKUP($U607,Models!$A:$Q,X$4,0)</f>
        <v>#N/A</v>
      </c>
      <c r="Y607" s="2" t="e">
        <f>VLOOKUP($U607,Models!$A:$Q,Y$4,0)</f>
        <v>#N/A</v>
      </c>
      <c r="Z607" s="2" t="e">
        <f>VLOOKUP($U607,Models!$A:$Q,Z$4,0)</f>
        <v>#N/A</v>
      </c>
      <c r="AA607" s="2" t="e">
        <f>VLOOKUP($U607,Models!$A:$Q,AA$4,0)</f>
        <v>#N/A</v>
      </c>
      <c r="AB607" s="2" t="e">
        <f>VLOOKUP($U607,Models!$A:$Q,AB$4,0)</f>
        <v>#N/A</v>
      </c>
      <c r="AC607" s="2" t="e">
        <f>VLOOKUP($U607,Models!$A:$Q,AC$4,0)</f>
        <v>#N/A</v>
      </c>
      <c r="AD607" s="2" t="e">
        <f>VLOOKUP($U607,Models!$A:$Q,AD$4,0)</f>
        <v>#N/A</v>
      </c>
      <c r="AE607" s="2" t="e">
        <f>VLOOKUP($U607,Models!$A:$Q,AE$4,0)</f>
        <v>#N/A</v>
      </c>
      <c r="AF607" s="2" t="e">
        <f>VLOOKUP($U607,Models!$A:$Q,AF$4,0)</f>
        <v>#N/A</v>
      </c>
      <c r="AG607" s="2" t="e">
        <f>VLOOKUP($U607,Models!$A:$Q,AG$4,0)</f>
        <v>#N/A</v>
      </c>
      <c r="AH607" s="2" t="e">
        <f>VLOOKUP($U607,Models!$A:$Q,AH$4,0)</f>
        <v>#N/A</v>
      </c>
      <c r="AI607" s="2" t="e">
        <f>VLOOKUP($U607,Models!$A:$Q,AI$4,0)</f>
        <v>#N/A</v>
      </c>
      <c r="AJ607" s="2"/>
      <c r="AK607" s="2"/>
    </row>
    <row r="608" spans="1:51" x14ac:dyDescent="0.3">
      <c r="A608"/>
      <c r="B608"/>
      <c r="C608"/>
      <c r="D608"/>
      <c r="E608"/>
      <c r="F608"/>
      <c r="G608"/>
      <c r="H608"/>
      <c r="I608"/>
      <c r="J608"/>
      <c r="K608"/>
      <c r="L608"/>
      <c r="M608"/>
      <c r="N608"/>
      <c r="O608"/>
      <c r="P608" s="58" t="e">
        <f t="shared" si="39"/>
        <v>#DIV/0!</v>
      </c>
      <c r="Q608" s="81" t="e">
        <f t="shared" si="40"/>
        <v>#DIV/0!</v>
      </c>
      <c r="R608" s="90"/>
      <c r="S608" s="3"/>
      <c r="T608" s="2"/>
      <c r="U608" s="2" t="str">
        <f t="shared" si="37"/>
        <v xml:space="preserve">  </v>
      </c>
      <c r="V608" s="2" t="e">
        <f>VLOOKUP($U608,Models!$A:$Q,V$4,0)</f>
        <v>#N/A</v>
      </c>
      <c r="W608" s="2" t="e">
        <f>VLOOKUP($U608,Models!$A:$Q,W$4,0)</f>
        <v>#N/A</v>
      </c>
      <c r="X608" s="2" t="e">
        <f>VLOOKUP($U608,Models!$A:$Q,X$4,0)</f>
        <v>#N/A</v>
      </c>
      <c r="Y608" s="2" t="e">
        <f>VLOOKUP($U608,Models!$A:$Q,Y$4,0)</f>
        <v>#N/A</v>
      </c>
      <c r="Z608" s="2" t="e">
        <f>VLOOKUP($U608,Models!$A:$Q,Z$4,0)</f>
        <v>#N/A</v>
      </c>
      <c r="AA608" s="2" t="e">
        <f>VLOOKUP($U608,Models!$A:$Q,AA$4,0)</f>
        <v>#N/A</v>
      </c>
      <c r="AB608" s="2" t="e">
        <f>VLOOKUP($U608,Models!$A:$Q,AB$4,0)</f>
        <v>#N/A</v>
      </c>
      <c r="AC608" s="2" t="e">
        <f>VLOOKUP($U608,Models!$A:$Q,AC$4,0)</f>
        <v>#N/A</v>
      </c>
      <c r="AD608" s="2" t="e">
        <f>VLOOKUP($U608,Models!$A:$Q,AD$4,0)</f>
        <v>#N/A</v>
      </c>
      <c r="AE608" s="2" t="e">
        <f>VLOOKUP($U608,Models!$A:$Q,AE$4,0)</f>
        <v>#N/A</v>
      </c>
      <c r="AF608" s="2" t="e">
        <f>VLOOKUP($U608,Models!$A:$Q,AF$4,0)</f>
        <v>#N/A</v>
      </c>
      <c r="AG608" s="2" t="e">
        <f>VLOOKUP($U608,Models!$A:$Q,AG$4,0)</f>
        <v>#N/A</v>
      </c>
      <c r="AH608" s="2" t="e">
        <f>VLOOKUP($U608,Models!$A:$Q,AH$4,0)</f>
        <v>#N/A</v>
      </c>
      <c r="AI608" s="2" t="e">
        <f>VLOOKUP($U608,Models!$A:$Q,AI$4,0)</f>
        <v>#N/A</v>
      </c>
      <c r="AJ608" s="2"/>
      <c r="AK608" s="2"/>
    </row>
    <row r="609" spans="1:51" x14ac:dyDescent="0.3">
      <c r="A609"/>
      <c r="B609"/>
      <c r="C609"/>
      <c r="D609"/>
      <c r="E609"/>
      <c r="F609"/>
      <c r="G609"/>
      <c r="H609"/>
      <c r="I609"/>
      <c r="J609"/>
      <c r="K609"/>
      <c r="L609"/>
      <c r="M609"/>
      <c r="N609"/>
      <c r="O609"/>
      <c r="P609" s="58" t="e">
        <f t="shared" si="39"/>
        <v>#DIV/0!</v>
      </c>
      <c r="Q609" s="81" t="e">
        <f t="shared" si="40"/>
        <v>#DIV/0!</v>
      </c>
      <c r="R609" s="90"/>
      <c r="S609" s="3"/>
      <c r="T609" s="2"/>
      <c r="U609" s="2" t="str">
        <f t="shared" si="37"/>
        <v xml:space="preserve">  </v>
      </c>
      <c r="V609" s="2" t="e">
        <f>VLOOKUP($U609,Models!$A:$Q,V$4,0)</f>
        <v>#N/A</v>
      </c>
      <c r="W609" s="2" t="e">
        <f>VLOOKUP($U609,Models!$A:$Q,W$4,0)</f>
        <v>#N/A</v>
      </c>
      <c r="X609" s="2" t="e">
        <f>VLOOKUP($U609,Models!$A:$Q,X$4,0)</f>
        <v>#N/A</v>
      </c>
      <c r="Y609" s="2" t="e">
        <f>VLOOKUP($U609,Models!$A:$Q,Y$4,0)</f>
        <v>#N/A</v>
      </c>
      <c r="Z609" s="2" t="e">
        <f>VLOOKUP($U609,Models!$A:$Q,Z$4,0)</f>
        <v>#N/A</v>
      </c>
      <c r="AA609" s="2" t="e">
        <f>VLOOKUP($U609,Models!$A:$Q,AA$4,0)</f>
        <v>#N/A</v>
      </c>
      <c r="AB609" s="2" t="e">
        <f>VLOOKUP($U609,Models!$A:$Q,AB$4,0)</f>
        <v>#N/A</v>
      </c>
      <c r="AC609" s="2" t="e">
        <f>VLOOKUP($U609,Models!$A:$Q,AC$4,0)</f>
        <v>#N/A</v>
      </c>
      <c r="AD609" s="2" t="e">
        <f>VLOOKUP($U609,Models!$A:$Q,AD$4,0)</f>
        <v>#N/A</v>
      </c>
      <c r="AE609" s="2" t="e">
        <f>VLOOKUP($U609,Models!$A:$Q,AE$4,0)</f>
        <v>#N/A</v>
      </c>
      <c r="AF609" s="2" t="e">
        <f>VLOOKUP($U609,Models!$A:$Q,AF$4,0)</f>
        <v>#N/A</v>
      </c>
      <c r="AG609" s="2" t="e">
        <f>VLOOKUP($U609,Models!$A:$Q,AG$4,0)</f>
        <v>#N/A</v>
      </c>
      <c r="AH609" s="2" t="e">
        <f>VLOOKUP($U609,Models!$A:$Q,AH$4,0)</f>
        <v>#N/A</v>
      </c>
      <c r="AI609" s="2" t="e">
        <f>VLOOKUP($U609,Models!$A:$Q,AI$4,0)</f>
        <v>#N/A</v>
      </c>
      <c r="AJ609" s="2"/>
      <c r="AK609" s="2"/>
    </row>
    <row r="610" spans="1:51" x14ac:dyDescent="0.3">
      <c r="A610"/>
      <c r="B610"/>
      <c r="C610"/>
      <c r="D610"/>
      <c r="E610"/>
      <c r="F610"/>
      <c r="G610"/>
      <c r="H610"/>
      <c r="I610"/>
      <c r="J610"/>
      <c r="K610"/>
      <c r="L610"/>
      <c r="M610"/>
      <c r="N610"/>
      <c r="O610"/>
      <c r="P610" s="58" t="e">
        <f t="shared" si="39"/>
        <v>#DIV/0!</v>
      </c>
      <c r="Q610" s="81" t="e">
        <f t="shared" si="40"/>
        <v>#DIV/0!</v>
      </c>
      <c r="R610" s="90"/>
      <c r="S610" s="3"/>
      <c r="T610" s="2"/>
      <c r="U610" s="2" t="str">
        <f t="shared" si="37"/>
        <v xml:space="preserve">  </v>
      </c>
      <c r="V610" s="2" t="e">
        <f>VLOOKUP($U610,Models!$A:$Q,V$4,0)</f>
        <v>#N/A</v>
      </c>
      <c r="W610" s="2" t="e">
        <f>VLOOKUP($U610,Models!$A:$Q,W$4,0)</f>
        <v>#N/A</v>
      </c>
      <c r="X610" s="2" t="e">
        <f>VLOOKUP($U610,Models!$A:$Q,X$4,0)</f>
        <v>#N/A</v>
      </c>
      <c r="Y610" s="2" t="e">
        <f>VLOOKUP($U610,Models!$A:$Q,Y$4,0)</f>
        <v>#N/A</v>
      </c>
      <c r="Z610" s="2" t="e">
        <f>VLOOKUP($U610,Models!$A:$Q,Z$4,0)</f>
        <v>#N/A</v>
      </c>
      <c r="AA610" s="2" t="e">
        <f>VLOOKUP($U610,Models!$A:$Q,AA$4,0)</f>
        <v>#N/A</v>
      </c>
      <c r="AB610" s="2" t="e">
        <f>VLOOKUP($U610,Models!$A:$Q,AB$4,0)</f>
        <v>#N/A</v>
      </c>
      <c r="AC610" s="2" t="e">
        <f>VLOOKUP($U610,Models!$A:$Q,AC$4,0)</f>
        <v>#N/A</v>
      </c>
      <c r="AD610" s="2" t="e">
        <f>VLOOKUP($U610,Models!$A:$Q,AD$4,0)</f>
        <v>#N/A</v>
      </c>
      <c r="AE610" s="2" t="e">
        <f>VLOOKUP($U610,Models!$A:$Q,AE$4,0)</f>
        <v>#N/A</v>
      </c>
      <c r="AF610" s="2" t="e">
        <f>VLOOKUP($U610,Models!$A:$Q,AF$4,0)</f>
        <v>#N/A</v>
      </c>
      <c r="AG610" s="2" t="e">
        <f>VLOOKUP($U610,Models!$A:$Q,AG$4,0)</f>
        <v>#N/A</v>
      </c>
      <c r="AH610" s="2" t="e">
        <f>VLOOKUP($U610,Models!$A:$Q,AH$4,0)</f>
        <v>#N/A</v>
      </c>
      <c r="AI610" s="2" t="e">
        <f>VLOOKUP($U610,Models!$A:$Q,AI$4,0)</f>
        <v>#N/A</v>
      </c>
      <c r="AJ610" s="2"/>
      <c r="AK610" s="2"/>
    </row>
    <row r="611" spans="1:51" x14ac:dyDescent="0.3">
      <c r="A611"/>
      <c r="B611"/>
      <c r="C611"/>
      <c r="D611"/>
      <c r="E611"/>
      <c r="F611"/>
      <c r="G611"/>
      <c r="H611"/>
      <c r="I611"/>
      <c r="J611"/>
      <c r="K611"/>
      <c r="L611"/>
      <c r="M611"/>
      <c r="N611"/>
      <c r="O611"/>
      <c r="P611" s="58" t="e">
        <f t="shared" si="39"/>
        <v>#DIV/0!</v>
      </c>
      <c r="Q611" s="81" t="e">
        <f t="shared" si="40"/>
        <v>#DIV/0!</v>
      </c>
      <c r="R611" s="90"/>
      <c r="S611" s="3"/>
      <c r="T611" s="2" t="s">
        <v>50</v>
      </c>
      <c r="U611" s="2" t="str">
        <f t="shared" si="37"/>
        <v xml:space="preserve">  </v>
      </c>
      <c r="V611" s="2" t="e">
        <f>VLOOKUP($U611,Models!$A:$Q,V$4,0)</f>
        <v>#N/A</v>
      </c>
      <c r="W611" s="2" t="e">
        <f>VLOOKUP($U611,Models!$A:$Q,W$4,0)</f>
        <v>#N/A</v>
      </c>
      <c r="X611" s="2" t="e">
        <f>VLOOKUP($U611,Models!$A:$Q,X$4,0)</f>
        <v>#N/A</v>
      </c>
      <c r="Y611" s="2" t="e">
        <f>VLOOKUP($U611,Models!$A:$Q,Y$4,0)</f>
        <v>#N/A</v>
      </c>
      <c r="Z611" s="2" t="e">
        <f>VLOOKUP($U611,Models!$A:$Q,Z$4,0)</f>
        <v>#N/A</v>
      </c>
      <c r="AA611" s="2" t="e">
        <f>VLOOKUP($U611,Models!$A:$Q,AA$4,0)</f>
        <v>#N/A</v>
      </c>
      <c r="AB611" s="2" t="e">
        <f>VLOOKUP($U611,Models!$A:$Q,AB$4,0)</f>
        <v>#N/A</v>
      </c>
      <c r="AC611" s="2" t="e">
        <f>VLOOKUP($U611,Models!$A:$Q,AC$4,0)</f>
        <v>#N/A</v>
      </c>
      <c r="AD611" s="2" t="e">
        <f>VLOOKUP($U611,Models!$A:$Q,AD$4,0)</f>
        <v>#N/A</v>
      </c>
      <c r="AE611" s="2" t="e">
        <f>VLOOKUP($U611,Models!$A:$Q,AE$4,0)</f>
        <v>#N/A</v>
      </c>
      <c r="AF611" s="2" t="e">
        <f>VLOOKUP($U611,Models!$A:$Q,AF$4,0)</f>
        <v>#N/A</v>
      </c>
      <c r="AG611" s="2" t="e">
        <f>VLOOKUP($U611,Models!$A:$Q,AG$4,0)</f>
        <v>#N/A</v>
      </c>
      <c r="AH611" s="2" t="e">
        <f>VLOOKUP($U611,Models!$A:$Q,AH$4,0)</f>
        <v>#N/A</v>
      </c>
      <c r="AI611" s="2" t="e">
        <f>VLOOKUP($U611,Models!$A:$Q,AI$4,0)</f>
        <v>#N/A</v>
      </c>
      <c r="AJ611" s="2"/>
      <c r="AK611" s="2"/>
    </row>
    <row r="612" spans="1:51" x14ac:dyDescent="0.3">
      <c r="A612"/>
      <c r="B612"/>
      <c r="C612"/>
      <c r="D612"/>
      <c r="E612"/>
      <c r="F612"/>
      <c r="G612"/>
      <c r="H612"/>
      <c r="I612"/>
      <c r="J612"/>
      <c r="K612"/>
      <c r="L612"/>
      <c r="M612"/>
      <c r="N612"/>
      <c r="O612"/>
      <c r="P612" s="58" t="e">
        <f t="shared" si="39"/>
        <v>#DIV/0!</v>
      </c>
      <c r="Q612" s="81" t="e">
        <f t="shared" si="40"/>
        <v>#DIV/0!</v>
      </c>
      <c r="R612" s="90"/>
      <c r="S612" s="3"/>
      <c r="T612" s="2"/>
      <c r="U612" s="2" t="str">
        <f t="shared" si="37"/>
        <v xml:space="preserve">  </v>
      </c>
      <c r="V612" s="2" t="e">
        <f>VLOOKUP($U612,Models!$A:$Q,V$4,0)</f>
        <v>#N/A</v>
      </c>
      <c r="W612" s="2" t="e">
        <f>VLOOKUP($U612,Models!$A:$Q,W$4,0)</f>
        <v>#N/A</v>
      </c>
      <c r="X612" s="2" t="e">
        <f>VLOOKUP($U612,Models!$A:$Q,X$4,0)</f>
        <v>#N/A</v>
      </c>
      <c r="Y612" s="2" t="e">
        <f>VLOOKUP($U612,Models!$A:$Q,Y$4,0)</f>
        <v>#N/A</v>
      </c>
      <c r="Z612" s="2" t="e">
        <f>VLOOKUP($U612,Models!$A:$Q,Z$4,0)</f>
        <v>#N/A</v>
      </c>
      <c r="AA612" s="2" t="e">
        <f>VLOOKUP($U612,Models!$A:$Q,AA$4,0)</f>
        <v>#N/A</v>
      </c>
      <c r="AB612" s="2" t="e">
        <f>VLOOKUP($U612,Models!$A:$Q,AB$4,0)</f>
        <v>#N/A</v>
      </c>
      <c r="AC612" s="2" t="e">
        <f>VLOOKUP($U612,Models!$A:$Q,AC$4,0)</f>
        <v>#N/A</v>
      </c>
      <c r="AD612" s="2" t="e">
        <f>VLOOKUP($U612,Models!$A:$Q,AD$4,0)</f>
        <v>#N/A</v>
      </c>
      <c r="AE612" s="2" t="e">
        <f>VLOOKUP($U612,Models!$A:$Q,AE$4,0)</f>
        <v>#N/A</v>
      </c>
      <c r="AF612" s="2" t="e">
        <f>VLOOKUP($U612,Models!$A:$Q,AF$4,0)</f>
        <v>#N/A</v>
      </c>
      <c r="AG612" s="2" t="e">
        <f>VLOOKUP($U612,Models!$A:$Q,AG$4,0)</f>
        <v>#N/A</v>
      </c>
      <c r="AH612" s="2" t="e">
        <f>VLOOKUP($U612,Models!$A:$Q,AH$4,0)</f>
        <v>#N/A</v>
      </c>
      <c r="AI612" s="2" t="e">
        <f>VLOOKUP($U612,Models!$A:$Q,AI$4,0)</f>
        <v>#N/A</v>
      </c>
      <c r="AJ612" s="2"/>
      <c r="AK612" s="2"/>
    </row>
    <row r="613" spans="1:51" x14ac:dyDescent="0.3">
      <c r="A613"/>
      <c r="B613"/>
      <c r="C613"/>
      <c r="D613"/>
      <c r="E613"/>
      <c r="F613"/>
      <c r="G613"/>
      <c r="H613"/>
      <c r="I613"/>
      <c r="J613"/>
      <c r="K613"/>
      <c r="L613"/>
      <c r="M613"/>
      <c r="N613"/>
      <c r="O613"/>
      <c r="P613" s="58" t="e">
        <f t="shared" si="39"/>
        <v>#DIV/0!</v>
      </c>
      <c r="Q613" s="81" t="e">
        <f t="shared" si="40"/>
        <v>#DIV/0!</v>
      </c>
      <c r="R613" s="90"/>
      <c r="S613" s="3"/>
      <c r="T613" s="2"/>
      <c r="U613" s="2" t="str">
        <f t="shared" si="37"/>
        <v xml:space="preserve">  </v>
      </c>
      <c r="V613" s="2" t="e">
        <f>VLOOKUP($U613,Models!$A:$Q,V$4,0)</f>
        <v>#N/A</v>
      </c>
      <c r="W613" s="2" t="e">
        <f>VLOOKUP($U613,Models!$A:$Q,W$4,0)</f>
        <v>#N/A</v>
      </c>
      <c r="X613" s="2" t="e">
        <f>VLOOKUP($U613,Models!$A:$Q,X$4,0)</f>
        <v>#N/A</v>
      </c>
      <c r="Y613" s="2" t="e">
        <f>VLOOKUP($U613,Models!$A:$Q,Y$4,0)</f>
        <v>#N/A</v>
      </c>
      <c r="Z613" s="2" t="e">
        <f>VLOOKUP($U613,Models!$A:$Q,Z$4,0)</f>
        <v>#N/A</v>
      </c>
      <c r="AA613" s="2" t="e">
        <f>VLOOKUP($U613,Models!$A:$Q,AA$4,0)</f>
        <v>#N/A</v>
      </c>
      <c r="AB613" s="2" t="e">
        <f>VLOOKUP($U613,Models!$A:$Q,AB$4,0)</f>
        <v>#N/A</v>
      </c>
      <c r="AC613" s="2" t="e">
        <f>VLOOKUP($U613,Models!$A:$Q,AC$4,0)</f>
        <v>#N/A</v>
      </c>
      <c r="AD613" s="2" t="e">
        <f>VLOOKUP($U613,Models!$A:$Q,AD$4,0)</f>
        <v>#N/A</v>
      </c>
      <c r="AE613" s="2" t="e">
        <f>VLOOKUP($U613,Models!$A:$Q,AE$4,0)</f>
        <v>#N/A</v>
      </c>
      <c r="AF613" s="2" t="e">
        <f>VLOOKUP($U613,Models!$A:$Q,AF$4,0)</f>
        <v>#N/A</v>
      </c>
      <c r="AG613" s="2" t="e">
        <f>VLOOKUP($U613,Models!$A:$Q,AG$4,0)</f>
        <v>#N/A</v>
      </c>
      <c r="AH613" s="2" t="e">
        <f>VLOOKUP($U613,Models!$A:$Q,AH$4,0)</f>
        <v>#N/A</v>
      </c>
      <c r="AI613" s="2" t="e">
        <f>VLOOKUP($U613,Models!$A:$Q,AI$4,0)</f>
        <v>#N/A</v>
      </c>
      <c r="AJ613" s="2"/>
      <c r="AK613" s="2"/>
    </row>
    <row r="614" spans="1:51" x14ac:dyDescent="0.3">
      <c r="A614"/>
      <c r="B614"/>
      <c r="C614"/>
      <c r="D614"/>
      <c r="E614"/>
      <c r="F614"/>
      <c r="G614"/>
      <c r="H614"/>
      <c r="I614"/>
      <c r="J614"/>
      <c r="K614"/>
      <c r="L614"/>
      <c r="M614"/>
      <c r="N614"/>
      <c r="O614"/>
      <c r="P614" s="58" t="e">
        <f t="shared" si="39"/>
        <v>#DIV/0!</v>
      </c>
      <c r="Q614" s="81" t="e">
        <f t="shared" si="40"/>
        <v>#DIV/0!</v>
      </c>
      <c r="R614" s="90"/>
      <c r="S614" s="3"/>
      <c r="T614" s="2"/>
      <c r="U614" s="2" t="str">
        <f t="shared" si="37"/>
        <v xml:space="preserve">  </v>
      </c>
      <c r="V614" s="2" t="e">
        <f>VLOOKUP($U614,Models!$A:$Q,V$4,0)</f>
        <v>#N/A</v>
      </c>
      <c r="W614" s="2" t="e">
        <f>VLOOKUP($U614,Models!$A:$Q,W$4,0)</f>
        <v>#N/A</v>
      </c>
      <c r="X614" s="2" t="e">
        <f>VLOOKUP($U614,Models!$A:$Q,X$4,0)</f>
        <v>#N/A</v>
      </c>
      <c r="Y614" s="2" t="e">
        <f>VLOOKUP($U614,Models!$A:$Q,Y$4,0)</f>
        <v>#N/A</v>
      </c>
      <c r="Z614" s="2" t="e">
        <f>VLOOKUP($U614,Models!$A:$Q,Z$4,0)</f>
        <v>#N/A</v>
      </c>
      <c r="AA614" s="2" t="e">
        <f>VLOOKUP($U614,Models!$A:$Q,AA$4,0)</f>
        <v>#N/A</v>
      </c>
      <c r="AB614" s="2" t="e">
        <f>VLOOKUP($U614,Models!$A:$Q,AB$4,0)</f>
        <v>#N/A</v>
      </c>
      <c r="AC614" s="2" t="e">
        <f>VLOOKUP($U614,Models!$A:$Q,AC$4,0)</f>
        <v>#N/A</v>
      </c>
      <c r="AD614" s="2" t="e">
        <f>VLOOKUP($U614,Models!$A:$Q,AD$4,0)</f>
        <v>#N/A</v>
      </c>
      <c r="AE614" s="2" t="e">
        <f>VLOOKUP($U614,Models!$A:$Q,AE$4,0)</f>
        <v>#N/A</v>
      </c>
      <c r="AF614" s="2" t="e">
        <f>VLOOKUP($U614,Models!$A:$Q,AF$4,0)</f>
        <v>#N/A</v>
      </c>
      <c r="AG614" s="2" t="e">
        <f>VLOOKUP($U614,Models!$A:$Q,AG$4,0)</f>
        <v>#N/A</v>
      </c>
      <c r="AH614" s="2" t="e">
        <f>VLOOKUP($U614,Models!$A:$Q,AH$4,0)</f>
        <v>#N/A</v>
      </c>
      <c r="AI614" s="2" t="e">
        <f>VLOOKUP($U614,Models!$A:$Q,AI$4,0)</f>
        <v>#N/A</v>
      </c>
      <c r="AJ614" s="2"/>
      <c r="AK614" s="2"/>
    </row>
    <row r="615" spans="1:51" x14ac:dyDescent="0.3">
      <c r="A615"/>
      <c r="B615"/>
      <c r="C615"/>
      <c r="D615"/>
      <c r="E615"/>
      <c r="F615"/>
      <c r="G615"/>
      <c r="H615"/>
      <c r="I615"/>
      <c r="J615"/>
      <c r="K615"/>
      <c r="L615"/>
      <c r="M615"/>
      <c r="N615"/>
      <c r="O615"/>
      <c r="P615" s="58" t="e">
        <f t="shared" si="39"/>
        <v>#DIV/0!</v>
      </c>
      <c r="Q615" s="81" t="e">
        <f t="shared" si="40"/>
        <v>#DIV/0!</v>
      </c>
      <c r="R615" s="90"/>
      <c r="S615" s="3"/>
      <c r="T615" s="2"/>
      <c r="U615" s="2" t="str">
        <f t="shared" si="37"/>
        <v xml:space="preserve">  </v>
      </c>
      <c r="V615" s="2" t="e">
        <f>VLOOKUP($U615,Models!$A:$Q,V$4,0)</f>
        <v>#N/A</v>
      </c>
      <c r="W615" s="2" t="e">
        <f>VLOOKUP($U615,Models!$A:$Q,W$4,0)</f>
        <v>#N/A</v>
      </c>
      <c r="X615" s="2" t="e">
        <f>VLOOKUP($U615,Models!$A:$Q,X$4,0)</f>
        <v>#N/A</v>
      </c>
      <c r="Y615" s="2" t="e">
        <f>VLOOKUP($U615,Models!$A:$Q,Y$4,0)</f>
        <v>#N/A</v>
      </c>
      <c r="Z615" s="2" t="e">
        <f>VLOOKUP($U615,Models!$A:$Q,Z$4,0)</f>
        <v>#N/A</v>
      </c>
      <c r="AA615" s="2" t="e">
        <f>VLOOKUP($U615,Models!$A:$Q,AA$4,0)</f>
        <v>#N/A</v>
      </c>
      <c r="AB615" s="2" t="e">
        <f>VLOOKUP($U615,Models!$A:$Q,AB$4,0)</f>
        <v>#N/A</v>
      </c>
      <c r="AC615" s="2" t="e">
        <f>VLOOKUP($U615,Models!$A:$Q,AC$4,0)</f>
        <v>#N/A</v>
      </c>
      <c r="AD615" s="2" t="e">
        <f>VLOOKUP($U615,Models!$A:$Q,AD$4,0)</f>
        <v>#N/A</v>
      </c>
      <c r="AE615" s="2" t="e">
        <f>VLOOKUP($U615,Models!$A:$Q,AE$4,0)</f>
        <v>#N/A</v>
      </c>
      <c r="AF615" s="2" t="e">
        <f>VLOOKUP($U615,Models!$A:$Q,AF$4,0)</f>
        <v>#N/A</v>
      </c>
      <c r="AG615" s="2" t="e">
        <f>VLOOKUP($U615,Models!$A:$Q,AG$4,0)</f>
        <v>#N/A</v>
      </c>
      <c r="AH615" s="2" t="e">
        <f>VLOOKUP($U615,Models!$A:$Q,AH$4,0)</f>
        <v>#N/A</v>
      </c>
      <c r="AI615" s="2" t="e">
        <f>VLOOKUP($U615,Models!$A:$Q,AI$4,0)</f>
        <v>#N/A</v>
      </c>
      <c r="AJ615" s="2"/>
      <c r="AK615" s="2"/>
    </row>
    <row r="616" spans="1:51" x14ac:dyDescent="0.3">
      <c r="A616"/>
      <c r="B616"/>
      <c r="C616"/>
      <c r="D616"/>
      <c r="E616"/>
      <c r="F616"/>
      <c r="G616"/>
      <c r="H616"/>
      <c r="I616"/>
      <c r="J616"/>
      <c r="K616"/>
      <c r="L616"/>
      <c r="M616"/>
      <c r="N616"/>
      <c r="O616"/>
      <c r="P616" s="58" t="e">
        <f t="shared" si="39"/>
        <v>#DIV/0!</v>
      </c>
      <c r="Q616" s="81" t="e">
        <f t="shared" si="40"/>
        <v>#DIV/0!</v>
      </c>
      <c r="R616" s="90"/>
      <c r="S616" s="3"/>
      <c r="T616" s="2"/>
      <c r="U616" s="2" t="str">
        <f t="shared" si="37"/>
        <v xml:space="preserve">  </v>
      </c>
      <c r="V616" s="2" t="e">
        <f>VLOOKUP($U616,Models!$A:$Q,V$4,0)</f>
        <v>#N/A</v>
      </c>
      <c r="W616" s="2" t="e">
        <f>VLOOKUP($U616,Models!$A:$Q,W$4,0)</f>
        <v>#N/A</v>
      </c>
      <c r="X616" s="2" t="e">
        <f>VLOOKUP($U616,Models!$A:$Q,X$4,0)</f>
        <v>#N/A</v>
      </c>
      <c r="Y616" s="2" t="e">
        <f>VLOOKUP($U616,Models!$A:$Q,Y$4,0)</f>
        <v>#N/A</v>
      </c>
      <c r="Z616" s="2" t="e">
        <f>VLOOKUP($U616,Models!$A:$Q,Z$4,0)</f>
        <v>#N/A</v>
      </c>
      <c r="AA616" s="2" t="e">
        <f>VLOOKUP($U616,Models!$A:$Q,AA$4,0)</f>
        <v>#N/A</v>
      </c>
      <c r="AB616" s="2" t="e">
        <f>VLOOKUP($U616,Models!$A:$Q,AB$4,0)</f>
        <v>#N/A</v>
      </c>
      <c r="AC616" s="2" t="e">
        <f>VLOOKUP($U616,Models!$A:$Q,AC$4,0)</f>
        <v>#N/A</v>
      </c>
      <c r="AD616" s="2" t="e">
        <f>VLOOKUP($U616,Models!$A:$Q,AD$4,0)</f>
        <v>#N/A</v>
      </c>
      <c r="AE616" s="2" t="e">
        <f>VLOOKUP($U616,Models!$A:$Q,AE$4,0)</f>
        <v>#N/A</v>
      </c>
      <c r="AF616" s="2" t="e">
        <f>VLOOKUP($U616,Models!$A:$Q,AF$4,0)</f>
        <v>#N/A</v>
      </c>
      <c r="AG616" s="2" t="e">
        <f>VLOOKUP($U616,Models!$A:$Q,AG$4,0)</f>
        <v>#N/A</v>
      </c>
      <c r="AH616" s="2" t="e">
        <f>VLOOKUP($U616,Models!$A:$Q,AH$4,0)</f>
        <v>#N/A</v>
      </c>
      <c r="AI616" s="2" t="e">
        <f>VLOOKUP($U616,Models!$A:$Q,AI$4,0)</f>
        <v>#N/A</v>
      </c>
      <c r="AJ616" s="2"/>
      <c r="AK616" s="2"/>
    </row>
    <row r="617" spans="1:51" x14ac:dyDescent="0.3">
      <c r="A617"/>
      <c r="B617"/>
      <c r="C617"/>
      <c r="D617"/>
      <c r="E617"/>
      <c r="F617"/>
      <c r="G617"/>
      <c r="H617"/>
      <c r="I617"/>
      <c r="J617"/>
      <c r="K617"/>
      <c r="L617"/>
      <c r="M617"/>
      <c r="N617"/>
      <c r="O617"/>
      <c r="P617" s="58" t="e">
        <f t="shared" si="39"/>
        <v>#DIV/0!</v>
      </c>
      <c r="Q617" s="81" t="e">
        <f t="shared" si="40"/>
        <v>#DIV/0!</v>
      </c>
      <c r="R617" s="90"/>
      <c r="S617" s="3"/>
      <c r="T617" s="2"/>
      <c r="U617" s="2" t="str">
        <f t="shared" si="37"/>
        <v xml:space="preserve">  </v>
      </c>
      <c r="V617" s="2" t="e">
        <f>VLOOKUP($U617,Models!$A:$Q,V$4,0)</f>
        <v>#N/A</v>
      </c>
      <c r="W617" s="2" t="e">
        <f>VLOOKUP($U617,Models!$A:$Q,W$4,0)</f>
        <v>#N/A</v>
      </c>
      <c r="X617" s="2" t="e">
        <f>VLOOKUP($U617,Models!$A:$Q,X$4,0)</f>
        <v>#N/A</v>
      </c>
      <c r="Y617" s="2" t="e">
        <f>VLOOKUP($U617,Models!$A:$Q,Y$4,0)</f>
        <v>#N/A</v>
      </c>
      <c r="Z617" s="2" t="e">
        <f>VLOOKUP($U617,Models!$A:$Q,Z$4,0)</f>
        <v>#N/A</v>
      </c>
      <c r="AA617" s="2" t="e">
        <f>VLOOKUP($U617,Models!$A:$Q,AA$4,0)</f>
        <v>#N/A</v>
      </c>
      <c r="AB617" s="2" t="e">
        <f>VLOOKUP($U617,Models!$A:$Q,AB$4,0)</f>
        <v>#N/A</v>
      </c>
      <c r="AC617" s="2" t="e">
        <f>VLOOKUP($U617,Models!$A:$Q,AC$4,0)</f>
        <v>#N/A</v>
      </c>
      <c r="AD617" s="2" t="e">
        <f>VLOOKUP($U617,Models!$A:$Q,AD$4,0)</f>
        <v>#N/A</v>
      </c>
      <c r="AE617" s="2" t="e">
        <f>VLOOKUP($U617,Models!$A:$Q,AE$4,0)</f>
        <v>#N/A</v>
      </c>
      <c r="AF617" s="2" t="e">
        <f>VLOOKUP($U617,Models!$A:$Q,AF$4,0)</f>
        <v>#N/A</v>
      </c>
      <c r="AG617" s="2" t="e">
        <f>VLOOKUP($U617,Models!$A:$Q,AG$4,0)</f>
        <v>#N/A</v>
      </c>
      <c r="AH617" s="2" t="e">
        <f>VLOOKUP($U617,Models!$A:$Q,AH$4,0)</f>
        <v>#N/A</v>
      </c>
      <c r="AI617" s="2" t="e">
        <f>VLOOKUP($U617,Models!$A:$Q,AI$4,0)</f>
        <v>#N/A</v>
      </c>
      <c r="AJ617" s="2"/>
      <c r="AK617" s="2"/>
    </row>
    <row r="618" spans="1:51" x14ac:dyDescent="0.3">
      <c r="A618"/>
      <c r="B618"/>
      <c r="C618"/>
      <c r="D618"/>
      <c r="E618"/>
      <c r="F618"/>
      <c r="G618"/>
      <c r="H618"/>
      <c r="I618"/>
      <c r="J618"/>
      <c r="K618"/>
      <c r="L618"/>
      <c r="M618"/>
      <c r="N618"/>
      <c r="O618"/>
      <c r="P618" s="58" t="e">
        <f t="shared" si="39"/>
        <v>#DIV/0!</v>
      </c>
      <c r="Q618" s="81" t="e">
        <f t="shared" si="40"/>
        <v>#DIV/0!</v>
      </c>
      <c r="R618" s="90"/>
      <c r="S618" s="3"/>
      <c r="T618" s="2"/>
      <c r="U618" s="2" t="str">
        <f t="shared" si="37"/>
        <v xml:space="preserve">  </v>
      </c>
      <c r="V618" s="2" t="e">
        <f>VLOOKUP($U618,Models!$A:$Q,V$4,0)</f>
        <v>#N/A</v>
      </c>
      <c r="W618" s="2" t="e">
        <f>VLOOKUP($U618,Models!$A:$Q,W$4,0)</f>
        <v>#N/A</v>
      </c>
      <c r="X618" s="2" t="e">
        <f>VLOOKUP($U618,Models!$A:$Q,X$4,0)</f>
        <v>#N/A</v>
      </c>
      <c r="Y618" s="2" t="e">
        <f>VLOOKUP($U618,Models!$A:$Q,Y$4,0)</f>
        <v>#N/A</v>
      </c>
      <c r="Z618" s="2" t="e">
        <f>VLOOKUP($U618,Models!$A:$Q,Z$4,0)</f>
        <v>#N/A</v>
      </c>
      <c r="AA618" s="2" t="e">
        <f>VLOOKUP($U618,Models!$A:$Q,AA$4,0)</f>
        <v>#N/A</v>
      </c>
      <c r="AB618" s="2" t="e">
        <f>VLOOKUP($U618,Models!$A:$Q,AB$4,0)</f>
        <v>#N/A</v>
      </c>
      <c r="AC618" s="2" t="e">
        <f>VLOOKUP($U618,Models!$A:$Q,AC$4,0)</f>
        <v>#N/A</v>
      </c>
      <c r="AD618" s="2" t="e">
        <f>VLOOKUP($U618,Models!$A:$Q,AD$4,0)</f>
        <v>#N/A</v>
      </c>
      <c r="AE618" s="2" t="e">
        <f>VLOOKUP($U618,Models!$A:$Q,AE$4,0)</f>
        <v>#N/A</v>
      </c>
      <c r="AF618" s="2" t="e">
        <f>VLOOKUP($U618,Models!$A:$Q,AF$4,0)</f>
        <v>#N/A</v>
      </c>
      <c r="AG618" s="2" t="e">
        <f>VLOOKUP($U618,Models!$A:$Q,AG$4,0)</f>
        <v>#N/A</v>
      </c>
      <c r="AH618" s="2" t="e">
        <f>VLOOKUP($U618,Models!$A:$Q,AH$4,0)</f>
        <v>#N/A</v>
      </c>
      <c r="AI618" s="2" t="e">
        <f>VLOOKUP($U618,Models!$A:$Q,AI$4,0)</f>
        <v>#N/A</v>
      </c>
      <c r="AJ618" s="2"/>
      <c r="AK618" s="2"/>
    </row>
    <row r="619" spans="1:51" x14ac:dyDescent="0.3">
      <c r="A619"/>
      <c r="B619"/>
      <c r="C619"/>
      <c r="D619"/>
      <c r="E619"/>
      <c r="F619"/>
      <c r="G619"/>
      <c r="H619"/>
      <c r="I619"/>
      <c r="J619"/>
      <c r="K619"/>
      <c r="L619"/>
      <c r="M619"/>
      <c r="N619"/>
      <c r="O619"/>
      <c r="P619" s="58" t="e">
        <f t="shared" si="39"/>
        <v>#DIV/0!</v>
      </c>
      <c r="Q619" s="81" t="e">
        <f t="shared" si="40"/>
        <v>#DIV/0!</v>
      </c>
      <c r="R619" s="90"/>
      <c r="S619" s="3"/>
      <c r="T619" s="2"/>
      <c r="U619" s="2" t="str">
        <f t="shared" si="37"/>
        <v xml:space="preserve">  </v>
      </c>
      <c r="V619" s="2" t="e">
        <f>VLOOKUP($U619,Models!$A:$Q,V$4,0)</f>
        <v>#N/A</v>
      </c>
      <c r="W619" s="2" t="e">
        <f>VLOOKUP($U619,Models!$A:$Q,W$4,0)</f>
        <v>#N/A</v>
      </c>
      <c r="X619" s="2" t="e">
        <f>VLOOKUP($U619,Models!$A:$Q,X$4,0)</f>
        <v>#N/A</v>
      </c>
      <c r="Y619" s="2" t="e">
        <f>VLOOKUP($U619,Models!$A:$Q,Y$4,0)</f>
        <v>#N/A</v>
      </c>
      <c r="Z619" s="2" t="e">
        <f>VLOOKUP($U619,Models!$A:$Q,Z$4,0)</f>
        <v>#N/A</v>
      </c>
      <c r="AA619" s="2" t="e">
        <f>VLOOKUP($U619,Models!$A:$Q,AA$4,0)</f>
        <v>#N/A</v>
      </c>
      <c r="AB619" s="2" t="e">
        <f>VLOOKUP($U619,Models!$A:$Q,AB$4,0)</f>
        <v>#N/A</v>
      </c>
      <c r="AC619" s="2" t="e">
        <f>VLOOKUP($U619,Models!$A:$Q,AC$4,0)</f>
        <v>#N/A</v>
      </c>
      <c r="AD619" s="2" t="e">
        <f>VLOOKUP($U619,Models!$A:$Q,AD$4,0)</f>
        <v>#N/A</v>
      </c>
      <c r="AE619" s="2" t="e">
        <f>VLOOKUP($U619,Models!$A:$Q,AE$4,0)</f>
        <v>#N/A</v>
      </c>
      <c r="AF619" s="2" t="e">
        <f>VLOOKUP($U619,Models!$A:$Q,AF$4,0)</f>
        <v>#N/A</v>
      </c>
      <c r="AG619" s="2" t="e">
        <f>VLOOKUP($U619,Models!$A:$Q,AG$4,0)</f>
        <v>#N/A</v>
      </c>
      <c r="AH619" s="2" t="e">
        <f>VLOOKUP($U619,Models!$A:$Q,AH$4,0)</f>
        <v>#N/A</v>
      </c>
      <c r="AI619" s="2" t="e">
        <f>VLOOKUP($U619,Models!$A:$Q,AI$4,0)</f>
        <v>#N/A</v>
      </c>
      <c r="AJ619" s="2"/>
      <c r="AK619" s="2"/>
    </row>
    <row r="620" spans="1:51" x14ac:dyDescent="0.3">
      <c r="A620"/>
      <c r="B620"/>
      <c r="C620"/>
      <c r="D620"/>
      <c r="E620"/>
      <c r="F620"/>
      <c r="G620"/>
      <c r="H620"/>
      <c r="I620"/>
      <c r="J620"/>
      <c r="K620"/>
      <c r="L620"/>
      <c r="M620"/>
      <c r="N620"/>
      <c r="O620"/>
      <c r="P620" s="58" t="e">
        <f t="shared" si="39"/>
        <v>#DIV/0!</v>
      </c>
      <c r="Q620" s="81" t="e">
        <f t="shared" si="40"/>
        <v>#DIV/0!</v>
      </c>
      <c r="R620" s="90"/>
      <c r="S620" s="3"/>
      <c r="T620" s="2"/>
      <c r="U620" s="2" t="str">
        <f t="shared" si="37"/>
        <v xml:space="preserve">  </v>
      </c>
      <c r="V620" s="2" t="e">
        <f>VLOOKUP($U620,Models!$A:$Q,V$4,0)</f>
        <v>#N/A</v>
      </c>
      <c r="W620" s="2" t="e">
        <f>VLOOKUP($U620,Models!$A:$Q,W$4,0)</f>
        <v>#N/A</v>
      </c>
      <c r="X620" s="2" t="e">
        <f>VLOOKUP($U620,Models!$A:$Q,X$4,0)</f>
        <v>#N/A</v>
      </c>
      <c r="Y620" s="2" t="e">
        <f>VLOOKUP($U620,Models!$A:$Q,Y$4,0)</f>
        <v>#N/A</v>
      </c>
      <c r="Z620" s="2" t="e">
        <f>VLOOKUP($U620,Models!$A:$Q,Z$4,0)</f>
        <v>#N/A</v>
      </c>
      <c r="AA620" s="2" t="e">
        <f>VLOOKUP($U620,Models!$A:$Q,AA$4,0)</f>
        <v>#N/A</v>
      </c>
      <c r="AB620" s="2" t="e">
        <f>VLOOKUP($U620,Models!$A:$Q,AB$4,0)</f>
        <v>#N/A</v>
      </c>
      <c r="AC620" s="2" t="e">
        <f>VLOOKUP($U620,Models!$A:$Q,AC$4,0)</f>
        <v>#N/A</v>
      </c>
      <c r="AD620" s="2" t="e">
        <f>VLOOKUP($U620,Models!$A:$Q,AD$4,0)</f>
        <v>#N/A</v>
      </c>
      <c r="AE620" s="2" t="e">
        <f>VLOOKUP($U620,Models!$A:$Q,AE$4,0)</f>
        <v>#N/A</v>
      </c>
      <c r="AF620" s="2" t="e">
        <f>VLOOKUP($U620,Models!$A:$Q,AF$4,0)</f>
        <v>#N/A</v>
      </c>
      <c r="AG620" s="2" t="e">
        <f>VLOOKUP($U620,Models!$A:$Q,AG$4,0)</f>
        <v>#N/A</v>
      </c>
      <c r="AH620" s="2" t="e">
        <f>VLOOKUP($U620,Models!$A:$Q,AH$4,0)</f>
        <v>#N/A</v>
      </c>
      <c r="AI620" s="2" t="e">
        <f>VLOOKUP($U620,Models!$A:$Q,AI$4,0)</f>
        <v>#N/A</v>
      </c>
      <c r="AJ620" s="2"/>
      <c r="AK620" s="2"/>
    </row>
    <row r="621" spans="1:51" x14ac:dyDescent="0.3">
      <c r="A621"/>
      <c r="B621"/>
      <c r="C621"/>
      <c r="D621"/>
      <c r="E621"/>
      <c r="F621"/>
      <c r="G621"/>
      <c r="H621"/>
      <c r="I621"/>
      <c r="J621"/>
      <c r="K621"/>
      <c r="L621"/>
      <c r="M621"/>
      <c r="N621"/>
      <c r="O621"/>
      <c r="P621" s="58" t="e">
        <f t="shared" si="39"/>
        <v>#DIV/0!</v>
      </c>
      <c r="Q621" s="81" t="e">
        <f t="shared" si="40"/>
        <v>#DIV/0!</v>
      </c>
      <c r="R621" s="90"/>
      <c r="S621" s="3"/>
      <c r="T621" s="2"/>
      <c r="U621" s="2" t="str">
        <f t="shared" si="37"/>
        <v xml:space="preserve">  </v>
      </c>
      <c r="V621" s="2" t="e">
        <f>VLOOKUP($U621,Models!$A:$Q,V$4,0)</f>
        <v>#N/A</v>
      </c>
      <c r="W621" s="2" t="e">
        <f>VLOOKUP($U621,Models!$A:$Q,W$4,0)</f>
        <v>#N/A</v>
      </c>
      <c r="X621" s="2" t="e">
        <f>VLOOKUP($U621,Models!$A:$Q,X$4,0)</f>
        <v>#N/A</v>
      </c>
      <c r="Y621" s="2" t="e">
        <f>VLOOKUP($U621,Models!$A:$Q,Y$4,0)</f>
        <v>#N/A</v>
      </c>
      <c r="Z621" s="2" t="e">
        <f>VLOOKUP($U621,Models!$A:$Q,Z$4,0)</f>
        <v>#N/A</v>
      </c>
      <c r="AA621" s="2" t="e">
        <f>VLOOKUP($U621,Models!$A:$Q,AA$4,0)</f>
        <v>#N/A</v>
      </c>
      <c r="AB621" s="2" t="e">
        <f>VLOOKUP($U621,Models!$A:$Q,AB$4,0)</f>
        <v>#N/A</v>
      </c>
      <c r="AC621" s="2" t="e">
        <f>VLOOKUP($U621,Models!$A:$Q,AC$4,0)</f>
        <v>#N/A</v>
      </c>
      <c r="AD621" s="2" t="e">
        <f>VLOOKUP($U621,Models!$A:$Q,AD$4,0)</f>
        <v>#N/A</v>
      </c>
      <c r="AE621" s="2" t="e">
        <f>VLOOKUP($U621,Models!$A:$Q,AE$4,0)</f>
        <v>#N/A</v>
      </c>
      <c r="AF621" s="2" t="e">
        <f>VLOOKUP($U621,Models!$A:$Q,AF$4,0)</f>
        <v>#N/A</v>
      </c>
      <c r="AG621" s="2" t="e">
        <f>VLOOKUP($U621,Models!$A:$Q,AG$4,0)</f>
        <v>#N/A</v>
      </c>
      <c r="AH621" s="2" t="e">
        <f>VLOOKUP($U621,Models!$A:$Q,AH$4,0)</f>
        <v>#N/A</v>
      </c>
      <c r="AI621" s="2" t="e">
        <f>VLOOKUP($U621,Models!$A:$Q,AI$4,0)</f>
        <v>#N/A</v>
      </c>
      <c r="AJ621" s="2"/>
      <c r="AK621" s="2"/>
    </row>
    <row r="622" spans="1:51" x14ac:dyDescent="0.3">
      <c r="A622"/>
      <c r="B622"/>
      <c r="C622"/>
      <c r="D622"/>
      <c r="E622"/>
      <c r="F622"/>
      <c r="G622"/>
      <c r="H622"/>
      <c r="I622"/>
      <c r="J622"/>
      <c r="K622"/>
      <c r="L622"/>
      <c r="M622"/>
      <c r="N622"/>
      <c r="O622"/>
      <c r="P622" s="58" t="e">
        <f t="shared" si="39"/>
        <v>#DIV/0!</v>
      </c>
      <c r="Q622" s="81" t="e">
        <f t="shared" si="40"/>
        <v>#DIV/0!</v>
      </c>
      <c r="R622" s="90"/>
      <c r="S622" s="3"/>
      <c r="T622" s="2"/>
      <c r="U622" s="2" t="str">
        <f t="shared" si="37"/>
        <v xml:space="preserve">  </v>
      </c>
      <c r="V622" s="2" t="e">
        <f>VLOOKUP($U622,Models!$A:$Q,V$4,0)</f>
        <v>#N/A</v>
      </c>
      <c r="W622" s="2" t="e">
        <f>VLOOKUP($U622,Models!$A:$Q,W$4,0)</f>
        <v>#N/A</v>
      </c>
      <c r="X622" s="2" t="e">
        <f>VLOOKUP($U622,Models!$A:$Q,X$4,0)</f>
        <v>#N/A</v>
      </c>
      <c r="Y622" s="2" t="e">
        <f>VLOOKUP($U622,Models!$A:$Q,Y$4,0)</f>
        <v>#N/A</v>
      </c>
      <c r="Z622" s="2" t="e">
        <f>VLOOKUP($U622,Models!$A:$Q,Z$4,0)</f>
        <v>#N/A</v>
      </c>
      <c r="AA622" s="2" t="e">
        <f>VLOOKUP($U622,Models!$A:$Q,AA$4,0)</f>
        <v>#N/A</v>
      </c>
      <c r="AB622" s="2" t="e">
        <f>VLOOKUP($U622,Models!$A:$Q,AB$4,0)</f>
        <v>#N/A</v>
      </c>
      <c r="AC622" s="2" t="e">
        <f>VLOOKUP($U622,Models!$A:$Q,AC$4,0)</f>
        <v>#N/A</v>
      </c>
      <c r="AD622" s="2" t="e">
        <f>VLOOKUP($U622,Models!$A:$Q,AD$4,0)</f>
        <v>#N/A</v>
      </c>
      <c r="AE622" s="2" t="e">
        <f>VLOOKUP($U622,Models!$A:$Q,AE$4,0)</f>
        <v>#N/A</v>
      </c>
      <c r="AF622" s="2" t="e">
        <f>VLOOKUP($U622,Models!$A:$Q,AF$4,0)</f>
        <v>#N/A</v>
      </c>
      <c r="AG622" s="2" t="e">
        <f>VLOOKUP($U622,Models!$A:$Q,AG$4,0)</f>
        <v>#N/A</v>
      </c>
      <c r="AH622" s="2" t="e">
        <f>VLOOKUP($U622,Models!$A:$Q,AH$4,0)</f>
        <v>#N/A</v>
      </c>
      <c r="AI622" s="2" t="e">
        <f>VLOOKUP($U622,Models!$A:$Q,AI$4,0)</f>
        <v>#N/A</v>
      </c>
      <c r="AJ622" s="2"/>
      <c r="AK622" s="2"/>
    </row>
    <row r="623" spans="1:51" s="36" customFormat="1" x14ac:dyDescent="0.3">
      <c r="A623"/>
      <c r="B623"/>
      <c r="C623"/>
      <c r="D623"/>
      <c r="E623"/>
      <c r="F623"/>
      <c r="G623"/>
      <c r="H623"/>
      <c r="I623"/>
      <c r="J623"/>
      <c r="K623"/>
      <c r="L623"/>
      <c r="M623"/>
      <c r="N623"/>
      <c r="O623"/>
      <c r="P623" s="58" t="e">
        <f t="shared" si="39"/>
        <v>#DIV/0!</v>
      </c>
      <c r="Q623" s="81" t="e">
        <f t="shared" si="40"/>
        <v>#DIV/0!</v>
      </c>
      <c r="R623" s="90"/>
      <c r="S623" s="3"/>
      <c r="T623" s="2"/>
      <c r="U623" s="2" t="str">
        <f t="shared" si="37"/>
        <v xml:space="preserve">  </v>
      </c>
      <c r="V623" s="2" t="e">
        <f>VLOOKUP($U623,Models!$A:$Q,V$4,0)</f>
        <v>#N/A</v>
      </c>
      <c r="W623" s="2" t="e">
        <f>VLOOKUP($U623,Models!$A:$Q,W$4,0)</f>
        <v>#N/A</v>
      </c>
      <c r="X623" s="2" t="e">
        <f>VLOOKUP($U623,Models!$A:$Q,X$4,0)</f>
        <v>#N/A</v>
      </c>
      <c r="Y623" s="2" t="e">
        <f>VLOOKUP($U623,Models!$A:$Q,Y$4,0)</f>
        <v>#N/A</v>
      </c>
      <c r="Z623" s="2" t="e">
        <f>VLOOKUP($U623,Models!$A:$Q,Z$4,0)</f>
        <v>#N/A</v>
      </c>
      <c r="AA623" s="2" t="e">
        <f>VLOOKUP($U623,Models!$A:$Q,AA$4,0)</f>
        <v>#N/A</v>
      </c>
      <c r="AB623" s="2" t="e">
        <f>VLOOKUP($U623,Models!$A:$Q,AB$4,0)</f>
        <v>#N/A</v>
      </c>
      <c r="AC623" s="2" t="e">
        <f>VLOOKUP($U623,Models!$A:$Q,AC$4,0)</f>
        <v>#N/A</v>
      </c>
      <c r="AD623" s="2" t="e">
        <f>VLOOKUP($U623,Models!$A:$Q,AD$4,0)</f>
        <v>#N/A</v>
      </c>
      <c r="AE623" s="2" t="e">
        <f>VLOOKUP($U623,Models!$A:$Q,AE$4,0)</f>
        <v>#N/A</v>
      </c>
      <c r="AF623" s="2" t="e">
        <f>VLOOKUP($U623,Models!$A:$Q,AF$4,0)</f>
        <v>#N/A</v>
      </c>
      <c r="AG623" s="2" t="e">
        <f>VLOOKUP($U623,Models!$A:$Q,AG$4,0)</f>
        <v>#N/A</v>
      </c>
      <c r="AH623" s="2" t="e">
        <f>VLOOKUP($U623,Models!$A:$Q,AH$4,0)</f>
        <v>#N/A</v>
      </c>
      <c r="AI623" s="2" t="e">
        <f>VLOOKUP($U623,Models!$A:$Q,AI$4,0)</f>
        <v>#N/A</v>
      </c>
      <c r="AJ623" s="2"/>
      <c r="AK623" s="2"/>
      <c r="AL623" s="1"/>
      <c r="AM623" s="1"/>
      <c r="AN623" s="1"/>
      <c r="AO623" s="1"/>
      <c r="AP623" s="1"/>
      <c r="AQ623" s="1"/>
      <c r="AR623" s="1"/>
      <c r="AS623" s="1"/>
      <c r="AT623" s="1"/>
      <c r="AU623" s="1"/>
      <c r="AV623" s="1"/>
      <c r="AW623" s="1"/>
      <c r="AX623" s="1"/>
      <c r="AY623" s="1"/>
    </row>
    <row r="624" spans="1:51" x14ac:dyDescent="0.3">
      <c r="A624"/>
      <c r="B624"/>
      <c r="C624"/>
      <c r="D624"/>
      <c r="E624"/>
      <c r="F624"/>
      <c r="G624"/>
      <c r="H624"/>
      <c r="I624"/>
      <c r="J624"/>
      <c r="K624"/>
      <c r="L624"/>
      <c r="M624"/>
      <c r="N624"/>
      <c r="O624"/>
      <c r="P624" s="58" t="e">
        <f t="shared" si="39"/>
        <v>#DIV/0!</v>
      </c>
      <c r="Q624" s="81" t="e">
        <f t="shared" si="40"/>
        <v>#DIV/0!</v>
      </c>
      <c r="R624" s="90"/>
      <c r="S624" s="3"/>
      <c r="T624" s="2"/>
      <c r="U624" s="2" t="str">
        <f t="shared" si="37"/>
        <v xml:space="preserve">  </v>
      </c>
      <c r="V624" s="2" t="e">
        <f>VLOOKUP($U624,Models!$A:$Q,V$4,0)</f>
        <v>#N/A</v>
      </c>
      <c r="W624" s="2" t="e">
        <f>VLOOKUP($U624,Models!$A:$Q,W$4,0)</f>
        <v>#N/A</v>
      </c>
      <c r="X624" s="2" t="e">
        <f>VLOOKUP($U624,Models!$A:$Q,X$4,0)</f>
        <v>#N/A</v>
      </c>
      <c r="Y624" s="2" t="e">
        <f>VLOOKUP($U624,Models!$A:$Q,Y$4,0)</f>
        <v>#N/A</v>
      </c>
      <c r="Z624" s="2" t="e">
        <f>VLOOKUP($U624,Models!$A:$Q,Z$4,0)</f>
        <v>#N/A</v>
      </c>
      <c r="AA624" s="2" t="e">
        <f>VLOOKUP($U624,Models!$A:$Q,AA$4,0)</f>
        <v>#N/A</v>
      </c>
      <c r="AB624" s="2" t="e">
        <f>VLOOKUP($U624,Models!$A:$Q,AB$4,0)</f>
        <v>#N/A</v>
      </c>
      <c r="AC624" s="2" t="e">
        <f>VLOOKUP($U624,Models!$A:$Q,AC$4,0)</f>
        <v>#N/A</v>
      </c>
      <c r="AD624" s="2" t="e">
        <f>VLOOKUP($U624,Models!$A:$Q,AD$4,0)</f>
        <v>#N/A</v>
      </c>
      <c r="AE624" s="2" t="e">
        <f>VLOOKUP($U624,Models!$A:$Q,AE$4,0)</f>
        <v>#N/A</v>
      </c>
      <c r="AF624" s="2" t="e">
        <f>VLOOKUP($U624,Models!$A:$Q,AF$4,0)</f>
        <v>#N/A</v>
      </c>
      <c r="AG624" s="2" t="e">
        <f>VLOOKUP($U624,Models!$A:$Q,AG$4,0)</f>
        <v>#N/A</v>
      </c>
      <c r="AH624" s="2" t="e">
        <f>VLOOKUP($U624,Models!$A:$Q,AH$4,0)</f>
        <v>#N/A</v>
      </c>
      <c r="AI624" s="2" t="e">
        <f>VLOOKUP($U624,Models!$A:$Q,AI$4,0)</f>
        <v>#N/A</v>
      </c>
      <c r="AJ624" s="2"/>
      <c r="AK624" s="2"/>
    </row>
    <row r="625" spans="1:51" x14ac:dyDescent="0.3">
      <c r="A625"/>
      <c r="B625"/>
      <c r="C625"/>
      <c r="D625"/>
      <c r="E625"/>
      <c r="F625"/>
      <c r="G625"/>
      <c r="H625"/>
      <c r="I625"/>
      <c r="J625"/>
      <c r="K625"/>
      <c r="L625"/>
      <c r="M625"/>
      <c r="N625"/>
      <c r="O625"/>
      <c r="P625" s="58" t="e">
        <f t="shared" si="39"/>
        <v>#DIV/0!</v>
      </c>
      <c r="Q625" s="81" t="e">
        <f t="shared" si="40"/>
        <v>#DIV/0!</v>
      </c>
      <c r="R625" s="90"/>
      <c r="S625" s="3"/>
      <c r="T625" s="2"/>
      <c r="U625" s="2" t="str">
        <f t="shared" si="37"/>
        <v xml:space="preserve">  </v>
      </c>
      <c r="V625" s="2" t="e">
        <f>VLOOKUP($U625,Models!$A:$Q,V$4,0)</f>
        <v>#N/A</v>
      </c>
      <c r="W625" s="2" t="e">
        <f>VLOOKUP($U625,Models!$A:$Q,W$4,0)</f>
        <v>#N/A</v>
      </c>
      <c r="X625" s="2" t="e">
        <f>VLOOKUP($U625,Models!$A:$Q,X$4,0)</f>
        <v>#N/A</v>
      </c>
      <c r="Y625" s="2" t="e">
        <f>VLOOKUP($U625,Models!$A:$Q,Y$4,0)</f>
        <v>#N/A</v>
      </c>
      <c r="Z625" s="2" t="e">
        <f>VLOOKUP($U625,Models!$A:$Q,Z$4,0)</f>
        <v>#N/A</v>
      </c>
      <c r="AA625" s="2" t="e">
        <f>VLOOKUP($U625,Models!$A:$Q,AA$4,0)</f>
        <v>#N/A</v>
      </c>
      <c r="AB625" s="2" t="e">
        <f>VLOOKUP($U625,Models!$A:$Q,AB$4,0)</f>
        <v>#N/A</v>
      </c>
      <c r="AC625" s="2" t="e">
        <f>VLOOKUP($U625,Models!$A:$Q,AC$4,0)</f>
        <v>#N/A</v>
      </c>
      <c r="AD625" s="2" t="e">
        <f>VLOOKUP($U625,Models!$A:$Q,AD$4,0)</f>
        <v>#N/A</v>
      </c>
      <c r="AE625" s="2" t="e">
        <f>VLOOKUP($U625,Models!$A:$Q,AE$4,0)</f>
        <v>#N/A</v>
      </c>
      <c r="AF625" s="2" t="e">
        <f>VLOOKUP($U625,Models!$A:$Q,AF$4,0)</f>
        <v>#N/A</v>
      </c>
      <c r="AG625" s="2" t="e">
        <f>VLOOKUP($U625,Models!$A:$Q,AG$4,0)</f>
        <v>#N/A</v>
      </c>
      <c r="AH625" s="2" t="e">
        <f>VLOOKUP($U625,Models!$A:$Q,AH$4,0)</f>
        <v>#N/A</v>
      </c>
      <c r="AI625" s="2" t="e">
        <f>VLOOKUP($U625,Models!$A:$Q,AI$4,0)</f>
        <v>#N/A</v>
      </c>
      <c r="AJ625" s="2"/>
      <c r="AK625" s="2"/>
    </row>
    <row r="626" spans="1:51" s="53" customFormat="1" x14ac:dyDescent="0.3">
      <c r="A626"/>
      <c r="B626"/>
      <c r="C626"/>
      <c r="D626"/>
      <c r="E626"/>
      <c r="F626"/>
      <c r="G626"/>
      <c r="H626"/>
      <c r="I626"/>
      <c r="J626"/>
      <c r="K626"/>
      <c r="L626"/>
      <c r="M626"/>
      <c r="N626"/>
      <c r="O626"/>
      <c r="P626" s="58" t="e">
        <f t="shared" si="39"/>
        <v>#DIV/0!</v>
      </c>
      <c r="Q626" s="81" t="e">
        <f t="shared" si="40"/>
        <v>#DIV/0!</v>
      </c>
      <c r="R626" s="90"/>
      <c r="S626" s="3"/>
      <c r="T626" s="2"/>
      <c r="U626" s="2" t="str">
        <f t="shared" si="37"/>
        <v xml:space="preserve">  </v>
      </c>
      <c r="V626" s="2" t="e">
        <f>VLOOKUP($U626,Models!$A:$Q,V$4,0)</f>
        <v>#N/A</v>
      </c>
      <c r="W626" s="2" t="e">
        <f>VLOOKUP($U626,Models!$A:$Q,W$4,0)</f>
        <v>#N/A</v>
      </c>
      <c r="X626" s="2" t="e">
        <f>VLOOKUP($U626,Models!$A:$Q,X$4,0)</f>
        <v>#N/A</v>
      </c>
      <c r="Y626" s="2" t="e">
        <f>VLOOKUP($U626,Models!$A:$Q,Y$4,0)</f>
        <v>#N/A</v>
      </c>
      <c r="Z626" s="2" t="e">
        <f>VLOOKUP($U626,Models!$A:$Q,Z$4,0)</f>
        <v>#N/A</v>
      </c>
      <c r="AA626" s="2" t="e">
        <f>VLOOKUP($U626,Models!$A:$Q,AA$4,0)</f>
        <v>#N/A</v>
      </c>
      <c r="AB626" s="2" t="e">
        <f>VLOOKUP($U626,Models!$A:$Q,AB$4,0)</f>
        <v>#N/A</v>
      </c>
      <c r="AC626" s="2" t="e">
        <f>VLOOKUP($U626,Models!$A:$Q,AC$4,0)</f>
        <v>#N/A</v>
      </c>
      <c r="AD626" s="2" t="e">
        <f>VLOOKUP($U626,Models!$A:$Q,AD$4,0)</f>
        <v>#N/A</v>
      </c>
      <c r="AE626" s="2" t="e">
        <f>VLOOKUP($U626,Models!$A:$Q,AE$4,0)</f>
        <v>#N/A</v>
      </c>
      <c r="AF626" s="2" t="e">
        <f>VLOOKUP($U626,Models!$A:$Q,AF$4,0)</f>
        <v>#N/A</v>
      </c>
      <c r="AG626" s="2" t="e">
        <f>VLOOKUP($U626,Models!$A:$Q,AG$4,0)</f>
        <v>#N/A</v>
      </c>
      <c r="AH626" s="2" t="e">
        <f>VLOOKUP($U626,Models!$A:$Q,AH$4,0)</f>
        <v>#N/A</v>
      </c>
      <c r="AI626" s="2" t="e">
        <f>VLOOKUP($U626,Models!$A:$Q,AI$4,0)</f>
        <v>#N/A</v>
      </c>
      <c r="AJ626" s="2"/>
      <c r="AK626" s="2"/>
      <c r="AL626" s="1"/>
      <c r="AM626" s="1"/>
      <c r="AN626" s="1"/>
      <c r="AO626" s="1"/>
      <c r="AP626" s="1"/>
      <c r="AQ626" s="1"/>
      <c r="AR626" s="1"/>
      <c r="AS626" s="1"/>
      <c r="AT626" s="1"/>
      <c r="AU626" s="1"/>
      <c r="AV626" s="1"/>
      <c r="AW626" s="1"/>
      <c r="AX626" s="1"/>
      <c r="AY626" s="1"/>
    </row>
    <row r="627" spans="1:51" x14ac:dyDescent="0.3">
      <c r="A627"/>
      <c r="B627"/>
      <c r="C627"/>
      <c r="D627"/>
      <c r="E627"/>
      <c r="F627"/>
      <c r="G627"/>
      <c r="H627"/>
      <c r="I627"/>
      <c r="J627"/>
      <c r="K627"/>
      <c r="L627"/>
      <c r="M627"/>
      <c r="N627"/>
      <c r="O627"/>
      <c r="P627" s="58" t="e">
        <f t="shared" si="39"/>
        <v>#DIV/0!</v>
      </c>
      <c r="Q627" s="81" t="e">
        <f t="shared" si="40"/>
        <v>#DIV/0!</v>
      </c>
      <c r="R627" s="104"/>
      <c r="S627" s="3"/>
      <c r="T627" s="2"/>
      <c r="U627" s="2" t="str">
        <f t="shared" si="37"/>
        <v xml:space="preserve">  </v>
      </c>
      <c r="V627" s="2" t="e">
        <f>VLOOKUP($U627,Models!$A:$Q,V$4,0)</f>
        <v>#N/A</v>
      </c>
      <c r="W627" s="2" t="e">
        <f>VLOOKUP($U627,Models!$A:$Q,W$4,0)</f>
        <v>#N/A</v>
      </c>
      <c r="X627" s="2" t="e">
        <f>VLOOKUP($U627,Models!$A:$Q,X$4,0)</f>
        <v>#N/A</v>
      </c>
      <c r="Y627" s="2" t="e">
        <f>VLOOKUP($U627,Models!$A:$Q,Y$4,0)</f>
        <v>#N/A</v>
      </c>
      <c r="Z627" s="2" t="e">
        <f>VLOOKUP($U627,Models!$A:$Q,Z$4,0)</f>
        <v>#N/A</v>
      </c>
      <c r="AA627" s="2" t="e">
        <f>VLOOKUP($U627,Models!$A:$Q,AA$4,0)</f>
        <v>#N/A</v>
      </c>
      <c r="AB627" s="2" t="e">
        <f>VLOOKUP($U627,Models!$A:$Q,AB$4,0)</f>
        <v>#N/A</v>
      </c>
      <c r="AC627" s="2" t="e">
        <f>VLOOKUP($U627,Models!$A:$Q,AC$4,0)</f>
        <v>#N/A</v>
      </c>
      <c r="AD627" s="2" t="e">
        <f>VLOOKUP($U627,Models!$A:$Q,AD$4,0)</f>
        <v>#N/A</v>
      </c>
      <c r="AE627" s="2" t="e">
        <f>VLOOKUP($U627,Models!$A:$Q,AE$4,0)</f>
        <v>#N/A</v>
      </c>
      <c r="AF627" s="2" t="e">
        <f>VLOOKUP($U627,Models!$A:$Q,AF$4,0)</f>
        <v>#N/A</v>
      </c>
      <c r="AG627" s="2" t="e">
        <f>VLOOKUP($U627,Models!$A:$Q,AG$4,0)</f>
        <v>#N/A</v>
      </c>
      <c r="AH627" s="2" t="e">
        <f>VLOOKUP($U627,Models!$A:$Q,AH$4,0)</f>
        <v>#N/A</v>
      </c>
      <c r="AI627" s="2" t="e">
        <f>VLOOKUP($U627,Models!$A:$Q,AI$4,0)</f>
        <v>#N/A</v>
      </c>
      <c r="AJ627" s="2"/>
      <c r="AK627" s="2"/>
    </row>
    <row r="628" spans="1:51" x14ac:dyDescent="0.3">
      <c r="A628"/>
      <c r="B628"/>
      <c r="C628"/>
      <c r="D628"/>
      <c r="E628"/>
      <c r="F628"/>
      <c r="G628"/>
      <c r="H628"/>
      <c r="I628"/>
      <c r="J628"/>
      <c r="K628"/>
      <c r="L628"/>
      <c r="M628"/>
      <c r="N628"/>
      <c r="O628"/>
      <c r="P628" s="58" t="e">
        <f t="shared" si="39"/>
        <v>#DIV/0!</v>
      </c>
      <c r="Q628" s="81" t="e">
        <f t="shared" si="40"/>
        <v>#DIV/0!</v>
      </c>
      <c r="R628" s="90"/>
      <c r="S628" s="3"/>
      <c r="T628" s="2"/>
      <c r="U628" s="2" t="str">
        <f t="shared" si="37"/>
        <v xml:space="preserve">  </v>
      </c>
      <c r="V628" s="2" t="e">
        <f>VLOOKUP($U628,Models!$A:$Q,V$4,0)</f>
        <v>#N/A</v>
      </c>
      <c r="W628" s="2" t="e">
        <f>VLOOKUP($U628,Models!$A:$Q,W$4,0)</f>
        <v>#N/A</v>
      </c>
      <c r="X628" s="2" t="e">
        <f>VLOOKUP($U628,Models!$A:$Q,X$4,0)</f>
        <v>#N/A</v>
      </c>
      <c r="Y628" s="2" t="e">
        <f>VLOOKUP($U628,Models!$A:$Q,Y$4,0)</f>
        <v>#N/A</v>
      </c>
      <c r="Z628" s="2" t="e">
        <f>VLOOKUP($U628,Models!$A:$Q,Z$4,0)</f>
        <v>#N/A</v>
      </c>
      <c r="AA628" s="2" t="e">
        <f>VLOOKUP($U628,Models!$A:$Q,AA$4,0)</f>
        <v>#N/A</v>
      </c>
      <c r="AB628" s="2" t="e">
        <f>VLOOKUP($U628,Models!$A:$Q,AB$4,0)</f>
        <v>#N/A</v>
      </c>
      <c r="AC628" s="2" t="e">
        <f>VLOOKUP($U628,Models!$A:$Q,AC$4,0)</f>
        <v>#N/A</v>
      </c>
      <c r="AD628" s="2" t="e">
        <f>VLOOKUP($U628,Models!$A:$Q,AD$4,0)</f>
        <v>#N/A</v>
      </c>
      <c r="AE628" s="2" t="e">
        <f>VLOOKUP($U628,Models!$A:$Q,AE$4,0)</f>
        <v>#N/A</v>
      </c>
      <c r="AF628" s="2" t="e">
        <f>VLOOKUP($U628,Models!$A:$Q,AF$4,0)</f>
        <v>#N/A</v>
      </c>
      <c r="AG628" s="2" t="e">
        <f>VLOOKUP($U628,Models!$A:$Q,AG$4,0)</f>
        <v>#N/A</v>
      </c>
      <c r="AH628" s="2" t="e">
        <f>VLOOKUP($U628,Models!$A:$Q,AH$4,0)</f>
        <v>#N/A</v>
      </c>
      <c r="AI628" s="2" t="e">
        <f>VLOOKUP($U628,Models!$A:$Q,AI$4,0)</f>
        <v>#N/A</v>
      </c>
      <c r="AJ628" s="2"/>
      <c r="AK628" s="2"/>
    </row>
    <row r="629" spans="1:51" x14ac:dyDescent="0.3">
      <c r="A629"/>
      <c r="B629"/>
      <c r="C629"/>
      <c r="D629"/>
      <c r="E629"/>
      <c r="F629"/>
      <c r="G629"/>
      <c r="H629"/>
      <c r="I629"/>
      <c r="J629"/>
      <c r="K629"/>
      <c r="L629"/>
      <c r="M629"/>
      <c r="N629"/>
      <c r="O629"/>
      <c r="P629" s="58" t="e">
        <f t="shared" si="39"/>
        <v>#DIV/0!</v>
      </c>
      <c r="Q629" s="81" t="e">
        <f t="shared" si="40"/>
        <v>#DIV/0!</v>
      </c>
      <c r="R629" s="90"/>
      <c r="S629" s="3"/>
      <c r="T629" s="2"/>
      <c r="U629" s="2" t="str">
        <f t="shared" si="37"/>
        <v xml:space="preserve">  </v>
      </c>
      <c r="V629" s="2" t="e">
        <f>VLOOKUP($U629,Models!$A:$Q,V$4,0)</f>
        <v>#N/A</v>
      </c>
      <c r="W629" s="2" t="e">
        <f>VLOOKUP($U629,Models!$A:$Q,W$4,0)</f>
        <v>#N/A</v>
      </c>
      <c r="X629" s="2" t="e">
        <f>VLOOKUP($U629,Models!$A:$Q,X$4,0)</f>
        <v>#N/A</v>
      </c>
      <c r="Y629" s="2" t="e">
        <f>VLOOKUP($U629,Models!$A:$Q,Y$4,0)</f>
        <v>#N/A</v>
      </c>
      <c r="Z629" s="2" t="e">
        <f>VLOOKUP($U629,Models!$A:$Q,Z$4,0)</f>
        <v>#N/A</v>
      </c>
      <c r="AA629" s="2" t="e">
        <f>VLOOKUP($U629,Models!$A:$Q,AA$4,0)</f>
        <v>#N/A</v>
      </c>
      <c r="AB629" s="2" t="e">
        <f>VLOOKUP($U629,Models!$A:$Q,AB$4,0)</f>
        <v>#N/A</v>
      </c>
      <c r="AC629" s="2" t="e">
        <f>VLOOKUP($U629,Models!$A:$Q,AC$4,0)</f>
        <v>#N/A</v>
      </c>
      <c r="AD629" s="2" t="e">
        <f>VLOOKUP($U629,Models!$A:$Q,AD$4,0)</f>
        <v>#N/A</v>
      </c>
      <c r="AE629" s="2" t="e">
        <f>VLOOKUP($U629,Models!$A:$Q,AE$4,0)</f>
        <v>#N/A</v>
      </c>
      <c r="AF629" s="2" t="e">
        <f>VLOOKUP($U629,Models!$A:$Q,AF$4,0)</f>
        <v>#N/A</v>
      </c>
      <c r="AG629" s="2" t="e">
        <f>VLOOKUP($U629,Models!$A:$Q,AG$4,0)</f>
        <v>#N/A</v>
      </c>
      <c r="AH629" s="2" t="e">
        <f>VLOOKUP($U629,Models!$A:$Q,AH$4,0)</f>
        <v>#N/A</v>
      </c>
      <c r="AI629" s="2" t="e">
        <f>VLOOKUP($U629,Models!$A:$Q,AI$4,0)</f>
        <v>#N/A</v>
      </c>
      <c r="AJ629" s="2"/>
      <c r="AK629" s="2"/>
    </row>
    <row r="630" spans="1:51" x14ac:dyDescent="0.3">
      <c r="A630"/>
      <c r="B630"/>
      <c r="C630"/>
      <c r="D630"/>
      <c r="E630"/>
      <c r="F630"/>
      <c r="G630"/>
      <c r="H630"/>
      <c r="I630"/>
      <c r="J630"/>
      <c r="K630"/>
      <c r="L630"/>
      <c r="M630"/>
      <c r="N630"/>
      <c r="O630"/>
      <c r="P630" s="58" t="e">
        <f t="shared" si="39"/>
        <v>#DIV/0!</v>
      </c>
      <c r="Q630" s="81" t="e">
        <f t="shared" si="40"/>
        <v>#DIV/0!</v>
      </c>
      <c r="R630" s="90"/>
      <c r="S630" s="3"/>
      <c r="T630" s="2"/>
      <c r="U630" s="2" t="str">
        <f t="shared" si="37"/>
        <v xml:space="preserve">  </v>
      </c>
      <c r="V630" s="2" t="e">
        <f>VLOOKUP($U630,Models!$A:$Q,V$4,0)</f>
        <v>#N/A</v>
      </c>
      <c r="W630" s="2" t="e">
        <f>VLOOKUP($U630,Models!$A:$Q,W$4,0)</f>
        <v>#N/A</v>
      </c>
      <c r="X630" s="2" t="e">
        <f>VLOOKUP($U630,Models!$A:$Q,X$4,0)</f>
        <v>#N/A</v>
      </c>
      <c r="Y630" s="2" t="e">
        <f>VLOOKUP($U630,Models!$A:$Q,Y$4,0)</f>
        <v>#N/A</v>
      </c>
      <c r="Z630" s="2" t="e">
        <f>VLOOKUP($U630,Models!$A:$Q,Z$4,0)</f>
        <v>#N/A</v>
      </c>
      <c r="AA630" s="2" t="e">
        <f>VLOOKUP($U630,Models!$A:$Q,AA$4,0)</f>
        <v>#N/A</v>
      </c>
      <c r="AB630" s="2" t="e">
        <f>VLOOKUP($U630,Models!$A:$Q,AB$4,0)</f>
        <v>#N/A</v>
      </c>
      <c r="AC630" s="2" t="e">
        <f>VLOOKUP($U630,Models!$A:$Q,AC$4,0)</f>
        <v>#N/A</v>
      </c>
      <c r="AD630" s="2" t="e">
        <f>VLOOKUP($U630,Models!$A:$Q,AD$4,0)</f>
        <v>#N/A</v>
      </c>
      <c r="AE630" s="2" t="e">
        <f>VLOOKUP($U630,Models!$A:$Q,AE$4,0)</f>
        <v>#N/A</v>
      </c>
      <c r="AF630" s="2" t="e">
        <f>VLOOKUP($U630,Models!$A:$Q,AF$4,0)</f>
        <v>#N/A</v>
      </c>
      <c r="AG630" s="2" t="e">
        <f>VLOOKUP($U630,Models!$A:$Q,AG$4,0)</f>
        <v>#N/A</v>
      </c>
      <c r="AH630" s="2" t="e">
        <f>VLOOKUP($U630,Models!$A:$Q,AH$4,0)</f>
        <v>#N/A</v>
      </c>
      <c r="AI630" s="2" t="e">
        <f>VLOOKUP($U630,Models!$A:$Q,AI$4,0)</f>
        <v>#N/A</v>
      </c>
      <c r="AJ630" s="2"/>
      <c r="AK630" s="2"/>
    </row>
    <row r="631" spans="1:51" x14ac:dyDescent="0.3">
      <c r="A631"/>
      <c r="B631"/>
      <c r="C631"/>
      <c r="D631"/>
      <c r="E631"/>
      <c r="F631"/>
      <c r="G631"/>
      <c r="H631"/>
      <c r="I631"/>
      <c r="J631"/>
      <c r="K631"/>
      <c r="L631"/>
      <c r="M631"/>
      <c r="N631"/>
      <c r="O631"/>
      <c r="P631" s="58" t="e">
        <f t="shared" si="39"/>
        <v>#DIV/0!</v>
      </c>
      <c r="Q631" s="81" t="e">
        <f t="shared" si="40"/>
        <v>#DIV/0!</v>
      </c>
      <c r="R631" s="90"/>
      <c r="S631" s="3"/>
      <c r="T631" s="2"/>
      <c r="U631" s="2" t="str">
        <f t="shared" si="37"/>
        <v xml:space="preserve">  </v>
      </c>
      <c r="V631" s="2" t="e">
        <f>VLOOKUP($U631,Models!$A:$Q,V$4,0)</f>
        <v>#N/A</v>
      </c>
      <c r="W631" s="2" t="e">
        <f>VLOOKUP($U631,Models!$A:$Q,W$4,0)</f>
        <v>#N/A</v>
      </c>
      <c r="X631" s="2" t="e">
        <f>VLOOKUP($U631,Models!$A:$Q,X$4,0)</f>
        <v>#N/A</v>
      </c>
      <c r="Y631" s="2" t="e">
        <f>VLOOKUP($U631,Models!$A:$Q,Y$4,0)</f>
        <v>#N/A</v>
      </c>
      <c r="Z631" s="2" t="e">
        <f>VLOOKUP($U631,Models!$A:$Q,Z$4,0)</f>
        <v>#N/A</v>
      </c>
      <c r="AA631" s="2" t="e">
        <f>VLOOKUP($U631,Models!$A:$Q,AA$4,0)</f>
        <v>#N/A</v>
      </c>
      <c r="AB631" s="2" t="e">
        <f>VLOOKUP($U631,Models!$A:$Q,AB$4,0)</f>
        <v>#N/A</v>
      </c>
      <c r="AC631" s="2" t="e">
        <f>VLOOKUP($U631,Models!$A:$Q,AC$4,0)</f>
        <v>#N/A</v>
      </c>
      <c r="AD631" s="2" t="e">
        <f>VLOOKUP($U631,Models!$A:$Q,AD$4,0)</f>
        <v>#N/A</v>
      </c>
      <c r="AE631" s="2" t="e">
        <f>VLOOKUP($U631,Models!$A:$Q,AE$4,0)</f>
        <v>#N/A</v>
      </c>
      <c r="AF631" s="2" t="e">
        <f>VLOOKUP($U631,Models!$A:$Q,AF$4,0)</f>
        <v>#N/A</v>
      </c>
      <c r="AG631" s="2" t="e">
        <f>VLOOKUP($U631,Models!$A:$Q,AG$4,0)</f>
        <v>#N/A</v>
      </c>
      <c r="AH631" s="2" t="e">
        <f>VLOOKUP($U631,Models!$A:$Q,AH$4,0)</f>
        <v>#N/A</v>
      </c>
      <c r="AI631" s="2" t="e">
        <f>VLOOKUP($U631,Models!$A:$Q,AI$4,0)</f>
        <v>#N/A</v>
      </c>
      <c r="AJ631" s="2"/>
      <c r="AK631" s="2"/>
    </row>
    <row r="632" spans="1:51" x14ac:dyDescent="0.3">
      <c r="A632"/>
      <c r="B632"/>
      <c r="C632"/>
      <c r="D632"/>
      <c r="E632"/>
      <c r="F632"/>
      <c r="G632"/>
      <c r="H632"/>
      <c r="I632"/>
      <c r="J632"/>
      <c r="K632"/>
      <c r="L632"/>
      <c r="M632"/>
      <c r="N632"/>
      <c r="O632"/>
      <c r="P632" s="58" t="e">
        <f t="shared" si="39"/>
        <v>#DIV/0!</v>
      </c>
      <c r="Q632" s="81" t="e">
        <f t="shared" si="40"/>
        <v>#DIV/0!</v>
      </c>
      <c r="R632" s="90"/>
      <c r="S632" s="3"/>
      <c r="T632" s="2"/>
      <c r="U632" s="2" t="str">
        <f t="shared" si="37"/>
        <v xml:space="preserve">  </v>
      </c>
      <c r="V632" s="2" t="e">
        <f>VLOOKUP($U632,Models!$A:$Q,V$4,0)</f>
        <v>#N/A</v>
      </c>
      <c r="W632" s="2" t="e">
        <f>VLOOKUP($U632,Models!$A:$Q,W$4,0)</f>
        <v>#N/A</v>
      </c>
      <c r="X632" s="2" t="e">
        <f>VLOOKUP($U632,Models!$A:$Q,X$4,0)</f>
        <v>#N/A</v>
      </c>
      <c r="Y632" s="2" t="e">
        <f>VLOOKUP($U632,Models!$A:$Q,Y$4,0)</f>
        <v>#N/A</v>
      </c>
      <c r="Z632" s="2" t="e">
        <f>VLOOKUP($U632,Models!$A:$Q,Z$4,0)</f>
        <v>#N/A</v>
      </c>
      <c r="AA632" s="2" t="e">
        <f>VLOOKUP($U632,Models!$A:$Q,AA$4,0)</f>
        <v>#N/A</v>
      </c>
      <c r="AB632" s="2" t="e">
        <f>VLOOKUP($U632,Models!$A:$Q,AB$4,0)</f>
        <v>#N/A</v>
      </c>
      <c r="AC632" s="2" t="e">
        <f>VLOOKUP($U632,Models!$A:$Q,AC$4,0)</f>
        <v>#N/A</v>
      </c>
      <c r="AD632" s="2" t="e">
        <f>VLOOKUP($U632,Models!$A:$Q,AD$4,0)</f>
        <v>#N/A</v>
      </c>
      <c r="AE632" s="2" t="e">
        <f>VLOOKUP($U632,Models!$A:$Q,AE$4,0)</f>
        <v>#N/A</v>
      </c>
      <c r="AF632" s="2" t="e">
        <f>VLOOKUP($U632,Models!$A:$Q,AF$4,0)</f>
        <v>#N/A</v>
      </c>
      <c r="AG632" s="2" t="e">
        <f>VLOOKUP($U632,Models!$A:$Q,AG$4,0)</f>
        <v>#N/A</v>
      </c>
      <c r="AH632" s="2" t="e">
        <f>VLOOKUP($U632,Models!$A:$Q,AH$4,0)</f>
        <v>#N/A</v>
      </c>
      <c r="AI632" s="2" t="e">
        <f>VLOOKUP($U632,Models!$A:$Q,AI$4,0)</f>
        <v>#N/A</v>
      </c>
      <c r="AJ632" s="2"/>
      <c r="AK632" s="2"/>
    </row>
    <row r="633" spans="1:51" x14ac:dyDescent="0.3">
      <c r="A633"/>
      <c r="B633"/>
      <c r="C633"/>
      <c r="D633"/>
      <c r="E633"/>
      <c r="F633"/>
      <c r="G633"/>
      <c r="H633"/>
      <c r="I633"/>
      <c r="J633"/>
      <c r="K633"/>
      <c r="L633"/>
      <c r="M633"/>
      <c r="N633"/>
      <c r="O633"/>
      <c r="P633" s="58" t="e">
        <f t="shared" si="39"/>
        <v>#DIV/0!</v>
      </c>
      <c r="Q633" s="81" t="e">
        <f t="shared" si="40"/>
        <v>#DIV/0!</v>
      </c>
      <c r="R633" s="90"/>
      <c r="S633" s="3"/>
      <c r="T633" s="2"/>
      <c r="U633" s="2" t="str">
        <f t="shared" si="37"/>
        <v xml:space="preserve">  </v>
      </c>
      <c r="V633" s="2" t="e">
        <f>VLOOKUP($U633,Models!$A:$Q,V$4,0)</f>
        <v>#N/A</v>
      </c>
      <c r="W633" s="2" t="e">
        <f>VLOOKUP($U633,Models!$A:$Q,W$4,0)</f>
        <v>#N/A</v>
      </c>
      <c r="X633" s="2" t="e">
        <f>VLOOKUP($U633,Models!$A:$Q,X$4,0)</f>
        <v>#N/A</v>
      </c>
      <c r="Y633" s="2" t="e">
        <f>VLOOKUP($U633,Models!$A:$Q,Y$4,0)</f>
        <v>#N/A</v>
      </c>
      <c r="Z633" s="2" t="e">
        <f>VLOOKUP($U633,Models!$A:$Q,Z$4,0)</f>
        <v>#N/A</v>
      </c>
      <c r="AA633" s="2" t="e">
        <f>VLOOKUP($U633,Models!$A:$Q,AA$4,0)</f>
        <v>#N/A</v>
      </c>
      <c r="AB633" s="2" t="e">
        <f>VLOOKUP($U633,Models!$A:$Q,AB$4,0)</f>
        <v>#N/A</v>
      </c>
      <c r="AC633" s="2" t="e">
        <f>VLOOKUP($U633,Models!$A:$Q,AC$4,0)</f>
        <v>#N/A</v>
      </c>
      <c r="AD633" s="2" t="e">
        <f>VLOOKUP($U633,Models!$A:$Q,AD$4,0)</f>
        <v>#N/A</v>
      </c>
      <c r="AE633" s="2" t="e">
        <f>VLOOKUP($U633,Models!$A:$Q,AE$4,0)</f>
        <v>#N/A</v>
      </c>
      <c r="AF633" s="2" t="e">
        <f>VLOOKUP($U633,Models!$A:$Q,AF$4,0)</f>
        <v>#N/A</v>
      </c>
      <c r="AG633" s="2" t="e">
        <f>VLOOKUP($U633,Models!$A:$Q,AG$4,0)</f>
        <v>#N/A</v>
      </c>
      <c r="AH633" s="2" t="e">
        <f>VLOOKUP($U633,Models!$A:$Q,AH$4,0)</f>
        <v>#N/A</v>
      </c>
      <c r="AI633" s="2" t="e">
        <f>VLOOKUP($U633,Models!$A:$Q,AI$4,0)</f>
        <v>#N/A</v>
      </c>
      <c r="AJ633" s="2"/>
      <c r="AK633" s="2"/>
    </row>
    <row r="634" spans="1:51" x14ac:dyDescent="0.3">
      <c r="A634"/>
      <c r="B634"/>
      <c r="C634"/>
      <c r="D634"/>
      <c r="E634"/>
      <c r="F634"/>
      <c r="G634"/>
      <c r="H634"/>
      <c r="I634"/>
      <c r="J634"/>
      <c r="K634"/>
      <c r="L634"/>
      <c r="M634"/>
      <c r="N634"/>
      <c r="O634"/>
      <c r="P634" s="58" t="e">
        <f t="shared" si="39"/>
        <v>#DIV/0!</v>
      </c>
      <c r="Q634" s="81" t="e">
        <f t="shared" si="40"/>
        <v>#DIV/0!</v>
      </c>
      <c r="R634" s="90"/>
      <c r="S634" s="3"/>
      <c r="T634" s="2"/>
      <c r="U634" s="2" t="str">
        <f t="shared" si="37"/>
        <v xml:space="preserve">  </v>
      </c>
      <c r="V634" s="2" t="e">
        <f>VLOOKUP($U634,Models!$A:$Q,V$4,0)</f>
        <v>#N/A</v>
      </c>
      <c r="W634" s="2" t="e">
        <f>VLOOKUP($U634,Models!$A:$Q,W$4,0)</f>
        <v>#N/A</v>
      </c>
      <c r="X634" s="2" t="e">
        <f>VLOOKUP($U634,Models!$A:$Q,X$4,0)</f>
        <v>#N/A</v>
      </c>
      <c r="Y634" s="2" t="e">
        <f>VLOOKUP($U634,Models!$A:$Q,Y$4,0)</f>
        <v>#N/A</v>
      </c>
      <c r="Z634" s="2" t="e">
        <f>VLOOKUP($U634,Models!$A:$Q,Z$4,0)</f>
        <v>#N/A</v>
      </c>
      <c r="AA634" s="2" t="e">
        <f>VLOOKUP($U634,Models!$A:$Q,AA$4,0)</f>
        <v>#N/A</v>
      </c>
      <c r="AB634" s="2" t="e">
        <f>VLOOKUP($U634,Models!$A:$Q,AB$4,0)</f>
        <v>#N/A</v>
      </c>
      <c r="AC634" s="2" t="e">
        <f>VLOOKUP($U634,Models!$A:$Q,AC$4,0)</f>
        <v>#N/A</v>
      </c>
      <c r="AD634" s="2" t="e">
        <f>VLOOKUP($U634,Models!$A:$Q,AD$4,0)</f>
        <v>#N/A</v>
      </c>
      <c r="AE634" s="2" t="e">
        <f>VLOOKUP($U634,Models!$A:$Q,AE$4,0)</f>
        <v>#N/A</v>
      </c>
      <c r="AF634" s="2" t="e">
        <f>VLOOKUP($U634,Models!$A:$Q,AF$4,0)</f>
        <v>#N/A</v>
      </c>
      <c r="AG634" s="2" t="e">
        <f>VLOOKUP($U634,Models!$A:$Q,AG$4,0)</f>
        <v>#N/A</v>
      </c>
      <c r="AH634" s="2" t="e">
        <f>VLOOKUP($U634,Models!$A:$Q,AH$4,0)</f>
        <v>#N/A</v>
      </c>
      <c r="AI634" s="2" t="e">
        <f>VLOOKUP($U634,Models!$A:$Q,AI$4,0)</f>
        <v>#N/A</v>
      </c>
      <c r="AJ634" s="2"/>
      <c r="AK634" s="2"/>
    </row>
    <row r="635" spans="1:51" x14ac:dyDescent="0.3">
      <c r="A635"/>
      <c r="B635"/>
      <c r="C635"/>
      <c r="D635"/>
      <c r="E635"/>
      <c r="F635"/>
      <c r="G635"/>
      <c r="H635"/>
      <c r="I635"/>
      <c r="J635"/>
      <c r="K635"/>
      <c r="L635"/>
      <c r="M635"/>
      <c r="N635"/>
      <c r="O635"/>
      <c r="P635" s="58" t="e">
        <f t="shared" si="39"/>
        <v>#DIV/0!</v>
      </c>
      <c r="Q635" s="81" t="e">
        <f t="shared" si="40"/>
        <v>#DIV/0!</v>
      </c>
      <c r="R635" s="90"/>
      <c r="S635" s="3"/>
      <c r="T635" s="2"/>
      <c r="U635" s="2" t="str">
        <f t="shared" si="37"/>
        <v xml:space="preserve">  </v>
      </c>
      <c r="V635" s="2" t="e">
        <f>VLOOKUP($U635,Models!$A:$Q,V$4,0)</f>
        <v>#N/A</v>
      </c>
      <c r="W635" s="2" t="e">
        <f>VLOOKUP($U635,Models!$A:$Q,W$4,0)</f>
        <v>#N/A</v>
      </c>
      <c r="X635" s="2" t="e">
        <f>VLOOKUP($U635,Models!$A:$Q,X$4,0)</f>
        <v>#N/A</v>
      </c>
      <c r="Y635" s="2" t="e">
        <f>VLOOKUP($U635,Models!$A:$Q,Y$4,0)</f>
        <v>#N/A</v>
      </c>
      <c r="Z635" s="2" t="e">
        <f>VLOOKUP($U635,Models!$A:$Q,Z$4,0)</f>
        <v>#N/A</v>
      </c>
      <c r="AA635" s="2" t="e">
        <f>VLOOKUP($U635,Models!$A:$Q,AA$4,0)</f>
        <v>#N/A</v>
      </c>
      <c r="AB635" s="2" t="e">
        <f>VLOOKUP($U635,Models!$A:$Q,AB$4,0)</f>
        <v>#N/A</v>
      </c>
      <c r="AC635" s="2" t="e">
        <f>VLOOKUP($U635,Models!$A:$Q,AC$4,0)</f>
        <v>#N/A</v>
      </c>
      <c r="AD635" s="2" t="e">
        <f>VLOOKUP($U635,Models!$A:$Q,AD$4,0)</f>
        <v>#N/A</v>
      </c>
      <c r="AE635" s="2" t="e">
        <f>VLOOKUP($U635,Models!$A:$Q,AE$4,0)</f>
        <v>#N/A</v>
      </c>
      <c r="AF635" s="2" t="e">
        <f>VLOOKUP($U635,Models!$A:$Q,AF$4,0)</f>
        <v>#N/A</v>
      </c>
      <c r="AG635" s="2" t="e">
        <f>VLOOKUP($U635,Models!$A:$Q,AG$4,0)</f>
        <v>#N/A</v>
      </c>
      <c r="AH635" s="2" t="e">
        <f>VLOOKUP($U635,Models!$A:$Q,AH$4,0)</f>
        <v>#N/A</v>
      </c>
      <c r="AI635" s="2" t="e">
        <f>VLOOKUP($U635,Models!$A:$Q,AI$4,0)</f>
        <v>#N/A</v>
      </c>
      <c r="AJ635" s="2"/>
      <c r="AK635" s="2"/>
    </row>
    <row r="636" spans="1:51" x14ac:dyDescent="0.3">
      <c r="A636"/>
      <c r="B636"/>
      <c r="C636"/>
      <c r="D636"/>
      <c r="E636"/>
      <c r="F636"/>
      <c r="G636"/>
      <c r="H636"/>
      <c r="I636"/>
      <c r="J636"/>
      <c r="K636"/>
      <c r="L636"/>
      <c r="M636"/>
      <c r="N636"/>
      <c r="O636"/>
      <c r="P636" s="58" t="e">
        <f t="shared" si="39"/>
        <v>#DIV/0!</v>
      </c>
      <c r="Q636" s="81" t="e">
        <f t="shared" si="40"/>
        <v>#DIV/0!</v>
      </c>
      <c r="R636" s="90"/>
      <c r="S636" s="3"/>
      <c r="T636" s="2"/>
      <c r="U636" s="2" t="str">
        <f t="shared" si="37"/>
        <v xml:space="preserve">  </v>
      </c>
      <c r="V636" s="2" t="e">
        <f>VLOOKUP($U636,Models!$A:$Q,V$4,0)</f>
        <v>#N/A</v>
      </c>
      <c r="W636" s="2" t="e">
        <f>VLOOKUP($U636,Models!$A:$Q,W$4,0)</f>
        <v>#N/A</v>
      </c>
      <c r="X636" s="2" t="e">
        <f>VLOOKUP($U636,Models!$A:$Q,X$4,0)</f>
        <v>#N/A</v>
      </c>
      <c r="Y636" s="2" t="e">
        <f>VLOOKUP($U636,Models!$A:$Q,Y$4,0)</f>
        <v>#N/A</v>
      </c>
      <c r="Z636" s="2" t="e">
        <f>VLOOKUP($U636,Models!$A:$Q,Z$4,0)</f>
        <v>#N/A</v>
      </c>
      <c r="AA636" s="2" t="e">
        <f>VLOOKUP($U636,Models!$A:$Q,AA$4,0)</f>
        <v>#N/A</v>
      </c>
      <c r="AB636" s="2" t="e">
        <f>VLOOKUP($U636,Models!$A:$Q,AB$4,0)</f>
        <v>#N/A</v>
      </c>
      <c r="AC636" s="2" t="e">
        <f>VLOOKUP($U636,Models!$A:$Q,AC$4,0)</f>
        <v>#N/A</v>
      </c>
      <c r="AD636" s="2" t="e">
        <f>VLOOKUP($U636,Models!$A:$Q,AD$4,0)</f>
        <v>#N/A</v>
      </c>
      <c r="AE636" s="2" t="e">
        <f>VLOOKUP($U636,Models!$A:$Q,AE$4,0)</f>
        <v>#N/A</v>
      </c>
      <c r="AF636" s="2" t="e">
        <f>VLOOKUP($U636,Models!$A:$Q,AF$4,0)</f>
        <v>#N/A</v>
      </c>
      <c r="AG636" s="2" t="e">
        <f>VLOOKUP($U636,Models!$A:$Q,AG$4,0)</f>
        <v>#N/A</v>
      </c>
      <c r="AH636" s="2" t="e">
        <f>VLOOKUP($U636,Models!$A:$Q,AH$4,0)</f>
        <v>#N/A</v>
      </c>
      <c r="AI636" s="2" t="e">
        <f>VLOOKUP($U636,Models!$A:$Q,AI$4,0)</f>
        <v>#N/A</v>
      </c>
      <c r="AJ636" s="2"/>
      <c r="AK636" s="2"/>
    </row>
    <row r="637" spans="1:51" x14ac:dyDescent="0.3">
      <c r="A637"/>
      <c r="B637"/>
      <c r="C637"/>
      <c r="D637"/>
      <c r="E637"/>
      <c r="F637"/>
      <c r="G637"/>
      <c r="H637"/>
      <c r="I637"/>
      <c r="J637"/>
      <c r="K637"/>
      <c r="L637"/>
      <c r="M637"/>
      <c r="N637"/>
      <c r="O637"/>
      <c r="P637" s="58" t="e">
        <f t="shared" si="39"/>
        <v>#DIV/0!</v>
      </c>
      <c r="Q637" s="81" t="e">
        <f t="shared" si="40"/>
        <v>#DIV/0!</v>
      </c>
      <c r="R637" s="90"/>
      <c r="S637" s="3"/>
      <c r="T637" s="2"/>
      <c r="U637" s="2" t="str">
        <f t="shared" si="37"/>
        <v xml:space="preserve">  </v>
      </c>
      <c r="V637" s="2" t="e">
        <f>VLOOKUP($U637,Models!$A:$Q,V$4,0)</f>
        <v>#N/A</v>
      </c>
      <c r="W637" s="2" t="e">
        <f>VLOOKUP($U637,Models!$A:$Q,W$4,0)</f>
        <v>#N/A</v>
      </c>
      <c r="X637" s="2" t="e">
        <f>VLOOKUP($U637,Models!$A:$Q,X$4,0)</f>
        <v>#N/A</v>
      </c>
      <c r="Y637" s="2" t="e">
        <f>VLOOKUP($U637,Models!$A:$Q,Y$4,0)</f>
        <v>#N/A</v>
      </c>
      <c r="Z637" s="2" t="e">
        <f>VLOOKUP($U637,Models!$A:$Q,Z$4,0)</f>
        <v>#N/A</v>
      </c>
      <c r="AA637" s="2" t="e">
        <f>VLOOKUP($U637,Models!$A:$Q,AA$4,0)</f>
        <v>#N/A</v>
      </c>
      <c r="AB637" s="2" t="e">
        <f>VLOOKUP($U637,Models!$A:$Q,AB$4,0)</f>
        <v>#N/A</v>
      </c>
      <c r="AC637" s="2" t="e">
        <f>VLOOKUP($U637,Models!$A:$Q,AC$4,0)</f>
        <v>#N/A</v>
      </c>
      <c r="AD637" s="2" t="e">
        <f>VLOOKUP($U637,Models!$A:$Q,AD$4,0)</f>
        <v>#N/A</v>
      </c>
      <c r="AE637" s="2" t="e">
        <f>VLOOKUP($U637,Models!$A:$Q,AE$4,0)</f>
        <v>#N/A</v>
      </c>
      <c r="AF637" s="2" t="e">
        <f>VLOOKUP($U637,Models!$A:$Q,AF$4,0)</f>
        <v>#N/A</v>
      </c>
      <c r="AG637" s="2" t="e">
        <f>VLOOKUP($U637,Models!$A:$Q,AG$4,0)</f>
        <v>#N/A</v>
      </c>
      <c r="AH637" s="2" t="e">
        <f>VLOOKUP($U637,Models!$A:$Q,AH$4,0)</f>
        <v>#N/A</v>
      </c>
      <c r="AI637" s="2" t="e">
        <f>VLOOKUP($U637,Models!$A:$Q,AI$4,0)</f>
        <v>#N/A</v>
      </c>
      <c r="AJ637" s="2"/>
      <c r="AK637" s="2"/>
    </row>
    <row r="638" spans="1:51" x14ac:dyDescent="0.3">
      <c r="A638"/>
      <c r="B638"/>
      <c r="C638"/>
      <c r="D638"/>
      <c r="E638"/>
      <c r="F638"/>
      <c r="G638"/>
      <c r="H638"/>
      <c r="I638"/>
      <c r="J638"/>
      <c r="K638"/>
      <c r="L638"/>
      <c r="M638"/>
      <c r="N638"/>
      <c r="O638"/>
      <c r="P638" s="58" t="e">
        <f t="shared" si="39"/>
        <v>#DIV/0!</v>
      </c>
      <c r="Q638" s="81" t="e">
        <f t="shared" si="40"/>
        <v>#DIV/0!</v>
      </c>
      <c r="R638" s="104"/>
      <c r="S638" s="3"/>
      <c r="T638" s="2"/>
      <c r="U638" s="2" t="str">
        <f t="shared" si="37"/>
        <v xml:space="preserve">  </v>
      </c>
      <c r="V638" s="2" t="e">
        <f>VLOOKUP($U638,Models!$A:$Q,V$4,0)</f>
        <v>#N/A</v>
      </c>
      <c r="W638" s="2" t="e">
        <f>VLOOKUP($U638,Models!$A:$Q,W$4,0)</f>
        <v>#N/A</v>
      </c>
      <c r="X638" s="2" t="e">
        <f>VLOOKUP($U638,Models!$A:$Q,X$4,0)</f>
        <v>#N/A</v>
      </c>
      <c r="Y638" s="2" t="e">
        <f>VLOOKUP($U638,Models!$A:$Q,Y$4,0)</f>
        <v>#N/A</v>
      </c>
      <c r="Z638" s="2" t="e">
        <f>VLOOKUP($U638,Models!$A:$Q,Z$4,0)</f>
        <v>#N/A</v>
      </c>
      <c r="AA638" s="2" t="e">
        <f>VLOOKUP($U638,Models!$A:$Q,AA$4,0)</f>
        <v>#N/A</v>
      </c>
      <c r="AB638" s="2" t="e">
        <f>VLOOKUP($U638,Models!$A:$Q,AB$4,0)</f>
        <v>#N/A</v>
      </c>
      <c r="AC638" s="2" t="e">
        <f>VLOOKUP($U638,Models!$A:$Q,AC$4,0)</f>
        <v>#N/A</v>
      </c>
      <c r="AD638" s="2" t="e">
        <f>VLOOKUP($U638,Models!$A:$Q,AD$4,0)</f>
        <v>#N/A</v>
      </c>
      <c r="AE638" s="2" t="e">
        <f>VLOOKUP($U638,Models!$A:$Q,AE$4,0)</f>
        <v>#N/A</v>
      </c>
      <c r="AF638" s="2" t="e">
        <f>VLOOKUP($U638,Models!$A:$Q,AF$4,0)</f>
        <v>#N/A</v>
      </c>
      <c r="AG638" s="2" t="e">
        <f>VLOOKUP($U638,Models!$A:$Q,AG$4,0)</f>
        <v>#N/A</v>
      </c>
      <c r="AH638" s="2" t="e">
        <f>VLOOKUP($U638,Models!$A:$Q,AH$4,0)</f>
        <v>#N/A</v>
      </c>
      <c r="AI638" s="2" t="e">
        <f>VLOOKUP($U638,Models!$A:$Q,AI$4,0)</f>
        <v>#N/A</v>
      </c>
      <c r="AJ638" s="2"/>
      <c r="AK638" s="2"/>
    </row>
    <row r="639" spans="1:51" x14ac:dyDescent="0.3">
      <c r="A639"/>
      <c r="B639"/>
      <c r="C639"/>
      <c r="D639"/>
      <c r="E639"/>
      <c r="F639"/>
      <c r="G639"/>
      <c r="H639"/>
      <c r="I639"/>
      <c r="J639"/>
      <c r="K639"/>
      <c r="L639"/>
      <c r="M639"/>
      <c r="N639"/>
      <c r="O639"/>
      <c r="P639" s="58" t="e">
        <f t="shared" si="39"/>
        <v>#DIV/0!</v>
      </c>
      <c r="Q639" s="81" t="e">
        <f t="shared" si="40"/>
        <v>#DIV/0!</v>
      </c>
      <c r="R639" s="104"/>
      <c r="S639" s="3"/>
      <c r="T639" s="2"/>
      <c r="U639" s="2" t="str">
        <f t="shared" si="37"/>
        <v xml:space="preserve">  </v>
      </c>
      <c r="V639" s="2" t="e">
        <f>VLOOKUP($U639,Models!$A:$Q,V$4,0)</f>
        <v>#N/A</v>
      </c>
      <c r="W639" s="2" t="e">
        <f>VLOOKUP($U639,Models!$A:$Q,W$4,0)</f>
        <v>#N/A</v>
      </c>
      <c r="X639" s="2" t="e">
        <f>VLOOKUP($U639,Models!$A:$Q,X$4,0)</f>
        <v>#N/A</v>
      </c>
      <c r="Y639" s="2" t="e">
        <f>VLOOKUP($U639,Models!$A:$Q,Y$4,0)</f>
        <v>#N/A</v>
      </c>
      <c r="Z639" s="2" t="e">
        <f>VLOOKUP($U639,Models!$A:$Q,Z$4,0)</f>
        <v>#N/A</v>
      </c>
      <c r="AA639" s="2" t="e">
        <f>VLOOKUP($U639,Models!$A:$Q,AA$4,0)</f>
        <v>#N/A</v>
      </c>
      <c r="AB639" s="2" t="e">
        <f>VLOOKUP($U639,Models!$A:$Q,AB$4,0)</f>
        <v>#N/A</v>
      </c>
      <c r="AC639" s="2" t="e">
        <f>VLOOKUP($U639,Models!$A:$Q,AC$4,0)</f>
        <v>#N/A</v>
      </c>
      <c r="AD639" s="2" t="e">
        <f>VLOOKUP($U639,Models!$A:$Q,AD$4,0)</f>
        <v>#N/A</v>
      </c>
      <c r="AE639" s="2" t="e">
        <f>VLOOKUP($U639,Models!$A:$Q,AE$4,0)</f>
        <v>#N/A</v>
      </c>
      <c r="AF639" s="2" t="e">
        <f>VLOOKUP($U639,Models!$A:$Q,AF$4,0)</f>
        <v>#N/A</v>
      </c>
      <c r="AG639" s="2" t="e">
        <f>VLOOKUP($U639,Models!$A:$Q,AG$4,0)</f>
        <v>#N/A</v>
      </c>
      <c r="AH639" s="2" t="e">
        <f>VLOOKUP($U639,Models!$A:$Q,AH$4,0)</f>
        <v>#N/A</v>
      </c>
      <c r="AI639" s="2" t="e">
        <f>VLOOKUP($U639,Models!$A:$Q,AI$4,0)</f>
        <v>#N/A</v>
      </c>
      <c r="AJ639" s="2"/>
      <c r="AK639" s="2"/>
    </row>
    <row r="640" spans="1:51" x14ac:dyDescent="0.3">
      <c r="A640"/>
      <c r="B640"/>
      <c r="C640"/>
      <c r="D640"/>
      <c r="E640"/>
      <c r="F640"/>
      <c r="G640"/>
      <c r="H640"/>
      <c r="I640"/>
      <c r="J640"/>
      <c r="K640"/>
      <c r="L640"/>
      <c r="M640"/>
      <c r="N640"/>
      <c r="O640"/>
      <c r="P640" s="58" t="e">
        <f t="shared" si="39"/>
        <v>#DIV/0!</v>
      </c>
      <c r="Q640" s="81" t="e">
        <f t="shared" si="40"/>
        <v>#DIV/0!</v>
      </c>
      <c r="R640" s="90"/>
      <c r="S640" s="3"/>
      <c r="T640" s="2"/>
      <c r="U640" s="2" t="str">
        <f t="shared" si="37"/>
        <v xml:space="preserve">  </v>
      </c>
      <c r="V640" s="2" t="e">
        <f>VLOOKUP($U640,Models!$A:$Q,V$4,0)</f>
        <v>#N/A</v>
      </c>
      <c r="W640" s="2" t="e">
        <f>VLOOKUP($U640,Models!$A:$Q,W$4,0)</f>
        <v>#N/A</v>
      </c>
      <c r="X640" s="2" t="e">
        <f>VLOOKUP($U640,Models!$A:$Q,X$4,0)</f>
        <v>#N/A</v>
      </c>
      <c r="Y640" s="2" t="e">
        <f>VLOOKUP($U640,Models!$A:$Q,Y$4,0)</f>
        <v>#N/A</v>
      </c>
      <c r="Z640" s="2" t="e">
        <f>VLOOKUP($U640,Models!$A:$Q,Z$4,0)</f>
        <v>#N/A</v>
      </c>
      <c r="AA640" s="2" t="e">
        <f>VLOOKUP($U640,Models!$A:$Q,AA$4,0)</f>
        <v>#N/A</v>
      </c>
      <c r="AB640" s="2" t="e">
        <f>VLOOKUP($U640,Models!$A:$Q,AB$4,0)</f>
        <v>#N/A</v>
      </c>
      <c r="AC640" s="2" t="e">
        <f>VLOOKUP($U640,Models!$A:$Q,AC$4,0)</f>
        <v>#N/A</v>
      </c>
      <c r="AD640" s="2" t="e">
        <f>VLOOKUP($U640,Models!$A:$Q,AD$4,0)</f>
        <v>#N/A</v>
      </c>
      <c r="AE640" s="2" t="e">
        <f>VLOOKUP($U640,Models!$A:$Q,AE$4,0)</f>
        <v>#N/A</v>
      </c>
      <c r="AF640" s="2" t="e">
        <f>VLOOKUP($U640,Models!$A:$Q,AF$4,0)</f>
        <v>#N/A</v>
      </c>
      <c r="AG640" s="2" t="e">
        <f>VLOOKUP($U640,Models!$A:$Q,AG$4,0)</f>
        <v>#N/A</v>
      </c>
      <c r="AH640" s="2" t="e">
        <f>VLOOKUP($U640,Models!$A:$Q,AH$4,0)</f>
        <v>#N/A</v>
      </c>
      <c r="AI640" s="2" t="e">
        <f>VLOOKUP($U640,Models!$A:$Q,AI$4,0)</f>
        <v>#N/A</v>
      </c>
      <c r="AJ640" s="2"/>
      <c r="AK640" s="2"/>
    </row>
    <row r="641" spans="1:37" x14ac:dyDescent="0.3">
      <c r="A641"/>
      <c r="B641"/>
      <c r="C641"/>
      <c r="D641"/>
      <c r="E641"/>
      <c r="F641"/>
      <c r="G641"/>
      <c r="H641"/>
      <c r="I641"/>
      <c r="J641"/>
      <c r="K641"/>
      <c r="L641"/>
      <c r="M641"/>
      <c r="N641"/>
      <c r="O641"/>
      <c r="P641" s="58" t="e">
        <f t="shared" si="39"/>
        <v>#DIV/0!</v>
      </c>
      <c r="Q641" s="81" t="e">
        <f t="shared" si="40"/>
        <v>#DIV/0!</v>
      </c>
      <c r="R641" s="90"/>
      <c r="S641" s="3"/>
      <c r="T641" s="2"/>
      <c r="U641" s="2" t="str">
        <f t="shared" si="37"/>
        <v xml:space="preserve">  </v>
      </c>
      <c r="V641" s="2" t="e">
        <f>VLOOKUP($U641,Models!$A:$Q,V$4,0)</f>
        <v>#N/A</v>
      </c>
      <c r="W641" s="2" t="e">
        <f>VLOOKUP($U641,Models!$A:$Q,W$4,0)</f>
        <v>#N/A</v>
      </c>
      <c r="X641" s="2" t="e">
        <f>VLOOKUP($U641,Models!$A:$Q,X$4,0)</f>
        <v>#N/A</v>
      </c>
      <c r="Y641" s="2" t="e">
        <f>VLOOKUP($U641,Models!$A:$Q,Y$4,0)</f>
        <v>#N/A</v>
      </c>
      <c r="Z641" s="2" t="e">
        <f>VLOOKUP($U641,Models!$A:$Q,Z$4,0)</f>
        <v>#N/A</v>
      </c>
      <c r="AA641" s="2" t="e">
        <f>VLOOKUP($U641,Models!$A:$Q,AA$4,0)</f>
        <v>#N/A</v>
      </c>
      <c r="AB641" s="2" t="e">
        <f>VLOOKUP($U641,Models!$A:$Q,AB$4,0)</f>
        <v>#N/A</v>
      </c>
      <c r="AC641" s="2" t="e">
        <f>VLOOKUP($U641,Models!$A:$Q,AC$4,0)</f>
        <v>#N/A</v>
      </c>
      <c r="AD641" s="2" t="e">
        <f>VLOOKUP($U641,Models!$A:$Q,AD$4,0)</f>
        <v>#N/A</v>
      </c>
      <c r="AE641" s="2" t="e">
        <f>VLOOKUP($U641,Models!$A:$Q,AE$4,0)</f>
        <v>#N/A</v>
      </c>
      <c r="AF641" s="2" t="e">
        <f>VLOOKUP($U641,Models!$A:$Q,AF$4,0)</f>
        <v>#N/A</v>
      </c>
      <c r="AG641" s="2" t="e">
        <f>VLOOKUP($U641,Models!$A:$Q,AG$4,0)</f>
        <v>#N/A</v>
      </c>
      <c r="AH641" s="2" t="e">
        <f>VLOOKUP($U641,Models!$A:$Q,AH$4,0)</f>
        <v>#N/A</v>
      </c>
      <c r="AI641" s="2" t="e">
        <f>VLOOKUP($U641,Models!$A:$Q,AI$4,0)</f>
        <v>#N/A</v>
      </c>
      <c r="AJ641" s="2"/>
      <c r="AK641" s="2"/>
    </row>
    <row r="642" spans="1:37" x14ac:dyDescent="0.3">
      <c r="A642"/>
      <c r="B642"/>
      <c r="C642"/>
      <c r="D642"/>
      <c r="E642"/>
      <c r="F642"/>
      <c r="G642"/>
      <c r="H642"/>
      <c r="I642"/>
      <c r="J642"/>
      <c r="K642"/>
      <c r="L642"/>
      <c r="M642"/>
      <c r="N642"/>
      <c r="O642"/>
      <c r="P642" s="58" t="e">
        <f t="shared" si="39"/>
        <v>#DIV/0!</v>
      </c>
      <c r="Q642" s="81" t="e">
        <f t="shared" si="40"/>
        <v>#DIV/0!</v>
      </c>
      <c r="R642" s="90"/>
      <c r="S642" s="3"/>
      <c r="T642" s="2"/>
      <c r="U642" s="2" t="str">
        <f t="shared" si="37"/>
        <v xml:space="preserve">  </v>
      </c>
      <c r="V642" s="2" t="e">
        <f>VLOOKUP($U642,Models!$A:$Q,V$4,0)</f>
        <v>#N/A</v>
      </c>
      <c r="W642" s="2" t="e">
        <f>VLOOKUP($U642,Models!$A:$Q,W$4,0)</f>
        <v>#N/A</v>
      </c>
      <c r="X642" s="2" t="e">
        <f>VLOOKUP($U642,Models!$A:$Q,X$4,0)</f>
        <v>#N/A</v>
      </c>
      <c r="Y642" s="2" t="e">
        <f>VLOOKUP($U642,Models!$A:$Q,Y$4,0)</f>
        <v>#N/A</v>
      </c>
      <c r="Z642" s="2" t="e">
        <f>VLOOKUP($U642,Models!$A:$Q,Z$4,0)</f>
        <v>#N/A</v>
      </c>
      <c r="AA642" s="2" t="e">
        <f>VLOOKUP($U642,Models!$A:$Q,AA$4,0)</f>
        <v>#N/A</v>
      </c>
      <c r="AB642" s="2" t="e">
        <f>VLOOKUP($U642,Models!$A:$Q,AB$4,0)</f>
        <v>#N/A</v>
      </c>
      <c r="AC642" s="2" t="e">
        <f>VLOOKUP($U642,Models!$A:$Q,AC$4,0)</f>
        <v>#N/A</v>
      </c>
      <c r="AD642" s="2" t="e">
        <f>VLOOKUP($U642,Models!$A:$Q,AD$4,0)</f>
        <v>#N/A</v>
      </c>
      <c r="AE642" s="2" t="e">
        <f>VLOOKUP($U642,Models!$A:$Q,AE$4,0)</f>
        <v>#N/A</v>
      </c>
      <c r="AF642" s="2" t="e">
        <f>VLOOKUP($U642,Models!$A:$Q,AF$4,0)</f>
        <v>#N/A</v>
      </c>
      <c r="AG642" s="2" t="e">
        <f>VLOOKUP($U642,Models!$A:$Q,AG$4,0)</f>
        <v>#N/A</v>
      </c>
      <c r="AH642" s="2" t="e">
        <f>VLOOKUP($U642,Models!$A:$Q,AH$4,0)</f>
        <v>#N/A</v>
      </c>
      <c r="AI642" s="2" t="e">
        <f>VLOOKUP($U642,Models!$A:$Q,AI$4,0)</f>
        <v>#N/A</v>
      </c>
      <c r="AJ642" s="2"/>
      <c r="AK642" s="2"/>
    </row>
    <row r="643" spans="1:37" x14ac:dyDescent="0.3">
      <c r="A643"/>
      <c r="B643"/>
      <c r="C643"/>
      <c r="D643"/>
      <c r="E643"/>
      <c r="F643"/>
      <c r="G643"/>
      <c r="H643"/>
      <c r="I643"/>
      <c r="J643"/>
      <c r="K643"/>
      <c r="L643"/>
      <c r="M643"/>
      <c r="N643"/>
      <c r="O643"/>
      <c r="P643" s="58" t="e">
        <f t="shared" ref="P643:P650" si="41">O643/O$650</f>
        <v>#DIV/0!</v>
      </c>
      <c r="Q643" s="78" t="e">
        <f t="shared" ref="Q643:Q650" si="42">ROUND(P643*R$654,0)</f>
        <v>#DIV/0!</v>
      </c>
      <c r="R643" s="90"/>
      <c r="S643" s="3"/>
      <c r="T643" s="2"/>
      <c r="U643" s="2" t="str">
        <f t="shared" si="37"/>
        <v xml:space="preserve">  </v>
      </c>
      <c r="V643" s="2" t="e">
        <f>VLOOKUP($U643,Models!$A:$Q,V$4,0)</f>
        <v>#N/A</v>
      </c>
      <c r="W643" s="2" t="e">
        <f>VLOOKUP($U643,Models!$A:$Q,W$4,0)</f>
        <v>#N/A</v>
      </c>
      <c r="X643" s="2" t="e">
        <f>VLOOKUP($U643,Models!$A:$Q,X$4,0)</f>
        <v>#N/A</v>
      </c>
      <c r="Y643" s="2" t="e">
        <f>VLOOKUP($U643,Models!$A:$Q,Y$4,0)</f>
        <v>#N/A</v>
      </c>
      <c r="Z643" s="2" t="e">
        <f>VLOOKUP($U643,Models!$A:$Q,Z$4,0)</f>
        <v>#N/A</v>
      </c>
      <c r="AA643" s="2" t="e">
        <f>VLOOKUP($U643,Models!$A:$Q,AA$4,0)</f>
        <v>#N/A</v>
      </c>
      <c r="AB643" s="2" t="e">
        <f>VLOOKUP($U643,Models!$A:$Q,AB$4,0)</f>
        <v>#N/A</v>
      </c>
      <c r="AC643" s="2" t="e">
        <f>VLOOKUP($U643,Models!$A:$Q,AC$4,0)</f>
        <v>#N/A</v>
      </c>
      <c r="AD643" s="2" t="e">
        <f>VLOOKUP($U643,Models!$A:$Q,AD$4,0)</f>
        <v>#N/A</v>
      </c>
      <c r="AE643" s="2" t="e">
        <f>VLOOKUP($U643,Models!$A:$Q,AE$4,0)</f>
        <v>#N/A</v>
      </c>
      <c r="AF643" s="2" t="e">
        <f>VLOOKUP($U643,Models!$A:$Q,AF$4,0)</f>
        <v>#N/A</v>
      </c>
      <c r="AG643" s="2" t="e">
        <f>VLOOKUP($U643,Models!$A:$Q,AG$4,0)</f>
        <v>#N/A</v>
      </c>
      <c r="AH643" s="2" t="e">
        <f>VLOOKUP($U643,Models!$A:$Q,AH$4,0)</f>
        <v>#N/A</v>
      </c>
      <c r="AI643" s="2" t="e">
        <f>VLOOKUP($U643,Models!$A:$Q,AI$4,0)</f>
        <v>#N/A</v>
      </c>
      <c r="AJ643" s="2"/>
      <c r="AK643" s="2"/>
    </row>
    <row r="644" spans="1:37" x14ac:dyDescent="0.3">
      <c r="A644"/>
      <c r="B644"/>
      <c r="C644"/>
      <c r="D644"/>
      <c r="E644"/>
      <c r="F644"/>
      <c r="G644"/>
      <c r="H644"/>
      <c r="I644"/>
      <c r="J644"/>
      <c r="K644"/>
      <c r="L644"/>
      <c r="M644"/>
      <c r="N644"/>
      <c r="O644"/>
      <c r="P644" s="58" t="e">
        <f t="shared" si="41"/>
        <v>#DIV/0!</v>
      </c>
      <c r="Q644" s="78" t="e">
        <f t="shared" si="42"/>
        <v>#DIV/0!</v>
      </c>
      <c r="R644" s="90"/>
      <c r="S644" s="3"/>
      <c r="T644" s="2"/>
      <c r="U644" s="2" t="str">
        <f t="shared" ref="U644:U675" si="43">CONCATENATE(A644," ",B644," ",C644," ",D644)</f>
        <v xml:space="preserve">   </v>
      </c>
      <c r="V644" s="2" t="e">
        <f>VLOOKUP($U644,Models!$A:$Q,V$4,0)</f>
        <v>#N/A</v>
      </c>
      <c r="W644" s="2" t="e">
        <f>VLOOKUP($U644,Models!$A:$Q,W$4,0)</f>
        <v>#N/A</v>
      </c>
      <c r="X644" s="2" t="e">
        <f>VLOOKUP($U644,Models!$A:$Q,X$4,0)</f>
        <v>#N/A</v>
      </c>
      <c r="Y644" s="2" t="e">
        <f>VLOOKUP($U644,Models!$A:$Q,Y$4,0)</f>
        <v>#N/A</v>
      </c>
      <c r="Z644" s="2" t="e">
        <f>VLOOKUP($U644,Models!$A:$Q,Z$4,0)</f>
        <v>#N/A</v>
      </c>
      <c r="AA644" s="2" t="e">
        <f>VLOOKUP($U644,Models!$A:$Q,AA$4,0)</f>
        <v>#N/A</v>
      </c>
      <c r="AB644" s="2" t="e">
        <f>VLOOKUP($U644,Models!$A:$Q,AB$4,0)</f>
        <v>#N/A</v>
      </c>
      <c r="AC644" s="2" t="e">
        <f>VLOOKUP($U644,Models!$A:$Q,AC$4,0)</f>
        <v>#N/A</v>
      </c>
      <c r="AD644" s="2" t="e">
        <f>VLOOKUP($U644,Models!$A:$Q,AD$4,0)</f>
        <v>#N/A</v>
      </c>
      <c r="AE644" s="2" t="e">
        <f>VLOOKUP($U644,Models!$A:$Q,AE$4,0)</f>
        <v>#N/A</v>
      </c>
      <c r="AF644" s="2" t="e">
        <f>VLOOKUP($U644,Models!$A:$Q,AF$4,0)</f>
        <v>#N/A</v>
      </c>
      <c r="AG644" s="2" t="e">
        <f>VLOOKUP($U644,Models!$A:$Q,AG$4,0)</f>
        <v>#N/A</v>
      </c>
      <c r="AH644" s="2" t="e">
        <f>VLOOKUP($U644,Models!$A:$Q,AH$4,0)</f>
        <v>#N/A</v>
      </c>
      <c r="AI644" s="2" t="e">
        <f>VLOOKUP($U644,Models!$A:$Q,AI$4,0)</f>
        <v>#N/A</v>
      </c>
      <c r="AJ644" s="2"/>
      <c r="AK644" s="2"/>
    </row>
    <row r="645" spans="1:37" x14ac:dyDescent="0.3">
      <c r="A645"/>
      <c r="B645"/>
      <c r="C645"/>
      <c r="D645"/>
      <c r="E645"/>
      <c r="F645"/>
      <c r="G645"/>
      <c r="H645"/>
      <c r="I645"/>
      <c r="J645"/>
      <c r="K645"/>
      <c r="L645"/>
      <c r="M645"/>
      <c r="N645"/>
      <c r="O645"/>
      <c r="P645" s="58" t="e">
        <f t="shared" si="41"/>
        <v>#DIV/0!</v>
      </c>
      <c r="Q645" s="78" t="e">
        <f t="shared" si="42"/>
        <v>#DIV/0!</v>
      </c>
      <c r="R645" s="90"/>
      <c r="S645" s="3"/>
      <c r="T645" s="2"/>
      <c r="U645" s="2" t="str">
        <f t="shared" si="43"/>
        <v xml:space="preserve">   </v>
      </c>
      <c r="V645" s="2" t="e">
        <f>VLOOKUP($U645,Models!$A:$Q,V$4,0)</f>
        <v>#N/A</v>
      </c>
      <c r="W645" s="2" t="e">
        <f>VLOOKUP($U645,Models!$A:$Q,W$4,0)</f>
        <v>#N/A</v>
      </c>
      <c r="X645" s="2" t="e">
        <f>VLOOKUP($U645,Models!$A:$Q,X$4,0)</f>
        <v>#N/A</v>
      </c>
      <c r="Y645" s="2" t="e">
        <f>VLOOKUP($U645,Models!$A:$Q,Y$4,0)</f>
        <v>#N/A</v>
      </c>
      <c r="Z645" s="2" t="e">
        <f>VLOOKUP($U645,Models!$A:$Q,Z$4,0)</f>
        <v>#N/A</v>
      </c>
      <c r="AA645" s="2" t="e">
        <f>VLOOKUP($U645,Models!$A:$Q,AA$4,0)</f>
        <v>#N/A</v>
      </c>
      <c r="AB645" s="2" t="e">
        <f>VLOOKUP($U645,Models!$A:$Q,AB$4,0)</f>
        <v>#N/A</v>
      </c>
      <c r="AC645" s="2" t="e">
        <f>VLOOKUP($U645,Models!$A:$Q,AC$4,0)</f>
        <v>#N/A</v>
      </c>
      <c r="AD645" s="2" t="e">
        <f>VLOOKUP($U645,Models!$A:$Q,AD$4,0)</f>
        <v>#N/A</v>
      </c>
      <c r="AE645" s="2" t="e">
        <f>VLOOKUP($U645,Models!$A:$Q,AE$4,0)</f>
        <v>#N/A</v>
      </c>
      <c r="AF645" s="2" t="e">
        <f>VLOOKUP($U645,Models!$A:$Q,AF$4,0)</f>
        <v>#N/A</v>
      </c>
      <c r="AG645" s="2" t="e">
        <f>VLOOKUP($U645,Models!$A:$Q,AG$4,0)</f>
        <v>#N/A</v>
      </c>
      <c r="AH645" s="2" t="e">
        <f>VLOOKUP($U645,Models!$A:$Q,AH$4,0)</f>
        <v>#N/A</v>
      </c>
      <c r="AI645" s="2" t="e">
        <f>VLOOKUP($U645,Models!$A:$Q,AI$4,0)</f>
        <v>#N/A</v>
      </c>
      <c r="AJ645" s="2"/>
      <c r="AK645" s="2"/>
    </row>
    <row r="646" spans="1:37" x14ac:dyDescent="0.3">
      <c r="A646"/>
      <c r="B646"/>
      <c r="C646"/>
      <c r="D646"/>
      <c r="E646"/>
      <c r="F646"/>
      <c r="G646"/>
      <c r="H646"/>
      <c r="I646"/>
      <c r="J646"/>
      <c r="K646"/>
      <c r="L646"/>
      <c r="M646"/>
      <c r="N646"/>
      <c r="O646"/>
      <c r="P646" s="58" t="e">
        <f t="shared" si="41"/>
        <v>#DIV/0!</v>
      </c>
      <c r="Q646" s="78" t="e">
        <f t="shared" si="42"/>
        <v>#DIV/0!</v>
      </c>
      <c r="R646" s="90"/>
      <c r="S646" s="3"/>
      <c r="T646" s="2"/>
      <c r="U646" s="2" t="str">
        <f t="shared" si="43"/>
        <v xml:space="preserve">   </v>
      </c>
      <c r="V646" s="2" t="e">
        <f>VLOOKUP($U646,Models!$A:$Q,V$4,0)</f>
        <v>#N/A</v>
      </c>
      <c r="W646" s="2" t="e">
        <f>VLOOKUP($U646,Models!$A:$Q,W$4,0)</f>
        <v>#N/A</v>
      </c>
      <c r="X646" s="2" t="e">
        <f>VLOOKUP($U646,Models!$A:$Q,X$4,0)</f>
        <v>#N/A</v>
      </c>
      <c r="Y646" s="2" t="e">
        <f>VLOOKUP($U646,Models!$A:$Q,Y$4,0)</f>
        <v>#N/A</v>
      </c>
      <c r="Z646" s="2" t="e">
        <f>VLOOKUP($U646,Models!$A:$Q,Z$4,0)</f>
        <v>#N/A</v>
      </c>
      <c r="AA646" s="2" t="e">
        <f>VLOOKUP($U646,Models!$A:$Q,AA$4,0)</f>
        <v>#N/A</v>
      </c>
      <c r="AB646" s="2" t="e">
        <f>VLOOKUP($U646,Models!$A:$Q,AB$4,0)</f>
        <v>#N/A</v>
      </c>
      <c r="AC646" s="2" t="e">
        <f>VLOOKUP($U646,Models!$A:$Q,AC$4,0)</f>
        <v>#N/A</v>
      </c>
      <c r="AD646" s="2" t="e">
        <f>VLOOKUP($U646,Models!$A:$Q,AD$4,0)</f>
        <v>#N/A</v>
      </c>
      <c r="AE646" s="2" t="e">
        <f>VLOOKUP($U646,Models!$A:$Q,AE$4,0)</f>
        <v>#N/A</v>
      </c>
      <c r="AF646" s="2" t="e">
        <f>VLOOKUP($U646,Models!$A:$Q,AF$4,0)</f>
        <v>#N/A</v>
      </c>
      <c r="AG646" s="2" t="e">
        <f>VLOOKUP($U646,Models!$A:$Q,AG$4,0)</f>
        <v>#N/A</v>
      </c>
      <c r="AH646" s="2" t="e">
        <f>VLOOKUP($U646,Models!$A:$Q,AH$4,0)</f>
        <v>#N/A</v>
      </c>
      <c r="AI646" s="2" t="e">
        <f>VLOOKUP($U646,Models!$A:$Q,AI$4,0)</f>
        <v>#N/A</v>
      </c>
      <c r="AJ646" s="2"/>
      <c r="AK646" s="2"/>
    </row>
    <row r="647" spans="1:37" x14ac:dyDescent="0.3">
      <c r="A647"/>
      <c r="B647"/>
      <c r="C647"/>
      <c r="D647"/>
      <c r="E647"/>
      <c r="F647"/>
      <c r="G647"/>
      <c r="H647"/>
      <c r="I647"/>
      <c r="J647"/>
      <c r="K647"/>
      <c r="L647"/>
      <c r="M647"/>
      <c r="N647"/>
      <c r="O647"/>
      <c r="P647" s="58" t="e">
        <f t="shared" si="41"/>
        <v>#DIV/0!</v>
      </c>
      <c r="Q647" s="78" t="e">
        <f t="shared" si="42"/>
        <v>#DIV/0!</v>
      </c>
      <c r="R647" s="90"/>
      <c r="S647" s="3"/>
      <c r="T647" s="2"/>
      <c r="U647" s="2" t="str">
        <f t="shared" si="43"/>
        <v xml:space="preserve">   </v>
      </c>
      <c r="V647" s="2" t="e">
        <f>VLOOKUP($U647,Models!$A:$Q,V$4,0)</f>
        <v>#N/A</v>
      </c>
      <c r="W647" s="2" t="e">
        <f>VLOOKUP($U647,Models!$A:$Q,W$4,0)</f>
        <v>#N/A</v>
      </c>
      <c r="X647" s="2" t="e">
        <f>VLOOKUP($U647,Models!$A:$Q,X$4,0)</f>
        <v>#N/A</v>
      </c>
      <c r="Y647" s="2" t="e">
        <f>VLOOKUP($U647,Models!$A:$Q,Y$4,0)</f>
        <v>#N/A</v>
      </c>
      <c r="Z647" s="2" t="e">
        <f>VLOOKUP($U647,Models!$A:$Q,Z$4,0)</f>
        <v>#N/A</v>
      </c>
      <c r="AA647" s="2" t="e">
        <f>VLOOKUP($U647,Models!$A:$Q,AA$4,0)</f>
        <v>#N/A</v>
      </c>
      <c r="AB647" s="2" t="e">
        <f>VLOOKUP($U647,Models!$A:$Q,AB$4,0)</f>
        <v>#N/A</v>
      </c>
      <c r="AC647" s="2" t="e">
        <f>VLOOKUP($U647,Models!$A:$Q,AC$4,0)</f>
        <v>#N/A</v>
      </c>
      <c r="AD647" s="2" t="e">
        <f>VLOOKUP($U647,Models!$A:$Q,AD$4,0)</f>
        <v>#N/A</v>
      </c>
      <c r="AE647" s="2" t="e">
        <f>VLOOKUP($U647,Models!$A:$Q,AE$4,0)</f>
        <v>#N/A</v>
      </c>
      <c r="AF647" s="2" t="e">
        <f>VLOOKUP($U647,Models!$A:$Q,AF$4,0)</f>
        <v>#N/A</v>
      </c>
      <c r="AG647" s="2" t="e">
        <f>VLOOKUP($U647,Models!$A:$Q,AG$4,0)</f>
        <v>#N/A</v>
      </c>
      <c r="AH647" s="2" t="e">
        <f>VLOOKUP($U647,Models!$A:$Q,AH$4,0)</f>
        <v>#N/A</v>
      </c>
      <c r="AI647" s="2" t="e">
        <f>VLOOKUP($U647,Models!$A:$Q,AI$4,0)</f>
        <v>#N/A</v>
      </c>
      <c r="AJ647" s="2"/>
      <c r="AK647" s="2"/>
    </row>
    <row r="648" spans="1:37" x14ac:dyDescent="0.3">
      <c r="A648"/>
      <c r="B648"/>
      <c r="C648"/>
      <c r="D648"/>
      <c r="E648"/>
      <c r="F648"/>
      <c r="G648"/>
      <c r="H648"/>
      <c r="I648"/>
      <c r="J648"/>
      <c r="K648"/>
      <c r="L648"/>
      <c r="M648"/>
      <c r="N648"/>
      <c r="O648"/>
      <c r="P648" s="58" t="e">
        <f t="shared" si="41"/>
        <v>#DIV/0!</v>
      </c>
      <c r="Q648" s="78" t="e">
        <f t="shared" si="42"/>
        <v>#DIV/0!</v>
      </c>
      <c r="R648" s="90"/>
      <c r="S648" s="3"/>
      <c r="T648" s="2"/>
      <c r="U648" s="2" t="str">
        <f t="shared" si="43"/>
        <v xml:space="preserve">   </v>
      </c>
      <c r="V648" s="2" t="e">
        <f>VLOOKUP($U648,Models!$A:$Q,V$4,0)</f>
        <v>#N/A</v>
      </c>
      <c r="W648" s="2" t="e">
        <f>VLOOKUP($U648,Models!$A:$Q,W$4,0)</f>
        <v>#N/A</v>
      </c>
      <c r="X648" s="2" t="e">
        <f>VLOOKUP($U648,Models!$A:$Q,X$4,0)</f>
        <v>#N/A</v>
      </c>
      <c r="Y648" s="2" t="e">
        <f>VLOOKUP($U648,Models!$A:$Q,Y$4,0)</f>
        <v>#N/A</v>
      </c>
      <c r="Z648" s="2" t="e">
        <f>VLOOKUP($U648,Models!$A:$Q,Z$4,0)</f>
        <v>#N/A</v>
      </c>
      <c r="AA648" s="2" t="e">
        <f>VLOOKUP($U648,Models!$A:$Q,AA$4,0)</f>
        <v>#N/A</v>
      </c>
      <c r="AB648" s="2" t="e">
        <f>VLOOKUP($U648,Models!$A:$Q,AB$4,0)</f>
        <v>#N/A</v>
      </c>
      <c r="AC648" s="2" t="e">
        <f>VLOOKUP($U648,Models!$A:$Q,AC$4,0)</f>
        <v>#N/A</v>
      </c>
      <c r="AD648" s="2" t="e">
        <f>VLOOKUP($U648,Models!$A:$Q,AD$4,0)</f>
        <v>#N/A</v>
      </c>
      <c r="AE648" s="2" t="e">
        <f>VLOOKUP($U648,Models!$A:$Q,AE$4,0)</f>
        <v>#N/A</v>
      </c>
      <c r="AF648" s="2" t="e">
        <f>VLOOKUP($U648,Models!$A:$Q,AF$4,0)</f>
        <v>#N/A</v>
      </c>
      <c r="AG648" s="2" t="e">
        <f>VLOOKUP($U648,Models!$A:$Q,AG$4,0)</f>
        <v>#N/A</v>
      </c>
      <c r="AH648" s="2" t="e">
        <f>VLOOKUP($U648,Models!$A:$Q,AH$4,0)</f>
        <v>#N/A</v>
      </c>
      <c r="AI648" s="2" t="e">
        <f>VLOOKUP($U648,Models!$A:$Q,AI$4,0)</f>
        <v>#N/A</v>
      </c>
      <c r="AJ648" s="2"/>
      <c r="AK648" s="2"/>
    </row>
    <row r="649" spans="1:37" x14ac:dyDescent="0.3">
      <c r="A649"/>
      <c r="B649"/>
      <c r="C649"/>
      <c r="D649"/>
      <c r="E649"/>
      <c r="F649"/>
      <c r="G649"/>
      <c r="H649"/>
      <c r="I649"/>
      <c r="J649"/>
      <c r="K649"/>
      <c r="L649"/>
      <c r="M649"/>
      <c r="N649"/>
      <c r="O649"/>
      <c r="P649" s="58" t="e">
        <f t="shared" si="41"/>
        <v>#DIV/0!</v>
      </c>
      <c r="Q649" s="78" t="e">
        <f t="shared" si="42"/>
        <v>#DIV/0!</v>
      </c>
      <c r="R649" s="90"/>
      <c r="S649" s="3"/>
      <c r="T649" s="2"/>
      <c r="U649" s="2" t="str">
        <f t="shared" si="43"/>
        <v xml:space="preserve">   </v>
      </c>
      <c r="V649" s="2" t="e">
        <f>VLOOKUP($U649,Models!$A:$Q,V$4,0)</f>
        <v>#N/A</v>
      </c>
      <c r="W649" s="2" t="e">
        <f>VLOOKUP($U649,Models!$A:$Q,W$4,0)</f>
        <v>#N/A</v>
      </c>
      <c r="X649" s="2" t="e">
        <f>VLOOKUP($U649,Models!$A:$Q,X$4,0)</f>
        <v>#N/A</v>
      </c>
      <c r="Y649" s="2" t="e">
        <f>VLOOKUP($U649,Models!$A:$Q,Y$4,0)</f>
        <v>#N/A</v>
      </c>
      <c r="Z649" s="2" t="e">
        <f>VLOOKUP($U649,Models!$A:$Q,Z$4,0)</f>
        <v>#N/A</v>
      </c>
      <c r="AA649" s="2" t="e">
        <f>VLOOKUP($U649,Models!$A:$Q,AA$4,0)</f>
        <v>#N/A</v>
      </c>
      <c r="AB649" s="2" t="e">
        <f>VLOOKUP($U649,Models!$A:$Q,AB$4,0)</f>
        <v>#N/A</v>
      </c>
      <c r="AC649" s="2" t="e">
        <f>VLOOKUP($U649,Models!$A:$Q,AC$4,0)</f>
        <v>#N/A</v>
      </c>
      <c r="AD649" s="2" t="e">
        <f>VLOOKUP($U649,Models!$A:$Q,AD$4,0)</f>
        <v>#N/A</v>
      </c>
      <c r="AE649" s="2" t="e">
        <f>VLOOKUP($U649,Models!$A:$Q,AE$4,0)</f>
        <v>#N/A</v>
      </c>
      <c r="AF649" s="2" t="e">
        <f>VLOOKUP($U649,Models!$A:$Q,AF$4,0)</f>
        <v>#N/A</v>
      </c>
      <c r="AG649" s="2" t="e">
        <f>VLOOKUP($U649,Models!$A:$Q,AG$4,0)</f>
        <v>#N/A</v>
      </c>
      <c r="AH649" s="2" t="e">
        <f>VLOOKUP($U649,Models!$A:$Q,AH$4,0)</f>
        <v>#N/A</v>
      </c>
      <c r="AI649" s="2" t="e">
        <f>VLOOKUP($U649,Models!$A:$Q,AI$4,0)</f>
        <v>#N/A</v>
      </c>
      <c r="AJ649" s="2"/>
      <c r="AK649" s="2"/>
    </row>
    <row r="650" spans="1:37" x14ac:dyDescent="0.3">
      <c r="A650"/>
      <c r="B650"/>
      <c r="C650"/>
      <c r="D650"/>
      <c r="E650"/>
      <c r="F650"/>
      <c r="G650"/>
      <c r="H650"/>
      <c r="I650"/>
      <c r="J650"/>
      <c r="K650"/>
      <c r="L650"/>
      <c r="M650"/>
      <c r="N650"/>
      <c r="O650"/>
      <c r="P650" s="58" t="e">
        <f t="shared" si="41"/>
        <v>#DIV/0!</v>
      </c>
      <c r="Q650" s="78" t="e">
        <f t="shared" si="42"/>
        <v>#DIV/0!</v>
      </c>
      <c r="R650" s="90"/>
      <c r="S650" s="3"/>
      <c r="T650" s="2"/>
      <c r="U650" s="2" t="str">
        <f t="shared" si="43"/>
        <v xml:space="preserve">   </v>
      </c>
      <c r="V650" s="2" t="e">
        <f>VLOOKUP($U650,Models!$A:$Q,V$4,0)</f>
        <v>#N/A</v>
      </c>
      <c r="W650" s="2" t="e">
        <f>VLOOKUP($U650,Models!$A:$Q,W$4,0)</f>
        <v>#N/A</v>
      </c>
      <c r="X650" s="2" t="e">
        <f>VLOOKUP($U650,Models!$A:$Q,X$4,0)</f>
        <v>#N/A</v>
      </c>
      <c r="Y650" s="2" t="e">
        <f>VLOOKUP($U650,Models!$A:$Q,Y$4,0)</f>
        <v>#N/A</v>
      </c>
      <c r="Z650" s="2" t="e">
        <f>VLOOKUP($U650,Models!$A:$Q,Z$4,0)</f>
        <v>#N/A</v>
      </c>
      <c r="AA650" s="2" t="e">
        <f>VLOOKUP($U650,Models!$A:$Q,AA$4,0)</f>
        <v>#N/A</v>
      </c>
      <c r="AB650" s="2" t="e">
        <f>VLOOKUP($U650,Models!$A:$Q,AB$4,0)</f>
        <v>#N/A</v>
      </c>
      <c r="AC650" s="2" t="e">
        <f>VLOOKUP($U650,Models!$A:$Q,AC$4,0)</f>
        <v>#N/A</v>
      </c>
      <c r="AD650" s="2" t="e">
        <f>VLOOKUP($U650,Models!$A:$Q,AD$4,0)</f>
        <v>#N/A</v>
      </c>
      <c r="AE650" s="2" t="e">
        <f>VLOOKUP($U650,Models!$A:$Q,AE$4,0)</f>
        <v>#N/A</v>
      </c>
      <c r="AF650" s="2" t="e">
        <f>VLOOKUP($U650,Models!$A:$Q,AF$4,0)</f>
        <v>#N/A</v>
      </c>
      <c r="AG650" s="2" t="e">
        <f>VLOOKUP($U650,Models!$A:$Q,AG$4,0)</f>
        <v>#N/A</v>
      </c>
      <c r="AH650" s="2" t="e">
        <f>VLOOKUP($U650,Models!$A:$Q,AH$4,0)</f>
        <v>#N/A</v>
      </c>
      <c r="AI650" s="2" t="e">
        <f>VLOOKUP($U650,Models!$A:$Q,AI$4,0)</f>
        <v>#N/A</v>
      </c>
      <c r="AJ650" s="2"/>
      <c r="AK650" s="2"/>
    </row>
    <row r="651" spans="1:37" x14ac:dyDescent="0.3">
      <c r="A651"/>
      <c r="B651"/>
      <c r="C651"/>
      <c r="D651"/>
      <c r="E651"/>
      <c r="F651"/>
      <c r="G651"/>
      <c r="H651"/>
      <c r="I651"/>
      <c r="J651"/>
      <c r="K651"/>
      <c r="L651"/>
      <c r="M651"/>
      <c r="N651"/>
      <c r="O651"/>
      <c r="P651" s="58" t="e">
        <f>#REF!/#REF!</f>
        <v>#REF!</v>
      </c>
      <c r="Q651" s="66">
        <v>2</v>
      </c>
      <c r="R651" s="90"/>
      <c r="S651" s="3"/>
      <c r="T651" s="2"/>
      <c r="U651" s="2" t="str">
        <f t="shared" si="43"/>
        <v xml:space="preserve">   </v>
      </c>
      <c r="V651" s="2" t="e">
        <f>VLOOKUP($U651,Models!$A:$Q,V$4,0)</f>
        <v>#N/A</v>
      </c>
      <c r="W651" s="2" t="e">
        <f>VLOOKUP($U651,Models!$A:$Q,W$4,0)</f>
        <v>#N/A</v>
      </c>
      <c r="X651" s="2" t="e">
        <f>VLOOKUP($U651,Models!$A:$Q,X$4,0)</f>
        <v>#N/A</v>
      </c>
      <c r="Y651" s="2" t="e">
        <f>VLOOKUP($U651,Models!$A:$Q,Y$4,0)</f>
        <v>#N/A</v>
      </c>
      <c r="Z651" s="2" t="e">
        <f>VLOOKUP($U651,Models!$A:$Q,Z$4,0)</f>
        <v>#N/A</v>
      </c>
      <c r="AA651" s="2" t="e">
        <f>VLOOKUP($U651,Models!$A:$Q,AA$4,0)</f>
        <v>#N/A</v>
      </c>
      <c r="AB651" s="2" t="e">
        <f>VLOOKUP($U651,Models!$A:$Q,AB$4,0)</f>
        <v>#N/A</v>
      </c>
      <c r="AC651" s="2" t="e">
        <f>VLOOKUP($U651,Models!$A:$Q,AC$4,0)</f>
        <v>#N/A</v>
      </c>
      <c r="AD651" s="2" t="e">
        <f>VLOOKUP($U651,Models!$A:$Q,AD$4,0)</f>
        <v>#N/A</v>
      </c>
      <c r="AE651" s="2" t="e">
        <f>VLOOKUP($U651,Models!$A:$Q,AE$4,0)</f>
        <v>#N/A</v>
      </c>
      <c r="AF651" s="2" t="e">
        <f>VLOOKUP($U651,Models!$A:$Q,AF$4,0)</f>
        <v>#N/A</v>
      </c>
      <c r="AG651" s="2" t="e">
        <f>VLOOKUP($U651,Models!$A:$Q,AG$4,0)</f>
        <v>#N/A</v>
      </c>
      <c r="AH651" s="2" t="e">
        <f>VLOOKUP($U651,Models!$A:$Q,AH$4,0)</f>
        <v>#N/A</v>
      </c>
      <c r="AI651" s="2" t="e">
        <f>VLOOKUP($U651,Models!$A:$Q,AI$4,0)</f>
        <v>#N/A</v>
      </c>
      <c r="AJ651" s="2"/>
    </row>
    <row r="652" spans="1:37" x14ac:dyDescent="0.3">
      <c r="A652"/>
      <c r="B652"/>
      <c r="C652"/>
      <c r="D652"/>
      <c r="E652"/>
      <c r="F652"/>
      <c r="G652"/>
      <c r="H652"/>
      <c r="I652"/>
      <c r="J652"/>
      <c r="K652"/>
      <c r="L652"/>
      <c r="M652"/>
      <c r="N652"/>
      <c r="O652"/>
      <c r="P652" s="58" t="e">
        <f>#REF!/#REF!</f>
        <v>#REF!</v>
      </c>
      <c r="Q652" s="66" t="e">
        <f>ROUND(P652*R$660,0)</f>
        <v>#REF!</v>
      </c>
      <c r="R652" s="90"/>
      <c r="S652" s="3"/>
      <c r="T652" s="2"/>
      <c r="U652" s="2" t="str">
        <f t="shared" si="43"/>
        <v xml:space="preserve">   </v>
      </c>
      <c r="V652" s="2" t="e">
        <f>VLOOKUP($U652,Models!$A:$Q,V$4,0)</f>
        <v>#N/A</v>
      </c>
      <c r="W652" s="2" t="e">
        <f>VLOOKUP($U652,Models!$A:$Q,W$4,0)</f>
        <v>#N/A</v>
      </c>
      <c r="X652" s="2" t="e">
        <f>VLOOKUP($U652,Models!$A:$Q,X$4,0)</f>
        <v>#N/A</v>
      </c>
      <c r="Y652" s="2" t="e">
        <f>VLOOKUP($U652,Models!$A:$Q,Y$4,0)</f>
        <v>#N/A</v>
      </c>
      <c r="Z652" s="2" t="e">
        <f>VLOOKUP($U652,Models!$A:$Q,Z$4,0)</f>
        <v>#N/A</v>
      </c>
      <c r="AA652" s="2" t="e">
        <f>VLOOKUP($U652,Models!$A:$Q,AA$4,0)</f>
        <v>#N/A</v>
      </c>
      <c r="AB652" s="2" t="e">
        <f>VLOOKUP($U652,Models!$A:$Q,AB$4,0)</f>
        <v>#N/A</v>
      </c>
      <c r="AC652" s="2" t="e">
        <f>VLOOKUP($U652,Models!$A:$Q,AC$4,0)</f>
        <v>#N/A</v>
      </c>
      <c r="AD652" s="2" t="e">
        <f>VLOOKUP($U652,Models!$A:$Q,AD$4,0)</f>
        <v>#N/A</v>
      </c>
      <c r="AE652" s="2" t="e">
        <f>VLOOKUP($U652,Models!$A:$Q,AE$4,0)</f>
        <v>#N/A</v>
      </c>
      <c r="AF652" s="2" t="e">
        <f>VLOOKUP($U652,Models!$A:$Q,AF$4,0)</f>
        <v>#N/A</v>
      </c>
      <c r="AG652" s="2" t="e">
        <f>VLOOKUP($U652,Models!$A:$Q,AG$4,0)</f>
        <v>#N/A</v>
      </c>
      <c r="AH652" s="2" t="e">
        <f>VLOOKUP($U652,Models!$A:$Q,AH$4,0)</f>
        <v>#N/A</v>
      </c>
      <c r="AI652" s="2" t="e">
        <f>VLOOKUP($U652,Models!$A:$Q,AI$4,0)</f>
        <v>#N/A</v>
      </c>
      <c r="AJ652" s="2"/>
    </row>
    <row r="653" spans="1:37" x14ac:dyDescent="0.3">
      <c r="A653"/>
      <c r="B653"/>
      <c r="C653"/>
      <c r="D653"/>
      <c r="E653"/>
      <c r="F653"/>
      <c r="G653"/>
      <c r="H653"/>
      <c r="I653"/>
      <c r="J653"/>
      <c r="K653"/>
      <c r="L653"/>
      <c r="M653"/>
      <c r="N653"/>
      <c r="O653"/>
      <c r="P653" s="58" t="e">
        <f>#REF!/#REF!</f>
        <v>#REF!</v>
      </c>
      <c r="Q653" s="66" t="e">
        <f>ROUND(P653*R$660,0)</f>
        <v>#REF!</v>
      </c>
      <c r="R653" s="90"/>
      <c r="S653" s="3"/>
      <c r="T653" s="2"/>
      <c r="U653" s="2" t="str">
        <f t="shared" si="43"/>
        <v xml:space="preserve">   </v>
      </c>
      <c r="V653" s="2" t="e">
        <f>VLOOKUP($U653,Models!$A:$Q,V$4,0)</f>
        <v>#N/A</v>
      </c>
      <c r="W653" s="2" t="e">
        <f>VLOOKUP($U653,Models!$A:$Q,W$4,0)</f>
        <v>#N/A</v>
      </c>
      <c r="X653" s="2" t="e">
        <f>VLOOKUP($U653,Models!$A:$Q,X$4,0)</f>
        <v>#N/A</v>
      </c>
      <c r="Y653" s="2" t="e">
        <f>VLOOKUP($U653,Models!$A:$Q,Y$4,0)</f>
        <v>#N/A</v>
      </c>
      <c r="Z653" s="2" t="e">
        <f>VLOOKUP($U653,Models!$A:$Q,Z$4,0)</f>
        <v>#N/A</v>
      </c>
      <c r="AA653" s="2" t="e">
        <f>VLOOKUP($U653,Models!$A:$Q,AA$4,0)</f>
        <v>#N/A</v>
      </c>
      <c r="AB653" s="2" t="e">
        <f>VLOOKUP($U653,Models!$A:$Q,AB$4,0)</f>
        <v>#N/A</v>
      </c>
      <c r="AC653" s="2" t="e">
        <f>VLOOKUP($U653,Models!$A:$Q,AC$4,0)</f>
        <v>#N/A</v>
      </c>
      <c r="AD653" s="2" t="e">
        <f>VLOOKUP($U653,Models!$A:$Q,AD$4,0)</f>
        <v>#N/A</v>
      </c>
      <c r="AE653" s="2" t="e">
        <f>VLOOKUP($U653,Models!$A:$Q,AE$4,0)</f>
        <v>#N/A</v>
      </c>
      <c r="AF653" s="2" t="e">
        <f>VLOOKUP($U653,Models!$A:$Q,AF$4,0)</f>
        <v>#N/A</v>
      </c>
      <c r="AG653" s="2" t="e">
        <f>VLOOKUP($U653,Models!$A:$Q,AG$4,0)</f>
        <v>#N/A</v>
      </c>
      <c r="AH653" s="2" t="e">
        <f>VLOOKUP($U653,Models!$A:$Q,AH$4,0)</f>
        <v>#N/A</v>
      </c>
      <c r="AI653" s="2" t="e">
        <f>VLOOKUP($U653,Models!$A:$Q,AI$4,0)</f>
        <v>#N/A</v>
      </c>
      <c r="AJ653" s="2"/>
    </row>
    <row r="654" spans="1:37" x14ac:dyDescent="0.3">
      <c r="A654"/>
      <c r="B654"/>
      <c r="C654"/>
      <c r="D654"/>
      <c r="E654"/>
      <c r="F654"/>
      <c r="G654"/>
      <c r="H654"/>
      <c r="I654"/>
      <c r="J654"/>
      <c r="K654"/>
      <c r="L654"/>
      <c r="M654"/>
      <c r="N654"/>
      <c r="O654"/>
      <c r="P654" s="58" t="e">
        <f>#REF!/#REF!</f>
        <v>#REF!</v>
      </c>
      <c r="Q654" s="66" t="e">
        <f>ROUND(P654*R$660,0)</f>
        <v>#REF!</v>
      </c>
      <c r="R654" s="90"/>
      <c r="S654" s="3"/>
      <c r="T654" s="2"/>
      <c r="U654" s="2" t="str">
        <f t="shared" si="43"/>
        <v xml:space="preserve">   </v>
      </c>
      <c r="V654" s="2" t="e">
        <f>VLOOKUP($U654,Models!$A:$Q,V$4,0)</f>
        <v>#N/A</v>
      </c>
      <c r="W654" s="2" t="e">
        <f>VLOOKUP($U654,Models!$A:$Q,W$4,0)</f>
        <v>#N/A</v>
      </c>
      <c r="X654" s="2" t="e">
        <f>VLOOKUP($U654,Models!$A:$Q,X$4,0)</f>
        <v>#N/A</v>
      </c>
      <c r="Y654" s="2" t="e">
        <f>VLOOKUP($U654,Models!$A:$Q,Y$4,0)</f>
        <v>#N/A</v>
      </c>
      <c r="Z654" s="2" t="e">
        <f>VLOOKUP($U654,Models!$A:$Q,Z$4,0)</f>
        <v>#N/A</v>
      </c>
      <c r="AA654" s="2" t="e">
        <f>VLOOKUP($U654,Models!$A:$Q,AA$4,0)</f>
        <v>#N/A</v>
      </c>
      <c r="AB654" s="2" t="e">
        <f>VLOOKUP($U654,Models!$A:$Q,AB$4,0)</f>
        <v>#N/A</v>
      </c>
      <c r="AC654" s="2" t="e">
        <f>VLOOKUP($U654,Models!$A:$Q,AC$4,0)</f>
        <v>#N/A</v>
      </c>
      <c r="AD654" s="2" t="e">
        <f>VLOOKUP($U654,Models!$A:$Q,AD$4,0)</f>
        <v>#N/A</v>
      </c>
      <c r="AE654" s="2" t="e">
        <f>VLOOKUP($U654,Models!$A:$Q,AE$4,0)</f>
        <v>#N/A</v>
      </c>
      <c r="AF654" s="2" t="e">
        <f>VLOOKUP($U654,Models!$A:$Q,AF$4,0)</f>
        <v>#N/A</v>
      </c>
      <c r="AG654" s="2" t="e">
        <f>VLOOKUP($U654,Models!$A:$Q,AG$4,0)</f>
        <v>#N/A</v>
      </c>
      <c r="AH654" s="2" t="e">
        <f>VLOOKUP($U654,Models!$A:$Q,AH$4,0)</f>
        <v>#N/A</v>
      </c>
      <c r="AI654" s="2" t="e">
        <f>VLOOKUP($U654,Models!$A:$Q,AI$4,0)</f>
        <v>#N/A</v>
      </c>
      <c r="AJ654" s="2"/>
    </row>
    <row r="655" spans="1:37" x14ac:dyDescent="0.3">
      <c r="A655"/>
      <c r="B655"/>
      <c r="C655"/>
      <c r="D655"/>
      <c r="E655"/>
      <c r="F655"/>
      <c r="G655"/>
      <c r="H655"/>
      <c r="I655"/>
      <c r="J655"/>
      <c r="K655"/>
      <c r="L655"/>
      <c r="M655"/>
      <c r="N655"/>
      <c r="O655"/>
      <c r="P655" s="58" t="e">
        <f>#REF!/#REF!</f>
        <v>#REF!</v>
      </c>
      <c r="Q655" s="66" t="e">
        <f>ROUND(P655*R$660,0)</f>
        <v>#REF!</v>
      </c>
      <c r="R655" s="90"/>
      <c r="S655" s="3"/>
      <c r="T655" s="2"/>
      <c r="U655" s="2" t="str">
        <f t="shared" si="43"/>
        <v xml:space="preserve">   </v>
      </c>
      <c r="V655" s="2" t="e">
        <f>VLOOKUP($U655,Models!$A:$Q,V$4,0)</f>
        <v>#N/A</v>
      </c>
      <c r="W655" s="2" t="e">
        <f>VLOOKUP($U655,Models!$A:$Q,W$4,0)</f>
        <v>#N/A</v>
      </c>
      <c r="X655" s="2" t="e">
        <f>VLOOKUP($U655,Models!$A:$Q,X$4,0)</f>
        <v>#N/A</v>
      </c>
      <c r="Y655" s="2" t="e">
        <f>VLOOKUP($U655,Models!$A:$Q,Y$4,0)</f>
        <v>#N/A</v>
      </c>
      <c r="Z655" s="2" t="e">
        <f>VLOOKUP($U655,Models!$A:$Q,Z$4,0)</f>
        <v>#N/A</v>
      </c>
      <c r="AA655" s="2" t="e">
        <f>VLOOKUP($U655,Models!$A:$Q,AA$4,0)</f>
        <v>#N/A</v>
      </c>
      <c r="AB655" s="2" t="e">
        <f>VLOOKUP($U655,Models!$A:$Q,AB$4,0)</f>
        <v>#N/A</v>
      </c>
      <c r="AC655" s="2" t="e">
        <f>VLOOKUP($U655,Models!$A:$Q,AC$4,0)</f>
        <v>#N/A</v>
      </c>
      <c r="AD655" s="2" t="e">
        <f>VLOOKUP($U655,Models!$A:$Q,AD$4,0)</f>
        <v>#N/A</v>
      </c>
      <c r="AE655" s="2" t="e">
        <f>VLOOKUP($U655,Models!$A:$Q,AE$4,0)</f>
        <v>#N/A</v>
      </c>
      <c r="AF655" s="2" t="e">
        <f>VLOOKUP($U655,Models!$A:$Q,AF$4,0)</f>
        <v>#N/A</v>
      </c>
      <c r="AG655" s="2" t="e">
        <f>VLOOKUP($U655,Models!$A:$Q,AG$4,0)</f>
        <v>#N/A</v>
      </c>
      <c r="AH655" s="2" t="e">
        <f>VLOOKUP($U655,Models!$A:$Q,AH$4,0)</f>
        <v>#N/A</v>
      </c>
      <c r="AI655" s="2" t="e">
        <f>VLOOKUP($U655,Models!$A:$Q,AI$4,0)</f>
        <v>#N/A</v>
      </c>
      <c r="AJ655" s="2"/>
    </row>
    <row r="656" spans="1:37" x14ac:dyDescent="0.3">
      <c r="A656"/>
      <c r="B656"/>
      <c r="C656"/>
      <c r="D656"/>
      <c r="E656"/>
      <c r="F656"/>
      <c r="G656"/>
      <c r="H656"/>
      <c r="I656"/>
      <c r="J656"/>
      <c r="K656"/>
      <c r="L656"/>
      <c r="M656"/>
      <c r="N656"/>
      <c r="O656"/>
      <c r="P656" s="58" t="e">
        <f>#REF!/#REF!</f>
        <v>#REF!</v>
      </c>
      <c r="Q656" s="66" t="e">
        <f>ROUND(P656*R$660,0)</f>
        <v>#REF!</v>
      </c>
      <c r="R656" s="90"/>
      <c r="S656" s="3"/>
      <c r="T656" s="2"/>
      <c r="U656" s="2" t="str">
        <f t="shared" si="43"/>
        <v xml:space="preserve">   </v>
      </c>
      <c r="V656" s="2" t="e">
        <f>VLOOKUP($U656,Models!$A:$Q,V$4,0)</f>
        <v>#N/A</v>
      </c>
      <c r="W656" s="2" t="e">
        <f>VLOOKUP($U656,Models!$A:$Q,W$4,0)</f>
        <v>#N/A</v>
      </c>
      <c r="X656" s="2" t="e">
        <f>VLOOKUP($U656,Models!$A:$Q,X$4,0)</f>
        <v>#N/A</v>
      </c>
      <c r="Y656" s="2" t="e">
        <f>VLOOKUP($U656,Models!$A:$Q,Y$4,0)</f>
        <v>#N/A</v>
      </c>
      <c r="Z656" s="2" t="e">
        <f>VLOOKUP($U656,Models!$A:$Q,Z$4,0)</f>
        <v>#N/A</v>
      </c>
      <c r="AA656" s="2" t="e">
        <f>VLOOKUP($U656,Models!$A:$Q,AA$4,0)</f>
        <v>#N/A</v>
      </c>
      <c r="AB656" s="2" t="e">
        <f>VLOOKUP($U656,Models!$A:$Q,AB$4,0)</f>
        <v>#N/A</v>
      </c>
      <c r="AC656" s="2" t="e">
        <f>VLOOKUP($U656,Models!$A:$Q,AC$4,0)</f>
        <v>#N/A</v>
      </c>
      <c r="AD656" s="2" t="e">
        <f>VLOOKUP($U656,Models!$A:$Q,AD$4,0)</f>
        <v>#N/A</v>
      </c>
      <c r="AE656" s="2" t="e">
        <f>VLOOKUP($U656,Models!$A:$Q,AE$4,0)</f>
        <v>#N/A</v>
      </c>
      <c r="AF656" s="2" t="e">
        <f>VLOOKUP($U656,Models!$A:$Q,AF$4,0)</f>
        <v>#N/A</v>
      </c>
      <c r="AG656" s="2" t="e">
        <f>VLOOKUP($U656,Models!$A:$Q,AG$4,0)</f>
        <v>#N/A</v>
      </c>
      <c r="AH656" s="2" t="e">
        <f>VLOOKUP($U656,Models!$A:$Q,AH$4,0)</f>
        <v>#N/A</v>
      </c>
      <c r="AI656" s="2" t="e">
        <f>VLOOKUP($U656,Models!$A:$Q,AI$4,0)</f>
        <v>#N/A</v>
      </c>
      <c r="AJ656" s="2"/>
    </row>
    <row r="657" spans="1:51" x14ac:dyDescent="0.3">
      <c r="A657"/>
      <c r="B657"/>
      <c r="C657"/>
      <c r="D657"/>
      <c r="E657"/>
      <c r="F657"/>
      <c r="G657"/>
      <c r="H657"/>
      <c r="I657"/>
      <c r="J657"/>
      <c r="K657"/>
      <c r="L657"/>
      <c r="M657"/>
      <c r="N657"/>
      <c r="O657"/>
      <c r="P657" s="35" t="e">
        <f>#REF!/#REF!</f>
        <v>#REF!</v>
      </c>
      <c r="Q657" s="66" t="e">
        <f>ROUND(P657*R$663,0)</f>
        <v>#REF!</v>
      </c>
      <c r="R657" s="90"/>
      <c r="S657" s="3"/>
      <c r="T657" s="2"/>
      <c r="U657" s="2" t="str">
        <f t="shared" si="43"/>
        <v xml:space="preserve">   </v>
      </c>
      <c r="V657" s="2" t="e">
        <f>VLOOKUP($U657,Models!$A:$Q,V$4,0)</f>
        <v>#N/A</v>
      </c>
      <c r="W657" s="2" t="e">
        <f>VLOOKUP($U657,Models!$A:$Q,W$4,0)</f>
        <v>#N/A</v>
      </c>
      <c r="X657" s="2" t="e">
        <f>VLOOKUP($U657,Models!$A:$Q,X$4,0)</f>
        <v>#N/A</v>
      </c>
      <c r="Y657" s="2" t="e">
        <f>VLOOKUP($U657,Models!$A:$Q,Y$4,0)</f>
        <v>#N/A</v>
      </c>
      <c r="Z657" s="2" t="e">
        <f>VLOOKUP($U657,Models!$A:$Q,Z$4,0)</f>
        <v>#N/A</v>
      </c>
      <c r="AA657" s="2" t="e">
        <f>VLOOKUP($U657,Models!$A:$Q,AA$4,0)</f>
        <v>#N/A</v>
      </c>
      <c r="AB657" s="2" t="e">
        <f>VLOOKUP($U657,Models!$A:$Q,AB$4,0)</f>
        <v>#N/A</v>
      </c>
      <c r="AC657" s="2" t="e">
        <f>VLOOKUP($U657,Models!$A:$Q,AC$4,0)</f>
        <v>#N/A</v>
      </c>
      <c r="AD657" s="2" t="e">
        <f>VLOOKUP($U657,Models!$A:$Q,AD$4,0)</f>
        <v>#N/A</v>
      </c>
      <c r="AE657" s="2" t="e">
        <f>VLOOKUP($U657,Models!$A:$Q,AE$4,0)</f>
        <v>#N/A</v>
      </c>
      <c r="AF657" s="2" t="e">
        <f>VLOOKUP($U657,Models!$A:$Q,AF$4,0)</f>
        <v>#N/A</v>
      </c>
      <c r="AG657" s="2" t="e">
        <f>VLOOKUP($U657,Models!$A:$Q,AG$4,0)</f>
        <v>#N/A</v>
      </c>
      <c r="AH657" s="2" t="e">
        <f>VLOOKUP($U657,Models!$A:$Q,AH$4,0)</f>
        <v>#N/A</v>
      </c>
      <c r="AI657" s="2" t="e">
        <f>VLOOKUP($U657,Models!$A:$Q,AI$4,0)</f>
        <v>#N/A</v>
      </c>
      <c r="AJ657" s="2"/>
    </row>
    <row r="658" spans="1:51" x14ac:dyDescent="0.3">
      <c r="A658"/>
      <c r="B658"/>
      <c r="C658"/>
      <c r="D658"/>
      <c r="E658"/>
      <c r="F658"/>
      <c r="G658"/>
      <c r="H658"/>
      <c r="I658"/>
      <c r="J658"/>
      <c r="K658"/>
      <c r="L658"/>
      <c r="M658"/>
      <c r="N658"/>
      <c r="O658"/>
      <c r="P658" s="35" t="e">
        <f>#REF!/#REF!</f>
        <v>#REF!</v>
      </c>
      <c r="Q658" s="66" t="e">
        <f>ROUND(P658*R$663,0)</f>
        <v>#REF!</v>
      </c>
      <c r="R658" s="90"/>
      <c r="S658" s="3"/>
      <c r="T658" s="2"/>
      <c r="U658" s="2" t="str">
        <f t="shared" si="43"/>
        <v xml:space="preserve">   </v>
      </c>
      <c r="V658" s="2" t="e">
        <f>VLOOKUP($U658,Models!$A:$Q,V$4,0)</f>
        <v>#N/A</v>
      </c>
      <c r="W658" s="2" t="e">
        <f>VLOOKUP($U658,Models!$A:$Q,W$4,0)</f>
        <v>#N/A</v>
      </c>
      <c r="X658" s="2" t="e">
        <f>VLOOKUP($U658,Models!$A:$Q,X$4,0)</f>
        <v>#N/A</v>
      </c>
      <c r="Y658" s="2" t="e">
        <f>VLOOKUP($U658,Models!$A:$Q,Y$4,0)</f>
        <v>#N/A</v>
      </c>
      <c r="Z658" s="2" t="e">
        <f>VLOOKUP($U658,Models!$A:$Q,Z$4,0)</f>
        <v>#N/A</v>
      </c>
      <c r="AA658" s="2" t="e">
        <f>VLOOKUP($U658,Models!$A:$Q,AA$4,0)</f>
        <v>#N/A</v>
      </c>
      <c r="AB658" s="2" t="e">
        <f>VLOOKUP($U658,Models!$A:$Q,AB$4,0)</f>
        <v>#N/A</v>
      </c>
      <c r="AC658" s="2" t="e">
        <f>VLOOKUP($U658,Models!$A:$Q,AC$4,0)</f>
        <v>#N/A</v>
      </c>
      <c r="AD658" s="2" t="e">
        <f>VLOOKUP($U658,Models!$A:$Q,AD$4,0)</f>
        <v>#N/A</v>
      </c>
      <c r="AE658" s="2" t="e">
        <f>VLOOKUP($U658,Models!$A:$Q,AE$4,0)</f>
        <v>#N/A</v>
      </c>
      <c r="AF658" s="2" t="e">
        <f>VLOOKUP($U658,Models!$A:$Q,AF$4,0)</f>
        <v>#N/A</v>
      </c>
      <c r="AG658" s="2" t="e">
        <f>VLOOKUP($U658,Models!$A:$Q,AG$4,0)</f>
        <v>#N/A</v>
      </c>
      <c r="AH658" s="2" t="e">
        <f>VLOOKUP($U658,Models!$A:$Q,AH$4,0)</f>
        <v>#N/A</v>
      </c>
      <c r="AI658" s="2" t="e">
        <f>VLOOKUP($U658,Models!$A:$Q,AI$4,0)</f>
        <v>#N/A</v>
      </c>
      <c r="AJ658" s="2"/>
    </row>
    <row r="659" spans="1:51" x14ac:dyDescent="0.3">
      <c r="A659"/>
      <c r="B659"/>
      <c r="C659"/>
      <c r="D659"/>
      <c r="E659"/>
      <c r="F659"/>
      <c r="G659"/>
      <c r="H659"/>
      <c r="I659"/>
      <c r="J659"/>
      <c r="K659"/>
      <c r="L659"/>
      <c r="M659"/>
      <c r="N659"/>
      <c r="O659"/>
      <c r="P659" s="58" t="e">
        <f>#REF!/#REF!</f>
        <v>#REF!</v>
      </c>
      <c r="Q659" s="66" t="e">
        <f>ROUND(P659*R$663,0)</f>
        <v>#REF!</v>
      </c>
      <c r="R659" s="90"/>
      <c r="S659" s="3"/>
      <c r="T659" s="2"/>
      <c r="U659" s="2" t="str">
        <f t="shared" si="43"/>
        <v xml:space="preserve">   </v>
      </c>
      <c r="V659" s="2" t="e">
        <f>VLOOKUP($U659,Models!$A:$Q,V$4,0)</f>
        <v>#N/A</v>
      </c>
      <c r="W659" s="2" t="e">
        <f>VLOOKUP($U659,Models!$A:$Q,W$4,0)</f>
        <v>#N/A</v>
      </c>
      <c r="X659" s="2" t="e">
        <f>VLOOKUP($U659,Models!$A:$Q,X$4,0)</f>
        <v>#N/A</v>
      </c>
      <c r="Y659" s="2" t="e">
        <f>VLOOKUP($U659,Models!$A:$Q,Y$4,0)</f>
        <v>#N/A</v>
      </c>
      <c r="Z659" s="2" t="e">
        <f>VLOOKUP($U659,Models!$A:$Q,Z$4,0)</f>
        <v>#N/A</v>
      </c>
      <c r="AA659" s="2" t="e">
        <f>VLOOKUP($U659,Models!$A:$Q,AA$4,0)</f>
        <v>#N/A</v>
      </c>
      <c r="AB659" s="2" t="e">
        <f>VLOOKUP($U659,Models!$A:$Q,AB$4,0)</f>
        <v>#N/A</v>
      </c>
      <c r="AC659" s="2" t="e">
        <f>VLOOKUP($U659,Models!$A:$Q,AC$4,0)</f>
        <v>#N/A</v>
      </c>
      <c r="AD659" s="2" t="e">
        <f>VLOOKUP($U659,Models!$A:$Q,AD$4,0)</f>
        <v>#N/A</v>
      </c>
      <c r="AE659" s="2" t="e">
        <f>VLOOKUP($U659,Models!$A:$Q,AE$4,0)</f>
        <v>#N/A</v>
      </c>
      <c r="AF659" s="2" t="e">
        <f>VLOOKUP($U659,Models!$A:$Q,AF$4,0)</f>
        <v>#N/A</v>
      </c>
      <c r="AG659" s="2" t="e">
        <f>VLOOKUP($U659,Models!$A:$Q,AG$4,0)</f>
        <v>#N/A</v>
      </c>
      <c r="AH659" s="2" t="e">
        <f>VLOOKUP($U659,Models!$A:$Q,AH$4,0)</f>
        <v>#N/A</v>
      </c>
      <c r="AI659" s="2" t="e">
        <f>VLOOKUP($U659,Models!$A:$Q,AI$4,0)</f>
        <v>#N/A</v>
      </c>
      <c r="AJ659" s="2"/>
    </row>
    <row r="660" spans="1:51" x14ac:dyDescent="0.3">
      <c r="A660"/>
      <c r="B660"/>
      <c r="C660"/>
      <c r="D660"/>
      <c r="E660"/>
      <c r="F660"/>
      <c r="G660"/>
      <c r="H660"/>
      <c r="I660"/>
      <c r="J660"/>
      <c r="K660"/>
      <c r="L660"/>
      <c r="M660"/>
      <c r="N660"/>
      <c r="O660"/>
      <c r="P660" s="58" t="e">
        <f>#REF!/#REF!</f>
        <v>#REF!</v>
      </c>
      <c r="Q660" s="66" t="e">
        <f>ROUND(P660*R$668,0)</f>
        <v>#REF!</v>
      </c>
      <c r="R660" s="90"/>
      <c r="S660" s="3"/>
      <c r="T660" s="2"/>
      <c r="U660" s="2" t="str">
        <f t="shared" si="43"/>
        <v xml:space="preserve">   </v>
      </c>
      <c r="V660" s="2" t="e">
        <f>VLOOKUP($U660,Models!$A:$Q,V$4,0)</f>
        <v>#N/A</v>
      </c>
      <c r="W660" s="2" t="e">
        <f>VLOOKUP($U660,Models!$A:$Q,W$4,0)</f>
        <v>#N/A</v>
      </c>
      <c r="X660" s="2" t="e">
        <f>VLOOKUP($U660,Models!$A:$Q,X$4,0)</f>
        <v>#N/A</v>
      </c>
      <c r="Y660" s="2" t="e">
        <f>VLOOKUP($U660,Models!$A:$Q,Y$4,0)</f>
        <v>#N/A</v>
      </c>
      <c r="Z660" s="2" t="e">
        <f>VLOOKUP($U660,Models!$A:$Q,Z$4,0)</f>
        <v>#N/A</v>
      </c>
      <c r="AA660" s="2" t="e">
        <f>VLOOKUP($U660,Models!$A:$Q,AA$4,0)</f>
        <v>#N/A</v>
      </c>
      <c r="AB660" s="2" t="e">
        <f>VLOOKUP($U660,Models!$A:$Q,AB$4,0)</f>
        <v>#N/A</v>
      </c>
      <c r="AC660" s="2" t="e">
        <f>VLOOKUP($U660,Models!$A:$Q,AC$4,0)</f>
        <v>#N/A</v>
      </c>
      <c r="AD660" s="2" t="e">
        <f>VLOOKUP($U660,Models!$A:$Q,AD$4,0)</f>
        <v>#N/A</v>
      </c>
      <c r="AE660" s="2" t="e">
        <f>VLOOKUP($U660,Models!$A:$Q,AE$4,0)</f>
        <v>#N/A</v>
      </c>
      <c r="AF660" s="2" t="e">
        <f>VLOOKUP($U660,Models!$A:$Q,AF$4,0)</f>
        <v>#N/A</v>
      </c>
      <c r="AG660" s="2" t="e">
        <f>VLOOKUP($U660,Models!$A:$Q,AG$4,0)</f>
        <v>#N/A</v>
      </c>
      <c r="AH660" s="2" t="e">
        <f>VLOOKUP($U660,Models!$A:$Q,AH$4,0)</f>
        <v>#N/A</v>
      </c>
      <c r="AI660" s="2" t="e">
        <f>VLOOKUP($U660,Models!$A:$Q,AI$4,0)</f>
        <v>#N/A</v>
      </c>
      <c r="AJ660" s="2"/>
    </row>
    <row r="661" spans="1:51" x14ac:dyDescent="0.3">
      <c r="A661"/>
      <c r="B661"/>
      <c r="C661"/>
      <c r="D661"/>
      <c r="E661"/>
      <c r="F661"/>
      <c r="G661"/>
      <c r="H661"/>
      <c r="I661"/>
      <c r="J661"/>
      <c r="K661"/>
      <c r="L661"/>
      <c r="M661"/>
      <c r="N661"/>
      <c r="O661"/>
      <c r="P661" s="58" t="e">
        <f>#REF!/#REF!</f>
        <v>#REF!</v>
      </c>
      <c r="Q661" s="66" t="e">
        <f>ROUND(P661*R$668,0)</f>
        <v>#REF!</v>
      </c>
      <c r="R661" s="90"/>
      <c r="S661" s="3"/>
      <c r="T661" s="2"/>
      <c r="U661" s="2" t="str">
        <f t="shared" si="43"/>
        <v xml:space="preserve">   </v>
      </c>
      <c r="V661" s="2" t="e">
        <f>VLOOKUP($U661,Models!$A:$Q,V$4,0)</f>
        <v>#N/A</v>
      </c>
      <c r="W661" s="2" t="e">
        <f>VLOOKUP($U661,Models!$A:$Q,W$4,0)</f>
        <v>#N/A</v>
      </c>
      <c r="X661" s="2" t="e">
        <f>VLOOKUP($U661,Models!$A:$Q,X$4,0)</f>
        <v>#N/A</v>
      </c>
      <c r="Y661" s="2" t="e">
        <f>VLOOKUP($U661,Models!$A:$Q,Y$4,0)</f>
        <v>#N/A</v>
      </c>
      <c r="Z661" s="2" t="e">
        <f>VLOOKUP($U661,Models!$A:$Q,Z$4,0)</f>
        <v>#N/A</v>
      </c>
      <c r="AA661" s="2" t="e">
        <f>VLOOKUP($U661,Models!$A:$Q,AA$4,0)</f>
        <v>#N/A</v>
      </c>
      <c r="AB661" s="2" t="e">
        <f>VLOOKUP($U661,Models!$A:$Q,AB$4,0)</f>
        <v>#N/A</v>
      </c>
      <c r="AC661" s="2" t="e">
        <f>VLOOKUP($U661,Models!$A:$Q,AC$4,0)</f>
        <v>#N/A</v>
      </c>
      <c r="AD661" s="2" t="e">
        <f>VLOOKUP($U661,Models!$A:$Q,AD$4,0)</f>
        <v>#N/A</v>
      </c>
      <c r="AE661" s="2" t="e">
        <f>VLOOKUP($U661,Models!$A:$Q,AE$4,0)</f>
        <v>#N/A</v>
      </c>
      <c r="AF661" s="2" t="e">
        <f>VLOOKUP($U661,Models!$A:$Q,AF$4,0)</f>
        <v>#N/A</v>
      </c>
      <c r="AG661" s="2" t="e">
        <f>VLOOKUP($U661,Models!$A:$Q,AG$4,0)</f>
        <v>#N/A</v>
      </c>
      <c r="AH661" s="2" t="e">
        <f>VLOOKUP($U661,Models!$A:$Q,AH$4,0)</f>
        <v>#N/A</v>
      </c>
      <c r="AI661" s="2" t="e">
        <f>VLOOKUP($U661,Models!$A:$Q,AI$4,0)</f>
        <v>#N/A</v>
      </c>
      <c r="AJ661" s="2"/>
    </row>
    <row r="662" spans="1:51" x14ac:dyDescent="0.3">
      <c r="A662"/>
      <c r="B662"/>
      <c r="C662"/>
      <c r="D662"/>
      <c r="E662"/>
      <c r="F662"/>
      <c r="G662"/>
      <c r="H662"/>
      <c r="I662"/>
      <c r="J662"/>
      <c r="K662"/>
      <c r="L662"/>
      <c r="M662"/>
      <c r="N662"/>
      <c r="O662"/>
      <c r="P662" s="58" t="e">
        <f>#REF!/#REF!</f>
        <v>#REF!</v>
      </c>
      <c r="Q662" s="66" t="e">
        <f>ROUND(P662*R$668,0)</f>
        <v>#REF!</v>
      </c>
      <c r="R662" s="90"/>
      <c r="S662" s="3"/>
      <c r="T662" s="2"/>
      <c r="U662" s="2" t="str">
        <f t="shared" si="43"/>
        <v xml:space="preserve">   </v>
      </c>
      <c r="V662" s="2" t="e">
        <f>VLOOKUP($U662,Models!$A:$Q,V$4,0)</f>
        <v>#N/A</v>
      </c>
      <c r="W662" s="2" t="e">
        <f>VLOOKUP($U662,Models!$A:$Q,W$4,0)</f>
        <v>#N/A</v>
      </c>
      <c r="X662" s="2" t="e">
        <f>VLOOKUP($U662,Models!$A:$Q,X$4,0)</f>
        <v>#N/A</v>
      </c>
      <c r="Y662" s="2" t="e">
        <f>VLOOKUP($U662,Models!$A:$Q,Y$4,0)</f>
        <v>#N/A</v>
      </c>
      <c r="Z662" s="2" t="e">
        <f>VLOOKUP($U662,Models!$A:$Q,Z$4,0)</f>
        <v>#N/A</v>
      </c>
      <c r="AA662" s="2" t="e">
        <f>VLOOKUP($U662,Models!$A:$Q,AA$4,0)</f>
        <v>#N/A</v>
      </c>
      <c r="AB662" s="2" t="e">
        <f>VLOOKUP($U662,Models!$A:$Q,AB$4,0)</f>
        <v>#N/A</v>
      </c>
      <c r="AC662" s="2" t="e">
        <f>VLOOKUP($U662,Models!$A:$Q,AC$4,0)</f>
        <v>#N/A</v>
      </c>
      <c r="AD662" s="2" t="e">
        <f>VLOOKUP($U662,Models!$A:$Q,AD$4,0)</f>
        <v>#N/A</v>
      </c>
      <c r="AE662" s="2" t="e">
        <f>VLOOKUP($U662,Models!$A:$Q,AE$4,0)</f>
        <v>#N/A</v>
      </c>
      <c r="AF662" s="2" t="e">
        <f>VLOOKUP($U662,Models!$A:$Q,AF$4,0)</f>
        <v>#N/A</v>
      </c>
      <c r="AG662" s="2" t="e">
        <f>VLOOKUP($U662,Models!$A:$Q,AG$4,0)</f>
        <v>#N/A</v>
      </c>
      <c r="AH662" s="2" t="e">
        <f>VLOOKUP($U662,Models!$A:$Q,AH$4,0)</f>
        <v>#N/A</v>
      </c>
      <c r="AI662" s="2" t="e">
        <f>VLOOKUP($U662,Models!$A:$Q,AI$4,0)</f>
        <v>#N/A</v>
      </c>
      <c r="AJ662" s="2"/>
    </row>
    <row r="663" spans="1:51" x14ac:dyDescent="0.3">
      <c r="A663"/>
      <c r="B663"/>
      <c r="C663"/>
      <c r="D663"/>
      <c r="E663"/>
      <c r="F663"/>
      <c r="G663"/>
      <c r="H663"/>
      <c r="I663"/>
      <c r="J663"/>
      <c r="K663"/>
      <c r="L663"/>
      <c r="M663"/>
      <c r="N663"/>
      <c r="O663"/>
      <c r="P663" s="58" t="e">
        <f>#REF!/#REF!</f>
        <v>#REF!</v>
      </c>
      <c r="Q663" s="66" t="e">
        <f>ROUND(P663*R$668,0)</f>
        <v>#REF!</v>
      </c>
      <c r="R663" s="90"/>
      <c r="S663" s="3"/>
      <c r="T663" s="2"/>
      <c r="U663" s="2" t="str">
        <f t="shared" si="43"/>
        <v xml:space="preserve">   </v>
      </c>
      <c r="V663" s="2" t="e">
        <f>VLOOKUP($U663,Models!$A:$Q,V$4,0)</f>
        <v>#N/A</v>
      </c>
      <c r="W663" s="2" t="e">
        <f>VLOOKUP($U663,Models!$A:$Q,W$4,0)</f>
        <v>#N/A</v>
      </c>
      <c r="X663" s="2" t="e">
        <f>VLOOKUP($U663,Models!$A:$Q,X$4,0)</f>
        <v>#N/A</v>
      </c>
      <c r="Y663" s="2" t="e">
        <f>VLOOKUP($U663,Models!$A:$Q,Y$4,0)</f>
        <v>#N/A</v>
      </c>
      <c r="Z663" s="2" t="e">
        <f>VLOOKUP($U663,Models!$A:$Q,Z$4,0)</f>
        <v>#N/A</v>
      </c>
      <c r="AA663" s="2" t="e">
        <f>VLOOKUP($U663,Models!$A:$Q,AA$4,0)</f>
        <v>#N/A</v>
      </c>
      <c r="AB663" s="2" t="e">
        <f>VLOOKUP($U663,Models!$A:$Q,AB$4,0)</f>
        <v>#N/A</v>
      </c>
      <c r="AC663" s="2" t="e">
        <f>VLOOKUP($U663,Models!$A:$Q,AC$4,0)</f>
        <v>#N/A</v>
      </c>
      <c r="AD663" s="2" t="e">
        <f>VLOOKUP($U663,Models!$A:$Q,AD$4,0)</f>
        <v>#N/A</v>
      </c>
      <c r="AE663" s="2" t="e">
        <f>VLOOKUP($U663,Models!$A:$Q,AE$4,0)</f>
        <v>#N/A</v>
      </c>
      <c r="AF663" s="2" t="e">
        <f>VLOOKUP($U663,Models!$A:$Q,AF$4,0)</f>
        <v>#N/A</v>
      </c>
      <c r="AG663" s="2" t="e">
        <f>VLOOKUP($U663,Models!$A:$Q,AG$4,0)</f>
        <v>#N/A</v>
      </c>
      <c r="AH663" s="2" t="e">
        <f>VLOOKUP($U663,Models!$A:$Q,AH$4,0)</f>
        <v>#N/A</v>
      </c>
      <c r="AI663" s="2" t="e">
        <f>VLOOKUP($U663,Models!$A:$Q,AI$4,0)</f>
        <v>#N/A</v>
      </c>
      <c r="AJ663" s="2"/>
    </row>
    <row r="664" spans="1:51" x14ac:dyDescent="0.3">
      <c r="A664"/>
      <c r="B664"/>
      <c r="C664"/>
      <c r="D664"/>
      <c r="E664"/>
      <c r="F664"/>
      <c r="G664"/>
      <c r="H664"/>
      <c r="I664"/>
      <c r="J664"/>
      <c r="K664"/>
      <c r="L664"/>
      <c r="M664"/>
      <c r="N664"/>
      <c r="O664"/>
      <c r="P664" s="58" t="e">
        <f>#REF!/#REF!</f>
        <v>#REF!</v>
      </c>
      <c r="Q664" s="66" t="e">
        <f>ROUND(P664*R$668,0)</f>
        <v>#REF!</v>
      </c>
      <c r="R664" s="90"/>
      <c r="S664" s="3"/>
      <c r="T664" s="2"/>
      <c r="U664" s="2" t="str">
        <f t="shared" si="43"/>
        <v xml:space="preserve">   </v>
      </c>
      <c r="V664" s="2" t="e">
        <f>VLOOKUP($U664,Models!$A:$Q,V$4,0)</f>
        <v>#N/A</v>
      </c>
      <c r="W664" s="2" t="e">
        <f>VLOOKUP($U664,Models!$A:$Q,W$4,0)</f>
        <v>#N/A</v>
      </c>
      <c r="X664" s="2" t="e">
        <f>VLOOKUP($U664,Models!$A:$Q,X$4,0)</f>
        <v>#N/A</v>
      </c>
      <c r="Y664" s="2" t="e">
        <f>VLOOKUP($U664,Models!$A:$Q,Y$4,0)</f>
        <v>#N/A</v>
      </c>
      <c r="Z664" s="2" t="e">
        <f>VLOOKUP($U664,Models!$A:$Q,Z$4,0)</f>
        <v>#N/A</v>
      </c>
      <c r="AA664" s="2" t="e">
        <f>VLOOKUP($U664,Models!$A:$Q,AA$4,0)</f>
        <v>#N/A</v>
      </c>
      <c r="AB664" s="2" t="e">
        <f>VLOOKUP($U664,Models!$A:$Q,AB$4,0)</f>
        <v>#N/A</v>
      </c>
      <c r="AC664" s="2" t="e">
        <f>VLOOKUP($U664,Models!$A:$Q,AC$4,0)</f>
        <v>#N/A</v>
      </c>
      <c r="AD664" s="2" t="e">
        <f>VLOOKUP($U664,Models!$A:$Q,AD$4,0)</f>
        <v>#N/A</v>
      </c>
      <c r="AE664" s="2" t="e">
        <f>VLOOKUP($U664,Models!$A:$Q,AE$4,0)</f>
        <v>#N/A</v>
      </c>
      <c r="AF664" s="2" t="e">
        <f>VLOOKUP($U664,Models!$A:$Q,AF$4,0)</f>
        <v>#N/A</v>
      </c>
      <c r="AG664" s="2" t="e">
        <f>VLOOKUP($U664,Models!$A:$Q,AG$4,0)</f>
        <v>#N/A</v>
      </c>
      <c r="AH664" s="2" t="e">
        <f>VLOOKUP($U664,Models!$A:$Q,AH$4,0)</f>
        <v>#N/A</v>
      </c>
      <c r="AI664" s="2" t="e">
        <f>VLOOKUP($U664,Models!$A:$Q,AI$4,0)</f>
        <v>#N/A</v>
      </c>
      <c r="AJ664" s="2"/>
    </row>
    <row r="665" spans="1:51" s="53" customFormat="1" x14ac:dyDescent="0.3">
      <c r="A665"/>
      <c r="B665"/>
      <c r="C665"/>
      <c r="D665"/>
      <c r="E665"/>
      <c r="F665"/>
      <c r="G665"/>
      <c r="H665"/>
      <c r="I665"/>
      <c r="J665"/>
      <c r="K665"/>
      <c r="L665"/>
      <c r="M665"/>
      <c r="N665"/>
      <c r="O665"/>
      <c r="P665" s="58" t="e">
        <f>#REF!/#REF!</f>
        <v>#REF!</v>
      </c>
      <c r="Q665" s="66" t="e">
        <f t="shared" ref="Q665:Q670" si="44">ROUND(P665*R$674,0)</f>
        <v>#REF!</v>
      </c>
      <c r="R665" s="90"/>
      <c r="S665" s="3"/>
      <c r="T665" s="2"/>
      <c r="U665" s="2" t="str">
        <f t="shared" si="43"/>
        <v xml:space="preserve">   </v>
      </c>
      <c r="V665" s="2" t="e">
        <f>VLOOKUP($U665,Models!$A:$Q,V$4,0)</f>
        <v>#N/A</v>
      </c>
      <c r="W665" s="2" t="e">
        <f>VLOOKUP($U665,Models!$A:$Q,W$4,0)</f>
        <v>#N/A</v>
      </c>
      <c r="X665" s="2" t="e">
        <f>VLOOKUP($U665,Models!$A:$Q,X$4,0)</f>
        <v>#N/A</v>
      </c>
      <c r="Y665" s="2" t="e">
        <f>VLOOKUP($U665,Models!$A:$Q,Y$4,0)</f>
        <v>#N/A</v>
      </c>
      <c r="Z665" s="2" t="e">
        <f>VLOOKUP($U665,Models!$A:$Q,Z$4,0)</f>
        <v>#N/A</v>
      </c>
      <c r="AA665" s="2" t="e">
        <f>VLOOKUP($U665,Models!$A:$Q,AA$4,0)</f>
        <v>#N/A</v>
      </c>
      <c r="AB665" s="2" t="e">
        <f>VLOOKUP($U665,Models!$A:$Q,AB$4,0)</f>
        <v>#N/A</v>
      </c>
      <c r="AC665" s="2" t="e">
        <f>VLOOKUP($U665,Models!$A:$Q,AC$4,0)</f>
        <v>#N/A</v>
      </c>
      <c r="AD665" s="2" t="e">
        <f>VLOOKUP($U665,Models!$A:$Q,AD$4,0)</f>
        <v>#N/A</v>
      </c>
      <c r="AE665" s="2" t="e">
        <f>VLOOKUP($U665,Models!$A:$Q,AE$4,0)</f>
        <v>#N/A</v>
      </c>
      <c r="AF665" s="2" t="e">
        <f>VLOOKUP($U665,Models!$A:$Q,AF$4,0)</f>
        <v>#N/A</v>
      </c>
      <c r="AG665" s="2" t="e">
        <f>VLOOKUP($U665,Models!$A:$Q,AG$4,0)</f>
        <v>#N/A</v>
      </c>
      <c r="AH665" s="2" t="e">
        <f>VLOOKUP($U665,Models!$A:$Q,AH$4,0)</f>
        <v>#N/A</v>
      </c>
      <c r="AI665" s="2" t="e">
        <f>VLOOKUP($U665,Models!$A:$Q,AI$4,0)</f>
        <v>#N/A</v>
      </c>
      <c r="AJ665" s="2"/>
      <c r="AK665" s="1"/>
      <c r="AL665" s="1"/>
      <c r="AM665" s="1"/>
      <c r="AN665" s="1"/>
      <c r="AO665" s="1"/>
      <c r="AP665" s="1"/>
      <c r="AQ665" s="1"/>
      <c r="AR665" s="1"/>
      <c r="AS665" s="1"/>
      <c r="AT665" s="1"/>
      <c r="AU665" s="1"/>
      <c r="AV665" s="1"/>
      <c r="AW665" s="1"/>
      <c r="AX665" s="1"/>
      <c r="AY665" s="1"/>
    </row>
    <row r="666" spans="1:51" x14ac:dyDescent="0.3">
      <c r="A666"/>
      <c r="B666"/>
      <c r="C666"/>
      <c r="D666"/>
      <c r="E666"/>
      <c r="F666"/>
      <c r="G666"/>
      <c r="H666"/>
      <c r="I666"/>
      <c r="J666"/>
      <c r="K666"/>
      <c r="L666"/>
      <c r="M666"/>
      <c r="N666"/>
      <c r="O666"/>
      <c r="P666" s="58" t="e">
        <f>#REF!/#REF!</f>
        <v>#REF!</v>
      </c>
      <c r="Q666" s="66" t="e">
        <f t="shared" si="44"/>
        <v>#REF!</v>
      </c>
      <c r="R666" s="90"/>
      <c r="S666" s="3"/>
      <c r="T666" s="2"/>
      <c r="U666" s="2" t="str">
        <f t="shared" si="43"/>
        <v xml:space="preserve">   </v>
      </c>
      <c r="V666" s="2" t="e">
        <f>VLOOKUP($U666,Models!$A:$Q,V$4,0)</f>
        <v>#N/A</v>
      </c>
      <c r="W666" s="2" t="e">
        <f>VLOOKUP($U666,Models!$A:$Q,W$4,0)</f>
        <v>#N/A</v>
      </c>
      <c r="X666" s="2" t="e">
        <f>VLOOKUP($U666,Models!$A:$Q,X$4,0)</f>
        <v>#N/A</v>
      </c>
      <c r="Y666" s="2" t="e">
        <f>VLOOKUP($U666,Models!$A:$Q,Y$4,0)</f>
        <v>#N/A</v>
      </c>
      <c r="Z666" s="2" t="e">
        <f>VLOOKUP($U666,Models!$A:$Q,Z$4,0)</f>
        <v>#N/A</v>
      </c>
      <c r="AA666" s="2" t="e">
        <f>VLOOKUP($U666,Models!$A:$Q,AA$4,0)</f>
        <v>#N/A</v>
      </c>
      <c r="AB666" s="2" t="e">
        <f>VLOOKUP($U666,Models!$A:$Q,AB$4,0)</f>
        <v>#N/A</v>
      </c>
      <c r="AC666" s="2" t="e">
        <f>VLOOKUP($U666,Models!$A:$Q,AC$4,0)</f>
        <v>#N/A</v>
      </c>
      <c r="AD666" s="2" t="e">
        <f>VLOOKUP($U666,Models!$A:$Q,AD$4,0)</f>
        <v>#N/A</v>
      </c>
      <c r="AE666" s="2" t="e">
        <f>VLOOKUP($U666,Models!$A:$Q,AE$4,0)</f>
        <v>#N/A</v>
      </c>
      <c r="AF666" s="2" t="e">
        <f>VLOOKUP($U666,Models!$A:$Q,AF$4,0)</f>
        <v>#N/A</v>
      </c>
      <c r="AG666" s="2" t="e">
        <f>VLOOKUP($U666,Models!$A:$Q,AG$4,0)</f>
        <v>#N/A</v>
      </c>
      <c r="AH666" s="2" t="e">
        <f>VLOOKUP($U666,Models!$A:$Q,AH$4,0)</f>
        <v>#N/A</v>
      </c>
      <c r="AI666" s="2" t="e">
        <f>VLOOKUP($U666,Models!$A:$Q,AI$4,0)</f>
        <v>#N/A</v>
      </c>
      <c r="AJ666" s="2"/>
    </row>
    <row r="667" spans="1:51" x14ac:dyDescent="0.3">
      <c r="A667"/>
      <c r="B667"/>
      <c r="C667"/>
      <c r="D667"/>
      <c r="E667"/>
      <c r="F667"/>
      <c r="G667"/>
      <c r="H667"/>
      <c r="I667"/>
      <c r="J667"/>
      <c r="K667"/>
      <c r="L667"/>
      <c r="M667"/>
      <c r="N667"/>
      <c r="O667"/>
      <c r="P667" s="58" t="e">
        <f>#REF!/#REF!</f>
        <v>#REF!</v>
      </c>
      <c r="Q667" s="66" t="e">
        <f t="shared" si="44"/>
        <v>#REF!</v>
      </c>
      <c r="R667" s="90"/>
      <c r="S667" s="3"/>
      <c r="T667" s="2"/>
      <c r="U667" s="2" t="str">
        <f t="shared" si="43"/>
        <v xml:space="preserve">   </v>
      </c>
      <c r="V667" s="2" t="e">
        <f>VLOOKUP($U667,Models!$A:$Q,V$4,0)</f>
        <v>#N/A</v>
      </c>
      <c r="W667" s="2" t="e">
        <f>VLOOKUP($U667,Models!$A:$Q,W$4,0)</f>
        <v>#N/A</v>
      </c>
      <c r="X667" s="2" t="e">
        <f>VLOOKUP($U667,Models!$A:$Q,X$4,0)</f>
        <v>#N/A</v>
      </c>
      <c r="Y667" s="2" t="e">
        <f>VLOOKUP($U667,Models!$A:$Q,Y$4,0)</f>
        <v>#N/A</v>
      </c>
      <c r="Z667" s="2" t="e">
        <f>VLOOKUP($U667,Models!$A:$Q,Z$4,0)</f>
        <v>#N/A</v>
      </c>
      <c r="AA667" s="2" t="e">
        <f>VLOOKUP($U667,Models!$A:$Q,AA$4,0)</f>
        <v>#N/A</v>
      </c>
      <c r="AB667" s="2" t="e">
        <f>VLOOKUP($U667,Models!$A:$Q,AB$4,0)</f>
        <v>#N/A</v>
      </c>
      <c r="AC667" s="2" t="e">
        <f>VLOOKUP($U667,Models!$A:$Q,AC$4,0)</f>
        <v>#N/A</v>
      </c>
      <c r="AD667" s="2" t="e">
        <f>VLOOKUP($U667,Models!$A:$Q,AD$4,0)</f>
        <v>#N/A</v>
      </c>
      <c r="AE667" s="2" t="e">
        <f>VLOOKUP($U667,Models!$A:$Q,AE$4,0)</f>
        <v>#N/A</v>
      </c>
      <c r="AF667" s="2" t="e">
        <f>VLOOKUP($U667,Models!$A:$Q,AF$4,0)</f>
        <v>#N/A</v>
      </c>
      <c r="AG667" s="2" t="e">
        <f>VLOOKUP($U667,Models!$A:$Q,AG$4,0)</f>
        <v>#N/A</v>
      </c>
      <c r="AH667" s="2" t="e">
        <f>VLOOKUP($U667,Models!$A:$Q,AH$4,0)</f>
        <v>#N/A</v>
      </c>
      <c r="AI667" s="2" t="e">
        <f>VLOOKUP($U667,Models!$A:$Q,AI$4,0)</f>
        <v>#N/A</v>
      </c>
      <c r="AJ667" s="2"/>
    </row>
    <row r="668" spans="1:51" x14ac:dyDescent="0.3">
      <c r="A668"/>
      <c r="B668"/>
      <c r="C668"/>
      <c r="D668"/>
      <c r="E668"/>
      <c r="F668"/>
      <c r="G668"/>
      <c r="H668"/>
      <c r="I668"/>
      <c r="J668"/>
      <c r="K668"/>
      <c r="L668"/>
      <c r="M668"/>
      <c r="N668"/>
      <c r="O668"/>
      <c r="P668" s="58" t="e">
        <f>#REF!/#REF!</f>
        <v>#REF!</v>
      </c>
      <c r="Q668" s="66" t="e">
        <f t="shared" si="44"/>
        <v>#REF!</v>
      </c>
      <c r="R668" s="104"/>
      <c r="S668" s="3"/>
      <c r="T668" s="2"/>
      <c r="U668" s="2" t="str">
        <f t="shared" si="43"/>
        <v xml:space="preserve">   </v>
      </c>
      <c r="V668" s="2" t="e">
        <f>VLOOKUP($U668,Models!$A:$Q,V$4,0)</f>
        <v>#N/A</v>
      </c>
      <c r="W668" s="2" t="e">
        <f>VLOOKUP($U668,Models!$A:$Q,W$4,0)</f>
        <v>#N/A</v>
      </c>
      <c r="X668" s="2" t="e">
        <f>VLOOKUP($U668,Models!$A:$Q,X$4,0)</f>
        <v>#N/A</v>
      </c>
      <c r="Y668" s="2" t="e">
        <f>VLOOKUP($U668,Models!$A:$Q,Y$4,0)</f>
        <v>#N/A</v>
      </c>
      <c r="Z668" s="2" t="e">
        <f>VLOOKUP($U668,Models!$A:$Q,Z$4,0)</f>
        <v>#N/A</v>
      </c>
      <c r="AA668" s="2" t="e">
        <f>VLOOKUP($U668,Models!$A:$Q,AA$4,0)</f>
        <v>#N/A</v>
      </c>
      <c r="AB668" s="2" t="e">
        <f>VLOOKUP($U668,Models!$A:$Q,AB$4,0)</f>
        <v>#N/A</v>
      </c>
      <c r="AC668" s="2" t="e">
        <f>VLOOKUP($U668,Models!$A:$Q,AC$4,0)</f>
        <v>#N/A</v>
      </c>
      <c r="AD668" s="2" t="e">
        <f>VLOOKUP($U668,Models!$A:$Q,AD$4,0)</f>
        <v>#N/A</v>
      </c>
      <c r="AE668" s="2" t="e">
        <f>VLOOKUP($U668,Models!$A:$Q,AE$4,0)</f>
        <v>#N/A</v>
      </c>
      <c r="AF668" s="2" t="e">
        <f>VLOOKUP($U668,Models!$A:$Q,AF$4,0)</f>
        <v>#N/A</v>
      </c>
      <c r="AG668" s="2" t="e">
        <f>VLOOKUP($U668,Models!$A:$Q,AG$4,0)</f>
        <v>#N/A</v>
      </c>
      <c r="AH668" s="2" t="e">
        <f>VLOOKUP($U668,Models!$A:$Q,AH$4,0)</f>
        <v>#N/A</v>
      </c>
      <c r="AI668" s="2" t="e">
        <f>VLOOKUP($U668,Models!$A:$Q,AI$4,0)</f>
        <v>#N/A</v>
      </c>
      <c r="AJ668" s="2"/>
    </row>
    <row r="669" spans="1:51" x14ac:dyDescent="0.3">
      <c r="A669"/>
      <c r="B669"/>
      <c r="C669"/>
      <c r="D669"/>
      <c r="E669"/>
      <c r="F669"/>
      <c r="G669"/>
      <c r="H669"/>
      <c r="I669"/>
      <c r="J669"/>
      <c r="K669"/>
      <c r="L669"/>
      <c r="M669"/>
      <c r="N669"/>
      <c r="O669"/>
      <c r="P669" s="58" t="e">
        <f>#REF!/#REF!</f>
        <v>#REF!</v>
      </c>
      <c r="Q669" s="66" t="e">
        <f t="shared" si="44"/>
        <v>#REF!</v>
      </c>
      <c r="R669" s="90"/>
      <c r="S669" s="3"/>
      <c r="T669" s="2"/>
      <c r="U669" s="2" t="str">
        <f t="shared" si="43"/>
        <v xml:space="preserve">   </v>
      </c>
      <c r="V669" s="2" t="e">
        <f>VLOOKUP($U669,Models!$A:$Q,V$4,0)</f>
        <v>#N/A</v>
      </c>
      <c r="W669" s="2" t="e">
        <f>VLOOKUP($U669,Models!$A:$Q,W$4,0)</f>
        <v>#N/A</v>
      </c>
      <c r="X669" s="2" t="e">
        <f>VLOOKUP($U669,Models!$A:$Q,X$4,0)</f>
        <v>#N/A</v>
      </c>
      <c r="Y669" s="2" t="e">
        <f>VLOOKUP($U669,Models!$A:$Q,Y$4,0)</f>
        <v>#N/A</v>
      </c>
      <c r="Z669" s="2" t="e">
        <f>VLOOKUP($U669,Models!$A:$Q,Z$4,0)</f>
        <v>#N/A</v>
      </c>
      <c r="AA669" s="2" t="e">
        <f>VLOOKUP($U669,Models!$A:$Q,AA$4,0)</f>
        <v>#N/A</v>
      </c>
      <c r="AB669" s="2" t="e">
        <f>VLOOKUP($U669,Models!$A:$Q,AB$4,0)</f>
        <v>#N/A</v>
      </c>
      <c r="AC669" s="2" t="e">
        <f>VLOOKUP($U669,Models!$A:$Q,AC$4,0)</f>
        <v>#N/A</v>
      </c>
      <c r="AD669" s="2" t="e">
        <f>VLOOKUP($U669,Models!$A:$Q,AD$4,0)</f>
        <v>#N/A</v>
      </c>
      <c r="AE669" s="2" t="e">
        <f>VLOOKUP($U669,Models!$A:$Q,AE$4,0)</f>
        <v>#N/A</v>
      </c>
      <c r="AF669" s="2" t="e">
        <f>VLOOKUP($U669,Models!$A:$Q,AF$4,0)</f>
        <v>#N/A</v>
      </c>
      <c r="AG669" s="2" t="e">
        <f>VLOOKUP($U669,Models!$A:$Q,AG$4,0)</f>
        <v>#N/A</v>
      </c>
      <c r="AH669" s="2" t="e">
        <f>VLOOKUP($U669,Models!$A:$Q,AH$4,0)</f>
        <v>#N/A</v>
      </c>
      <c r="AI669" s="2" t="e">
        <f>VLOOKUP($U669,Models!$A:$Q,AI$4,0)</f>
        <v>#N/A</v>
      </c>
      <c r="AJ669" s="2"/>
    </row>
    <row r="670" spans="1:51" x14ac:dyDescent="0.3">
      <c r="A670"/>
      <c r="B670"/>
      <c r="C670"/>
      <c r="D670"/>
      <c r="E670"/>
      <c r="F670"/>
      <c r="G670"/>
      <c r="H670"/>
      <c r="I670"/>
      <c r="J670"/>
      <c r="K670"/>
      <c r="L670"/>
      <c r="M670"/>
      <c r="N670"/>
      <c r="O670"/>
      <c r="P670" s="58" t="e">
        <f>#REF!/#REF!</f>
        <v>#REF!</v>
      </c>
      <c r="Q670" s="66" t="e">
        <f t="shared" si="44"/>
        <v>#REF!</v>
      </c>
      <c r="R670" s="90"/>
      <c r="S670" s="3"/>
      <c r="T670" s="2"/>
      <c r="U670" s="2" t="str">
        <f t="shared" si="43"/>
        <v xml:space="preserve">   </v>
      </c>
      <c r="V670" s="2" t="e">
        <f>VLOOKUP($U670,Models!$A:$Q,V$4,0)</f>
        <v>#N/A</v>
      </c>
      <c r="W670" s="2" t="e">
        <f>VLOOKUP($U670,Models!$A:$Q,W$4,0)</f>
        <v>#N/A</v>
      </c>
      <c r="X670" s="2" t="e">
        <f>VLOOKUP($U670,Models!$A:$Q,X$4,0)</f>
        <v>#N/A</v>
      </c>
      <c r="Y670" s="2" t="e">
        <f>VLOOKUP($U670,Models!$A:$Q,Y$4,0)</f>
        <v>#N/A</v>
      </c>
      <c r="Z670" s="2" t="e">
        <f>VLOOKUP($U670,Models!$A:$Q,Z$4,0)</f>
        <v>#N/A</v>
      </c>
      <c r="AA670" s="2" t="e">
        <f>VLOOKUP($U670,Models!$A:$Q,AA$4,0)</f>
        <v>#N/A</v>
      </c>
      <c r="AB670" s="2" t="e">
        <f>VLOOKUP($U670,Models!$A:$Q,AB$4,0)</f>
        <v>#N/A</v>
      </c>
      <c r="AC670" s="2" t="e">
        <f>VLOOKUP($U670,Models!$A:$Q,AC$4,0)</f>
        <v>#N/A</v>
      </c>
      <c r="AD670" s="2" t="e">
        <f>VLOOKUP($U670,Models!$A:$Q,AD$4,0)</f>
        <v>#N/A</v>
      </c>
      <c r="AE670" s="2" t="e">
        <f>VLOOKUP($U670,Models!$A:$Q,AE$4,0)</f>
        <v>#N/A</v>
      </c>
      <c r="AF670" s="2" t="e">
        <f>VLOOKUP($U670,Models!$A:$Q,AF$4,0)</f>
        <v>#N/A</v>
      </c>
      <c r="AG670" s="2" t="e">
        <f>VLOOKUP($U670,Models!$A:$Q,AG$4,0)</f>
        <v>#N/A</v>
      </c>
      <c r="AH670" s="2" t="e">
        <f>VLOOKUP($U670,Models!$A:$Q,AH$4,0)</f>
        <v>#N/A</v>
      </c>
      <c r="AI670" s="2" t="e">
        <f>VLOOKUP($U670,Models!$A:$Q,AI$4,0)</f>
        <v>#N/A</v>
      </c>
      <c r="AJ670" s="2"/>
    </row>
    <row r="671" spans="1:51" x14ac:dyDescent="0.3">
      <c r="A671"/>
      <c r="B671"/>
      <c r="C671"/>
      <c r="D671"/>
      <c r="E671"/>
      <c r="F671"/>
      <c r="G671"/>
      <c r="H671"/>
      <c r="I671"/>
      <c r="J671"/>
      <c r="K671"/>
      <c r="L671"/>
      <c r="M671"/>
      <c r="N671"/>
      <c r="O671"/>
      <c r="P671" s="58" t="e">
        <f>#REF!/#REF!</f>
        <v>#REF!</v>
      </c>
      <c r="Q671" s="64" t="e">
        <f>ROUND(P671*R$685,0)</f>
        <v>#REF!</v>
      </c>
      <c r="R671" s="90"/>
      <c r="S671" s="3"/>
      <c r="T671" s="2"/>
      <c r="U671" s="2" t="str">
        <f t="shared" si="43"/>
        <v xml:space="preserve">   </v>
      </c>
      <c r="V671" s="2" t="e">
        <f>VLOOKUP($U671,Models!$A:$Q,V$4,0)</f>
        <v>#N/A</v>
      </c>
      <c r="W671" s="2" t="e">
        <f>VLOOKUP($U671,Models!$A:$Q,W$4,0)</f>
        <v>#N/A</v>
      </c>
      <c r="X671" s="2" t="e">
        <f>VLOOKUP($U671,Models!$A:$Q,X$4,0)</f>
        <v>#N/A</v>
      </c>
      <c r="Y671" s="2" t="e">
        <f>VLOOKUP($U671,Models!$A:$Q,Y$4,0)</f>
        <v>#N/A</v>
      </c>
      <c r="Z671" s="2" t="e">
        <f>VLOOKUP($U671,Models!$A:$Q,Z$4,0)</f>
        <v>#N/A</v>
      </c>
      <c r="AA671" s="2" t="e">
        <f>VLOOKUP($U671,Models!$A:$Q,AA$4,0)</f>
        <v>#N/A</v>
      </c>
      <c r="AB671" s="2" t="e">
        <f>VLOOKUP($U671,Models!$A:$Q,AB$4,0)</f>
        <v>#N/A</v>
      </c>
      <c r="AC671" s="2" t="e">
        <f>VLOOKUP($U671,Models!$A:$Q,AC$4,0)</f>
        <v>#N/A</v>
      </c>
      <c r="AD671" s="2" t="e">
        <f>VLOOKUP($U671,Models!$A:$Q,AD$4,0)</f>
        <v>#N/A</v>
      </c>
      <c r="AE671" s="2" t="e">
        <f>VLOOKUP($U671,Models!$A:$Q,AE$4,0)</f>
        <v>#N/A</v>
      </c>
      <c r="AF671" s="2" t="e">
        <f>VLOOKUP($U671,Models!$A:$Q,AF$4,0)</f>
        <v>#N/A</v>
      </c>
      <c r="AG671" s="2" t="e">
        <f>VLOOKUP($U671,Models!$A:$Q,AG$4,0)</f>
        <v>#N/A</v>
      </c>
      <c r="AH671" s="2" t="e">
        <f>VLOOKUP($U671,Models!$A:$Q,AH$4,0)</f>
        <v>#N/A</v>
      </c>
      <c r="AI671" s="2" t="e">
        <f>VLOOKUP($U671,Models!$A:$Q,AI$4,0)</f>
        <v>#N/A</v>
      </c>
      <c r="AJ671" s="2"/>
    </row>
    <row r="672" spans="1:51" x14ac:dyDescent="0.3">
      <c r="A672"/>
      <c r="B672"/>
      <c r="C672"/>
      <c r="D672"/>
      <c r="E672"/>
      <c r="F672"/>
      <c r="G672"/>
      <c r="H672"/>
      <c r="I672"/>
      <c r="J672"/>
      <c r="K672"/>
      <c r="L672"/>
      <c r="M672"/>
      <c r="N672"/>
      <c r="O672"/>
      <c r="P672" s="58" t="e">
        <f>#REF!/#REF!</f>
        <v>#REF!</v>
      </c>
      <c r="Q672" s="64" t="e">
        <f>ROUND(P672*R$685,0)</f>
        <v>#REF!</v>
      </c>
      <c r="R672" s="90"/>
      <c r="S672" s="3"/>
      <c r="T672" s="2"/>
      <c r="U672" s="2" t="str">
        <f t="shared" si="43"/>
        <v xml:space="preserve">   </v>
      </c>
      <c r="V672" s="2" t="e">
        <f>VLOOKUP($U672,Models!$A:$Q,V$4,0)</f>
        <v>#N/A</v>
      </c>
      <c r="W672" s="2" t="e">
        <f>VLOOKUP($U672,Models!$A:$Q,W$4,0)</f>
        <v>#N/A</v>
      </c>
      <c r="X672" s="2" t="e">
        <f>VLOOKUP($U672,Models!$A:$Q,X$4,0)</f>
        <v>#N/A</v>
      </c>
      <c r="Y672" s="2" t="e">
        <f>VLOOKUP($U672,Models!$A:$Q,Y$4,0)</f>
        <v>#N/A</v>
      </c>
      <c r="Z672" s="2" t="e">
        <f>VLOOKUP($U672,Models!$A:$Q,Z$4,0)</f>
        <v>#N/A</v>
      </c>
      <c r="AA672" s="2" t="e">
        <f>VLOOKUP($U672,Models!$A:$Q,AA$4,0)</f>
        <v>#N/A</v>
      </c>
      <c r="AB672" s="2" t="e">
        <f>VLOOKUP($U672,Models!$A:$Q,AB$4,0)</f>
        <v>#N/A</v>
      </c>
      <c r="AC672" s="2" t="e">
        <f>VLOOKUP($U672,Models!$A:$Q,AC$4,0)</f>
        <v>#N/A</v>
      </c>
      <c r="AD672" s="2" t="e">
        <f>VLOOKUP($U672,Models!$A:$Q,AD$4,0)</f>
        <v>#N/A</v>
      </c>
      <c r="AE672" s="2" t="e">
        <f>VLOOKUP($U672,Models!$A:$Q,AE$4,0)</f>
        <v>#N/A</v>
      </c>
      <c r="AF672" s="2" t="e">
        <f>VLOOKUP($U672,Models!$A:$Q,AF$4,0)</f>
        <v>#N/A</v>
      </c>
      <c r="AG672" s="2" t="e">
        <f>VLOOKUP($U672,Models!$A:$Q,AG$4,0)</f>
        <v>#N/A</v>
      </c>
      <c r="AH672" s="2" t="e">
        <f>VLOOKUP($U672,Models!$A:$Q,AH$4,0)</f>
        <v>#N/A</v>
      </c>
      <c r="AI672" s="2" t="e">
        <f>VLOOKUP($U672,Models!$A:$Q,AI$4,0)</f>
        <v>#N/A</v>
      </c>
      <c r="AJ672" s="2"/>
    </row>
    <row r="673" spans="1:51" x14ac:dyDescent="0.3">
      <c r="A673"/>
      <c r="B673"/>
      <c r="C673"/>
      <c r="D673"/>
      <c r="E673"/>
      <c r="F673"/>
      <c r="G673"/>
      <c r="H673"/>
      <c r="I673"/>
      <c r="J673"/>
      <c r="K673"/>
      <c r="L673"/>
      <c r="M673"/>
      <c r="N673"/>
      <c r="O673"/>
      <c r="P673" s="58" t="e">
        <f>#REF!/#REF!</f>
        <v>#REF!</v>
      </c>
      <c r="Q673" s="64" t="e">
        <f>ROUND(P673*R$685,0)</f>
        <v>#REF!</v>
      </c>
      <c r="R673" s="90"/>
      <c r="S673" s="3"/>
      <c r="T673" s="2"/>
      <c r="U673" s="2" t="str">
        <f t="shared" si="43"/>
        <v xml:space="preserve">   </v>
      </c>
      <c r="V673" s="2" t="e">
        <f>VLOOKUP($U673,Models!$A:$Q,V$4,0)</f>
        <v>#N/A</v>
      </c>
      <c r="W673" s="2" t="e">
        <f>VLOOKUP($U673,Models!$A:$Q,W$4,0)</f>
        <v>#N/A</v>
      </c>
      <c r="X673" s="2" t="e">
        <f>VLOOKUP($U673,Models!$A:$Q,X$4,0)</f>
        <v>#N/A</v>
      </c>
      <c r="Y673" s="2" t="e">
        <f>VLOOKUP($U673,Models!$A:$Q,Y$4,0)</f>
        <v>#N/A</v>
      </c>
      <c r="Z673" s="2" t="e">
        <f>VLOOKUP($U673,Models!$A:$Q,Z$4,0)</f>
        <v>#N/A</v>
      </c>
      <c r="AA673" s="2" t="e">
        <f>VLOOKUP($U673,Models!$A:$Q,AA$4,0)</f>
        <v>#N/A</v>
      </c>
      <c r="AB673" s="2" t="e">
        <f>VLOOKUP($U673,Models!$A:$Q,AB$4,0)</f>
        <v>#N/A</v>
      </c>
      <c r="AC673" s="2" t="e">
        <f>VLOOKUP($U673,Models!$A:$Q,AC$4,0)</f>
        <v>#N/A</v>
      </c>
      <c r="AD673" s="2" t="e">
        <f>VLOOKUP($U673,Models!$A:$Q,AD$4,0)</f>
        <v>#N/A</v>
      </c>
      <c r="AE673" s="2" t="e">
        <f>VLOOKUP($U673,Models!$A:$Q,AE$4,0)</f>
        <v>#N/A</v>
      </c>
      <c r="AF673" s="2" t="e">
        <f>VLOOKUP($U673,Models!$A:$Q,AF$4,0)</f>
        <v>#N/A</v>
      </c>
      <c r="AG673" s="2" t="e">
        <f>VLOOKUP($U673,Models!$A:$Q,AG$4,0)</f>
        <v>#N/A</v>
      </c>
      <c r="AH673" s="2" t="e">
        <f>VLOOKUP($U673,Models!$A:$Q,AH$4,0)</f>
        <v>#N/A</v>
      </c>
      <c r="AI673" s="2" t="e">
        <f>VLOOKUP($U673,Models!$A:$Q,AI$4,0)</f>
        <v>#N/A</v>
      </c>
      <c r="AJ673" s="2"/>
    </row>
    <row r="674" spans="1:51" x14ac:dyDescent="0.3">
      <c r="A674"/>
      <c r="B674"/>
      <c r="C674"/>
      <c r="D674"/>
      <c r="E674"/>
      <c r="F674"/>
      <c r="G674"/>
      <c r="H674"/>
      <c r="I674"/>
      <c r="J674"/>
      <c r="K674"/>
      <c r="L674"/>
      <c r="M674"/>
      <c r="N674"/>
      <c r="O674"/>
      <c r="P674" s="58" t="e">
        <f>#REF!/#REF!</f>
        <v>#REF!</v>
      </c>
      <c r="Q674" s="64" t="e">
        <f>ROUND(P674*R$685,0)</f>
        <v>#REF!</v>
      </c>
      <c r="R674" s="90"/>
      <c r="S674" s="3"/>
      <c r="T674" s="2"/>
      <c r="U674" s="2" t="str">
        <f t="shared" si="43"/>
        <v xml:space="preserve">   </v>
      </c>
      <c r="V674" s="2" t="e">
        <f>VLOOKUP($U674,Models!$A:$Q,V$4,0)</f>
        <v>#N/A</v>
      </c>
      <c r="W674" s="2" t="e">
        <f>VLOOKUP($U674,Models!$A:$Q,W$4,0)</f>
        <v>#N/A</v>
      </c>
      <c r="X674" s="2" t="e">
        <f>VLOOKUP($U674,Models!$A:$Q,X$4,0)</f>
        <v>#N/A</v>
      </c>
      <c r="Y674" s="2" t="e">
        <f>VLOOKUP($U674,Models!$A:$Q,Y$4,0)</f>
        <v>#N/A</v>
      </c>
      <c r="Z674" s="2" t="e">
        <f>VLOOKUP($U674,Models!$A:$Q,Z$4,0)</f>
        <v>#N/A</v>
      </c>
      <c r="AA674" s="2" t="e">
        <f>VLOOKUP($U674,Models!$A:$Q,AA$4,0)</f>
        <v>#N/A</v>
      </c>
      <c r="AB674" s="2" t="e">
        <f>VLOOKUP($U674,Models!$A:$Q,AB$4,0)</f>
        <v>#N/A</v>
      </c>
      <c r="AC674" s="2" t="e">
        <f>VLOOKUP($U674,Models!$A:$Q,AC$4,0)</f>
        <v>#N/A</v>
      </c>
      <c r="AD674" s="2" t="e">
        <f>VLOOKUP($U674,Models!$A:$Q,AD$4,0)</f>
        <v>#N/A</v>
      </c>
      <c r="AE674" s="2" t="e">
        <f>VLOOKUP($U674,Models!$A:$Q,AE$4,0)</f>
        <v>#N/A</v>
      </c>
      <c r="AF674" s="2" t="e">
        <f>VLOOKUP($U674,Models!$A:$Q,AF$4,0)</f>
        <v>#N/A</v>
      </c>
      <c r="AG674" s="2" t="e">
        <f>VLOOKUP($U674,Models!$A:$Q,AG$4,0)</f>
        <v>#N/A</v>
      </c>
      <c r="AH674" s="2" t="e">
        <f>VLOOKUP($U674,Models!$A:$Q,AH$4,0)</f>
        <v>#N/A</v>
      </c>
      <c r="AI674" s="2" t="e">
        <f>VLOOKUP($U674,Models!$A:$Q,AI$4,0)</f>
        <v>#N/A</v>
      </c>
      <c r="AJ674" s="2"/>
    </row>
    <row r="675" spans="1:51" x14ac:dyDescent="0.3">
      <c r="A675"/>
      <c r="B675"/>
      <c r="C675"/>
      <c r="D675"/>
      <c r="E675"/>
      <c r="F675"/>
      <c r="G675"/>
      <c r="H675"/>
      <c r="I675"/>
      <c r="J675"/>
      <c r="K675"/>
      <c r="L675"/>
      <c r="M675"/>
      <c r="N675"/>
      <c r="O675"/>
      <c r="P675" s="58" t="e">
        <f>#REF!/#REF!</f>
        <v>#REF!</v>
      </c>
      <c r="Q675" s="64" t="e">
        <f>ROUND(P675*R$685,0)</f>
        <v>#REF!</v>
      </c>
      <c r="R675" s="90"/>
      <c r="S675" s="3"/>
      <c r="T675" s="2"/>
      <c r="U675" s="2" t="str">
        <f t="shared" si="43"/>
        <v xml:space="preserve">   </v>
      </c>
      <c r="V675" s="2" t="e">
        <f>VLOOKUP($U675,Models!$A:$Q,V$4,0)</f>
        <v>#N/A</v>
      </c>
      <c r="W675" s="2" t="e">
        <f>VLOOKUP($U675,Models!$A:$Q,W$4,0)</f>
        <v>#N/A</v>
      </c>
      <c r="X675" s="2" t="e">
        <f>VLOOKUP($U675,Models!$A:$Q,X$4,0)</f>
        <v>#N/A</v>
      </c>
      <c r="Y675" s="2" t="e">
        <f>VLOOKUP($U675,Models!$A:$Q,Y$4,0)</f>
        <v>#N/A</v>
      </c>
      <c r="Z675" s="2" t="e">
        <f>VLOOKUP($U675,Models!$A:$Q,Z$4,0)</f>
        <v>#N/A</v>
      </c>
      <c r="AA675" s="2" t="e">
        <f>VLOOKUP($U675,Models!$A:$Q,AA$4,0)</f>
        <v>#N/A</v>
      </c>
      <c r="AB675" s="2" t="e">
        <f>VLOOKUP($U675,Models!$A:$Q,AB$4,0)</f>
        <v>#N/A</v>
      </c>
      <c r="AC675" s="2" t="e">
        <f>VLOOKUP($U675,Models!$A:$Q,AC$4,0)</f>
        <v>#N/A</v>
      </c>
      <c r="AD675" s="2" t="e">
        <f>VLOOKUP($U675,Models!$A:$Q,AD$4,0)</f>
        <v>#N/A</v>
      </c>
      <c r="AE675" s="2" t="e">
        <f>VLOOKUP($U675,Models!$A:$Q,AE$4,0)</f>
        <v>#N/A</v>
      </c>
      <c r="AF675" s="2" t="e">
        <f>VLOOKUP($U675,Models!$A:$Q,AF$4,0)</f>
        <v>#N/A</v>
      </c>
      <c r="AG675" s="2" t="e">
        <f>VLOOKUP($U675,Models!$A:$Q,AG$4,0)</f>
        <v>#N/A</v>
      </c>
      <c r="AH675" s="2" t="e">
        <f>VLOOKUP($U675,Models!$A:$Q,AH$4,0)</f>
        <v>#N/A</v>
      </c>
      <c r="AI675" s="2" t="e">
        <f>VLOOKUP($U675,Models!$A:$Q,AI$4,0)</f>
        <v>#N/A</v>
      </c>
      <c r="AJ675" s="2"/>
    </row>
    <row r="676" spans="1:51" x14ac:dyDescent="0.3">
      <c r="A676"/>
      <c r="B676"/>
      <c r="C676"/>
      <c r="D676"/>
      <c r="E676"/>
      <c r="F676"/>
      <c r="G676"/>
      <c r="H676"/>
      <c r="I676"/>
      <c r="J676"/>
      <c r="K676"/>
      <c r="L676"/>
      <c r="M676"/>
      <c r="N676"/>
      <c r="O676"/>
      <c r="P676" s="58" t="e">
        <f>#REF!/#REF!</f>
        <v>#REF!</v>
      </c>
      <c r="Q676" s="64">
        <v>2</v>
      </c>
      <c r="R676" s="90"/>
      <c r="S676" s="3"/>
      <c r="T676" s="2"/>
      <c r="U676" s="2" t="str">
        <f t="shared" ref="U676:U707" si="45">CONCATENATE(A676," ",B676," ",C676," ",D676)</f>
        <v xml:space="preserve">   </v>
      </c>
      <c r="V676" s="2" t="e">
        <f>VLOOKUP($U676,Models!$A:$Q,V$4,0)</f>
        <v>#N/A</v>
      </c>
      <c r="W676" s="2" t="e">
        <f>VLOOKUP($U676,Models!$A:$Q,W$4,0)</f>
        <v>#N/A</v>
      </c>
      <c r="X676" s="2" t="e">
        <f>VLOOKUP($U676,Models!$A:$Q,X$4,0)</f>
        <v>#N/A</v>
      </c>
      <c r="Y676" s="2" t="e">
        <f>VLOOKUP($U676,Models!$A:$Q,Y$4,0)</f>
        <v>#N/A</v>
      </c>
      <c r="Z676" s="2" t="e">
        <f>VLOOKUP($U676,Models!$A:$Q,Z$4,0)</f>
        <v>#N/A</v>
      </c>
      <c r="AA676" s="2" t="e">
        <f>VLOOKUP($U676,Models!$A:$Q,AA$4,0)</f>
        <v>#N/A</v>
      </c>
      <c r="AB676" s="2" t="e">
        <f>VLOOKUP($U676,Models!$A:$Q,AB$4,0)</f>
        <v>#N/A</v>
      </c>
      <c r="AC676" s="2" t="e">
        <f>VLOOKUP($U676,Models!$A:$Q,AC$4,0)</f>
        <v>#N/A</v>
      </c>
      <c r="AD676" s="2" t="e">
        <f>VLOOKUP($U676,Models!$A:$Q,AD$4,0)</f>
        <v>#N/A</v>
      </c>
      <c r="AE676" s="2" t="e">
        <f>VLOOKUP($U676,Models!$A:$Q,AE$4,0)</f>
        <v>#N/A</v>
      </c>
      <c r="AF676" s="2" t="e">
        <f>VLOOKUP($U676,Models!$A:$Q,AF$4,0)</f>
        <v>#N/A</v>
      </c>
      <c r="AG676" s="2" t="e">
        <f>VLOOKUP($U676,Models!$A:$Q,AG$4,0)</f>
        <v>#N/A</v>
      </c>
      <c r="AH676" s="2" t="e">
        <f>VLOOKUP($U676,Models!$A:$Q,AH$4,0)</f>
        <v>#N/A</v>
      </c>
      <c r="AI676" s="2" t="e">
        <f>VLOOKUP($U676,Models!$A:$Q,AI$4,0)</f>
        <v>#N/A</v>
      </c>
      <c r="AJ676" s="2"/>
    </row>
    <row r="677" spans="1:51" x14ac:dyDescent="0.3">
      <c r="A677"/>
      <c r="B677"/>
      <c r="C677"/>
      <c r="D677"/>
      <c r="E677"/>
      <c r="F677"/>
      <c r="G677"/>
      <c r="H677"/>
      <c r="I677"/>
      <c r="J677"/>
      <c r="K677"/>
      <c r="L677"/>
      <c r="M677"/>
      <c r="N677"/>
      <c r="O677"/>
      <c r="P677" s="58" t="e">
        <f>#REF!/#REF!</f>
        <v>#REF!</v>
      </c>
      <c r="Q677" s="64" t="e">
        <f>ROUND(P677*R$685,0)</f>
        <v>#REF!</v>
      </c>
      <c r="R677" s="90"/>
      <c r="S677" s="3"/>
      <c r="T677" s="2"/>
      <c r="U677" s="2" t="str">
        <f t="shared" si="45"/>
        <v xml:space="preserve">   </v>
      </c>
      <c r="V677" s="2" t="e">
        <f>VLOOKUP($U677,Models!$A:$Q,V$4,0)</f>
        <v>#N/A</v>
      </c>
      <c r="W677" s="2" t="e">
        <f>VLOOKUP($U677,Models!$A:$Q,W$4,0)</f>
        <v>#N/A</v>
      </c>
      <c r="X677" s="2" t="e">
        <f>VLOOKUP($U677,Models!$A:$Q,X$4,0)</f>
        <v>#N/A</v>
      </c>
      <c r="Y677" s="2" t="e">
        <f>VLOOKUP($U677,Models!$A:$Q,Y$4,0)</f>
        <v>#N/A</v>
      </c>
      <c r="Z677" s="2" t="e">
        <f>VLOOKUP($U677,Models!$A:$Q,Z$4,0)</f>
        <v>#N/A</v>
      </c>
      <c r="AA677" s="2" t="e">
        <f>VLOOKUP($U677,Models!$A:$Q,AA$4,0)</f>
        <v>#N/A</v>
      </c>
      <c r="AB677" s="2" t="e">
        <f>VLOOKUP($U677,Models!$A:$Q,AB$4,0)</f>
        <v>#N/A</v>
      </c>
      <c r="AC677" s="2" t="e">
        <f>VLOOKUP($U677,Models!$A:$Q,AC$4,0)</f>
        <v>#N/A</v>
      </c>
      <c r="AD677" s="2" t="e">
        <f>VLOOKUP($U677,Models!$A:$Q,AD$4,0)</f>
        <v>#N/A</v>
      </c>
      <c r="AE677" s="2" t="e">
        <f>VLOOKUP($U677,Models!$A:$Q,AE$4,0)</f>
        <v>#N/A</v>
      </c>
      <c r="AF677" s="2" t="e">
        <f>VLOOKUP($U677,Models!$A:$Q,AF$4,0)</f>
        <v>#N/A</v>
      </c>
      <c r="AG677" s="2" t="e">
        <f>VLOOKUP($U677,Models!$A:$Q,AG$4,0)</f>
        <v>#N/A</v>
      </c>
      <c r="AH677" s="2" t="e">
        <f>VLOOKUP($U677,Models!$A:$Q,AH$4,0)</f>
        <v>#N/A</v>
      </c>
      <c r="AI677" s="2" t="e">
        <f>VLOOKUP($U677,Models!$A:$Q,AI$4,0)</f>
        <v>#N/A</v>
      </c>
      <c r="AJ677" s="2"/>
    </row>
    <row r="678" spans="1:51" x14ac:dyDescent="0.3">
      <c r="A678"/>
      <c r="B678"/>
      <c r="C678"/>
      <c r="D678"/>
      <c r="E678"/>
      <c r="F678"/>
      <c r="G678"/>
      <c r="H678"/>
      <c r="I678"/>
      <c r="J678"/>
      <c r="K678"/>
      <c r="L678"/>
      <c r="M678"/>
      <c r="N678"/>
      <c r="O678"/>
      <c r="P678" s="58" t="e">
        <f>#REF!/#REF!</f>
        <v>#REF!</v>
      </c>
      <c r="Q678" s="64" t="e">
        <f>ROUND(P678*R$685,0)</f>
        <v>#REF!</v>
      </c>
      <c r="R678" s="90"/>
      <c r="S678" s="3"/>
      <c r="T678" s="2"/>
      <c r="U678" s="2" t="str">
        <f t="shared" si="45"/>
        <v xml:space="preserve">   </v>
      </c>
      <c r="V678" s="2" t="e">
        <f>VLOOKUP($U678,Models!$A:$Q,V$4,0)</f>
        <v>#N/A</v>
      </c>
      <c r="W678" s="2" t="e">
        <f>VLOOKUP($U678,Models!$A:$Q,W$4,0)</f>
        <v>#N/A</v>
      </c>
      <c r="X678" s="2" t="e">
        <f>VLOOKUP($U678,Models!$A:$Q,X$4,0)</f>
        <v>#N/A</v>
      </c>
      <c r="Y678" s="2" t="e">
        <f>VLOOKUP($U678,Models!$A:$Q,Y$4,0)</f>
        <v>#N/A</v>
      </c>
      <c r="Z678" s="2" t="e">
        <f>VLOOKUP($U678,Models!$A:$Q,Z$4,0)</f>
        <v>#N/A</v>
      </c>
      <c r="AA678" s="2" t="e">
        <f>VLOOKUP($U678,Models!$A:$Q,AA$4,0)</f>
        <v>#N/A</v>
      </c>
      <c r="AB678" s="2" t="e">
        <f>VLOOKUP($U678,Models!$A:$Q,AB$4,0)</f>
        <v>#N/A</v>
      </c>
      <c r="AC678" s="2" t="e">
        <f>VLOOKUP($U678,Models!$A:$Q,AC$4,0)</f>
        <v>#N/A</v>
      </c>
      <c r="AD678" s="2" t="e">
        <f>VLOOKUP($U678,Models!$A:$Q,AD$4,0)</f>
        <v>#N/A</v>
      </c>
      <c r="AE678" s="2" t="e">
        <f>VLOOKUP($U678,Models!$A:$Q,AE$4,0)</f>
        <v>#N/A</v>
      </c>
      <c r="AF678" s="2" t="e">
        <f>VLOOKUP($U678,Models!$A:$Q,AF$4,0)</f>
        <v>#N/A</v>
      </c>
      <c r="AG678" s="2" t="e">
        <f>VLOOKUP($U678,Models!$A:$Q,AG$4,0)</f>
        <v>#N/A</v>
      </c>
      <c r="AH678" s="2" t="e">
        <f>VLOOKUP($U678,Models!$A:$Q,AH$4,0)</f>
        <v>#N/A</v>
      </c>
      <c r="AI678" s="2" t="e">
        <f>VLOOKUP($U678,Models!$A:$Q,AI$4,0)</f>
        <v>#N/A</v>
      </c>
      <c r="AJ678" s="2"/>
    </row>
    <row r="679" spans="1:51" x14ac:dyDescent="0.3">
      <c r="A679"/>
      <c r="B679"/>
      <c r="C679"/>
      <c r="D679"/>
      <c r="E679"/>
      <c r="F679"/>
      <c r="G679"/>
      <c r="H679"/>
      <c r="I679"/>
      <c r="J679"/>
      <c r="K679"/>
      <c r="L679"/>
      <c r="M679"/>
      <c r="N679"/>
      <c r="O679"/>
      <c r="P679" s="58" t="e">
        <f>#REF!/#REF!</f>
        <v>#REF!</v>
      </c>
      <c r="Q679" s="64" t="e">
        <f>ROUND(P679*R$685,0)</f>
        <v>#REF!</v>
      </c>
      <c r="R679" s="90"/>
      <c r="S679" s="3"/>
      <c r="T679" s="2"/>
      <c r="U679" s="2" t="str">
        <f t="shared" si="45"/>
        <v xml:space="preserve">   </v>
      </c>
      <c r="V679" s="2" t="e">
        <f>VLOOKUP($U679,Models!$A:$Q,V$4,0)</f>
        <v>#N/A</v>
      </c>
      <c r="W679" s="2" t="e">
        <f>VLOOKUP($U679,Models!$A:$Q,W$4,0)</f>
        <v>#N/A</v>
      </c>
      <c r="X679" s="2" t="e">
        <f>VLOOKUP($U679,Models!$A:$Q,X$4,0)</f>
        <v>#N/A</v>
      </c>
      <c r="Y679" s="2" t="e">
        <f>VLOOKUP($U679,Models!$A:$Q,Y$4,0)</f>
        <v>#N/A</v>
      </c>
      <c r="Z679" s="2" t="e">
        <f>VLOOKUP($U679,Models!$A:$Q,Z$4,0)</f>
        <v>#N/A</v>
      </c>
      <c r="AA679" s="2" t="e">
        <f>VLOOKUP($U679,Models!$A:$Q,AA$4,0)</f>
        <v>#N/A</v>
      </c>
      <c r="AB679" s="2" t="e">
        <f>VLOOKUP($U679,Models!$A:$Q,AB$4,0)</f>
        <v>#N/A</v>
      </c>
      <c r="AC679" s="2" t="e">
        <f>VLOOKUP($U679,Models!$A:$Q,AC$4,0)</f>
        <v>#N/A</v>
      </c>
      <c r="AD679" s="2" t="e">
        <f>VLOOKUP($U679,Models!$A:$Q,AD$4,0)</f>
        <v>#N/A</v>
      </c>
      <c r="AE679" s="2" t="e">
        <f>VLOOKUP($U679,Models!$A:$Q,AE$4,0)</f>
        <v>#N/A</v>
      </c>
      <c r="AF679" s="2" t="e">
        <f>VLOOKUP($U679,Models!$A:$Q,AF$4,0)</f>
        <v>#N/A</v>
      </c>
      <c r="AG679" s="2" t="e">
        <f>VLOOKUP($U679,Models!$A:$Q,AG$4,0)</f>
        <v>#N/A</v>
      </c>
      <c r="AH679" s="2" t="e">
        <f>VLOOKUP($U679,Models!$A:$Q,AH$4,0)</f>
        <v>#N/A</v>
      </c>
      <c r="AI679" s="2" t="e">
        <f>VLOOKUP($U679,Models!$A:$Q,AI$4,0)</f>
        <v>#N/A</v>
      </c>
      <c r="AJ679" s="2"/>
    </row>
    <row r="680" spans="1:51" x14ac:dyDescent="0.3">
      <c r="A680"/>
      <c r="B680"/>
      <c r="C680"/>
      <c r="D680"/>
      <c r="E680"/>
      <c r="F680"/>
      <c r="G680"/>
      <c r="H680"/>
      <c r="I680"/>
      <c r="J680"/>
      <c r="K680"/>
      <c r="L680"/>
      <c r="M680"/>
      <c r="N680"/>
      <c r="O680"/>
      <c r="P680" s="58" t="e">
        <f>#REF!/#REF!</f>
        <v>#REF!</v>
      </c>
      <c r="Q680" s="64" t="e">
        <f>ROUND(P680*R$685,0)</f>
        <v>#REF!</v>
      </c>
      <c r="R680" s="90"/>
      <c r="S680" s="3"/>
      <c r="T680" s="2"/>
      <c r="U680" s="2" t="str">
        <f t="shared" si="45"/>
        <v xml:space="preserve">   </v>
      </c>
      <c r="V680" s="2" t="e">
        <f>VLOOKUP($U680,Models!$A:$Q,V$4,0)</f>
        <v>#N/A</v>
      </c>
      <c r="W680" s="2" t="e">
        <f>VLOOKUP($U680,Models!$A:$Q,W$4,0)</f>
        <v>#N/A</v>
      </c>
      <c r="X680" s="2" t="e">
        <f>VLOOKUP($U680,Models!$A:$Q,X$4,0)</f>
        <v>#N/A</v>
      </c>
      <c r="Y680" s="2" t="e">
        <f>VLOOKUP($U680,Models!$A:$Q,Y$4,0)</f>
        <v>#N/A</v>
      </c>
      <c r="Z680" s="2" t="e">
        <f>VLOOKUP($U680,Models!$A:$Q,Z$4,0)</f>
        <v>#N/A</v>
      </c>
      <c r="AA680" s="2" t="e">
        <f>VLOOKUP($U680,Models!$A:$Q,AA$4,0)</f>
        <v>#N/A</v>
      </c>
      <c r="AB680" s="2" t="e">
        <f>VLOOKUP($U680,Models!$A:$Q,AB$4,0)</f>
        <v>#N/A</v>
      </c>
      <c r="AC680" s="2" t="e">
        <f>VLOOKUP($U680,Models!$A:$Q,AC$4,0)</f>
        <v>#N/A</v>
      </c>
      <c r="AD680" s="2" t="e">
        <f>VLOOKUP($U680,Models!$A:$Q,AD$4,0)</f>
        <v>#N/A</v>
      </c>
      <c r="AE680" s="2" t="e">
        <f>VLOOKUP($U680,Models!$A:$Q,AE$4,0)</f>
        <v>#N/A</v>
      </c>
      <c r="AF680" s="2" t="e">
        <f>VLOOKUP($U680,Models!$A:$Q,AF$4,0)</f>
        <v>#N/A</v>
      </c>
      <c r="AG680" s="2" t="e">
        <f>VLOOKUP($U680,Models!$A:$Q,AG$4,0)</f>
        <v>#N/A</v>
      </c>
      <c r="AH680" s="2" t="e">
        <f>VLOOKUP($U680,Models!$A:$Q,AH$4,0)</f>
        <v>#N/A</v>
      </c>
      <c r="AI680" s="2" t="e">
        <f>VLOOKUP($U680,Models!$A:$Q,AI$4,0)</f>
        <v>#N/A</v>
      </c>
      <c r="AJ680" s="2"/>
    </row>
    <row r="681" spans="1:51" x14ac:dyDescent="0.3">
      <c r="A681"/>
      <c r="B681"/>
      <c r="C681"/>
      <c r="D681"/>
      <c r="E681"/>
      <c r="F681"/>
      <c r="G681"/>
      <c r="H681"/>
      <c r="I681"/>
      <c r="J681"/>
      <c r="K681"/>
      <c r="L681"/>
      <c r="M681"/>
      <c r="N681"/>
      <c r="O681"/>
      <c r="P681" s="58" t="e">
        <f>#REF!/#REF!</f>
        <v>#REF!</v>
      </c>
      <c r="Q681" s="64" t="e">
        <f>ROUND(P681*R$685,0)</f>
        <v>#REF!</v>
      </c>
      <c r="R681" s="90"/>
      <c r="S681" s="3"/>
      <c r="T681" s="2"/>
      <c r="U681" s="2" t="str">
        <f t="shared" si="45"/>
        <v xml:space="preserve">   </v>
      </c>
      <c r="V681" s="2" t="e">
        <f>VLOOKUP($U681,Models!$A:$Q,V$4,0)</f>
        <v>#N/A</v>
      </c>
      <c r="W681" s="2" t="e">
        <f>VLOOKUP($U681,Models!$A:$Q,W$4,0)</f>
        <v>#N/A</v>
      </c>
      <c r="X681" s="2" t="e">
        <f>VLOOKUP($U681,Models!$A:$Q,X$4,0)</f>
        <v>#N/A</v>
      </c>
      <c r="Y681" s="2" t="e">
        <f>VLOOKUP($U681,Models!$A:$Q,Y$4,0)</f>
        <v>#N/A</v>
      </c>
      <c r="Z681" s="2" t="e">
        <f>VLOOKUP($U681,Models!$A:$Q,Z$4,0)</f>
        <v>#N/A</v>
      </c>
      <c r="AA681" s="2" t="e">
        <f>VLOOKUP($U681,Models!$A:$Q,AA$4,0)</f>
        <v>#N/A</v>
      </c>
      <c r="AB681" s="2" t="e">
        <f>VLOOKUP($U681,Models!$A:$Q,AB$4,0)</f>
        <v>#N/A</v>
      </c>
      <c r="AC681" s="2" t="e">
        <f>VLOOKUP($U681,Models!$A:$Q,AC$4,0)</f>
        <v>#N/A</v>
      </c>
      <c r="AD681" s="2" t="e">
        <f>VLOOKUP($U681,Models!$A:$Q,AD$4,0)</f>
        <v>#N/A</v>
      </c>
      <c r="AE681" s="2" t="e">
        <f>VLOOKUP($U681,Models!$A:$Q,AE$4,0)</f>
        <v>#N/A</v>
      </c>
      <c r="AF681" s="2" t="e">
        <f>VLOOKUP($U681,Models!$A:$Q,AF$4,0)</f>
        <v>#N/A</v>
      </c>
      <c r="AG681" s="2" t="e">
        <f>VLOOKUP($U681,Models!$A:$Q,AG$4,0)</f>
        <v>#N/A</v>
      </c>
      <c r="AH681" s="2" t="e">
        <f>VLOOKUP($U681,Models!$A:$Q,AH$4,0)</f>
        <v>#N/A</v>
      </c>
      <c r="AI681" s="2" t="e">
        <f>VLOOKUP($U681,Models!$A:$Q,AI$4,0)</f>
        <v>#N/A</v>
      </c>
      <c r="AJ681" s="2"/>
    </row>
    <row r="682" spans="1:51" x14ac:dyDescent="0.3">
      <c r="A682"/>
      <c r="B682"/>
      <c r="C682"/>
      <c r="D682"/>
      <c r="E682"/>
      <c r="F682"/>
      <c r="G682"/>
      <c r="H682"/>
      <c r="I682"/>
      <c r="J682"/>
      <c r="K682"/>
      <c r="L682"/>
      <c r="M682"/>
      <c r="N682"/>
      <c r="O682"/>
      <c r="P682" s="58" t="e">
        <f>#REF!/#REF!</f>
        <v>#REF!</v>
      </c>
      <c r="Q682" s="64" t="e">
        <f>ROUND(P682*R$691,0)</f>
        <v>#REF!</v>
      </c>
      <c r="R682" s="90"/>
      <c r="S682" s="3"/>
      <c r="T682" s="2"/>
      <c r="U682" s="2" t="str">
        <f t="shared" si="45"/>
        <v xml:space="preserve">   </v>
      </c>
      <c r="V682" s="2" t="e">
        <f>VLOOKUP($U682,Models!$A:$Q,V$4,0)</f>
        <v>#N/A</v>
      </c>
      <c r="W682" s="2" t="e">
        <f>VLOOKUP($U682,Models!$A:$Q,W$4,0)</f>
        <v>#N/A</v>
      </c>
      <c r="X682" s="2" t="e">
        <f>VLOOKUP($U682,Models!$A:$Q,X$4,0)</f>
        <v>#N/A</v>
      </c>
      <c r="Y682" s="2" t="e">
        <f>VLOOKUP($U682,Models!$A:$Q,Y$4,0)</f>
        <v>#N/A</v>
      </c>
      <c r="Z682" s="2" t="e">
        <f>VLOOKUP($U682,Models!$A:$Q,Z$4,0)</f>
        <v>#N/A</v>
      </c>
      <c r="AA682" s="2" t="e">
        <f>VLOOKUP($U682,Models!$A:$Q,AA$4,0)</f>
        <v>#N/A</v>
      </c>
      <c r="AB682" s="2" t="e">
        <f>VLOOKUP($U682,Models!$A:$Q,AB$4,0)</f>
        <v>#N/A</v>
      </c>
      <c r="AC682" s="2" t="e">
        <f>VLOOKUP($U682,Models!$A:$Q,AC$4,0)</f>
        <v>#N/A</v>
      </c>
      <c r="AD682" s="2" t="e">
        <f>VLOOKUP($U682,Models!$A:$Q,AD$4,0)</f>
        <v>#N/A</v>
      </c>
      <c r="AE682" s="2" t="e">
        <f>VLOOKUP($U682,Models!$A:$Q,AE$4,0)</f>
        <v>#N/A</v>
      </c>
      <c r="AF682" s="2" t="e">
        <f>VLOOKUP($U682,Models!$A:$Q,AF$4,0)</f>
        <v>#N/A</v>
      </c>
      <c r="AG682" s="2" t="e">
        <f>VLOOKUP($U682,Models!$A:$Q,AG$4,0)</f>
        <v>#N/A</v>
      </c>
      <c r="AH682" s="2" t="e">
        <f>VLOOKUP($U682,Models!$A:$Q,AH$4,0)</f>
        <v>#N/A</v>
      </c>
      <c r="AI682" s="2" t="e">
        <f>VLOOKUP($U682,Models!$A:$Q,AI$4,0)</f>
        <v>#N/A</v>
      </c>
      <c r="AJ682" s="2"/>
    </row>
    <row r="683" spans="1:51" x14ac:dyDescent="0.3">
      <c r="A683"/>
      <c r="B683"/>
      <c r="C683"/>
      <c r="D683"/>
      <c r="E683"/>
      <c r="F683"/>
      <c r="G683"/>
      <c r="H683"/>
      <c r="I683"/>
      <c r="J683"/>
      <c r="K683"/>
      <c r="L683"/>
      <c r="M683"/>
      <c r="N683"/>
      <c r="O683"/>
      <c r="P683" s="58" t="e">
        <f>#REF!/#REF!</f>
        <v>#REF!</v>
      </c>
      <c r="Q683" s="64" t="e">
        <f>ROUND(P683*R$691,0)</f>
        <v>#REF!</v>
      </c>
      <c r="R683" s="104"/>
      <c r="S683" s="3"/>
      <c r="T683" s="2"/>
      <c r="U683" s="2" t="str">
        <f t="shared" si="45"/>
        <v xml:space="preserve">   </v>
      </c>
      <c r="V683" s="2" t="e">
        <f>VLOOKUP($U683,Models!$A:$Q,V$4,0)</f>
        <v>#N/A</v>
      </c>
      <c r="W683" s="2" t="e">
        <f>VLOOKUP($U683,Models!$A:$Q,W$4,0)</f>
        <v>#N/A</v>
      </c>
      <c r="X683" s="2" t="e">
        <f>VLOOKUP($U683,Models!$A:$Q,X$4,0)</f>
        <v>#N/A</v>
      </c>
      <c r="Y683" s="2" t="e">
        <f>VLOOKUP($U683,Models!$A:$Q,Y$4,0)</f>
        <v>#N/A</v>
      </c>
      <c r="Z683" s="2" t="e">
        <f>VLOOKUP($U683,Models!$A:$Q,Z$4,0)</f>
        <v>#N/A</v>
      </c>
      <c r="AA683" s="2" t="e">
        <f>VLOOKUP($U683,Models!$A:$Q,AA$4,0)</f>
        <v>#N/A</v>
      </c>
      <c r="AB683" s="2" t="e">
        <f>VLOOKUP($U683,Models!$A:$Q,AB$4,0)</f>
        <v>#N/A</v>
      </c>
      <c r="AC683" s="2" t="e">
        <f>VLOOKUP($U683,Models!$A:$Q,AC$4,0)</f>
        <v>#N/A</v>
      </c>
      <c r="AD683" s="2" t="e">
        <f>VLOOKUP($U683,Models!$A:$Q,AD$4,0)</f>
        <v>#N/A</v>
      </c>
      <c r="AE683" s="2" t="e">
        <f>VLOOKUP($U683,Models!$A:$Q,AE$4,0)</f>
        <v>#N/A</v>
      </c>
      <c r="AF683" s="2" t="e">
        <f>VLOOKUP($U683,Models!$A:$Q,AF$4,0)</f>
        <v>#N/A</v>
      </c>
      <c r="AG683" s="2" t="e">
        <f>VLOOKUP($U683,Models!$A:$Q,AG$4,0)</f>
        <v>#N/A</v>
      </c>
      <c r="AH683" s="2" t="e">
        <f>VLOOKUP($U683,Models!$A:$Q,AH$4,0)</f>
        <v>#N/A</v>
      </c>
      <c r="AI683" s="2" t="e">
        <f>VLOOKUP($U683,Models!$A:$Q,AI$4,0)</f>
        <v>#N/A</v>
      </c>
      <c r="AJ683" s="2"/>
    </row>
    <row r="684" spans="1:51" s="53" customFormat="1" x14ac:dyDescent="0.3">
      <c r="A684"/>
      <c r="B684"/>
      <c r="C684"/>
      <c r="D684"/>
      <c r="E684"/>
      <c r="F684"/>
      <c r="G684"/>
      <c r="H684"/>
      <c r="I684"/>
      <c r="J684"/>
      <c r="K684"/>
      <c r="L684"/>
      <c r="M684"/>
      <c r="N684"/>
      <c r="O684"/>
      <c r="P684" s="58" t="e">
        <f>#REF!/#REF!</f>
        <v>#REF!</v>
      </c>
      <c r="Q684" s="64">
        <v>3</v>
      </c>
      <c r="R684" s="104"/>
      <c r="S684" s="3"/>
      <c r="T684" s="2"/>
      <c r="U684" s="2" t="str">
        <f t="shared" si="45"/>
        <v xml:space="preserve">   </v>
      </c>
      <c r="V684" s="2" t="e">
        <f>VLOOKUP($U684,Models!$A:$Q,V$4,0)</f>
        <v>#N/A</v>
      </c>
      <c r="W684" s="2" t="e">
        <f>VLOOKUP($U684,Models!$A:$Q,W$4,0)</f>
        <v>#N/A</v>
      </c>
      <c r="X684" s="2" t="e">
        <f>VLOOKUP($U684,Models!$A:$Q,X$4,0)</f>
        <v>#N/A</v>
      </c>
      <c r="Y684" s="2" t="e">
        <f>VLOOKUP($U684,Models!$A:$Q,Y$4,0)</f>
        <v>#N/A</v>
      </c>
      <c r="Z684" s="2" t="e">
        <f>VLOOKUP($U684,Models!$A:$Q,Z$4,0)</f>
        <v>#N/A</v>
      </c>
      <c r="AA684" s="2" t="e">
        <f>VLOOKUP($U684,Models!$A:$Q,AA$4,0)</f>
        <v>#N/A</v>
      </c>
      <c r="AB684" s="2" t="e">
        <f>VLOOKUP($U684,Models!$A:$Q,AB$4,0)</f>
        <v>#N/A</v>
      </c>
      <c r="AC684" s="2" t="e">
        <f>VLOOKUP($U684,Models!$A:$Q,AC$4,0)</f>
        <v>#N/A</v>
      </c>
      <c r="AD684" s="2" t="e">
        <f>VLOOKUP($U684,Models!$A:$Q,AD$4,0)</f>
        <v>#N/A</v>
      </c>
      <c r="AE684" s="2" t="e">
        <f>VLOOKUP($U684,Models!$A:$Q,AE$4,0)</f>
        <v>#N/A</v>
      </c>
      <c r="AF684" s="2" t="e">
        <f>VLOOKUP($U684,Models!$A:$Q,AF$4,0)</f>
        <v>#N/A</v>
      </c>
      <c r="AG684" s="2" t="e">
        <f>VLOOKUP($U684,Models!$A:$Q,AG$4,0)</f>
        <v>#N/A</v>
      </c>
      <c r="AH684" s="2" t="e">
        <f>VLOOKUP($U684,Models!$A:$Q,AH$4,0)</f>
        <v>#N/A</v>
      </c>
      <c r="AI684" s="2" t="e">
        <f>VLOOKUP($U684,Models!$A:$Q,AI$4,0)</f>
        <v>#N/A</v>
      </c>
      <c r="AJ684" s="2"/>
      <c r="AK684" s="1"/>
      <c r="AL684" s="1"/>
      <c r="AM684" s="1"/>
      <c r="AN684" s="1"/>
      <c r="AO684" s="1"/>
      <c r="AP684" s="1"/>
      <c r="AQ684" s="1"/>
      <c r="AR684" s="1"/>
      <c r="AS684" s="1"/>
      <c r="AT684" s="1"/>
      <c r="AU684" s="1"/>
      <c r="AV684" s="1"/>
      <c r="AW684" s="1"/>
      <c r="AX684" s="1"/>
      <c r="AY684" s="1"/>
    </row>
    <row r="685" spans="1:51" x14ac:dyDescent="0.3">
      <c r="A685"/>
      <c r="B685"/>
      <c r="C685"/>
      <c r="D685"/>
      <c r="E685"/>
      <c r="F685"/>
      <c r="G685"/>
      <c r="H685"/>
      <c r="I685"/>
      <c r="J685"/>
      <c r="K685"/>
      <c r="L685"/>
      <c r="M685"/>
      <c r="N685"/>
      <c r="O685"/>
      <c r="P685" s="58" t="e">
        <f>#REF!/#REF!</f>
        <v>#REF!</v>
      </c>
      <c r="Q685" s="64" t="e">
        <f>ROUND(P685*R$691,0)</f>
        <v>#REF!</v>
      </c>
      <c r="R685" s="90"/>
      <c r="S685" s="3"/>
      <c r="T685" s="2"/>
      <c r="U685" s="2" t="str">
        <f t="shared" si="45"/>
        <v xml:space="preserve">   </v>
      </c>
      <c r="V685" s="2" t="e">
        <f>VLOOKUP($U685,Models!$A:$Q,V$4,0)</f>
        <v>#N/A</v>
      </c>
      <c r="W685" s="2" t="e">
        <f>VLOOKUP($U685,Models!$A:$Q,W$4,0)</f>
        <v>#N/A</v>
      </c>
      <c r="X685" s="2" t="e">
        <f>VLOOKUP($U685,Models!$A:$Q,X$4,0)</f>
        <v>#N/A</v>
      </c>
      <c r="Y685" s="2" t="e">
        <f>VLOOKUP($U685,Models!$A:$Q,Y$4,0)</f>
        <v>#N/A</v>
      </c>
      <c r="Z685" s="2" t="e">
        <f>VLOOKUP($U685,Models!$A:$Q,Z$4,0)</f>
        <v>#N/A</v>
      </c>
      <c r="AA685" s="2" t="e">
        <f>VLOOKUP($U685,Models!$A:$Q,AA$4,0)</f>
        <v>#N/A</v>
      </c>
      <c r="AB685" s="2" t="e">
        <f>VLOOKUP($U685,Models!$A:$Q,AB$4,0)</f>
        <v>#N/A</v>
      </c>
      <c r="AC685" s="2" t="e">
        <f>VLOOKUP($U685,Models!$A:$Q,AC$4,0)</f>
        <v>#N/A</v>
      </c>
      <c r="AD685" s="2" t="e">
        <f>VLOOKUP($U685,Models!$A:$Q,AD$4,0)</f>
        <v>#N/A</v>
      </c>
      <c r="AE685" s="2" t="e">
        <f>VLOOKUP($U685,Models!$A:$Q,AE$4,0)</f>
        <v>#N/A</v>
      </c>
      <c r="AF685" s="2" t="e">
        <f>VLOOKUP($U685,Models!$A:$Q,AF$4,0)</f>
        <v>#N/A</v>
      </c>
      <c r="AG685" s="2" t="e">
        <f>VLOOKUP($U685,Models!$A:$Q,AG$4,0)</f>
        <v>#N/A</v>
      </c>
      <c r="AH685" s="2" t="e">
        <f>VLOOKUP($U685,Models!$A:$Q,AH$4,0)</f>
        <v>#N/A</v>
      </c>
      <c r="AI685" s="2" t="e">
        <f>VLOOKUP($U685,Models!$A:$Q,AI$4,0)</f>
        <v>#N/A</v>
      </c>
      <c r="AJ685" s="2"/>
    </row>
    <row r="686" spans="1:51" x14ac:dyDescent="0.3">
      <c r="A686"/>
      <c r="B686"/>
      <c r="C686"/>
      <c r="D686"/>
      <c r="E686"/>
      <c r="F686"/>
      <c r="G686"/>
      <c r="H686"/>
      <c r="I686"/>
      <c r="J686"/>
      <c r="K686"/>
      <c r="L686"/>
      <c r="M686"/>
      <c r="N686"/>
      <c r="O686"/>
      <c r="P686" s="58" t="e">
        <f>#REF!/#REF!</f>
        <v>#REF!</v>
      </c>
      <c r="Q686" s="64" t="e">
        <f>ROUND(P686*R$691,0)</f>
        <v>#REF!</v>
      </c>
      <c r="R686" s="90"/>
      <c r="S686" s="3"/>
      <c r="T686" s="2"/>
      <c r="U686" s="2" t="str">
        <f t="shared" si="45"/>
        <v xml:space="preserve">   </v>
      </c>
      <c r="V686" s="2" t="e">
        <f>VLOOKUP($U686,Models!$A:$Q,V$4,0)</f>
        <v>#N/A</v>
      </c>
      <c r="W686" s="2" t="e">
        <f>VLOOKUP($U686,Models!$A:$Q,W$4,0)</f>
        <v>#N/A</v>
      </c>
      <c r="X686" s="2" t="e">
        <f>VLOOKUP($U686,Models!$A:$Q,X$4,0)</f>
        <v>#N/A</v>
      </c>
      <c r="Y686" s="2" t="e">
        <f>VLOOKUP($U686,Models!$A:$Q,Y$4,0)</f>
        <v>#N/A</v>
      </c>
      <c r="Z686" s="2" t="e">
        <f>VLOOKUP($U686,Models!$A:$Q,Z$4,0)</f>
        <v>#N/A</v>
      </c>
      <c r="AA686" s="2" t="e">
        <f>VLOOKUP($U686,Models!$A:$Q,AA$4,0)</f>
        <v>#N/A</v>
      </c>
      <c r="AB686" s="2" t="e">
        <f>VLOOKUP($U686,Models!$A:$Q,AB$4,0)</f>
        <v>#N/A</v>
      </c>
      <c r="AC686" s="2" t="e">
        <f>VLOOKUP($U686,Models!$A:$Q,AC$4,0)</f>
        <v>#N/A</v>
      </c>
      <c r="AD686" s="2" t="e">
        <f>VLOOKUP($U686,Models!$A:$Q,AD$4,0)</f>
        <v>#N/A</v>
      </c>
      <c r="AE686" s="2" t="e">
        <f>VLOOKUP($U686,Models!$A:$Q,AE$4,0)</f>
        <v>#N/A</v>
      </c>
      <c r="AF686" s="2" t="e">
        <f>VLOOKUP($U686,Models!$A:$Q,AF$4,0)</f>
        <v>#N/A</v>
      </c>
      <c r="AG686" s="2" t="e">
        <f>VLOOKUP($U686,Models!$A:$Q,AG$4,0)</f>
        <v>#N/A</v>
      </c>
      <c r="AH686" s="2" t="e">
        <f>VLOOKUP($U686,Models!$A:$Q,AH$4,0)</f>
        <v>#N/A</v>
      </c>
      <c r="AI686" s="2" t="e">
        <f>VLOOKUP($U686,Models!$A:$Q,AI$4,0)</f>
        <v>#N/A</v>
      </c>
      <c r="AJ686" s="2"/>
    </row>
    <row r="687" spans="1:51" x14ac:dyDescent="0.3">
      <c r="A687"/>
      <c r="B687"/>
      <c r="C687"/>
      <c r="D687"/>
      <c r="E687"/>
      <c r="F687"/>
      <c r="G687"/>
      <c r="H687"/>
      <c r="I687"/>
      <c r="J687"/>
      <c r="K687"/>
      <c r="L687"/>
      <c r="M687"/>
      <c r="N687"/>
      <c r="O687"/>
      <c r="P687" s="58" t="e">
        <f>#REF!/#REF!</f>
        <v>#REF!</v>
      </c>
      <c r="Q687" s="64" t="e">
        <f>ROUND(P687*R$691,0)</f>
        <v>#REF!</v>
      </c>
      <c r="R687" s="90"/>
      <c r="S687" s="3"/>
      <c r="T687" s="2"/>
      <c r="U687" s="2" t="str">
        <f t="shared" si="45"/>
        <v xml:space="preserve">   </v>
      </c>
      <c r="V687" s="2" t="e">
        <f>VLOOKUP($U687,Models!$A:$Q,V$4,0)</f>
        <v>#N/A</v>
      </c>
      <c r="W687" s="2" t="e">
        <f>VLOOKUP($U687,Models!$A:$Q,W$4,0)</f>
        <v>#N/A</v>
      </c>
      <c r="X687" s="2" t="e">
        <f>VLOOKUP($U687,Models!$A:$Q,X$4,0)</f>
        <v>#N/A</v>
      </c>
      <c r="Y687" s="2" t="e">
        <f>VLOOKUP($U687,Models!$A:$Q,Y$4,0)</f>
        <v>#N/A</v>
      </c>
      <c r="Z687" s="2" t="e">
        <f>VLOOKUP($U687,Models!$A:$Q,Z$4,0)</f>
        <v>#N/A</v>
      </c>
      <c r="AA687" s="2" t="e">
        <f>VLOOKUP($U687,Models!$A:$Q,AA$4,0)</f>
        <v>#N/A</v>
      </c>
      <c r="AB687" s="2" t="e">
        <f>VLOOKUP($U687,Models!$A:$Q,AB$4,0)</f>
        <v>#N/A</v>
      </c>
      <c r="AC687" s="2" t="e">
        <f>VLOOKUP($U687,Models!$A:$Q,AC$4,0)</f>
        <v>#N/A</v>
      </c>
      <c r="AD687" s="2" t="e">
        <f>VLOOKUP($U687,Models!$A:$Q,AD$4,0)</f>
        <v>#N/A</v>
      </c>
      <c r="AE687" s="2" t="e">
        <f>VLOOKUP($U687,Models!$A:$Q,AE$4,0)</f>
        <v>#N/A</v>
      </c>
      <c r="AF687" s="2" t="e">
        <f>VLOOKUP($U687,Models!$A:$Q,AF$4,0)</f>
        <v>#N/A</v>
      </c>
      <c r="AG687" s="2" t="e">
        <f>VLOOKUP($U687,Models!$A:$Q,AG$4,0)</f>
        <v>#N/A</v>
      </c>
      <c r="AH687" s="2" t="e">
        <f>VLOOKUP($U687,Models!$A:$Q,AH$4,0)</f>
        <v>#N/A</v>
      </c>
      <c r="AI687" s="2" t="e">
        <f>VLOOKUP($U687,Models!$A:$Q,AI$4,0)</f>
        <v>#N/A</v>
      </c>
      <c r="AJ687" s="2"/>
    </row>
    <row r="688" spans="1:51" x14ac:dyDescent="0.3">
      <c r="A688"/>
      <c r="B688"/>
      <c r="C688"/>
      <c r="D688"/>
      <c r="E688"/>
      <c r="F688"/>
      <c r="G688"/>
      <c r="H688"/>
      <c r="I688"/>
      <c r="J688"/>
      <c r="K688"/>
      <c r="L688"/>
      <c r="M688"/>
      <c r="N688"/>
      <c r="O688"/>
      <c r="P688" s="58" t="e">
        <f>#REF!/#REF!</f>
        <v>#REF!</v>
      </c>
      <c r="Q688" s="64" t="e">
        <f>ROUND(P688*R$700,0)</f>
        <v>#REF!</v>
      </c>
      <c r="R688" s="104"/>
      <c r="S688" s="3"/>
      <c r="T688" s="2"/>
      <c r="U688" s="2" t="str">
        <f t="shared" si="45"/>
        <v xml:space="preserve">   </v>
      </c>
      <c r="V688" s="2" t="e">
        <f>VLOOKUP($U688,Models!$A:$Q,V$4,0)</f>
        <v>#N/A</v>
      </c>
      <c r="W688" s="2" t="e">
        <f>VLOOKUP($U688,Models!$A:$Q,W$4,0)</f>
        <v>#N/A</v>
      </c>
      <c r="X688" s="2" t="e">
        <f>VLOOKUP($U688,Models!$A:$Q,X$4,0)</f>
        <v>#N/A</v>
      </c>
      <c r="Y688" s="2" t="e">
        <f>VLOOKUP($U688,Models!$A:$Q,Y$4,0)</f>
        <v>#N/A</v>
      </c>
      <c r="Z688" s="2" t="e">
        <f>VLOOKUP($U688,Models!$A:$Q,Z$4,0)</f>
        <v>#N/A</v>
      </c>
      <c r="AA688" s="2" t="e">
        <f>VLOOKUP($U688,Models!$A:$Q,AA$4,0)</f>
        <v>#N/A</v>
      </c>
      <c r="AB688" s="2" t="e">
        <f>VLOOKUP($U688,Models!$A:$Q,AB$4,0)</f>
        <v>#N/A</v>
      </c>
      <c r="AC688" s="2" t="e">
        <f>VLOOKUP($U688,Models!$A:$Q,AC$4,0)</f>
        <v>#N/A</v>
      </c>
      <c r="AD688" s="2" t="e">
        <f>VLOOKUP($U688,Models!$A:$Q,AD$4,0)</f>
        <v>#N/A</v>
      </c>
      <c r="AE688" s="2" t="e">
        <f>VLOOKUP($U688,Models!$A:$Q,AE$4,0)</f>
        <v>#N/A</v>
      </c>
      <c r="AF688" s="2" t="e">
        <f>VLOOKUP($U688,Models!$A:$Q,AF$4,0)</f>
        <v>#N/A</v>
      </c>
      <c r="AG688" s="2" t="e">
        <f>VLOOKUP($U688,Models!$A:$Q,AG$4,0)</f>
        <v>#N/A</v>
      </c>
      <c r="AH688" s="2" t="e">
        <f>VLOOKUP($U688,Models!$A:$Q,AH$4,0)</f>
        <v>#N/A</v>
      </c>
      <c r="AI688" s="2" t="e">
        <f>VLOOKUP($U688,Models!$A:$Q,AI$4,0)</f>
        <v>#N/A</v>
      </c>
      <c r="AJ688" s="2"/>
    </row>
    <row r="689" spans="1:51" x14ac:dyDescent="0.3">
      <c r="A689"/>
      <c r="B689"/>
      <c r="C689"/>
      <c r="D689"/>
      <c r="E689"/>
      <c r="F689"/>
      <c r="G689"/>
      <c r="H689"/>
      <c r="I689"/>
      <c r="J689"/>
      <c r="K689"/>
      <c r="L689"/>
      <c r="M689"/>
      <c r="N689"/>
      <c r="O689"/>
      <c r="P689" s="58" t="e">
        <f>#REF!/#REF!</f>
        <v>#REF!</v>
      </c>
      <c r="Q689" s="64" t="e">
        <f>ROUND(P689*R$700,0)</f>
        <v>#REF!</v>
      </c>
      <c r="R689" s="90"/>
      <c r="S689" s="3"/>
      <c r="T689" s="2"/>
      <c r="U689" s="2" t="str">
        <f t="shared" si="45"/>
        <v xml:space="preserve">   </v>
      </c>
      <c r="V689" s="2" t="e">
        <f>VLOOKUP($U689,Models!$A:$Q,V$4,0)</f>
        <v>#N/A</v>
      </c>
      <c r="W689" s="2" t="e">
        <f>VLOOKUP($U689,Models!$A:$Q,W$4,0)</f>
        <v>#N/A</v>
      </c>
      <c r="X689" s="2" t="e">
        <f>VLOOKUP($U689,Models!$A:$Q,X$4,0)</f>
        <v>#N/A</v>
      </c>
      <c r="Y689" s="2" t="e">
        <f>VLOOKUP($U689,Models!$A:$Q,Y$4,0)</f>
        <v>#N/A</v>
      </c>
      <c r="Z689" s="2" t="e">
        <f>VLOOKUP($U689,Models!$A:$Q,Z$4,0)</f>
        <v>#N/A</v>
      </c>
      <c r="AA689" s="2" t="e">
        <f>VLOOKUP($U689,Models!$A:$Q,AA$4,0)</f>
        <v>#N/A</v>
      </c>
      <c r="AB689" s="2" t="e">
        <f>VLOOKUP($U689,Models!$A:$Q,AB$4,0)</f>
        <v>#N/A</v>
      </c>
      <c r="AC689" s="2" t="e">
        <f>VLOOKUP($U689,Models!$A:$Q,AC$4,0)</f>
        <v>#N/A</v>
      </c>
      <c r="AD689" s="2" t="e">
        <f>VLOOKUP($U689,Models!$A:$Q,AD$4,0)</f>
        <v>#N/A</v>
      </c>
      <c r="AE689" s="2" t="e">
        <f>VLOOKUP($U689,Models!$A:$Q,AE$4,0)</f>
        <v>#N/A</v>
      </c>
      <c r="AF689" s="2" t="e">
        <f>VLOOKUP($U689,Models!$A:$Q,AF$4,0)</f>
        <v>#N/A</v>
      </c>
      <c r="AG689" s="2" t="e">
        <f>VLOOKUP($U689,Models!$A:$Q,AG$4,0)</f>
        <v>#N/A</v>
      </c>
      <c r="AH689" s="2" t="e">
        <f>VLOOKUP($U689,Models!$A:$Q,AH$4,0)</f>
        <v>#N/A</v>
      </c>
      <c r="AI689" s="2" t="e">
        <f>VLOOKUP($U689,Models!$A:$Q,AI$4,0)</f>
        <v>#N/A</v>
      </c>
      <c r="AJ689" s="2"/>
    </row>
    <row r="690" spans="1:51" x14ac:dyDescent="0.3">
      <c r="A690"/>
      <c r="B690"/>
      <c r="C690"/>
      <c r="D690"/>
      <c r="E690"/>
      <c r="F690"/>
      <c r="G690"/>
      <c r="H690"/>
      <c r="I690"/>
      <c r="J690"/>
      <c r="K690"/>
      <c r="L690"/>
      <c r="M690"/>
      <c r="N690"/>
      <c r="O690"/>
      <c r="P690" s="58" t="e">
        <f>#REF!/#REF!</f>
        <v>#REF!</v>
      </c>
      <c r="Q690" s="64" t="e">
        <f>ROUND(P690*R$700,0)</f>
        <v>#REF!</v>
      </c>
      <c r="R690" s="90"/>
      <c r="S690" s="3"/>
      <c r="T690" s="2"/>
      <c r="U690" s="2" t="str">
        <f t="shared" si="45"/>
        <v xml:space="preserve">   </v>
      </c>
      <c r="V690" s="2" t="e">
        <f>VLOOKUP($U690,Models!$A:$Q,V$4,0)</f>
        <v>#N/A</v>
      </c>
      <c r="W690" s="2" t="e">
        <f>VLOOKUP($U690,Models!$A:$Q,W$4,0)</f>
        <v>#N/A</v>
      </c>
      <c r="X690" s="2" t="e">
        <f>VLOOKUP($U690,Models!$A:$Q,X$4,0)</f>
        <v>#N/A</v>
      </c>
      <c r="Y690" s="2" t="e">
        <f>VLOOKUP($U690,Models!$A:$Q,Y$4,0)</f>
        <v>#N/A</v>
      </c>
      <c r="Z690" s="2" t="e">
        <f>VLOOKUP($U690,Models!$A:$Q,Z$4,0)</f>
        <v>#N/A</v>
      </c>
      <c r="AA690" s="2" t="e">
        <f>VLOOKUP($U690,Models!$A:$Q,AA$4,0)</f>
        <v>#N/A</v>
      </c>
      <c r="AB690" s="2" t="e">
        <f>VLOOKUP($U690,Models!$A:$Q,AB$4,0)</f>
        <v>#N/A</v>
      </c>
      <c r="AC690" s="2" t="e">
        <f>VLOOKUP($U690,Models!$A:$Q,AC$4,0)</f>
        <v>#N/A</v>
      </c>
      <c r="AD690" s="2" t="e">
        <f>VLOOKUP($U690,Models!$A:$Q,AD$4,0)</f>
        <v>#N/A</v>
      </c>
      <c r="AE690" s="2" t="e">
        <f>VLOOKUP($U690,Models!$A:$Q,AE$4,0)</f>
        <v>#N/A</v>
      </c>
      <c r="AF690" s="2" t="e">
        <f>VLOOKUP($U690,Models!$A:$Q,AF$4,0)</f>
        <v>#N/A</v>
      </c>
      <c r="AG690" s="2" t="e">
        <f>VLOOKUP($U690,Models!$A:$Q,AG$4,0)</f>
        <v>#N/A</v>
      </c>
      <c r="AH690" s="2" t="e">
        <f>VLOOKUP($U690,Models!$A:$Q,AH$4,0)</f>
        <v>#N/A</v>
      </c>
      <c r="AI690" s="2" t="e">
        <f>VLOOKUP($U690,Models!$A:$Q,AI$4,0)</f>
        <v>#N/A</v>
      </c>
      <c r="AJ690" s="2"/>
    </row>
    <row r="691" spans="1:51" x14ac:dyDescent="0.3">
      <c r="A691"/>
      <c r="B691"/>
      <c r="C691"/>
      <c r="D691"/>
      <c r="E691"/>
      <c r="F691"/>
      <c r="G691"/>
      <c r="H691"/>
      <c r="I691"/>
      <c r="J691"/>
      <c r="K691"/>
      <c r="L691"/>
      <c r="M691"/>
      <c r="N691"/>
      <c r="O691"/>
      <c r="P691" s="58" t="e">
        <f>#REF!/#REF!</f>
        <v>#REF!</v>
      </c>
      <c r="Q691" s="64" t="e">
        <f>ROUND(P691*R$700,0)</f>
        <v>#REF!</v>
      </c>
      <c r="R691" s="90"/>
      <c r="S691" s="3"/>
      <c r="T691" s="2"/>
      <c r="U691" s="2" t="str">
        <f t="shared" si="45"/>
        <v xml:space="preserve">   </v>
      </c>
      <c r="V691" s="2" t="e">
        <f>VLOOKUP($U691,Models!$A:$Q,V$4,0)</f>
        <v>#N/A</v>
      </c>
      <c r="W691" s="2" t="e">
        <f>VLOOKUP($U691,Models!$A:$Q,W$4,0)</f>
        <v>#N/A</v>
      </c>
      <c r="X691" s="2" t="e">
        <f>VLOOKUP($U691,Models!$A:$Q,X$4,0)</f>
        <v>#N/A</v>
      </c>
      <c r="Y691" s="2" t="e">
        <f>VLOOKUP($U691,Models!$A:$Q,Y$4,0)</f>
        <v>#N/A</v>
      </c>
      <c r="Z691" s="2" t="e">
        <f>VLOOKUP($U691,Models!$A:$Q,Z$4,0)</f>
        <v>#N/A</v>
      </c>
      <c r="AA691" s="2" t="e">
        <f>VLOOKUP($U691,Models!$A:$Q,AA$4,0)</f>
        <v>#N/A</v>
      </c>
      <c r="AB691" s="2" t="e">
        <f>VLOOKUP($U691,Models!$A:$Q,AB$4,0)</f>
        <v>#N/A</v>
      </c>
      <c r="AC691" s="2" t="e">
        <f>VLOOKUP($U691,Models!$A:$Q,AC$4,0)</f>
        <v>#N/A</v>
      </c>
      <c r="AD691" s="2" t="e">
        <f>VLOOKUP($U691,Models!$A:$Q,AD$4,0)</f>
        <v>#N/A</v>
      </c>
      <c r="AE691" s="2" t="e">
        <f>VLOOKUP($U691,Models!$A:$Q,AE$4,0)</f>
        <v>#N/A</v>
      </c>
      <c r="AF691" s="2" t="e">
        <f>VLOOKUP($U691,Models!$A:$Q,AF$4,0)</f>
        <v>#N/A</v>
      </c>
      <c r="AG691" s="2" t="e">
        <f>VLOOKUP($U691,Models!$A:$Q,AG$4,0)</f>
        <v>#N/A</v>
      </c>
      <c r="AH691" s="2" t="e">
        <f>VLOOKUP($U691,Models!$A:$Q,AH$4,0)</f>
        <v>#N/A</v>
      </c>
      <c r="AI691" s="2" t="e">
        <f>VLOOKUP($U691,Models!$A:$Q,AI$4,0)</f>
        <v>#N/A</v>
      </c>
      <c r="AJ691" s="2"/>
    </row>
    <row r="692" spans="1:51" x14ac:dyDescent="0.3">
      <c r="A692"/>
      <c r="B692"/>
      <c r="C692"/>
      <c r="D692"/>
      <c r="E692"/>
      <c r="F692"/>
      <c r="G692"/>
      <c r="H692"/>
      <c r="I692"/>
      <c r="J692"/>
      <c r="K692"/>
      <c r="L692"/>
      <c r="M692"/>
      <c r="N692"/>
      <c r="O692"/>
      <c r="P692" s="58" t="e">
        <f>#REF!/#REF!</f>
        <v>#REF!</v>
      </c>
      <c r="Q692" s="64" t="e">
        <f>ROUND(P692*R$700,0)</f>
        <v>#REF!</v>
      </c>
      <c r="R692" s="104"/>
      <c r="S692" s="3"/>
      <c r="T692" s="2"/>
      <c r="U692" s="2" t="str">
        <f t="shared" si="45"/>
        <v xml:space="preserve">   </v>
      </c>
      <c r="V692" s="2" t="e">
        <f>VLOOKUP($U692,Models!$A:$Q,V$4,0)</f>
        <v>#N/A</v>
      </c>
      <c r="W692" s="2" t="e">
        <f>VLOOKUP($U692,Models!$A:$Q,W$4,0)</f>
        <v>#N/A</v>
      </c>
      <c r="X692" s="2" t="e">
        <f>VLOOKUP($U692,Models!$A:$Q,X$4,0)</f>
        <v>#N/A</v>
      </c>
      <c r="Y692" s="2" t="e">
        <f>VLOOKUP($U692,Models!$A:$Q,Y$4,0)</f>
        <v>#N/A</v>
      </c>
      <c r="Z692" s="2" t="e">
        <f>VLOOKUP($U692,Models!$A:$Q,Z$4,0)</f>
        <v>#N/A</v>
      </c>
      <c r="AA692" s="2" t="e">
        <f>VLOOKUP($U692,Models!$A:$Q,AA$4,0)</f>
        <v>#N/A</v>
      </c>
      <c r="AB692" s="2" t="e">
        <f>VLOOKUP($U692,Models!$A:$Q,AB$4,0)</f>
        <v>#N/A</v>
      </c>
      <c r="AC692" s="2" t="e">
        <f>VLOOKUP($U692,Models!$A:$Q,AC$4,0)</f>
        <v>#N/A</v>
      </c>
      <c r="AD692" s="2" t="e">
        <f>VLOOKUP($U692,Models!$A:$Q,AD$4,0)</f>
        <v>#N/A</v>
      </c>
      <c r="AE692" s="2" t="e">
        <f>VLOOKUP($U692,Models!$A:$Q,AE$4,0)</f>
        <v>#N/A</v>
      </c>
      <c r="AF692" s="2" t="e">
        <f>VLOOKUP($U692,Models!$A:$Q,AF$4,0)</f>
        <v>#N/A</v>
      </c>
      <c r="AG692" s="2" t="e">
        <f>VLOOKUP($U692,Models!$A:$Q,AG$4,0)</f>
        <v>#N/A</v>
      </c>
      <c r="AH692" s="2" t="e">
        <f>VLOOKUP($U692,Models!$A:$Q,AH$4,0)</f>
        <v>#N/A</v>
      </c>
      <c r="AI692" s="2" t="e">
        <f>VLOOKUP($U692,Models!$A:$Q,AI$4,0)</f>
        <v>#N/A</v>
      </c>
      <c r="AJ692" s="2"/>
    </row>
    <row r="693" spans="1:51" x14ac:dyDescent="0.3">
      <c r="A693"/>
      <c r="B693"/>
      <c r="C693"/>
      <c r="D693"/>
      <c r="E693"/>
      <c r="F693"/>
      <c r="G693"/>
      <c r="H693"/>
      <c r="I693"/>
      <c r="J693"/>
      <c r="K693"/>
      <c r="L693"/>
      <c r="M693"/>
      <c r="N693"/>
      <c r="O693"/>
      <c r="P693" s="58" t="e">
        <f>#REF!/#REF!</f>
        <v>#REF!</v>
      </c>
      <c r="Q693" s="64">
        <v>2</v>
      </c>
      <c r="R693" s="104"/>
      <c r="S693" s="3"/>
      <c r="T693" s="2"/>
      <c r="U693" s="2" t="str">
        <f t="shared" si="45"/>
        <v xml:space="preserve">   </v>
      </c>
      <c r="V693" s="2" t="e">
        <f>VLOOKUP($U693,Models!$A:$Q,V$4,0)</f>
        <v>#N/A</v>
      </c>
      <c r="W693" s="2" t="e">
        <f>VLOOKUP($U693,Models!$A:$Q,W$4,0)</f>
        <v>#N/A</v>
      </c>
      <c r="X693" s="2" t="e">
        <f>VLOOKUP($U693,Models!$A:$Q,X$4,0)</f>
        <v>#N/A</v>
      </c>
      <c r="Y693" s="2" t="e">
        <f>VLOOKUP($U693,Models!$A:$Q,Y$4,0)</f>
        <v>#N/A</v>
      </c>
      <c r="Z693" s="2" t="e">
        <f>VLOOKUP($U693,Models!$A:$Q,Z$4,0)</f>
        <v>#N/A</v>
      </c>
      <c r="AA693" s="2" t="e">
        <f>VLOOKUP($U693,Models!$A:$Q,AA$4,0)</f>
        <v>#N/A</v>
      </c>
      <c r="AB693" s="2" t="e">
        <f>VLOOKUP($U693,Models!$A:$Q,AB$4,0)</f>
        <v>#N/A</v>
      </c>
      <c r="AC693" s="2" t="e">
        <f>VLOOKUP($U693,Models!$A:$Q,AC$4,0)</f>
        <v>#N/A</v>
      </c>
      <c r="AD693" s="2" t="e">
        <f>VLOOKUP($U693,Models!$A:$Q,AD$4,0)</f>
        <v>#N/A</v>
      </c>
      <c r="AE693" s="2" t="e">
        <f>VLOOKUP($U693,Models!$A:$Q,AE$4,0)</f>
        <v>#N/A</v>
      </c>
      <c r="AF693" s="2" t="e">
        <f>VLOOKUP($U693,Models!$A:$Q,AF$4,0)</f>
        <v>#N/A</v>
      </c>
      <c r="AG693" s="2" t="e">
        <f>VLOOKUP($U693,Models!$A:$Q,AG$4,0)</f>
        <v>#N/A</v>
      </c>
      <c r="AH693" s="2" t="e">
        <f>VLOOKUP($U693,Models!$A:$Q,AH$4,0)</f>
        <v>#N/A</v>
      </c>
      <c r="AI693" s="2" t="e">
        <f>VLOOKUP($U693,Models!$A:$Q,AI$4,0)</f>
        <v>#N/A</v>
      </c>
      <c r="AJ693" s="2"/>
    </row>
    <row r="694" spans="1:51" x14ac:dyDescent="0.3">
      <c r="A694"/>
      <c r="B694"/>
      <c r="C694"/>
      <c r="D694"/>
      <c r="E694"/>
      <c r="F694"/>
      <c r="G694"/>
      <c r="H694"/>
      <c r="I694"/>
      <c r="J694"/>
      <c r="K694"/>
      <c r="L694"/>
      <c r="M694"/>
      <c r="N694"/>
      <c r="O694"/>
      <c r="P694" s="58" t="e">
        <f>#REF!/#REF!</f>
        <v>#REF!</v>
      </c>
      <c r="Q694" s="64" t="e">
        <f>ROUND(P694*R$700,0)</f>
        <v>#REF!</v>
      </c>
      <c r="R694" s="104"/>
      <c r="S694" s="3"/>
      <c r="T694" s="2"/>
      <c r="U694" s="2" t="str">
        <f t="shared" si="45"/>
        <v xml:space="preserve">   </v>
      </c>
      <c r="V694" s="2" t="e">
        <f>VLOOKUP($U694,Models!$A:$Q,V$4,0)</f>
        <v>#N/A</v>
      </c>
      <c r="W694" s="2" t="e">
        <f>VLOOKUP($U694,Models!$A:$Q,W$4,0)</f>
        <v>#N/A</v>
      </c>
      <c r="X694" s="2" t="e">
        <f>VLOOKUP($U694,Models!$A:$Q,X$4,0)</f>
        <v>#N/A</v>
      </c>
      <c r="Y694" s="2" t="e">
        <f>VLOOKUP($U694,Models!$A:$Q,Y$4,0)</f>
        <v>#N/A</v>
      </c>
      <c r="Z694" s="2" t="e">
        <f>VLOOKUP($U694,Models!$A:$Q,Z$4,0)</f>
        <v>#N/A</v>
      </c>
      <c r="AA694" s="2" t="e">
        <f>VLOOKUP($U694,Models!$A:$Q,AA$4,0)</f>
        <v>#N/A</v>
      </c>
      <c r="AB694" s="2" t="e">
        <f>VLOOKUP($U694,Models!$A:$Q,AB$4,0)</f>
        <v>#N/A</v>
      </c>
      <c r="AC694" s="2" t="e">
        <f>VLOOKUP($U694,Models!$A:$Q,AC$4,0)</f>
        <v>#N/A</v>
      </c>
      <c r="AD694" s="2" t="e">
        <f>VLOOKUP($U694,Models!$A:$Q,AD$4,0)</f>
        <v>#N/A</v>
      </c>
      <c r="AE694" s="2" t="e">
        <f>VLOOKUP($U694,Models!$A:$Q,AE$4,0)</f>
        <v>#N/A</v>
      </c>
      <c r="AF694" s="2" t="e">
        <f>VLOOKUP($U694,Models!$A:$Q,AF$4,0)</f>
        <v>#N/A</v>
      </c>
      <c r="AG694" s="2" t="e">
        <f>VLOOKUP($U694,Models!$A:$Q,AG$4,0)</f>
        <v>#N/A</v>
      </c>
      <c r="AH694" s="2" t="e">
        <f>VLOOKUP($U694,Models!$A:$Q,AH$4,0)</f>
        <v>#N/A</v>
      </c>
      <c r="AI694" s="2" t="e">
        <f>VLOOKUP($U694,Models!$A:$Q,AI$4,0)</f>
        <v>#N/A</v>
      </c>
      <c r="AJ694" s="2"/>
    </row>
    <row r="695" spans="1:51" x14ac:dyDescent="0.3">
      <c r="A695"/>
      <c r="B695"/>
      <c r="C695"/>
      <c r="D695"/>
      <c r="E695"/>
      <c r="F695"/>
      <c r="G695"/>
      <c r="H695"/>
      <c r="I695"/>
      <c r="J695"/>
      <c r="K695"/>
      <c r="L695"/>
      <c r="M695"/>
      <c r="N695"/>
      <c r="O695"/>
      <c r="P695" s="58" t="e">
        <f>#REF!/#REF!</f>
        <v>#REF!</v>
      </c>
      <c r="Q695" s="64" t="e">
        <f>ROUND(P695*R$700,0)</f>
        <v>#REF!</v>
      </c>
      <c r="R695" s="90"/>
      <c r="S695" s="3"/>
      <c r="T695" s="2"/>
      <c r="U695" s="2" t="str">
        <f t="shared" si="45"/>
        <v xml:space="preserve">   </v>
      </c>
      <c r="V695" s="2" t="e">
        <f>VLOOKUP($U695,Models!$A:$Q,V$4,0)</f>
        <v>#N/A</v>
      </c>
      <c r="W695" s="2" t="e">
        <f>VLOOKUP($U695,Models!$A:$Q,W$4,0)</f>
        <v>#N/A</v>
      </c>
      <c r="X695" s="2" t="e">
        <f>VLOOKUP($U695,Models!$A:$Q,X$4,0)</f>
        <v>#N/A</v>
      </c>
      <c r="Y695" s="2" t="e">
        <f>VLOOKUP($U695,Models!$A:$Q,Y$4,0)</f>
        <v>#N/A</v>
      </c>
      <c r="Z695" s="2" t="e">
        <f>VLOOKUP($U695,Models!$A:$Q,Z$4,0)</f>
        <v>#N/A</v>
      </c>
      <c r="AA695" s="2" t="e">
        <f>VLOOKUP($U695,Models!$A:$Q,AA$4,0)</f>
        <v>#N/A</v>
      </c>
      <c r="AB695" s="2" t="e">
        <f>VLOOKUP($U695,Models!$A:$Q,AB$4,0)</f>
        <v>#N/A</v>
      </c>
      <c r="AC695" s="2" t="e">
        <f>VLOOKUP($U695,Models!$A:$Q,AC$4,0)</f>
        <v>#N/A</v>
      </c>
      <c r="AD695" s="2" t="e">
        <f>VLOOKUP($U695,Models!$A:$Q,AD$4,0)</f>
        <v>#N/A</v>
      </c>
      <c r="AE695" s="2" t="e">
        <f>VLOOKUP($U695,Models!$A:$Q,AE$4,0)</f>
        <v>#N/A</v>
      </c>
      <c r="AF695" s="2" t="e">
        <f>VLOOKUP($U695,Models!$A:$Q,AF$4,0)</f>
        <v>#N/A</v>
      </c>
      <c r="AG695" s="2" t="e">
        <f>VLOOKUP($U695,Models!$A:$Q,AG$4,0)</f>
        <v>#N/A</v>
      </c>
      <c r="AH695" s="2" t="e">
        <f>VLOOKUP($U695,Models!$A:$Q,AH$4,0)</f>
        <v>#N/A</v>
      </c>
      <c r="AI695" s="2" t="e">
        <f>VLOOKUP($U695,Models!$A:$Q,AI$4,0)</f>
        <v>#N/A</v>
      </c>
      <c r="AJ695" s="2"/>
    </row>
    <row r="696" spans="1:51" x14ac:dyDescent="0.3">
      <c r="A696"/>
      <c r="B696"/>
      <c r="C696"/>
      <c r="D696"/>
      <c r="E696"/>
      <c r="F696"/>
      <c r="G696"/>
      <c r="H696"/>
      <c r="I696"/>
      <c r="J696"/>
      <c r="K696"/>
      <c r="L696"/>
      <c r="M696"/>
      <c r="N696"/>
      <c r="O696"/>
      <c r="P696" s="58" t="e">
        <f>#REF!/#REF!</f>
        <v>#REF!</v>
      </c>
      <c r="Q696" s="64" t="e">
        <f>ROUND(P696*R$700,0)</f>
        <v>#REF!</v>
      </c>
      <c r="R696" s="90"/>
      <c r="S696" s="3"/>
      <c r="T696" s="2"/>
      <c r="U696" s="2" t="str">
        <f t="shared" si="45"/>
        <v xml:space="preserve">   </v>
      </c>
      <c r="V696" s="2" t="e">
        <f>VLOOKUP($U696,Models!$A:$Q,V$4,0)</f>
        <v>#N/A</v>
      </c>
      <c r="W696" s="2" t="e">
        <f>VLOOKUP($U696,Models!$A:$Q,W$4,0)</f>
        <v>#N/A</v>
      </c>
      <c r="X696" s="2" t="e">
        <f>VLOOKUP($U696,Models!$A:$Q,X$4,0)</f>
        <v>#N/A</v>
      </c>
      <c r="Y696" s="2" t="e">
        <f>VLOOKUP($U696,Models!$A:$Q,Y$4,0)</f>
        <v>#N/A</v>
      </c>
      <c r="Z696" s="2" t="e">
        <f>VLOOKUP($U696,Models!$A:$Q,Z$4,0)</f>
        <v>#N/A</v>
      </c>
      <c r="AA696" s="2" t="e">
        <f>VLOOKUP($U696,Models!$A:$Q,AA$4,0)</f>
        <v>#N/A</v>
      </c>
      <c r="AB696" s="2" t="e">
        <f>VLOOKUP($U696,Models!$A:$Q,AB$4,0)</f>
        <v>#N/A</v>
      </c>
      <c r="AC696" s="2" t="e">
        <f>VLOOKUP($U696,Models!$A:$Q,AC$4,0)</f>
        <v>#N/A</v>
      </c>
      <c r="AD696" s="2" t="e">
        <f>VLOOKUP($U696,Models!$A:$Q,AD$4,0)</f>
        <v>#N/A</v>
      </c>
      <c r="AE696" s="2" t="e">
        <f>VLOOKUP($U696,Models!$A:$Q,AE$4,0)</f>
        <v>#N/A</v>
      </c>
      <c r="AF696" s="2" t="e">
        <f>VLOOKUP($U696,Models!$A:$Q,AF$4,0)</f>
        <v>#N/A</v>
      </c>
      <c r="AG696" s="2" t="e">
        <f>VLOOKUP($U696,Models!$A:$Q,AG$4,0)</f>
        <v>#N/A</v>
      </c>
      <c r="AH696" s="2" t="e">
        <f>VLOOKUP($U696,Models!$A:$Q,AH$4,0)</f>
        <v>#N/A</v>
      </c>
      <c r="AI696" s="2" t="e">
        <f>VLOOKUP($U696,Models!$A:$Q,AI$4,0)</f>
        <v>#N/A</v>
      </c>
      <c r="AJ696" s="2"/>
    </row>
    <row r="697" spans="1:51" x14ac:dyDescent="0.3">
      <c r="A697"/>
      <c r="B697"/>
      <c r="C697"/>
      <c r="D697"/>
      <c r="E697"/>
      <c r="F697"/>
      <c r="G697"/>
      <c r="H697"/>
      <c r="I697"/>
      <c r="J697"/>
      <c r="K697"/>
      <c r="L697"/>
      <c r="M697"/>
      <c r="N697"/>
      <c r="O697"/>
      <c r="P697" s="58" t="e">
        <f>#REF!/#REF!</f>
        <v>#REF!</v>
      </c>
      <c r="Q697" s="64" t="e">
        <f t="shared" ref="Q697:Q702" si="46">ROUND(P697*R$705,0)</f>
        <v>#REF!</v>
      </c>
      <c r="R697" s="90"/>
      <c r="S697" s="3"/>
      <c r="T697" s="2"/>
      <c r="U697" s="2" t="str">
        <f t="shared" si="45"/>
        <v xml:space="preserve">   </v>
      </c>
      <c r="V697" s="2" t="e">
        <f>VLOOKUP($U697,Models!$A:$Q,V$4,0)</f>
        <v>#N/A</v>
      </c>
      <c r="W697" s="2" t="e">
        <f>VLOOKUP($U697,Models!$A:$Q,W$4,0)</f>
        <v>#N/A</v>
      </c>
      <c r="X697" s="2" t="e">
        <f>VLOOKUP($U697,Models!$A:$Q,X$4,0)</f>
        <v>#N/A</v>
      </c>
      <c r="Y697" s="2" t="e">
        <f>VLOOKUP($U697,Models!$A:$Q,Y$4,0)</f>
        <v>#N/A</v>
      </c>
      <c r="Z697" s="2" t="e">
        <f>VLOOKUP($U697,Models!$A:$Q,Z$4,0)</f>
        <v>#N/A</v>
      </c>
      <c r="AA697" s="2" t="e">
        <f>VLOOKUP($U697,Models!$A:$Q,AA$4,0)</f>
        <v>#N/A</v>
      </c>
      <c r="AB697" s="2" t="e">
        <f>VLOOKUP($U697,Models!$A:$Q,AB$4,0)</f>
        <v>#N/A</v>
      </c>
      <c r="AC697" s="2" t="e">
        <f>VLOOKUP($U697,Models!$A:$Q,AC$4,0)</f>
        <v>#N/A</v>
      </c>
      <c r="AD697" s="2" t="e">
        <f>VLOOKUP($U697,Models!$A:$Q,AD$4,0)</f>
        <v>#N/A</v>
      </c>
      <c r="AE697" s="2" t="e">
        <f>VLOOKUP($U697,Models!$A:$Q,AE$4,0)</f>
        <v>#N/A</v>
      </c>
      <c r="AF697" s="2" t="e">
        <f>VLOOKUP($U697,Models!$A:$Q,AF$4,0)</f>
        <v>#N/A</v>
      </c>
      <c r="AG697" s="2" t="e">
        <f>VLOOKUP($U697,Models!$A:$Q,AG$4,0)</f>
        <v>#N/A</v>
      </c>
      <c r="AH697" s="2" t="e">
        <f>VLOOKUP($U697,Models!$A:$Q,AH$4,0)</f>
        <v>#N/A</v>
      </c>
      <c r="AI697" s="2" t="e">
        <f>VLOOKUP($U697,Models!$A:$Q,AI$4,0)</f>
        <v>#N/A</v>
      </c>
      <c r="AJ697" s="2"/>
    </row>
    <row r="698" spans="1:51" x14ac:dyDescent="0.3">
      <c r="A698"/>
      <c r="B698"/>
      <c r="C698"/>
      <c r="D698"/>
      <c r="E698"/>
      <c r="F698"/>
      <c r="G698"/>
      <c r="H698"/>
      <c r="I698"/>
      <c r="J698"/>
      <c r="K698"/>
      <c r="L698"/>
      <c r="M698"/>
      <c r="N698"/>
      <c r="O698"/>
      <c r="P698" s="58" t="e">
        <f>#REF!/#REF!</f>
        <v>#REF!</v>
      </c>
      <c r="Q698" s="64" t="e">
        <f t="shared" si="46"/>
        <v>#REF!</v>
      </c>
      <c r="R698" s="90"/>
      <c r="S698" s="3"/>
      <c r="T698" s="2"/>
      <c r="U698" s="2" t="str">
        <f t="shared" si="45"/>
        <v xml:space="preserve">   </v>
      </c>
      <c r="V698" s="2" t="e">
        <f>VLOOKUP($U698,Models!$A:$Q,V$4,0)</f>
        <v>#N/A</v>
      </c>
      <c r="W698" s="2" t="e">
        <f>VLOOKUP($U698,Models!$A:$Q,W$4,0)</f>
        <v>#N/A</v>
      </c>
      <c r="X698" s="2" t="e">
        <f>VLOOKUP($U698,Models!$A:$Q,X$4,0)</f>
        <v>#N/A</v>
      </c>
      <c r="Y698" s="2" t="e">
        <f>VLOOKUP($U698,Models!$A:$Q,Y$4,0)</f>
        <v>#N/A</v>
      </c>
      <c r="Z698" s="2" t="e">
        <f>VLOOKUP($U698,Models!$A:$Q,Z$4,0)</f>
        <v>#N/A</v>
      </c>
      <c r="AA698" s="2" t="e">
        <f>VLOOKUP($U698,Models!$A:$Q,AA$4,0)</f>
        <v>#N/A</v>
      </c>
      <c r="AB698" s="2" t="e">
        <f>VLOOKUP($U698,Models!$A:$Q,AB$4,0)</f>
        <v>#N/A</v>
      </c>
      <c r="AC698" s="2" t="e">
        <f>VLOOKUP($U698,Models!$A:$Q,AC$4,0)</f>
        <v>#N/A</v>
      </c>
      <c r="AD698" s="2" t="e">
        <f>VLOOKUP($U698,Models!$A:$Q,AD$4,0)</f>
        <v>#N/A</v>
      </c>
      <c r="AE698" s="2" t="e">
        <f>VLOOKUP($U698,Models!$A:$Q,AE$4,0)</f>
        <v>#N/A</v>
      </c>
      <c r="AF698" s="2" t="e">
        <f>VLOOKUP($U698,Models!$A:$Q,AF$4,0)</f>
        <v>#N/A</v>
      </c>
      <c r="AG698" s="2" t="e">
        <f>VLOOKUP($U698,Models!$A:$Q,AG$4,0)</f>
        <v>#N/A</v>
      </c>
      <c r="AH698" s="2" t="e">
        <f>VLOOKUP($U698,Models!$A:$Q,AH$4,0)</f>
        <v>#N/A</v>
      </c>
      <c r="AI698" s="2" t="e">
        <f>VLOOKUP($U698,Models!$A:$Q,AI$4,0)</f>
        <v>#N/A</v>
      </c>
      <c r="AJ698" s="2"/>
    </row>
    <row r="699" spans="1:51" x14ac:dyDescent="0.3">
      <c r="A699"/>
      <c r="B699"/>
      <c r="C699"/>
      <c r="D699"/>
      <c r="E699"/>
      <c r="F699"/>
      <c r="G699"/>
      <c r="H699"/>
      <c r="I699"/>
      <c r="J699"/>
      <c r="K699"/>
      <c r="L699"/>
      <c r="M699"/>
      <c r="N699"/>
      <c r="O699"/>
      <c r="P699" s="58" t="e">
        <f>#REF!/#REF!</f>
        <v>#REF!</v>
      </c>
      <c r="Q699" s="64" t="e">
        <f t="shared" si="46"/>
        <v>#REF!</v>
      </c>
      <c r="R699" s="90"/>
      <c r="S699" s="3"/>
      <c r="T699" s="2"/>
      <c r="U699" s="2" t="str">
        <f t="shared" si="45"/>
        <v xml:space="preserve">   </v>
      </c>
      <c r="V699" s="2" t="e">
        <f>VLOOKUP($U699,Models!$A:$Q,V$4,0)</f>
        <v>#N/A</v>
      </c>
      <c r="W699" s="2" t="e">
        <f>VLOOKUP($U699,Models!$A:$Q,W$4,0)</f>
        <v>#N/A</v>
      </c>
      <c r="X699" s="2" t="e">
        <f>VLOOKUP($U699,Models!$A:$Q,X$4,0)</f>
        <v>#N/A</v>
      </c>
      <c r="Y699" s="2" t="e">
        <f>VLOOKUP($U699,Models!$A:$Q,Y$4,0)</f>
        <v>#N/A</v>
      </c>
      <c r="Z699" s="2" t="e">
        <f>VLOOKUP($U699,Models!$A:$Q,Z$4,0)</f>
        <v>#N/A</v>
      </c>
      <c r="AA699" s="2" t="e">
        <f>VLOOKUP($U699,Models!$A:$Q,AA$4,0)</f>
        <v>#N/A</v>
      </c>
      <c r="AB699" s="2" t="e">
        <f>VLOOKUP($U699,Models!$A:$Q,AB$4,0)</f>
        <v>#N/A</v>
      </c>
      <c r="AC699" s="2" t="e">
        <f>VLOOKUP($U699,Models!$A:$Q,AC$4,0)</f>
        <v>#N/A</v>
      </c>
      <c r="AD699" s="2" t="e">
        <f>VLOOKUP($U699,Models!$A:$Q,AD$4,0)</f>
        <v>#N/A</v>
      </c>
      <c r="AE699" s="2" t="e">
        <f>VLOOKUP($U699,Models!$A:$Q,AE$4,0)</f>
        <v>#N/A</v>
      </c>
      <c r="AF699" s="2" t="e">
        <f>VLOOKUP($U699,Models!$A:$Q,AF$4,0)</f>
        <v>#N/A</v>
      </c>
      <c r="AG699" s="2" t="e">
        <f>VLOOKUP($U699,Models!$A:$Q,AG$4,0)</f>
        <v>#N/A</v>
      </c>
      <c r="AH699" s="2" t="e">
        <f>VLOOKUP($U699,Models!$A:$Q,AH$4,0)</f>
        <v>#N/A</v>
      </c>
      <c r="AI699" s="2" t="e">
        <f>VLOOKUP($U699,Models!$A:$Q,AI$4,0)</f>
        <v>#N/A</v>
      </c>
      <c r="AJ699" s="2"/>
    </row>
    <row r="700" spans="1:51" x14ac:dyDescent="0.3">
      <c r="A700"/>
      <c r="B700"/>
      <c r="C700"/>
      <c r="D700"/>
      <c r="E700"/>
      <c r="F700"/>
      <c r="G700"/>
      <c r="H700"/>
      <c r="I700"/>
      <c r="J700"/>
      <c r="K700"/>
      <c r="L700"/>
      <c r="M700"/>
      <c r="N700"/>
      <c r="O700"/>
      <c r="P700" s="58" t="e">
        <f>#REF!/#REF!</f>
        <v>#REF!</v>
      </c>
      <c r="Q700" s="64" t="e">
        <f t="shared" si="46"/>
        <v>#REF!</v>
      </c>
      <c r="R700" s="90"/>
      <c r="S700" s="3"/>
      <c r="T700" s="2"/>
      <c r="U700" s="2" t="str">
        <f t="shared" si="45"/>
        <v xml:space="preserve">   </v>
      </c>
      <c r="V700" s="2" t="e">
        <f>VLOOKUP($U700,Models!$A:$Q,V$4,0)</f>
        <v>#N/A</v>
      </c>
      <c r="W700" s="2" t="e">
        <f>VLOOKUP($U700,Models!$A:$Q,W$4,0)</f>
        <v>#N/A</v>
      </c>
      <c r="X700" s="2" t="e">
        <f>VLOOKUP($U700,Models!$A:$Q,X$4,0)</f>
        <v>#N/A</v>
      </c>
      <c r="Y700" s="2" t="e">
        <f>VLOOKUP($U700,Models!$A:$Q,Y$4,0)</f>
        <v>#N/A</v>
      </c>
      <c r="Z700" s="2" t="e">
        <f>VLOOKUP($U700,Models!$A:$Q,Z$4,0)</f>
        <v>#N/A</v>
      </c>
      <c r="AA700" s="2" t="e">
        <f>VLOOKUP($U700,Models!$A:$Q,AA$4,0)</f>
        <v>#N/A</v>
      </c>
      <c r="AB700" s="2" t="e">
        <f>VLOOKUP($U700,Models!$A:$Q,AB$4,0)</f>
        <v>#N/A</v>
      </c>
      <c r="AC700" s="2" t="e">
        <f>VLOOKUP($U700,Models!$A:$Q,AC$4,0)</f>
        <v>#N/A</v>
      </c>
      <c r="AD700" s="2" t="e">
        <f>VLOOKUP($U700,Models!$A:$Q,AD$4,0)</f>
        <v>#N/A</v>
      </c>
      <c r="AE700" s="2" t="e">
        <f>VLOOKUP($U700,Models!$A:$Q,AE$4,0)</f>
        <v>#N/A</v>
      </c>
      <c r="AF700" s="2" t="e">
        <f>VLOOKUP($U700,Models!$A:$Q,AF$4,0)</f>
        <v>#N/A</v>
      </c>
      <c r="AG700" s="2" t="e">
        <f>VLOOKUP($U700,Models!$A:$Q,AG$4,0)</f>
        <v>#N/A</v>
      </c>
      <c r="AH700" s="2" t="e">
        <f>VLOOKUP($U700,Models!$A:$Q,AH$4,0)</f>
        <v>#N/A</v>
      </c>
      <c r="AI700" s="2" t="e">
        <f>VLOOKUP($U700,Models!$A:$Q,AI$4,0)</f>
        <v>#N/A</v>
      </c>
      <c r="AJ700" s="2"/>
    </row>
    <row r="701" spans="1:51" s="36" customFormat="1" x14ac:dyDescent="0.3">
      <c r="A701"/>
      <c r="B701"/>
      <c r="C701"/>
      <c r="D701"/>
      <c r="E701"/>
      <c r="F701"/>
      <c r="G701"/>
      <c r="H701"/>
      <c r="I701"/>
      <c r="J701"/>
      <c r="K701"/>
      <c r="L701"/>
      <c r="M701"/>
      <c r="N701"/>
      <c r="O701"/>
      <c r="P701" s="58" t="e">
        <f>#REF!/#REF!</f>
        <v>#REF!</v>
      </c>
      <c r="Q701" s="64" t="e">
        <f t="shared" si="46"/>
        <v>#REF!</v>
      </c>
      <c r="R701" s="90"/>
      <c r="S701" s="3"/>
      <c r="T701" s="2"/>
      <c r="U701" s="2" t="str">
        <f t="shared" si="45"/>
        <v xml:space="preserve">   </v>
      </c>
      <c r="V701" s="2" t="e">
        <f>VLOOKUP($U701,Models!$A:$Q,V$4,0)</f>
        <v>#N/A</v>
      </c>
      <c r="W701" s="2" t="e">
        <f>VLOOKUP($U701,Models!$A:$Q,W$4,0)</f>
        <v>#N/A</v>
      </c>
      <c r="X701" s="2" t="e">
        <f>VLOOKUP($U701,Models!$A:$Q,X$4,0)</f>
        <v>#N/A</v>
      </c>
      <c r="Y701" s="2" t="e">
        <f>VLOOKUP($U701,Models!$A:$Q,Y$4,0)</f>
        <v>#N/A</v>
      </c>
      <c r="Z701" s="2" t="e">
        <f>VLOOKUP($U701,Models!$A:$Q,Z$4,0)</f>
        <v>#N/A</v>
      </c>
      <c r="AA701" s="2" t="e">
        <f>VLOOKUP($U701,Models!$A:$Q,AA$4,0)</f>
        <v>#N/A</v>
      </c>
      <c r="AB701" s="2" t="e">
        <f>VLOOKUP($U701,Models!$A:$Q,AB$4,0)</f>
        <v>#N/A</v>
      </c>
      <c r="AC701" s="2" t="e">
        <f>VLOOKUP($U701,Models!$A:$Q,AC$4,0)</f>
        <v>#N/A</v>
      </c>
      <c r="AD701" s="2" t="e">
        <f>VLOOKUP($U701,Models!$A:$Q,AD$4,0)</f>
        <v>#N/A</v>
      </c>
      <c r="AE701" s="2" t="e">
        <f>VLOOKUP($U701,Models!$A:$Q,AE$4,0)</f>
        <v>#N/A</v>
      </c>
      <c r="AF701" s="2" t="e">
        <f>VLOOKUP($U701,Models!$A:$Q,AF$4,0)</f>
        <v>#N/A</v>
      </c>
      <c r="AG701" s="2" t="e">
        <f>VLOOKUP($U701,Models!$A:$Q,AG$4,0)</f>
        <v>#N/A</v>
      </c>
      <c r="AH701" s="2" t="e">
        <f>VLOOKUP($U701,Models!$A:$Q,AH$4,0)</f>
        <v>#N/A</v>
      </c>
      <c r="AI701" s="2" t="e">
        <f>VLOOKUP($U701,Models!$A:$Q,AI$4,0)</f>
        <v>#N/A</v>
      </c>
      <c r="AJ701" s="2"/>
      <c r="AK701" s="1"/>
      <c r="AL701" s="1"/>
      <c r="AM701" s="1"/>
      <c r="AN701" s="1"/>
      <c r="AO701" s="1"/>
      <c r="AP701" s="1"/>
      <c r="AQ701" s="1"/>
      <c r="AR701" s="1"/>
      <c r="AS701" s="1"/>
      <c r="AT701" s="1"/>
      <c r="AU701" s="1"/>
      <c r="AV701" s="1"/>
      <c r="AW701" s="1"/>
      <c r="AX701" s="1"/>
      <c r="AY701" s="1"/>
    </row>
    <row r="702" spans="1:51" x14ac:dyDescent="0.3">
      <c r="A702"/>
      <c r="B702"/>
      <c r="C702"/>
      <c r="D702"/>
      <c r="E702"/>
      <c r="F702"/>
      <c r="G702"/>
      <c r="H702"/>
      <c r="I702"/>
      <c r="J702"/>
      <c r="K702"/>
      <c r="L702"/>
      <c r="M702"/>
      <c r="N702"/>
      <c r="O702"/>
      <c r="P702" s="58" t="e">
        <f>#REF!/#REF!</f>
        <v>#REF!</v>
      </c>
      <c r="Q702" s="62" t="e">
        <f t="shared" si="46"/>
        <v>#REF!</v>
      </c>
      <c r="R702" s="90"/>
      <c r="S702" s="3"/>
      <c r="T702" s="2"/>
      <c r="U702" s="2" t="str">
        <f t="shared" si="45"/>
        <v xml:space="preserve">   </v>
      </c>
      <c r="V702" s="2" t="e">
        <f>VLOOKUP($U702,Models!$A:$Q,V$4,0)</f>
        <v>#N/A</v>
      </c>
      <c r="W702" s="2" t="e">
        <f>VLOOKUP($U702,Models!$A:$Q,W$4,0)</f>
        <v>#N/A</v>
      </c>
      <c r="X702" s="2" t="e">
        <f>VLOOKUP($U702,Models!$A:$Q,X$4,0)</f>
        <v>#N/A</v>
      </c>
      <c r="Y702" s="2" t="e">
        <f>VLOOKUP($U702,Models!$A:$Q,Y$4,0)</f>
        <v>#N/A</v>
      </c>
      <c r="Z702" s="2" t="e">
        <f>VLOOKUP($U702,Models!$A:$Q,Z$4,0)</f>
        <v>#N/A</v>
      </c>
      <c r="AA702" s="2" t="e">
        <f>VLOOKUP($U702,Models!$A:$Q,AA$4,0)</f>
        <v>#N/A</v>
      </c>
      <c r="AB702" s="2" t="e">
        <f>VLOOKUP($U702,Models!$A:$Q,AB$4,0)</f>
        <v>#N/A</v>
      </c>
      <c r="AC702" s="2" t="e">
        <f>VLOOKUP($U702,Models!$A:$Q,AC$4,0)</f>
        <v>#N/A</v>
      </c>
      <c r="AD702" s="2" t="e">
        <f>VLOOKUP($U702,Models!$A:$Q,AD$4,0)</f>
        <v>#N/A</v>
      </c>
      <c r="AE702" s="2" t="e">
        <f>VLOOKUP($U702,Models!$A:$Q,AE$4,0)</f>
        <v>#N/A</v>
      </c>
      <c r="AF702" s="2" t="e">
        <f>VLOOKUP($U702,Models!$A:$Q,AF$4,0)</f>
        <v>#N/A</v>
      </c>
      <c r="AG702" s="2" t="e">
        <f>VLOOKUP($U702,Models!$A:$Q,AG$4,0)</f>
        <v>#N/A</v>
      </c>
      <c r="AH702" s="2" t="e">
        <f>VLOOKUP($U702,Models!$A:$Q,AH$4,0)</f>
        <v>#N/A</v>
      </c>
      <c r="AI702" s="2" t="e">
        <f>VLOOKUP($U702,Models!$A:$Q,AI$4,0)</f>
        <v>#N/A</v>
      </c>
      <c r="AJ702" s="2"/>
    </row>
    <row r="703" spans="1:51" x14ac:dyDescent="0.3">
      <c r="A703"/>
      <c r="B703"/>
      <c r="C703"/>
      <c r="D703"/>
      <c r="E703"/>
      <c r="F703"/>
      <c r="G703"/>
      <c r="H703"/>
      <c r="I703"/>
      <c r="J703"/>
      <c r="K703"/>
      <c r="L703"/>
      <c r="M703"/>
      <c r="N703"/>
      <c r="O703"/>
      <c r="P703" s="58" t="e">
        <f>#REF!/#REF!</f>
        <v>#REF!</v>
      </c>
      <c r="Q703" s="62" t="e">
        <f>ROUND(P703*R$711,0)</f>
        <v>#REF!</v>
      </c>
      <c r="R703" s="90"/>
      <c r="S703" s="3"/>
      <c r="T703" s="2"/>
      <c r="U703" s="2" t="str">
        <f t="shared" si="45"/>
        <v xml:space="preserve">   </v>
      </c>
      <c r="V703" s="2" t="e">
        <f>VLOOKUP($U703,Models!$A:$Q,V$4,0)</f>
        <v>#N/A</v>
      </c>
      <c r="W703" s="2" t="e">
        <f>VLOOKUP($U703,Models!$A:$Q,W$4,0)</f>
        <v>#N/A</v>
      </c>
      <c r="X703" s="2" t="e">
        <f>VLOOKUP($U703,Models!$A:$Q,X$4,0)</f>
        <v>#N/A</v>
      </c>
      <c r="Y703" s="2" t="e">
        <f>VLOOKUP($U703,Models!$A:$Q,Y$4,0)</f>
        <v>#N/A</v>
      </c>
      <c r="Z703" s="2" t="e">
        <f>VLOOKUP($U703,Models!$A:$Q,Z$4,0)</f>
        <v>#N/A</v>
      </c>
      <c r="AA703" s="2" t="e">
        <f>VLOOKUP($U703,Models!$A:$Q,AA$4,0)</f>
        <v>#N/A</v>
      </c>
      <c r="AB703" s="2" t="e">
        <f>VLOOKUP($U703,Models!$A:$Q,AB$4,0)</f>
        <v>#N/A</v>
      </c>
      <c r="AC703" s="2" t="e">
        <f>VLOOKUP($U703,Models!$A:$Q,AC$4,0)</f>
        <v>#N/A</v>
      </c>
      <c r="AD703" s="2" t="e">
        <f>VLOOKUP($U703,Models!$A:$Q,AD$4,0)</f>
        <v>#N/A</v>
      </c>
      <c r="AE703" s="2" t="e">
        <f>VLOOKUP($U703,Models!$A:$Q,AE$4,0)</f>
        <v>#N/A</v>
      </c>
      <c r="AF703" s="2" t="e">
        <f>VLOOKUP($U703,Models!$A:$Q,AF$4,0)</f>
        <v>#N/A</v>
      </c>
      <c r="AG703" s="2" t="e">
        <f>VLOOKUP($U703,Models!$A:$Q,AG$4,0)</f>
        <v>#N/A</v>
      </c>
      <c r="AH703" s="2" t="e">
        <f>VLOOKUP($U703,Models!$A:$Q,AH$4,0)</f>
        <v>#N/A</v>
      </c>
      <c r="AI703" s="2" t="e">
        <f>VLOOKUP($U703,Models!$A:$Q,AI$4,0)</f>
        <v>#N/A</v>
      </c>
      <c r="AJ703" s="2"/>
    </row>
    <row r="704" spans="1:51" x14ac:dyDescent="0.3">
      <c r="A704"/>
      <c r="B704"/>
      <c r="C704"/>
      <c r="D704"/>
      <c r="E704"/>
      <c r="F704"/>
      <c r="G704"/>
      <c r="H704"/>
      <c r="I704"/>
      <c r="J704"/>
      <c r="K704"/>
      <c r="L704"/>
      <c r="M704"/>
      <c r="N704"/>
      <c r="O704"/>
      <c r="P704" s="58" t="e">
        <f>#REF!/#REF!</f>
        <v>#REF!</v>
      </c>
      <c r="Q704" s="62" t="e">
        <f>ROUND(P704*R$711,0)</f>
        <v>#REF!</v>
      </c>
      <c r="R704" s="90"/>
      <c r="S704" s="3"/>
      <c r="T704" s="2"/>
      <c r="U704" s="2" t="str">
        <f t="shared" si="45"/>
        <v xml:space="preserve">   </v>
      </c>
      <c r="V704" s="2" t="e">
        <f>VLOOKUP($U704,Models!$A:$Q,V$4,0)</f>
        <v>#N/A</v>
      </c>
      <c r="W704" s="2" t="e">
        <f>VLOOKUP($U704,Models!$A:$Q,W$4,0)</f>
        <v>#N/A</v>
      </c>
      <c r="X704" s="2" t="e">
        <f>VLOOKUP($U704,Models!$A:$Q,X$4,0)</f>
        <v>#N/A</v>
      </c>
      <c r="Y704" s="2" t="e">
        <f>VLOOKUP($U704,Models!$A:$Q,Y$4,0)</f>
        <v>#N/A</v>
      </c>
      <c r="Z704" s="2" t="e">
        <f>VLOOKUP($U704,Models!$A:$Q,Z$4,0)</f>
        <v>#N/A</v>
      </c>
      <c r="AA704" s="2" t="e">
        <f>VLOOKUP($U704,Models!$A:$Q,AA$4,0)</f>
        <v>#N/A</v>
      </c>
      <c r="AB704" s="2" t="e">
        <f>VLOOKUP($U704,Models!$A:$Q,AB$4,0)</f>
        <v>#N/A</v>
      </c>
      <c r="AC704" s="2" t="e">
        <f>VLOOKUP($U704,Models!$A:$Q,AC$4,0)</f>
        <v>#N/A</v>
      </c>
      <c r="AD704" s="2" t="e">
        <f>VLOOKUP($U704,Models!$A:$Q,AD$4,0)</f>
        <v>#N/A</v>
      </c>
      <c r="AE704" s="2" t="e">
        <f>VLOOKUP($U704,Models!$A:$Q,AE$4,0)</f>
        <v>#N/A</v>
      </c>
      <c r="AF704" s="2" t="e">
        <f>VLOOKUP($U704,Models!$A:$Q,AF$4,0)</f>
        <v>#N/A</v>
      </c>
      <c r="AG704" s="2" t="e">
        <f>VLOOKUP($U704,Models!$A:$Q,AG$4,0)</f>
        <v>#N/A</v>
      </c>
      <c r="AH704" s="2" t="e">
        <f>VLOOKUP($U704,Models!$A:$Q,AH$4,0)</f>
        <v>#N/A</v>
      </c>
      <c r="AI704" s="2" t="e">
        <f>VLOOKUP($U704,Models!$A:$Q,AI$4,0)</f>
        <v>#N/A</v>
      </c>
      <c r="AJ704" s="2"/>
    </row>
    <row r="705" spans="1:51" x14ac:dyDescent="0.3">
      <c r="A705"/>
      <c r="B705"/>
      <c r="C705"/>
      <c r="D705"/>
      <c r="E705"/>
      <c r="F705"/>
      <c r="G705"/>
      <c r="H705"/>
      <c r="I705"/>
      <c r="J705"/>
      <c r="K705"/>
      <c r="L705"/>
      <c r="M705"/>
      <c r="N705"/>
      <c r="O705"/>
      <c r="P705" s="58" t="e">
        <f>#REF!/#REF!</f>
        <v>#REF!</v>
      </c>
      <c r="Q705" s="62">
        <v>5</v>
      </c>
      <c r="R705" s="90"/>
      <c r="S705" s="3"/>
      <c r="T705" s="2"/>
      <c r="U705" s="2" t="str">
        <f t="shared" si="45"/>
        <v xml:space="preserve">   </v>
      </c>
      <c r="V705" s="2" t="e">
        <f>VLOOKUP($U705,Models!$A:$Q,V$4,0)</f>
        <v>#N/A</v>
      </c>
      <c r="W705" s="2" t="e">
        <f>VLOOKUP($U705,Models!$A:$Q,W$4,0)</f>
        <v>#N/A</v>
      </c>
      <c r="X705" s="2" t="e">
        <f>VLOOKUP($U705,Models!$A:$Q,X$4,0)</f>
        <v>#N/A</v>
      </c>
      <c r="Y705" s="2" t="e">
        <f>VLOOKUP($U705,Models!$A:$Q,Y$4,0)</f>
        <v>#N/A</v>
      </c>
      <c r="Z705" s="2" t="e">
        <f>VLOOKUP($U705,Models!$A:$Q,Z$4,0)</f>
        <v>#N/A</v>
      </c>
      <c r="AA705" s="2" t="e">
        <f>VLOOKUP($U705,Models!$A:$Q,AA$4,0)</f>
        <v>#N/A</v>
      </c>
      <c r="AB705" s="2" t="e">
        <f>VLOOKUP($U705,Models!$A:$Q,AB$4,0)</f>
        <v>#N/A</v>
      </c>
      <c r="AC705" s="2" t="e">
        <f>VLOOKUP($U705,Models!$A:$Q,AC$4,0)</f>
        <v>#N/A</v>
      </c>
      <c r="AD705" s="2" t="e">
        <f>VLOOKUP($U705,Models!$A:$Q,AD$4,0)</f>
        <v>#N/A</v>
      </c>
      <c r="AE705" s="2" t="e">
        <f>VLOOKUP($U705,Models!$A:$Q,AE$4,0)</f>
        <v>#N/A</v>
      </c>
      <c r="AF705" s="2" t="e">
        <f>VLOOKUP($U705,Models!$A:$Q,AF$4,0)</f>
        <v>#N/A</v>
      </c>
      <c r="AG705" s="2" t="e">
        <f>VLOOKUP($U705,Models!$A:$Q,AG$4,0)</f>
        <v>#N/A</v>
      </c>
      <c r="AH705" s="2" t="e">
        <f>VLOOKUP($U705,Models!$A:$Q,AH$4,0)</f>
        <v>#N/A</v>
      </c>
      <c r="AI705" s="2" t="e">
        <f>VLOOKUP($U705,Models!$A:$Q,AI$4,0)</f>
        <v>#N/A</v>
      </c>
      <c r="AJ705" s="2"/>
    </row>
    <row r="706" spans="1:51" x14ac:dyDescent="0.3">
      <c r="A706"/>
      <c r="B706"/>
      <c r="C706"/>
      <c r="D706"/>
      <c r="E706"/>
      <c r="F706"/>
      <c r="G706"/>
      <c r="H706"/>
      <c r="I706"/>
      <c r="J706"/>
      <c r="K706"/>
      <c r="L706"/>
      <c r="M706"/>
      <c r="N706"/>
      <c r="O706"/>
      <c r="P706" s="58" t="e">
        <f>#REF!/#REF!</f>
        <v>#REF!</v>
      </c>
      <c r="Q706" s="62" t="e">
        <f>ROUND(P706*R$711,0)</f>
        <v>#REF!</v>
      </c>
      <c r="R706" s="90"/>
      <c r="S706" s="3"/>
      <c r="T706" s="2"/>
      <c r="U706" s="2" t="str">
        <f t="shared" si="45"/>
        <v xml:space="preserve">   </v>
      </c>
      <c r="V706" s="2" t="e">
        <f>VLOOKUP($U706,Models!$A:$Q,V$4,0)</f>
        <v>#N/A</v>
      </c>
      <c r="W706" s="2" t="e">
        <f>VLOOKUP($U706,Models!$A:$Q,W$4,0)</f>
        <v>#N/A</v>
      </c>
      <c r="X706" s="2" t="e">
        <f>VLOOKUP($U706,Models!$A:$Q,X$4,0)</f>
        <v>#N/A</v>
      </c>
      <c r="Y706" s="2" t="e">
        <f>VLOOKUP($U706,Models!$A:$Q,Y$4,0)</f>
        <v>#N/A</v>
      </c>
      <c r="Z706" s="2" t="e">
        <f>VLOOKUP($U706,Models!$A:$Q,Z$4,0)</f>
        <v>#N/A</v>
      </c>
      <c r="AA706" s="2" t="e">
        <f>VLOOKUP($U706,Models!$A:$Q,AA$4,0)</f>
        <v>#N/A</v>
      </c>
      <c r="AB706" s="2" t="e">
        <f>VLOOKUP($U706,Models!$A:$Q,AB$4,0)</f>
        <v>#N/A</v>
      </c>
      <c r="AC706" s="2" t="e">
        <f>VLOOKUP($U706,Models!$A:$Q,AC$4,0)</f>
        <v>#N/A</v>
      </c>
      <c r="AD706" s="2" t="e">
        <f>VLOOKUP($U706,Models!$A:$Q,AD$4,0)</f>
        <v>#N/A</v>
      </c>
      <c r="AE706" s="2" t="e">
        <f>VLOOKUP($U706,Models!$A:$Q,AE$4,0)</f>
        <v>#N/A</v>
      </c>
      <c r="AF706" s="2" t="e">
        <f>VLOOKUP($U706,Models!$A:$Q,AF$4,0)</f>
        <v>#N/A</v>
      </c>
      <c r="AG706" s="2" t="e">
        <f>VLOOKUP($U706,Models!$A:$Q,AG$4,0)</f>
        <v>#N/A</v>
      </c>
      <c r="AH706" s="2" t="e">
        <f>VLOOKUP($U706,Models!$A:$Q,AH$4,0)</f>
        <v>#N/A</v>
      </c>
      <c r="AI706" s="2" t="e">
        <f>VLOOKUP($U706,Models!$A:$Q,AI$4,0)</f>
        <v>#N/A</v>
      </c>
      <c r="AJ706" s="2"/>
    </row>
    <row r="707" spans="1:51" x14ac:dyDescent="0.3">
      <c r="A707"/>
      <c r="B707"/>
      <c r="C707"/>
      <c r="D707"/>
      <c r="E707"/>
      <c r="F707"/>
      <c r="G707"/>
      <c r="H707"/>
      <c r="I707"/>
      <c r="J707"/>
      <c r="K707"/>
      <c r="L707"/>
      <c r="M707"/>
      <c r="N707"/>
      <c r="O707"/>
      <c r="P707" s="58" t="e">
        <f>#REF!/#REF!</f>
        <v>#REF!</v>
      </c>
      <c r="Q707" s="62" t="e">
        <f>ROUND(P707*R$711,0)</f>
        <v>#REF!</v>
      </c>
      <c r="R707" s="90"/>
      <c r="S707" s="3"/>
      <c r="T707" s="2"/>
      <c r="U707" s="2" t="str">
        <f t="shared" si="45"/>
        <v xml:space="preserve">   </v>
      </c>
      <c r="V707" s="2" t="e">
        <f>VLOOKUP($U707,Models!$A:$Q,V$4,0)</f>
        <v>#N/A</v>
      </c>
      <c r="W707" s="2" t="e">
        <f>VLOOKUP($U707,Models!$A:$Q,W$4,0)</f>
        <v>#N/A</v>
      </c>
      <c r="X707" s="2" t="e">
        <f>VLOOKUP($U707,Models!$A:$Q,X$4,0)</f>
        <v>#N/A</v>
      </c>
      <c r="Y707" s="2" t="e">
        <f>VLOOKUP($U707,Models!$A:$Q,Y$4,0)</f>
        <v>#N/A</v>
      </c>
      <c r="Z707" s="2" t="e">
        <f>VLOOKUP($U707,Models!$A:$Q,Z$4,0)</f>
        <v>#N/A</v>
      </c>
      <c r="AA707" s="2" t="e">
        <f>VLOOKUP($U707,Models!$A:$Q,AA$4,0)</f>
        <v>#N/A</v>
      </c>
      <c r="AB707" s="2" t="e">
        <f>VLOOKUP($U707,Models!$A:$Q,AB$4,0)</f>
        <v>#N/A</v>
      </c>
      <c r="AC707" s="2" t="e">
        <f>VLOOKUP($U707,Models!$A:$Q,AC$4,0)</f>
        <v>#N/A</v>
      </c>
      <c r="AD707" s="2" t="e">
        <f>VLOOKUP($U707,Models!$A:$Q,AD$4,0)</f>
        <v>#N/A</v>
      </c>
      <c r="AE707" s="2" t="e">
        <f>VLOOKUP($U707,Models!$A:$Q,AE$4,0)</f>
        <v>#N/A</v>
      </c>
      <c r="AF707" s="2" t="e">
        <f>VLOOKUP($U707,Models!$A:$Q,AF$4,0)</f>
        <v>#N/A</v>
      </c>
      <c r="AG707" s="2" t="e">
        <f>VLOOKUP($U707,Models!$A:$Q,AG$4,0)</f>
        <v>#N/A</v>
      </c>
      <c r="AH707" s="2" t="e">
        <f>VLOOKUP($U707,Models!$A:$Q,AH$4,0)</f>
        <v>#N/A</v>
      </c>
      <c r="AI707" s="2" t="e">
        <f>VLOOKUP($U707,Models!$A:$Q,AI$4,0)</f>
        <v>#N/A</v>
      </c>
      <c r="AJ707" s="2"/>
    </row>
    <row r="708" spans="1:51" x14ac:dyDescent="0.3">
      <c r="A708"/>
      <c r="B708"/>
      <c r="C708"/>
      <c r="D708"/>
      <c r="E708"/>
      <c r="F708"/>
      <c r="G708"/>
      <c r="H708"/>
      <c r="I708"/>
      <c r="J708"/>
      <c r="K708"/>
      <c r="L708"/>
      <c r="M708"/>
      <c r="N708"/>
      <c r="O708"/>
      <c r="P708" s="58" t="e">
        <f>#REF!/#REF!</f>
        <v>#REF!</v>
      </c>
      <c r="Q708" s="62" t="e">
        <f t="shared" ref="Q708:Q719" si="47">ROUND(P708*R$723,0)</f>
        <v>#REF!</v>
      </c>
      <c r="R708" s="90"/>
      <c r="S708" s="3"/>
      <c r="T708" s="2"/>
      <c r="U708" s="2" t="str">
        <f t="shared" ref="U708:U739" si="48">CONCATENATE(A708," ",B708," ",C708," ",D708)</f>
        <v xml:space="preserve">   </v>
      </c>
      <c r="V708" s="2" t="e">
        <f>VLOOKUP($U708,Models!$A:$Q,V$4,0)</f>
        <v>#N/A</v>
      </c>
      <c r="W708" s="2" t="e">
        <f>VLOOKUP($U708,Models!$A:$Q,W$4,0)</f>
        <v>#N/A</v>
      </c>
      <c r="X708" s="2" t="e">
        <f>VLOOKUP($U708,Models!$A:$Q,X$4,0)</f>
        <v>#N/A</v>
      </c>
      <c r="Y708" s="2" t="e">
        <f>VLOOKUP($U708,Models!$A:$Q,Y$4,0)</f>
        <v>#N/A</v>
      </c>
      <c r="Z708" s="2" t="e">
        <f>VLOOKUP($U708,Models!$A:$Q,Z$4,0)</f>
        <v>#N/A</v>
      </c>
      <c r="AA708" s="2" t="e">
        <f>VLOOKUP($U708,Models!$A:$Q,AA$4,0)</f>
        <v>#N/A</v>
      </c>
      <c r="AB708" s="2" t="e">
        <f>VLOOKUP($U708,Models!$A:$Q,AB$4,0)</f>
        <v>#N/A</v>
      </c>
      <c r="AC708" s="2" t="e">
        <f>VLOOKUP($U708,Models!$A:$Q,AC$4,0)</f>
        <v>#N/A</v>
      </c>
      <c r="AD708" s="2" t="e">
        <f>VLOOKUP($U708,Models!$A:$Q,AD$4,0)</f>
        <v>#N/A</v>
      </c>
      <c r="AE708" s="2" t="e">
        <f>VLOOKUP($U708,Models!$A:$Q,AE$4,0)</f>
        <v>#N/A</v>
      </c>
      <c r="AF708" s="2" t="e">
        <f>VLOOKUP($U708,Models!$A:$Q,AF$4,0)</f>
        <v>#N/A</v>
      </c>
      <c r="AG708" s="2" t="e">
        <f>VLOOKUP($U708,Models!$A:$Q,AG$4,0)</f>
        <v>#N/A</v>
      </c>
      <c r="AH708" s="2" t="e">
        <f>VLOOKUP($U708,Models!$A:$Q,AH$4,0)</f>
        <v>#N/A</v>
      </c>
      <c r="AI708" s="2" t="e">
        <f>VLOOKUP($U708,Models!$A:$Q,AI$4,0)</f>
        <v>#N/A</v>
      </c>
      <c r="AJ708" s="2"/>
    </row>
    <row r="709" spans="1:51" x14ac:dyDescent="0.3">
      <c r="A709"/>
      <c r="B709"/>
      <c r="C709"/>
      <c r="D709"/>
      <c r="E709"/>
      <c r="F709"/>
      <c r="G709"/>
      <c r="H709"/>
      <c r="I709"/>
      <c r="J709"/>
      <c r="K709"/>
      <c r="L709"/>
      <c r="M709"/>
      <c r="N709"/>
      <c r="O709"/>
      <c r="P709" s="58" t="e">
        <f>#REF!/#REF!</f>
        <v>#REF!</v>
      </c>
      <c r="Q709" s="62" t="e">
        <f t="shared" si="47"/>
        <v>#REF!</v>
      </c>
      <c r="R709" s="90"/>
      <c r="S709" s="3"/>
      <c r="T709" s="2"/>
      <c r="U709" s="2" t="str">
        <f t="shared" si="48"/>
        <v xml:space="preserve">   </v>
      </c>
      <c r="V709" s="2" t="e">
        <f>VLOOKUP($U709,Models!$A:$Q,V$4,0)</f>
        <v>#N/A</v>
      </c>
      <c r="W709" s="2" t="e">
        <f>VLOOKUP($U709,Models!$A:$Q,W$4,0)</f>
        <v>#N/A</v>
      </c>
      <c r="X709" s="2" t="e">
        <f>VLOOKUP($U709,Models!$A:$Q,X$4,0)</f>
        <v>#N/A</v>
      </c>
      <c r="Y709" s="2" t="e">
        <f>VLOOKUP($U709,Models!$A:$Q,Y$4,0)</f>
        <v>#N/A</v>
      </c>
      <c r="Z709" s="2" t="e">
        <f>VLOOKUP($U709,Models!$A:$Q,Z$4,0)</f>
        <v>#N/A</v>
      </c>
      <c r="AA709" s="2" t="e">
        <f>VLOOKUP($U709,Models!$A:$Q,AA$4,0)</f>
        <v>#N/A</v>
      </c>
      <c r="AB709" s="2" t="e">
        <f>VLOOKUP($U709,Models!$A:$Q,AB$4,0)</f>
        <v>#N/A</v>
      </c>
      <c r="AC709" s="2" t="e">
        <f>VLOOKUP($U709,Models!$A:$Q,AC$4,0)</f>
        <v>#N/A</v>
      </c>
      <c r="AD709" s="2" t="e">
        <f>VLOOKUP($U709,Models!$A:$Q,AD$4,0)</f>
        <v>#N/A</v>
      </c>
      <c r="AE709" s="2" t="e">
        <f>VLOOKUP($U709,Models!$A:$Q,AE$4,0)</f>
        <v>#N/A</v>
      </c>
      <c r="AF709" s="2" t="e">
        <f>VLOOKUP($U709,Models!$A:$Q,AF$4,0)</f>
        <v>#N/A</v>
      </c>
      <c r="AG709" s="2" t="e">
        <f>VLOOKUP($U709,Models!$A:$Q,AG$4,0)</f>
        <v>#N/A</v>
      </c>
      <c r="AH709" s="2" t="e">
        <f>VLOOKUP($U709,Models!$A:$Q,AH$4,0)</f>
        <v>#N/A</v>
      </c>
      <c r="AI709" s="2" t="e">
        <f>VLOOKUP($U709,Models!$A:$Q,AI$4,0)</f>
        <v>#N/A</v>
      </c>
      <c r="AJ709" s="2"/>
    </row>
    <row r="710" spans="1:51" x14ac:dyDescent="0.3">
      <c r="A710"/>
      <c r="B710"/>
      <c r="C710"/>
      <c r="D710"/>
      <c r="E710"/>
      <c r="F710"/>
      <c r="G710"/>
      <c r="H710"/>
      <c r="I710"/>
      <c r="J710"/>
      <c r="K710"/>
      <c r="L710"/>
      <c r="M710"/>
      <c r="N710"/>
      <c r="O710"/>
      <c r="P710" s="58" t="e">
        <f>#REF!/#REF!</f>
        <v>#REF!</v>
      </c>
      <c r="Q710" s="62" t="e">
        <f t="shared" si="47"/>
        <v>#REF!</v>
      </c>
      <c r="R710" s="90"/>
      <c r="S710" s="3"/>
      <c r="T710" s="2"/>
      <c r="U710" s="2" t="str">
        <f t="shared" si="48"/>
        <v xml:space="preserve">   </v>
      </c>
      <c r="V710" s="2" t="e">
        <f>VLOOKUP($U710,Models!$A:$Q,V$4,0)</f>
        <v>#N/A</v>
      </c>
      <c r="W710" s="2" t="e">
        <f>VLOOKUP($U710,Models!$A:$Q,W$4,0)</f>
        <v>#N/A</v>
      </c>
      <c r="X710" s="2" t="e">
        <f>VLOOKUP($U710,Models!$A:$Q,X$4,0)</f>
        <v>#N/A</v>
      </c>
      <c r="Y710" s="2" t="e">
        <f>VLOOKUP($U710,Models!$A:$Q,Y$4,0)</f>
        <v>#N/A</v>
      </c>
      <c r="Z710" s="2" t="e">
        <f>VLOOKUP($U710,Models!$A:$Q,Z$4,0)</f>
        <v>#N/A</v>
      </c>
      <c r="AA710" s="2" t="e">
        <f>VLOOKUP($U710,Models!$A:$Q,AA$4,0)</f>
        <v>#N/A</v>
      </c>
      <c r="AB710" s="2" t="e">
        <f>VLOOKUP($U710,Models!$A:$Q,AB$4,0)</f>
        <v>#N/A</v>
      </c>
      <c r="AC710" s="2" t="e">
        <f>VLOOKUP($U710,Models!$A:$Q,AC$4,0)</f>
        <v>#N/A</v>
      </c>
      <c r="AD710" s="2" t="e">
        <f>VLOOKUP($U710,Models!$A:$Q,AD$4,0)</f>
        <v>#N/A</v>
      </c>
      <c r="AE710" s="2" t="e">
        <f>VLOOKUP($U710,Models!$A:$Q,AE$4,0)</f>
        <v>#N/A</v>
      </c>
      <c r="AF710" s="2" t="e">
        <f>VLOOKUP($U710,Models!$A:$Q,AF$4,0)</f>
        <v>#N/A</v>
      </c>
      <c r="AG710" s="2" t="e">
        <f>VLOOKUP($U710,Models!$A:$Q,AG$4,0)</f>
        <v>#N/A</v>
      </c>
      <c r="AH710" s="2" t="e">
        <f>VLOOKUP($U710,Models!$A:$Q,AH$4,0)</f>
        <v>#N/A</v>
      </c>
      <c r="AI710" s="2" t="e">
        <f>VLOOKUP($U710,Models!$A:$Q,AI$4,0)</f>
        <v>#N/A</v>
      </c>
      <c r="AJ710" s="2"/>
    </row>
    <row r="711" spans="1:51" x14ac:dyDescent="0.3">
      <c r="A711"/>
      <c r="B711"/>
      <c r="C711"/>
      <c r="D711"/>
      <c r="E711"/>
      <c r="F711"/>
      <c r="G711"/>
      <c r="H711"/>
      <c r="I711"/>
      <c r="J711"/>
      <c r="K711"/>
      <c r="L711"/>
      <c r="M711"/>
      <c r="N711"/>
      <c r="O711"/>
      <c r="P711" s="58" t="e">
        <f>#REF!/#REF!</f>
        <v>#REF!</v>
      </c>
      <c r="Q711" s="62" t="e">
        <f t="shared" si="47"/>
        <v>#REF!</v>
      </c>
      <c r="R711" s="90"/>
      <c r="S711" s="3"/>
      <c r="T711" s="2"/>
      <c r="U711" s="2" t="str">
        <f t="shared" si="48"/>
        <v xml:space="preserve">   </v>
      </c>
      <c r="V711" s="2" t="e">
        <f>VLOOKUP($U711,Models!$A:$Q,V$4,0)</f>
        <v>#N/A</v>
      </c>
      <c r="W711" s="2" t="e">
        <f>VLOOKUP($U711,Models!$A:$Q,W$4,0)</f>
        <v>#N/A</v>
      </c>
      <c r="X711" s="2" t="e">
        <f>VLOOKUP($U711,Models!$A:$Q,X$4,0)</f>
        <v>#N/A</v>
      </c>
      <c r="Y711" s="2" t="e">
        <f>VLOOKUP($U711,Models!$A:$Q,Y$4,0)</f>
        <v>#N/A</v>
      </c>
      <c r="Z711" s="2" t="e">
        <f>VLOOKUP($U711,Models!$A:$Q,Z$4,0)</f>
        <v>#N/A</v>
      </c>
      <c r="AA711" s="2" t="e">
        <f>VLOOKUP($U711,Models!$A:$Q,AA$4,0)</f>
        <v>#N/A</v>
      </c>
      <c r="AB711" s="2" t="e">
        <f>VLOOKUP($U711,Models!$A:$Q,AB$4,0)</f>
        <v>#N/A</v>
      </c>
      <c r="AC711" s="2" t="e">
        <f>VLOOKUP($U711,Models!$A:$Q,AC$4,0)</f>
        <v>#N/A</v>
      </c>
      <c r="AD711" s="2" t="e">
        <f>VLOOKUP($U711,Models!$A:$Q,AD$4,0)</f>
        <v>#N/A</v>
      </c>
      <c r="AE711" s="2" t="e">
        <f>VLOOKUP($U711,Models!$A:$Q,AE$4,0)</f>
        <v>#N/A</v>
      </c>
      <c r="AF711" s="2" t="e">
        <f>VLOOKUP($U711,Models!$A:$Q,AF$4,0)</f>
        <v>#N/A</v>
      </c>
      <c r="AG711" s="2" t="e">
        <f>VLOOKUP($U711,Models!$A:$Q,AG$4,0)</f>
        <v>#N/A</v>
      </c>
      <c r="AH711" s="2" t="e">
        <f>VLOOKUP($U711,Models!$A:$Q,AH$4,0)</f>
        <v>#N/A</v>
      </c>
      <c r="AI711" s="2" t="e">
        <f>VLOOKUP($U711,Models!$A:$Q,AI$4,0)</f>
        <v>#N/A</v>
      </c>
      <c r="AJ711" s="2"/>
    </row>
    <row r="712" spans="1:51" x14ac:dyDescent="0.3">
      <c r="A712"/>
      <c r="B712"/>
      <c r="C712"/>
      <c r="D712"/>
      <c r="E712"/>
      <c r="F712"/>
      <c r="G712"/>
      <c r="H712"/>
      <c r="I712"/>
      <c r="J712"/>
      <c r="K712"/>
      <c r="L712"/>
      <c r="M712"/>
      <c r="N712"/>
      <c r="O712"/>
      <c r="P712" s="58" t="e">
        <f>#REF!/#REF!</f>
        <v>#REF!</v>
      </c>
      <c r="Q712" s="62" t="e">
        <f t="shared" si="47"/>
        <v>#REF!</v>
      </c>
      <c r="R712" s="90"/>
      <c r="S712" s="3"/>
      <c r="T712" s="2"/>
      <c r="U712" s="2" t="str">
        <f t="shared" si="48"/>
        <v xml:space="preserve">   </v>
      </c>
      <c r="V712" s="2" t="e">
        <f>VLOOKUP($U712,Models!$A:$Q,V$4,0)</f>
        <v>#N/A</v>
      </c>
      <c r="W712" s="2" t="e">
        <f>VLOOKUP($U712,Models!$A:$Q,W$4,0)</f>
        <v>#N/A</v>
      </c>
      <c r="X712" s="2" t="e">
        <f>VLOOKUP($U712,Models!$A:$Q,X$4,0)</f>
        <v>#N/A</v>
      </c>
      <c r="Y712" s="2" t="e">
        <f>VLOOKUP($U712,Models!$A:$Q,Y$4,0)</f>
        <v>#N/A</v>
      </c>
      <c r="Z712" s="2" t="e">
        <f>VLOOKUP($U712,Models!$A:$Q,Z$4,0)</f>
        <v>#N/A</v>
      </c>
      <c r="AA712" s="2" t="e">
        <f>VLOOKUP($U712,Models!$A:$Q,AA$4,0)</f>
        <v>#N/A</v>
      </c>
      <c r="AB712" s="2" t="e">
        <f>VLOOKUP($U712,Models!$A:$Q,AB$4,0)</f>
        <v>#N/A</v>
      </c>
      <c r="AC712" s="2" t="e">
        <f>VLOOKUP($U712,Models!$A:$Q,AC$4,0)</f>
        <v>#N/A</v>
      </c>
      <c r="AD712" s="2" t="e">
        <f>VLOOKUP($U712,Models!$A:$Q,AD$4,0)</f>
        <v>#N/A</v>
      </c>
      <c r="AE712" s="2" t="e">
        <f>VLOOKUP($U712,Models!$A:$Q,AE$4,0)</f>
        <v>#N/A</v>
      </c>
      <c r="AF712" s="2" t="e">
        <f>VLOOKUP($U712,Models!$A:$Q,AF$4,0)</f>
        <v>#N/A</v>
      </c>
      <c r="AG712" s="2" t="e">
        <f>VLOOKUP($U712,Models!$A:$Q,AG$4,0)</f>
        <v>#N/A</v>
      </c>
      <c r="AH712" s="2" t="e">
        <f>VLOOKUP($U712,Models!$A:$Q,AH$4,0)</f>
        <v>#N/A</v>
      </c>
      <c r="AI712" s="2" t="e">
        <f>VLOOKUP($U712,Models!$A:$Q,AI$4,0)</f>
        <v>#N/A</v>
      </c>
      <c r="AJ712" s="2"/>
    </row>
    <row r="713" spans="1:51" x14ac:dyDescent="0.3">
      <c r="A713"/>
      <c r="B713"/>
      <c r="C713"/>
      <c r="D713"/>
      <c r="E713"/>
      <c r="F713"/>
      <c r="G713"/>
      <c r="H713"/>
      <c r="I713"/>
      <c r="J713"/>
      <c r="K713"/>
      <c r="L713"/>
      <c r="M713"/>
      <c r="N713"/>
      <c r="O713"/>
      <c r="P713" s="58" t="e">
        <f>#REF!/#REF!</f>
        <v>#REF!</v>
      </c>
      <c r="Q713" s="62" t="e">
        <f t="shared" si="47"/>
        <v>#REF!</v>
      </c>
      <c r="R713" s="90"/>
      <c r="S713" s="3"/>
      <c r="T713" s="2"/>
      <c r="U713" s="2" t="str">
        <f t="shared" si="48"/>
        <v xml:space="preserve">   </v>
      </c>
      <c r="V713" s="2" t="e">
        <f>VLOOKUP($U713,Models!$A:$Q,V$4,0)</f>
        <v>#N/A</v>
      </c>
      <c r="W713" s="2" t="e">
        <f>VLOOKUP($U713,Models!$A:$Q,W$4,0)</f>
        <v>#N/A</v>
      </c>
      <c r="X713" s="2" t="e">
        <f>VLOOKUP($U713,Models!$A:$Q,X$4,0)</f>
        <v>#N/A</v>
      </c>
      <c r="Y713" s="2" t="e">
        <f>VLOOKUP($U713,Models!$A:$Q,Y$4,0)</f>
        <v>#N/A</v>
      </c>
      <c r="Z713" s="2" t="e">
        <f>VLOOKUP($U713,Models!$A:$Q,Z$4,0)</f>
        <v>#N/A</v>
      </c>
      <c r="AA713" s="2" t="e">
        <f>VLOOKUP($U713,Models!$A:$Q,AA$4,0)</f>
        <v>#N/A</v>
      </c>
      <c r="AB713" s="2" t="e">
        <f>VLOOKUP($U713,Models!$A:$Q,AB$4,0)</f>
        <v>#N/A</v>
      </c>
      <c r="AC713" s="2" t="e">
        <f>VLOOKUP($U713,Models!$A:$Q,AC$4,0)</f>
        <v>#N/A</v>
      </c>
      <c r="AD713" s="2" t="e">
        <f>VLOOKUP($U713,Models!$A:$Q,AD$4,0)</f>
        <v>#N/A</v>
      </c>
      <c r="AE713" s="2" t="e">
        <f>VLOOKUP($U713,Models!$A:$Q,AE$4,0)</f>
        <v>#N/A</v>
      </c>
      <c r="AF713" s="2" t="e">
        <f>VLOOKUP($U713,Models!$A:$Q,AF$4,0)</f>
        <v>#N/A</v>
      </c>
      <c r="AG713" s="2" t="e">
        <f>VLOOKUP($U713,Models!$A:$Q,AG$4,0)</f>
        <v>#N/A</v>
      </c>
      <c r="AH713" s="2" t="e">
        <f>VLOOKUP($U713,Models!$A:$Q,AH$4,0)</f>
        <v>#N/A</v>
      </c>
      <c r="AI713" s="2" t="e">
        <f>VLOOKUP($U713,Models!$A:$Q,AI$4,0)</f>
        <v>#N/A</v>
      </c>
      <c r="AJ713" s="2"/>
    </row>
    <row r="714" spans="1:51" x14ac:dyDescent="0.3">
      <c r="A714"/>
      <c r="B714"/>
      <c r="C714"/>
      <c r="D714"/>
      <c r="E714"/>
      <c r="F714"/>
      <c r="G714"/>
      <c r="H714"/>
      <c r="I714"/>
      <c r="J714"/>
      <c r="K714"/>
      <c r="L714"/>
      <c r="M714"/>
      <c r="N714"/>
      <c r="O714"/>
      <c r="P714" s="58" t="e">
        <f>#REF!/#REF!</f>
        <v>#REF!</v>
      </c>
      <c r="Q714" s="62" t="e">
        <f t="shared" si="47"/>
        <v>#REF!</v>
      </c>
      <c r="R714" s="90"/>
      <c r="S714" s="3"/>
      <c r="T714" s="2"/>
      <c r="U714" s="2" t="str">
        <f t="shared" si="48"/>
        <v xml:space="preserve">   </v>
      </c>
      <c r="V714" s="2" t="e">
        <f>VLOOKUP($U714,Models!$A:$Q,V$4,0)</f>
        <v>#N/A</v>
      </c>
      <c r="W714" s="2" t="e">
        <f>VLOOKUP($U714,Models!$A:$Q,W$4,0)</f>
        <v>#N/A</v>
      </c>
      <c r="X714" s="2" t="e">
        <f>VLOOKUP($U714,Models!$A:$Q,X$4,0)</f>
        <v>#N/A</v>
      </c>
      <c r="Y714" s="2" t="e">
        <f>VLOOKUP($U714,Models!$A:$Q,Y$4,0)</f>
        <v>#N/A</v>
      </c>
      <c r="Z714" s="2" t="e">
        <f>VLOOKUP($U714,Models!$A:$Q,Z$4,0)</f>
        <v>#N/A</v>
      </c>
      <c r="AA714" s="2" t="e">
        <f>VLOOKUP($U714,Models!$A:$Q,AA$4,0)</f>
        <v>#N/A</v>
      </c>
      <c r="AB714" s="2" t="e">
        <f>VLOOKUP($U714,Models!$A:$Q,AB$4,0)</f>
        <v>#N/A</v>
      </c>
      <c r="AC714" s="2" t="e">
        <f>VLOOKUP($U714,Models!$A:$Q,AC$4,0)</f>
        <v>#N/A</v>
      </c>
      <c r="AD714" s="2" t="e">
        <f>VLOOKUP($U714,Models!$A:$Q,AD$4,0)</f>
        <v>#N/A</v>
      </c>
      <c r="AE714" s="2" t="e">
        <f>VLOOKUP($U714,Models!$A:$Q,AE$4,0)</f>
        <v>#N/A</v>
      </c>
      <c r="AF714" s="2" t="e">
        <f>VLOOKUP($U714,Models!$A:$Q,AF$4,0)</f>
        <v>#N/A</v>
      </c>
      <c r="AG714" s="2" t="e">
        <f>VLOOKUP($U714,Models!$A:$Q,AG$4,0)</f>
        <v>#N/A</v>
      </c>
      <c r="AH714" s="2" t="e">
        <f>VLOOKUP($U714,Models!$A:$Q,AH$4,0)</f>
        <v>#N/A</v>
      </c>
      <c r="AI714" s="2" t="e">
        <f>VLOOKUP($U714,Models!$A:$Q,AI$4,0)</f>
        <v>#N/A</v>
      </c>
      <c r="AJ714" s="2"/>
    </row>
    <row r="715" spans="1:51" s="27" customFormat="1" x14ac:dyDescent="0.3">
      <c r="A715"/>
      <c r="B715"/>
      <c r="C715"/>
      <c r="D715"/>
      <c r="E715"/>
      <c r="F715"/>
      <c r="G715"/>
      <c r="H715"/>
      <c r="I715"/>
      <c r="J715"/>
      <c r="K715"/>
      <c r="L715"/>
      <c r="M715"/>
      <c r="N715"/>
      <c r="O715"/>
      <c r="P715" s="58" t="e">
        <f>#REF!/#REF!</f>
        <v>#REF!</v>
      </c>
      <c r="Q715" s="62" t="e">
        <f t="shared" si="47"/>
        <v>#REF!</v>
      </c>
      <c r="R715" s="90"/>
      <c r="S715" s="3"/>
      <c r="T715" s="2"/>
      <c r="U715" s="2" t="str">
        <f t="shared" si="48"/>
        <v xml:space="preserve">   </v>
      </c>
      <c r="V715" s="2" t="e">
        <f>VLOOKUP($U715,Models!$A:$Q,V$4,0)</f>
        <v>#N/A</v>
      </c>
      <c r="W715" s="2" t="e">
        <f>VLOOKUP($U715,Models!$A:$Q,W$4,0)</f>
        <v>#N/A</v>
      </c>
      <c r="X715" s="2" t="e">
        <f>VLOOKUP($U715,Models!$A:$Q,X$4,0)</f>
        <v>#N/A</v>
      </c>
      <c r="Y715" s="2" t="e">
        <f>VLOOKUP($U715,Models!$A:$Q,Y$4,0)</f>
        <v>#N/A</v>
      </c>
      <c r="Z715" s="2" t="e">
        <f>VLOOKUP($U715,Models!$A:$Q,Z$4,0)</f>
        <v>#N/A</v>
      </c>
      <c r="AA715" s="2" t="e">
        <f>VLOOKUP($U715,Models!$A:$Q,AA$4,0)</f>
        <v>#N/A</v>
      </c>
      <c r="AB715" s="2" t="e">
        <f>VLOOKUP($U715,Models!$A:$Q,AB$4,0)</f>
        <v>#N/A</v>
      </c>
      <c r="AC715" s="2" t="e">
        <f>VLOOKUP($U715,Models!$A:$Q,AC$4,0)</f>
        <v>#N/A</v>
      </c>
      <c r="AD715" s="2" t="e">
        <f>VLOOKUP($U715,Models!$A:$Q,AD$4,0)</f>
        <v>#N/A</v>
      </c>
      <c r="AE715" s="2" t="e">
        <f>VLOOKUP($U715,Models!$A:$Q,AE$4,0)</f>
        <v>#N/A</v>
      </c>
      <c r="AF715" s="2" t="e">
        <f>VLOOKUP($U715,Models!$A:$Q,AF$4,0)</f>
        <v>#N/A</v>
      </c>
      <c r="AG715" s="2" t="e">
        <f>VLOOKUP($U715,Models!$A:$Q,AG$4,0)</f>
        <v>#N/A</v>
      </c>
      <c r="AH715" s="2" t="e">
        <f>VLOOKUP($U715,Models!$A:$Q,AH$4,0)</f>
        <v>#N/A</v>
      </c>
      <c r="AI715" s="2" t="e">
        <f>VLOOKUP($U715,Models!$A:$Q,AI$4,0)</f>
        <v>#N/A</v>
      </c>
      <c r="AJ715" s="2"/>
      <c r="AK715" s="1"/>
      <c r="AL715" s="1"/>
      <c r="AM715" s="1"/>
      <c r="AN715" s="1"/>
      <c r="AO715" s="1"/>
      <c r="AP715" s="1"/>
      <c r="AQ715" s="1"/>
      <c r="AR715" s="1"/>
      <c r="AS715" s="1"/>
      <c r="AT715" s="1"/>
      <c r="AU715" s="1"/>
      <c r="AV715" s="1"/>
      <c r="AW715" s="1"/>
      <c r="AX715" s="1"/>
      <c r="AY715" s="1"/>
    </row>
    <row r="716" spans="1:51" x14ac:dyDescent="0.3">
      <c r="A716"/>
      <c r="B716"/>
      <c r="C716"/>
      <c r="D716"/>
      <c r="E716"/>
      <c r="F716"/>
      <c r="G716"/>
      <c r="H716"/>
      <c r="I716"/>
      <c r="J716"/>
      <c r="K716"/>
      <c r="L716"/>
      <c r="M716"/>
      <c r="N716"/>
      <c r="O716"/>
      <c r="P716" s="58" t="e">
        <f>#REF!/#REF!</f>
        <v>#REF!</v>
      </c>
      <c r="Q716" s="62" t="e">
        <f t="shared" si="47"/>
        <v>#REF!</v>
      </c>
      <c r="R716" s="90"/>
      <c r="S716" s="3"/>
      <c r="T716" s="2"/>
      <c r="U716" s="2" t="str">
        <f t="shared" si="48"/>
        <v xml:space="preserve">   </v>
      </c>
      <c r="V716" s="2" t="e">
        <f>VLOOKUP($U716,Models!$A:$Q,V$4,0)</f>
        <v>#N/A</v>
      </c>
      <c r="W716" s="2" t="e">
        <f>VLOOKUP($U716,Models!$A:$Q,W$4,0)</f>
        <v>#N/A</v>
      </c>
      <c r="X716" s="2" t="e">
        <f>VLOOKUP($U716,Models!$A:$Q,X$4,0)</f>
        <v>#N/A</v>
      </c>
      <c r="Y716" s="2" t="e">
        <f>VLOOKUP($U716,Models!$A:$Q,Y$4,0)</f>
        <v>#N/A</v>
      </c>
      <c r="Z716" s="2" t="e">
        <f>VLOOKUP($U716,Models!$A:$Q,Z$4,0)</f>
        <v>#N/A</v>
      </c>
      <c r="AA716" s="2" t="e">
        <f>VLOOKUP($U716,Models!$A:$Q,AA$4,0)</f>
        <v>#N/A</v>
      </c>
      <c r="AB716" s="2" t="e">
        <f>VLOOKUP($U716,Models!$A:$Q,AB$4,0)</f>
        <v>#N/A</v>
      </c>
      <c r="AC716" s="2" t="e">
        <f>VLOOKUP($U716,Models!$A:$Q,AC$4,0)</f>
        <v>#N/A</v>
      </c>
      <c r="AD716" s="2" t="e">
        <f>VLOOKUP($U716,Models!$A:$Q,AD$4,0)</f>
        <v>#N/A</v>
      </c>
      <c r="AE716" s="2" t="e">
        <f>VLOOKUP($U716,Models!$A:$Q,AE$4,0)</f>
        <v>#N/A</v>
      </c>
      <c r="AF716" s="2" t="e">
        <f>VLOOKUP($U716,Models!$A:$Q,AF$4,0)</f>
        <v>#N/A</v>
      </c>
      <c r="AG716" s="2" t="e">
        <f>VLOOKUP($U716,Models!$A:$Q,AG$4,0)</f>
        <v>#N/A</v>
      </c>
      <c r="AH716" s="2" t="e">
        <f>VLOOKUP($U716,Models!$A:$Q,AH$4,0)</f>
        <v>#N/A</v>
      </c>
      <c r="AI716" s="2" t="e">
        <f>VLOOKUP($U716,Models!$A:$Q,AI$4,0)</f>
        <v>#N/A</v>
      </c>
      <c r="AJ716" s="2"/>
    </row>
    <row r="717" spans="1:51" x14ac:dyDescent="0.3">
      <c r="A717"/>
      <c r="B717"/>
      <c r="C717"/>
      <c r="D717"/>
      <c r="E717"/>
      <c r="F717"/>
      <c r="G717"/>
      <c r="H717"/>
      <c r="I717"/>
      <c r="J717"/>
      <c r="K717"/>
      <c r="L717"/>
      <c r="M717"/>
      <c r="N717"/>
      <c r="O717"/>
      <c r="P717" s="58" t="e">
        <f>#REF!/#REF!</f>
        <v>#REF!</v>
      </c>
      <c r="Q717" s="62" t="e">
        <f t="shared" si="47"/>
        <v>#REF!</v>
      </c>
      <c r="R717" s="90"/>
      <c r="S717" s="3"/>
      <c r="T717" s="2"/>
      <c r="U717" s="2" t="str">
        <f t="shared" si="48"/>
        <v xml:space="preserve">   </v>
      </c>
      <c r="V717" s="2" t="e">
        <f>VLOOKUP($U717,Models!$A:$Q,V$4,0)</f>
        <v>#N/A</v>
      </c>
      <c r="W717" s="2" t="e">
        <f>VLOOKUP($U717,Models!$A:$Q,W$4,0)</f>
        <v>#N/A</v>
      </c>
      <c r="X717" s="2" t="e">
        <f>VLOOKUP($U717,Models!$A:$Q,X$4,0)</f>
        <v>#N/A</v>
      </c>
      <c r="Y717" s="2" t="e">
        <f>VLOOKUP($U717,Models!$A:$Q,Y$4,0)</f>
        <v>#N/A</v>
      </c>
      <c r="Z717" s="2" t="e">
        <f>VLOOKUP($U717,Models!$A:$Q,Z$4,0)</f>
        <v>#N/A</v>
      </c>
      <c r="AA717" s="2" t="e">
        <f>VLOOKUP($U717,Models!$A:$Q,AA$4,0)</f>
        <v>#N/A</v>
      </c>
      <c r="AB717" s="2" t="e">
        <f>VLOOKUP($U717,Models!$A:$Q,AB$4,0)</f>
        <v>#N/A</v>
      </c>
      <c r="AC717" s="2" t="e">
        <f>VLOOKUP($U717,Models!$A:$Q,AC$4,0)</f>
        <v>#N/A</v>
      </c>
      <c r="AD717" s="2" t="e">
        <f>VLOOKUP($U717,Models!$A:$Q,AD$4,0)</f>
        <v>#N/A</v>
      </c>
      <c r="AE717" s="2" t="e">
        <f>VLOOKUP($U717,Models!$A:$Q,AE$4,0)</f>
        <v>#N/A</v>
      </c>
      <c r="AF717" s="2" t="e">
        <f>VLOOKUP($U717,Models!$A:$Q,AF$4,0)</f>
        <v>#N/A</v>
      </c>
      <c r="AG717" s="2" t="e">
        <f>VLOOKUP($U717,Models!$A:$Q,AG$4,0)</f>
        <v>#N/A</v>
      </c>
      <c r="AH717" s="2" t="e">
        <f>VLOOKUP($U717,Models!$A:$Q,AH$4,0)</f>
        <v>#N/A</v>
      </c>
      <c r="AI717" s="2" t="e">
        <f>VLOOKUP($U717,Models!$A:$Q,AI$4,0)</f>
        <v>#N/A</v>
      </c>
      <c r="AJ717" s="2"/>
    </row>
    <row r="718" spans="1:51" s="53" customFormat="1" x14ac:dyDescent="0.3">
      <c r="A718"/>
      <c r="B718"/>
      <c r="C718"/>
      <c r="D718"/>
      <c r="E718"/>
      <c r="F718"/>
      <c r="G718"/>
      <c r="H718"/>
      <c r="I718"/>
      <c r="J718"/>
      <c r="K718"/>
      <c r="L718"/>
      <c r="M718"/>
      <c r="N718"/>
      <c r="O718"/>
      <c r="P718" s="58" t="e">
        <f>#REF!/#REF!</f>
        <v>#REF!</v>
      </c>
      <c r="Q718" s="62" t="e">
        <f t="shared" si="47"/>
        <v>#REF!</v>
      </c>
      <c r="R718" s="90"/>
      <c r="S718" s="3"/>
      <c r="T718" s="2"/>
      <c r="U718" s="2" t="str">
        <f t="shared" si="48"/>
        <v xml:space="preserve">   </v>
      </c>
      <c r="V718" s="2" t="e">
        <f>VLOOKUP($U718,Models!$A:$Q,V$4,0)</f>
        <v>#N/A</v>
      </c>
      <c r="W718" s="2" t="e">
        <f>VLOOKUP($U718,Models!$A:$Q,W$4,0)</f>
        <v>#N/A</v>
      </c>
      <c r="X718" s="2" t="e">
        <f>VLOOKUP($U718,Models!$A:$Q,X$4,0)</f>
        <v>#N/A</v>
      </c>
      <c r="Y718" s="2" t="e">
        <f>VLOOKUP($U718,Models!$A:$Q,Y$4,0)</f>
        <v>#N/A</v>
      </c>
      <c r="Z718" s="2" t="e">
        <f>VLOOKUP($U718,Models!$A:$Q,Z$4,0)</f>
        <v>#N/A</v>
      </c>
      <c r="AA718" s="2" t="e">
        <f>VLOOKUP($U718,Models!$A:$Q,AA$4,0)</f>
        <v>#N/A</v>
      </c>
      <c r="AB718" s="2" t="e">
        <f>VLOOKUP($U718,Models!$A:$Q,AB$4,0)</f>
        <v>#N/A</v>
      </c>
      <c r="AC718" s="2" t="e">
        <f>VLOOKUP($U718,Models!$A:$Q,AC$4,0)</f>
        <v>#N/A</v>
      </c>
      <c r="AD718" s="2" t="e">
        <f>VLOOKUP($U718,Models!$A:$Q,AD$4,0)</f>
        <v>#N/A</v>
      </c>
      <c r="AE718" s="2" t="e">
        <f>VLOOKUP($U718,Models!$A:$Q,AE$4,0)</f>
        <v>#N/A</v>
      </c>
      <c r="AF718" s="2" t="e">
        <f>VLOOKUP($U718,Models!$A:$Q,AF$4,0)</f>
        <v>#N/A</v>
      </c>
      <c r="AG718" s="2" t="e">
        <f>VLOOKUP($U718,Models!$A:$Q,AG$4,0)</f>
        <v>#N/A</v>
      </c>
      <c r="AH718" s="2" t="e">
        <f>VLOOKUP($U718,Models!$A:$Q,AH$4,0)</f>
        <v>#N/A</v>
      </c>
      <c r="AI718" s="2" t="e">
        <f>VLOOKUP($U718,Models!$A:$Q,AI$4,0)</f>
        <v>#N/A</v>
      </c>
      <c r="AJ718" s="2"/>
      <c r="AK718" s="1"/>
      <c r="AL718" s="1"/>
      <c r="AM718" s="1"/>
      <c r="AN718" s="1"/>
      <c r="AO718" s="1"/>
      <c r="AP718" s="1"/>
      <c r="AQ718" s="1"/>
      <c r="AR718" s="1"/>
      <c r="AS718" s="1"/>
      <c r="AT718" s="1"/>
      <c r="AU718" s="1"/>
      <c r="AV718" s="1"/>
      <c r="AW718" s="1"/>
      <c r="AX718" s="1"/>
      <c r="AY718" s="1"/>
    </row>
    <row r="719" spans="1:51" x14ac:dyDescent="0.3">
      <c r="A719"/>
      <c r="B719"/>
      <c r="C719"/>
      <c r="D719"/>
      <c r="E719"/>
      <c r="F719"/>
      <c r="G719"/>
      <c r="H719"/>
      <c r="I719"/>
      <c r="J719"/>
      <c r="K719"/>
      <c r="L719"/>
      <c r="M719"/>
      <c r="N719"/>
      <c r="O719"/>
      <c r="P719" s="58" t="e">
        <f>#REF!/#REF!</f>
        <v>#REF!</v>
      </c>
      <c r="Q719" s="62" t="e">
        <f t="shared" si="47"/>
        <v>#REF!</v>
      </c>
      <c r="R719" s="90"/>
      <c r="S719" s="3"/>
      <c r="T719" s="2"/>
      <c r="U719" s="2" t="str">
        <f t="shared" si="48"/>
        <v xml:space="preserve">   </v>
      </c>
      <c r="V719" s="2" t="e">
        <f>VLOOKUP($U719,Models!$A:$Q,V$4,0)</f>
        <v>#N/A</v>
      </c>
      <c r="W719" s="2" t="e">
        <f>VLOOKUP($U719,Models!$A:$Q,W$4,0)</f>
        <v>#N/A</v>
      </c>
      <c r="X719" s="2" t="e">
        <f>VLOOKUP($U719,Models!$A:$Q,X$4,0)</f>
        <v>#N/A</v>
      </c>
      <c r="Y719" s="2" t="e">
        <f>VLOOKUP($U719,Models!$A:$Q,Y$4,0)</f>
        <v>#N/A</v>
      </c>
      <c r="Z719" s="2" t="e">
        <f>VLOOKUP($U719,Models!$A:$Q,Z$4,0)</f>
        <v>#N/A</v>
      </c>
      <c r="AA719" s="2" t="e">
        <f>VLOOKUP($U719,Models!$A:$Q,AA$4,0)</f>
        <v>#N/A</v>
      </c>
      <c r="AB719" s="2" t="e">
        <f>VLOOKUP($U719,Models!$A:$Q,AB$4,0)</f>
        <v>#N/A</v>
      </c>
      <c r="AC719" s="2" t="e">
        <f>VLOOKUP($U719,Models!$A:$Q,AC$4,0)</f>
        <v>#N/A</v>
      </c>
      <c r="AD719" s="2" t="e">
        <f>VLOOKUP($U719,Models!$A:$Q,AD$4,0)</f>
        <v>#N/A</v>
      </c>
      <c r="AE719" s="2" t="e">
        <f>VLOOKUP($U719,Models!$A:$Q,AE$4,0)</f>
        <v>#N/A</v>
      </c>
      <c r="AF719" s="2" t="e">
        <f>VLOOKUP($U719,Models!$A:$Q,AF$4,0)</f>
        <v>#N/A</v>
      </c>
      <c r="AG719" s="2" t="e">
        <f>VLOOKUP($U719,Models!$A:$Q,AG$4,0)</f>
        <v>#N/A</v>
      </c>
      <c r="AH719" s="2" t="e">
        <f>VLOOKUP($U719,Models!$A:$Q,AH$4,0)</f>
        <v>#N/A</v>
      </c>
      <c r="AI719" s="2" t="e">
        <f>VLOOKUP($U719,Models!$A:$Q,AI$4,0)</f>
        <v>#N/A</v>
      </c>
      <c r="AJ719" s="2"/>
    </row>
    <row r="720" spans="1:51" x14ac:dyDescent="0.3">
      <c r="A720"/>
      <c r="B720"/>
      <c r="C720"/>
      <c r="D720"/>
      <c r="E720"/>
      <c r="F720"/>
      <c r="G720"/>
      <c r="H720"/>
      <c r="I720"/>
      <c r="J720"/>
      <c r="K720"/>
      <c r="L720"/>
      <c r="M720"/>
      <c r="N720"/>
      <c r="O720"/>
      <c r="P720" s="58" t="e">
        <f>#REF!/#REF!</f>
        <v>#REF!</v>
      </c>
      <c r="Q720" s="62" t="e">
        <f>ROUND(P720*R$728,0)</f>
        <v>#REF!</v>
      </c>
      <c r="R720" s="90"/>
      <c r="S720" s="3"/>
      <c r="T720" s="2"/>
      <c r="U720" s="2" t="str">
        <f t="shared" si="48"/>
        <v xml:space="preserve">   </v>
      </c>
      <c r="V720" s="2" t="e">
        <f>VLOOKUP($U720,Models!$A:$Q,V$4,0)</f>
        <v>#N/A</v>
      </c>
      <c r="W720" s="2" t="e">
        <f>VLOOKUP($U720,Models!$A:$Q,W$4,0)</f>
        <v>#N/A</v>
      </c>
      <c r="X720" s="2" t="e">
        <f>VLOOKUP($U720,Models!$A:$Q,X$4,0)</f>
        <v>#N/A</v>
      </c>
      <c r="Y720" s="2" t="e">
        <f>VLOOKUP($U720,Models!$A:$Q,Y$4,0)</f>
        <v>#N/A</v>
      </c>
      <c r="Z720" s="2" t="e">
        <f>VLOOKUP($U720,Models!$A:$Q,Z$4,0)</f>
        <v>#N/A</v>
      </c>
      <c r="AA720" s="2" t="e">
        <f>VLOOKUP($U720,Models!$A:$Q,AA$4,0)</f>
        <v>#N/A</v>
      </c>
      <c r="AB720" s="2" t="e">
        <f>VLOOKUP($U720,Models!$A:$Q,AB$4,0)</f>
        <v>#N/A</v>
      </c>
      <c r="AC720" s="2" t="e">
        <f>VLOOKUP($U720,Models!$A:$Q,AC$4,0)</f>
        <v>#N/A</v>
      </c>
      <c r="AD720" s="2" t="e">
        <f>VLOOKUP($U720,Models!$A:$Q,AD$4,0)</f>
        <v>#N/A</v>
      </c>
      <c r="AE720" s="2" t="e">
        <f>VLOOKUP($U720,Models!$A:$Q,AE$4,0)</f>
        <v>#N/A</v>
      </c>
      <c r="AF720" s="2" t="e">
        <f>VLOOKUP($U720,Models!$A:$Q,AF$4,0)</f>
        <v>#N/A</v>
      </c>
      <c r="AG720" s="2" t="e">
        <f>VLOOKUP($U720,Models!$A:$Q,AG$4,0)</f>
        <v>#N/A</v>
      </c>
      <c r="AH720" s="2" t="e">
        <f>VLOOKUP($U720,Models!$A:$Q,AH$4,0)</f>
        <v>#N/A</v>
      </c>
      <c r="AI720" s="2" t="e">
        <f>VLOOKUP($U720,Models!$A:$Q,AI$4,0)</f>
        <v>#N/A</v>
      </c>
      <c r="AJ720" s="2"/>
    </row>
    <row r="721" spans="1:51" s="26" customFormat="1" x14ac:dyDescent="0.3">
      <c r="A721"/>
      <c r="B721"/>
      <c r="C721"/>
      <c r="D721"/>
      <c r="E721"/>
      <c r="F721"/>
      <c r="G721"/>
      <c r="H721"/>
      <c r="I721"/>
      <c r="J721"/>
      <c r="K721"/>
      <c r="L721"/>
      <c r="M721"/>
      <c r="N721"/>
      <c r="O721"/>
      <c r="P721" s="58" t="e">
        <f>#REF!/#REF!</f>
        <v>#REF!</v>
      </c>
      <c r="Q721" s="62" t="e">
        <f>ROUND(P721*R$728,0)</f>
        <v>#REF!</v>
      </c>
      <c r="R721" s="90"/>
      <c r="S721" s="3"/>
      <c r="T721" s="2"/>
      <c r="U721" s="2" t="str">
        <f t="shared" si="48"/>
        <v xml:space="preserve">   </v>
      </c>
      <c r="V721" s="2" t="e">
        <f>VLOOKUP($U721,Models!$A:$Q,V$4,0)</f>
        <v>#N/A</v>
      </c>
      <c r="W721" s="2" t="e">
        <f>VLOOKUP($U721,Models!$A:$Q,W$4,0)</f>
        <v>#N/A</v>
      </c>
      <c r="X721" s="2" t="e">
        <f>VLOOKUP($U721,Models!$A:$Q,X$4,0)</f>
        <v>#N/A</v>
      </c>
      <c r="Y721" s="2" t="e">
        <f>VLOOKUP($U721,Models!$A:$Q,Y$4,0)</f>
        <v>#N/A</v>
      </c>
      <c r="Z721" s="2" t="e">
        <f>VLOOKUP($U721,Models!$A:$Q,Z$4,0)</f>
        <v>#N/A</v>
      </c>
      <c r="AA721" s="2" t="e">
        <f>VLOOKUP($U721,Models!$A:$Q,AA$4,0)</f>
        <v>#N/A</v>
      </c>
      <c r="AB721" s="2" t="e">
        <f>VLOOKUP($U721,Models!$A:$Q,AB$4,0)</f>
        <v>#N/A</v>
      </c>
      <c r="AC721" s="2" t="e">
        <f>VLOOKUP($U721,Models!$A:$Q,AC$4,0)</f>
        <v>#N/A</v>
      </c>
      <c r="AD721" s="2" t="e">
        <f>VLOOKUP($U721,Models!$A:$Q,AD$4,0)</f>
        <v>#N/A</v>
      </c>
      <c r="AE721" s="2" t="e">
        <f>VLOOKUP($U721,Models!$A:$Q,AE$4,0)</f>
        <v>#N/A</v>
      </c>
      <c r="AF721" s="2" t="e">
        <f>VLOOKUP($U721,Models!$A:$Q,AF$4,0)</f>
        <v>#N/A</v>
      </c>
      <c r="AG721" s="2" t="e">
        <f>VLOOKUP($U721,Models!$A:$Q,AG$4,0)</f>
        <v>#N/A</v>
      </c>
      <c r="AH721" s="2" t="e">
        <f>VLOOKUP($U721,Models!$A:$Q,AH$4,0)</f>
        <v>#N/A</v>
      </c>
      <c r="AI721" s="2" t="e">
        <f>VLOOKUP($U721,Models!$A:$Q,AI$4,0)</f>
        <v>#N/A</v>
      </c>
      <c r="AJ721" s="2"/>
      <c r="AK721" s="1"/>
      <c r="AL721" s="1"/>
      <c r="AM721" s="1"/>
      <c r="AN721" s="1"/>
      <c r="AO721" s="1"/>
      <c r="AP721" s="1"/>
      <c r="AQ721" s="1"/>
      <c r="AR721" s="1"/>
      <c r="AS721" s="1"/>
      <c r="AT721" s="1"/>
      <c r="AU721" s="1"/>
      <c r="AV721" s="1"/>
      <c r="AW721" s="1"/>
      <c r="AX721" s="1"/>
      <c r="AY721" s="1"/>
    </row>
    <row r="722" spans="1:51" x14ac:dyDescent="0.3">
      <c r="A722"/>
      <c r="B722"/>
      <c r="C722"/>
      <c r="D722"/>
      <c r="E722"/>
      <c r="F722"/>
      <c r="G722"/>
      <c r="H722"/>
      <c r="I722"/>
      <c r="J722"/>
      <c r="K722"/>
      <c r="L722"/>
      <c r="M722"/>
      <c r="N722"/>
      <c r="O722"/>
      <c r="P722" s="58" t="e">
        <f>#REF!/#REF!</f>
        <v>#REF!</v>
      </c>
      <c r="Q722" s="62" t="e">
        <f>ROUND(P722*R$728,0)</f>
        <v>#REF!</v>
      </c>
      <c r="R722" s="90"/>
      <c r="S722" s="3"/>
      <c r="T722" s="2"/>
      <c r="U722" s="2" t="str">
        <f t="shared" si="48"/>
        <v xml:space="preserve">   </v>
      </c>
      <c r="V722" s="2" t="e">
        <f>VLOOKUP($U722,Models!$A:$Q,V$4,0)</f>
        <v>#N/A</v>
      </c>
      <c r="W722" s="2" t="e">
        <f>VLOOKUP($U722,Models!$A:$Q,W$4,0)</f>
        <v>#N/A</v>
      </c>
      <c r="X722" s="2" t="e">
        <f>VLOOKUP($U722,Models!$A:$Q,X$4,0)</f>
        <v>#N/A</v>
      </c>
      <c r="Y722" s="2" t="e">
        <f>VLOOKUP($U722,Models!$A:$Q,Y$4,0)</f>
        <v>#N/A</v>
      </c>
      <c r="Z722" s="2" t="e">
        <f>VLOOKUP($U722,Models!$A:$Q,Z$4,0)</f>
        <v>#N/A</v>
      </c>
      <c r="AA722" s="2" t="e">
        <f>VLOOKUP($U722,Models!$A:$Q,AA$4,0)</f>
        <v>#N/A</v>
      </c>
      <c r="AB722" s="2" t="e">
        <f>VLOOKUP($U722,Models!$A:$Q,AB$4,0)</f>
        <v>#N/A</v>
      </c>
      <c r="AC722" s="2" t="e">
        <f>VLOOKUP($U722,Models!$A:$Q,AC$4,0)</f>
        <v>#N/A</v>
      </c>
      <c r="AD722" s="2" t="e">
        <f>VLOOKUP($U722,Models!$A:$Q,AD$4,0)</f>
        <v>#N/A</v>
      </c>
      <c r="AE722" s="2" t="e">
        <f>VLOOKUP($U722,Models!$A:$Q,AE$4,0)</f>
        <v>#N/A</v>
      </c>
      <c r="AF722" s="2" t="e">
        <f>VLOOKUP($U722,Models!$A:$Q,AF$4,0)</f>
        <v>#N/A</v>
      </c>
      <c r="AG722" s="2" t="e">
        <f>VLOOKUP($U722,Models!$A:$Q,AG$4,0)</f>
        <v>#N/A</v>
      </c>
      <c r="AH722" s="2" t="e">
        <f>VLOOKUP($U722,Models!$A:$Q,AH$4,0)</f>
        <v>#N/A</v>
      </c>
      <c r="AI722" s="2" t="e">
        <f>VLOOKUP($U722,Models!$A:$Q,AI$4,0)</f>
        <v>#N/A</v>
      </c>
      <c r="AJ722" s="2"/>
    </row>
    <row r="723" spans="1:51" x14ac:dyDescent="0.3">
      <c r="A723"/>
      <c r="B723"/>
      <c r="C723"/>
      <c r="D723"/>
      <c r="E723"/>
      <c r="F723"/>
      <c r="G723"/>
      <c r="H723"/>
      <c r="I723"/>
      <c r="J723"/>
      <c r="K723"/>
      <c r="L723"/>
      <c r="M723"/>
      <c r="N723"/>
      <c r="O723"/>
      <c r="P723" s="58" t="e">
        <f>#REF!/#REF!</f>
        <v>#REF!</v>
      </c>
      <c r="Q723" s="62" t="e">
        <f>ROUND(P723*R$728,0)</f>
        <v>#REF!</v>
      </c>
      <c r="R723" s="90"/>
      <c r="S723" s="3"/>
      <c r="T723" s="2"/>
      <c r="U723" s="2" t="str">
        <f t="shared" si="48"/>
        <v xml:space="preserve">   </v>
      </c>
      <c r="V723" s="2" t="e">
        <f>VLOOKUP($U723,Models!$A:$Q,V$4,0)</f>
        <v>#N/A</v>
      </c>
      <c r="W723" s="2" t="e">
        <f>VLOOKUP($U723,Models!$A:$Q,W$4,0)</f>
        <v>#N/A</v>
      </c>
      <c r="X723" s="2" t="e">
        <f>VLOOKUP($U723,Models!$A:$Q,X$4,0)</f>
        <v>#N/A</v>
      </c>
      <c r="Y723" s="2" t="e">
        <f>VLOOKUP($U723,Models!$A:$Q,Y$4,0)</f>
        <v>#N/A</v>
      </c>
      <c r="Z723" s="2" t="e">
        <f>VLOOKUP($U723,Models!$A:$Q,Z$4,0)</f>
        <v>#N/A</v>
      </c>
      <c r="AA723" s="2" t="e">
        <f>VLOOKUP($U723,Models!$A:$Q,AA$4,0)</f>
        <v>#N/A</v>
      </c>
      <c r="AB723" s="2" t="e">
        <f>VLOOKUP($U723,Models!$A:$Q,AB$4,0)</f>
        <v>#N/A</v>
      </c>
      <c r="AC723" s="2" t="e">
        <f>VLOOKUP($U723,Models!$A:$Q,AC$4,0)</f>
        <v>#N/A</v>
      </c>
      <c r="AD723" s="2" t="e">
        <f>VLOOKUP($U723,Models!$A:$Q,AD$4,0)</f>
        <v>#N/A</v>
      </c>
      <c r="AE723" s="2" t="e">
        <f>VLOOKUP($U723,Models!$A:$Q,AE$4,0)</f>
        <v>#N/A</v>
      </c>
      <c r="AF723" s="2" t="e">
        <f>VLOOKUP($U723,Models!$A:$Q,AF$4,0)</f>
        <v>#N/A</v>
      </c>
      <c r="AG723" s="2" t="e">
        <f>VLOOKUP($U723,Models!$A:$Q,AG$4,0)</f>
        <v>#N/A</v>
      </c>
      <c r="AH723" s="2" t="e">
        <f>VLOOKUP($U723,Models!$A:$Q,AH$4,0)</f>
        <v>#N/A</v>
      </c>
      <c r="AI723" s="2" t="e">
        <f>VLOOKUP($U723,Models!$A:$Q,AI$4,0)</f>
        <v>#N/A</v>
      </c>
      <c r="AJ723" s="2"/>
    </row>
    <row r="724" spans="1:51" x14ac:dyDescent="0.3">
      <c r="A724"/>
      <c r="B724"/>
      <c r="C724"/>
      <c r="D724"/>
      <c r="E724"/>
      <c r="F724"/>
      <c r="G724"/>
      <c r="H724"/>
      <c r="I724"/>
      <c r="J724"/>
      <c r="K724"/>
      <c r="L724"/>
      <c r="M724"/>
      <c r="N724"/>
      <c r="O724"/>
      <c r="P724" s="58" t="e">
        <f>#REF!/#REF!</f>
        <v>#REF!</v>
      </c>
      <c r="Q724" s="62" t="e">
        <f>ROUND(P724*R$728,0)</f>
        <v>#REF!</v>
      </c>
      <c r="R724" s="104"/>
      <c r="S724" s="3"/>
      <c r="T724" s="2"/>
      <c r="U724" s="2" t="str">
        <f t="shared" si="48"/>
        <v xml:space="preserve">   </v>
      </c>
      <c r="V724" s="2" t="e">
        <f>VLOOKUP($U724,Models!$A:$Q,V$4,0)</f>
        <v>#N/A</v>
      </c>
      <c r="W724" s="2" t="e">
        <f>VLOOKUP($U724,Models!$A:$Q,W$4,0)</f>
        <v>#N/A</v>
      </c>
      <c r="X724" s="2" t="e">
        <f>VLOOKUP($U724,Models!$A:$Q,X$4,0)</f>
        <v>#N/A</v>
      </c>
      <c r="Y724" s="2" t="e">
        <f>VLOOKUP($U724,Models!$A:$Q,Y$4,0)</f>
        <v>#N/A</v>
      </c>
      <c r="Z724" s="2" t="e">
        <f>VLOOKUP($U724,Models!$A:$Q,Z$4,0)</f>
        <v>#N/A</v>
      </c>
      <c r="AA724" s="2" t="e">
        <f>VLOOKUP($U724,Models!$A:$Q,AA$4,0)</f>
        <v>#N/A</v>
      </c>
      <c r="AB724" s="2" t="e">
        <f>VLOOKUP($U724,Models!$A:$Q,AB$4,0)</f>
        <v>#N/A</v>
      </c>
      <c r="AC724" s="2" t="e">
        <f>VLOOKUP($U724,Models!$A:$Q,AC$4,0)</f>
        <v>#N/A</v>
      </c>
      <c r="AD724" s="2" t="e">
        <f>VLOOKUP($U724,Models!$A:$Q,AD$4,0)</f>
        <v>#N/A</v>
      </c>
      <c r="AE724" s="2" t="e">
        <f>VLOOKUP($U724,Models!$A:$Q,AE$4,0)</f>
        <v>#N/A</v>
      </c>
      <c r="AF724" s="2" t="e">
        <f>VLOOKUP($U724,Models!$A:$Q,AF$4,0)</f>
        <v>#N/A</v>
      </c>
      <c r="AG724" s="2" t="e">
        <f>VLOOKUP($U724,Models!$A:$Q,AG$4,0)</f>
        <v>#N/A</v>
      </c>
      <c r="AH724" s="2" t="e">
        <f>VLOOKUP($U724,Models!$A:$Q,AH$4,0)</f>
        <v>#N/A</v>
      </c>
      <c r="AI724" s="2" t="e">
        <f>VLOOKUP($U724,Models!$A:$Q,AI$4,0)</f>
        <v>#N/A</v>
      </c>
      <c r="AJ724" s="2"/>
    </row>
    <row r="725" spans="1:51" x14ac:dyDescent="0.3">
      <c r="A725"/>
      <c r="B725"/>
      <c r="C725"/>
      <c r="D725"/>
      <c r="E725"/>
      <c r="F725"/>
      <c r="G725"/>
      <c r="H725"/>
      <c r="I725"/>
      <c r="J725"/>
      <c r="K725"/>
      <c r="L725"/>
      <c r="M725"/>
      <c r="N725"/>
      <c r="O725"/>
      <c r="P725" s="58" t="e">
        <f>#REF!/#REF!</f>
        <v>#REF!</v>
      </c>
      <c r="Q725" s="62" t="e">
        <f>ROUND(P725*R$732,0)</f>
        <v>#REF!</v>
      </c>
      <c r="R725" s="90"/>
      <c r="S725" s="3"/>
      <c r="T725" s="2"/>
      <c r="U725" s="2" t="str">
        <f t="shared" si="48"/>
        <v xml:space="preserve">   </v>
      </c>
      <c r="V725" s="2" t="e">
        <f>VLOOKUP($U725,Models!$A:$Q,V$4,0)</f>
        <v>#N/A</v>
      </c>
      <c r="W725" s="2" t="e">
        <f>VLOOKUP($U725,Models!$A:$Q,W$4,0)</f>
        <v>#N/A</v>
      </c>
      <c r="X725" s="2" t="e">
        <f>VLOOKUP($U725,Models!$A:$Q,X$4,0)</f>
        <v>#N/A</v>
      </c>
      <c r="Y725" s="2" t="e">
        <f>VLOOKUP($U725,Models!$A:$Q,Y$4,0)</f>
        <v>#N/A</v>
      </c>
      <c r="Z725" s="2" t="e">
        <f>VLOOKUP($U725,Models!$A:$Q,Z$4,0)</f>
        <v>#N/A</v>
      </c>
      <c r="AA725" s="2" t="e">
        <f>VLOOKUP($U725,Models!$A:$Q,AA$4,0)</f>
        <v>#N/A</v>
      </c>
      <c r="AB725" s="2" t="e">
        <f>VLOOKUP($U725,Models!$A:$Q,AB$4,0)</f>
        <v>#N/A</v>
      </c>
      <c r="AC725" s="2" t="e">
        <f>VLOOKUP($U725,Models!$A:$Q,AC$4,0)</f>
        <v>#N/A</v>
      </c>
      <c r="AD725" s="2" t="e">
        <f>VLOOKUP($U725,Models!$A:$Q,AD$4,0)</f>
        <v>#N/A</v>
      </c>
      <c r="AE725" s="2" t="e">
        <f>VLOOKUP($U725,Models!$A:$Q,AE$4,0)</f>
        <v>#N/A</v>
      </c>
      <c r="AF725" s="2" t="e">
        <f>VLOOKUP($U725,Models!$A:$Q,AF$4,0)</f>
        <v>#N/A</v>
      </c>
      <c r="AG725" s="2" t="e">
        <f>VLOOKUP($U725,Models!$A:$Q,AG$4,0)</f>
        <v>#N/A</v>
      </c>
      <c r="AH725" s="2" t="e">
        <f>VLOOKUP($U725,Models!$A:$Q,AH$4,0)</f>
        <v>#N/A</v>
      </c>
      <c r="AI725" s="2" t="e">
        <f>VLOOKUP($U725,Models!$A:$Q,AI$4,0)</f>
        <v>#N/A</v>
      </c>
      <c r="AJ725" s="2"/>
    </row>
    <row r="726" spans="1:51" x14ac:dyDescent="0.3">
      <c r="A726"/>
      <c r="B726"/>
      <c r="C726"/>
      <c r="D726"/>
      <c r="E726"/>
      <c r="F726"/>
      <c r="G726"/>
      <c r="H726"/>
      <c r="I726"/>
      <c r="J726"/>
      <c r="K726"/>
      <c r="L726"/>
      <c r="M726"/>
      <c r="N726"/>
      <c r="O726"/>
      <c r="P726" s="58" t="e">
        <f>#REF!/#REF!</f>
        <v>#REF!</v>
      </c>
      <c r="Q726" s="62" t="e">
        <f>ROUND(P726*R$732,0)</f>
        <v>#REF!</v>
      </c>
      <c r="R726" s="104"/>
      <c r="S726" s="3"/>
      <c r="T726" s="2"/>
      <c r="U726" s="2" t="str">
        <f t="shared" si="48"/>
        <v xml:space="preserve">   </v>
      </c>
      <c r="V726" s="2" t="e">
        <f>VLOOKUP($U726,Models!$A:$Q,V$4,0)</f>
        <v>#N/A</v>
      </c>
      <c r="W726" s="2" t="e">
        <f>VLOOKUP($U726,Models!$A:$Q,W$4,0)</f>
        <v>#N/A</v>
      </c>
      <c r="X726" s="2" t="e">
        <f>VLOOKUP($U726,Models!$A:$Q,X$4,0)</f>
        <v>#N/A</v>
      </c>
      <c r="Y726" s="2" t="e">
        <f>VLOOKUP($U726,Models!$A:$Q,Y$4,0)</f>
        <v>#N/A</v>
      </c>
      <c r="Z726" s="2" t="e">
        <f>VLOOKUP($U726,Models!$A:$Q,Z$4,0)</f>
        <v>#N/A</v>
      </c>
      <c r="AA726" s="2" t="e">
        <f>VLOOKUP($U726,Models!$A:$Q,AA$4,0)</f>
        <v>#N/A</v>
      </c>
      <c r="AB726" s="2" t="e">
        <f>VLOOKUP($U726,Models!$A:$Q,AB$4,0)</f>
        <v>#N/A</v>
      </c>
      <c r="AC726" s="2" t="e">
        <f>VLOOKUP($U726,Models!$A:$Q,AC$4,0)</f>
        <v>#N/A</v>
      </c>
      <c r="AD726" s="2" t="e">
        <f>VLOOKUP($U726,Models!$A:$Q,AD$4,0)</f>
        <v>#N/A</v>
      </c>
      <c r="AE726" s="2" t="e">
        <f>VLOOKUP($U726,Models!$A:$Q,AE$4,0)</f>
        <v>#N/A</v>
      </c>
      <c r="AF726" s="2" t="e">
        <f>VLOOKUP($U726,Models!$A:$Q,AF$4,0)</f>
        <v>#N/A</v>
      </c>
      <c r="AG726" s="2" t="e">
        <f>VLOOKUP($U726,Models!$A:$Q,AG$4,0)</f>
        <v>#N/A</v>
      </c>
      <c r="AH726" s="2" t="e">
        <f>VLOOKUP($U726,Models!$A:$Q,AH$4,0)</f>
        <v>#N/A</v>
      </c>
      <c r="AI726" s="2" t="e">
        <f>VLOOKUP($U726,Models!$A:$Q,AI$4,0)</f>
        <v>#N/A</v>
      </c>
      <c r="AJ726" s="2"/>
    </row>
    <row r="727" spans="1:51" x14ac:dyDescent="0.3">
      <c r="A727"/>
      <c r="B727"/>
      <c r="C727"/>
      <c r="D727"/>
      <c r="E727"/>
      <c r="F727"/>
      <c r="G727"/>
      <c r="H727"/>
      <c r="I727"/>
      <c r="J727"/>
      <c r="K727"/>
      <c r="L727"/>
      <c r="M727"/>
      <c r="N727"/>
      <c r="O727"/>
      <c r="P727" s="58" t="e">
        <f>#REF!/#REF!</f>
        <v>#REF!</v>
      </c>
      <c r="Q727" s="62" t="e">
        <f>ROUND(P727*R$732,0)</f>
        <v>#REF!</v>
      </c>
      <c r="R727" s="90"/>
      <c r="S727" s="3"/>
      <c r="T727" s="2"/>
      <c r="U727" s="2" t="str">
        <f t="shared" si="48"/>
        <v xml:space="preserve">   </v>
      </c>
      <c r="V727" s="2" t="e">
        <f>VLOOKUP($U727,Models!$A:$Q,V$4,0)</f>
        <v>#N/A</v>
      </c>
      <c r="W727" s="2" t="e">
        <f>VLOOKUP($U727,Models!$A:$Q,W$4,0)</f>
        <v>#N/A</v>
      </c>
      <c r="X727" s="2" t="e">
        <f>VLOOKUP($U727,Models!$A:$Q,X$4,0)</f>
        <v>#N/A</v>
      </c>
      <c r="Y727" s="2" t="e">
        <f>VLOOKUP($U727,Models!$A:$Q,Y$4,0)</f>
        <v>#N/A</v>
      </c>
      <c r="Z727" s="2" t="e">
        <f>VLOOKUP($U727,Models!$A:$Q,Z$4,0)</f>
        <v>#N/A</v>
      </c>
      <c r="AA727" s="2" t="e">
        <f>VLOOKUP($U727,Models!$A:$Q,AA$4,0)</f>
        <v>#N/A</v>
      </c>
      <c r="AB727" s="2" t="e">
        <f>VLOOKUP($U727,Models!$A:$Q,AB$4,0)</f>
        <v>#N/A</v>
      </c>
      <c r="AC727" s="2" t="e">
        <f>VLOOKUP($U727,Models!$A:$Q,AC$4,0)</f>
        <v>#N/A</v>
      </c>
      <c r="AD727" s="2" t="e">
        <f>VLOOKUP($U727,Models!$A:$Q,AD$4,0)</f>
        <v>#N/A</v>
      </c>
      <c r="AE727" s="2" t="e">
        <f>VLOOKUP($U727,Models!$A:$Q,AE$4,0)</f>
        <v>#N/A</v>
      </c>
      <c r="AF727" s="2" t="e">
        <f>VLOOKUP($U727,Models!$A:$Q,AF$4,0)</f>
        <v>#N/A</v>
      </c>
      <c r="AG727" s="2" t="e">
        <f>VLOOKUP($U727,Models!$A:$Q,AG$4,0)</f>
        <v>#N/A</v>
      </c>
      <c r="AH727" s="2" t="e">
        <f>VLOOKUP($U727,Models!$A:$Q,AH$4,0)</f>
        <v>#N/A</v>
      </c>
      <c r="AI727" s="2" t="e">
        <f>VLOOKUP($U727,Models!$A:$Q,AI$4,0)</f>
        <v>#N/A</v>
      </c>
      <c r="AJ727" s="2"/>
    </row>
    <row r="728" spans="1:51" s="26" customFormat="1" x14ac:dyDescent="0.3">
      <c r="A728"/>
      <c r="B728"/>
      <c r="C728"/>
      <c r="D728"/>
      <c r="E728"/>
      <c r="F728"/>
      <c r="G728"/>
      <c r="H728"/>
      <c r="I728"/>
      <c r="J728"/>
      <c r="K728"/>
      <c r="L728"/>
      <c r="M728"/>
      <c r="N728"/>
      <c r="O728"/>
      <c r="P728" s="58" t="e">
        <f>#REF!/#REF!</f>
        <v>#REF!</v>
      </c>
      <c r="Q728" s="62" t="e">
        <f>ROUND(P728*R$732,0)</f>
        <v>#REF!</v>
      </c>
      <c r="R728" s="90"/>
      <c r="S728" s="3"/>
      <c r="T728" s="2"/>
      <c r="U728" s="2" t="str">
        <f t="shared" si="48"/>
        <v xml:space="preserve">   </v>
      </c>
      <c r="V728" s="2" t="e">
        <f>VLOOKUP($U728,Models!$A:$Q,V$4,0)</f>
        <v>#N/A</v>
      </c>
      <c r="W728" s="2" t="e">
        <f>VLOOKUP($U728,Models!$A:$Q,W$4,0)</f>
        <v>#N/A</v>
      </c>
      <c r="X728" s="2" t="e">
        <f>VLOOKUP($U728,Models!$A:$Q,X$4,0)</f>
        <v>#N/A</v>
      </c>
      <c r="Y728" s="2" t="e">
        <f>VLOOKUP($U728,Models!$A:$Q,Y$4,0)</f>
        <v>#N/A</v>
      </c>
      <c r="Z728" s="2" t="e">
        <f>VLOOKUP($U728,Models!$A:$Q,Z$4,0)</f>
        <v>#N/A</v>
      </c>
      <c r="AA728" s="2" t="e">
        <f>VLOOKUP($U728,Models!$A:$Q,AA$4,0)</f>
        <v>#N/A</v>
      </c>
      <c r="AB728" s="2" t="e">
        <f>VLOOKUP($U728,Models!$A:$Q,AB$4,0)</f>
        <v>#N/A</v>
      </c>
      <c r="AC728" s="2" t="e">
        <f>VLOOKUP($U728,Models!$A:$Q,AC$4,0)</f>
        <v>#N/A</v>
      </c>
      <c r="AD728" s="2" t="e">
        <f>VLOOKUP($U728,Models!$A:$Q,AD$4,0)</f>
        <v>#N/A</v>
      </c>
      <c r="AE728" s="2" t="e">
        <f>VLOOKUP($U728,Models!$A:$Q,AE$4,0)</f>
        <v>#N/A</v>
      </c>
      <c r="AF728" s="2" t="e">
        <f>VLOOKUP($U728,Models!$A:$Q,AF$4,0)</f>
        <v>#N/A</v>
      </c>
      <c r="AG728" s="2" t="e">
        <f>VLOOKUP($U728,Models!$A:$Q,AG$4,0)</f>
        <v>#N/A</v>
      </c>
      <c r="AH728" s="2" t="e">
        <f>VLOOKUP($U728,Models!$A:$Q,AH$4,0)</f>
        <v>#N/A</v>
      </c>
      <c r="AI728" s="2" t="e">
        <f>VLOOKUP($U728,Models!$A:$Q,AI$4,0)</f>
        <v>#N/A</v>
      </c>
      <c r="AJ728" s="2"/>
      <c r="AK728" s="1"/>
      <c r="AL728" s="1"/>
      <c r="AM728" s="1"/>
      <c r="AN728" s="1"/>
      <c r="AO728" s="1"/>
      <c r="AP728" s="1"/>
      <c r="AQ728" s="1"/>
      <c r="AR728" s="1"/>
      <c r="AS728" s="1"/>
      <c r="AT728" s="1"/>
      <c r="AU728" s="1"/>
      <c r="AV728" s="1"/>
      <c r="AW728" s="1"/>
      <c r="AX728" s="1"/>
      <c r="AY728" s="1"/>
    </row>
    <row r="729" spans="1:51" x14ac:dyDescent="0.3">
      <c r="A729"/>
      <c r="B729"/>
      <c r="C729"/>
      <c r="D729"/>
      <c r="E729"/>
      <c r="F729"/>
      <c r="G729"/>
      <c r="H729"/>
      <c r="I729"/>
      <c r="J729"/>
      <c r="K729"/>
      <c r="L729"/>
      <c r="M729"/>
      <c r="N729"/>
      <c r="O729"/>
      <c r="P729" s="58" t="e">
        <f>#REF!/#REF!</f>
        <v>#REF!</v>
      </c>
      <c r="Q729" s="62" t="e">
        <f t="shared" ref="Q729:Q742" si="49">ROUND(P729*R$746,0)</f>
        <v>#REF!</v>
      </c>
      <c r="R729" s="90"/>
      <c r="S729" s="3"/>
      <c r="T729" s="2"/>
      <c r="U729" s="2" t="str">
        <f t="shared" si="48"/>
        <v xml:space="preserve">   </v>
      </c>
      <c r="V729" s="2" t="e">
        <f>VLOOKUP($U729,Models!$A:$Q,V$4,0)</f>
        <v>#N/A</v>
      </c>
      <c r="W729" s="2" t="e">
        <f>VLOOKUP($U729,Models!$A:$Q,W$4,0)</f>
        <v>#N/A</v>
      </c>
      <c r="X729" s="2" t="e">
        <f>VLOOKUP($U729,Models!$A:$Q,X$4,0)</f>
        <v>#N/A</v>
      </c>
      <c r="Y729" s="2" t="e">
        <f>VLOOKUP($U729,Models!$A:$Q,Y$4,0)</f>
        <v>#N/A</v>
      </c>
      <c r="Z729" s="2" t="e">
        <f>VLOOKUP($U729,Models!$A:$Q,Z$4,0)</f>
        <v>#N/A</v>
      </c>
      <c r="AA729" s="2" t="e">
        <f>VLOOKUP($U729,Models!$A:$Q,AA$4,0)</f>
        <v>#N/A</v>
      </c>
      <c r="AB729" s="2" t="e">
        <f>VLOOKUP($U729,Models!$A:$Q,AB$4,0)</f>
        <v>#N/A</v>
      </c>
      <c r="AC729" s="2" t="e">
        <f>VLOOKUP($U729,Models!$A:$Q,AC$4,0)</f>
        <v>#N/A</v>
      </c>
      <c r="AD729" s="2" t="e">
        <f>VLOOKUP($U729,Models!$A:$Q,AD$4,0)</f>
        <v>#N/A</v>
      </c>
      <c r="AE729" s="2" t="e">
        <f>VLOOKUP($U729,Models!$A:$Q,AE$4,0)</f>
        <v>#N/A</v>
      </c>
      <c r="AF729" s="2" t="e">
        <f>VLOOKUP($U729,Models!$A:$Q,AF$4,0)</f>
        <v>#N/A</v>
      </c>
      <c r="AG729" s="2" t="e">
        <f>VLOOKUP($U729,Models!$A:$Q,AG$4,0)</f>
        <v>#N/A</v>
      </c>
      <c r="AH729" s="2" t="e">
        <f>VLOOKUP($U729,Models!$A:$Q,AH$4,0)</f>
        <v>#N/A</v>
      </c>
      <c r="AI729" s="2" t="e">
        <f>VLOOKUP($U729,Models!$A:$Q,AI$4,0)</f>
        <v>#N/A</v>
      </c>
      <c r="AJ729" s="2"/>
    </row>
    <row r="730" spans="1:51" x14ac:dyDescent="0.3">
      <c r="A730"/>
      <c r="B730"/>
      <c r="C730"/>
      <c r="D730"/>
      <c r="E730"/>
      <c r="F730"/>
      <c r="G730"/>
      <c r="H730"/>
      <c r="I730"/>
      <c r="J730"/>
      <c r="K730"/>
      <c r="L730"/>
      <c r="M730"/>
      <c r="N730"/>
      <c r="O730"/>
      <c r="P730" s="58" t="e">
        <f>#REF!/#REF!</f>
        <v>#REF!</v>
      </c>
      <c r="Q730" s="62" t="e">
        <f t="shared" si="49"/>
        <v>#REF!</v>
      </c>
      <c r="R730" s="104"/>
      <c r="S730" s="3"/>
      <c r="T730" s="2"/>
      <c r="U730" s="2" t="str">
        <f t="shared" si="48"/>
        <v xml:space="preserve">   </v>
      </c>
      <c r="V730" s="2" t="e">
        <f>VLOOKUP($U730,Models!$A:$Q,V$4,0)</f>
        <v>#N/A</v>
      </c>
      <c r="W730" s="2" t="e">
        <f>VLOOKUP($U730,Models!$A:$Q,W$4,0)</f>
        <v>#N/A</v>
      </c>
      <c r="X730" s="2" t="e">
        <f>VLOOKUP($U730,Models!$A:$Q,X$4,0)</f>
        <v>#N/A</v>
      </c>
      <c r="Y730" s="2" t="e">
        <f>VLOOKUP($U730,Models!$A:$Q,Y$4,0)</f>
        <v>#N/A</v>
      </c>
      <c r="Z730" s="2" t="e">
        <f>VLOOKUP($U730,Models!$A:$Q,Z$4,0)</f>
        <v>#N/A</v>
      </c>
      <c r="AA730" s="2" t="e">
        <f>VLOOKUP($U730,Models!$A:$Q,AA$4,0)</f>
        <v>#N/A</v>
      </c>
      <c r="AB730" s="2" t="e">
        <f>VLOOKUP($U730,Models!$A:$Q,AB$4,0)</f>
        <v>#N/A</v>
      </c>
      <c r="AC730" s="2" t="e">
        <f>VLOOKUP($U730,Models!$A:$Q,AC$4,0)</f>
        <v>#N/A</v>
      </c>
      <c r="AD730" s="2" t="e">
        <f>VLOOKUP($U730,Models!$A:$Q,AD$4,0)</f>
        <v>#N/A</v>
      </c>
      <c r="AE730" s="2" t="e">
        <f>VLOOKUP($U730,Models!$A:$Q,AE$4,0)</f>
        <v>#N/A</v>
      </c>
      <c r="AF730" s="2" t="e">
        <f>VLOOKUP($U730,Models!$A:$Q,AF$4,0)</f>
        <v>#N/A</v>
      </c>
      <c r="AG730" s="2" t="e">
        <f>VLOOKUP($U730,Models!$A:$Q,AG$4,0)</f>
        <v>#N/A</v>
      </c>
      <c r="AH730" s="2" t="e">
        <f>VLOOKUP($U730,Models!$A:$Q,AH$4,0)</f>
        <v>#N/A</v>
      </c>
      <c r="AI730" s="2" t="e">
        <f>VLOOKUP($U730,Models!$A:$Q,AI$4,0)</f>
        <v>#N/A</v>
      </c>
      <c r="AJ730" s="2"/>
    </row>
    <row r="731" spans="1:51" x14ac:dyDescent="0.3">
      <c r="A731"/>
      <c r="B731"/>
      <c r="C731"/>
      <c r="D731"/>
      <c r="E731"/>
      <c r="F731"/>
      <c r="G731"/>
      <c r="H731"/>
      <c r="I731"/>
      <c r="J731"/>
      <c r="K731"/>
      <c r="L731"/>
      <c r="M731"/>
      <c r="N731"/>
      <c r="O731"/>
      <c r="P731" s="58" t="e">
        <f>#REF!/#REF!</f>
        <v>#REF!</v>
      </c>
      <c r="Q731" s="62" t="e">
        <f t="shared" si="49"/>
        <v>#REF!</v>
      </c>
      <c r="R731" s="104"/>
      <c r="S731" s="3"/>
      <c r="T731" s="2"/>
      <c r="U731" s="2" t="str">
        <f t="shared" si="48"/>
        <v xml:space="preserve">   </v>
      </c>
      <c r="V731" s="2" t="e">
        <f>VLOOKUP($U731,Models!$A:$Q,V$4,0)</f>
        <v>#N/A</v>
      </c>
      <c r="W731" s="2" t="e">
        <f>VLOOKUP($U731,Models!$A:$Q,W$4,0)</f>
        <v>#N/A</v>
      </c>
      <c r="X731" s="2" t="e">
        <f>VLOOKUP($U731,Models!$A:$Q,X$4,0)</f>
        <v>#N/A</v>
      </c>
      <c r="Y731" s="2" t="e">
        <f>VLOOKUP($U731,Models!$A:$Q,Y$4,0)</f>
        <v>#N/A</v>
      </c>
      <c r="Z731" s="2" t="e">
        <f>VLOOKUP($U731,Models!$A:$Q,Z$4,0)</f>
        <v>#N/A</v>
      </c>
      <c r="AA731" s="2" t="e">
        <f>VLOOKUP($U731,Models!$A:$Q,AA$4,0)</f>
        <v>#N/A</v>
      </c>
      <c r="AB731" s="2" t="e">
        <f>VLOOKUP($U731,Models!$A:$Q,AB$4,0)</f>
        <v>#N/A</v>
      </c>
      <c r="AC731" s="2" t="e">
        <f>VLOOKUP($U731,Models!$A:$Q,AC$4,0)</f>
        <v>#N/A</v>
      </c>
      <c r="AD731" s="2" t="e">
        <f>VLOOKUP($U731,Models!$A:$Q,AD$4,0)</f>
        <v>#N/A</v>
      </c>
      <c r="AE731" s="2" t="e">
        <f>VLOOKUP($U731,Models!$A:$Q,AE$4,0)</f>
        <v>#N/A</v>
      </c>
      <c r="AF731" s="2" t="e">
        <f>VLOOKUP($U731,Models!$A:$Q,AF$4,0)</f>
        <v>#N/A</v>
      </c>
      <c r="AG731" s="2" t="e">
        <f>VLOOKUP($U731,Models!$A:$Q,AG$4,0)</f>
        <v>#N/A</v>
      </c>
      <c r="AH731" s="2" t="e">
        <f>VLOOKUP($U731,Models!$A:$Q,AH$4,0)</f>
        <v>#N/A</v>
      </c>
      <c r="AI731" s="2" t="e">
        <f>VLOOKUP($U731,Models!$A:$Q,AI$4,0)</f>
        <v>#N/A</v>
      </c>
      <c r="AJ731" s="2"/>
    </row>
    <row r="732" spans="1:51" x14ac:dyDescent="0.3">
      <c r="A732"/>
      <c r="B732"/>
      <c r="C732"/>
      <c r="D732"/>
      <c r="E732"/>
      <c r="F732"/>
      <c r="G732"/>
      <c r="H732"/>
      <c r="I732"/>
      <c r="J732"/>
      <c r="K732"/>
      <c r="L732"/>
      <c r="M732"/>
      <c r="N732"/>
      <c r="O732"/>
      <c r="P732" s="58" t="e">
        <f>#REF!/#REF!</f>
        <v>#REF!</v>
      </c>
      <c r="Q732" s="62" t="e">
        <f t="shared" si="49"/>
        <v>#REF!</v>
      </c>
      <c r="R732" s="90"/>
      <c r="S732" s="3"/>
      <c r="T732" s="2"/>
      <c r="U732" s="2" t="str">
        <f t="shared" si="48"/>
        <v xml:space="preserve">   </v>
      </c>
      <c r="V732" s="2" t="e">
        <f>VLOOKUP($U732,Models!$A:$Q,V$4,0)</f>
        <v>#N/A</v>
      </c>
      <c r="W732" s="2" t="e">
        <f>VLOOKUP($U732,Models!$A:$Q,W$4,0)</f>
        <v>#N/A</v>
      </c>
      <c r="X732" s="2" t="e">
        <f>VLOOKUP($U732,Models!$A:$Q,X$4,0)</f>
        <v>#N/A</v>
      </c>
      <c r="Y732" s="2" t="e">
        <f>VLOOKUP($U732,Models!$A:$Q,Y$4,0)</f>
        <v>#N/A</v>
      </c>
      <c r="Z732" s="2" t="e">
        <f>VLOOKUP($U732,Models!$A:$Q,Z$4,0)</f>
        <v>#N/A</v>
      </c>
      <c r="AA732" s="2" t="e">
        <f>VLOOKUP($U732,Models!$A:$Q,AA$4,0)</f>
        <v>#N/A</v>
      </c>
      <c r="AB732" s="2" t="e">
        <f>VLOOKUP($U732,Models!$A:$Q,AB$4,0)</f>
        <v>#N/A</v>
      </c>
      <c r="AC732" s="2" t="e">
        <f>VLOOKUP($U732,Models!$A:$Q,AC$4,0)</f>
        <v>#N/A</v>
      </c>
      <c r="AD732" s="2" t="e">
        <f>VLOOKUP($U732,Models!$A:$Q,AD$4,0)</f>
        <v>#N/A</v>
      </c>
      <c r="AE732" s="2" t="e">
        <f>VLOOKUP($U732,Models!$A:$Q,AE$4,0)</f>
        <v>#N/A</v>
      </c>
      <c r="AF732" s="2" t="e">
        <f>VLOOKUP($U732,Models!$A:$Q,AF$4,0)</f>
        <v>#N/A</v>
      </c>
      <c r="AG732" s="2" t="e">
        <f>VLOOKUP($U732,Models!$A:$Q,AG$4,0)</f>
        <v>#N/A</v>
      </c>
      <c r="AH732" s="2" t="e">
        <f>VLOOKUP($U732,Models!$A:$Q,AH$4,0)</f>
        <v>#N/A</v>
      </c>
      <c r="AI732" s="2" t="e">
        <f>VLOOKUP($U732,Models!$A:$Q,AI$4,0)</f>
        <v>#N/A</v>
      </c>
      <c r="AJ732" s="2"/>
    </row>
    <row r="733" spans="1:51" x14ac:dyDescent="0.3">
      <c r="A733"/>
      <c r="B733"/>
      <c r="C733"/>
      <c r="D733"/>
      <c r="E733"/>
      <c r="F733"/>
      <c r="G733"/>
      <c r="H733"/>
      <c r="I733"/>
      <c r="J733"/>
      <c r="K733"/>
      <c r="L733"/>
      <c r="M733"/>
      <c r="N733"/>
      <c r="O733"/>
      <c r="P733" s="58" t="e">
        <f>#REF!/#REF!</f>
        <v>#REF!</v>
      </c>
      <c r="Q733" s="62" t="e">
        <f t="shared" si="49"/>
        <v>#REF!</v>
      </c>
      <c r="R733" s="90"/>
      <c r="S733" s="3"/>
      <c r="T733" s="2"/>
      <c r="U733" s="2" t="str">
        <f t="shared" si="48"/>
        <v xml:space="preserve">   </v>
      </c>
      <c r="V733" s="2" t="e">
        <f>VLOOKUP($U733,Models!$A:$Q,V$4,0)</f>
        <v>#N/A</v>
      </c>
      <c r="W733" s="2" t="e">
        <f>VLOOKUP($U733,Models!$A:$Q,W$4,0)</f>
        <v>#N/A</v>
      </c>
      <c r="X733" s="2" t="e">
        <f>VLOOKUP($U733,Models!$A:$Q,X$4,0)</f>
        <v>#N/A</v>
      </c>
      <c r="Y733" s="2" t="e">
        <f>VLOOKUP($U733,Models!$A:$Q,Y$4,0)</f>
        <v>#N/A</v>
      </c>
      <c r="Z733" s="2" t="e">
        <f>VLOOKUP($U733,Models!$A:$Q,Z$4,0)</f>
        <v>#N/A</v>
      </c>
      <c r="AA733" s="2" t="e">
        <f>VLOOKUP($U733,Models!$A:$Q,AA$4,0)</f>
        <v>#N/A</v>
      </c>
      <c r="AB733" s="2" t="e">
        <f>VLOOKUP($U733,Models!$A:$Q,AB$4,0)</f>
        <v>#N/A</v>
      </c>
      <c r="AC733" s="2" t="e">
        <f>VLOOKUP($U733,Models!$A:$Q,AC$4,0)</f>
        <v>#N/A</v>
      </c>
      <c r="AD733" s="2" t="e">
        <f>VLOOKUP($U733,Models!$A:$Q,AD$4,0)</f>
        <v>#N/A</v>
      </c>
      <c r="AE733" s="2" t="e">
        <f>VLOOKUP($U733,Models!$A:$Q,AE$4,0)</f>
        <v>#N/A</v>
      </c>
      <c r="AF733" s="2" t="e">
        <f>VLOOKUP($U733,Models!$A:$Q,AF$4,0)</f>
        <v>#N/A</v>
      </c>
      <c r="AG733" s="2" t="e">
        <f>VLOOKUP($U733,Models!$A:$Q,AG$4,0)</f>
        <v>#N/A</v>
      </c>
      <c r="AH733" s="2" t="e">
        <f>VLOOKUP($U733,Models!$A:$Q,AH$4,0)</f>
        <v>#N/A</v>
      </c>
      <c r="AI733" s="2" t="e">
        <f>VLOOKUP($U733,Models!$A:$Q,AI$4,0)</f>
        <v>#N/A</v>
      </c>
      <c r="AJ733" s="2"/>
    </row>
    <row r="734" spans="1:51" x14ac:dyDescent="0.3">
      <c r="A734"/>
      <c r="B734"/>
      <c r="C734"/>
      <c r="D734"/>
      <c r="E734"/>
      <c r="F734"/>
      <c r="G734"/>
      <c r="H734"/>
      <c r="I734"/>
      <c r="J734"/>
      <c r="K734"/>
      <c r="L734"/>
      <c r="M734"/>
      <c r="N734"/>
      <c r="O734"/>
      <c r="P734" s="58" t="e">
        <f>#REF!/#REF!</f>
        <v>#REF!</v>
      </c>
      <c r="Q734" s="62" t="e">
        <f t="shared" si="49"/>
        <v>#REF!</v>
      </c>
      <c r="R734" s="90"/>
      <c r="S734" s="3"/>
      <c r="T734" s="2"/>
      <c r="U734" s="2" t="str">
        <f t="shared" si="48"/>
        <v xml:space="preserve">   </v>
      </c>
      <c r="V734" s="2" t="e">
        <f>VLOOKUP($U734,Models!$A:$Q,V$4,0)</f>
        <v>#N/A</v>
      </c>
      <c r="W734" s="2" t="e">
        <f>VLOOKUP($U734,Models!$A:$Q,W$4,0)</f>
        <v>#N/A</v>
      </c>
      <c r="X734" s="2" t="e">
        <f>VLOOKUP($U734,Models!$A:$Q,X$4,0)</f>
        <v>#N/A</v>
      </c>
      <c r="Y734" s="2" t="e">
        <f>VLOOKUP($U734,Models!$A:$Q,Y$4,0)</f>
        <v>#N/A</v>
      </c>
      <c r="Z734" s="2" t="e">
        <f>VLOOKUP($U734,Models!$A:$Q,Z$4,0)</f>
        <v>#N/A</v>
      </c>
      <c r="AA734" s="2" t="e">
        <f>VLOOKUP($U734,Models!$A:$Q,AA$4,0)</f>
        <v>#N/A</v>
      </c>
      <c r="AB734" s="2" t="e">
        <f>VLOOKUP($U734,Models!$A:$Q,AB$4,0)</f>
        <v>#N/A</v>
      </c>
      <c r="AC734" s="2" t="e">
        <f>VLOOKUP($U734,Models!$A:$Q,AC$4,0)</f>
        <v>#N/A</v>
      </c>
      <c r="AD734" s="2" t="e">
        <f>VLOOKUP($U734,Models!$A:$Q,AD$4,0)</f>
        <v>#N/A</v>
      </c>
      <c r="AE734" s="2" t="e">
        <f>VLOOKUP($U734,Models!$A:$Q,AE$4,0)</f>
        <v>#N/A</v>
      </c>
      <c r="AF734" s="2" t="e">
        <f>VLOOKUP($U734,Models!$A:$Q,AF$4,0)</f>
        <v>#N/A</v>
      </c>
      <c r="AG734" s="2" t="e">
        <f>VLOOKUP($U734,Models!$A:$Q,AG$4,0)</f>
        <v>#N/A</v>
      </c>
      <c r="AH734" s="2" t="e">
        <f>VLOOKUP($U734,Models!$A:$Q,AH$4,0)</f>
        <v>#N/A</v>
      </c>
      <c r="AI734" s="2" t="e">
        <f>VLOOKUP($U734,Models!$A:$Q,AI$4,0)</f>
        <v>#N/A</v>
      </c>
      <c r="AJ734" s="2"/>
    </row>
    <row r="735" spans="1:51" x14ac:dyDescent="0.3">
      <c r="A735"/>
      <c r="B735"/>
      <c r="C735"/>
      <c r="D735"/>
      <c r="E735"/>
      <c r="F735"/>
      <c r="G735"/>
      <c r="H735"/>
      <c r="I735"/>
      <c r="J735"/>
      <c r="K735"/>
      <c r="L735"/>
      <c r="M735"/>
      <c r="N735"/>
      <c r="O735"/>
      <c r="P735" s="58" t="e">
        <f>#REF!/#REF!</f>
        <v>#REF!</v>
      </c>
      <c r="Q735" s="62" t="e">
        <f t="shared" si="49"/>
        <v>#REF!</v>
      </c>
      <c r="R735" s="90"/>
      <c r="S735" s="3"/>
      <c r="T735" s="2"/>
      <c r="U735" s="2" t="str">
        <f t="shared" si="48"/>
        <v xml:space="preserve">   </v>
      </c>
      <c r="V735" s="2" t="e">
        <f>VLOOKUP($U735,Models!$A:$Q,V$4,0)</f>
        <v>#N/A</v>
      </c>
      <c r="W735" s="2" t="e">
        <f>VLOOKUP($U735,Models!$A:$Q,W$4,0)</f>
        <v>#N/A</v>
      </c>
      <c r="X735" s="2" t="e">
        <f>VLOOKUP($U735,Models!$A:$Q,X$4,0)</f>
        <v>#N/A</v>
      </c>
      <c r="Y735" s="2" t="e">
        <f>VLOOKUP($U735,Models!$A:$Q,Y$4,0)</f>
        <v>#N/A</v>
      </c>
      <c r="Z735" s="2" t="e">
        <f>VLOOKUP($U735,Models!$A:$Q,Z$4,0)</f>
        <v>#N/A</v>
      </c>
      <c r="AA735" s="2" t="e">
        <f>VLOOKUP($U735,Models!$A:$Q,AA$4,0)</f>
        <v>#N/A</v>
      </c>
      <c r="AB735" s="2" t="e">
        <f>VLOOKUP($U735,Models!$A:$Q,AB$4,0)</f>
        <v>#N/A</v>
      </c>
      <c r="AC735" s="2" t="e">
        <f>VLOOKUP($U735,Models!$A:$Q,AC$4,0)</f>
        <v>#N/A</v>
      </c>
      <c r="AD735" s="2" t="e">
        <f>VLOOKUP($U735,Models!$A:$Q,AD$4,0)</f>
        <v>#N/A</v>
      </c>
      <c r="AE735" s="2" t="e">
        <f>VLOOKUP($U735,Models!$A:$Q,AE$4,0)</f>
        <v>#N/A</v>
      </c>
      <c r="AF735" s="2" t="e">
        <f>VLOOKUP($U735,Models!$A:$Q,AF$4,0)</f>
        <v>#N/A</v>
      </c>
      <c r="AG735" s="2" t="e">
        <f>VLOOKUP($U735,Models!$A:$Q,AG$4,0)</f>
        <v>#N/A</v>
      </c>
      <c r="AH735" s="2" t="e">
        <f>VLOOKUP($U735,Models!$A:$Q,AH$4,0)</f>
        <v>#N/A</v>
      </c>
      <c r="AI735" s="2" t="e">
        <f>VLOOKUP($U735,Models!$A:$Q,AI$4,0)</f>
        <v>#N/A</v>
      </c>
      <c r="AJ735" s="2"/>
    </row>
    <row r="736" spans="1:51" x14ac:dyDescent="0.3">
      <c r="A736"/>
      <c r="B736"/>
      <c r="C736"/>
      <c r="D736"/>
      <c r="E736"/>
      <c r="F736"/>
      <c r="G736"/>
      <c r="H736"/>
      <c r="I736"/>
      <c r="J736"/>
      <c r="K736"/>
      <c r="L736"/>
      <c r="M736"/>
      <c r="N736"/>
      <c r="O736"/>
      <c r="P736" s="58" t="e">
        <f>#REF!/#REF!</f>
        <v>#REF!</v>
      </c>
      <c r="Q736" s="62" t="e">
        <f t="shared" si="49"/>
        <v>#REF!</v>
      </c>
      <c r="R736" s="90"/>
      <c r="S736" s="3"/>
      <c r="T736" s="2"/>
      <c r="U736" s="2" t="str">
        <f t="shared" si="48"/>
        <v xml:space="preserve">   </v>
      </c>
      <c r="V736" s="2" t="e">
        <f>VLOOKUP($U736,Models!$A:$Q,V$4,0)</f>
        <v>#N/A</v>
      </c>
      <c r="W736" s="2" t="e">
        <f>VLOOKUP($U736,Models!$A:$Q,W$4,0)</f>
        <v>#N/A</v>
      </c>
      <c r="X736" s="2" t="e">
        <f>VLOOKUP($U736,Models!$A:$Q,X$4,0)</f>
        <v>#N/A</v>
      </c>
      <c r="Y736" s="2" t="e">
        <f>VLOOKUP($U736,Models!$A:$Q,Y$4,0)</f>
        <v>#N/A</v>
      </c>
      <c r="Z736" s="2" t="e">
        <f>VLOOKUP($U736,Models!$A:$Q,Z$4,0)</f>
        <v>#N/A</v>
      </c>
      <c r="AA736" s="2" t="e">
        <f>VLOOKUP($U736,Models!$A:$Q,AA$4,0)</f>
        <v>#N/A</v>
      </c>
      <c r="AB736" s="2" t="e">
        <f>VLOOKUP($U736,Models!$A:$Q,AB$4,0)</f>
        <v>#N/A</v>
      </c>
      <c r="AC736" s="2" t="e">
        <f>VLOOKUP($U736,Models!$A:$Q,AC$4,0)</f>
        <v>#N/A</v>
      </c>
      <c r="AD736" s="2" t="e">
        <f>VLOOKUP($U736,Models!$A:$Q,AD$4,0)</f>
        <v>#N/A</v>
      </c>
      <c r="AE736" s="2" t="e">
        <f>VLOOKUP($U736,Models!$A:$Q,AE$4,0)</f>
        <v>#N/A</v>
      </c>
      <c r="AF736" s="2" t="e">
        <f>VLOOKUP($U736,Models!$A:$Q,AF$4,0)</f>
        <v>#N/A</v>
      </c>
      <c r="AG736" s="2" t="e">
        <f>VLOOKUP($U736,Models!$A:$Q,AG$4,0)</f>
        <v>#N/A</v>
      </c>
      <c r="AH736" s="2" t="e">
        <f>VLOOKUP($U736,Models!$A:$Q,AH$4,0)</f>
        <v>#N/A</v>
      </c>
      <c r="AI736" s="2" t="e">
        <f>VLOOKUP($U736,Models!$A:$Q,AI$4,0)</f>
        <v>#N/A</v>
      </c>
      <c r="AJ736" s="2"/>
    </row>
    <row r="737" spans="1:51" x14ac:dyDescent="0.3">
      <c r="A737"/>
      <c r="B737"/>
      <c r="C737"/>
      <c r="D737"/>
      <c r="E737"/>
      <c r="F737"/>
      <c r="G737"/>
      <c r="H737"/>
      <c r="I737"/>
      <c r="J737"/>
      <c r="K737"/>
      <c r="L737"/>
      <c r="M737"/>
      <c r="N737"/>
      <c r="O737"/>
      <c r="P737" s="58" t="e">
        <f>#REF!/#REF!</f>
        <v>#REF!</v>
      </c>
      <c r="Q737" s="62" t="e">
        <f t="shared" si="49"/>
        <v>#REF!</v>
      </c>
      <c r="R737" s="90"/>
      <c r="S737" s="3"/>
      <c r="T737" s="2"/>
      <c r="U737" s="2" t="str">
        <f t="shared" si="48"/>
        <v xml:space="preserve">   </v>
      </c>
      <c r="V737" s="2" t="e">
        <f>VLOOKUP($U737,Models!$A:$Q,V$4,0)</f>
        <v>#N/A</v>
      </c>
      <c r="W737" s="2" t="e">
        <f>VLOOKUP($U737,Models!$A:$Q,W$4,0)</f>
        <v>#N/A</v>
      </c>
      <c r="X737" s="2" t="e">
        <f>VLOOKUP($U737,Models!$A:$Q,X$4,0)</f>
        <v>#N/A</v>
      </c>
      <c r="Y737" s="2" t="e">
        <f>VLOOKUP($U737,Models!$A:$Q,Y$4,0)</f>
        <v>#N/A</v>
      </c>
      <c r="Z737" s="2" t="e">
        <f>VLOOKUP($U737,Models!$A:$Q,Z$4,0)</f>
        <v>#N/A</v>
      </c>
      <c r="AA737" s="2" t="e">
        <f>VLOOKUP($U737,Models!$A:$Q,AA$4,0)</f>
        <v>#N/A</v>
      </c>
      <c r="AB737" s="2" t="e">
        <f>VLOOKUP($U737,Models!$A:$Q,AB$4,0)</f>
        <v>#N/A</v>
      </c>
      <c r="AC737" s="2" t="e">
        <f>VLOOKUP($U737,Models!$A:$Q,AC$4,0)</f>
        <v>#N/A</v>
      </c>
      <c r="AD737" s="2" t="e">
        <f>VLOOKUP($U737,Models!$A:$Q,AD$4,0)</f>
        <v>#N/A</v>
      </c>
      <c r="AE737" s="2" t="e">
        <f>VLOOKUP($U737,Models!$A:$Q,AE$4,0)</f>
        <v>#N/A</v>
      </c>
      <c r="AF737" s="2" t="e">
        <f>VLOOKUP($U737,Models!$A:$Q,AF$4,0)</f>
        <v>#N/A</v>
      </c>
      <c r="AG737" s="2" t="e">
        <f>VLOOKUP($U737,Models!$A:$Q,AG$4,0)</f>
        <v>#N/A</v>
      </c>
      <c r="AH737" s="2" t="e">
        <f>VLOOKUP($U737,Models!$A:$Q,AH$4,0)</f>
        <v>#N/A</v>
      </c>
      <c r="AI737" s="2" t="e">
        <f>VLOOKUP($U737,Models!$A:$Q,AI$4,0)</f>
        <v>#N/A</v>
      </c>
      <c r="AJ737" s="2"/>
    </row>
    <row r="738" spans="1:51" x14ac:dyDescent="0.3">
      <c r="A738"/>
      <c r="B738"/>
      <c r="C738"/>
      <c r="D738"/>
      <c r="E738"/>
      <c r="F738"/>
      <c r="G738"/>
      <c r="H738"/>
      <c r="I738"/>
      <c r="J738"/>
      <c r="K738"/>
      <c r="L738"/>
      <c r="M738"/>
      <c r="N738"/>
      <c r="O738"/>
      <c r="P738" s="58" t="e">
        <f>#REF!/#REF!</f>
        <v>#REF!</v>
      </c>
      <c r="Q738" s="62" t="e">
        <f t="shared" si="49"/>
        <v>#REF!</v>
      </c>
      <c r="R738" s="90"/>
      <c r="S738" s="3"/>
      <c r="T738" s="2"/>
      <c r="U738" s="2" t="str">
        <f t="shared" si="48"/>
        <v xml:space="preserve">   </v>
      </c>
      <c r="V738" s="2" t="e">
        <f>VLOOKUP($U738,Models!$A:$Q,V$4,0)</f>
        <v>#N/A</v>
      </c>
      <c r="W738" s="2" t="e">
        <f>VLOOKUP($U738,Models!$A:$Q,W$4,0)</f>
        <v>#N/A</v>
      </c>
      <c r="X738" s="2" t="e">
        <f>VLOOKUP($U738,Models!$A:$Q,X$4,0)</f>
        <v>#N/A</v>
      </c>
      <c r="Y738" s="2" t="e">
        <f>VLOOKUP($U738,Models!$A:$Q,Y$4,0)</f>
        <v>#N/A</v>
      </c>
      <c r="Z738" s="2" t="e">
        <f>VLOOKUP($U738,Models!$A:$Q,Z$4,0)</f>
        <v>#N/A</v>
      </c>
      <c r="AA738" s="2" t="e">
        <f>VLOOKUP($U738,Models!$A:$Q,AA$4,0)</f>
        <v>#N/A</v>
      </c>
      <c r="AB738" s="2" t="e">
        <f>VLOOKUP($U738,Models!$A:$Q,AB$4,0)</f>
        <v>#N/A</v>
      </c>
      <c r="AC738" s="2" t="e">
        <f>VLOOKUP($U738,Models!$A:$Q,AC$4,0)</f>
        <v>#N/A</v>
      </c>
      <c r="AD738" s="2" t="e">
        <f>VLOOKUP($U738,Models!$A:$Q,AD$4,0)</f>
        <v>#N/A</v>
      </c>
      <c r="AE738" s="2" t="e">
        <f>VLOOKUP($U738,Models!$A:$Q,AE$4,0)</f>
        <v>#N/A</v>
      </c>
      <c r="AF738" s="2" t="e">
        <f>VLOOKUP($U738,Models!$A:$Q,AF$4,0)</f>
        <v>#N/A</v>
      </c>
      <c r="AG738" s="2" t="e">
        <f>VLOOKUP($U738,Models!$A:$Q,AG$4,0)</f>
        <v>#N/A</v>
      </c>
      <c r="AH738" s="2" t="e">
        <f>VLOOKUP($U738,Models!$A:$Q,AH$4,0)</f>
        <v>#N/A</v>
      </c>
      <c r="AI738" s="2" t="e">
        <f>VLOOKUP($U738,Models!$A:$Q,AI$4,0)</f>
        <v>#N/A</v>
      </c>
      <c r="AJ738" s="2"/>
    </row>
    <row r="739" spans="1:51" x14ac:dyDescent="0.3">
      <c r="A739"/>
      <c r="B739"/>
      <c r="C739"/>
      <c r="D739"/>
      <c r="E739"/>
      <c r="F739"/>
      <c r="G739"/>
      <c r="H739"/>
      <c r="I739"/>
      <c r="J739"/>
      <c r="K739"/>
      <c r="L739"/>
      <c r="M739"/>
      <c r="N739"/>
      <c r="O739"/>
      <c r="P739" s="58" t="e">
        <f>#REF!/#REF!</f>
        <v>#REF!</v>
      </c>
      <c r="Q739" s="62" t="e">
        <f t="shared" si="49"/>
        <v>#REF!</v>
      </c>
      <c r="R739" s="90"/>
      <c r="S739" s="3"/>
      <c r="T739" s="2"/>
      <c r="U739" s="2" t="str">
        <f t="shared" si="48"/>
        <v xml:space="preserve">   </v>
      </c>
      <c r="V739" s="2" t="e">
        <f>VLOOKUP($U739,Models!$A:$Q,V$4,0)</f>
        <v>#N/A</v>
      </c>
      <c r="W739" s="2" t="e">
        <f>VLOOKUP($U739,Models!$A:$Q,W$4,0)</f>
        <v>#N/A</v>
      </c>
      <c r="X739" s="2" t="e">
        <f>VLOOKUP($U739,Models!$A:$Q,X$4,0)</f>
        <v>#N/A</v>
      </c>
      <c r="Y739" s="2" t="e">
        <f>VLOOKUP($U739,Models!$A:$Q,Y$4,0)</f>
        <v>#N/A</v>
      </c>
      <c r="Z739" s="2" t="e">
        <f>VLOOKUP($U739,Models!$A:$Q,Z$4,0)</f>
        <v>#N/A</v>
      </c>
      <c r="AA739" s="2" t="e">
        <f>VLOOKUP($U739,Models!$A:$Q,AA$4,0)</f>
        <v>#N/A</v>
      </c>
      <c r="AB739" s="2" t="e">
        <f>VLOOKUP($U739,Models!$A:$Q,AB$4,0)</f>
        <v>#N/A</v>
      </c>
      <c r="AC739" s="2" t="e">
        <f>VLOOKUP($U739,Models!$A:$Q,AC$4,0)</f>
        <v>#N/A</v>
      </c>
      <c r="AD739" s="2" t="e">
        <f>VLOOKUP($U739,Models!$A:$Q,AD$4,0)</f>
        <v>#N/A</v>
      </c>
      <c r="AE739" s="2" t="e">
        <f>VLOOKUP($U739,Models!$A:$Q,AE$4,0)</f>
        <v>#N/A</v>
      </c>
      <c r="AF739" s="2" t="e">
        <f>VLOOKUP($U739,Models!$A:$Q,AF$4,0)</f>
        <v>#N/A</v>
      </c>
      <c r="AG739" s="2" t="e">
        <f>VLOOKUP($U739,Models!$A:$Q,AG$4,0)</f>
        <v>#N/A</v>
      </c>
      <c r="AH739" s="2" t="e">
        <f>VLOOKUP($U739,Models!$A:$Q,AH$4,0)</f>
        <v>#N/A</v>
      </c>
      <c r="AI739" s="2" t="e">
        <f>VLOOKUP($U739,Models!$A:$Q,AI$4,0)</f>
        <v>#N/A</v>
      </c>
      <c r="AJ739" s="2"/>
    </row>
    <row r="740" spans="1:51" x14ac:dyDescent="0.3">
      <c r="A740"/>
      <c r="B740"/>
      <c r="C740"/>
      <c r="D740"/>
      <c r="E740"/>
      <c r="F740"/>
      <c r="G740"/>
      <c r="H740"/>
      <c r="I740"/>
      <c r="J740"/>
      <c r="K740"/>
      <c r="L740"/>
      <c r="M740"/>
      <c r="N740"/>
      <c r="O740"/>
      <c r="P740" s="58" t="e">
        <f>#REF!/#REF!</f>
        <v>#REF!</v>
      </c>
      <c r="Q740" s="62" t="e">
        <f t="shared" si="49"/>
        <v>#REF!</v>
      </c>
      <c r="R740" s="90"/>
      <c r="S740" s="3"/>
      <c r="T740" s="2"/>
      <c r="U740" s="2" t="str">
        <f t="shared" ref="U740:U772" si="50">CONCATENATE(A740," ",B740," ",C740," ",D740)</f>
        <v xml:space="preserve">   </v>
      </c>
      <c r="V740" s="2" t="e">
        <f>VLOOKUP($U740,Models!$A:$Q,V$4,0)</f>
        <v>#N/A</v>
      </c>
      <c r="W740" s="2" t="e">
        <f>VLOOKUP($U740,Models!$A:$Q,W$4,0)</f>
        <v>#N/A</v>
      </c>
      <c r="X740" s="2" t="e">
        <f>VLOOKUP($U740,Models!$A:$Q,X$4,0)</f>
        <v>#N/A</v>
      </c>
      <c r="Y740" s="2" t="e">
        <f>VLOOKUP($U740,Models!$A:$Q,Y$4,0)</f>
        <v>#N/A</v>
      </c>
      <c r="Z740" s="2" t="e">
        <f>VLOOKUP($U740,Models!$A:$Q,Z$4,0)</f>
        <v>#N/A</v>
      </c>
      <c r="AA740" s="2" t="e">
        <f>VLOOKUP($U740,Models!$A:$Q,AA$4,0)</f>
        <v>#N/A</v>
      </c>
      <c r="AB740" s="2" t="e">
        <f>VLOOKUP($U740,Models!$A:$Q,AB$4,0)</f>
        <v>#N/A</v>
      </c>
      <c r="AC740" s="2" t="e">
        <f>VLOOKUP($U740,Models!$A:$Q,AC$4,0)</f>
        <v>#N/A</v>
      </c>
      <c r="AD740" s="2" t="e">
        <f>VLOOKUP($U740,Models!$A:$Q,AD$4,0)</f>
        <v>#N/A</v>
      </c>
      <c r="AE740" s="2" t="e">
        <f>VLOOKUP($U740,Models!$A:$Q,AE$4,0)</f>
        <v>#N/A</v>
      </c>
      <c r="AF740" s="2" t="e">
        <f>VLOOKUP($U740,Models!$A:$Q,AF$4,0)</f>
        <v>#N/A</v>
      </c>
      <c r="AG740" s="2" t="e">
        <f>VLOOKUP($U740,Models!$A:$Q,AG$4,0)</f>
        <v>#N/A</v>
      </c>
      <c r="AH740" s="2" t="e">
        <f>VLOOKUP($U740,Models!$A:$Q,AH$4,0)</f>
        <v>#N/A</v>
      </c>
      <c r="AI740" s="2" t="e">
        <f>VLOOKUP($U740,Models!$A:$Q,AI$4,0)</f>
        <v>#N/A</v>
      </c>
      <c r="AJ740" s="2"/>
    </row>
    <row r="741" spans="1:51" x14ac:dyDescent="0.3">
      <c r="A741"/>
      <c r="B741"/>
      <c r="C741"/>
      <c r="D741"/>
      <c r="E741"/>
      <c r="F741"/>
      <c r="G741"/>
      <c r="H741"/>
      <c r="I741"/>
      <c r="J741"/>
      <c r="K741"/>
      <c r="L741"/>
      <c r="M741"/>
      <c r="N741"/>
      <c r="O741"/>
      <c r="P741" s="58" t="e">
        <f>#REF!/#REF!</f>
        <v>#REF!</v>
      </c>
      <c r="Q741" s="62" t="e">
        <f t="shared" si="49"/>
        <v>#REF!</v>
      </c>
      <c r="R741" s="90"/>
      <c r="S741" s="3"/>
      <c r="T741" s="2"/>
      <c r="U741" s="2" t="str">
        <f t="shared" si="50"/>
        <v xml:space="preserve">   </v>
      </c>
      <c r="V741" s="2" t="e">
        <f>VLOOKUP($U741,Models!$A:$Q,V$4,0)</f>
        <v>#N/A</v>
      </c>
      <c r="W741" s="2" t="e">
        <f>VLOOKUP($U741,Models!$A:$Q,W$4,0)</f>
        <v>#N/A</v>
      </c>
      <c r="X741" s="2" t="e">
        <f>VLOOKUP($U741,Models!$A:$Q,X$4,0)</f>
        <v>#N/A</v>
      </c>
      <c r="Y741" s="2" t="e">
        <f>VLOOKUP($U741,Models!$A:$Q,Y$4,0)</f>
        <v>#N/A</v>
      </c>
      <c r="Z741" s="2" t="e">
        <f>VLOOKUP($U741,Models!$A:$Q,Z$4,0)</f>
        <v>#N/A</v>
      </c>
      <c r="AA741" s="2" t="e">
        <f>VLOOKUP($U741,Models!$A:$Q,AA$4,0)</f>
        <v>#N/A</v>
      </c>
      <c r="AB741" s="2" t="e">
        <f>VLOOKUP($U741,Models!$A:$Q,AB$4,0)</f>
        <v>#N/A</v>
      </c>
      <c r="AC741" s="2" t="e">
        <f>VLOOKUP($U741,Models!$A:$Q,AC$4,0)</f>
        <v>#N/A</v>
      </c>
      <c r="AD741" s="2" t="e">
        <f>VLOOKUP($U741,Models!$A:$Q,AD$4,0)</f>
        <v>#N/A</v>
      </c>
      <c r="AE741" s="2" t="e">
        <f>VLOOKUP($U741,Models!$A:$Q,AE$4,0)</f>
        <v>#N/A</v>
      </c>
      <c r="AF741" s="2" t="e">
        <f>VLOOKUP($U741,Models!$A:$Q,AF$4,0)</f>
        <v>#N/A</v>
      </c>
      <c r="AG741" s="2" t="e">
        <f>VLOOKUP($U741,Models!$A:$Q,AG$4,0)</f>
        <v>#N/A</v>
      </c>
      <c r="AH741" s="2" t="e">
        <f>VLOOKUP($U741,Models!$A:$Q,AH$4,0)</f>
        <v>#N/A</v>
      </c>
      <c r="AI741" s="2" t="e">
        <f>VLOOKUP($U741,Models!$A:$Q,AI$4,0)</f>
        <v>#N/A</v>
      </c>
      <c r="AJ741" s="2"/>
    </row>
    <row r="742" spans="1:51" s="26" customFormat="1" x14ac:dyDescent="0.3">
      <c r="A742"/>
      <c r="B742"/>
      <c r="C742"/>
      <c r="D742"/>
      <c r="E742"/>
      <c r="F742"/>
      <c r="G742"/>
      <c r="H742"/>
      <c r="I742"/>
      <c r="J742"/>
      <c r="K742"/>
      <c r="L742"/>
      <c r="M742"/>
      <c r="N742"/>
      <c r="O742"/>
      <c r="P742" s="58" t="e">
        <f>#REF!/#REF!</f>
        <v>#REF!</v>
      </c>
      <c r="Q742" s="62" t="e">
        <f t="shared" si="49"/>
        <v>#REF!</v>
      </c>
      <c r="R742" s="90"/>
      <c r="S742" s="3"/>
      <c r="T742" s="2"/>
      <c r="U742" s="2" t="str">
        <f t="shared" si="50"/>
        <v xml:space="preserve">   </v>
      </c>
      <c r="V742" s="2" t="e">
        <f>VLOOKUP($U742,Models!$A:$Q,V$4,0)</f>
        <v>#N/A</v>
      </c>
      <c r="W742" s="2" t="e">
        <f>VLOOKUP($U742,Models!$A:$Q,W$4,0)</f>
        <v>#N/A</v>
      </c>
      <c r="X742" s="2" t="e">
        <f>VLOOKUP($U742,Models!$A:$Q,X$4,0)</f>
        <v>#N/A</v>
      </c>
      <c r="Y742" s="2" t="e">
        <f>VLOOKUP($U742,Models!$A:$Q,Y$4,0)</f>
        <v>#N/A</v>
      </c>
      <c r="Z742" s="2" t="e">
        <f>VLOOKUP($U742,Models!$A:$Q,Z$4,0)</f>
        <v>#N/A</v>
      </c>
      <c r="AA742" s="2" t="e">
        <f>VLOOKUP($U742,Models!$A:$Q,AA$4,0)</f>
        <v>#N/A</v>
      </c>
      <c r="AB742" s="2" t="e">
        <f>VLOOKUP($U742,Models!$A:$Q,AB$4,0)</f>
        <v>#N/A</v>
      </c>
      <c r="AC742" s="2" t="e">
        <f>VLOOKUP($U742,Models!$A:$Q,AC$4,0)</f>
        <v>#N/A</v>
      </c>
      <c r="AD742" s="2" t="e">
        <f>VLOOKUP($U742,Models!$A:$Q,AD$4,0)</f>
        <v>#N/A</v>
      </c>
      <c r="AE742" s="2" t="e">
        <f>VLOOKUP($U742,Models!$A:$Q,AE$4,0)</f>
        <v>#N/A</v>
      </c>
      <c r="AF742" s="2" t="e">
        <f>VLOOKUP($U742,Models!$A:$Q,AF$4,0)</f>
        <v>#N/A</v>
      </c>
      <c r="AG742" s="2" t="e">
        <f>VLOOKUP($U742,Models!$A:$Q,AG$4,0)</f>
        <v>#N/A</v>
      </c>
      <c r="AH742" s="2" t="e">
        <f>VLOOKUP($U742,Models!$A:$Q,AH$4,0)</f>
        <v>#N/A</v>
      </c>
      <c r="AI742" s="2" t="e">
        <f>VLOOKUP($U742,Models!$A:$Q,AI$4,0)</f>
        <v>#N/A</v>
      </c>
      <c r="AJ742" s="2"/>
      <c r="AK742" s="1"/>
      <c r="AL742" s="1"/>
      <c r="AM742" s="1"/>
      <c r="AN742" s="1"/>
      <c r="AO742" s="1"/>
      <c r="AP742" s="1"/>
      <c r="AQ742" s="1"/>
      <c r="AR742" s="1"/>
      <c r="AS742" s="1"/>
      <c r="AT742" s="1"/>
      <c r="AU742" s="1"/>
      <c r="AV742" s="1"/>
      <c r="AW742" s="1"/>
      <c r="AX742" s="1"/>
      <c r="AY742" s="1"/>
    </row>
    <row r="743" spans="1:51" x14ac:dyDescent="0.3">
      <c r="A743"/>
      <c r="B743"/>
      <c r="C743"/>
      <c r="D743"/>
      <c r="E743"/>
      <c r="F743"/>
      <c r="G743"/>
      <c r="H743"/>
      <c r="I743"/>
      <c r="J743"/>
      <c r="K743"/>
      <c r="L743"/>
      <c r="M743"/>
      <c r="N743"/>
      <c r="O743"/>
      <c r="P743" s="58" t="e">
        <f>#REF!/#REF!</f>
        <v>#REF!</v>
      </c>
      <c r="Q743" s="62" t="e">
        <f>ROUND(P743*R$753,0)</f>
        <v>#REF!</v>
      </c>
      <c r="R743" s="90"/>
      <c r="S743" s="3"/>
      <c r="T743" s="2"/>
      <c r="U743" s="2" t="str">
        <f t="shared" si="50"/>
        <v xml:space="preserve">   </v>
      </c>
      <c r="V743" s="2" t="e">
        <f>VLOOKUP($U743,Models!$A:$Q,V$4,0)</f>
        <v>#N/A</v>
      </c>
      <c r="W743" s="2" t="e">
        <f>VLOOKUP($U743,Models!$A:$Q,W$4,0)</f>
        <v>#N/A</v>
      </c>
      <c r="X743" s="2" t="e">
        <f>VLOOKUP($U743,Models!$A:$Q,X$4,0)</f>
        <v>#N/A</v>
      </c>
      <c r="Y743" s="2" t="e">
        <f>VLOOKUP($U743,Models!$A:$Q,Y$4,0)</f>
        <v>#N/A</v>
      </c>
      <c r="Z743" s="2" t="e">
        <f>VLOOKUP($U743,Models!$A:$Q,Z$4,0)</f>
        <v>#N/A</v>
      </c>
      <c r="AA743" s="2" t="e">
        <f>VLOOKUP($U743,Models!$A:$Q,AA$4,0)</f>
        <v>#N/A</v>
      </c>
      <c r="AB743" s="2" t="e">
        <f>VLOOKUP($U743,Models!$A:$Q,AB$4,0)</f>
        <v>#N/A</v>
      </c>
      <c r="AC743" s="2" t="e">
        <f>VLOOKUP($U743,Models!$A:$Q,AC$4,0)</f>
        <v>#N/A</v>
      </c>
      <c r="AD743" s="2" t="e">
        <f>VLOOKUP($U743,Models!$A:$Q,AD$4,0)</f>
        <v>#N/A</v>
      </c>
      <c r="AE743" s="2" t="e">
        <f>VLOOKUP($U743,Models!$A:$Q,AE$4,0)</f>
        <v>#N/A</v>
      </c>
      <c r="AF743" s="2" t="e">
        <f>VLOOKUP($U743,Models!$A:$Q,AF$4,0)</f>
        <v>#N/A</v>
      </c>
      <c r="AG743" s="2" t="e">
        <f>VLOOKUP($U743,Models!$A:$Q,AG$4,0)</f>
        <v>#N/A</v>
      </c>
      <c r="AH743" s="2" t="e">
        <f>VLOOKUP($U743,Models!$A:$Q,AH$4,0)</f>
        <v>#N/A</v>
      </c>
      <c r="AI743" s="2" t="e">
        <f>VLOOKUP($U743,Models!$A:$Q,AI$4,0)</f>
        <v>#N/A</v>
      </c>
      <c r="AJ743" s="2"/>
    </row>
    <row r="744" spans="1:51" x14ac:dyDescent="0.3">
      <c r="A744"/>
      <c r="B744"/>
      <c r="C744"/>
      <c r="D744"/>
      <c r="E744"/>
      <c r="F744"/>
      <c r="G744"/>
      <c r="H744"/>
      <c r="I744"/>
      <c r="J744"/>
      <c r="K744"/>
      <c r="L744"/>
      <c r="M744"/>
      <c r="N744"/>
      <c r="O744"/>
      <c r="P744" s="58" t="e">
        <f>#REF!/#REF!</f>
        <v>#REF!</v>
      </c>
      <c r="Q744" s="62">
        <v>231</v>
      </c>
      <c r="R744" s="90"/>
      <c r="S744" s="3"/>
      <c r="T744" s="2"/>
      <c r="U744" s="2" t="str">
        <f t="shared" si="50"/>
        <v xml:space="preserve">   </v>
      </c>
      <c r="V744" s="2" t="e">
        <f>VLOOKUP($U744,Models!$A:$Q,V$4,0)</f>
        <v>#N/A</v>
      </c>
      <c r="W744" s="2" t="e">
        <f>VLOOKUP($U744,Models!$A:$Q,W$4,0)</f>
        <v>#N/A</v>
      </c>
      <c r="X744" s="2" t="e">
        <f>VLOOKUP($U744,Models!$A:$Q,X$4,0)</f>
        <v>#N/A</v>
      </c>
      <c r="Y744" s="2" t="e">
        <f>VLOOKUP($U744,Models!$A:$Q,Y$4,0)</f>
        <v>#N/A</v>
      </c>
      <c r="Z744" s="2" t="e">
        <f>VLOOKUP($U744,Models!$A:$Q,Z$4,0)</f>
        <v>#N/A</v>
      </c>
      <c r="AA744" s="2" t="e">
        <f>VLOOKUP($U744,Models!$A:$Q,AA$4,0)</f>
        <v>#N/A</v>
      </c>
      <c r="AB744" s="2" t="e">
        <f>VLOOKUP($U744,Models!$A:$Q,AB$4,0)</f>
        <v>#N/A</v>
      </c>
      <c r="AC744" s="2" t="e">
        <f>VLOOKUP($U744,Models!$A:$Q,AC$4,0)</f>
        <v>#N/A</v>
      </c>
      <c r="AD744" s="2" t="e">
        <f>VLOOKUP($U744,Models!$A:$Q,AD$4,0)</f>
        <v>#N/A</v>
      </c>
      <c r="AE744" s="2" t="e">
        <f>VLOOKUP($U744,Models!$A:$Q,AE$4,0)</f>
        <v>#N/A</v>
      </c>
      <c r="AF744" s="2" t="e">
        <f>VLOOKUP($U744,Models!$A:$Q,AF$4,0)</f>
        <v>#N/A</v>
      </c>
      <c r="AG744" s="2" t="e">
        <f>VLOOKUP($U744,Models!$A:$Q,AG$4,0)</f>
        <v>#N/A</v>
      </c>
      <c r="AH744" s="2" t="e">
        <f>VLOOKUP($U744,Models!$A:$Q,AH$4,0)</f>
        <v>#N/A</v>
      </c>
      <c r="AI744" s="2" t="e">
        <f>VLOOKUP($U744,Models!$A:$Q,AI$4,0)</f>
        <v>#N/A</v>
      </c>
      <c r="AJ744" s="2"/>
    </row>
    <row r="745" spans="1:51" x14ac:dyDescent="0.3">
      <c r="A745"/>
      <c r="B745"/>
      <c r="C745"/>
      <c r="D745"/>
      <c r="E745"/>
      <c r="F745"/>
      <c r="G745"/>
      <c r="H745"/>
      <c r="I745"/>
      <c r="J745"/>
      <c r="K745"/>
      <c r="L745"/>
      <c r="M745"/>
      <c r="N745"/>
      <c r="O745"/>
      <c r="P745" s="58" t="e">
        <f>#REF!/#REF!</f>
        <v>#REF!</v>
      </c>
      <c r="Q745" s="62">
        <v>110</v>
      </c>
      <c r="R745" s="90"/>
      <c r="S745" s="3"/>
      <c r="T745" s="2"/>
      <c r="U745" s="2" t="str">
        <f t="shared" si="50"/>
        <v xml:space="preserve">   </v>
      </c>
      <c r="V745" s="2" t="e">
        <f>VLOOKUP($U745,Models!$A:$Q,V$4,0)</f>
        <v>#N/A</v>
      </c>
      <c r="W745" s="2" t="e">
        <f>VLOOKUP($U745,Models!$A:$Q,W$4,0)</f>
        <v>#N/A</v>
      </c>
      <c r="X745" s="2" t="e">
        <f>VLOOKUP($U745,Models!$A:$Q,X$4,0)</f>
        <v>#N/A</v>
      </c>
      <c r="Y745" s="2" t="e">
        <f>VLOOKUP($U745,Models!$A:$Q,Y$4,0)</f>
        <v>#N/A</v>
      </c>
      <c r="Z745" s="2" t="e">
        <f>VLOOKUP($U745,Models!$A:$Q,Z$4,0)</f>
        <v>#N/A</v>
      </c>
      <c r="AA745" s="2" t="e">
        <f>VLOOKUP($U745,Models!$A:$Q,AA$4,0)</f>
        <v>#N/A</v>
      </c>
      <c r="AB745" s="2" t="e">
        <f>VLOOKUP($U745,Models!$A:$Q,AB$4,0)</f>
        <v>#N/A</v>
      </c>
      <c r="AC745" s="2" t="e">
        <f>VLOOKUP($U745,Models!$A:$Q,AC$4,0)</f>
        <v>#N/A</v>
      </c>
      <c r="AD745" s="2" t="e">
        <f>VLOOKUP($U745,Models!$A:$Q,AD$4,0)</f>
        <v>#N/A</v>
      </c>
      <c r="AE745" s="2" t="e">
        <f>VLOOKUP($U745,Models!$A:$Q,AE$4,0)</f>
        <v>#N/A</v>
      </c>
      <c r="AF745" s="2" t="e">
        <f>VLOOKUP($U745,Models!$A:$Q,AF$4,0)</f>
        <v>#N/A</v>
      </c>
      <c r="AG745" s="2" t="e">
        <f>VLOOKUP($U745,Models!$A:$Q,AG$4,0)</f>
        <v>#N/A</v>
      </c>
      <c r="AH745" s="2" t="e">
        <f>VLOOKUP($U745,Models!$A:$Q,AH$4,0)</f>
        <v>#N/A</v>
      </c>
      <c r="AI745" s="2" t="e">
        <f>VLOOKUP($U745,Models!$A:$Q,AI$4,0)</f>
        <v>#N/A</v>
      </c>
      <c r="AJ745" s="2"/>
    </row>
    <row r="746" spans="1:51" x14ac:dyDescent="0.3">
      <c r="A746"/>
      <c r="B746"/>
      <c r="C746"/>
      <c r="D746"/>
      <c r="E746"/>
      <c r="F746"/>
      <c r="G746"/>
      <c r="H746"/>
      <c r="I746"/>
      <c r="J746"/>
      <c r="K746"/>
      <c r="L746"/>
      <c r="M746"/>
      <c r="N746"/>
      <c r="O746"/>
      <c r="P746" s="58" t="e">
        <f>#REF!/#REF!</f>
        <v>#REF!</v>
      </c>
      <c r="Q746" s="62" t="e">
        <f>ROUND(P746*R$753,0)</f>
        <v>#REF!</v>
      </c>
      <c r="R746" s="90"/>
      <c r="S746" s="3"/>
      <c r="T746" s="2"/>
      <c r="U746" s="2" t="str">
        <f t="shared" si="50"/>
        <v xml:space="preserve">   </v>
      </c>
      <c r="V746" s="2" t="e">
        <f>VLOOKUP($U746,Models!$A:$Q,V$4,0)</f>
        <v>#N/A</v>
      </c>
      <c r="W746" s="2" t="e">
        <f>VLOOKUP($U746,Models!$A:$Q,W$4,0)</f>
        <v>#N/A</v>
      </c>
      <c r="X746" s="2" t="e">
        <f>VLOOKUP($U746,Models!$A:$Q,X$4,0)</f>
        <v>#N/A</v>
      </c>
      <c r="Y746" s="2" t="e">
        <f>VLOOKUP($U746,Models!$A:$Q,Y$4,0)</f>
        <v>#N/A</v>
      </c>
      <c r="Z746" s="2" t="e">
        <f>VLOOKUP($U746,Models!$A:$Q,Z$4,0)</f>
        <v>#N/A</v>
      </c>
      <c r="AA746" s="2" t="e">
        <f>VLOOKUP($U746,Models!$A:$Q,AA$4,0)</f>
        <v>#N/A</v>
      </c>
      <c r="AB746" s="2" t="e">
        <f>VLOOKUP($U746,Models!$A:$Q,AB$4,0)</f>
        <v>#N/A</v>
      </c>
      <c r="AC746" s="2" t="e">
        <f>VLOOKUP($U746,Models!$A:$Q,AC$4,0)</f>
        <v>#N/A</v>
      </c>
      <c r="AD746" s="2" t="e">
        <f>VLOOKUP($U746,Models!$A:$Q,AD$4,0)</f>
        <v>#N/A</v>
      </c>
      <c r="AE746" s="2" t="e">
        <f>VLOOKUP($U746,Models!$A:$Q,AE$4,0)</f>
        <v>#N/A</v>
      </c>
      <c r="AF746" s="2" t="e">
        <f>VLOOKUP($U746,Models!$A:$Q,AF$4,0)</f>
        <v>#N/A</v>
      </c>
      <c r="AG746" s="2" t="e">
        <f>VLOOKUP($U746,Models!$A:$Q,AG$4,0)</f>
        <v>#N/A</v>
      </c>
      <c r="AH746" s="2" t="e">
        <f>VLOOKUP($U746,Models!$A:$Q,AH$4,0)</f>
        <v>#N/A</v>
      </c>
      <c r="AI746" s="2" t="e">
        <f>VLOOKUP($U746,Models!$A:$Q,AI$4,0)</f>
        <v>#N/A</v>
      </c>
      <c r="AJ746" s="2"/>
    </row>
    <row r="747" spans="1:51" x14ac:dyDescent="0.3">
      <c r="A747"/>
      <c r="B747"/>
      <c r="C747"/>
      <c r="D747"/>
      <c r="E747"/>
      <c r="F747"/>
      <c r="G747"/>
      <c r="H747"/>
      <c r="I747"/>
      <c r="J747"/>
      <c r="K747"/>
      <c r="L747"/>
      <c r="M747"/>
      <c r="N747"/>
      <c r="O747"/>
      <c r="P747" s="58" t="e">
        <f>#REF!/#REF!</f>
        <v>#REF!</v>
      </c>
      <c r="Q747" s="62">
        <v>32</v>
      </c>
      <c r="R747" s="90"/>
      <c r="S747" s="3"/>
      <c r="T747" s="2"/>
      <c r="U747" s="2" t="str">
        <f t="shared" si="50"/>
        <v xml:space="preserve">   </v>
      </c>
      <c r="V747" s="2" t="e">
        <f>VLOOKUP($U747,Models!$A:$Q,V$4,0)</f>
        <v>#N/A</v>
      </c>
      <c r="W747" s="2" t="e">
        <f>VLOOKUP($U747,Models!$A:$Q,W$4,0)</f>
        <v>#N/A</v>
      </c>
      <c r="X747" s="2" t="e">
        <f>VLOOKUP($U747,Models!$A:$Q,X$4,0)</f>
        <v>#N/A</v>
      </c>
      <c r="Y747" s="2" t="e">
        <f>VLOOKUP($U747,Models!$A:$Q,Y$4,0)</f>
        <v>#N/A</v>
      </c>
      <c r="Z747" s="2" t="e">
        <f>VLOOKUP($U747,Models!$A:$Q,Z$4,0)</f>
        <v>#N/A</v>
      </c>
      <c r="AA747" s="2" t="e">
        <f>VLOOKUP($U747,Models!$A:$Q,AA$4,0)</f>
        <v>#N/A</v>
      </c>
      <c r="AB747" s="2" t="e">
        <f>VLOOKUP($U747,Models!$A:$Q,AB$4,0)</f>
        <v>#N/A</v>
      </c>
      <c r="AC747" s="2" t="e">
        <f>VLOOKUP($U747,Models!$A:$Q,AC$4,0)</f>
        <v>#N/A</v>
      </c>
      <c r="AD747" s="2" t="e">
        <f>VLOOKUP($U747,Models!$A:$Q,AD$4,0)</f>
        <v>#N/A</v>
      </c>
      <c r="AE747" s="2" t="e">
        <f>VLOOKUP($U747,Models!$A:$Q,AE$4,0)</f>
        <v>#N/A</v>
      </c>
      <c r="AF747" s="2" t="e">
        <f>VLOOKUP($U747,Models!$A:$Q,AF$4,0)</f>
        <v>#N/A</v>
      </c>
      <c r="AG747" s="2" t="e">
        <f>VLOOKUP($U747,Models!$A:$Q,AG$4,0)</f>
        <v>#N/A</v>
      </c>
      <c r="AH747" s="2" t="e">
        <f>VLOOKUP($U747,Models!$A:$Q,AH$4,0)</f>
        <v>#N/A</v>
      </c>
      <c r="AI747" s="2" t="e">
        <f>VLOOKUP($U747,Models!$A:$Q,AI$4,0)</f>
        <v>#N/A</v>
      </c>
      <c r="AJ747" s="2"/>
    </row>
    <row r="748" spans="1:51" x14ac:dyDescent="0.3">
      <c r="A748"/>
      <c r="B748"/>
      <c r="C748"/>
      <c r="D748"/>
      <c r="E748"/>
      <c r="F748"/>
      <c r="G748"/>
      <c r="H748"/>
      <c r="I748"/>
      <c r="J748"/>
      <c r="K748"/>
      <c r="L748"/>
      <c r="M748"/>
      <c r="N748"/>
      <c r="O748"/>
      <c r="P748" s="58" t="e">
        <f>#REF!/#REF!</f>
        <v>#REF!</v>
      </c>
      <c r="Q748" s="62" t="e">
        <f>ROUND(P748*R$753,0)</f>
        <v>#REF!</v>
      </c>
      <c r="R748" s="90"/>
      <c r="S748" s="3"/>
      <c r="T748" s="2"/>
      <c r="U748" s="2" t="str">
        <f t="shared" si="50"/>
        <v xml:space="preserve">   </v>
      </c>
      <c r="V748" s="2" t="e">
        <f>VLOOKUP($U748,Models!$A:$Q,V$4,0)</f>
        <v>#N/A</v>
      </c>
      <c r="W748" s="2" t="e">
        <f>VLOOKUP($U748,Models!$A:$Q,W$4,0)</f>
        <v>#N/A</v>
      </c>
      <c r="X748" s="2" t="e">
        <f>VLOOKUP($U748,Models!$A:$Q,X$4,0)</f>
        <v>#N/A</v>
      </c>
      <c r="Y748" s="2" t="e">
        <f>VLOOKUP($U748,Models!$A:$Q,Y$4,0)</f>
        <v>#N/A</v>
      </c>
      <c r="Z748" s="2" t="e">
        <f>VLOOKUP($U748,Models!$A:$Q,Z$4,0)</f>
        <v>#N/A</v>
      </c>
      <c r="AA748" s="2" t="e">
        <f>VLOOKUP($U748,Models!$A:$Q,AA$4,0)</f>
        <v>#N/A</v>
      </c>
      <c r="AB748" s="2" t="e">
        <f>VLOOKUP($U748,Models!$A:$Q,AB$4,0)</f>
        <v>#N/A</v>
      </c>
      <c r="AC748" s="2" t="e">
        <f>VLOOKUP($U748,Models!$A:$Q,AC$4,0)</f>
        <v>#N/A</v>
      </c>
      <c r="AD748" s="2" t="e">
        <f>VLOOKUP($U748,Models!$A:$Q,AD$4,0)</f>
        <v>#N/A</v>
      </c>
      <c r="AE748" s="2" t="e">
        <f>VLOOKUP($U748,Models!$A:$Q,AE$4,0)</f>
        <v>#N/A</v>
      </c>
      <c r="AF748" s="2" t="e">
        <f>VLOOKUP($U748,Models!$A:$Q,AF$4,0)</f>
        <v>#N/A</v>
      </c>
      <c r="AG748" s="2" t="e">
        <f>VLOOKUP($U748,Models!$A:$Q,AG$4,0)</f>
        <v>#N/A</v>
      </c>
      <c r="AH748" s="2" t="e">
        <f>VLOOKUP($U748,Models!$A:$Q,AH$4,0)</f>
        <v>#N/A</v>
      </c>
      <c r="AI748" s="2" t="e">
        <f>VLOOKUP($U748,Models!$A:$Q,AI$4,0)</f>
        <v>#N/A</v>
      </c>
      <c r="AJ748" s="2"/>
    </row>
    <row r="749" spans="1:51" s="53" customFormat="1" x14ac:dyDescent="0.3">
      <c r="A749"/>
      <c r="B749"/>
      <c r="C749"/>
      <c r="D749"/>
      <c r="E749"/>
      <c r="F749"/>
      <c r="G749"/>
      <c r="H749"/>
      <c r="I749"/>
      <c r="J749"/>
      <c r="K749"/>
      <c r="L749"/>
      <c r="M749"/>
      <c r="N749"/>
      <c r="O749"/>
      <c r="P749" s="58" t="e">
        <f>#REF!/#REF!</f>
        <v>#REF!</v>
      </c>
      <c r="Q749" s="62" t="e">
        <f>ROUND(P749*R$753,0)</f>
        <v>#REF!</v>
      </c>
      <c r="R749" s="90"/>
      <c r="S749" s="3"/>
      <c r="T749" s="2"/>
      <c r="U749" s="2" t="str">
        <f t="shared" si="50"/>
        <v xml:space="preserve">   </v>
      </c>
      <c r="V749" s="2" t="e">
        <f>VLOOKUP($U749,Models!$A:$Q,V$4,0)</f>
        <v>#N/A</v>
      </c>
      <c r="W749" s="2" t="e">
        <f>VLOOKUP($U749,Models!$A:$Q,W$4,0)</f>
        <v>#N/A</v>
      </c>
      <c r="X749" s="2" t="e">
        <f>VLOOKUP($U749,Models!$A:$Q,X$4,0)</f>
        <v>#N/A</v>
      </c>
      <c r="Y749" s="2" t="e">
        <f>VLOOKUP($U749,Models!$A:$Q,Y$4,0)</f>
        <v>#N/A</v>
      </c>
      <c r="Z749" s="2" t="e">
        <f>VLOOKUP($U749,Models!$A:$Q,Z$4,0)</f>
        <v>#N/A</v>
      </c>
      <c r="AA749" s="2" t="e">
        <f>VLOOKUP($U749,Models!$A:$Q,AA$4,0)</f>
        <v>#N/A</v>
      </c>
      <c r="AB749" s="2" t="e">
        <f>VLOOKUP($U749,Models!$A:$Q,AB$4,0)</f>
        <v>#N/A</v>
      </c>
      <c r="AC749" s="2" t="e">
        <f>VLOOKUP($U749,Models!$A:$Q,AC$4,0)</f>
        <v>#N/A</v>
      </c>
      <c r="AD749" s="2" t="e">
        <f>VLOOKUP($U749,Models!$A:$Q,AD$4,0)</f>
        <v>#N/A</v>
      </c>
      <c r="AE749" s="2" t="e">
        <f>VLOOKUP($U749,Models!$A:$Q,AE$4,0)</f>
        <v>#N/A</v>
      </c>
      <c r="AF749" s="2" t="e">
        <f>VLOOKUP($U749,Models!$A:$Q,AF$4,0)</f>
        <v>#N/A</v>
      </c>
      <c r="AG749" s="2" t="e">
        <f>VLOOKUP($U749,Models!$A:$Q,AG$4,0)</f>
        <v>#N/A</v>
      </c>
      <c r="AH749" s="2" t="e">
        <f>VLOOKUP($U749,Models!$A:$Q,AH$4,0)</f>
        <v>#N/A</v>
      </c>
      <c r="AI749" s="2" t="e">
        <f>VLOOKUP($U749,Models!$A:$Q,AI$4,0)</f>
        <v>#N/A</v>
      </c>
      <c r="AJ749" s="2"/>
      <c r="AK749" s="1"/>
      <c r="AL749" s="1"/>
      <c r="AM749" s="1"/>
      <c r="AN749" s="1"/>
      <c r="AO749" s="1"/>
      <c r="AP749" s="1"/>
      <c r="AQ749" s="1"/>
      <c r="AR749" s="1"/>
      <c r="AS749" s="1"/>
      <c r="AT749" s="1"/>
      <c r="AU749" s="1"/>
      <c r="AV749" s="1"/>
      <c r="AW749" s="1"/>
      <c r="AX749" s="1"/>
      <c r="AY749" s="1"/>
    </row>
    <row r="750" spans="1:51" x14ac:dyDescent="0.3">
      <c r="A750"/>
      <c r="B750"/>
      <c r="C750"/>
      <c r="D750"/>
      <c r="E750"/>
      <c r="F750"/>
      <c r="G750"/>
      <c r="H750"/>
      <c r="I750"/>
      <c r="J750"/>
      <c r="K750"/>
      <c r="L750"/>
      <c r="M750"/>
      <c r="N750"/>
      <c r="O750"/>
      <c r="P750" s="58" t="e">
        <f>#REF!/#REF!</f>
        <v>#REF!</v>
      </c>
      <c r="Q750" s="62" t="e">
        <f>ROUND(P750*R$753,0)</f>
        <v>#REF!</v>
      </c>
      <c r="R750" s="104"/>
      <c r="S750" s="3"/>
      <c r="T750" s="2"/>
      <c r="U750" s="2" t="str">
        <f t="shared" si="50"/>
        <v xml:space="preserve">   </v>
      </c>
      <c r="V750" s="2" t="e">
        <f>VLOOKUP($U750,Models!$A:$Q,V$4,0)</f>
        <v>#N/A</v>
      </c>
      <c r="W750" s="2" t="e">
        <f>VLOOKUP($U750,Models!$A:$Q,W$4,0)</f>
        <v>#N/A</v>
      </c>
      <c r="X750" s="2" t="e">
        <f>VLOOKUP($U750,Models!$A:$Q,X$4,0)</f>
        <v>#N/A</v>
      </c>
      <c r="Y750" s="2" t="e">
        <f>VLOOKUP($U750,Models!$A:$Q,Y$4,0)</f>
        <v>#N/A</v>
      </c>
      <c r="Z750" s="2" t="e">
        <f>VLOOKUP($U750,Models!$A:$Q,Z$4,0)</f>
        <v>#N/A</v>
      </c>
      <c r="AA750" s="2" t="e">
        <f>VLOOKUP($U750,Models!$A:$Q,AA$4,0)</f>
        <v>#N/A</v>
      </c>
      <c r="AB750" s="2" t="e">
        <f>VLOOKUP($U750,Models!$A:$Q,AB$4,0)</f>
        <v>#N/A</v>
      </c>
      <c r="AC750" s="2" t="e">
        <f>VLOOKUP($U750,Models!$A:$Q,AC$4,0)</f>
        <v>#N/A</v>
      </c>
      <c r="AD750" s="2" t="e">
        <f>VLOOKUP($U750,Models!$A:$Q,AD$4,0)</f>
        <v>#N/A</v>
      </c>
      <c r="AE750" s="2" t="e">
        <f>VLOOKUP($U750,Models!$A:$Q,AE$4,0)</f>
        <v>#N/A</v>
      </c>
      <c r="AF750" s="2" t="e">
        <f>VLOOKUP($U750,Models!$A:$Q,AF$4,0)</f>
        <v>#N/A</v>
      </c>
      <c r="AG750" s="2" t="e">
        <f>VLOOKUP($U750,Models!$A:$Q,AG$4,0)</f>
        <v>#N/A</v>
      </c>
      <c r="AH750" s="2" t="e">
        <f>VLOOKUP($U750,Models!$A:$Q,AH$4,0)</f>
        <v>#N/A</v>
      </c>
      <c r="AI750" s="2" t="e">
        <f>VLOOKUP($U750,Models!$A:$Q,AI$4,0)</f>
        <v>#N/A</v>
      </c>
      <c r="AJ750" s="2"/>
    </row>
    <row r="751" spans="1:51" x14ac:dyDescent="0.3">
      <c r="A751"/>
      <c r="B751"/>
      <c r="C751"/>
      <c r="D751"/>
      <c r="E751"/>
      <c r="F751"/>
      <c r="G751"/>
      <c r="H751"/>
      <c r="I751"/>
      <c r="J751"/>
      <c r="K751"/>
      <c r="L751"/>
      <c r="M751"/>
      <c r="N751"/>
      <c r="O751"/>
      <c r="P751" t="e">
        <f>#REF!/#REF!</f>
        <v>#REF!</v>
      </c>
      <c r="Q751" s="55" t="e">
        <f>ROUND(#REF!*R$762,0)</f>
        <v>#REF!</v>
      </c>
      <c r="R751" s="104"/>
      <c r="S751" s="3"/>
      <c r="T751" s="2"/>
      <c r="U751" s="2" t="str">
        <f t="shared" si="50"/>
        <v xml:space="preserve">   </v>
      </c>
      <c r="V751" s="2" t="e">
        <f>VLOOKUP($U751,Models!$A:$Q,V$4,0)</f>
        <v>#N/A</v>
      </c>
      <c r="W751" s="2" t="e">
        <f>VLOOKUP($U751,Models!$A:$Q,W$4,0)</f>
        <v>#N/A</v>
      </c>
      <c r="X751" s="2" t="e">
        <f>VLOOKUP($U751,Models!$A:$Q,X$4,0)</f>
        <v>#N/A</v>
      </c>
      <c r="Y751" s="2" t="e">
        <f>VLOOKUP($U751,Models!$A:$Q,Y$4,0)</f>
        <v>#N/A</v>
      </c>
      <c r="Z751" s="2" t="e">
        <f>VLOOKUP($U751,Models!$A:$Q,Z$4,0)</f>
        <v>#N/A</v>
      </c>
      <c r="AA751" s="2" t="e">
        <f>VLOOKUP($U751,Models!$A:$Q,AA$4,0)</f>
        <v>#N/A</v>
      </c>
      <c r="AB751" s="2" t="e">
        <f>VLOOKUP($U751,Models!$A:$Q,AB$4,0)</f>
        <v>#N/A</v>
      </c>
      <c r="AC751" s="2" t="e">
        <f>VLOOKUP($U751,Models!$A:$Q,AC$4,0)</f>
        <v>#N/A</v>
      </c>
      <c r="AD751" s="2" t="e">
        <f>VLOOKUP($U751,Models!$A:$Q,AD$4,0)</f>
        <v>#N/A</v>
      </c>
      <c r="AE751" s="2" t="e">
        <f>VLOOKUP($U751,Models!$A:$Q,AE$4,0)</f>
        <v>#N/A</v>
      </c>
      <c r="AF751" s="2" t="e">
        <f>VLOOKUP($U751,Models!$A:$Q,AF$4,0)</f>
        <v>#N/A</v>
      </c>
      <c r="AG751" s="2" t="e">
        <f>VLOOKUP($U751,Models!$A:$Q,AG$4,0)</f>
        <v>#N/A</v>
      </c>
      <c r="AH751" s="2" t="e">
        <f>VLOOKUP($U751,Models!$A:$Q,AH$4,0)</f>
        <v>#N/A</v>
      </c>
      <c r="AI751" s="2" t="e">
        <f>VLOOKUP($U751,Models!$A:$Q,AI$4,0)</f>
        <v>#N/A</v>
      </c>
      <c r="AJ751" s="2"/>
    </row>
    <row r="752" spans="1:51" x14ac:dyDescent="0.3">
      <c r="A752"/>
      <c r="B752"/>
      <c r="C752"/>
      <c r="D752"/>
      <c r="E752"/>
      <c r="F752"/>
      <c r="G752"/>
      <c r="H752"/>
      <c r="I752"/>
      <c r="J752"/>
      <c r="K752"/>
      <c r="L752"/>
      <c r="M752"/>
      <c r="N752"/>
      <c r="O752"/>
      <c r="P752" t="e">
        <f>#REF!/#REF!</f>
        <v>#REF!</v>
      </c>
      <c r="Q752" s="55">
        <v>3</v>
      </c>
      <c r="R752" s="90"/>
      <c r="S752" s="3"/>
      <c r="T752" s="2"/>
      <c r="U752" s="2" t="str">
        <f t="shared" si="50"/>
        <v xml:space="preserve">   </v>
      </c>
      <c r="V752" s="2" t="e">
        <f>VLOOKUP($U752,Models!$A:$Q,V$4,0)</f>
        <v>#N/A</v>
      </c>
      <c r="W752" s="2" t="e">
        <f>VLOOKUP($U752,Models!$A:$Q,W$4,0)</f>
        <v>#N/A</v>
      </c>
      <c r="X752" s="2" t="e">
        <f>VLOOKUP($U752,Models!$A:$Q,X$4,0)</f>
        <v>#N/A</v>
      </c>
      <c r="Y752" s="2" t="e">
        <f>VLOOKUP($U752,Models!$A:$Q,Y$4,0)</f>
        <v>#N/A</v>
      </c>
      <c r="Z752" s="2" t="e">
        <f>VLOOKUP($U752,Models!$A:$Q,Z$4,0)</f>
        <v>#N/A</v>
      </c>
      <c r="AA752" s="2" t="e">
        <f>VLOOKUP($U752,Models!$A:$Q,AA$4,0)</f>
        <v>#N/A</v>
      </c>
      <c r="AB752" s="2" t="e">
        <f>VLOOKUP($U752,Models!$A:$Q,AB$4,0)</f>
        <v>#N/A</v>
      </c>
      <c r="AC752" s="2" t="e">
        <f>VLOOKUP($U752,Models!$A:$Q,AC$4,0)</f>
        <v>#N/A</v>
      </c>
      <c r="AD752" s="2" t="e">
        <f>VLOOKUP($U752,Models!$A:$Q,AD$4,0)</f>
        <v>#N/A</v>
      </c>
      <c r="AE752" s="2" t="e">
        <f>VLOOKUP($U752,Models!$A:$Q,AE$4,0)</f>
        <v>#N/A</v>
      </c>
      <c r="AF752" s="2" t="e">
        <f>VLOOKUP($U752,Models!$A:$Q,AF$4,0)</f>
        <v>#N/A</v>
      </c>
      <c r="AG752" s="2" t="e">
        <f>VLOOKUP($U752,Models!$A:$Q,AG$4,0)</f>
        <v>#N/A</v>
      </c>
      <c r="AH752" s="2" t="e">
        <f>VLOOKUP($U752,Models!$A:$Q,AH$4,0)</f>
        <v>#N/A</v>
      </c>
      <c r="AI752" s="2" t="e">
        <f>VLOOKUP($U752,Models!$A:$Q,AI$4,0)</f>
        <v>#N/A</v>
      </c>
      <c r="AJ752" s="2"/>
    </row>
    <row r="753" spans="1:36" x14ac:dyDescent="0.3">
      <c r="A753"/>
      <c r="B753"/>
      <c r="C753"/>
      <c r="D753"/>
      <c r="E753"/>
      <c r="F753"/>
      <c r="G753"/>
      <c r="H753"/>
      <c r="I753"/>
      <c r="J753"/>
      <c r="K753"/>
      <c r="L753"/>
      <c r="M753"/>
      <c r="N753"/>
      <c r="O753"/>
      <c r="P753" t="e">
        <f>#REF!/#REF!</f>
        <v>#REF!</v>
      </c>
      <c r="Q753" s="55" t="e">
        <f>ROUND(#REF!*R$762,0)</f>
        <v>#REF!</v>
      </c>
      <c r="R753" s="90"/>
      <c r="S753" s="3"/>
      <c r="T753" s="2"/>
      <c r="U753" s="2" t="str">
        <f t="shared" si="50"/>
        <v xml:space="preserve">   </v>
      </c>
      <c r="V753" s="2" t="e">
        <f>VLOOKUP($U753,Models!$A:$Q,V$4,0)</f>
        <v>#N/A</v>
      </c>
      <c r="W753" s="2" t="e">
        <f>VLOOKUP($U753,Models!$A:$Q,W$4,0)</f>
        <v>#N/A</v>
      </c>
      <c r="X753" s="2" t="e">
        <f>VLOOKUP($U753,Models!$A:$Q,X$4,0)</f>
        <v>#N/A</v>
      </c>
      <c r="Y753" s="2" t="e">
        <f>VLOOKUP($U753,Models!$A:$Q,Y$4,0)</f>
        <v>#N/A</v>
      </c>
      <c r="Z753" s="2" t="e">
        <f>VLOOKUP($U753,Models!$A:$Q,Z$4,0)</f>
        <v>#N/A</v>
      </c>
      <c r="AA753" s="2" t="e">
        <f>VLOOKUP($U753,Models!$A:$Q,AA$4,0)</f>
        <v>#N/A</v>
      </c>
      <c r="AB753" s="2" t="e">
        <f>VLOOKUP($U753,Models!$A:$Q,AB$4,0)</f>
        <v>#N/A</v>
      </c>
      <c r="AC753" s="2" t="e">
        <f>VLOOKUP($U753,Models!$A:$Q,AC$4,0)</f>
        <v>#N/A</v>
      </c>
      <c r="AD753" s="2" t="e">
        <f>VLOOKUP($U753,Models!$A:$Q,AD$4,0)</f>
        <v>#N/A</v>
      </c>
      <c r="AE753" s="2" t="e">
        <f>VLOOKUP($U753,Models!$A:$Q,AE$4,0)</f>
        <v>#N/A</v>
      </c>
      <c r="AF753" s="2" t="e">
        <f>VLOOKUP($U753,Models!$A:$Q,AF$4,0)</f>
        <v>#N/A</v>
      </c>
      <c r="AG753" s="2" t="e">
        <f>VLOOKUP($U753,Models!$A:$Q,AG$4,0)</f>
        <v>#N/A</v>
      </c>
      <c r="AH753" s="2" t="e">
        <f>VLOOKUP($U753,Models!$A:$Q,AH$4,0)</f>
        <v>#N/A</v>
      </c>
      <c r="AI753" s="2" t="e">
        <f>VLOOKUP($U753,Models!$A:$Q,AI$4,0)</f>
        <v>#N/A</v>
      </c>
      <c r="AJ753" s="2"/>
    </row>
    <row r="754" spans="1:36" x14ac:dyDescent="0.3">
      <c r="A754"/>
      <c r="B754"/>
      <c r="C754"/>
      <c r="D754"/>
      <c r="E754"/>
      <c r="F754"/>
      <c r="G754"/>
      <c r="H754"/>
      <c r="I754"/>
      <c r="J754"/>
      <c r="K754"/>
      <c r="L754"/>
      <c r="M754"/>
      <c r="N754"/>
      <c r="O754"/>
      <c r="P754" t="e">
        <f>#REF!/#REF!</f>
        <v>#REF!</v>
      </c>
      <c r="Q754" s="55" t="e">
        <f>ROUND(#REF!*R$762,0)</f>
        <v>#REF!</v>
      </c>
      <c r="R754" s="90"/>
      <c r="S754" s="3"/>
      <c r="T754" s="2"/>
      <c r="U754" s="2" t="str">
        <f t="shared" si="50"/>
        <v xml:space="preserve">   </v>
      </c>
      <c r="V754" s="2" t="e">
        <f>VLOOKUP($U754,Models!$A:$Q,V$4,0)</f>
        <v>#N/A</v>
      </c>
      <c r="W754" s="2" t="e">
        <f>VLOOKUP($U754,Models!$A:$Q,W$4,0)</f>
        <v>#N/A</v>
      </c>
      <c r="X754" s="2" t="e">
        <f>VLOOKUP($U754,Models!$A:$Q,X$4,0)</f>
        <v>#N/A</v>
      </c>
      <c r="Y754" s="2" t="e">
        <f>VLOOKUP($U754,Models!$A:$Q,Y$4,0)</f>
        <v>#N/A</v>
      </c>
      <c r="Z754" s="2" t="e">
        <f>VLOOKUP($U754,Models!$A:$Q,Z$4,0)</f>
        <v>#N/A</v>
      </c>
      <c r="AA754" s="2" t="e">
        <f>VLOOKUP($U754,Models!$A:$Q,AA$4,0)</f>
        <v>#N/A</v>
      </c>
      <c r="AB754" s="2" t="e">
        <f>VLOOKUP($U754,Models!$A:$Q,AB$4,0)</f>
        <v>#N/A</v>
      </c>
      <c r="AC754" s="2" t="e">
        <f>VLOOKUP($U754,Models!$A:$Q,AC$4,0)</f>
        <v>#N/A</v>
      </c>
      <c r="AD754" s="2" t="e">
        <f>VLOOKUP($U754,Models!$A:$Q,AD$4,0)</f>
        <v>#N/A</v>
      </c>
      <c r="AE754" s="2" t="e">
        <f>VLOOKUP($U754,Models!$A:$Q,AE$4,0)</f>
        <v>#N/A</v>
      </c>
      <c r="AF754" s="2" t="e">
        <f>VLOOKUP($U754,Models!$A:$Q,AF$4,0)</f>
        <v>#N/A</v>
      </c>
      <c r="AG754" s="2" t="e">
        <f>VLOOKUP($U754,Models!$A:$Q,AG$4,0)</f>
        <v>#N/A</v>
      </c>
      <c r="AH754" s="2" t="e">
        <f>VLOOKUP($U754,Models!$A:$Q,AH$4,0)</f>
        <v>#N/A</v>
      </c>
      <c r="AI754" s="2" t="e">
        <f>VLOOKUP($U754,Models!$A:$Q,AI$4,0)</f>
        <v>#N/A</v>
      </c>
      <c r="AJ754" s="2"/>
    </row>
    <row r="755" spans="1:36" x14ac:dyDescent="0.3">
      <c r="A755"/>
      <c r="B755"/>
      <c r="C755"/>
      <c r="D755"/>
      <c r="E755"/>
      <c r="F755"/>
      <c r="G755"/>
      <c r="H755"/>
      <c r="I755"/>
      <c r="J755"/>
      <c r="K755"/>
      <c r="L755"/>
      <c r="M755"/>
      <c r="N755"/>
      <c r="O755"/>
      <c r="P755" t="e">
        <f>#REF!/#REF!</f>
        <v>#REF!</v>
      </c>
      <c r="Q755" s="55" t="e">
        <f>ROUND(#REF!*R$762,0)</f>
        <v>#REF!</v>
      </c>
      <c r="R755" s="90"/>
      <c r="S755" s="3"/>
      <c r="T755" s="2"/>
      <c r="U755" s="2" t="str">
        <f t="shared" si="50"/>
        <v xml:space="preserve">   </v>
      </c>
      <c r="V755" s="2" t="e">
        <f>VLOOKUP($U755,Models!$A:$Q,V$4,0)</f>
        <v>#N/A</v>
      </c>
      <c r="W755" s="2" t="e">
        <f>VLOOKUP($U755,Models!$A:$Q,W$4,0)</f>
        <v>#N/A</v>
      </c>
      <c r="X755" s="2" t="e">
        <f>VLOOKUP($U755,Models!$A:$Q,X$4,0)</f>
        <v>#N/A</v>
      </c>
      <c r="Y755" s="2" t="e">
        <f>VLOOKUP($U755,Models!$A:$Q,Y$4,0)</f>
        <v>#N/A</v>
      </c>
      <c r="Z755" s="2" t="e">
        <f>VLOOKUP($U755,Models!$A:$Q,Z$4,0)</f>
        <v>#N/A</v>
      </c>
      <c r="AA755" s="2" t="e">
        <f>VLOOKUP($U755,Models!$A:$Q,AA$4,0)</f>
        <v>#N/A</v>
      </c>
      <c r="AB755" s="2" t="e">
        <f>VLOOKUP($U755,Models!$A:$Q,AB$4,0)</f>
        <v>#N/A</v>
      </c>
      <c r="AC755" s="2" t="e">
        <f>VLOOKUP($U755,Models!$A:$Q,AC$4,0)</f>
        <v>#N/A</v>
      </c>
      <c r="AD755" s="2" t="e">
        <f>VLOOKUP($U755,Models!$A:$Q,AD$4,0)</f>
        <v>#N/A</v>
      </c>
      <c r="AE755" s="2" t="e">
        <f>VLOOKUP($U755,Models!$A:$Q,AE$4,0)</f>
        <v>#N/A</v>
      </c>
      <c r="AF755" s="2" t="e">
        <f>VLOOKUP($U755,Models!$A:$Q,AF$4,0)</f>
        <v>#N/A</v>
      </c>
      <c r="AG755" s="2" t="e">
        <f>VLOOKUP($U755,Models!$A:$Q,AG$4,0)</f>
        <v>#N/A</v>
      </c>
      <c r="AH755" s="2" t="e">
        <f>VLOOKUP($U755,Models!$A:$Q,AH$4,0)</f>
        <v>#N/A</v>
      </c>
      <c r="AI755" s="2" t="e">
        <f>VLOOKUP($U755,Models!$A:$Q,AI$4,0)</f>
        <v>#N/A</v>
      </c>
      <c r="AJ755" s="2"/>
    </row>
    <row r="756" spans="1:36" x14ac:dyDescent="0.3">
      <c r="A756"/>
      <c r="B756"/>
      <c r="C756"/>
      <c r="D756"/>
      <c r="E756"/>
      <c r="F756"/>
      <c r="G756"/>
      <c r="H756"/>
      <c r="I756"/>
      <c r="J756"/>
      <c r="K756"/>
      <c r="L756"/>
      <c r="M756"/>
      <c r="N756"/>
      <c r="O756"/>
      <c r="P756" t="e">
        <f>#REF!/#REF!</f>
        <v>#REF!</v>
      </c>
      <c r="Q756" s="55" t="e">
        <f>ROUND(#REF!*R$762,0)</f>
        <v>#REF!</v>
      </c>
      <c r="R756" s="90"/>
      <c r="S756" s="3"/>
      <c r="T756" s="2"/>
      <c r="U756" s="2" t="str">
        <f t="shared" si="50"/>
        <v xml:space="preserve">   </v>
      </c>
      <c r="V756" s="2" t="e">
        <f>VLOOKUP($U756,Models!$A:$Q,V$4,0)</f>
        <v>#N/A</v>
      </c>
      <c r="W756" s="2" t="e">
        <f>VLOOKUP($U756,Models!$A:$Q,W$4,0)</f>
        <v>#N/A</v>
      </c>
      <c r="X756" s="2" t="e">
        <f>VLOOKUP($U756,Models!$A:$Q,X$4,0)</f>
        <v>#N/A</v>
      </c>
      <c r="Y756" s="2" t="e">
        <f>VLOOKUP($U756,Models!$A:$Q,Y$4,0)</f>
        <v>#N/A</v>
      </c>
      <c r="Z756" s="2" t="e">
        <f>VLOOKUP($U756,Models!$A:$Q,Z$4,0)</f>
        <v>#N/A</v>
      </c>
      <c r="AA756" s="2" t="e">
        <f>VLOOKUP($U756,Models!$A:$Q,AA$4,0)</f>
        <v>#N/A</v>
      </c>
      <c r="AB756" s="2" t="e">
        <f>VLOOKUP($U756,Models!$A:$Q,AB$4,0)</f>
        <v>#N/A</v>
      </c>
      <c r="AC756" s="2" t="e">
        <f>VLOOKUP($U756,Models!$A:$Q,AC$4,0)</f>
        <v>#N/A</v>
      </c>
      <c r="AD756" s="2" t="e">
        <f>VLOOKUP($U756,Models!$A:$Q,AD$4,0)</f>
        <v>#N/A</v>
      </c>
      <c r="AE756" s="2" t="e">
        <f>VLOOKUP($U756,Models!$A:$Q,AE$4,0)</f>
        <v>#N/A</v>
      </c>
      <c r="AF756" s="2" t="e">
        <f>VLOOKUP($U756,Models!$A:$Q,AF$4,0)</f>
        <v>#N/A</v>
      </c>
      <c r="AG756" s="2" t="e">
        <f>VLOOKUP($U756,Models!$A:$Q,AG$4,0)</f>
        <v>#N/A</v>
      </c>
      <c r="AH756" s="2" t="e">
        <f>VLOOKUP($U756,Models!$A:$Q,AH$4,0)</f>
        <v>#N/A</v>
      </c>
      <c r="AI756" s="2" t="e">
        <f>VLOOKUP($U756,Models!$A:$Q,AI$4,0)</f>
        <v>#N/A</v>
      </c>
      <c r="AJ756" s="2"/>
    </row>
    <row r="757" spans="1:36" x14ac:dyDescent="0.3">
      <c r="A757"/>
      <c r="B757"/>
      <c r="C757"/>
      <c r="D757"/>
      <c r="E757"/>
      <c r="F757"/>
      <c r="G757"/>
      <c r="H757"/>
      <c r="I757"/>
      <c r="J757"/>
      <c r="K757"/>
      <c r="L757"/>
      <c r="M757"/>
      <c r="N757"/>
      <c r="O757"/>
      <c r="P757" t="e">
        <f>#REF!/#REF!</f>
        <v>#REF!</v>
      </c>
      <c r="Q757" s="55" t="e">
        <f>ROUND(#REF!*R$762,0)</f>
        <v>#REF!</v>
      </c>
      <c r="R757" s="90"/>
      <c r="S757" s="3"/>
      <c r="T757" s="2"/>
      <c r="U757" s="2" t="str">
        <f t="shared" si="50"/>
        <v xml:space="preserve">   </v>
      </c>
      <c r="V757" s="2" t="e">
        <f>VLOOKUP($U757,Models!$A:$Q,V$4,0)</f>
        <v>#N/A</v>
      </c>
      <c r="W757" s="2" t="e">
        <f>VLOOKUP($U757,Models!$A:$Q,W$4,0)</f>
        <v>#N/A</v>
      </c>
      <c r="X757" s="2" t="e">
        <f>VLOOKUP($U757,Models!$A:$Q,X$4,0)</f>
        <v>#N/A</v>
      </c>
      <c r="Y757" s="2" t="e">
        <f>VLOOKUP($U757,Models!$A:$Q,Y$4,0)</f>
        <v>#N/A</v>
      </c>
      <c r="Z757" s="2" t="e">
        <f>VLOOKUP($U757,Models!$A:$Q,Z$4,0)</f>
        <v>#N/A</v>
      </c>
      <c r="AA757" s="2" t="e">
        <f>VLOOKUP($U757,Models!$A:$Q,AA$4,0)</f>
        <v>#N/A</v>
      </c>
      <c r="AB757" s="2" t="e">
        <f>VLOOKUP($U757,Models!$A:$Q,AB$4,0)</f>
        <v>#N/A</v>
      </c>
      <c r="AC757" s="2" t="e">
        <f>VLOOKUP($U757,Models!$A:$Q,AC$4,0)</f>
        <v>#N/A</v>
      </c>
      <c r="AD757" s="2" t="e">
        <f>VLOOKUP($U757,Models!$A:$Q,AD$4,0)</f>
        <v>#N/A</v>
      </c>
      <c r="AE757" s="2" t="e">
        <f>VLOOKUP($U757,Models!$A:$Q,AE$4,0)</f>
        <v>#N/A</v>
      </c>
      <c r="AF757" s="2" t="e">
        <f>VLOOKUP($U757,Models!$A:$Q,AF$4,0)</f>
        <v>#N/A</v>
      </c>
      <c r="AG757" s="2" t="e">
        <f>VLOOKUP($U757,Models!$A:$Q,AG$4,0)</f>
        <v>#N/A</v>
      </c>
      <c r="AH757" s="2" t="e">
        <f>VLOOKUP($U757,Models!$A:$Q,AH$4,0)</f>
        <v>#N/A</v>
      </c>
      <c r="AI757" s="2" t="e">
        <f>VLOOKUP($U757,Models!$A:$Q,AI$4,0)</f>
        <v>#N/A</v>
      </c>
      <c r="AJ757" s="2"/>
    </row>
    <row r="758" spans="1:36" x14ac:dyDescent="0.3">
      <c r="A758"/>
      <c r="B758"/>
      <c r="C758"/>
      <c r="D758"/>
      <c r="E758"/>
      <c r="F758"/>
      <c r="G758"/>
      <c r="H758"/>
      <c r="I758"/>
      <c r="J758"/>
      <c r="K758"/>
      <c r="L758"/>
      <c r="M758"/>
      <c r="N758"/>
      <c r="O758"/>
      <c r="P758" t="e">
        <f>#REF!/#REF!</f>
        <v>#REF!</v>
      </c>
      <c r="Q758" s="55" t="e">
        <f>ROUND(#REF!*R$762,0)</f>
        <v>#REF!</v>
      </c>
      <c r="R758" s="104"/>
      <c r="S758" s="3"/>
      <c r="T758" s="2"/>
      <c r="U758" s="2" t="str">
        <f t="shared" si="50"/>
        <v xml:space="preserve">   </v>
      </c>
      <c r="V758" s="2" t="e">
        <f>VLOOKUP($U758,Models!$A:$Q,V$4,0)</f>
        <v>#N/A</v>
      </c>
      <c r="W758" s="2" t="e">
        <f>VLOOKUP($U758,Models!$A:$Q,W$4,0)</f>
        <v>#N/A</v>
      </c>
      <c r="X758" s="2" t="e">
        <f>VLOOKUP($U758,Models!$A:$Q,X$4,0)</f>
        <v>#N/A</v>
      </c>
      <c r="Y758" s="2" t="e">
        <f>VLOOKUP($U758,Models!$A:$Q,Y$4,0)</f>
        <v>#N/A</v>
      </c>
      <c r="Z758" s="2" t="e">
        <f>VLOOKUP($U758,Models!$A:$Q,Z$4,0)</f>
        <v>#N/A</v>
      </c>
      <c r="AA758" s="2" t="e">
        <f>VLOOKUP($U758,Models!$A:$Q,AA$4,0)</f>
        <v>#N/A</v>
      </c>
      <c r="AB758" s="2" t="e">
        <f>VLOOKUP($U758,Models!$A:$Q,AB$4,0)</f>
        <v>#N/A</v>
      </c>
      <c r="AC758" s="2" t="e">
        <f>VLOOKUP($U758,Models!$A:$Q,AC$4,0)</f>
        <v>#N/A</v>
      </c>
      <c r="AD758" s="2" t="e">
        <f>VLOOKUP($U758,Models!$A:$Q,AD$4,0)</f>
        <v>#N/A</v>
      </c>
      <c r="AE758" s="2" t="e">
        <f>VLOOKUP($U758,Models!$A:$Q,AE$4,0)</f>
        <v>#N/A</v>
      </c>
      <c r="AF758" s="2" t="e">
        <f>VLOOKUP($U758,Models!$A:$Q,AF$4,0)</f>
        <v>#N/A</v>
      </c>
      <c r="AG758" s="2" t="e">
        <f>VLOOKUP($U758,Models!$A:$Q,AG$4,0)</f>
        <v>#N/A</v>
      </c>
      <c r="AH758" s="2" t="e">
        <f>VLOOKUP($U758,Models!$A:$Q,AH$4,0)</f>
        <v>#N/A</v>
      </c>
      <c r="AI758" s="2" t="e">
        <f>VLOOKUP($U758,Models!$A:$Q,AI$4,0)</f>
        <v>#N/A</v>
      </c>
      <c r="AJ758" s="2"/>
    </row>
    <row r="759" spans="1:36" x14ac:dyDescent="0.3">
      <c r="A759"/>
      <c r="B759"/>
      <c r="C759"/>
      <c r="D759"/>
      <c r="E759"/>
      <c r="F759"/>
      <c r="G759"/>
      <c r="H759"/>
      <c r="I759"/>
      <c r="J759"/>
      <c r="K759"/>
      <c r="L759"/>
      <c r="M759"/>
      <c r="N759"/>
      <c r="O759"/>
      <c r="P759" t="e">
        <f>#REF!/#REF!</f>
        <v>#REF!</v>
      </c>
      <c r="Q759" s="49" t="e">
        <f>ROUND(#REF!*R$790,0)</f>
        <v>#REF!</v>
      </c>
      <c r="R759" s="90"/>
      <c r="S759" s="3"/>
      <c r="T759" s="2"/>
      <c r="U759" s="2" t="str">
        <f t="shared" si="50"/>
        <v xml:space="preserve">   </v>
      </c>
      <c r="V759" s="2" t="e">
        <f>VLOOKUP($U759,Models!$A:$Q,V$4,0)</f>
        <v>#N/A</v>
      </c>
      <c r="W759" s="2" t="e">
        <f>VLOOKUP($U759,Models!$A:$Q,W$4,0)</f>
        <v>#N/A</v>
      </c>
      <c r="X759" s="2" t="e">
        <f>VLOOKUP($U759,Models!$A:$Q,X$4,0)</f>
        <v>#N/A</v>
      </c>
      <c r="Y759" s="2" t="e">
        <f>VLOOKUP($U759,Models!$A:$Q,Y$4,0)</f>
        <v>#N/A</v>
      </c>
      <c r="Z759" s="2" t="e">
        <f>VLOOKUP($U759,Models!$A:$Q,Z$4,0)</f>
        <v>#N/A</v>
      </c>
      <c r="AA759" s="2" t="e">
        <f>VLOOKUP($U759,Models!$A:$Q,AA$4,0)</f>
        <v>#N/A</v>
      </c>
      <c r="AB759" s="2" t="e">
        <f>VLOOKUP($U759,Models!$A:$Q,AB$4,0)</f>
        <v>#N/A</v>
      </c>
      <c r="AC759" s="2" t="e">
        <f>VLOOKUP($U759,Models!$A:$Q,AC$4,0)</f>
        <v>#N/A</v>
      </c>
      <c r="AD759" s="2" t="e">
        <f>VLOOKUP($U759,Models!$A:$Q,AD$4,0)</f>
        <v>#N/A</v>
      </c>
      <c r="AE759" s="2" t="e">
        <f>VLOOKUP($U759,Models!$A:$Q,AE$4,0)</f>
        <v>#N/A</v>
      </c>
      <c r="AF759" s="2" t="e">
        <f>VLOOKUP($U759,Models!$A:$Q,AF$4,0)</f>
        <v>#N/A</v>
      </c>
      <c r="AG759" s="2" t="e">
        <f>VLOOKUP($U759,Models!$A:$Q,AG$4,0)</f>
        <v>#N/A</v>
      </c>
      <c r="AH759" s="2" t="e">
        <f>VLOOKUP($U759,Models!$A:$Q,AH$4,0)</f>
        <v>#N/A</v>
      </c>
      <c r="AI759" s="2" t="e">
        <f>VLOOKUP($U759,Models!$A:$Q,AI$4,0)</f>
        <v>#N/A</v>
      </c>
      <c r="AJ759" s="2"/>
    </row>
    <row r="760" spans="1:36" x14ac:dyDescent="0.3">
      <c r="A760"/>
      <c r="B760"/>
      <c r="C760"/>
      <c r="D760"/>
      <c r="E760"/>
      <c r="F760"/>
      <c r="G760"/>
      <c r="H760"/>
      <c r="I760"/>
      <c r="J760"/>
      <c r="K760"/>
      <c r="L760"/>
      <c r="M760"/>
      <c r="N760"/>
      <c r="O760"/>
      <c r="P760"/>
      <c r="Q760" s="49" t="e">
        <f>ROUND(#REF!*R$790,0)</f>
        <v>#REF!</v>
      </c>
      <c r="R760" s="90"/>
      <c r="S760" s="3"/>
      <c r="T760" s="2"/>
      <c r="U760" s="2" t="str">
        <f t="shared" si="50"/>
        <v xml:space="preserve">   </v>
      </c>
      <c r="V760" s="2" t="e">
        <f>VLOOKUP($U760,Models!$A:$Q,V$4,0)</f>
        <v>#N/A</v>
      </c>
      <c r="W760" s="2" t="e">
        <f>VLOOKUP($U760,Models!$A:$Q,W$4,0)</f>
        <v>#N/A</v>
      </c>
      <c r="X760" s="2" t="e">
        <f>VLOOKUP($U760,Models!$A:$Q,X$4,0)</f>
        <v>#N/A</v>
      </c>
      <c r="Y760" s="2" t="e">
        <f>VLOOKUP($U760,Models!$A:$Q,Y$4,0)</f>
        <v>#N/A</v>
      </c>
      <c r="Z760" s="2" t="e">
        <f>VLOOKUP($U760,Models!$A:$Q,Z$4,0)</f>
        <v>#N/A</v>
      </c>
      <c r="AA760" s="2" t="e">
        <f>VLOOKUP($U760,Models!$A:$Q,AA$4,0)</f>
        <v>#N/A</v>
      </c>
      <c r="AB760" s="2" t="e">
        <f>VLOOKUP($U760,Models!$A:$Q,AB$4,0)</f>
        <v>#N/A</v>
      </c>
      <c r="AC760" s="2" t="e">
        <f>VLOOKUP($U760,Models!$A:$Q,AC$4,0)</f>
        <v>#N/A</v>
      </c>
      <c r="AD760" s="2" t="e">
        <f>VLOOKUP($U760,Models!$A:$Q,AD$4,0)</f>
        <v>#N/A</v>
      </c>
      <c r="AE760" s="2" t="e">
        <f>VLOOKUP($U760,Models!$A:$Q,AE$4,0)</f>
        <v>#N/A</v>
      </c>
      <c r="AF760" s="2" t="e">
        <f>VLOOKUP($U760,Models!$A:$Q,AF$4,0)</f>
        <v>#N/A</v>
      </c>
      <c r="AG760" s="2" t="e">
        <f>VLOOKUP($U760,Models!$A:$Q,AG$4,0)</f>
        <v>#N/A</v>
      </c>
      <c r="AH760" s="2" t="e">
        <f>VLOOKUP($U760,Models!$A:$Q,AH$4,0)</f>
        <v>#N/A</v>
      </c>
      <c r="AI760" s="2" t="e">
        <f>VLOOKUP($U760,Models!$A:$Q,AI$4,0)</f>
        <v>#N/A</v>
      </c>
      <c r="AJ760" s="2"/>
    </row>
    <row r="761" spans="1:36" x14ac:dyDescent="0.3">
      <c r="A761"/>
      <c r="B761"/>
      <c r="C761"/>
      <c r="D761"/>
      <c r="E761"/>
      <c r="F761"/>
      <c r="G761"/>
      <c r="H761"/>
      <c r="I761"/>
      <c r="J761"/>
      <c r="K761"/>
      <c r="L761"/>
      <c r="M761"/>
      <c r="N761"/>
      <c r="O761"/>
      <c r="P761"/>
      <c r="Q761" s="49" t="e">
        <f>ROUND(#REF!*R$790,0)</f>
        <v>#REF!</v>
      </c>
      <c r="R761" s="90"/>
      <c r="S761" s="3"/>
      <c r="T761" s="2"/>
      <c r="U761" s="2" t="str">
        <f t="shared" si="50"/>
        <v xml:space="preserve">   </v>
      </c>
      <c r="V761" s="2" t="e">
        <f>VLOOKUP($U761,Models!$A:$Q,V$4,0)</f>
        <v>#N/A</v>
      </c>
      <c r="W761" s="2" t="e">
        <f>VLOOKUP($U761,Models!$A:$Q,W$4,0)</f>
        <v>#N/A</v>
      </c>
      <c r="X761" s="2" t="e">
        <f>VLOOKUP($U761,Models!$A:$Q,X$4,0)</f>
        <v>#N/A</v>
      </c>
      <c r="Y761" s="2" t="e">
        <f>VLOOKUP($U761,Models!$A:$Q,Y$4,0)</f>
        <v>#N/A</v>
      </c>
      <c r="Z761" s="2" t="e">
        <f>VLOOKUP($U761,Models!$A:$Q,Z$4,0)</f>
        <v>#N/A</v>
      </c>
      <c r="AA761" s="2" t="e">
        <f>VLOOKUP($U761,Models!$A:$Q,AA$4,0)</f>
        <v>#N/A</v>
      </c>
      <c r="AB761" s="2" t="e">
        <f>VLOOKUP($U761,Models!$A:$Q,AB$4,0)</f>
        <v>#N/A</v>
      </c>
      <c r="AC761" s="2" t="e">
        <f>VLOOKUP($U761,Models!$A:$Q,AC$4,0)</f>
        <v>#N/A</v>
      </c>
      <c r="AD761" s="2" t="e">
        <f>VLOOKUP($U761,Models!$A:$Q,AD$4,0)</f>
        <v>#N/A</v>
      </c>
      <c r="AE761" s="2" t="e">
        <f>VLOOKUP($U761,Models!$A:$Q,AE$4,0)</f>
        <v>#N/A</v>
      </c>
      <c r="AF761" s="2" t="e">
        <f>VLOOKUP($U761,Models!$A:$Q,AF$4,0)</f>
        <v>#N/A</v>
      </c>
      <c r="AG761" s="2" t="e">
        <f>VLOOKUP($U761,Models!$A:$Q,AG$4,0)</f>
        <v>#N/A</v>
      </c>
      <c r="AH761" s="2" t="e">
        <f>VLOOKUP($U761,Models!$A:$Q,AH$4,0)</f>
        <v>#N/A</v>
      </c>
      <c r="AI761" s="2" t="e">
        <f>VLOOKUP($U761,Models!$A:$Q,AI$4,0)</f>
        <v>#N/A</v>
      </c>
      <c r="AJ761" s="2"/>
    </row>
    <row r="762" spans="1:36" x14ac:dyDescent="0.3">
      <c r="A762"/>
      <c r="B762"/>
      <c r="C762"/>
      <c r="D762"/>
      <c r="E762"/>
      <c r="F762"/>
      <c r="G762"/>
      <c r="H762"/>
      <c r="I762"/>
      <c r="J762"/>
      <c r="K762"/>
      <c r="L762"/>
      <c r="M762"/>
      <c r="N762"/>
      <c r="O762"/>
      <c r="P762"/>
      <c r="Q762" s="49" t="e">
        <f>ROUND(#REF!*R$790,0)</f>
        <v>#REF!</v>
      </c>
      <c r="R762" s="90"/>
      <c r="S762" s="3"/>
      <c r="T762" s="2"/>
      <c r="U762" s="2" t="str">
        <f t="shared" si="50"/>
        <v xml:space="preserve">   </v>
      </c>
      <c r="V762" s="2" t="e">
        <f>VLOOKUP($U762,Models!$A:$Q,V$4,0)</f>
        <v>#N/A</v>
      </c>
      <c r="W762" s="2" t="e">
        <f>VLOOKUP($U762,Models!$A:$Q,W$4,0)</f>
        <v>#N/A</v>
      </c>
      <c r="X762" s="2" t="e">
        <f>VLOOKUP($U762,Models!$A:$Q,X$4,0)</f>
        <v>#N/A</v>
      </c>
      <c r="Y762" s="2" t="e">
        <f>VLOOKUP($U762,Models!$A:$Q,Y$4,0)</f>
        <v>#N/A</v>
      </c>
      <c r="Z762" s="2" t="e">
        <f>VLOOKUP($U762,Models!$A:$Q,Z$4,0)</f>
        <v>#N/A</v>
      </c>
      <c r="AA762" s="2" t="e">
        <f>VLOOKUP($U762,Models!$A:$Q,AA$4,0)</f>
        <v>#N/A</v>
      </c>
      <c r="AB762" s="2" t="e">
        <f>VLOOKUP($U762,Models!$A:$Q,AB$4,0)</f>
        <v>#N/A</v>
      </c>
      <c r="AC762" s="2" t="e">
        <f>VLOOKUP($U762,Models!$A:$Q,AC$4,0)</f>
        <v>#N/A</v>
      </c>
      <c r="AD762" s="2" t="e">
        <f>VLOOKUP($U762,Models!$A:$Q,AD$4,0)</f>
        <v>#N/A</v>
      </c>
      <c r="AE762" s="2" t="e">
        <f>VLOOKUP($U762,Models!$A:$Q,AE$4,0)</f>
        <v>#N/A</v>
      </c>
      <c r="AF762" s="2" t="e">
        <f>VLOOKUP($U762,Models!$A:$Q,AF$4,0)</f>
        <v>#N/A</v>
      </c>
      <c r="AG762" s="2" t="e">
        <f>VLOOKUP($U762,Models!$A:$Q,AG$4,0)</f>
        <v>#N/A</v>
      </c>
      <c r="AH762" s="2" t="e">
        <f>VLOOKUP($U762,Models!$A:$Q,AH$4,0)</f>
        <v>#N/A</v>
      </c>
      <c r="AI762" s="2" t="e">
        <f>VLOOKUP($U762,Models!$A:$Q,AI$4,0)</f>
        <v>#N/A</v>
      </c>
      <c r="AJ762" s="2"/>
    </row>
    <row r="763" spans="1:36" x14ac:dyDescent="0.3">
      <c r="A763"/>
      <c r="B763"/>
      <c r="C763"/>
      <c r="D763"/>
      <c r="E763"/>
      <c r="F763"/>
      <c r="G763"/>
      <c r="H763"/>
      <c r="I763"/>
      <c r="J763"/>
      <c r="K763"/>
      <c r="L763"/>
      <c r="M763"/>
      <c r="N763"/>
      <c r="O763"/>
      <c r="P763"/>
      <c r="Q763" s="49" t="e">
        <f>ROUND(#REF!*R$790,0)</f>
        <v>#REF!</v>
      </c>
      <c r="R763" s="90"/>
      <c r="S763" s="3"/>
      <c r="T763" s="2"/>
      <c r="U763" s="2" t="str">
        <f t="shared" si="50"/>
        <v xml:space="preserve">   </v>
      </c>
      <c r="V763" s="2" t="e">
        <f>VLOOKUP($U763,Models!$A:$Q,V$4,0)</f>
        <v>#N/A</v>
      </c>
      <c r="W763" s="2" t="e">
        <f>VLOOKUP($U763,Models!$A:$Q,W$4,0)</f>
        <v>#N/A</v>
      </c>
      <c r="X763" s="2" t="e">
        <f>VLOOKUP($U763,Models!$A:$Q,X$4,0)</f>
        <v>#N/A</v>
      </c>
      <c r="Y763" s="2" t="e">
        <f>VLOOKUP($U763,Models!$A:$Q,Y$4,0)</f>
        <v>#N/A</v>
      </c>
      <c r="Z763" s="2" t="e">
        <f>VLOOKUP($U763,Models!$A:$Q,Z$4,0)</f>
        <v>#N/A</v>
      </c>
      <c r="AA763" s="2" t="e">
        <f>VLOOKUP($U763,Models!$A:$Q,AA$4,0)</f>
        <v>#N/A</v>
      </c>
      <c r="AB763" s="2" t="e">
        <f>VLOOKUP($U763,Models!$A:$Q,AB$4,0)</f>
        <v>#N/A</v>
      </c>
      <c r="AC763" s="2" t="e">
        <f>VLOOKUP($U763,Models!$A:$Q,AC$4,0)</f>
        <v>#N/A</v>
      </c>
      <c r="AD763" s="2" t="e">
        <f>VLOOKUP($U763,Models!$A:$Q,AD$4,0)</f>
        <v>#N/A</v>
      </c>
      <c r="AE763" s="2" t="e">
        <f>VLOOKUP($U763,Models!$A:$Q,AE$4,0)</f>
        <v>#N/A</v>
      </c>
      <c r="AF763" s="2" t="e">
        <f>VLOOKUP($U763,Models!$A:$Q,AF$4,0)</f>
        <v>#N/A</v>
      </c>
      <c r="AG763" s="2" t="e">
        <f>VLOOKUP($U763,Models!$A:$Q,AG$4,0)</f>
        <v>#N/A</v>
      </c>
      <c r="AH763" s="2" t="e">
        <f>VLOOKUP($U763,Models!$A:$Q,AH$4,0)</f>
        <v>#N/A</v>
      </c>
      <c r="AI763" s="2" t="e">
        <f>VLOOKUP($U763,Models!$A:$Q,AI$4,0)</f>
        <v>#N/A</v>
      </c>
      <c r="AJ763" s="2"/>
    </row>
    <row r="764" spans="1:36" x14ac:dyDescent="0.3">
      <c r="A764"/>
      <c r="B764"/>
      <c r="C764"/>
      <c r="D764"/>
      <c r="E764"/>
      <c r="F764"/>
      <c r="G764"/>
      <c r="H764"/>
      <c r="I764"/>
      <c r="J764"/>
      <c r="K764"/>
      <c r="L764"/>
      <c r="M764"/>
      <c r="N764"/>
      <c r="O764"/>
      <c r="P764"/>
      <c r="Q764" s="49" t="e">
        <f>ROUND(#REF!*R$790,0)</f>
        <v>#REF!</v>
      </c>
      <c r="R764" s="90"/>
      <c r="S764" s="3"/>
      <c r="T764" s="2"/>
      <c r="U764" s="2" t="str">
        <f t="shared" si="50"/>
        <v xml:space="preserve">   </v>
      </c>
      <c r="V764" s="2" t="e">
        <f>VLOOKUP($U764,Models!$A:$Q,V$4,0)</f>
        <v>#N/A</v>
      </c>
      <c r="W764" s="2" t="e">
        <f>VLOOKUP($U764,Models!$A:$Q,W$4,0)</f>
        <v>#N/A</v>
      </c>
      <c r="X764" s="2" t="e">
        <f>VLOOKUP($U764,Models!$A:$Q,X$4,0)</f>
        <v>#N/A</v>
      </c>
      <c r="Y764" s="2" t="e">
        <f>VLOOKUP($U764,Models!$A:$Q,Y$4,0)</f>
        <v>#N/A</v>
      </c>
      <c r="Z764" s="2" t="e">
        <f>VLOOKUP($U764,Models!$A:$Q,Z$4,0)</f>
        <v>#N/A</v>
      </c>
      <c r="AA764" s="2" t="e">
        <f>VLOOKUP($U764,Models!$A:$Q,AA$4,0)</f>
        <v>#N/A</v>
      </c>
      <c r="AB764" s="2" t="e">
        <f>VLOOKUP($U764,Models!$A:$Q,AB$4,0)</f>
        <v>#N/A</v>
      </c>
      <c r="AC764" s="2" t="e">
        <f>VLOOKUP($U764,Models!$A:$Q,AC$4,0)</f>
        <v>#N/A</v>
      </c>
      <c r="AD764" s="2" t="e">
        <f>VLOOKUP($U764,Models!$A:$Q,AD$4,0)</f>
        <v>#N/A</v>
      </c>
      <c r="AE764" s="2" t="e">
        <f>VLOOKUP($U764,Models!$A:$Q,AE$4,0)</f>
        <v>#N/A</v>
      </c>
      <c r="AF764" s="2" t="e">
        <f>VLOOKUP($U764,Models!$A:$Q,AF$4,0)</f>
        <v>#N/A</v>
      </c>
      <c r="AG764" s="2" t="e">
        <f>VLOOKUP($U764,Models!$A:$Q,AG$4,0)</f>
        <v>#N/A</v>
      </c>
      <c r="AH764" s="2" t="e">
        <f>VLOOKUP($U764,Models!$A:$Q,AH$4,0)</f>
        <v>#N/A</v>
      </c>
      <c r="AI764" s="2" t="e">
        <f>VLOOKUP($U764,Models!$A:$Q,AI$4,0)</f>
        <v>#N/A</v>
      </c>
      <c r="AJ764" s="2"/>
    </row>
    <row r="765" spans="1:36" x14ac:dyDescent="0.3">
      <c r="A765"/>
      <c r="B765"/>
      <c r="C765"/>
      <c r="D765"/>
      <c r="E765"/>
      <c r="F765"/>
      <c r="G765"/>
      <c r="H765"/>
      <c r="I765"/>
      <c r="J765"/>
      <c r="K765"/>
      <c r="L765"/>
      <c r="M765"/>
      <c r="N765"/>
      <c r="O765"/>
      <c r="P765"/>
      <c r="Q765" s="49" t="e">
        <f>ROUND(#REF!*R$790,0)</f>
        <v>#REF!</v>
      </c>
      <c r="R765" s="90"/>
      <c r="S765" s="3"/>
      <c r="T765" s="2"/>
      <c r="U765" s="2" t="str">
        <f t="shared" si="50"/>
        <v xml:space="preserve">   </v>
      </c>
      <c r="V765" s="2" t="e">
        <f>VLOOKUP($U765,Models!$A:$Q,V$4,0)</f>
        <v>#N/A</v>
      </c>
      <c r="W765" s="2" t="e">
        <f>VLOOKUP($U765,Models!$A:$Q,W$4,0)</f>
        <v>#N/A</v>
      </c>
      <c r="X765" s="2" t="e">
        <f>VLOOKUP($U765,Models!$A:$Q,X$4,0)</f>
        <v>#N/A</v>
      </c>
      <c r="Y765" s="2" t="e">
        <f>VLOOKUP($U765,Models!$A:$Q,Y$4,0)</f>
        <v>#N/A</v>
      </c>
      <c r="Z765" s="2" t="e">
        <f>VLOOKUP($U765,Models!$A:$Q,Z$4,0)</f>
        <v>#N/A</v>
      </c>
      <c r="AA765" s="2" t="e">
        <f>VLOOKUP($U765,Models!$A:$Q,AA$4,0)</f>
        <v>#N/A</v>
      </c>
      <c r="AB765" s="2" t="e">
        <f>VLOOKUP($U765,Models!$A:$Q,AB$4,0)</f>
        <v>#N/A</v>
      </c>
      <c r="AC765" s="2" t="e">
        <f>VLOOKUP($U765,Models!$A:$Q,AC$4,0)</f>
        <v>#N/A</v>
      </c>
      <c r="AD765" s="2" t="e">
        <f>VLOOKUP($U765,Models!$A:$Q,AD$4,0)</f>
        <v>#N/A</v>
      </c>
      <c r="AE765" s="2" t="e">
        <f>VLOOKUP($U765,Models!$A:$Q,AE$4,0)</f>
        <v>#N/A</v>
      </c>
      <c r="AF765" s="2" t="e">
        <f>VLOOKUP($U765,Models!$A:$Q,AF$4,0)</f>
        <v>#N/A</v>
      </c>
      <c r="AG765" s="2" t="e">
        <f>VLOOKUP($U765,Models!$A:$Q,AG$4,0)</f>
        <v>#N/A</v>
      </c>
      <c r="AH765" s="2" t="e">
        <f>VLOOKUP($U765,Models!$A:$Q,AH$4,0)</f>
        <v>#N/A</v>
      </c>
      <c r="AI765" s="2" t="e">
        <f>VLOOKUP($U765,Models!$A:$Q,AI$4,0)</f>
        <v>#N/A</v>
      </c>
      <c r="AJ765" s="2"/>
    </row>
    <row r="766" spans="1:36" x14ac:dyDescent="0.3">
      <c r="A766"/>
      <c r="B766"/>
      <c r="C766"/>
      <c r="D766"/>
      <c r="E766"/>
      <c r="F766"/>
      <c r="G766"/>
      <c r="H766"/>
      <c r="I766"/>
      <c r="J766"/>
      <c r="K766"/>
      <c r="L766"/>
      <c r="M766"/>
      <c r="N766"/>
      <c r="O766"/>
      <c r="P766"/>
      <c r="Q766" s="49" t="e">
        <f>ROUND(#REF!*R$790,0)</f>
        <v>#REF!</v>
      </c>
      <c r="R766" s="90"/>
      <c r="S766" s="3"/>
      <c r="T766" s="2"/>
      <c r="U766" s="2" t="str">
        <f t="shared" si="50"/>
        <v xml:space="preserve">   </v>
      </c>
      <c r="V766" s="2" t="e">
        <f>VLOOKUP($U766,Models!$A:$Q,V$4,0)</f>
        <v>#N/A</v>
      </c>
      <c r="W766" s="2" t="e">
        <f>VLOOKUP($U766,Models!$A:$Q,W$4,0)</f>
        <v>#N/A</v>
      </c>
      <c r="X766" s="2" t="e">
        <f>VLOOKUP($U766,Models!$A:$Q,X$4,0)</f>
        <v>#N/A</v>
      </c>
      <c r="Y766" s="2" t="e">
        <f>VLOOKUP($U766,Models!$A:$Q,Y$4,0)</f>
        <v>#N/A</v>
      </c>
      <c r="Z766" s="2" t="e">
        <f>VLOOKUP($U766,Models!$A:$Q,Z$4,0)</f>
        <v>#N/A</v>
      </c>
      <c r="AA766" s="2" t="e">
        <f>VLOOKUP($U766,Models!$A:$Q,AA$4,0)</f>
        <v>#N/A</v>
      </c>
      <c r="AB766" s="2" t="e">
        <f>VLOOKUP($U766,Models!$A:$Q,AB$4,0)</f>
        <v>#N/A</v>
      </c>
      <c r="AC766" s="2" t="e">
        <f>VLOOKUP($U766,Models!$A:$Q,AC$4,0)</f>
        <v>#N/A</v>
      </c>
      <c r="AD766" s="2" t="e">
        <f>VLOOKUP($U766,Models!$A:$Q,AD$4,0)</f>
        <v>#N/A</v>
      </c>
      <c r="AE766" s="2" t="e">
        <f>VLOOKUP($U766,Models!$A:$Q,AE$4,0)</f>
        <v>#N/A</v>
      </c>
      <c r="AF766" s="2" t="e">
        <f>VLOOKUP($U766,Models!$A:$Q,AF$4,0)</f>
        <v>#N/A</v>
      </c>
      <c r="AG766" s="2" t="e">
        <f>VLOOKUP($U766,Models!$A:$Q,AG$4,0)</f>
        <v>#N/A</v>
      </c>
      <c r="AH766" s="2" t="e">
        <f>VLOOKUP($U766,Models!$A:$Q,AH$4,0)</f>
        <v>#N/A</v>
      </c>
      <c r="AI766" s="2" t="e">
        <f>VLOOKUP($U766,Models!$A:$Q,AI$4,0)</f>
        <v>#N/A</v>
      </c>
      <c r="AJ766" s="2"/>
    </row>
    <row r="767" spans="1:36" x14ac:dyDescent="0.3">
      <c r="A767"/>
      <c r="B767"/>
      <c r="C767"/>
      <c r="D767"/>
      <c r="E767"/>
      <c r="F767"/>
      <c r="G767"/>
      <c r="H767"/>
      <c r="I767"/>
      <c r="J767"/>
      <c r="K767"/>
      <c r="L767"/>
      <c r="M767"/>
      <c r="N767"/>
      <c r="O767"/>
      <c r="P767"/>
      <c r="Q767" s="49" t="e">
        <f>ROUND(#REF!*R$790,0)</f>
        <v>#REF!</v>
      </c>
      <c r="R767" s="90"/>
      <c r="S767" s="3"/>
      <c r="T767" s="2"/>
      <c r="U767" s="2" t="str">
        <f t="shared" si="50"/>
        <v xml:space="preserve">   </v>
      </c>
      <c r="V767" s="2" t="e">
        <f>VLOOKUP($U767,Models!$A:$Q,V$4,0)</f>
        <v>#N/A</v>
      </c>
      <c r="W767" s="2" t="e">
        <f>VLOOKUP($U767,Models!$A:$Q,W$4,0)</f>
        <v>#N/A</v>
      </c>
      <c r="X767" s="2" t="e">
        <f>VLOOKUP($U767,Models!$A:$Q,X$4,0)</f>
        <v>#N/A</v>
      </c>
      <c r="Y767" s="2" t="e">
        <f>VLOOKUP($U767,Models!$A:$Q,Y$4,0)</f>
        <v>#N/A</v>
      </c>
      <c r="Z767" s="2" t="e">
        <f>VLOOKUP($U767,Models!$A:$Q,Z$4,0)</f>
        <v>#N/A</v>
      </c>
      <c r="AA767" s="2" t="e">
        <f>VLOOKUP($U767,Models!$A:$Q,AA$4,0)</f>
        <v>#N/A</v>
      </c>
      <c r="AB767" s="2" t="e">
        <f>VLOOKUP($U767,Models!$A:$Q,AB$4,0)</f>
        <v>#N/A</v>
      </c>
      <c r="AC767" s="2" t="e">
        <f>VLOOKUP($U767,Models!$A:$Q,AC$4,0)</f>
        <v>#N/A</v>
      </c>
      <c r="AD767" s="2" t="e">
        <f>VLOOKUP($U767,Models!$A:$Q,AD$4,0)</f>
        <v>#N/A</v>
      </c>
      <c r="AE767" s="2" t="e">
        <f>VLOOKUP($U767,Models!$A:$Q,AE$4,0)</f>
        <v>#N/A</v>
      </c>
      <c r="AF767" s="2" t="e">
        <f>VLOOKUP($U767,Models!$A:$Q,AF$4,0)</f>
        <v>#N/A</v>
      </c>
      <c r="AG767" s="2" t="e">
        <f>VLOOKUP($U767,Models!$A:$Q,AG$4,0)</f>
        <v>#N/A</v>
      </c>
      <c r="AH767" s="2" t="e">
        <f>VLOOKUP($U767,Models!$A:$Q,AH$4,0)</f>
        <v>#N/A</v>
      </c>
      <c r="AI767" s="2" t="e">
        <f>VLOOKUP($U767,Models!$A:$Q,AI$4,0)</f>
        <v>#N/A</v>
      </c>
      <c r="AJ767" s="2"/>
    </row>
    <row r="768" spans="1:36" x14ac:dyDescent="0.3">
      <c r="A768"/>
      <c r="B768"/>
      <c r="C768"/>
      <c r="D768"/>
      <c r="E768"/>
      <c r="F768"/>
      <c r="G768"/>
      <c r="H768"/>
      <c r="I768"/>
      <c r="J768"/>
      <c r="K768"/>
      <c r="L768"/>
      <c r="M768"/>
      <c r="N768"/>
      <c r="O768"/>
      <c r="P768"/>
      <c r="Q768" s="49" t="e">
        <f>ROUND(#REF!*R$790,0)</f>
        <v>#REF!</v>
      </c>
      <c r="R768" s="90"/>
      <c r="S768" s="3"/>
      <c r="T768" s="2"/>
      <c r="U768" s="2" t="str">
        <f t="shared" si="50"/>
        <v xml:space="preserve">   </v>
      </c>
      <c r="V768" s="2" t="e">
        <f>VLOOKUP($U768,Models!$A:$Q,V$4,0)</f>
        <v>#N/A</v>
      </c>
      <c r="W768" s="2" t="e">
        <f>VLOOKUP($U768,Models!$A:$Q,W$4,0)</f>
        <v>#N/A</v>
      </c>
      <c r="X768" s="2" t="e">
        <f>VLOOKUP($U768,Models!$A:$Q,X$4,0)</f>
        <v>#N/A</v>
      </c>
      <c r="Y768" s="2" t="e">
        <f>VLOOKUP($U768,Models!$A:$Q,Y$4,0)</f>
        <v>#N/A</v>
      </c>
      <c r="Z768" s="2" t="e">
        <f>VLOOKUP($U768,Models!$A:$Q,Z$4,0)</f>
        <v>#N/A</v>
      </c>
      <c r="AA768" s="2" t="e">
        <f>VLOOKUP($U768,Models!$A:$Q,AA$4,0)</f>
        <v>#N/A</v>
      </c>
      <c r="AB768" s="2" t="e">
        <f>VLOOKUP($U768,Models!$A:$Q,AB$4,0)</f>
        <v>#N/A</v>
      </c>
      <c r="AC768" s="2" t="e">
        <f>VLOOKUP($U768,Models!$A:$Q,AC$4,0)</f>
        <v>#N/A</v>
      </c>
      <c r="AD768" s="2" t="e">
        <f>VLOOKUP($U768,Models!$A:$Q,AD$4,0)</f>
        <v>#N/A</v>
      </c>
      <c r="AE768" s="2" t="e">
        <f>VLOOKUP($U768,Models!$A:$Q,AE$4,0)</f>
        <v>#N/A</v>
      </c>
      <c r="AF768" s="2" t="e">
        <f>VLOOKUP($U768,Models!$A:$Q,AF$4,0)</f>
        <v>#N/A</v>
      </c>
      <c r="AG768" s="2" t="e">
        <f>VLOOKUP($U768,Models!$A:$Q,AG$4,0)</f>
        <v>#N/A</v>
      </c>
      <c r="AH768" s="2" t="e">
        <f>VLOOKUP($U768,Models!$A:$Q,AH$4,0)</f>
        <v>#N/A</v>
      </c>
      <c r="AI768" s="2" t="e">
        <f>VLOOKUP($U768,Models!$A:$Q,AI$4,0)</f>
        <v>#N/A</v>
      </c>
      <c r="AJ768" s="2"/>
    </row>
    <row r="769" spans="1:51" x14ac:dyDescent="0.3">
      <c r="A769"/>
      <c r="B769"/>
      <c r="C769"/>
      <c r="D769"/>
      <c r="E769"/>
      <c r="F769"/>
      <c r="G769"/>
      <c r="H769"/>
      <c r="I769"/>
      <c r="J769"/>
      <c r="K769"/>
      <c r="L769"/>
      <c r="M769"/>
      <c r="N769"/>
      <c r="O769"/>
      <c r="P769"/>
      <c r="Q769" s="49" t="e">
        <f>ROUND(#REF!*R$790,0)</f>
        <v>#REF!</v>
      </c>
      <c r="R769" s="90"/>
      <c r="S769" s="3"/>
      <c r="T769" s="2"/>
      <c r="U769" s="2" t="str">
        <f t="shared" si="50"/>
        <v xml:space="preserve">   </v>
      </c>
      <c r="V769" s="2" t="e">
        <f>VLOOKUP($U769,Models!$A:$Q,V$4,0)</f>
        <v>#N/A</v>
      </c>
      <c r="W769" s="2" t="e">
        <f>VLOOKUP($U769,Models!$A:$Q,W$4,0)</f>
        <v>#N/A</v>
      </c>
      <c r="X769" s="2" t="e">
        <f>VLOOKUP($U769,Models!$A:$Q,X$4,0)</f>
        <v>#N/A</v>
      </c>
      <c r="Y769" s="2" t="e">
        <f>VLOOKUP($U769,Models!$A:$Q,Y$4,0)</f>
        <v>#N/A</v>
      </c>
      <c r="Z769" s="2" t="e">
        <f>VLOOKUP($U769,Models!$A:$Q,Z$4,0)</f>
        <v>#N/A</v>
      </c>
      <c r="AA769" s="2" t="e">
        <f>VLOOKUP($U769,Models!$A:$Q,AA$4,0)</f>
        <v>#N/A</v>
      </c>
      <c r="AB769" s="2" t="e">
        <f>VLOOKUP($U769,Models!$A:$Q,AB$4,0)</f>
        <v>#N/A</v>
      </c>
      <c r="AC769" s="2" t="e">
        <f>VLOOKUP($U769,Models!$A:$Q,AC$4,0)</f>
        <v>#N/A</v>
      </c>
      <c r="AD769" s="2" t="e">
        <f>VLOOKUP($U769,Models!$A:$Q,AD$4,0)</f>
        <v>#N/A</v>
      </c>
      <c r="AE769" s="2" t="e">
        <f>VLOOKUP($U769,Models!$A:$Q,AE$4,0)</f>
        <v>#N/A</v>
      </c>
      <c r="AF769" s="2" t="e">
        <f>VLOOKUP($U769,Models!$A:$Q,AF$4,0)</f>
        <v>#N/A</v>
      </c>
      <c r="AG769" s="2" t="e">
        <f>VLOOKUP($U769,Models!$A:$Q,AG$4,0)</f>
        <v>#N/A</v>
      </c>
      <c r="AH769" s="2" t="e">
        <f>VLOOKUP($U769,Models!$A:$Q,AH$4,0)</f>
        <v>#N/A</v>
      </c>
      <c r="AI769" s="2" t="e">
        <f>VLOOKUP($U769,Models!$A:$Q,AI$4,0)</f>
        <v>#N/A</v>
      </c>
      <c r="AJ769" s="2"/>
    </row>
    <row r="770" spans="1:51" x14ac:dyDescent="0.3">
      <c r="A770"/>
      <c r="B770"/>
      <c r="C770"/>
      <c r="D770"/>
      <c r="E770"/>
      <c r="F770"/>
      <c r="G770"/>
      <c r="H770"/>
      <c r="I770"/>
      <c r="J770"/>
      <c r="K770"/>
      <c r="L770"/>
      <c r="M770"/>
      <c r="N770"/>
      <c r="O770"/>
      <c r="P770"/>
      <c r="Q770" s="49" t="e">
        <f>ROUND(#REF!*R$790,0)</f>
        <v>#REF!</v>
      </c>
      <c r="R770" s="90"/>
      <c r="S770" s="3"/>
      <c r="T770" s="2"/>
      <c r="U770" s="2" t="str">
        <f t="shared" si="50"/>
        <v xml:space="preserve">   </v>
      </c>
      <c r="V770" s="2" t="e">
        <f>VLOOKUP($U770,Models!$A:$Q,V$4,0)</f>
        <v>#N/A</v>
      </c>
      <c r="W770" s="2" t="e">
        <f>VLOOKUP($U770,Models!$A:$Q,W$4,0)</f>
        <v>#N/A</v>
      </c>
      <c r="X770" s="2" t="e">
        <f>VLOOKUP($U770,Models!$A:$Q,X$4,0)</f>
        <v>#N/A</v>
      </c>
      <c r="Y770" s="2" t="e">
        <f>VLOOKUP($U770,Models!$A:$Q,Y$4,0)</f>
        <v>#N/A</v>
      </c>
      <c r="Z770" s="2" t="e">
        <f>VLOOKUP($U770,Models!$A:$Q,Z$4,0)</f>
        <v>#N/A</v>
      </c>
      <c r="AA770" s="2" t="e">
        <f>VLOOKUP($U770,Models!$A:$Q,AA$4,0)</f>
        <v>#N/A</v>
      </c>
      <c r="AB770" s="2" t="e">
        <f>VLOOKUP($U770,Models!$A:$Q,AB$4,0)</f>
        <v>#N/A</v>
      </c>
      <c r="AC770" s="2" t="e">
        <f>VLOOKUP($U770,Models!$A:$Q,AC$4,0)</f>
        <v>#N/A</v>
      </c>
      <c r="AD770" s="2" t="e">
        <f>VLOOKUP($U770,Models!$A:$Q,AD$4,0)</f>
        <v>#N/A</v>
      </c>
      <c r="AE770" s="2" t="e">
        <f>VLOOKUP($U770,Models!$A:$Q,AE$4,0)</f>
        <v>#N/A</v>
      </c>
      <c r="AF770" s="2" t="e">
        <f>VLOOKUP($U770,Models!$A:$Q,AF$4,0)</f>
        <v>#N/A</v>
      </c>
      <c r="AG770" s="2" t="e">
        <f>VLOOKUP($U770,Models!$A:$Q,AG$4,0)</f>
        <v>#N/A</v>
      </c>
      <c r="AH770" s="2" t="e">
        <f>VLOOKUP($U770,Models!$A:$Q,AH$4,0)</f>
        <v>#N/A</v>
      </c>
      <c r="AI770" s="2" t="e">
        <f>VLOOKUP($U770,Models!$A:$Q,AI$4,0)</f>
        <v>#N/A</v>
      </c>
      <c r="AJ770" s="2"/>
    </row>
    <row r="771" spans="1:51" x14ac:dyDescent="0.3">
      <c r="A771"/>
      <c r="B771"/>
      <c r="C771"/>
      <c r="D771"/>
      <c r="E771"/>
      <c r="F771"/>
      <c r="G771"/>
      <c r="H771"/>
      <c r="I771"/>
      <c r="J771"/>
      <c r="K771"/>
      <c r="L771"/>
      <c r="M771"/>
      <c r="N771"/>
      <c r="O771"/>
      <c r="P771"/>
      <c r="Q771" s="49" t="e">
        <f>ROUND(#REF!*R$790,0)</f>
        <v>#REF!</v>
      </c>
      <c r="R771" s="90"/>
      <c r="S771" s="3"/>
      <c r="T771" s="2"/>
      <c r="U771" s="2" t="str">
        <f t="shared" si="50"/>
        <v xml:space="preserve">   </v>
      </c>
      <c r="V771" s="2" t="e">
        <f>VLOOKUP($U771,Models!$A:$Q,V$4,0)</f>
        <v>#N/A</v>
      </c>
      <c r="W771" s="2" t="e">
        <f>VLOOKUP($U771,Models!$A:$Q,W$4,0)</f>
        <v>#N/A</v>
      </c>
      <c r="X771" s="2" t="e">
        <f>VLOOKUP($U771,Models!$A:$Q,X$4,0)</f>
        <v>#N/A</v>
      </c>
      <c r="Y771" s="2" t="e">
        <f>VLOOKUP($U771,Models!$A:$Q,Y$4,0)</f>
        <v>#N/A</v>
      </c>
      <c r="Z771" s="2" t="e">
        <f>VLOOKUP($U771,Models!$A:$Q,Z$4,0)</f>
        <v>#N/A</v>
      </c>
      <c r="AA771" s="2" t="e">
        <f>VLOOKUP($U771,Models!$A:$Q,AA$4,0)</f>
        <v>#N/A</v>
      </c>
      <c r="AB771" s="2" t="e">
        <f>VLOOKUP($U771,Models!$A:$Q,AB$4,0)</f>
        <v>#N/A</v>
      </c>
      <c r="AC771" s="2" t="e">
        <f>VLOOKUP($U771,Models!$A:$Q,AC$4,0)</f>
        <v>#N/A</v>
      </c>
      <c r="AD771" s="2" t="e">
        <f>VLOOKUP($U771,Models!$A:$Q,AD$4,0)</f>
        <v>#N/A</v>
      </c>
      <c r="AE771" s="2" t="e">
        <f>VLOOKUP($U771,Models!$A:$Q,AE$4,0)</f>
        <v>#N/A</v>
      </c>
      <c r="AF771" s="2" t="e">
        <f>VLOOKUP($U771,Models!$A:$Q,AF$4,0)</f>
        <v>#N/A</v>
      </c>
      <c r="AG771" s="2" t="e">
        <f>VLOOKUP($U771,Models!$A:$Q,AG$4,0)</f>
        <v>#N/A</v>
      </c>
      <c r="AH771" s="2" t="e">
        <f>VLOOKUP($U771,Models!$A:$Q,AH$4,0)</f>
        <v>#N/A</v>
      </c>
      <c r="AI771" s="2" t="e">
        <f>VLOOKUP($U771,Models!$A:$Q,AI$4,0)</f>
        <v>#N/A</v>
      </c>
      <c r="AJ771" s="2"/>
    </row>
    <row r="772" spans="1:51" x14ac:dyDescent="0.3">
      <c r="A772"/>
      <c r="B772"/>
      <c r="C772"/>
      <c r="D772"/>
      <c r="E772"/>
      <c r="F772"/>
      <c r="G772"/>
      <c r="H772"/>
      <c r="I772"/>
      <c r="J772"/>
      <c r="K772"/>
      <c r="L772"/>
      <c r="M772"/>
      <c r="N772"/>
      <c r="O772"/>
      <c r="P772"/>
      <c r="Q772" s="49" t="e">
        <f>ROUND(#REF!*R$790,0)</f>
        <v>#REF!</v>
      </c>
      <c r="R772" s="90"/>
      <c r="S772" s="3"/>
      <c r="T772" s="2"/>
      <c r="U772" s="2" t="str">
        <f t="shared" si="50"/>
        <v xml:space="preserve">   </v>
      </c>
      <c r="V772" s="2" t="e">
        <f>VLOOKUP($U772,Models!$A:$Q,V$4,0)</f>
        <v>#N/A</v>
      </c>
      <c r="W772" s="2" t="e">
        <f>VLOOKUP($U772,Models!$A:$Q,W$4,0)</f>
        <v>#N/A</v>
      </c>
      <c r="X772" s="2" t="e">
        <f>VLOOKUP($U772,Models!$A:$Q,X$4,0)</f>
        <v>#N/A</v>
      </c>
      <c r="Y772" s="2" t="e">
        <f>VLOOKUP($U772,Models!$A:$Q,Y$4,0)</f>
        <v>#N/A</v>
      </c>
      <c r="Z772" s="2" t="e">
        <f>VLOOKUP($U772,Models!$A:$Q,Z$4,0)</f>
        <v>#N/A</v>
      </c>
      <c r="AA772" s="2" t="e">
        <f>VLOOKUP($U772,Models!$A:$Q,AA$4,0)</f>
        <v>#N/A</v>
      </c>
      <c r="AB772" s="2" t="e">
        <f>VLOOKUP($U772,Models!$A:$Q,AB$4,0)</f>
        <v>#N/A</v>
      </c>
      <c r="AC772" s="2" t="e">
        <f>VLOOKUP($U772,Models!$A:$Q,AC$4,0)</f>
        <v>#N/A</v>
      </c>
      <c r="AD772" s="2" t="e">
        <f>VLOOKUP($U772,Models!$A:$Q,AD$4,0)</f>
        <v>#N/A</v>
      </c>
      <c r="AE772" s="2" t="e">
        <f>VLOOKUP($U772,Models!$A:$Q,AE$4,0)</f>
        <v>#N/A</v>
      </c>
      <c r="AF772" s="2" t="e">
        <f>VLOOKUP($U772,Models!$A:$Q,AF$4,0)</f>
        <v>#N/A</v>
      </c>
      <c r="AG772" s="2" t="e">
        <f>VLOOKUP($U772,Models!$A:$Q,AG$4,0)</f>
        <v>#N/A</v>
      </c>
      <c r="AH772" s="2" t="e">
        <f>VLOOKUP($U772,Models!$A:$Q,AH$4,0)</f>
        <v>#N/A</v>
      </c>
      <c r="AI772" s="2" t="e">
        <f>VLOOKUP($U772,Models!$A:$Q,AI$4,0)</f>
        <v>#N/A</v>
      </c>
      <c r="AJ772" s="2"/>
    </row>
    <row r="773" spans="1:51" s="36" customFormat="1" x14ac:dyDescent="0.3">
      <c r="A773"/>
      <c r="B773"/>
      <c r="C773"/>
      <c r="D773"/>
      <c r="E773"/>
      <c r="F773"/>
      <c r="G773"/>
      <c r="H773"/>
      <c r="I773"/>
      <c r="J773"/>
      <c r="K773"/>
      <c r="L773"/>
      <c r="M773"/>
      <c r="N773"/>
      <c r="O773"/>
      <c r="P773"/>
      <c r="Q773" s="49">
        <v>91</v>
      </c>
      <c r="R773" s="90"/>
      <c r="S773" s="3"/>
      <c r="T773" s="2"/>
      <c r="U773" s="2" t="str">
        <f t="shared" ref="U773:U837" si="51">CONCATENATE(A773," ",B773," ",C773," ",D773)</f>
        <v xml:space="preserve">   </v>
      </c>
      <c r="V773" s="2" t="e">
        <f>VLOOKUP($U773,Models!$A:$Q,V$4,0)</f>
        <v>#N/A</v>
      </c>
      <c r="W773" s="2" t="e">
        <f>VLOOKUP($U773,Models!$A:$Q,W$4,0)</f>
        <v>#N/A</v>
      </c>
      <c r="X773" s="2" t="e">
        <f>VLOOKUP($U773,Models!$A:$Q,X$4,0)</f>
        <v>#N/A</v>
      </c>
      <c r="Y773" s="2" t="e">
        <f>VLOOKUP($U773,Models!$A:$Q,Y$4,0)</f>
        <v>#N/A</v>
      </c>
      <c r="Z773" s="2" t="e">
        <f>VLOOKUP($U773,Models!$A:$Q,Z$4,0)</f>
        <v>#N/A</v>
      </c>
      <c r="AA773" s="2" t="e">
        <f>VLOOKUP($U773,Models!$A:$Q,AA$4,0)</f>
        <v>#N/A</v>
      </c>
      <c r="AB773" s="2" t="e">
        <f>VLOOKUP($U773,Models!$A:$Q,AB$4,0)</f>
        <v>#N/A</v>
      </c>
      <c r="AC773" s="2" t="e">
        <f>VLOOKUP($U773,Models!$A:$Q,AC$4,0)</f>
        <v>#N/A</v>
      </c>
      <c r="AD773" s="2" t="e">
        <f>VLOOKUP($U773,Models!$A:$Q,AD$4,0)</f>
        <v>#N/A</v>
      </c>
      <c r="AE773" s="2" t="e">
        <f>VLOOKUP($U773,Models!$A:$Q,AE$4,0)</f>
        <v>#N/A</v>
      </c>
      <c r="AF773" s="2" t="e">
        <f>VLOOKUP($U773,Models!$A:$Q,AF$4,0)</f>
        <v>#N/A</v>
      </c>
      <c r="AG773" s="2" t="e">
        <f>VLOOKUP($U773,Models!$A:$Q,AG$4,0)</f>
        <v>#N/A</v>
      </c>
      <c r="AH773" s="2" t="e">
        <f>VLOOKUP($U773,Models!$A:$Q,AH$4,0)</f>
        <v>#N/A</v>
      </c>
      <c r="AI773" s="2" t="e">
        <f>VLOOKUP($U773,Models!$A:$Q,AI$4,0)</f>
        <v>#N/A</v>
      </c>
      <c r="AJ773" s="2"/>
      <c r="AK773" s="1"/>
      <c r="AL773" s="1"/>
      <c r="AM773" s="1"/>
      <c r="AN773" s="1"/>
      <c r="AO773" s="1"/>
      <c r="AP773" s="1"/>
      <c r="AQ773" s="1"/>
      <c r="AR773" s="1"/>
      <c r="AS773" s="1"/>
      <c r="AT773" s="1"/>
      <c r="AU773" s="1"/>
      <c r="AV773" s="1"/>
      <c r="AW773" s="1"/>
      <c r="AX773" s="1"/>
      <c r="AY773" s="1"/>
    </row>
    <row r="774" spans="1:51" x14ac:dyDescent="0.3">
      <c r="A774"/>
      <c r="B774"/>
      <c r="C774"/>
      <c r="D774"/>
      <c r="E774"/>
      <c r="F774"/>
      <c r="G774"/>
      <c r="H774"/>
      <c r="I774"/>
      <c r="J774"/>
      <c r="K774"/>
      <c r="L774"/>
      <c r="M774"/>
      <c r="N774"/>
      <c r="O774"/>
      <c r="P774"/>
      <c r="Q774" s="49" t="e">
        <f>ROUND(#REF!*R$790,0)</f>
        <v>#REF!</v>
      </c>
      <c r="R774" s="90"/>
      <c r="S774" s="3"/>
      <c r="T774" s="2"/>
      <c r="U774" s="2" t="str">
        <f t="shared" si="51"/>
        <v xml:space="preserve">   </v>
      </c>
      <c r="V774" s="2" t="e">
        <f>VLOOKUP($U774,Models!$A:$Q,V$4,0)</f>
        <v>#N/A</v>
      </c>
      <c r="W774" s="2" t="e">
        <f>VLOOKUP($U774,Models!$A:$Q,W$4,0)</f>
        <v>#N/A</v>
      </c>
      <c r="X774" s="2" t="e">
        <f>VLOOKUP($U774,Models!$A:$Q,X$4,0)</f>
        <v>#N/A</v>
      </c>
      <c r="Y774" s="2" t="e">
        <f>VLOOKUP($U774,Models!$A:$Q,Y$4,0)</f>
        <v>#N/A</v>
      </c>
      <c r="Z774" s="2" t="e">
        <f>VLOOKUP($U774,Models!$A:$Q,Z$4,0)</f>
        <v>#N/A</v>
      </c>
      <c r="AA774" s="2" t="e">
        <f>VLOOKUP($U774,Models!$A:$Q,AA$4,0)</f>
        <v>#N/A</v>
      </c>
      <c r="AB774" s="2" t="e">
        <f>VLOOKUP($U774,Models!$A:$Q,AB$4,0)</f>
        <v>#N/A</v>
      </c>
      <c r="AC774" s="2" t="e">
        <f>VLOOKUP($U774,Models!$A:$Q,AC$4,0)</f>
        <v>#N/A</v>
      </c>
      <c r="AD774" s="2" t="e">
        <f>VLOOKUP($U774,Models!$A:$Q,AD$4,0)</f>
        <v>#N/A</v>
      </c>
      <c r="AE774" s="2" t="e">
        <f>VLOOKUP($U774,Models!$A:$Q,AE$4,0)</f>
        <v>#N/A</v>
      </c>
      <c r="AF774" s="2" t="e">
        <f>VLOOKUP($U774,Models!$A:$Q,AF$4,0)</f>
        <v>#N/A</v>
      </c>
      <c r="AG774" s="2" t="e">
        <f>VLOOKUP($U774,Models!$A:$Q,AG$4,0)</f>
        <v>#N/A</v>
      </c>
      <c r="AH774" s="2" t="e">
        <f>VLOOKUP($U774,Models!$A:$Q,AH$4,0)</f>
        <v>#N/A</v>
      </c>
      <c r="AI774" s="2" t="e">
        <f>VLOOKUP($U774,Models!$A:$Q,AI$4,0)</f>
        <v>#N/A</v>
      </c>
      <c r="AJ774" s="2"/>
    </row>
    <row r="775" spans="1:51" x14ac:dyDescent="0.3">
      <c r="A775"/>
      <c r="B775"/>
      <c r="C775"/>
      <c r="D775"/>
      <c r="E775"/>
      <c r="F775"/>
      <c r="G775"/>
      <c r="H775"/>
      <c r="I775"/>
      <c r="J775"/>
      <c r="K775"/>
      <c r="L775"/>
      <c r="M775"/>
      <c r="N775"/>
      <c r="O775"/>
      <c r="P775"/>
      <c r="Q775" s="49" t="e">
        <f>ROUND(#REF!*R$790,0)</f>
        <v>#REF!</v>
      </c>
      <c r="R775" s="90"/>
      <c r="S775" s="3"/>
      <c r="T775" s="2"/>
      <c r="U775" s="2" t="str">
        <f t="shared" si="51"/>
        <v xml:space="preserve">   </v>
      </c>
      <c r="V775" s="2" t="e">
        <f>VLOOKUP($U775,Models!$A:$Q,V$4,0)</f>
        <v>#N/A</v>
      </c>
      <c r="W775" s="2" t="e">
        <f>VLOOKUP($U775,Models!$A:$Q,W$4,0)</f>
        <v>#N/A</v>
      </c>
      <c r="X775" s="2" t="e">
        <f>VLOOKUP($U775,Models!$A:$Q,X$4,0)</f>
        <v>#N/A</v>
      </c>
      <c r="Y775" s="2" t="e">
        <f>VLOOKUP($U775,Models!$A:$Q,Y$4,0)</f>
        <v>#N/A</v>
      </c>
      <c r="Z775" s="2" t="e">
        <f>VLOOKUP($U775,Models!$A:$Q,Z$4,0)</f>
        <v>#N/A</v>
      </c>
      <c r="AA775" s="2" t="e">
        <f>VLOOKUP($U775,Models!$A:$Q,AA$4,0)</f>
        <v>#N/A</v>
      </c>
      <c r="AB775" s="2" t="e">
        <f>VLOOKUP($U775,Models!$A:$Q,AB$4,0)</f>
        <v>#N/A</v>
      </c>
      <c r="AC775" s="2" t="e">
        <f>VLOOKUP($U775,Models!$A:$Q,AC$4,0)</f>
        <v>#N/A</v>
      </c>
      <c r="AD775" s="2" t="e">
        <f>VLOOKUP($U775,Models!$A:$Q,AD$4,0)</f>
        <v>#N/A</v>
      </c>
      <c r="AE775" s="2" t="e">
        <f>VLOOKUP($U775,Models!$A:$Q,AE$4,0)</f>
        <v>#N/A</v>
      </c>
      <c r="AF775" s="2" t="e">
        <f>VLOOKUP($U775,Models!$A:$Q,AF$4,0)</f>
        <v>#N/A</v>
      </c>
      <c r="AG775" s="2" t="e">
        <f>VLOOKUP($U775,Models!$A:$Q,AG$4,0)</f>
        <v>#N/A</v>
      </c>
      <c r="AH775" s="2" t="e">
        <f>VLOOKUP($U775,Models!$A:$Q,AH$4,0)</f>
        <v>#N/A</v>
      </c>
      <c r="AI775" s="2" t="e">
        <f>VLOOKUP($U775,Models!$A:$Q,AI$4,0)</f>
        <v>#N/A</v>
      </c>
      <c r="AJ775" s="2"/>
    </row>
    <row r="776" spans="1:51" x14ac:dyDescent="0.3">
      <c r="A776"/>
      <c r="B776"/>
      <c r="C776"/>
      <c r="D776"/>
      <c r="E776"/>
      <c r="F776"/>
      <c r="G776"/>
      <c r="H776"/>
      <c r="I776"/>
      <c r="J776"/>
      <c r="K776"/>
      <c r="L776"/>
      <c r="M776"/>
      <c r="N776"/>
      <c r="O776"/>
      <c r="P776"/>
      <c r="Q776" s="49" t="e">
        <f>ROUND(#REF!*R$790,0)</f>
        <v>#REF!</v>
      </c>
      <c r="R776" s="90"/>
      <c r="S776" s="3"/>
      <c r="T776" s="2"/>
      <c r="U776" s="2" t="str">
        <f t="shared" si="51"/>
        <v xml:space="preserve">   </v>
      </c>
      <c r="V776" s="2" t="e">
        <f>VLOOKUP($U776,Models!$A:$Q,V$4,0)</f>
        <v>#N/A</v>
      </c>
      <c r="W776" s="2" t="e">
        <f>VLOOKUP($U776,Models!$A:$Q,W$4,0)</f>
        <v>#N/A</v>
      </c>
      <c r="X776" s="2" t="e">
        <f>VLOOKUP($U776,Models!$A:$Q,X$4,0)</f>
        <v>#N/A</v>
      </c>
      <c r="Y776" s="2" t="e">
        <f>VLOOKUP($U776,Models!$A:$Q,Y$4,0)</f>
        <v>#N/A</v>
      </c>
      <c r="Z776" s="2" t="e">
        <f>VLOOKUP($U776,Models!$A:$Q,Z$4,0)</f>
        <v>#N/A</v>
      </c>
      <c r="AA776" s="2" t="e">
        <f>VLOOKUP($U776,Models!$A:$Q,AA$4,0)</f>
        <v>#N/A</v>
      </c>
      <c r="AB776" s="2" t="e">
        <f>VLOOKUP($U776,Models!$A:$Q,AB$4,0)</f>
        <v>#N/A</v>
      </c>
      <c r="AC776" s="2" t="e">
        <f>VLOOKUP($U776,Models!$A:$Q,AC$4,0)</f>
        <v>#N/A</v>
      </c>
      <c r="AD776" s="2" t="e">
        <f>VLOOKUP($U776,Models!$A:$Q,AD$4,0)</f>
        <v>#N/A</v>
      </c>
      <c r="AE776" s="2" t="e">
        <f>VLOOKUP($U776,Models!$A:$Q,AE$4,0)</f>
        <v>#N/A</v>
      </c>
      <c r="AF776" s="2" t="e">
        <f>VLOOKUP($U776,Models!$A:$Q,AF$4,0)</f>
        <v>#N/A</v>
      </c>
      <c r="AG776" s="2" t="e">
        <f>VLOOKUP($U776,Models!$A:$Q,AG$4,0)</f>
        <v>#N/A</v>
      </c>
      <c r="AH776" s="2" t="e">
        <f>VLOOKUP($U776,Models!$A:$Q,AH$4,0)</f>
        <v>#N/A</v>
      </c>
      <c r="AI776" s="2" t="e">
        <f>VLOOKUP($U776,Models!$A:$Q,AI$4,0)</f>
        <v>#N/A</v>
      </c>
      <c r="AJ776" s="2"/>
    </row>
    <row r="777" spans="1:51" x14ac:dyDescent="0.3">
      <c r="A777"/>
      <c r="B777"/>
      <c r="C777"/>
      <c r="D777"/>
      <c r="E777"/>
      <c r="F777"/>
      <c r="G777"/>
      <c r="H777"/>
      <c r="I777"/>
      <c r="J777"/>
      <c r="K777"/>
      <c r="L777"/>
      <c r="M777"/>
      <c r="N777"/>
      <c r="O777"/>
      <c r="P777"/>
      <c r="Q777" s="49" t="e">
        <f>ROUND(#REF!*R$790,0)</f>
        <v>#REF!</v>
      </c>
      <c r="R777" s="90"/>
      <c r="S777" s="3"/>
      <c r="T777" s="2"/>
      <c r="U777" s="2" t="str">
        <f t="shared" si="51"/>
        <v xml:space="preserve">   </v>
      </c>
      <c r="V777" s="2" t="e">
        <f>VLOOKUP($U777,Models!$A:$Q,V$4,0)</f>
        <v>#N/A</v>
      </c>
      <c r="W777" s="2" t="e">
        <f>VLOOKUP($U777,Models!$A:$Q,W$4,0)</f>
        <v>#N/A</v>
      </c>
      <c r="X777" s="2" t="e">
        <f>VLOOKUP($U777,Models!$A:$Q,X$4,0)</f>
        <v>#N/A</v>
      </c>
      <c r="Y777" s="2" t="e">
        <f>VLOOKUP($U777,Models!$A:$Q,Y$4,0)</f>
        <v>#N/A</v>
      </c>
      <c r="Z777" s="2" t="e">
        <f>VLOOKUP($U777,Models!$A:$Q,Z$4,0)</f>
        <v>#N/A</v>
      </c>
      <c r="AA777" s="2" t="e">
        <f>VLOOKUP($U777,Models!$A:$Q,AA$4,0)</f>
        <v>#N/A</v>
      </c>
      <c r="AB777" s="2" t="e">
        <f>VLOOKUP($U777,Models!$A:$Q,AB$4,0)</f>
        <v>#N/A</v>
      </c>
      <c r="AC777" s="2" t="e">
        <f>VLOOKUP($U777,Models!$A:$Q,AC$4,0)</f>
        <v>#N/A</v>
      </c>
      <c r="AD777" s="2" t="e">
        <f>VLOOKUP($U777,Models!$A:$Q,AD$4,0)</f>
        <v>#N/A</v>
      </c>
      <c r="AE777" s="2" t="e">
        <f>VLOOKUP($U777,Models!$A:$Q,AE$4,0)</f>
        <v>#N/A</v>
      </c>
      <c r="AF777" s="2" t="e">
        <f>VLOOKUP($U777,Models!$A:$Q,AF$4,0)</f>
        <v>#N/A</v>
      </c>
      <c r="AG777" s="2" t="e">
        <f>VLOOKUP($U777,Models!$A:$Q,AG$4,0)</f>
        <v>#N/A</v>
      </c>
      <c r="AH777" s="2" t="e">
        <f>VLOOKUP($U777,Models!$A:$Q,AH$4,0)</f>
        <v>#N/A</v>
      </c>
      <c r="AI777" s="2" t="e">
        <f>VLOOKUP($U777,Models!$A:$Q,AI$4,0)</f>
        <v>#N/A</v>
      </c>
      <c r="AJ777" s="2"/>
    </row>
    <row r="778" spans="1:51" x14ac:dyDescent="0.3">
      <c r="A778"/>
      <c r="B778"/>
      <c r="C778"/>
      <c r="D778"/>
      <c r="E778"/>
      <c r="F778"/>
      <c r="G778"/>
      <c r="H778"/>
      <c r="I778"/>
      <c r="J778"/>
      <c r="K778"/>
      <c r="L778"/>
      <c r="M778"/>
      <c r="N778"/>
      <c r="O778"/>
      <c r="P778"/>
      <c r="Q778" s="49" t="e">
        <f>ROUND(#REF!*R$790,0)</f>
        <v>#REF!</v>
      </c>
      <c r="R778" s="90"/>
      <c r="S778" s="3"/>
      <c r="T778" s="2"/>
      <c r="U778" s="2" t="str">
        <f t="shared" si="51"/>
        <v xml:space="preserve">   </v>
      </c>
      <c r="V778" s="2" t="e">
        <f>VLOOKUP($U778,Models!$A:$Q,V$4,0)</f>
        <v>#N/A</v>
      </c>
      <c r="W778" s="2" t="e">
        <f>VLOOKUP($U778,Models!$A:$Q,W$4,0)</f>
        <v>#N/A</v>
      </c>
      <c r="X778" s="2" t="e">
        <f>VLOOKUP($U778,Models!$A:$Q,X$4,0)</f>
        <v>#N/A</v>
      </c>
      <c r="Y778" s="2" t="e">
        <f>VLOOKUP($U778,Models!$A:$Q,Y$4,0)</f>
        <v>#N/A</v>
      </c>
      <c r="Z778" s="2" t="e">
        <f>VLOOKUP($U778,Models!$A:$Q,Z$4,0)</f>
        <v>#N/A</v>
      </c>
      <c r="AA778" s="2" t="e">
        <f>VLOOKUP($U778,Models!$A:$Q,AA$4,0)</f>
        <v>#N/A</v>
      </c>
      <c r="AB778" s="2" t="e">
        <f>VLOOKUP($U778,Models!$A:$Q,AB$4,0)</f>
        <v>#N/A</v>
      </c>
      <c r="AC778" s="2" t="e">
        <f>VLOOKUP($U778,Models!$A:$Q,AC$4,0)</f>
        <v>#N/A</v>
      </c>
      <c r="AD778" s="2" t="e">
        <f>VLOOKUP($U778,Models!$A:$Q,AD$4,0)</f>
        <v>#N/A</v>
      </c>
      <c r="AE778" s="2" t="e">
        <f>VLOOKUP($U778,Models!$A:$Q,AE$4,0)</f>
        <v>#N/A</v>
      </c>
      <c r="AF778" s="2" t="e">
        <f>VLOOKUP($U778,Models!$A:$Q,AF$4,0)</f>
        <v>#N/A</v>
      </c>
      <c r="AG778" s="2" t="e">
        <f>VLOOKUP($U778,Models!$A:$Q,AG$4,0)</f>
        <v>#N/A</v>
      </c>
      <c r="AH778" s="2" t="e">
        <f>VLOOKUP($U778,Models!$A:$Q,AH$4,0)</f>
        <v>#N/A</v>
      </c>
      <c r="AI778" s="2" t="e">
        <f>VLOOKUP($U778,Models!$A:$Q,AI$4,0)</f>
        <v>#N/A</v>
      </c>
      <c r="AJ778" s="2"/>
    </row>
    <row r="779" spans="1:51" x14ac:dyDescent="0.3">
      <c r="A779"/>
      <c r="B779"/>
      <c r="C779"/>
      <c r="D779"/>
      <c r="E779"/>
      <c r="F779"/>
      <c r="G779"/>
      <c r="H779"/>
      <c r="I779"/>
      <c r="J779"/>
      <c r="K779"/>
      <c r="L779"/>
      <c r="M779"/>
      <c r="N779"/>
      <c r="O779"/>
      <c r="P779"/>
      <c r="Q779" s="49" t="e">
        <f>ROUND(#REF!*R$790,0)</f>
        <v>#REF!</v>
      </c>
      <c r="R779" s="90"/>
      <c r="S779" s="3"/>
      <c r="T779" s="2"/>
      <c r="U779" s="2" t="str">
        <f t="shared" si="51"/>
        <v xml:space="preserve">   </v>
      </c>
      <c r="V779" s="2" t="e">
        <f>VLOOKUP($U779,Models!$A:$Q,V$4,0)</f>
        <v>#N/A</v>
      </c>
      <c r="W779" s="2" t="e">
        <f>VLOOKUP($U779,Models!$A:$Q,W$4,0)</f>
        <v>#N/A</v>
      </c>
      <c r="X779" s="2" t="e">
        <f>VLOOKUP($U779,Models!$A:$Q,X$4,0)</f>
        <v>#N/A</v>
      </c>
      <c r="Y779" s="2" t="e">
        <f>VLOOKUP($U779,Models!$A:$Q,Y$4,0)</f>
        <v>#N/A</v>
      </c>
      <c r="Z779" s="2" t="e">
        <f>VLOOKUP($U779,Models!$A:$Q,Z$4,0)</f>
        <v>#N/A</v>
      </c>
      <c r="AA779" s="2" t="e">
        <f>VLOOKUP($U779,Models!$A:$Q,AA$4,0)</f>
        <v>#N/A</v>
      </c>
      <c r="AB779" s="2" t="e">
        <f>VLOOKUP($U779,Models!$A:$Q,AB$4,0)</f>
        <v>#N/A</v>
      </c>
      <c r="AC779" s="2" t="e">
        <f>VLOOKUP($U779,Models!$A:$Q,AC$4,0)</f>
        <v>#N/A</v>
      </c>
      <c r="AD779" s="2" t="e">
        <f>VLOOKUP($U779,Models!$A:$Q,AD$4,0)</f>
        <v>#N/A</v>
      </c>
      <c r="AE779" s="2" t="e">
        <f>VLOOKUP($U779,Models!$A:$Q,AE$4,0)</f>
        <v>#N/A</v>
      </c>
      <c r="AF779" s="2" t="e">
        <f>VLOOKUP($U779,Models!$A:$Q,AF$4,0)</f>
        <v>#N/A</v>
      </c>
      <c r="AG779" s="2" t="e">
        <f>VLOOKUP($U779,Models!$A:$Q,AG$4,0)</f>
        <v>#N/A</v>
      </c>
      <c r="AH779" s="2" t="e">
        <f>VLOOKUP($U779,Models!$A:$Q,AH$4,0)</f>
        <v>#N/A</v>
      </c>
      <c r="AI779" s="2" t="e">
        <f>VLOOKUP($U779,Models!$A:$Q,AI$4,0)</f>
        <v>#N/A</v>
      </c>
      <c r="AJ779" s="2"/>
    </row>
    <row r="780" spans="1:51" x14ac:dyDescent="0.3">
      <c r="A780"/>
      <c r="B780"/>
      <c r="C780"/>
      <c r="D780"/>
      <c r="E780"/>
      <c r="F780"/>
      <c r="G780"/>
      <c r="H780"/>
      <c r="I780"/>
      <c r="J780"/>
      <c r="K780"/>
      <c r="L780"/>
      <c r="M780"/>
      <c r="N780"/>
      <c r="O780"/>
      <c r="P780"/>
      <c r="Q780" s="49" t="e">
        <f>ROUND(#REF!*R$790,0)</f>
        <v>#REF!</v>
      </c>
      <c r="R780" s="90"/>
      <c r="S780" s="3"/>
      <c r="T780" s="2"/>
      <c r="U780" s="2" t="str">
        <f t="shared" si="51"/>
        <v xml:space="preserve">   </v>
      </c>
      <c r="V780" s="2" t="e">
        <f>VLOOKUP($U780,Models!$A:$Q,V$4,0)</f>
        <v>#N/A</v>
      </c>
      <c r="W780" s="2" t="e">
        <f>VLOOKUP($U780,Models!$A:$Q,W$4,0)</f>
        <v>#N/A</v>
      </c>
      <c r="X780" s="2" t="e">
        <f>VLOOKUP($U780,Models!$A:$Q,X$4,0)</f>
        <v>#N/A</v>
      </c>
      <c r="Y780" s="2" t="e">
        <f>VLOOKUP($U780,Models!$A:$Q,Y$4,0)</f>
        <v>#N/A</v>
      </c>
      <c r="Z780" s="2" t="e">
        <f>VLOOKUP($U780,Models!$A:$Q,Z$4,0)</f>
        <v>#N/A</v>
      </c>
      <c r="AA780" s="2" t="e">
        <f>VLOOKUP($U780,Models!$A:$Q,AA$4,0)</f>
        <v>#N/A</v>
      </c>
      <c r="AB780" s="2" t="e">
        <f>VLOOKUP($U780,Models!$A:$Q,AB$4,0)</f>
        <v>#N/A</v>
      </c>
      <c r="AC780" s="2" t="e">
        <f>VLOOKUP($U780,Models!$A:$Q,AC$4,0)</f>
        <v>#N/A</v>
      </c>
      <c r="AD780" s="2" t="e">
        <f>VLOOKUP($U780,Models!$A:$Q,AD$4,0)</f>
        <v>#N/A</v>
      </c>
      <c r="AE780" s="2" t="e">
        <f>VLOOKUP($U780,Models!$A:$Q,AE$4,0)</f>
        <v>#N/A</v>
      </c>
      <c r="AF780" s="2" t="e">
        <f>VLOOKUP($U780,Models!$A:$Q,AF$4,0)</f>
        <v>#N/A</v>
      </c>
      <c r="AG780" s="2" t="e">
        <f>VLOOKUP($U780,Models!$A:$Q,AG$4,0)</f>
        <v>#N/A</v>
      </c>
      <c r="AH780" s="2" t="e">
        <f>VLOOKUP($U780,Models!$A:$Q,AH$4,0)</f>
        <v>#N/A</v>
      </c>
      <c r="AI780" s="2" t="e">
        <f>VLOOKUP($U780,Models!$A:$Q,AI$4,0)</f>
        <v>#N/A</v>
      </c>
      <c r="AJ780" s="2"/>
    </row>
    <row r="781" spans="1:51" x14ac:dyDescent="0.3">
      <c r="A781"/>
      <c r="B781"/>
      <c r="C781"/>
      <c r="D781"/>
      <c r="E781"/>
      <c r="F781"/>
      <c r="G781"/>
      <c r="H781"/>
      <c r="I781"/>
      <c r="J781"/>
      <c r="K781"/>
      <c r="L781"/>
      <c r="M781"/>
      <c r="N781"/>
      <c r="O781"/>
      <c r="P781"/>
      <c r="Q781" s="49" t="e">
        <f>ROUND(#REF!*R$790,0)</f>
        <v>#REF!</v>
      </c>
      <c r="R781" s="104"/>
      <c r="S781" s="3"/>
      <c r="T781" s="2"/>
      <c r="U781" s="2" t="str">
        <f t="shared" si="51"/>
        <v xml:space="preserve">   </v>
      </c>
      <c r="V781" s="2" t="e">
        <f>VLOOKUP($U781,Models!$A:$Q,V$4,0)</f>
        <v>#N/A</v>
      </c>
      <c r="W781" s="2" t="e">
        <f>VLOOKUP($U781,Models!$A:$Q,W$4,0)</f>
        <v>#N/A</v>
      </c>
      <c r="X781" s="2" t="e">
        <f>VLOOKUP($U781,Models!$A:$Q,X$4,0)</f>
        <v>#N/A</v>
      </c>
      <c r="Y781" s="2" t="e">
        <f>VLOOKUP($U781,Models!$A:$Q,Y$4,0)</f>
        <v>#N/A</v>
      </c>
      <c r="Z781" s="2" t="e">
        <f>VLOOKUP($U781,Models!$A:$Q,Z$4,0)</f>
        <v>#N/A</v>
      </c>
      <c r="AA781" s="2" t="e">
        <f>VLOOKUP($U781,Models!$A:$Q,AA$4,0)</f>
        <v>#N/A</v>
      </c>
      <c r="AB781" s="2" t="e">
        <f>VLOOKUP($U781,Models!$A:$Q,AB$4,0)</f>
        <v>#N/A</v>
      </c>
      <c r="AC781" s="2" t="e">
        <f>VLOOKUP($U781,Models!$A:$Q,AC$4,0)</f>
        <v>#N/A</v>
      </c>
      <c r="AD781" s="2" t="e">
        <f>VLOOKUP($U781,Models!$A:$Q,AD$4,0)</f>
        <v>#N/A</v>
      </c>
      <c r="AE781" s="2" t="e">
        <f>VLOOKUP($U781,Models!$A:$Q,AE$4,0)</f>
        <v>#N/A</v>
      </c>
      <c r="AF781" s="2" t="e">
        <f>VLOOKUP($U781,Models!$A:$Q,AF$4,0)</f>
        <v>#N/A</v>
      </c>
      <c r="AG781" s="2" t="e">
        <f>VLOOKUP($U781,Models!$A:$Q,AG$4,0)</f>
        <v>#N/A</v>
      </c>
      <c r="AH781" s="2" t="e">
        <f>VLOOKUP($U781,Models!$A:$Q,AH$4,0)</f>
        <v>#N/A</v>
      </c>
      <c r="AI781" s="2" t="e">
        <f>VLOOKUP($U781,Models!$A:$Q,AI$4,0)</f>
        <v>#N/A</v>
      </c>
      <c r="AJ781" s="2"/>
    </row>
    <row r="782" spans="1:51" x14ac:dyDescent="0.3">
      <c r="A782"/>
      <c r="B782"/>
      <c r="C782"/>
      <c r="D782"/>
      <c r="E782"/>
      <c r="F782"/>
      <c r="G782"/>
      <c r="H782"/>
      <c r="I782"/>
      <c r="J782"/>
      <c r="K782"/>
      <c r="L782"/>
      <c r="M782"/>
      <c r="N782"/>
      <c r="O782"/>
      <c r="P782"/>
      <c r="Q782" s="49" t="e">
        <f>ROUND(#REF!*R$790,0)</f>
        <v>#REF!</v>
      </c>
      <c r="R782" s="90"/>
      <c r="S782" s="3"/>
      <c r="T782" s="2"/>
      <c r="U782" s="2" t="str">
        <f t="shared" si="51"/>
        <v xml:space="preserve">   </v>
      </c>
      <c r="V782" s="2" t="e">
        <f>VLOOKUP($U782,Models!$A:$Q,V$4,0)</f>
        <v>#N/A</v>
      </c>
      <c r="W782" s="2" t="e">
        <f>VLOOKUP($U782,Models!$A:$Q,W$4,0)</f>
        <v>#N/A</v>
      </c>
      <c r="X782" s="2" t="e">
        <f>VLOOKUP($U782,Models!$A:$Q,X$4,0)</f>
        <v>#N/A</v>
      </c>
      <c r="Y782" s="2" t="e">
        <f>VLOOKUP($U782,Models!$A:$Q,Y$4,0)</f>
        <v>#N/A</v>
      </c>
      <c r="Z782" s="2" t="e">
        <f>VLOOKUP($U782,Models!$A:$Q,Z$4,0)</f>
        <v>#N/A</v>
      </c>
      <c r="AA782" s="2" t="e">
        <f>VLOOKUP($U782,Models!$A:$Q,AA$4,0)</f>
        <v>#N/A</v>
      </c>
      <c r="AB782" s="2" t="e">
        <f>VLOOKUP($U782,Models!$A:$Q,AB$4,0)</f>
        <v>#N/A</v>
      </c>
      <c r="AC782" s="2" t="e">
        <f>VLOOKUP($U782,Models!$A:$Q,AC$4,0)</f>
        <v>#N/A</v>
      </c>
      <c r="AD782" s="2" t="e">
        <f>VLOOKUP($U782,Models!$A:$Q,AD$4,0)</f>
        <v>#N/A</v>
      </c>
      <c r="AE782" s="2" t="e">
        <f>VLOOKUP($U782,Models!$A:$Q,AE$4,0)</f>
        <v>#N/A</v>
      </c>
      <c r="AF782" s="2" t="e">
        <f>VLOOKUP($U782,Models!$A:$Q,AF$4,0)</f>
        <v>#N/A</v>
      </c>
      <c r="AG782" s="2" t="e">
        <f>VLOOKUP($U782,Models!$A:$Q,AG$4,0)</f>
        <v>#N/A</v>
      </c>
      <c r="AH782" s="2" t="e">
        <f>VLOOKUP($U782,Models!$A:$Q,AH$4,0)</f>
        <v>#N/A</v>
      </c>
      <c r="AI782" s="2" t="e">
        <f>VLOOKUP($U782,Models!$A:$Q,AI$4,0)</f>
        <v>#N/A</v>
      </c>
      <c r="AJ782" s="2"/>
    </row>
    <row r="783" spans="1:51" x14ac:dyDescent="0.3">
      <c r="A783"/>
      <c r="B783"/>
      <c r="C783"/>
      <c r="D783"/>
      <c r="E783"/>
      <c r="F783"/>
      <c r="G783"/>
      <c r="H783"/>
      <c r="I783"/>
      <c r="J783"/>
      <c r="K783"/>
      <c r="L783"/>
      <c r="M783"/>
      <c r="N783"/>
      <c r="O783"/>
      <c r="P783"/>
      <c r="Q783" s="49" t="e">
        <f>ROUND(#REF!*R$790,0)</f>
        <v>#REF!</v>
      </c>
      <c r="R783" s="90"/>
      <c r="S783" s="3"/>
      <c r="T783" s="2"/>
      <c r="U783" s="2" t="str">
        <f t="shared" si="51"/>
        <v xml:space="preserve">   </v>
      </c>
      <c r="V783" s="2" t="e">
        <f>VLOOKUP($U783,Models!$A:$Q,V$4,0)</f>
        <v>#N/A</v>
      </c>
      <c r="W783" s="2" t="e">
        <f>VLOOKUP($U783,Models!$A:$Q,W$4,0)</f>
        <v>#N/A</v>
      </c>
      <c r="X783" s="2" t="e">
        <f>VLOOKUP($U783,Models!$A:$Q,X$4,0)</f>
        <v>#N/A</v>
      </c>
      <c r="Y783" s="2" t="e">
        <f>VLOOKUP($U783,Models!$A:$Q,Y$4,0)</f>
        <v>#N/A</v>
      </c>
      <c r="Z783" s="2" t="e">
        <f>VLOOKUP($U783,Models!$A:$Q,Z$4,0)</f>
        <v>#N/A</v>
      </c>
      <c r="AA783" s="2" t="e">
        <f>VLOOKUP($U783,Models!$A:$Q,AA$4,0)</f>
        <v>#N/A</v>
      </c>
      <c r="AB783" s="2" t="e">
        <f>VLOOKUP($U783,Models!$A:$Q,AB$4,0)</f>
        <v>#N/A</v>
      </c>
      <c r="AC783" s="2" t="e">
        <f>VLOOKUP($U783,Models!$A:$Q,AC$4,0)</f>
        <v>#N/A</v>
      </c>
      <c r="AD783" s="2" t="e">
        <f>VLOOKUP($U783,Models!$A:$Q,AD$4,0)</f>
        <v>#N/A</v>
      </c>
      <c r="AE783" s="2" t="e">
        <f>VLOOKUP($U783,Models!$A:$Q,AE$4,0)</f>
        <v>#N/A</v>
      </c>
      <c r="AF783" s="2" t="e">
        <f>VLOOKUP($U783,Models!$A:$Q,AF$4,0)</f>
        <v>#N/A</v>
      </c>
      <c r="AG783" s="2" t="e">
        <f>VLOOKUP($U783,Models!$A:$Q,AG$4,0)</f>
        <v>#N/A</v>
      </c>
      <c r="AH783" s="2" t="e">
        <f>VLOOKUP($U783,Models!$A:$Q,AH$4,0)</f>
        <v>#N/A</v>
      </c>
      <c r="AI783" s="2" t="e">
        <f>VLOOKUP($U783,Models!$A:$Q,AI$4,0)</f>
        <v>#N/A</v>
      </c>
      <c r="AJ783" s="2"/>
    </row>
    <row r="784" spans="1:51" x14ac:dyDescent="0.3">
      <c r="A784"/>
      <c r="B784"/>
      <c r="C784"/>
      <c r="D784"/>
      <c r="E784"/>
      <c r="F784"/>
      <c r="G784"/>
      <c r="H784"/>
      <c r="I784"/>
      <c r="J784"/>
      <c r="K784"/>
      <c r="L784"/>
      <c r="M784"/>
      <c r="N784"/>
      <c r="O784"/>
      <c r="P784"/>
      <c r="Q784" s="49" t="e">
        <f>ROUND(#REF!*R$790,0)</f>
        <v>#REF!</v>
      </c>
      <c r="R784" s="90"/>
      <c r="S784" s="3"/>
      <c r="T784" s="2"/>
      <c r="U784" s="2" t="str">
        <f t="shared" si="51"/>
        <v xml:space="preserve">   </v>
      </c>
      <c r="V784" s="2" t="e">
        <f>VLOOKUP($U784,Models!$A:$Q,V$4,0)</f>
        <v>#N/A</v>
      </c>
      <c r="W784" s="2" t="e">
        <f>VLOOKUP($U784,Models!$A:$Q,W$4,0)</f>
        <v>#N/A</v>
      </c>
      <c r="X784" s="2" t="e">
        <f>VLOOKUP($U784,Models!$A:$Q,X$4,0)</f>
        <v>#N/A</v>
      </c>
      <c r="Y784" s="2" t="e">
        <f>VLOOKUP($U784,Models!$A:$Q,Y$4,0)</f>
        <v>#N/A</v>
      </c>
      <c r="Z784" s="2" t="e">
        <f>VLOOKUP($U784,Models!$A:$Q,Z$4,0)</f>
        <v>#N/A</v>
      </c>
      <c r="AA784" s="2" t="e">
        <f>VLOOKUP($U784,Models!$A:$Q,AA$4,0)</f>
        <v>#N/A</v>
      </c>
      <c r="AB784" s="2" t="e">
        <f>VLOOKUP($U784,Models!$A:$Q,AB$4,0)</f>
        <v>#N/A</v>
      </c>
      <c r="AC784" s="2" t="e">
        <f>VLOOKUP($U784,Models!$A:$Q,AC$4,0)</f>
        <v>#N/A</v>
      </c>
      <c r="AD784" s="2" t="e">
        <f>VLOOKUP($U784,Models!$A:$Q,AD$4,0)</f>
        <v>#N/A</v>
      </c>
      <c r="AE784" s="2" t="e">
        <f>VLOOKUP($U784,Models!$A:$Q,AE$4,0)</f>
        <v>#N/A</v>
      </c>
      <c r="AF784" s="2" t="e">
        <f>VLOOKUP($U784,Models!$A:$Q,AF$4,0)</f>
        <v>#N/A</v>
      </c>
      <c r="AG784" s="2" t="e">
        <f>VLOOKUP($U784,Models!$A:$Q,AG$4,0)</f>
        <v>#N/A</v>
      </c>
      <c r="AH784" s="2" t="e">
        <f>VLOOKUP($U784,Models!$A:$Q,AH$4,0)</f>
        <v>#N/A</v>
      </c>
      <c r="AI784" s="2" t="e">
        <f>VLOOKUP($U784,Models!$A:$Q,AI$4,0)</f>
        <v>#N/A</v>
      </c>
      <c r="AJ784" s="2"/>
    </row>
    <row r="785" spans="1:36" x14ac:dyDescent="0.3">
      <c r="A785"/>
      <c r="B785"/>
      <c r="C785"/>
      <c r="D785"/>
      <c r="E785"/>
      <c r="F785"/>
      <c r="G785"/>
      <c r="H785"/>
      <c r="I785"/>
      <c r="J785"/>
      <c r="K785"/>
      <c r="L785"/>
      <c r="M785"/>
      <c r="N785"/>
      <c r="O785"/>
      <c r="P785"/>
      <c r="Q785" s="49" t="e">
        <f>ROUND(#REF!*R$790,0)</f>
        <v>#REF!</v>
      </c>
      <c r="R785" s="90"/>
      <c r="S785" s="3"/>
      <c r="T785" s="2"/>
      <c r="U785" s="2" t="str">
        <f t="shared" si="51"/>
        <v xml:space="preserve">   </v>
      </c>
      <c r="V785" s="2" t="e">
        <f>VLOOKUP($U785,Models!$A:$Q,V$4,0)</f>
        <v>#N/A</v>
      </c>
      <c r="W785" s="2" t="e">
        <f>VLOOKUP($U785,Models!$A:$Q,W$4,0)</f>
        <v>#N/A</v>
      </c>
      <c r="X785" s="2" t="e">
        <f>VLOOKUP($U785,Models!$A:$Q,X$4,0)</f>
        <v>#N/A</v>
      </c>
      <c r="Y785" s="2" t="e">
        <f>VLOOKUP($U785,Models!$A:$Q,Y$4,0)</f>
        <v>#N/A</v>
      </c>
      <c r="Z785" s="2" t="e">
        <f>VLOOKUP($U785,Models!$A:$Q,Z$4,0)</f>
        <v>#N/A</v>
      </c>
      <c r="AA785" s="2" t="e">
        <f>VLOOKUP($U785,Models!$A:$Q,AA$4,0)</f>
        <v>#N/A</v>
      </c>
      <c r="AB785" s="2" t="e">
        <f>VLOOKUP($U785,Models!$A:$Q,AB$4,0)</f>
        <v>#N/A</v>
      </c>
      <c r="AC785" s="2" t="e">
        <f>VLOOKUP($U785,Models!$A:$Q,AC$4,0)</f>
        <v>#N/A</v>
      </c>
      <c r="AD785" s="2" t="e">
        <f>VLOOKUP($U785,Models!$A:$Q,AD$4,0)</f>
        <v>#N/A</v>
      </c>
      <c r="AE785" s="2" t="e">
        <f>VLOOKUP($U785,Models!$A:$Q,AE$4,0)</f>
        <v>#N/A</v>
      </c>
      <c r="AF785" s="2" t="e">
        <f>VLOOKUP($U785,Models!$A:$Q,AF$4,0)</f>
        <v>#N/A</v>
      </c>
      <c r="AG785" s="2" t="e">
        <f>VLOOKUP($U785,Models!$A:$Q,AG$4,0)</f>
        <v>#N/A</v>
      </c>
      <c r="AH785" s="2" t="e">
        <f>VLOOKUP($U785,Models!$A:$Q,AH$4,0)</f>
        <v>#N/A</v>
      </c>
      <c r="AI785" s="2" t="e">
        <f>VLOOKUP($U785,Models!$A:$Q,AI$4,0)</f>
        <v>#N/A</v>
      </c>
      <c r="AJ785" s="2"/>
    </row>
    <row r="786" spans="1:36" x14ac:dyDescent="0.3">
      <c r="A786"/>
      <c r="B786"/>
      <c r="C786"/>
      <c r="D786"/>
      <c r="E786"/>
      <c r="F786"/>
      <c r="G786"/>
      <c r="H786"/>
      <c r="I786"/>
      <c r="J786"/>
      <c r="K786"/>
      <c r="L786"/>
      <c r="M786"/>
      <c r="N786"/>
      <c r="O786"/>
      <c r="P786"/>
      <c r="Q786" s="46" t="e">
        <f>ROUND(#REF!*R$790,0)</f>
        <v>#REF!</v>
      </c>
      <c r="R786" s="90"/>
      <c r="S786" s="3"/>
      <c r="T786" s="2"/>
      <c r="U786" s="2" t="str">
        <f t="shared" si="51"/>
        <v xml:space="preserve">   </v>
      </c>
      <c r="V786" s="2" t="e">
        <f>VLOOKUP($U786,Models!$A:$Q,V$4,0)</f>
        <v>#N/A</v>
      </c>
      <c r="W786" s="2" t="e">
        <f>VLOOKUP($U786,Models!$A:$Q,W$4,0)</f>
        <v>#N/A</v>
      </c>
      <c r="X786" s="2" t="e">
        <f>VLOOKUP($U786,Models!$A:$Q,X$4,0)</f>
        <v>#N/A</v>
      </c>
      <c r="Y786" s="2" t="e">
        <f>VLOOKUP($U786,Models!$A:$Q,Y$4,0)</f>
        <v>#N/A</v>
      </c>
      <c r="Z786" s="2" t="e">
        <f>VLOOKUP($U786,Models!$A:$Q,Z$4,0)</f>
        <v>#N/A</v>
      </c>
      <c r="AA786" s="2" t="e">
        <f>VLOOKUP($U786,Models!$A:$Q,AA$4,0)</f>
        <v>#N/A</v>
      </c>
      <c r="AB786" s="2" t="e">
        <f>VLOOKUP($U786,Models!$A:$Q,AB$4,0)</f>
        <v>#N/A</v>
      </c>
      <c r="AC786" s="2" t="e">
        <f>VLOOKUP($U786,Models!$A:$Q,AC$4,0)</f>
        <v>#N/A</v>
      </c>
      <c r="AD786" s="2" t="e">
        <f>VLOOKUP($U786,Models!$A:$Q,AD$4,0)</f>
        <v>#N/A</v>
      </c>
      <c r="AE786" s="2" t="e">
        <f>VLOOKUP($U786,Models!$A:$Q,AE$4,0)</f>
        <v>#N/A</v>
      </c>
      <c r="AF786" s="2" t="e">
        <f>VLOOKUP($U786,Models!$A:$Q,AF$4,0)</f>
        <v>#N/A</v>
      </c>
      <c r="AG786" s="2" t="e">
        <f>VLOOKUP($U786,Models!$A:$Q,AG$4,0)</f>
        <v>#N/A</v>
      </c>
      <c r="AH786" s="2" t="e">
        <f>VLOOKUP($U786,Models!$A:$Q,AH$4,0)</f>
        <v>#N/A</v>
      </c>
      <c r="AI786" s="2" t="e">
        <f>VLOOKUP($U786,Models!$A:$Q,AI$4,0)</f>
        <v>#N/A</v>
      </c>
      <c r="AJ786" s="2"/>
    </row>
    <row r="787" spans="1:36" x14ac:dyDescent="0.3">
      <c r="A787"/>
      <c r="B787"/>
      <c r="C787"/>
      <c r="D787"/>
      <c r="E787"/>
      <c r="F787"/>
      <c r="G787"/>
      <c r="H787"/>
      <c r="I787"/>
      <c r="J787"/>
      <c r="K787"/>
      <c r="L787"/>
      <c r="M787"/>
      <c r="N787"/>
      <c r="O787"/>
      <c r="P787"/>
      <c r="Q787" s="49" t="e">
        <f>ROUND(#REF!*R$835,0)</f>
        <v>#REF!</v>
      </c>
      <c r="R787" s="90"/>
      <c r="S787" s="3"/>
      <c r="T787" s="2"/>
      <c r="U787" s="2" t="str">
        <f t="shared" si="51"/>
        <v xml:space="preserve">   </v>
      </c>
      <c r="V787" s="2" t="e">
        <f>VLOOKUP($U787,Models!$A:$Q,V$4,0)</f>
        <v>#N/A</v>
      </c>
      <c r="W787" s="2" t="e">
        <f>VLOOKUP($U787,Models!$A:$Q,W$4,0)</f>
        <v>#N/A</v>
      </c>
      <c r="X787" s="2" t="e">
        <f>VLOOKUP($U787,Models!$A:$Q,X$4,0)</f>
        <v>#N/A</v>
      </c>
      <c r="Y787" s="2" t="e">
        <f>VLOOKUP($U787,Models!$A:$Q,Y$4,0)</f>
        <v>#N/A</v>
      </c>
      <c r="Z787" s="2" t="e">
        <f>VLOOKUP($U787,Models!$A:$Q,Z$4,0)</f>
        <v>#N/A</v>
      </c>
      <c r="AA787" s="2" t="e">
        <f>VLOOKUP($U787,Models!$A:$Q,AA$4,0)</f>
        <v>#N/A</v>
      </c>
      <c r="AB787" s="2" t="e">
        <f>VLOOKUP($U787,Models!$A:$Q,AB$4,0)</f>
        <v>#N/A</v>
      </c>
      <c r="AC787" s="2" t="e">
        <f>VLOOKUP($U787,Models!$A:$Q,AC$4,0)</f>
        <v>#N/A</v>
      </c>
      <c r="AD787" s="2" t="e">
        <f>VLOOKUP($U787,Models!$A:$Q,AD$4,0)</f>
        <v>#N/A</v>
      </c>
      <c r="AE787" s="2" t="e">
        <f>VLOOKUP($U787,Models!$A:$Q,AE$4,0)</f>
        <v>#N/A</v>
      </c>
      <c r="AF787" s="2" t="e">
        <f>VLOOKUP($U787,Models!$A:$Q,AF$4,0)</f>
        <v>#N/A</v>
      </c>
      <c r="AG787" s="2" t="e">
        <f>VLOOKUP($U787,Models!$A:$Q,AG$4,0)</f>
        <v>#N/A</v>
      </c>
      <c r="AH787" s="2" t="e">
        <f>VLOOKUP($U787,Models!$A:$Q,AH$4,0)</f>
        <v>#N/A</v>
      </c>
      <c r="AI787" s="2" t="e">
        <f>VLOOKUP($U787,Models!$A:$Q,AI$4,0)</f>
        <v>#N/A</v>
      </c>
      <c r="AJ787" s="2"/>
    </row>
    <row r="788" spans="1:36" x14ac:dyDescent="0.3">
      <c r="A788"/>
      <c r="B788"/>
      <c r="C788"/>
      <c r="D788"/>
      <c r="E788"/>
      <c r="F788"/>
      <c r="G788"/>
      <c r="H788"/>
      <c r="I788"/>
      <c r="J788"/>
      <c r="K788"/>
      <c r="L788"/>
      <c r="M788"/>
      <c r="N788"/>
      <c r="O788"/>
      <c r="P788"/>
      <c r="Q788" s="49" t="e">
        <f>ROUND(#REF!*R$835,0)</f>
        <v>#REF!</v>
      </c>
      <c r="R788" s="90"/>
      <c r="S788" s="3"/>
      <c r="T788" s="2"/>
      <c r="U788" s="2" t="str">
        <f t="shared" si="51"/>
        <v xml:space="preserve">   </v>
      </c>
      <c r="V788" s="2" t="e">
        <f>VLOOKUP($U788,Models!$A:$Q,V$4,0)</f>
        <v>#N/A</v>
      </c>
      <c r="W788" s="2" t="e">
        <f>VLOOKUP($U788,Models!$A:$Q,W$4,0)</f>
        <v>#N/A</v>
      </c>
      <c r="X788" s="2" t="e">
        <f>VLOOKUP($U788,Models!$A:$Q,X$4,0)</f>
        <v>#N/A</v>
      </c>
      <c r="Y788" s="2" t="e">
        <f>VLOOKUP($U788,Models!$A:$Q,Y$4,0)</f>
        <v>#N/A</v>
      </c>
      <c r="Z788" s="2" t="e">
        <f>VLOOKUP($U788,Models!$A:$Q,Z$4,0)</f>
        <v>#N/A</v>
      </c>
      <c r="AA788" s="2" t="e">
        <f>VLOOKUP($U788,Models!$A:$Q,AA$4,0)</f>
        <v>#N/A</v>
      </c>
      <c r="AB788" s="2" t="e">
        <f>VLOOKUP($U788,Models!$A:$Q,AB$4,0)</f>
        <v>#N/A</v>
      </c>
      <c r="AC788" s="2" t="e">
        <f>VLOOKUP($U788,Models!$A:$Q,AC$4,0)</f>
        <v>#N/A</v>
      </c>
      <c r="AD788" s="2" t="e">
        <f>VLOOKUP($U788,Models!$A:$Q,AD$4,0)</f>
        <v>#N/A</v>
      </c>
      <c r="AE788" s="2" t="e">
        <f>VLOOKUP($U788,Models!$A:$Q,AE$4,0)</f>
        <v>#N/A</v>
      </c>
      <c r="AF788" s="2" t="e">
        <f>VLOOKUP($U788,Models!$A:$Q,AF$4,0)</f>
        <v>#N/A</v>
      </c>
      <c r="AG788" s="2" t="e">
        <f>VLOOKUP($U788,Models!$A:$Q,AG$4,0)</f>
        <v>#N/A</v>
      </c>
      <c r="AH788" s="2" t="e">
        <f>VLOOKUP($U788,Models!$A:$Q,AH$4,0)</f>
        <v>#N/A</v>
      </c>
      <c r="AI788" s="2" t="e">
        <f>VLOOKUP($U788,Models!$A:$Q,AI$4,0)</f>
        <v>#N/A</v>
      </c>
      <c r="AJ788" s="2"/>
    </row>
    <row r="789" spans="1:36" x14ac:dyDescent="0.3">
      <c r="A789"/>
      <c r="B789"/>
      <c r="C789"/>
      <c r="D789"/>
      <c r="E789"/>
      <c r="F789"/>
      <c r="G789"/>
      <c r="H789"/>
      <c r="I789"/>
      <c r="J789"/>
      <c r="K789"/>
      <c r="L789"/>
      <c r="M789"/>
      <c r="N789"/>
      <c r="O789"/>
      <c r="P789"/>
      <c r="Q789" s="49" t="e">
        <f>ROUND(#REF!*R$835,0)</f>
        <v>#REF!</v>
      </c>
      <c r="R789" s="90"/>
      <c r="S789" s="3"/>
      <c r="T789" s="2"/>
      <c r="U789" s="2" t="str">
        <f t="shared" si="51"/>
        <v xml:space="preserve">   </v>
      </c>
      <c r="V789" s="2" t="e">
        <f>VLOOKUP($U789,Models!$A:$Q,V$4,0)</f>
        <v>#N/A</v>
      </c>
      <c r="W789" s="2" t="e">
        <f>VLOOKUP($U789,Models!$A:$Q,W$4,0)</f>
        <v>#N/A</v>
      </c>
      <c r="X789" s="2" t="e">
        <f>VLOOKUP($U789,Models!$A:$Q,X$4,0)</f>
        <v>#N/A</v>
      </c>
      <c r="Y789" s="2" t="e">
        <f>VLOOKUP($U789,Models!$A:$Q,Y$4,0)</f>
        <v>#N/A</v>
      </c>
      <c r="Z789" s="2" t="e">
        <f>VLOOKUP($U789,Models!$A:$Q,Z$4,0)</f>
        <v>#N/A</v>
      </c>
      <c r="AA789" s="2" t="e">
        <f>VLOOKUP($U789,Models!$A:$Q,AA$4,0)</f>
        <v>#N/A</v>
      </c>
      <c r="AB789" s="2" t="e">
        <f>VLOOKUP($U789,Models!$A:$Q,AB$4,0)</f>
        <v>#N/A</v>
      </c>
      <c r="AC789" s="2" t="e">
        <f>VLOOKUP($U789,Models!$A:$Q,AC$4,0)</f>
        <v>#N/A</v>
      </c>
      <c r="AD789" s="2" t="e">
        <f>VLOOKUP($U789,Models!$A:$Q,AD$4,0)</f>
        <v>#N/A</v>
      </c>
      <c r="AE789" s="2" t="e">
        <f>VLOOKUP($U789,Models!$A:$Q,AE$4,0)</f>
        <v>#N/A</v>
      </c>
      <c r="AF789" s="2" t="e">
        <f>VLOOKUP($U789,Models!$A:$Q,AF$4,0)</f>
        <v>#N/A</v>
      </c>
      <c r="AG789" s="2" t="e">
        <f>VLOOKUP($U789,Models!$A:$Q,AG$4,0)</f>
        <v>#N/A</v>
      </c>
      <c r="AH789" s="2" t="e">
        <f>VLOOKUP($U789,Models!$A:$Q,AH$4,0)</f>
        <v>#N/A</v>
      </c>
      <c r="AI789" s="2" t="e">
        <f>VLOOKUP($U789,Models!$A:$Q,AI$4,0)</f>
        <v>#N/A</v>
      </c>
      <c r="AJ789" s="2"/>
    </row>
    <row r="790" spans="1:36" x14ac:dyDescent="0.3">
      <c r="A790"/>
      <c r="B790"/>
      <c r="C790"/>
      <c r="D790"/>
      <c r="E790"/>
      <c r="F790"/>
      <c r="G790"/>
      <c r="H790"/>
      <c r="I790"/>
      <c r="J790"/>
      <c r="K790"/>
      <c r="L790"/>
      <c r="M790"/>
      <c r="N790"/>
      <c r="O790"/>
      <c r="P790"/>
      <c r="Q790" s="49" t="e">
        <f>ROUND(#REF!*R$835,0)</f>
        <v>#REF!</v>
      </c>
      <c r="R790" s="90"/>
      <c r="S790" s="3"/>
      <c r="T790" s="2"/>
      <c r="U790" s="2" t="str">
        <f t="shared" si="51"/>
        <v xml:space="preserve">   </v>
      </c>
      <c r="V790" s="2" t="e">
        <f>VLOOKUP($U790,Models!$A:$Q,V$4,0)</f>
        <v>#N/A</v>
      </c>
      <c r="W790" s="2" t="e">
        <f>VLOOKUP($U790,Models!$A:$Q,W$4,0)</f>
        <v>#N/A</v>
      </c>
      <c r="X790" s="2" t="e">
        <f>VLOOKUP($U790,Models!$A:$Q,X$4,0)</f>
        <v>#N/A</v>
      </c>
      <c r="Y790" s="2" t="e">
        <f>VLOOKUP($U790,Models!$A:$Q,Y$4,0)</f>
        <v>#N/A</v>
      </c>
      <c r="Z790" s="2" t="e">
        <f>VLOOKUP($U790,Models!$A:$Q,Z$4,0)</f>
        <v>#N/A</v>
      </c>
      <c r="AA790" s="2" t="e">
        <f>VLOOKUP($U790,Models!$A:$Q,AA$4,0)</f>
        <v>#N/A</v>
      </c>
      <c r="AB790" s="2" t="e">
        <f>VLOOKUP($U790,Models!$A:$Q,AB$4,0)</f>
        <v>#N/A</v>
      </c>
      <c r="AC790" s="2" t="e">
        <f>VLOOKUP($U790,Models!$A:$Q,AC$4,0)</f>
        <v>#N/A</v>
      </c>
      <c r="AD790" s="2" t="e">
        <f>VLOOKUP($U790,Models!$A:$Q,AD$4,0)</f>
        <v>#N/A</v>
      </c>
      <c r="AE790" s="2" t="e">
        <f>VLOOKUP($U790,Models!$A:$Q,AE$4,0)</f>
        <v>#N/A</v>
      </c>
      <c r="AF790" s="2" t="e">
        <f>VLOOKUP($U790,Models!$A:$Q,AF$4,0)</f>
        <v>#N/A</v>
      </c>
      <c r="AG790" s="2" t="e">
        <f>VLOOKUP($U790,Models!$A:$Q,AG$4,0)</f>
        <v>#N/A</v>
      </c>
      <c r="AH790" s="2" t="e">
        <f>VLOOKUP($U790,Models!$A:$Q,AH$4,0)</f>
        <v>#N/A</v>
      </c>
      <c r="AI790" s="2" t="e">
        <f>VLOOKUP($U790,Models!$A:$Q,AI$4,0)</f>
        <v>#N/A</v>
      </c>
      <c r="AJ790" s="2"/>
    </row>
    <row r="791" spans="1:36" x14ac:dyDescent="0.3">
      <c r="A791"/>
      <c r="B791"/>
      <c r="C791"/>
      <c r="D791"/>
      <c r="E791"/>
      <c r="F791"/>
      <c r="G791"/>
      <c r="H791"/>
      <c r="I791"/>
      <c r="J791"/>
      <c r="K791"/>
      <c r="L791"/>
      <c r="M791"/>
      <c r="N791"/>
      <c r="O791"/>
      <c r="P791"/>
      <c r="Q791" s="49" t="e">
        <f>ROUND(#REF!*R$835,0)</f>
        <v>#REF!</v>
      </c>
      <c r="R791" s="90"/>
      <c r="S791" s="3"/>
      <c r="T791" s="2"/>
      <c r="U791" s="2" t="str">
        <f t="shared" si="51"/>
        <v xml:space="preserve">   </v>
      </c>
      <c r="V791" s="2" t="e">
        <f>VLOOKUP($U791,Models!$A:$Q,V$4,0)</f>
        <v>#N/A</v>
      </c>
      <c r="W791" s="2" t="e">
        <f>VLOOKUP($U791,Models!$A:$Q,W$4,0)</f>
        <v>#N/A</v>
      </c>
      <c r="X791" s="2" t="e">
        <f>VLOOKUP($U791,Models!$A:$Q,X$4,0)</f>
        <v>#N/A</v>
      </c>
      <c r="Y791" s="2" t="e">
        <f>VLOOKUP($U791,Models!$A:$Q,Y$4,0)</f>
        <v>#N/A</v>
      </c>
      <c r="Z791" s="2" t="e">
        <f>VLOOKUP($U791,Models!$A:$Q,Z$4,0)</f>
        <v>#N/A</v>
      </c>
      <c r="AA791" s="2" t="e">
        <f>VLOOKUP($U791,Models!$A:$Q,AA$4,0)</f>
        <v>#N/A</v>
      </c>
      <c r="AB791" s="2" t="e">
        <f>VLOOKUP($U791,Models!$A:$Q,AB$4,0)</f>
        <v>#N/A</v>
      </c>
      <c r="AC791" s="2" t="e">
        <f>VLOOKUP($U791,Models!$A:$Q,AC$4,0)</f>
        <v>#N/A</v>
      </c>
      <c r="AD791" s="2" t="e">
        <f>VLOOKUP($U791,Models!$A:$Q,AD$4,0)</f>
        <v>#N/A</v>
      </c>
      <c r="AE791" s="2" t="e">
        <f>VLOOKUP($U791,Models!$A:$Q,AE$4,0)</f>
        <v>#N/A</v>
      </c>
      <c r="AF791" s="2" t="e">
        <f>VLOOKUP($U791,Models!$A:$Q,AF$4,0)</f>
        <v>#N/A</v>
      </c>
      <c r="AG791" s="2" t="e">
        <f>VLOOKUP($U791,Models!$A:$Q,AG$4,0)</f>
        <v>#N/A</v>
      </c>
      <c r="AH791" s="2" t="e">
        <f>VLOOKUP($U791,Models!$A:$Q,AH$4,0)</f>
        <v>#N/A</v>
      </c>
      <c r="AI791" s="2" t="e">
        <f>VLOOKUP($U791,Models!$A:$Q,AI$4,0)</f>
        <v>#N/A</v>
      </c>
      <c r="AJ791" s="2"/>
    </row>
    <row r="792" spans="1:36" x14ac:dyDescent="0.3">
      <c r="A792"/>
      <c r="B792"/>
      <c r="C792"/>
      <c r="D792"/>
      <c r="E792"/>
      <c r="F792"/>
      <c r="G792"/>
      <c r="H792"/>
      <c r="I792"/>
      <c r="J792"/>
      <c r="K792"/>
      <c r="L792"/>
      <c r="M792"/>
      <c r="N792"/>
      <c r="O792"/>
      <c r="P792"/>
      <c r="Q792" s="49" t="e">
        <f>ROUND(#REF!*R$835,0)</f>
        <v>#REF!</v>
      </c>
      <c r="R792" s="90"/>
      <c r="S792" s="3"/>
      <c r="T792" s="2"/>
      <c r="U792" s="2" t="str">
        <f t="shared" si="51"/>
        <v xml:space="preserve">   </v>
      </c>
      <c r="V792" s="2" t="e">
        <f>VLOOKUP($U792,Models!$A:$Q,V$4,0)</f>
        <v>#N/A</v>
      </c>
      <c r="W792" s="2" t="e">
        <f>VLOOKUP($U792,Models!$A:$Q,W$4,0)</f>
        <v>#N/A</v>
      </c>
      <c r="X792" s="2" t="e">
        <f>VLOOKUP($U792,Models!$A:$Q,X$4,0)</f>
        <v>#N/A</v>
      </c>
      <c r="Y792" s="2" t="e">
        <f>VLOOKUP($U792,Models!$A:$Q,Y$4,0)</f>
        <v>#N/A</v>
      </c>
      <c r="Z792" s="2" t="e">
        <f>VLOOKUP($U792,Models!$A:$Q,Z$4,0)</f>
        <v>#N/A</v>
      </c>
      <c r="AA792" s="2" t="e">
        <f>VLOOKUP($U792,Models!$A:$Q,AA$4,0)</f>
        <v>#N/A</v>
      </c>
      <c r="AB792" s="2" t="e">
        <f>VLOOKUP($U792,Models!$A:$Q,AB$4,0)</f>
        <v>#N/A</v>
      </c>
      <c r="AC792" s="2" t="e">
        <f>VLOOKUP($U792,Models!$A:$Q,AC$4,0)</f>
        <v>#N/A</v>
      </c>
      <c r="AD792" s="2" t="e">
        <f>VLOOKUP($U792,Models!$A:$Q,AD$4,0)</f>
        <v>#N/A</v>
      </c>
      <c r="AE792" s="2" t="e">
        <f>VLOOKUP($U792,Models!$A:$Q,AE$4,0)</f>
        <v>#N/A</v>
      </c>
      <c r="AF792" s="2" t="e">
        <f>VLOOKUP($U792,Models!$A:$Q,AF$4,0)</f>
        <v>#N/A</v>
      </c>
      <c r="AG792" s="2" t="e">
        <f>VLOOKUP($U792,Models!$A:$Q,AG$4,0)</f>
        <v>#N/A</v>
      </c>
      <c r="AH792" s="2" t="e">
        <f>VLOOKUP($U792,Models!$A:$Q,AH$4,0)</f>
        <v>#N/A</v>
      </c>
      <c r="AI792" s="2" t="e">
        <f>VLOOKUP($U792,Models!$A:$Q,AI$4,0)</f>
        <v>#N/A</v>
      </c>
      <c r="AJ792" s="2"/>
    </row>
    <row r="793" spans="1:36" x14ac:dyDescent="0.3">
      <c r="A793"/>
      <c r="B793"/>
      <c r="C793"/>
      <c r="D793"/>
      <c r="E793"/>
      <c r="F793"/>
      <c r="G793"/>
      <c r="H793"/>
      <c r="I793"/>
      <c r="J793"/>
      <c r="K793"/>
      <c r="L793"/>
      <c r="M793"/>
      <c r="N793"/>
      <c r="O793"/>
      <c r="P793"/>
      <c r="Q793" s="49" t="e">
        <f>ROUND(#REF!*R$835,0)</f>
        <v>#REF!</v>
      </c>
      <c r="R793" s="90"/>
      <c r="S793" s="3"/>
      <c r="T793" s="2"/>
      <c r="U793" s="2" t="str">
        <f t="shared" si="51"/>
        <v xml:space="preserve">   </v>
      </c>
      <c r="V793" s="2" t="e">
        <f>VLOOKUP($U793,Models!$A:$Q,V$4,0)</f>
        <v>#N/A</v>
      </c>
      <c r="W793" s="2" t="e">
        <f>VLOOKUP($U793,Models!$A:$Q,W$4,0)</f>
        <v>#N/A</v>
      </c>
      <c r="X793" s="2" t="e">
        <f>VLOOKUP($U793,Models!$A:$Q,X$4,0)</f>
        <v>#N/A</v>
      </c>
      <c r="Y793" s="2" t="e">
        <f>VLOOKUP($U793,Models!$A:$Q,Y$4,0)</f>
        <v>#N/A</v>
      </c>
      <c r="Z793" s="2" t="e">
        <f>VLOOKUP($U793,Models!$A:$Q,Z$4,0)</f>
        <v>#N/A</v>
      </c>
      <c r="AA793" s="2" t="e">
        <f>VLOOKUP($U793,Models!$A:$Q,AA$4,0)</f>
        <v>#N/A</v>
      </c>
      <c r="AB793" s="2" t="e">
        <f>VLOOKUP($U793,Models!$A:$Q,AB$4,0)</f>
        <v>#N/A</v>
      </c>
      <c r="AC793" s="2" t="e">
        <f>VLOOKUP($U793,Models!$A:$Q,AC$4,0)</f>
        <v>#N/A</v>
      </c>
      <c r="AD793" s="2" t="e">
        <f>VLOOKUP($U793,Models!$A:$Q,AD$4,0)</f>
        <v>#N/A</v>
      </c>
      <c r="AE793" s="2" t="e">
        <f>VLOOKUP($U793,Models!$A:$Q,AE$4,0)</f>
        <v>#N/A</v>
      </c>
      <c r="AF793" s="2" t="e">
        <f>VLOOKUP($U793,Models!$A:$Q,AF$4,0)</f>
        <v>#N/A</v>
      </c>
      <c r="AG793" s="2" t="e">
        <f>VLOOKUP($U793,Models!$A:$Q,AG$4,0)</f>
        <v>#N/A</v>
      </c>
      <c r="AH793" s="2" t="e">
        <f>VLOOKUP($U793,Models!$A:$Q,AH$4,0)</f>
        <v>#N/A</v>
      </c>
      <c r="AI793" s="2" t="e">
        <f>VLOOKUP($U793,Models!$A:$Q,AI$4,0)</f>
        <v>#N/A</v>
      </c>
      <c r="AJ793" s="2"/>
    </row>
    <row r="794" spans="1:36" x14ac:dyDescent="0.3">
      <c r="A794"/>
      <c r="B794"/>
      <c r="C794"/>
      <c r="D794"/>
      <c r="E794"/>
      <c r="F794"/>
      <c r="G794"/>
      <c r="H794"/>
      <c r="I794"/>
      <c r="J794"/>
      <c r="K794"/>
      <c r="L794"/>
      <c r="M794"/>
      <c r="N794"/>
      <c r="O794"/>
      <c r="P794"/>
      <c r="Q794" s="49" t="e">
        <f>ROUND(#REF!*R$835,0)</f>
        <v>#REF!</v>
      </c>
      <c r="R794" s="90"/>
      <c r="S794" s="3"/>
      <c r="T794" s="2"/>
      <c r="U794" s="2" t="str">
        <f t="shared" si="51"/>
        <v xml:space="preserve">   </v>
      </c>
      <c r="V794" s="2" t="e">
        <f>VLOOKUP($U794,Models!$A:$Q,V$4,0)</f>
        <v>#N/A</v>
      </c>
      <c r="W794" s="2" t="e">
        <f>VLOOKUP($U794,Models!$A:$Q,W$4,0)</f>
        <v>#N/A</v>
      </c>
      <c r="X794" s="2" t="e">
        <f>VLOOKUP($U794,Models!$A:$Q,X$4,0)</f>
        <v>#N/A</v>
      </c>
      <c r="Y794" s="2" t="e">
        <f>VLOOKUP($U794,Models!$A:$Q,Y$4,0)</f>
        <v>#N/A</v>
      </c>
      <c r="Z794" s="2" t="e">
        <f>VLOOKUP($U794,Models!$A:$Q,Z$4,0)</f>
        <v>#N/A</v>
      </c>
      <c r="AA794" s="2" t="e">
        <f>VLOOKUP($U794,Models!$A:$Q,AA$4,0)</f>
        <v>#N/A</v>
      </c>
      <c r="AB794" s="2" t="e">
        <f>VLOOKUP($U794,Models!$A:$Q,AB$4,0)</f>
        <v>#N/A</v>
      </c>
      <c r="AC794" s="2" t="e">
        <f>VLOOKUP($U794,Models!$A:$Q,AC$4,0)</f>
        <v>#N/A</v>
      </c>
      <c r="AD794" s="2" t="e">
        <f>VLOOKUP($U794,Models!$A:$Q,AD$4,0)</f>
        <v>#N/A</v>
      </c>
      <c r="AE794" s="2" t="e">
        <f>VLOOKUP($U794,Models!$A:$Q,AE$4,0)</f>
        <v>#N/A</v>
      </c>
      <c r="AF794" s="2" t="e">
        <f>VLOOKUP($U794,Models!$A:$Q,AF$4,0)</f>
        <v>#N/A</v>
      </c>
      <c r="AG794" s="2" t="e">
        <f>VLOOKUP($U794,Models!$A:$Q,AG$4,0)</f>
        <v>#N/A</v>
      </c>
      <c r="AH794" s="2" t="e">
        <f>VLOOKUP($U794,Models!$A:$Q,AH$4,0)</f>
        <v>#N/A</v>
      </c>
      <c r="AI794" s="2" t="e">
        <f>VLOOKUP($U794,Models!$A:$Q,AI$4,0)</f>
        <v>#N/A</v>
      </c>
      <c r="AJ794" s="2"/>
    </row>
    <row r="795" spans="1:36" x14ac:dyDescent="0.3">
      <c r="A795"/>
      <c r="B795"/>
      <c r="C795"/>
      <c r="D795"/>
      <c r="E795"/>
      <c r="F795"/>
      <c r="G795"/>
      <c r="H795"/>
      <c r="I795"/>
      <c r="J795"/>
      <c r="K795"/>
      <c r="L795"/>
      <c r="M795"/>
      <c r="N795"/>
      <c r="O795"/>
      <c r="P795"/>
      <c r="Q795" s="49" t="e">
        <f>ROUND(#REF!*R$835,0)</f>
        <v>#REF!</v>
      </c>
      <c r="R795" s="90"/>
      <c r="S795" s="3"/>
      <c r="T795" s="2"/>
      <c r="U795" s="2" t="str">
        <f t="shared" si="51"/>
        <v xml:space="preserve">   </v>
      </c>
      <c r="V795" s="2" t="e">
        <f>VLOOKUP($U795,Models!$A:$Q,V$4,0)</f>
        <v>#N/A</v>
      </c>
      <c r="W795" s="2" t="e">
        <f>VLOOKUP($U795,Models!$A:$Q,W$4,0)</f>
        <v>#N/A</v>
      </c>
      <c r="X795" s="2" t="e">
        <f>VLOOKUP($U795,Models!$A:$Q,X$4,0)</f>
        <v>#N/A</v>
      </c>
      <c r="Y795" s="2" t="e">
        <f>VLOOKUP($U795,Models!$A:$Q,Y$4,0)</f>
        <v>#N/A</v>
      </c>
      <c r="Z795" s="2" t="e">
        <f>VLOOKUP($U795,Models!$A:$Q,Z$4,0)</f>
        <v>#N/A</v>
      </c>
      <c r="AA795" s="2" t="e">
        <f>VLOOKUP($U795,Models!$A:$Q,AA$4,0)</f>
        <v>#N/A</v>
      </c>
      <c r="AB795" s="2" t="e">
        <f>VLOOKUP($U795,Models!$A:$Q,AB$4,0)</f>
        <v>#N/A</v>
      </c>
      <c r="AC795" s="2" t="e">
        <f>VLOOKUP($U795,Models!$A:$Q,AC$4,0)</f>
        <v>#N/A</v>
      </c>
      <c r="AD795" s="2" t="e">
        <f>VLOOKUP($U795,Models!$A:$Q,AD$4,0)</f>
        <v>#N/A</v>
      </c>
      <c r="AE795" s="2" t="e">
        <f>VLOOKUP($U795,Models!$A:$Q,AE$4,0)</f>
        <v>#N/A</v>
      </c>
      <c r="AF795" s="2" t="e">
        <f>VLOOKUP($U795,Models!$A:$Q,AF$4,0)</f>
        <v>#N/A</v>
      </c>
      <c r="AG795" s="2" t="e">
        <f>VLOOKUP($U795,Models!$A:$Q,AG$4,0)</f>
        <v>#N/A</v>
      </c>
      <c r="AH795" s="2" t="e">
        <f>VLOOKUP($U795,Models!$A:$Q,AH$4,0)</f>
        <v>#N/A</v>
      </c>
      <c r="AI795" s="2" t="e">
        <f>VLOOKUP($U795,Models!$A:$Q,AI$4,0)</f>
        <v>#N/A</v>
      </c>
      <c r="AJ795" s="2"/>
    </row>
    <row r="796" spans="1:36" x14ac:dyDescent="0.3">
      <c r="A796"/>
      <c r="B796"/>
      <c r="C796"/>
      <c r="D796"/>
      <c r="E796"/>
      <c r="F796"/>
      <c r="G796"/>
      <c r="H796"/>
      <c r="I796"/>
      <c r="J796"/>
      <c r="K796"/>
      <c r="L796"/>
      <c r="M796"/>
      <c r="N796"/>
      <c r="O796"/>
      <c r="P796"/>
      <c r="Q796" s="49" t="e">
        <f>ROUND(#REF!*R$835,0)</f>
        <v>#REF!</v>
      </c>
      <c r="R796" s="90"/>
      <c r="S796" s="3"/>
      <c r="T796" s="2"/>
      <c r="U796" s="2" t="str">
        <f t="shared" si="51"/>
        <v xml:space="preserve">   </v>
      </c>
      <c r="V796" s="2" t="e">
        <f>VLOOKUP($U796,Models!$A:$Q,V$4,0)</f>
        <v>#N/A</v>
      </c>
      <c r="W796" s="2" t="e">
        <f>VLOOKUP($U796,Models!$A:$Q,W$4,0)</f>
        <v>#N/A</v>
      </c>
      <c r="X796" s="2" t="e">
        <f>VLOOKUP($U796,Models!$A:$Q,X$4,0)</f>
        <v>#N/A</v>
      </c>
      <c r="Y796" s="2" t="e">
        <f>VLOOKUP($U796,Models!$A:$Q,Y$4,0)</f>
        <v>#N/A</v>
      </c>
      <c r="Z796" s="2" t="e">
        <f>VLOOKUP($U796,Models!$A:$Q,Z$4,0)</f>
        <v>#N/A</v>
      </c>
      <c r="AA796" s="2" t="e">
        <f>VLOOKUP($U796,Models!$A:$Q,AA$4,0)</f>
        <v>#N/A</v>
      </c>
      <c r="AB796" s="2" t="e">
        <f>VLOOKUP($U796,Models!$A:$Q,AB$4,0)</f>
        <v>#N/A</v>
      </c>
      <c r="AC796" s="2" t="e">
        <f>VLOOKUP($U796,Models!$A:$Q,AC$4,0)</f>
        <v>#N/A</v>
      </c>
      <c r="AD796" s="2" t="e">
        <f>VLOOKUP($U796,Models!$A:$Q,AD$4,0)</f>
        <v>#N/A</v>
      </c>
      <c r="AE796" s="2" t="e">
        <f>VLOOKUP($U796,Models!$A:$Q,AE$4,0)</f>
        <v>#N/A</v>
      </c>
      <c r="AF796" s="2" t="e">
        <f>VLOOKUP($U796,Models!$A:$Q,AF$4,0)</f>
        <v>#N/A</v>
      </c>
      <c r="AG796" s="2" t="e">
        <f>VLOOKUP($U796,Models!$A:$Q,AG$4,0)</f>
        <v>#N/A</v>
      </c>
      <c r="AH796" s="2" t="e">
        <f>VLOOKUP($U796,Models!$A:$Q,AH$4,0)</f>
        <v>#N/A</v>
      </c>
      <c r="AI796" s="2" t="e">
        <f>VLOOKUP($U796,Models!$A:$Q,AI$4,0)</f>
        <v>#N/A</v>
      </c>
      <c r="AJ796" s="2"/>
    </row>
    <row r="797" spans="1:36" x14ac:dyDescent="0.3">
      <c r="A797"/>
      <c r="B797"/>
      <c r="C797"/>
      <c r="D797"/>
      <c r="E797"/>
      <c r="F797"/>
      <c r="G797"/>
      <c r="H797"/>
      <c r="I797"/>
      <c r="J797"/>
      <c r="K797"/>
      <c r="L797"/>
      <c r="M797"/>
      <c r="N797"/>
      <c r="O797"/>
      <c r="P797"/>
      <c r="Q797" s="49" t="e">
        <f>ROUND(#REF!*R$835,0)</f>
        <v>#REF!</v>
      </c>
      <c r="R797" s="90"/>
      <c r="S797" s="3"/>
      <c r="T797" s="2"/>
      <c r="U797" s="2" t="str">
        <f t="shared" si="51"/>
        <v xml:space="preserve">   </v>
      </c>
      <c r="V797" s="2" t="e">
        <f>VLOOKUP($U797,Models!$A:$Q,V$4,0)</f>
        <v>#N/A</v>
      </c>
      <c r="W797" s="2" t="e">
        <f>VLOOKUP($U797,Models!$A:$Q,W$4,0)</f>
        <v>#N/A</v>
      </c>
      <c r="X797" s="2" t="e">
        <f>VLOOKUP($U797,Models!$A:$Q,X$4,0)</f>
        <v>#N/A</v>
      </c>
      <c r="Y797" s="2" t="e">
        <f>VLOOKUP($U797,Models!$A:$Q,Y$4,0)</f>
        <v>#N/A</v>
      </c>
      <c r="Z797" s="2" t="e">
        <f>VLOOKUP($U797,Models!$A:$Q,Z$4,0)</f>
        <v>#N/A</v>
      </c>
      <c r="AA797" s="2" t="e">
        <f>VLOOKUP($U797,Models!$A:$Q,AA$4,0)</f>
        <v>#N/A</v>
      </c>
      <c r="AB797" s="2" t="e">
        <f>VLOOKUP($U797,Models!$A:$Q,AB$4,0)</f>
        <v>#N/A</v>
      </c>
      <c r="AC797" s="2" t="e">
        <f>VLOOKUP($U797,Models!$A:$Q,AC$4,0)</f>
        <v>#N/A</v>
      </c>
      <c r="AD797" s="2" t="e">
        <f>VLOOKUP($U797,Models!$A:$Q,AD$4,0)</f>
        <v>#N/A</v>
      </c>
      <c r="AE797" s="2" t="e">
        <f>VLOOKUP($U797,Models!$A:$Q,AE$4,0)</f>
        <v>#N/A</v>
      </c>
      <c r="AF797" s="2" t="e">
        <f>VLOOKUP($U797,Models!$A:$Q,AF$4,0)</f>
        <v>#N/A</v>
      </c>
      <c r="AG797" s="2" t="e">
        <f>VLOOKUP($U797,Models!$A:$Q,AG$4,0)</f>
        <v>#N/A</v>
      </c>
      <c r="AH797" s="2" t="e">
        <f>VLOOKUP($U797,Models!$A:$Q,AH$4,0)</f>
        <v>#N/A</v>
      </c>
      <c r="AI797" s="2" t="e">
        <f>VLOOKUP($U797,Models!$A:$Q,AI$4,0)</f>
        <v>#N/A</v>
      </c>
      <c r="AJ797" s="2"/>
    </row>
    <row r="798" spans="1:36" x14ac:dyDescent="0.3">
      <c r="A798"/>
      <c r="B798"/>
      <c r="C798"/>
      <c r="D798"/>
      <c r="E798"/>
      <c r="F798"/>
      <c r="G798"/>
      <c r="H798"/>
      <c r="I798"/>
      <c r="J798"/>
      <c r="K798"/>
      <c r="L798"/>
      <c r="M798"/>
      <c r="N798"/>
      <c r="O798"/>
      <c r="P798"/>
      <c r="Q798" s="49" t="e">
        <f>ROUND(#REF!*R$835,0)</f>
        <v>#REF!</v>
      </c>
      <c r="R798" s="90"/>
      <c r="S798" s="3"/>
      <c r="T798" s="2"/>
      <c r="U798" s="2" t="str">
        <f t="shared" si="51"/>
        <v xml:space="preserve">   </v>
      </c>
      <c r="V798" s="2" t="e">
        <f>VLOOKUP($U798,Models!$A:$Q,V$4,0)</f>
        <v>#N/A</v>
      </c>
      <c r="W798" s="2" t="e">
        <f>VLOOKUP($U798,Models!$A:$Q,W$4,0)</f>
        <v>#N/A</v>
      </c>
      <c r="X798" s="2" t="e">
        <f>VLOOKUP($U798,Models!$A:$Q,X$4,0)</f>
        <v>#N/A</v>
      </c>
      <c r="Y798" s="2" t="e">
        <f>VLOOKUP($U798,Models!$A:$Q,Y$4,0)</f>
        <v>#N/A</v>
      </c>
      <c r="Z798" s="2" t="e">
        <f>VLOOKUP($U798,Models!$A:$Q,Z$4,0)</f>
        <v>#N/A</v>
      </c>
      <c r="AA798" s="2" t="e">
        <f>VLOOKUP($U798,Models!$A:$Q,AA$4,0)</f>
        <v>#N/A</v>
      </c>
      <c r="AB798" s="2" t="e">
        <f>VLOOKUP($U798,Models!$A:$Q,AB$4,0)</f>
        <v>#N/A</v>
      </c>
      <c r="AC798" s="2" t="e">
        <f>VLOOKUP($U798,Models!$A:$Q,AC$4,0)</f>
        <v>#N/A</v>
      </c>
      <c r="AD798" s="2" t="e">
        <f>VLOOKUP($U798,Models!$A:$Q,AD$4,0)</f>
        <v>#N/A</v>
      </c>
      <c r="AE798" s="2" t="e">
        <f>VLOOKUP($U798,Models!$A:$Q,AE$4,0)</f>
        <v>#N/A</v>
      </c>
      <c r="AF798" s="2" t="e">
        <f>VLOOKUP($U798,Models!$A:$Q,AF$4,0)</f>
        <v>#N/A</v>
      </c>
      <c r="AG798" s="2" t="e">
        <f>VLOOKUP($U798,Models!$A:$Q,AG$4,0)</f>
        <v>#N/A</v>
      </c>
      <c r="AH798" s="2" t="e">
        <f>VLOOKUP($U798,Models!$A:$Q,AH$4,0)</f>
        <v>#N/A</v>
      </c>
      <c r="AI798" s="2" t="e">
        <f>VLOOKUP($U798,Models!$A:$Q,AI$4,0)</f>
        <v>#N/A</v>
      </c>
      <c r="AJ798" s="2"/>
    </row>
    <row r="799" spans="1:36" x14ac:dyDescent="0.3">
      <c r="A799"/>
      <c r="B799"/>
      <c r="C799"/>
      <c r="D799"/>
      <c r="E799"/>
      <c r="F799"/>
      <c r="G799"/>
      <c r="H799"/>
      <c r="I799"/>
      <c r="J799"/>
      <c r="K799"/>
      <c r="L799"/>
      <c r="M799"/>
      <c r="N799"/>
      <c r="O799"/>
      <c r="P799"/>
      <c r="Q799" s="49" t="e">
        <f>ROUND(#REF!*R$835,0)</f>
        <v>#REF!</v>
      </c>
      <c r="R799" s="90"/>
      <c r="S799" s="3"/>
      <c r="T799" s="2"/>
      <c r="U799" s="2" t="str">
        <f t="shared" si="51"/>
        <v xml:space="preserve">   </v>
      </c>
      <c r="V799" s="2" t="e">
        <f>VLOOKUP($U799,Models!$A:$Q,V$4,0)</f>
        <v>#N/A</v>
      </c>
      <c r="W799" s="2" t="e">
        <f>VLOOKUP($U799,Models!$A:$Q,W$4,0)</f>
        <v>#N/A</v>
      </c>
      <c r="X799" s="2" t="e">
        <f>VLOOKUP($U799,Models!$A:$Q,X$4,0)</f>
        <v>#N/A</v>
      </c>
      <c r="Y799" s="2" t="e">
        <f>VLOOKUP($U799,Models!$A:$Q,Y$4,0)</f>
        <v>#N/A</v>
      </c>
      <c r="Z799" s="2" t="e">
        <f>VLOOKUP($U799,Models!$A:$Q,Z$4,0)</f>
        <v>#N/A</v>
      </c>
      <c r="AA799" s="2" t="e">
        <f>VLOOKUP($U799,Models!$A:$Q,AA$4,0)</f>
        <v>#N/A</v>
      </c>
      <c r="AB799" s="2" t="e">
        <f>VLOOKUP($U799,Models!$A:$Q,AB$4,0)</f>
        <v>#N/A</v>
      </c>
      <c r="AC799" s="2" t="e">
        <f>VLOOKUP($U799,Models!$A:$Q,AC$4,0)</f>
        <v>#N/A</v>
      </c>
      <c r="AD799" s="2" t="e">
        <f>VLOOKUP($U799,Models!$A:$Q,AD$4,0)</f>
        <v>#N/A</v>
      </c>
      <c r="AE799" s="2" t="e">
        <f>VLOOKUP($U799,Models!$A:$Q,AE$4,0)</f>
        <v>#N/A</v>
      </c>
      <c r="AF799" s="2" t="e">
        <f>VLOOKUP($U799,Models!$A:$Q,AF$4,0)</f>
        <v>#N/A</v>
      </c>
      <c r="AG799" s="2" t="e">
        <f>VLOOKUP($U799,Models!$A:$Q,AG$4,0)</f>
        <v>#N/A</v>
      </c>
      <c r="AH799" s="2" t="e">
        <f>VLOOKUP($U799,Models!$A:$Q,AH$4,0)</f>
        <v>#N/A</v>
      </c>
      <c r="AI799" s="2" t="e">
        <f>VLOOKUP($U799,Models!$A:$Q,AI$4,0)</f>
        <v>#N/A</v>
      </c>
      <c r="AJ799" s="2"/>
    </row>
    <row r="800" spans="1:36" x14ac:dyDescent="0.3">
      <c r="A800"/>
      <c r="B800"/>
      <c r="C800"/>
      <c r="D800"/>
      <c r="E800"/>
      <c r="F800"/>
      <c r="G800"/>
      <c r="H800"/>
      <c r="I800"/>
      <c r="J800"/>
      <c r="K800"/>
      <c r="L800"/>
      <c r="M800"/>
      <c r="N800"/>
      <c r="O800"/>
      <c r="P800"/>
      <c r="Q800" s="49" t="e">
        <f>ROUND(#REF!*R$835,0)</f>
        <v>#REF!</v>
      </c>
      <c r="R800" s="90"/>
      <c r="S800" s="3"/>
      <c r="T800" s="2"/>
      <c r="U800" s="2" t="str">
        <f t="shared" si="51"/>
        <v xml:space="preserve">   </v>
      </c>
      <c r="V800" s="2" t="e">
        <f>VLOOKUP($U800,Models!$A:$Q,V$4,0)</f>
        <v>#N/A</v>
      </c>
      <c r="W800" s="2" t="e">
        <f>VLOOKUP($U800,Models!$A:$Q,W$4,0)</f>
        <v>#N/A</v>
      </c>
      <c r="X800" s="2" t="e">
        <f>VLOOKUP($U800,Models!$A:$Q,X$4,0)</f>
        <v>#N/A</v>
      </c>
      <c r="Y800" s="2" t="e">
        <f>VLOOKUP($U800,Models!$A:$Q,Y$4,0)</f>
        <v>#N/A</v>
      </c>
      <c r="Z800" s="2" t="e">
        <f>VLOOKUP($U800,Models!$A:$Q,Z$4,0)</f>
        <v>#N/A</v>
      </c>
      <c r="AA800" s="2" t="e">
        <f>VLOOKUP($U800,Models!$A:$Q,AA$4,0)</f>
        <v>#N/A</v>
      </c>
      <c r="AB800" s="2" t="e">
        <f>VLOOKUP($U800,Models!$A:$Q,AB$4,0)</f>
        <v>#N/A</v>
      </c>
      <c r="AC800" s="2" t="e">
        <f>VLOOKUP($U800,Models!$A:$Q,AC$4,0)</f>
        <v>#N/A</v>
      </c>
      <c r="AD800" s="2" t="e">
        <f>VLOOKUP($U800,Models!$A:$Q,AD$4,0)</f>
        <v>#N/A</v>
      </c>
      <c r="AE800" s="2" t="e">
        <f>VLOOKUP($U800,Models!$A:$Q,AE$4,0)</f>
        <v>#N/A</v>
      </c>
      <c r="AF800" s="2" t="e">
        <f>VLOOKUP($U800,Models!$A:$Q,AF$4,0)</f>
        <v>#N/A</v>
      </c>
      <c r="AG800" s="2" t="e">
        <f>VLOOKUP($U800,Models!$A:$Q,AG$4,0)</f>
        <v>#N/A</v>
      </c>
      <c r="AH800" s="2" t="e">
        <f>VLOOKUP($U800,Models!$A:$Q,AH$4,0)</f>
        <v>#N/A</v>
      </c>
      <c r="AI800" s="2" t="e">
        <f>VLOOKUP($U800,Models!$A:$Q,AI$4,0)</f>
        <v>#N/A</v>
      </c>
      <c r="AJ800" s="2"/>
    </row>
    <row r="801" spans="1:36" x14ac:dyDescent="0.3">
      <c r="A801"/>
      <c r="B801"/>
      <c r="C801"/>
      <c r="D801"/>
      <c r="E801"/>
      <c r="F801"/>
      <c r="G801"/>
      <c r="H801"/>
      <c r="I801"/>
      <c r="J801"/>
      <c r="K801"/>
      <c r="L801"/>
      <c r="M801"/>
      <c r="N801"/>
      <c r="O801"/>
      <c r="P801"/>
      <c r="Q801" s="49" t="e">
        <f>ROUND(#REF!*R$835,0)</f>
        <v>#REF!</v>
      </c>
      <c r="R801" s="90"/>
      <c r="S801" s="3"/>
      <c r="T801" s="2"/>
      <c r="U801" s="2" t="str">
        <f t="shared" si="51"/>
        <v xml:space="preserve">   </v>
      </c>
      <c r="V801" s="2" t="e">
        <f>VLOOKUP($U801,Models!$A:$Q,V$4,0)</f>
        <v>#N/A</v>
      </c>
      <c r="W801" s="2" t="e">
        <f>VLOOKUP($U801,Models!$A:$Q,W$4,0)</f>
        <v>#N/A</v>
      </c>
      <c r="X801" s="2" t="e">
        <f>VLOOKUP($U801,Models!$A:$Q,X$4,0)</f>
        <v>#N/A</v>
      </c>
      <c r="Y801" s="2" t="e">
        <f>VLOOKUP($U801,Models!$A:$Q,Y$4,0)</f>
        <v>#N/A</v>
      </c>
      <c r="Z801" s="2" t="e">
        <f>VLOOKUP($U801,Models!$A:$Q,Z$4,0)</f>
        <v>#N/A</v>
      </c>
      <c r="AA801" s="2" t="e">
        <f>VLOOKUP($U801,Models!$A:$Q,AA$4,0)</f>
        <v>#N/A</v>
      </c>
      <c r="AB801" s="2" t="e">
        <f>VLOOKUP($U801,Models!$A:$Q,AB$4,0)</f>
        <v>#N/A</v>
      </c>
      <c r="AC801" s="2" t="e">
        <f>VLOOKUP($U801,Models!$A:$Q,AC$4,0)</f>
        <v>#N/A</v>
      </c>
      <c r="AD801" s="2" t="e">
        <f>VLOOKUP($U801,Models!$A:$Q,AD$4,0)</f>
        <v>#N/A</v>
      </c>
      <c r="AE801" s="2" t="e">
        <f>VLOOKUP($U801,Models!$A:$Q,AE$4,0)</f>
        <v>#N/A</v>
      </c>
      <c r="AF801" s="2" t="e">
        <f>VLOOKUP($U801,Models!$A:$Q,AF$4,0)</f>
        <v>#N/A</v>
      </c>
      <c r="AG801" s="2" t="e">
        <f>VLOOKUP($U801,Models!$A:$Q,AG$4,0)</f>
        <v>#N/A</v>
      </c>
      <c r="AH801" s="2" t="e">
        <f>VLOOKUP($U801,Models!$A:$Q,AH$4,0)</f>
        <v>#N/A</v>
      </c>
      <c r="AI801" s="2" t="e">
        <f>VLOOKUP($U801,Models!$A:$Q,AI$4,0)</f>
        <v>#N/A</v>
      </c>
      <c r="AJ801" s="2"/>
    </row>
    <row r="802" spans="1:36" x14ac:dyDescent="0.3">
      <c r="A802"/>
      <c r="B802"/>
      <c r="C802"/>
      <c r="D802"/>
      <c r="E802"/>
      <c r="F802"/>
      <c r="G802"/>
      <c r="H802"/>
      <c r="I802"/>
      <c r="J802"/>
      <c r="K802"/>
      <c r="L802"/>
      <c r="M802"/>
      <c r="N802"/>
      <c r="O802"/>
      <c r="P802"/>
      <c r="Q802" s="49" t="e">
        <f>ROUND(#REF!*R$835,0)</f>
        <v>#REF!</v>
      </c>
      <c r="R802" s="90"/>
      <c r="S802" s="3"/>
      <c r="T802" s="2"/>
      <c r="U802" s="2" t="str">
        <f t="shared" si="51"/>
        <v xml:space="preserve">   </v>
      </c>
      <c r="V802" s="2" t="e">
        <f>VLOOKUP($U802,Models!$A:$Q,V$4,0)</f>
        <v>#N/A</v>
      </c>
      <c r="W802" s="2" t="e">
        <f>VLOOKUP($U802,Models!$A:$Q,W$4,0)</f>
        <v>#N/A</v>
      </c>
      <c r="X802" s="2" t="e">
        <f>VLOOKUP($U802,Models!$A:$Q,X$4,0)</f>
        <v>#N/A</v>
      </c>
      <c r="Y802" s="2" t="e">
        <f>VLOOKUP($U802,Models!$A:$Q,Y$4,0)</f>
        <v>#N/A</v>
      </c>
      <c r="Z802" s="2" t="e">
        <f>VLOOKUP($U802,Models!$A:$Q,Z$4,0)</f>
        <v>#N/A</v>
      </c>
      <c r="AA802" s="2" t="e">
        <f>VLOOKUP($U802,Models!$A:$Q,AA$4,0)</f>
        <v>#N/A</v>
      </c>
      <c r="AB802" s="2" t="e">
        <f>VLOOKUP($U802,Models!$A:$Q,AB$4,0)</f>
        <v>#N/A</v>
      </c>
      <c r="AC802" s="2" t="e">
        <f>VLOOKUP($U802,Models!$A:$Q,AC$4,0)</f>
        <v>#N/A</v>
      </c>
      <c r="AD802" s="2" t="e">
        <f>VLOOKUP($U802,Models!$A:$Q,AD$4,0)</f>
        <v>#N/A</v>
      </c>
      <c r="AE802" s="2" t="e">
        <f>VLOOKUP($U802,Models!$A:$Q,AE$4,0)</f>
        <v>#N/A</v>
      </c>
      <c r="AF802" s="2" t="e">
        <f>VLOOKUP($U802,Models!$A:$Q,AF$4,0)</f>
        <v>#N/A</v>
      </c>
      <c r="AG802" s="2" t="e">
        <f>VLOOKUP($U802,Models!$A:$Q,AG$4,0)</f>
        <v>#N/A</v>
      </c>
      <c r="AH802" s="2" t="e">
        <f>VLOOKUP($U802,Models!$A:$Q,AH$4,0)</f>
        <v>#N/A</v>
      </c>
      <c r="AI802" s="2" t="e">
        <f>VLOOKUP($U802,Models!$A:$Q,AI$4,0)</f>
        <v>#N/A</v>
      </c>
      <c r="AJ802" s="2"/>
    </row>
    <row r="803" spans="1:36" x14ac:dyDescent="0.3">
      <c r="A803"/>
      <c r="B803"/>
      <c r="C803"/>
      <c r="D803"/>
      <c r="E803"/>
      <c r="F803"/>
      <c r="G803"/>
      <c r="H803"/>
      <c r="I803"/>
      <c r="J803"/>
      <c r="K803"/>
      <c r="L803"/>
      <c r="M803"/>
      <c r="N803"/>
      <c r="O803"/>
      <c r="P803"/>
      <c r="Q803" s="49" t="e">
        <f>ROUND(#REF!*R$835,0)</f>
        <v>#REF!</v>
      </c>
      <c r="R803" s="90"/>
      <c r="S803" s="3"/>
      <c r="T803" s="2"/>
      <c r="U803" s="2" t="str">
        <f t="shared" si="51"/>
        <v xml:space="preserve">   </v>
      </c>
      <c r="V803" s="2" t="e">
        <f>VLOOKUP($U803,Models!$A:$Q,V$4,0)</f>
        <v>#N/A</v>
      </c>
      <c r="W803" s="2" t="e">
        <f>VLOOKUP($U803,Models!$A:$Q,W$4,0)</f>
        <v>#N/A</v>
      </c>
      <c r="X803" s="2" t="e">
        <f>VLOOKUP($U803,Models!$A:$Q,X$4,0)</f>
        <v>#N/A</v>
      </c>
      <c r="Y803" s="2" t="e">
        <f>VLOOKUP($U803,Models!$A:$Q,Y$4,0)</f>
        <v>#N/A</v>
      </c>
      <c r="Z803" s="2" t="e">
        <f>VLOOKUP($U803,Models!$A:$Q,Z$4,0)</f>
        <v>#N/A</v>
      </c>
      <c r="AA803" s="2" t="e">
        <f>VLOOKUP($U803,Models!$A:$Q,AA$4,0)</f>
        <v>#N/A</v>
      </c>
      <c r="AB803" s="2" t="e">
        <f>VLOOKUP($U803,Models!$A:$Q,AB$4,0)</f>
        <v>#N/A</v>
      </c>
      <c r="AC803" s="2" t="e">
        <f>VLOOKUP($U803,Models!$A:$Q,AC$4,0)</f>
        <v>#N/A</v>
      </c>
      <c r="AD803" s="2" t="e">
        <f>VLOOKUP($U803,Models!$A:$Q,AD$4,0)</f>
        <v>#N/A</v>
      </c>
      <c r="AE803" s="2" t="e">
        <f>VLOOKUP($U803,Models!$A:$Q,AE$4,0)</f>
        <v>#N/A</v>
      </c>
      <c r="AF803" s="2" t="e">
        <f>VLOOKUP($U803,Models!$A:$Q,AF$4,0)</f>
        <v>#N/A</v>
      </c>
      <c r="AG803" s="2" t="e">
        <f>VLOOKUP($U803,Models!$A:$Q,AG$4,0)</f>
        <v>#N/A</v>
      </c>
      <c r="AH803" s="2" t="e">
        <f>VLOOKUP($U803,Models!$A:$Q,AH$4,0)</f>
        <v>#N/A</v>
      </c>
      <c r="AI803" s="2" t="e">
        <f>VLOOKUP($U803,Models!$A:$Q,AI$4,0)</f>
        <v>#N/A</v>
      </c>
      <c r="AJ803" s="2"/>
    </row>
    <row r="804" spans="1:36" x14ac:dyDescent="0.3">
      <c r="A804"/>
      <c r="B804"/>
      <c r="C804"/>
      <c r="D804"/>
      <c r="E804"/>
      <c r="F804"/>
      <c r="G804"/>
      <c r="H804"/>
      <c r="I804"/>
      <c r="J804"/>
      <c r="K804"/>
      <c r="L804"/>
      <c r="M804"/>
      <c r="N804"/>
      <c r="O804"/>
      <c r="P804"/>
      <c r="Q804" s="49" t="e">
        <f>ROUND(#REF!*R$835,0)</f>
        <v>#REF!</v>
      </c>
      <c r="R804" s="90"/>
      <c r="S804" s="3"/>
      <c r="T804" s="2"/>
      <c r="U804" s="2" t="str">
        <f t="shared" si="51"/>
        <v xml:space="preserve">   </v>
      </c>
      <c r="V804" s="2" t="e">
        <f>VLOOKUP($U804,Models!$A:$Q,V$4,0)</f>
        <v>#N/A</v>
      </c>
      <c r="W804" s="2" t="e">
        <f>VLOOKUP($U804,Models!$A:$Q,W$4,0)</f>
        <v>#N/A</v>
      </c>
      <c r="X804" s="2" t="e">
        <f>VLOOKUP($U804,Models!$A:$Q,X$4,0)</f>
        <v>#N/A</v>
      </c>
      <c r="Y804" s="2" t="e">
        <f>VLOOKUP($U804,Models!$A:$Q,Y$4,0)</f>
        <v>#N/A</v>
      </c>
      <c r="Z804" s="2" t="e">
        <f>VLOOKUP($U804,Models!$A:$Q,Z$4,0)</f>
        <v>#N/A</v>
      </c>
      <c r="AA804" s="2" t="e">
        <f>VLOOKUP($U804,Models!$A:$Q,AA$4,0)</f>
        <v>#N/A</v>
      </c>
      <c r="AB804" s="2" t="e">
        <f>VLOOKUP($U804,Models!$A:$Q,AB$4,0)</f>
        <v>#N/A</v>
      </c>
      <c r="AC804" s="2" t="e">
        <f>VLOOKUP($U804,Models!$A:$Q,AC$4,0)</f>
        <v>#N/A</v>
      </c>
      <c r="AD804" s="2" t="e">
        <f>VLOOKUP($U804,Models!$A:$Q,AD$4,0)</f>
        <v>#N/A</v>
      </c>
      <c r="AE804" s="2" t="e">
        <f>VLOOKUP($U804,Models!$A:$Q,AE$4,0)</f>
        <v>#N/A</v>
      </c>
      <c r="AF804" s="2" t="e">
        <f>VLOOKUP($U804,Models!$A:$Q,AF$4,0)</f>
        <v>#N/A</v>
      </c>
      <c r="AG804" s="2" t="e">
        <f>VLOOKUP($U804,Models!$A:$Q,AG$4,0)</f>
        <v>#N/A</v>
      </c>
      <c r="AH804" s="2" t="e">
        <f>VLOOKUP($U804,Models!$A:$Q,AH$4,0)</f>
        <v>#N/A</v>
      </c>
      <c r="AI804" s="2" t="e">
        <f>VLOOKUP($U804,Models!$A:$Q,AI$4,0)</f>
        <v>#N/A</v>
      </c>
      <c r="AJ804" s="2"/>
    </row>
    <row r="805" spans="1:36" x14ac:dyDescent="0.3">
      <c r="A805"/>
      <c r="B805"/>
      <c r="C805"/>
      <c r="D805"/>
      <c r="E805"/>
      <c r="F805"/>
      <c r="G805"/>
      <c r="H805"/>
      <c r="I805"/>
      <c r="J805"/>
      <c r="K805"/>
      <c r="L805"/>
      <c r="M805"/>
      <c r="N805"/>
      <c r="O805"/>
      <c r="P805"/>
      <c r="Q805" s="49" t="e">
        <f>ROUND(#REF!*R$835,0)</f>
        <v>#REF!</v>
      </c>
      <c r="R805" s="90"/>
      <c r="S805" s="3"/>
      <c r="T805" s="2"/>
      <c r="U805" s="2" t="str">
        <f t="shared" si="51"/>
        <v xml:space="preserve">   </v>
      </c>
      <c r="V805" s="2" t="e">
        <f>VLOOKUP($U805,Models!$A:$Q,V$4,0)</f>
        <v>#N/A</v>
      </c>
      <c r="W805" s="2" t="e">
        <f>VLOOKUP($U805,Models!$A:$Q,W$4,0)</f>
        <v>#N/A</v>
      </c>
      <c r="X805" s="2" t="e">
        <f>VLOOKUP($U805,Models!$A:$Q,X$4,0)</f>
        <v>#N/A</v>
      </c>
      <c r="Y805" s="2" t="e">
        <f>VLOOKUP($U805,Models!$A:$Q,Y$4,0)</f>
        <v>#N/A</v>
      </c>
      <c r="Z805" s="2" t="e">
        <f>VLOOKUP($U805,Models!$A:$Q,Z$4,0)</f>
        <v>#N/A</v>
      </c>
      <c r="AA805" s="2" t="e">
        <f>VLOOKUP($U805,Models!$A:$Q,AA$4,0)</f>
        <v>#N/A</v>
      </c>
      <c r="AB805" s="2" t="e">
        <f>VLOOKUP($U805,Models!$A:$Q,AB$4,0)</f>
        <v>#N/A</v>
      </c>
      <c r="AC805" s="2" t="e">
        <f>VLOOKUP($U805,Models!$A:$Q,AC$4,0)</f>
        <v>#N/A</v>
      </c>
      <c r="AD805" s="2" t="e">
        <f>VLOOKUP($U805,Models!$A:$Q,AD$4,0)</f>
        <v>#N/A</v>
      </c>
      <c r="AE805" s="2" t="e">
        <f>VLOOKUP($U805,Models!$A:$Q,AE$4,0)</f>
        <v>#N/A</v>
      </c>
      <c r="AF805" s="2" t="e">
        <f>VLOOKUP($U805,Models!$A:$Q,AF$4,0)</f>
        <v>#N/A</v>
      </c>
      <c r="AG805" s="2" t="e">
        <f>VLOOKUP($U805,Models!$A:$Q,AG$4,0)</f>
        <v>#N/A</v>
      </c>
      <c r="AH805" s="2" t="e">
        <f>VLOOKUP($U805,Models!$A:$Q,AH$4,0)</f>
        <v>#N/A</v>
      </c>
      <c r="AI805" s="2" t="e">
        <f>VLOOKUP($U805,Models!$A:$Q,AI$4,0)</f>
        <v>#N/A</v>
      </c>
      <c r="AJ805" s="2"/>
    </row>
    <row r="806" spans="1:36" x14ac:dyDescent="0.3">
      <c r="A806"/>
      <c r="B806"/>
      <c r="C806"/>
      <c r="D806"/>
      <c r="E806"/>
      <c r="F806"/>
      <c r="G806"/>
      <c r="H806"/>
      <c r="I806"/>
      <c r="J806"/>
      <c r="K806"/>
      <c r="L806"/>
      <c r="M806"/>
      <c r="N806"/>
      <c r="O806"/>
      <c r="P806"/>
      <c r="Q806" s="49" t="e">
        <f>ROUND(#REF!*R$835,0)</f>
        <v>#REF!</v>
      </c>
      <c r="R806" s="90"/>
      <c r="S806" s="3"/>
      <c r="T806" s="2"/>
      <c r="U806" s="2" t="str">
        <f t="shared" si="51"/>
        <v xml:space="preserve">   </v>
      </c>
      <c r="V806" s="2" t="e">
        <f>VLOOKUP($U806,Models!$A:$Q,V$4,0)</f>
        <v>#N/A</v>
      </c>
      <c r="W806" s="2" t="e">
        <f>VLOOKUP($U806,Models!$A:$Q,W$4,0)</f>
        <v>#N/A</v>
      </c>
      <c r="X806" s="2" t="e">
        <f>VLOOKUP($U806,Models!$A:$Q,X$4,0)</f>
        <v>#N/A</v>
      </c>
      <c r="Y806" s="2" t="e">
        <f>VLOOKUP($U806,Models!$A:$Q,Y$4,0)</f>
        <v>#N/A</v>
      </c>
      <c r="Z806" s="2" t="e">
        <f>VLOOKUP($U806,Models!$A:$Q,Z$4,0)</f>
        <v>#N/A</v>
      </c>
      <c r="AA806" s="2" t="e">
        <f>VLOOKUP($U806,Models!$A:$Q,AA$4,0)</f>
        <v>#N/A</v>
      </c>
      <c r="AB806" s="2" t="e">
        <f>VLOOKUP($U806,Models!$A:$Q,AB$4,0)</f>
        <v>#N/A</v>
      </c>
      <c r="AC806" s="2" t="e">
        <f>VLOOKUP($U806,Models!$A:$Q,AC$4,0)</f>
        <v>#N/A</v>
      </c>
      <c r="AD806" s="2" t="e">
        <f>VLOOKUP($U806,Models!$A:$Q,AD$4,0)</f>
        <v>#N/A</v>
      </c>
      <c r="AE806" s="2" t="e">
        <f>VLOOKUP($U806,Models!$A:$Q,AE$4,0)</f>
        <v>#N/A</v>
      </c>
      <c r="AF806" s="2" t="e">
        <f>VLOOKUP($U806,Models!$A:$Q,AF$4,0)</f>
        <v>#N/A</v>
      </c>
      <c r="AG806" s="2" t="e">
        <f>VLOOKUP($U806,Models!$A:$Q,AG$4,0)</f>
        <v>#N/A</v>
      </c>
      <c r="AH806" s="2" t="e">
        <f>VLOOKUP($U806,Models!$A:$Q,AH$4,0)</f>
        <v>#N/A</v>
      </c>
      <c r="AI806" s="2" t="e">
        <f>VLOOKUP($U806,Models!$A:$Q,AI$4,0)</f>
        <v>#N/A</v>
      </c>
      <c r="AJ806" s="2"/>
    </row>
    <row r="807" spans="1:36" x14ac:dyDescent="0.3">
      <c r="A807"/>
      <c r="B807"/>
      <c r="C807"/>
      <c r="D807"/>
      <c r="E807"/>
      <c r="F807"/>
      <c r="G807"/>
      <c r="H807"/>
      <c r="I807"/>
      <c r="J807"/>
      <c r="K807"/>
      <c r="L807"/>
      <c r="M807"/>
      <c r="N807"/>
      <c r="O807"/>
      <c r="P807"/>
      <c r="Q807" s="49" t="e">
        <f>ROUND(#REF!*R$835,0)</f>
        <v>#REF!</v>
      </c>
      <c r="R807" s="90"/>
      <c r="S807" s="3"/>
      <c r="T807" s="2"/>
      <c r="U807" s="2" t="str">
        <f t="shared" si="51"/>
        <v xml:space="preserve">   </v>
      </c>
      <c r="V807" s="2" t="e">
        <f>VLOOKUP($U807,Models!$A:$Q,V$4,0)</f>
        <v>#N/A</v>
      </c>
      <c r="W807" s="2" t="e">
        <f>VLOOKUP($U807,Models!$A:$Q,W$4,0)</f>
        <v>#N/A</v>
      </c>
      <c r="X807" s="2" t="e">
        <f>VLOOKUP($U807,Models!$A:$Q,X$4,0)</f>
        <v>#N/A</v>
      </c>
      <c r="Y807" s="2" t="e">
        <f>VLOOKUP($U807,Models!$A:$Q,Y$4,0)</f>
        <v>#N/A</v>
      </c>
      <c r="Z807" s="2" t="e">
        <f>VLOOKUP($U807,Models!$A:$Q,Z$4,0)</f>
        <v>#N/A</v>
      </c>
      <c r="AA807" s="2" t="e">
        <f>VLOOKUP($U807,Models!$A:$Q,AA$4,0)</f>
        <v>#N/A</v>
      </c>
      <c r="AB807" s="2" t="e">
        <f>VLOOKUP($U807,Models!$A:$Q,AB$4,0)</f>
        <v>#N/A</v>
      </c>
      <c r="AC807" s="2" t="e">
        <f>VLOOKUP($U807,Models!$A:$Q,AC$4,0)</f>
        <v>#N/A</v>
      </c>
      <c r="AD807" s="2" t="e">
        <f>VLOOKUP($U807,Models!$A:$Q,AD$4,0)</f>
        <v>#N/A</v>
      </c>
      <c r="AE807" s="2" t="e">
        <f>VLOOKUP($U807,Models!$A:$Q,AE$4,0)</f>
        <v>#N/A</v>
      </c>
      <c r="AF807" s="2" t="e">
        <f>VLOOKUP($U807,Models!$A:$Q,AF$4,0)</f>
        <v>#N/A</v>
      </c>
      <c r="AG807" s="2" t="e">
        <f>VLOOKUP($U807,Models!$A:$Q,AG$4,0)</f>
        <v>#N/A</v>
      </c>
      <c r="AH807" s="2" t="e">
        <f>VLOOKUP($U807,Models!$A:$Q,AH$4,0)</f>
        <v>#N/A</v>
      </c>
      <c r="AI807" s="2" t="e">
        <f>VLOOKUP($U807,Models!$A:$Q,AI$4,0)</f>
        <v>#N/A</v>
      </c>
      <c r="AJ807" s="2"/>
    </row>
    <row r="808" spans="1:36" x14ac:dyDescent="0.3">
      <c r="A808"/>
      <c r="B808"/>
      <c r="C808"/>
      <c r="D808"/>
      <c r="E808"/>
      <c r="F808"/>
      <c r="G808"/>
      <c r="H808"/>
      <c r="I808"/>
      <c r="J808"/>
      <c r="K808"/>
      <c r="L808"/>
      <c r="M808"/>
      <c r="N808"/>
      <c r="O808"/>
      <c r="P808"/>
      <c r="Q808" s="49" t="e">
        <f>ROUND(#REF!*R$835,0)</f>
        <v>#REF!</v>
      </c>
      <c r="R808" s="90"/>
      <c r="S808" s="3"/>
      <c r="T808" s="2"/>
      <c r="U808" s="2" t="str">
        <f t="shared" si="51"/>
        <v xml:space="preserve">   </v>
      </c>
      <c r="V808" s="2" t="e">
        <f>VLOOKUP($U808,Models!$A:$Q,V$4,0)</f>
        <v>#N/A</v>
      </c>
      <c r="W808" s="2" t="e">
        <f>VLOOKUP($U808,Models!$A:$Q,W$4,0)</f>
        <v>#N/A</v>
      </c>
      <c r="X808" s="2" t="e">
        <f>VLOOKUP($U808,Models!$A:$Q,X$4,0)</f>
        <v>#N/A</v>
      </c>
      <c r="Y808" s="2" t="e">
        <f>VLOOKUP($U808,Models!$A:$Q,Y$4,0)</f>
        <v>#N/A</v>
      </c>
      <c r="Z808" s="2" t="e">
        <f>VLOOKUP($U808,Models!$A:$Q,Z$4,0)</f>
        <v>#N/A</v>
      </c>
      <c r="AA808" s="2" t="e">
        <f>VLOOKUP($U808,Models!$A:$Q,AA$4,0)</f>
        <v>#N/A</v>
      </c>
      <c r="AB808" s="2" t="e">
        <f>VLOOKUP($U808,Models!$A:$Q,AB$4,0)</f>
        <v>#N/A</v>
      </c>
      <c r="AC808" s="2" t="e">
        <f>VLOOKUP($U808,Models!$A:$Q,AC$4,0)</f>
        <v>#N/A</v>
      </c>
      <c r="AD808" s="2" t="e">
        <f>VLOOKUP($U808,Models!$A:$Q,AD$4,0)</f>
        <v>#N/A</v>
      </c>
      <c r="AE808" s="2" t="e">
        <f>VLOOKUP($U808,Models!$A:$Q,AE$4,0)</f>
        <v>#N/A</v>
      </c>
      <c r="AF808" s="2" t="e">
        <f>VLOOKUP($U808,Models!$A:$Q,AF$4,0)</f>
        <v>#N/A</v>
      </c>
      <c r="AG808" s="2" t="e">
        <f>VLOOKUP($U808,Models!$A:$Q,AG$4,0)</f>
        <v>#N/A</v>
      </c>
      <c r="AH808" s="2" t="e">
        <f>VLOOKUP($U808,Models!$A:$Q,AH$4,0)</f>
        <v>#N/A</v>
      </c>
      <c r="AI808" s="2" t="e">
        <f>VLOOKUP($U808,Models!$A:$Q,AI$4,0)</f>
        <v>#N/A</v>
      </c>
      <c r="AJ808" s="2"/>
    </row>
    <row r="809" spans="1:36" x14ac:dyDescent="0.3">
      <c r="A809"/>
      <c r="B809"/>
      <c r="C809"/>
      <c r="D809"/>
      <c r="E809"/>
      <c r="F809"/>
      <c r="G809"/>
      <c r="H809"/>
      <c r="I809"/>
      <c r="J809"/>
      <c r="K809"/>
      <c r="L809"/>
      <c r="M809"/>
      <c r="N809"/>
      <c r="O809"/>
      <c r="P809"/>
      <c r="Q809" s="49" t="e">
        <f>ROUND(#REF!*R$835,0)</f>
        <v>#REF!</v>
      </c>
      <c r="R809" s="90"/>
      <c r="S809" s="3"/>
      <c r="T809" s="2"/>
      <c r="U809" s="2" t="str">
        <f t="shared" si="51"/>
        <v xml:space="preserve">   </v>
      </c>
      <c r="V809" s="2" t="e">
        <f>VLOOKUP($U809,Models!$A:$Q,V$4,0)</f>
        <v>#N/A</v>
      </c>
      <c r="W809" s="2" t="e">
        <f>VLOOKUP($U809,Models!$A:$Q,W$4,0)</f>
        <v>#N/A</v>
      </c>
      <c r="X809" s="2" t="e">
        <f>VLOOKUP($U809,Models!$A:$Q,X$4,0)</f>
        <v>#N/A</v>
      </c>
      <c r="Y809" s="2" t="e">
        <f>VLOOKUP($U809,Models!$A:$Q,Y$4,0)</f>
        <v>#N/A</v>
      </c>
      <c r="Z809" s="2" t="e">
        <f>VLOOKUP($U809,Models!$A:$Q,Z$4,0)</f>
        <v>#N/A</v>
      </c>
      <c r="AA809" s="2" t="e">
        <f>VLOOKUP($U809,Models!$A:$Q,AA$4,0)</f>
        <v>#N/A</v>
      </c>
      <c r="AB809" s="2" t="e">
        <f>VLOOKUP($U809,Models!$A:$Q,AB$4,0)</f>
        <v>#N/A</v>
      </c>
      <c r="AC809" s="2" t="e">
        <f>VLOOKUP($U809,Models!$A:$Q,AC$4,0)</f>
        <v>#N/A</v>
      </c>
      <c r="AD809" s="2" t="e">
        <f>VLOOKUP($U809,Models!$A:$Q,AD$4,0)</f>
        <v>#N/A</v>
      </c>
      <c r="AE809" s="2" t="e">
        <f>VLOOKUP($U809,Models!$A:$Q,AE$4,0)</f>
        <v>#N/A</v>
      </c>
      <c r="AF809" s="2" t="e">
        <f>VLOOKUP($U809,Models!$A:$Q,AF$4,0)</f>
        <v>#N/A</v>
      </c>
      <c r="AG809" s="2" t="e">
        <f>VLOOKUP($U809,Models!$A:$Q,AG$4,0)</f>
        <v>#N/A</v>
      </c>
      <c r="AH809" s="2" t="e">
        <f>VLOOKUP($U809,Models!$A:$Q,AH$4,0)</f>
        <v>#N/A</v>
      </c>
      <c r="AI809" s="2" t="e">
        <f>VLOOKUP($U809,Models!$A:$Q,AI$4,0)</f>
        <v>#N/A</v>
      </c>
      <c r="AJ809" s="2"/>
    </row>
    <row r="810" spans="1:36" x14ac:dyDescent="0.3">
      <c r="A810"/>
      <c r="B810"/>
      <c r="C810"/>
      <c r="D810"/>
      <c r="E810"/>
      <c r="F810"/>
      <c r="G810"/>
      <c r="H810"/>
      <c r="I810"/>
      <c r="J810"/>
      <c r="K810"/>
      <c r="L810"/>
      <c r="M810"/>
      <c r="N810"/>
      <c r="O810"/>
      <c r="P810"/>
      <c r="Q810" s="49" t="e">
        <f>ROUND(#REF!*R$835,0)</f>
        <v>#REF!</v>
      </c>
      <c r="R810" s="90"/>
      <c r="S810" s="3"/>
      <c r="T810" s="2"/>
      <c r="U810" s="2" t="str">
        <f t="shared" si="51"/>
        <v xml:space="preserve">   </v>
      </c>
      <c r="V810" s="2" t="e">
        <f>VLOOKUP($U810,Models!$A:$Q,V$4,0)</f>
        <v>#N/A</v>
      </c>
      <c r="W810" s="2" t="e">
        <f>VLOOKUP($U810,Models!$A:$Q,W$4,0)</f>
        <v>#N/A</v>
      </c>
      <c r="X810" s="2" t="e">
        <f>VLOOKUP($U810,Models!$A:$Q,X$4,0)</f>
        <v>#N/A</v>
      </c>
      <c r="Y810" s="2" t="e">
        <f>VLOOKUP($U810,Models!$A:$Q,Y$4,0)</f>
        <v>#N/A</v>
      </c>
      <c r="Z810" s="2" t="e">
        <f>VLOOKUP($U810,Models!$A:$Q,Z$4,0)</f>
        <v>#N/A</v>
      </c>
      <c r="AA810" s="2" t="e">
        <f>VLOOKUP($U810,Models!$A:$Q,AA$4,0)</f>
        <v>#N/A</v>
      </c>
      <c r="AB810" s="2" t="e">
        <f>VLOOKUP($U810,Models!$A:$Q,AB$4,0)</f>
        <v>#N/A</v>
      </c>
      <c r="AC810" s="2" t="e">
        <f>VLOOKUP($U810,Models!$A:$Q,AC$4,0)</f>
        <v>#N/A</v>
      </c>
      <c r="AD810" s="2" t="e">
        <f>VLOOKUP($U810,Models!$A:$Q,AD$4,0)</f>
        <v>#N/A</v>
      </c>
      <c r="AE810" s="2" t="e">
        <f>VLOOKUP($U810,Models!$A:$Q,AE$4,0)</f>
        <v>#N/A</v>
      </c>
      <c r="AF810" s="2" t="e">
        <f>VLOOKUP($U810,Models!$A:$Q,AF$4,0)</f>
        <v>#N/A</v>
      </c>
      <c r="AG810" s="2" t="e">
        <f>VLOOKUP($U810,Models!$A:$Q,AG$4,0)</f>
        <v>#N/A</v>
      </c>
      <c r="AH810" s="2" t="e">
        <f>VLOOKUP($U810,Models!$A:$Q,AH$4,0)</f>
        <v>#N/A</v>
      </c>
      <c r="AI810" s="2" t="e">
        <f>VLOOKUP($U810,Models!$A:$Q,AI$4,0)</f>
        <v>#N/A</v>
      </c>
      <c r="AJ810" s="2"/>
    </row>
    <row r="811" spans="1:36" x14ac:dyDescent="0.3">
      <c r="A811"/>
      <c r="B811"/>
      <c r="C811"/>
      <c r="D811"/>
      <c r="E811"/>
      <c r="F811"/>
      <c r="G811"/>
      <c r="H811"/>
      <c r="I811"/>
      <c r="J811"/>
      <c r="K811"/>
      <c r="L811"/>
      <c r="M811"/>
      <c r="N811"/>
      <c r="O811"/>
      <c r="P811"/>
      <c r="Q811" s="49" t="e">
        <f>ROUND(#REF!*R$835,0)</f>
        <v>#REF!</v>
      </c>
      <c r="R811" s="90"/>
      <c r="S811" s="3"/>
      <c r="T811" s="2"/>
      <c r="U811" s="2" t="str">
        <f t="shared" si="51"/>
        <v xml:space="preserve">   </v>
      </c>
      <c r="V811" s="2" t="e">
        <f>VLOOKUP($U811,Models!$A:$Q,V$4,0)</f>
        <v>#N/A</v>
      </c>
      <c r="W811" s="2" t="e">
        <f>VLOOKUP($U811,Models!$A:$Q,W$4,0)</f>
        <v>#N/A</v>
      </c>
      <c r="X811" s="2" t="e">
        <f>VLOOKUP($U811,Models!$A:$Q,X$4,0)</f>
        <v>#N/A</v>
      </c>
      <c r="Y811" s="2" t="e">
        <f>VLOOKUP($U811,Models!$A:$Q,Y$4,0)</f>
        <v>#N/A</v>
      </c>
      <c r="Z811" s="2" t="e">
        <f>VLOOKUP($U811,Models!$A:$Q,Z$4,0)</f>
        <v>#N/A</v>
      </c>
      <c r="AA811" s="2" t="e">
        <f>VLOOKUP($U811,Models!$A:$Q,AA$4,0)</f>
        <v>#N/A</v>
      </c>
      <c r="AB811" s="2" t="e">
        <f>VLOOKUP($U811,Models!$A:$Q,AB$4,0)</f>
        <v>#N/A</v>
      </c>
      <c r="AC811" s="2" t="e">
        <f>VLOOKUP($U811,Models!$A:$Q,AC$4,0)</f>
        <v>#N/A</v>
      </c>
      <c r="AD811" s="2" t="e">
        <f>VLOOKUP($U811,Models!$A:$Q,AD$4,0)</f>
        <v>#N/A</v>
      </c>
      <c r="AE811" s="2" t="e">
        <f>VLOOKUP($U811,Models!$A:$Q,AE$4,0)</f>
        <v>#N/A</v>
      </c>
      <c r="AF811" s="2" t="e">
        <f>VLOOKUP($U811,Models!$A:$Q,AF$4,0)</f>
        <v>#N/A</v>
      </c>
      <c r="AG811" s="2" t="e">
        <f>VLOOKUP($U811,Models!$A:$Q,AG$4,0)</f>
        <v>#N/A</v>
      </c>
      <c r="AH811" s="2" t="e">
        <f>VLOOKUP($U811,Models!$A:$Q,AH$4,0)</f>
        <v>#N/A</v>
      </c>
      <c r="AI811" s="2" t="e">
        <f>VLOOKUP($U811,Models!$A:$Q,AI$4,0)</f>
        <v>#N/A</v>
      </c>
      <c r="AJ811" s="2"/>
    </row>
    <row r="812" spans="1:36" x14ac:dyDescent="0.3">
      <c r="A812"/>
      <c r="B812"/>
      <c r="C812"/>
      <c r="D812"/>
      <c r="E812"/>
      <c r="F812"/>
      <c r="G812"/>
      <c r="H812"/>
      <c r="I812"/>
      <c r="J812"/>
      <c r="K812"/>
      <c r="L812"/>
      <c r="M812"/>
      <c r="N812"/>
      <c r="O812"/>
      <c r="P812"/>
      <c r="Q812" s="49" t="e">
        <f>ROUND(#REF!*R$835,0)</f>
        <v>#REF!</v>
      </c>
      <c r="R812" s="90"/>
      <c r="S812" s="3"/>
      <c r="T812" s="2"/>
      <c r="U812" s="2" t="str">
        <f t="shared" si="51"/>
        <v xml:space="preserve">   </v>
      </c>
      <c r="V812" s="2" t="e">
        <f>VLOOKUP($U812,Models!$A:$Q,V$4,0)</f>
        <v>#N/A</v>
      </c>
      <c r="W812" s="2" t="e">
        <f>VLOOKUP($U812,Models!$A:$Q,W$4,0)</f>
        <v>#N/A</v>
      </c>
      <c r="X812" s="2" t="e">
        <f>VLOOKUP($U812,Models!$A:$Q,X$4,0)</f>
        <v>#N/A</v>
      </c>
      <c r="Y812" s="2" t="e">
        <f>VLOOKUP($U812,Models!$A:$Q,Y$4,0)</f>
        <v>#N/A</v>
      </c>
      <c r="Z812" s="2" t="e">
        <f>VLOOKUP($U812,Models!$A:$Q,Z$4,0)</f>
        <v>#N/A</v>
      </c>
      <c r="AA812" s="2" t="e">
        <f>VLOOKUP($U812,Models!$A:$Q,AA$4,0)</f>
        <v>#N/A</v>
      </c>
      <c r="AB812" s="2" t="e">
        <f>VLOOKUP($U812,Models!$A:$Q,AB$4,0)</f>
        <v>#N/A</v>
      </c>
      <c r="AC812" s="2" t="e">
        <f>VLOOKUP($U812,Models!$A:$Q,AC$4,0)</f>
        <v>#N/A</v>
      </c>
      <c r="AD812" s="2" t="e">
        <f>VLOOKUP($U812,Models!$A:$Q,AD$4,0)</f>
        <v>#N/A</v>
      </c>
      <c r="AE812" s="2" t="e">
        <f>VLOOKUP($U812,Models!$A:$Q,AE$4,0)</f>
        <v>#N/A</v>
      </c>
      <c r="AF812" s="2" t="e">
        <f>VLOOKUP($U812,Models!$A:$Q,AF$4,0)</f>
        <v>#N/A</v>
      </c>
      <c r="AG812" s="2" t="e">
        <f>VLOOKUP($U812,Models!$A:$Q,AG$4,0)</f>
        <v>#N/A</v>
      </c>
      <c r="AH812" s="2" t="e">
        <f>VLOOKUP($U812,Models!$A:$Q,AH$4,0)</f>
        <v>#N/A</v>
      </c>
      <c r="AI812" s="2" t="e">
        <f>VLOOKUP($U812,Models!$A:$Q,AI$4,0)</f>
        <v>#N/A</v>
      </c>
      <c r="AJ812" s="2"/>
    </row>
    <row r="813" spans="1:36" x14ac:dyDescent="0.3">
      <c r="A813"/>
      <c r="B813"/>
      <c r="C813"/>
      <c r="D813"/>
      <c r="E813"/>
      <c r="F813"/>
      <c r="G813"/>
      <c r="H813"/>
      <c r="I813"/>
      <c r="J813"/>
      <c r="K813"/>
      <c r="L813"/>
      <c r="M813"/>
      <c r="N813"/>
      <c r="O813"/>
      <c r="P813"/>
      <c r="Q813" s="49" t="e">
        <f>ROUND(#REF!*R$835,0)</f>
        <v>#REF!</v>
      </c>
      <c r="R813" s="90"/>
      <c r="S813" s="3"/>
      <c r="T813" s="2"/>
      <c r="U813" s="2" t="str">
        <f t="shared" si="51"/>
        <v xml:space="preserve">   </v>
      </c>
      <c r="V813" s="2" t="e">
        <f>VLOOKUP($U813,Models!$A:$Q,V$4,0)</f>
        <v>#N/A</v>
      </c>
      <c r="W813" s="2" t="e">
        <f>VLOOKUP($U813,Models!$A:$Q,W$4,0)</f>
        <v>#N/A</v>
      </c>
      <c r="X813" s="2" t="e">
        <f>VLOOKUP($U813,Models!$A:$Q,X$4,0)</f>
        <v>#N/A</v>
      </c>
      <c r="Y813" s="2" t="e">
        <f>VLOOKUP($U813,Models!$A:$Q,Y$4,0)</f>
        <v>#N/A</v>
      </c>
      <c r="Z813" s="2" t="e">
        <f>VLOOKUP($U813,Models!$A:$Q,Z$4,0)</f>
        <v>#N/A</v>
      </c>
      <c r="AA813" s="2" t="e">
        <f>VLOOKUP($U813,Models!$A:$Q,AA$4,0)</f>
        <v>#N/A</v>
      </c>
      <c r="AB813" s="2" t="e">
        <f>VLOOKUP($U813,Models!$A:$Q,AB$4,0)</f>
        <v>#N/A</v>
      </c>
      <c r="AC813" s="2" t="e">
        <f>VLOOKUP($U813,Models!$A:$Q,AC$4,0)</f>
        <v>#N/A</v>
      </c>
      <c r="AD813" s="2" t="e">
        <f>VLOOKUP($U813,Models!$A:$Q,AD$4,0)</f>
        <v>#N/A</v>
      </c>
      <c r="AE813" s="2" t="e">
        <f>VLOOKUP($U813,Models!$A:$Q,AE$4,0)</f>
        <v>#N/A</v>
      </c>
      <c r="AF813" s="2" t="e">
        <f>VLOOKUP($U813,Models!$A:$Q,AF$4,0)</f>
        <v>#N/A</v>
      </c>
      <c r="AG813" s="2" t="e">
        <f>VLOOKUP($U813,Models!$A:$Q,AG$4,0)</f>
        <v>#N/A</v>
      </c>
      <c r="AH813" s="2" t="e">
        <f>VLOOKUP($U813,Models!$A:$Q,AH$4,0)</f>
        <v>#N/A</v>
      </c>
      <c r="AI813" s="2" t="e">
        <f>VLOOKUP($U813,Models!$A:$Q,AI$4,0)</f>
        <v>#N/A</v>
      </c>
      <c r="AJ813" s="2"/>
    </row>
    <row r="814" spans="1:36" x14ac:dyDescent="0.3">
      <c r="A814"/>
      <c r="B814"/>
      <c r="C814"/>
      <c r="D814"/>
      <c r="E814"/>
      <c r="F814"/>
      <c r="G814"/>
      <c r="H814"/>
      <c r="I814"/>
      <c r="J814"/>
      <c r="K814"/>
      <c r="L814"/>
      <c r="M814"/>
      <c r="N814"/>
      <c r="O814"/>
      <c r="P814"/>
      <c r="Q814" s="49" t="e">
        <f>ROUND(#REF!*R$835,0)</f>
        <v>#REF!</v>
      </c>
      <c r="R814" s="90"/>
      <c r="S814" s="3"/>
      <c r="T814" s="2"/>
      <c r="U814" s="2" t="str">
        <f t="shared" si="51"/>
        <v xml:space="preserve">   </v>
      </c>
      <c r="V814" s="2" t="e">
        <f>VLOOKUP($U814,Models!$A:$Q,V$4,0)</f>
        <v>#N/A</v>
      </c>
      <c r="W814" s="2" t="e">
        <f>VLOOKUP($U814,Models!$A:$Q,W$4,0)</f>
        <v>#N/A</v>
      </c>
      <c r="X814" s="2" t="e">
        <f>VLOOKUP($U814,Models!$A:$Q,X$4,0)</f>
        <v>#N/A</v>
      </c>
      <c r="Y814" s="2" t="e">
        <f>VLOOKUP($U814,Models!$A:$Q,Y$4,0)</f>
        <v>#N/A</v>
      </c>
      <c r="Z814" s="2" t="e">
        <f>VLOOKUP($U814,Models!$A:$Q,Z$4,0)</f>
        <v>#N/A</v>
      </c>
      <c r="AA814" s="2" t="e">
        <f>VLOOKUP($U814,Models!$A:$Q,AA$4,0)</f>
        <v>#N/A</v>
      </c>
      <c r="AB814" s="2" t="e">
        <f>VLOOKUP($U814,Models!$A:$Q,AB$4,0)</f>
        <v>#N/A</v>
      </c>
      <c r="AC814" s="2" t="e">
        <f>VLOOKUP($U814,Models!$A:$Q,AC$4,0)</f>
        <v>#N/A</v>
      </c>
      <c r="AD814" s="2" t="e">
        <f>VLOOKUP($U814,Models!$A:$Q,AD$4,0)</f>
        <v>#N/A</v>
      </c>
      <c r="AE814" s="2" t="e">
        <f>VLOOKUP($U814,Models!$A:$Q,AE$4,0)</f>
        <v>#N/A</v>
      </c>
      <c r="AF814" s="2" t="e">
        <f>VLOOKUP($U814,Models!$A:$Q,AF$4,0)</f>
        <v>#N/A</v>
      </c>
      <c r="AG814" s="2" t="e">
        <f>VLOOKUP($U814,Models!$A:$Q,AG$4,0)</f>
        <v>#N/A</v>
      </c>
      <c r="AH814" s="2" t="e">
        <f>VLOOKUP($U814,Models!$A:$Q,AH$4,0)</f>
        <v>#N/A</v>
      </c>
      <c r="AI814" s="2" t="e">
        <f>VLOOKUP($U814,Models!$A:$Q,AI$4,0)</f>
        <v>#N/A</v>
      </c>
      <c r="AJ814" s="2"/>
    </row>
    <row r="815" spans="1:36" x14ac:dyDescent="0.3">
      <c r="A815"/>
      <c r="B815"/>
      <c r="C815"/>
      <c r="D815"/>
      <c r="E815"/>
      <c r="F815"/>
      <c r="G815"/>
      <c r="H815"/>
      <c r="I815"/>
      <c r="J815"/>
      <c r="K815"/>
      <c r="L815"/>
      <c r="M815"/>
      <c r="N815"/>
      <c r="O815"/>
      <c r="P815"/>
      <c r="Q815" s="49" t="e">
        <f>ROUND(#REF!*R$835,0)</f>
        <v>#REF!</v>
      </c>
      <c r="R815" s="90"/>
      <c r="S815" s="3"/>
      <c r="T815" s="2"/>
      <c r="U815" s="2" t="str">
        <f t="shared" si="51"/>
        <v xml:space="preserve">   </v>
      </c>
      <c r="V815" s="2" t="e">
        <f>VLOOKUP($U815,Models!$A:$Q,V$4,0)</f>
        <v>#N/A</v>
      </c>
      <c r="W815" s="2" t="e">
        <f>VLOOKUP($U815,Models!$A:$Q,W$4,0)</f>
        <v>#N/A</v>
      </c>
      <c r="X815" s="2" t="e">
        <f>VLOOKUP($U815,Models!$A:$Q,X$4,0)</f>
        <v>#N/A</v>
      </c>
      <c r="Y815" s="2" t="e">
        <f>VLOOKUP($U815,Models!$A:$Q,Y$4,0)</f>
        <v>#N/A</v>
      </c>
      <c r="Z815" s="2" t="e">
        <f>VLOOKUP($U815,Models!$A:$Q,Z$4,0)</f>
        <v>#N/A</v>
      </c>
      <c r="AA815" s="2" t="e">
        <f>VLOOKUP($U815,Models!$A:$Q,AA$4,0)</f>
        <v>#N/A</v>
      </c>
      <c r="AB815" s="2" t="e">
        <f>VLOOKUP($U815,Models!$A:$Q,AB$4,0)</f>
        <v>#N/A</v>
      </c>
      <c r="AC815" s="2" t="e">
        <f>VLOOKUP($U815,Models!$A:$Q,AC$4,0)</f>
        <v>#N/A</v>
      </c>
      <c r="AD815" s="2" t="e">
        <f>VLOOKUP($U815,Models!$A:$Q,AD$4,0)</f>
        <v>#N/A</v>
      </c>
      <c r="AE815" s="2" t="e">
        <f>VLOOKUP($U815,Models!$A:$Q,AE$4,0)</f>
        <v>#N/A</v>
      </c>
      <c r="AF815" s="2" t="e">
        <f>VLOOKUP($U815,Models!$A:$Q,AF$4,0)</f>
        <v>#N/A</v>
      </c>
      <c r="AG815" s="2" t="e">
        <f>VLOOKUP($U815,Models!$A:$Q,AG$4,0)</f>
        <v>#N/A</v>
      </c>
      <c r="AH815" s="2" t="e">
        <f>VLOOKUP($U815,Models!$A:$Q,AH$4,0)</f>
        <v>#N/A</v>
      </c>
      <c r="AI815" s="2" t="e">
        <f>VLOOKUP($U815,Models!$A:$Q,AI$4,0)</f>
        <v>#N/A</v>
      </c>
      <c r="AJ815" s="2"/>
    </row>
    <row r="816" spans="1:36" x14ac:dyDescent="0.3">
      <c r="A816"/>
      <c r="B816"/>
      <c r="C816"/>
      <c r="D816"/>
      <c r="E816"/>
      <c r="F816"/>
      <c r="G816"/>
      <c r="H816"/>
      <c r="I816"/>
      <c r="J816"/>
      <c r="K816"/>
      <c r="L816"/>
      <c r="M816"/>
      <c r="N816"/>
      <c r="O816"/>
      <c r="P816"/>
      <c r="Q816" s="49" t="e">
        <f>ROUND(#REF!*R$835,0)</f>
        <v>#REF!</v>
      </c>
      <c r="R816" s="90"/>
      <c r="S816" s="3"/>
      <c r="T816" s="2"/>
      <c r="U816" s="2" t="str">
        <f t="shared" si="51"/>
        <v xml:space="preserve">   </v>
      </c>
      <c r="V816" s="2" t="e">
        <f>VLOOKUP($U816,Models!$A:$Q,V$4,0)</f>
        <v>#N/A</v>
      </c>
      <c r="W816" s="2" t="e">
        <f>VLOOKUP($U816,Models!$A:$Q,W$4,0)</f>
        <v>#N/A</v>
      </c>
      <c r="X816" s="2" t="e">
        <f>VLOOKUP($U816,Models!$A:$Q,X$4,0)</f>
        <v>#N/A</v>
      </c>
      <c r="Y816" s="2" t="e">
        <f>VLOOKUP($U816,Models!$A:$Q,Y$4,0)</f>
        <v>#N/A</v>
      </c>
      <c r="Z816" s="2" t="e">
        <f>VLOOKUP($U816,Models!$A:$Q,Z$4,0)</f>
        <v>#N/A</v>
      </c>
      <c r="AA816" s="2" t="e">
        <f>VLOOKUP($U816,Models!$A:$Q,AA$4,0)</f>
        <v>#N/A</v>
      </c>
      <c r="AB816" s="2" t="e">
        <f>VLOOKUP($U816,Models!$A:$Q,AB$4,0)</f>
        <v>#N/A</v>
      </c>
      <c r="AC816" s="2" t="e">
        <f>VLOOKUP($U816,Models!$A:$Q,AC$4,0)</f>
        <v>#N/A</v>
      </c>
      <c r="AD816" s="2" t="e">
        <f>VLOOKUP($U816,Models!$A:$Q,AD$4,0)</f>
        <v>#N/A</v>
      </c>
      <c r="AE816" s="2" t="e">
        <f>VLOOKUP($U816,Models!$A:$Q,AE$4,0)</f>
        <v>#N/A</v>
      </c>
      <c r="AF816" s="2" t="e">
        <f>VLOOKUP($U816,Models!$A:$Q,AF$4,0)</f>
        <v>#N/A</v>
      </c>
      <c r="AG816" s="2" t="e">
        <f>VLOOKUP($U816,Models!$A:$Q,AG$4,0)</f>
        <v>#N/A</v>
      </c>
      <c r="AH816" s="2" t="e">
        <f>VLOOKUP($U816,Models!$A:$Q,AH$4,0)</f>
        <v>#N/A</v>
      </c>
      <c r="AI816" s="2" t="e">
        <f>VLOOKUP($U816,Models!$A:$Q,AI$4,0)</f>
        <v>#N/A</v>
      </c>
      <c r="AJ816" s="2"/>
    </row>
    <row r="817" spans="1:51" x14ac:dyDescent="0.3">
      <c r="A817"/>
      <c r="B817"/>
      <c r="C817"/>
      <c r="D817"/>
      <c r="E817"/>
      <c r="F817"/>
      <c r="G817"/>
      <c r="H817"/>
      <c r="I817"/>
      <c r="J817"/>
      <c r="K817"/>
      <c r="L817"/>
      <c r="M817"/>
      <c r="N817"/>
      <c r="O817"/>
      <c r="P817"/>
      <c r="Q817" s="49" t="e">
        <f>ROUND(#REF!*R$835,0)</f>
        <v>#REF!</v>
      </c>
      <c r="R817" s="90"/>
      <c r="S817" s="3"/>
      <c r="T817" s="2"/>
      <c r="U817" s="2" t="str">
        <f t="shared" si="51"/>
        <v xml:space="preserve">   </v>
      </c>
      <c r="V817" s="2" t="e">
        <f>VLOOKUP($U817,Models!$A:$Q,V$4,0)</f>
        <v>#N/A</v>
      </c>
      <c r="W817" s="2" t="e">
        <f>VLOOKUP($U817,Models!$A:$Q,W$4,0)</f>
        <v>#N/A</v>
      </c>
      <c r="X817" s="2" t="e">
        <f>VLOOKUP($U817,Models!$A:$Q,X$4,0)</f>
        <v>#N/A</v>
      </c>
      <c r="Y817" s="2" t="e">
        <f>VLOOKUP($U817,Models!$A:$Q,Y$4,0)</f>
        <v>#N/A</v>
      </c>
      <c r="Z817" s="2" t="e">
        <f>VLOOKUP($U817,Models!$A:$Q,Z$4,0)</f>
        <v>#N/A</v>
      </c>
      <c r="AA817" s="2" t="e">
        <f>VLOOKUP($U817,Models!$A:$Q,AA$4,0)</f>
        <v>#N/A</v>
      </c>
      <c r="AB817" s="2" t="e">
        <f>VLOOKUP($U817,Models!$A:$Q,AB$4,0)</f>
        <v>#N/A</v>
      </c>
      <c r="AC817" s="2" t="e">
        <f>VLOOKUP($U817,Models!$A:$Q,AC$4,0)</f>
        <v>#N/A</v>
      </c>
      <c r="AD817" s="2" t="e">
        <f>VLOOKUP($U817,Models!$A:$Q,AD$4,0)</f>
        <v>#N/A</v>
      </c>
      <c r="AE817" s="2" t="e">
        <f>VLOOKUP($U817,Models!$A:$Q,AE$4,0)</f>
        <v>#N/A</v>
      </c>
      <c r="AF817" s="2" t="e">
        <f>VLOOKUP($U817,Models!$A:$Q,AF$4,0)</f>
        <v>#N/A</v>
      </c>
      <c r="AG817" s="2" t="e">
        <f>VLOOKUP($U817,Models!$A:$Q,AG$4,0)</f>
        <v>#N/A</v>
      </c>
      <c r="AH817" s="2" t="e">
        <f>VLOOKUP($U817,Models!$A:$Q,AH$4,0)</f>
        <v>#N/A</v>
      </c>
      <c r="AI817" s="2" t="e">
        <f>VLOOKUP($U817,Models!$A:$Q,AI$4,0)</f>
        <v>#N/A</v>
      </c>
      <c r="AJ817" s="2"/>
    </row>
    <row r="818" spans="1:51" x14ac:dyDescent="0.3">
      <c r="A818"/>
      <c r="B818"/>
      <c r="C818"/>
      <c r="D818"/>
      <c r="E818"/>
      <c r="F818"/>
      <c r="G818"/>
      <c r="H818"/>
      <c r="I818"/>
      <c r="J818"/>
      <c r="K818"/>
      <c r="L818"/>
      <c r="M818"/>
      <c r="N818"/>
      <c r="O818"/>
      <c r="P818"/>
      <c r="Q818" s="49" t="e">
        <f>ROUND(#REF!*R$835,0)</f>
        <v>#REF!</v>
      </c>
      <c r="R818" s="90"/>
      <c r="S818" s="3"/>
      <c r="T818" s="2"/>
      <c r="U818" s="2" t="str">
        <f t="shared" si="51"/>
        <v xml:space="preserve">   </v>
      </c>
      <c r="V818" s="2" t="e">
        <f>VLOOKUP($U818,Models!$A:$Q,V$4,0)</f>
        <v>#N/A</v>
      </c>
      <c r="W818" s="2" t="e">
        <f>VLOOKUP($U818,Models!$A:$Q,W$4,0)</f>
        <v>#N/A</v>
      </c>
      <c r="X818" s="2" t="e">
        <f>VLOOKUP($U818,Models!$A:$Q,X$4,0)</f>
        <v>#N/A</v>
      </c>
      <c r="Y818" s="2" t="e">
        <f>VLOOKUP($U818,Models!$A:$Q,Y$4,0)</f>
        <v>#N/A</v>
      </c>
      <c r="Z818" s="2" t="e">
        <f>VLOOKUP($U818,Models!$A:$Q,Z$4,0)</f>
        <v>#N/A</v>
      </c>
      <c r="AA818" s="2" t="e">
        <f>VLOOKUP($U818,Models!$A:$Q,AA$4,0)</f>
        <v>#N/A</v>
      </c>
      <c r="AB818" s="2" t="e">
        <f>VLOOKUP($U818,Models!$A:$Q,AB$4,0)</f>
        <v>#N/A</v>
      </c>
      <c r="AC818" s="2" t="e">
        <f>VLOOKUP($U818,Models!$A:$Q,AC$4,0)</f>
        <v>#N/A</v>
      </c>
      <c r="AD818" s="2" t="e">
        <f>VLOOKUP($U818,Models!$A:$Q,AD$4,0)</f>
        <v>#N/A</v>
      </c>
      <c r="AE818" s="2" t="e">
        <f>VLOOKUP($U818,Models!$A:$Q,AE$4,0)</f>
        <v>#N/A</v>
      </c>
      <c r="AF818" s="2" t="e">
        <f>VLOOKUP($U818,Models!$A:$Q,AF$4,0)</f>
        <v>#N/A</v>
      </c>
      <c r="AG818" s="2" t="e">
        <f>VLOOKUP($U818,Models!$A:$Q,AG$4,0)</f>
        <v>#N/A</v>
      </c>
      <c r="AH818" s="2" t="e">
        <f>VLOOKUP($U818,Models!$A:$Q,AH$4,0)</f>
        <v>#N/A</v>
      </c>
      <c r="AI818" s="2" t="e">
        <f>VLOOKUP($U818,Models!$A:$Q,AI$4,0)</f>
        <v>#N/A</v>
      </c>
      <c r="AJ818" s="2"/>
    </row>
    <row r="819" spans="1:51" x14ac:dyDescent="0.3">
      <c r="A819"/>
      <c r="B819"/>
      <c r="C819"/>
      <c r="D819"/>
      <c r="E819"/>
      <c r="F819"/>
      <c r="G819"/>
      <c r="H819"/>
      <c r="I819"/>
      <c r="J819"/>
      <c r="K819"/>
      <c r="L819"/>
      <c r="M819"/>
      <c r="N819"/>
      <c r="O819"/>
      <c r="P819"/>
      <c r="Q819" s="49" t="e">
        <f>ROUND(#REF!*R$835,0)</f>
        <v>#REF!</v>
      </c>
      <c r="R819" s="90"/>
      <c r="S819" s="3"/>
      <c r="T819" s="2"/>
      <c r="U819" s="2" t="str">
        <f t="shared" si="51"/>
        <v xml:space="preserve">   </v>
      </c>
      <c r="V819" s="2" t="e">
        <f>VLOOKUP($U819,Models!$A:$Q,V$4,0)</f>
        <v>#N/A</v>
      </c>
      <c r="W819" s="2" t="e">
        <f>VLOOKUP($U819,Models!$A:$Q,W$4,0)</f>
        <v>#N/A</v>
      </c>
      <c r="X819" s="2" t="e">
        <f>VLOOKUP($U819,Models!$A:$Q,X$4,0)</f>
        <v>#N/A</v>
      </c>
      <c r="Y819" s="2" t="e">
        <f>VLOOKUP($U819,Models!$A:$Q,Y$4,0)</f>
        <v>#N/A</v>
      </c>
      <c r="Z819" s="2" t="e">
        <f>VLOOKUP($U819,Models!$A:$Q,Z$4,0)</f>
        <v>#N/A</v>
      </c>
      <c r="AA819" s="2" t="e">
        <f>VLOOKUP($U819,Models!$A:$Q,AA$4,0)</f>
        <v>#N/A</v>
      </c>
      <c r="AB819" s="2" t="e">
        <f>VLOOKUP($U819,Models!$A:$Q,AB$4,0)</f>
        <v>#N/A</v>
      </c>
      <c r="AC819" s="2" t="e">
        <f>VLOOKUP($U819,Models!$A:$Q,AC$4,0)</f>
        <v>#N/A</v>
      </c>
      <c r="AD819" s="2" t="e">
        <f>VLOOKUP($U819,Models!$A:$Q,AD$4,0)</f>
        <v>#N/A</v>
      </c>
      <c r="AE819" s="2" t="e">
        <f>VLOOKUP($U819,Models!$A:$Q,AE$4,0)</f>
        <v>#N/A</v>
      </c>
      <c r="AF819" s="2" t="e">
        <f>VLOOKUP($U819,Models!$A:$Q,AF$4,0)</f>
        <v>#N/A</v>
      </c>
      <c r="AG819" s="2" t="e">
        <f>VLOOKUP($U819,Models!$A:$Q,AG$4,0)</f>
        <v>#N/A</v>
      </c>
      <c r="AH819" s="2" t="e">
        <f>VLOOKUP($U819,Models!$A:$Q,AH$4,0)</f>
        <v>#N/A</v>
      </c>
      <c r="AI819" s="2" t="e">
        <f>VLOOKUP($U819,Models!$A:$Q,AI$4,0)</f>
        <v>#N/A</v>
      </c>
      <c r="AJ819" s="2"/>
    </row>
    <row r="820" spans="1:51" x14ac:dyDescent="0.3">
      <c r="A820"/>
      <c r="B820"/>
      <c r="C820"/>
      <c r="D820"/>
      <c r="E820"/>
      <c r="F820"/>
      <c r="G820"/>
      <c r="H820"/>
      <c r="I820"/>
      <c r="J820"/>
      <c r="K820"/>
      <c r="L820"/>
      <c r="M820"/>
      <c r="N820"/>
      <c r="O820"/>
      <c r="P820"/>
      <c r="Q820" s="49" t="e">
        <f>ROUND(#REF!*R$835,0)</f>
        <v>#REF!</v>
      </c>
      <c r="R820" s="90"/>
      <c r="S820" s="3"/>
      <c r="T820" s="2"/>
      <c r="U820" s="2" t="str">
        <f t="shared" si="51"/>
        <v xml:space="preserve">   </v>
      </c>
      <c r="V820" s="2" t="e">
        <f>VLOOKUP($U820,Models!$A:$Q,V$4,0)</f>
        <v>#N/A</v>
      </c>
      <c r="W820" s="2" t="e">
        <f>VLOOKUP($U820,Models!$A:$Q,W$4,0)</f>
        <v>#N/A</v>
      </c>
      <c r="X820" s="2" t="e">
        <f>VLOOKUP($U820,Models!$A:$Q,X$4,0)</f>
        <v>#N/A</v>
      </c>
      <c r="Y820" s="2" t="e">
        <f>VLOOKUP($U820,Models!$A:$Q,Y$4,0)</f>
        <v>#N/A</v>
      </c>
      <c r="Z820" s="2" t="e">
        <f>VLOOKUP($U820,Models!$A:$Q,Z$4,0)</f>
        <v>#N/A</v>
      </c>
      <c r="AA820" s="2" t="e">
        <f>VLOOKUP($U820,Models!$A:$Q,AA$4,0)</f>
        <v>#N/A</v>
      </c>
      <c r="AB820" s="2" t="e">
        <f>VLOOKUP($U820,Models!$A:$Q,AB$4,0)</f>
        <v>#N/A</v>
      </c>
      <c r="AC820" s="2" t="e">
        <f>VLOOKUP($U820,Models!$A:$Q,AC$4,0)</f>
        <v>#N/A</v>
      </c>
      <c r="AD820" s="2" t="e">
        <f>VLOOKUP($U820,Models!$A:$Q,AD$4,0)</f>
        <v>#N/A</v>
      </c>
      <c r="AE820" s="2" t="e">
        <f>VLOOKUP($U820,Models!$A:$Q,AE$4,0)</f>
        <v>#N/A</v>
      </c>
      <c r="AF820" s="2" t="e">
        <f>VLOOKUP($U820,Models!$A:$Q,AF$4,0)</f>
        <v>#N/A</v>
      </c>
      <c r="AG820" s="2" t="e">
        <f>VLOOKUP($U820,Models!$A:$Q,AG$4,0)</f>
        <v>#N/A</v>
      </c>
      <c r="AH820" s="2" t="e">
        <f>VLOOKUP($U820,Models!$A:$Q,AH$4,0)</f>
        <v>#N/A</v>
      </c>
      <c r="AI820" s="2" t="e">
        <f>VLOOKUP($U820,Models!$A:$Q,AI$4,0)</f>
        <v>#N/A</v>
      </c>
      <c r="AJ820" s="2"/>
    </row>
    <row r="821" spans="1:51" x14ac:dyDescent="0.3">
      <c r="A821"/>
      <c r="B821"/>
      <c r="C821"/>
      <c r="D821"/>
      <c r="E821"/>
      <c r="F821"/>
      <c r="G821"/>
      <c r="H821"/>
      <c r="I821"/>
      <c r="J821"/>
      <c r="K821"/>
      <c r="L821"/>
      <c r="M821"/>
      <c r="N821"/>
      <c r="O821"/>
      <c r="P821"/>
      <c r="Q821" s="49" t="e">
        <f>ROUND(#REF!*R$835,0)</f>
        <v>#REF!</v>
      </c>
      <c r="R821" s="90"/>
      <c r="S821" s="3"/>
      <c r="T821" s="2"/>
      <c r="U821" s="2" t="str">
        <f t="shared" si="51"/>
        <v xml:space="preserve">   </v>
      </c>
      <c r="V821" s="2" t="e">
        <f>VLOOKUP($U821,Models!$A:$Q,V$4,0)</f>
        <v>#N/A</v>
      </c>
      <c r="W821" s="2" t="e">
        <f>VLOOKUP($U821,Models!$A:$Q,W$4,0)</f>
        <v>#N/A</v>
      </c>
      <c r="X821" s="2" t="e">
        <f>VLOOKUP($U821,Models!$A:$Q,X$4,0)</f>
        <v>#N/A</v>
      </c>
      <c r="Y821" s="2" t="e">
        <f>VLOOKUP($U821,Models!$A:$Q,Y$4,0)</f>
        <v>#N/A</v>
      </c>
      <c r="Z821" s="2" t="e">
        <f>VLOOKUP($U821,Models!$A:$Q,Z$4,0)</f>
        <v>#N/A</v>
      </c>
      <c r="AA821" s="2" t="e">
        <f>VLOOKUP($U821,Models!$A:$Q,AA$4,0)</f>
        <v>#N/A</v>
      </c>
      <c r="AB821" s="2" t="e">
        <f>VLOOKUP($U821,Models!$A:$Q,AB$4,0)</f>
        <v>#N/A</v>
      </c>
      <c r="AC821" s="2" t="e">
        <f>VLOOKUP($U821,Models!$A:$Q,AC$4,0)</f>
        <v>#N/A</v>
      </c>
      <c r="AD821" s="2" t="e">
        <f>VLOOKUP($U821,Models!$A:$Q,AD$4,0)</f>
        <v>#N/A</v>
      </c>
      <c r="AE821" s="2" t="e">
        <f>VLOOKUP($U821,Models!$A:$Q,AE$4,0)</f>
        <v>#N/A</v>
      </c>
      <c r="AF821" s="2" t="e">
        <f>VLOOKUP($U821,Models!$A:$Q,AF$4,0)</f>
        <v>#N/A</v>
      </c>
      <c r="AG821" s="2" t="e">
        <f>VLOOKUP($U821,Models!$A:$Q,AG$4,0)</f>
        <v>#N/A</v>
      </c>
      <c r="AH821" s="2" t="e">
        <f>VLOOKUP($U821,Models!$A:$Q,AH$4,0)</f>
        <v>#N/A</v>
      </c>
      <c r="AI821" s="2" t="e">
        <f>VLOOKUP($U821,Models!$A:$Q,AI$4,0)</f>
        <v>#N/A</v>
      </c>
      <c r="AJ821" s="2"/>
    </row>
    <row r="822" spans="1:51" s="27" customFormat="1" x14ac:dyDescent="0.3">
      <c r="A822"/>
      <c r="B822"/>
      <c r="C822"/>
      <c r="D822"/>
      <c r="E822"/>
      <c r="F822"/>
      <c r="G822"/>
      <c r="H822"/>
      <c r="I822"/>
      <c r="J822"/>
      <c r="K822"/>
      <c r="L822"/>
      <c r="M822"/>
      <c r="N822"/>
      <c r="O822"/>
      <c r="P822"/>
      <c r="Q822" s="49" t="e">
        <f>ROUND(#REF!*R$835,0)</f>
        <v>#REF!</v>
      </c>
      <c r="R822" s="90"/>
      <c r="S822" s="3"/>
      <c r="T822" s="2"/>
      <c r="U822" s="2" t="str">
        <f t="shared" si="51"/>
        <v xml:space="preserve">   </v>
      </c>
      <c r="V822" s="2" t="e">
        <f>VLOOKUP($U822,Models!$A:$Q,V$4,0)</f>
        <v>#N/A</v>
      </c>
      <c r="W822" s="2" t="e">
        <f>VLOOKUP($U822,Models!$A:$Q,W$4,0)</f>
        <v>#N/A</v>
      </c>
      <c r="X822" s="2" t="e">
        <f>VLOOKUP($U822,Models!$A:$Q,X$4,0)</f>
        <v>#N/A</v>
      </c>
      <c r="Y822" s="2" t="e">
        <f>VLOOKUP($U822,Models!$A:$Q,Y$4,0)</f>
        <v>#N/A</v>
      </c>
      <c r="Z822" s="2" t="e">
        <f>VLOOKUP($U822,Models!$A:$Q,Z$4,0)</f>
        <v>#N/A</v>
      </c>
      <c r="AA822" s="2" t="e">
        <f>VLOOKUP($U822,Models!$A:$Q,AA$4,0)</f>
        <v>#N/A</v>
      </c>
      <c r="AB822" s="2" t="e">
        <f>VLOOKUP($U822,Models!$A:$Q,AB$4,0)</f>
        <v>#N/A</v>
      </c>
      <c r="AC822" s="2" t="e">
        <f>VLOOKUP($U822,Models!$A:$Q,AC$4,0)</f>
        <v>#N/A</v>
      </c>
      <c r="AD822" s="2" t="e">
        <f>VLOOKUP($U822,Models!$A:$Q,AD$4,0)</f>
        <v>#N/A</v>
      </c>
      <c r="AE822" s="2" t="e">
        <f>VLOOKUP($U822,Models!$A:$Q,AE$4,0)</f>
        <v>#N/A</v>
      </c>
      <c r="AF822" s="2" t="e">
        <f>VLOOKUP($U822,Models!$A:$Q,AF$4,0)</f>
        <v>#N/A</v>
      </c>
      <c r="AG822" s="2" t="e">
        <f>VLOOKUP($U822,Models!$A:$Q,AG$4,0)</f>
        <v>#N/A</v>
      </c>
      <c r="AH822" s="2" t="e">
        <f>VLOOKUP($U822,Models!$A:$Q,AH$4,0)</f>
        <v>#N/A</v>
      </c>
      <c r="AI822" s="2" t="e">
        <f>VLOOKUP($U822,Models!$A:$Q,AI$4,0)</f>
        <v>#N/A</v>
      </c>
      <c r="AJ822" s="2"/>
      <c r="AK822" s="1"/>
      <c r="AL822" s="1"/>
      <c r="AM822" s="1"/>
      <c r="AN822" s="1"/>
      <c r="AO822" s="1"/>
      <c r="AP822" s="1"/>
      <c r="AQ822" s="1"/>
      <c r="AR822" s="1"/>
      <c r="AS822" s="1"/>
      <c r="AT822" s="1"/>
      <c r="AU822" s="1"/>
      <c r="AV822" s="1"/>
      <c r="AW822" s="1"/>
      <c r="AX822" s="1"/>
      <c r="AY822" s="1"/>
    </row>
    <row r="823" spans="1:51" x14ac:dyDescent="0.3">
      <c r="A823"/>
      <c r="B823"/>
      <c r="C823"/>
      <c r="D823"/>
      <c r="E823"/>
      <c r="F823"/>
      <c r="G823"/>
      <c r="H823"/>
      <c r="I823"/>
      <c r="J823"/>
      <c r="K823"/>
      <c r="L823"/>
      <c r="M823"/>
      <c r="N823"/>
      <c r="O823"/>
      <c r="P823"/>
      <c r="Q823" s="49" t="e">
        <f>ROUND(#REF!*R$835,0)</f>
        <v>#REF!</v>
      </c>
      <c r="R823" s="90"/>
      <c r="S823" s="3"/>
      <c r="T823" s="2"/>
      <c r="U823" s="2" t="str">
        <f t="shared" si="51"/>
        <v xml:space="preserve">   </v>
      </c>
      <c r="V823" s="2" t="e">
        <f>VLOOKUP($U823,Models!$A:$Q,V$4,0)</f>
        <v>#N/A</v>
      </c>
      <c r="W823" s="2" t="e">
        <f>VLOOKUP($U823,Models!$A:$Q,W$4,0)</f>
        <v>#N/A</v>
      </c>
      <c r="X823" s="2" t="e">
        <f>VLOOKUP($U823,Models!$A:$Q,X$4,0)</f>
        <v>#N/A</v>
      </c>
      <c r="Y823" s="2" t="e">
        <f>VLOOKUP($U823,Models!$A:$Q,Y$4,0)</f>
        <v>#N/A</v>
      </c>
      <c r="Z823" s="2" t="e">
        <f>VLOOKUP($U823,Models!$A:$Q,Z$4,0)</f>
        <v>#N/A</v>
      </c>
      <c r="AA823" s="2" t="e">
        <f>VLOOKUP($U823,Models!$A:$Q,AA$4,0)</f>
        <v>#N/A</v>
      </c>
      <c r="AB823" s="2" t="e">
        <f>VLOOKUP($U823,Models!$A:$Q,AB$4,0)</f>
        <v>#N/A</v>
      </c>
      <c r="AC823" s="2" t="e">
        <f>VLOOKUP($U823,Models!$A:$Q,AC$4,0)</f>
        <v>#N/A</v>
      </c>
      <c r="AD823" s="2" t="e">
        <f>VLOOKUP($U823,Models!$A:$Q,AD$4,0)</f>
        <v>#N/A</v>
      </c>
      <c r="AE823" s="2" t="e">
        <f>VLOOKUP($U823,Models!$A:$Q,AE$4,0)</f>
        <v>#N/A</v>
      </c>
      <c r="AF823" s="2" t="e">
        <f>VLOOKUP($U823,Models!$A:$Q,AF$4,0)</f>
        <v>#N/A</v>
      </c>
      <c r="AG823" s="2" t="e">
        <f>VLOOKUP($U823,Models!$A:$Q,AG$4,0)</f>
        <v>#N/A</v>
      </c>
      <c r="AH823" s="2" t="e">
        <f>VLOOKUP($U823,Models!$A:$Q,AH$4,0)</f>
        <v>#N/A</v>
      </c>
      <c r="AI823" s="2" t="e">
        <f>VLOOKUP($U823,Models!$A:$Q,AI$4,0)</f>
        <v>#N/A</v>
      </c>
      <c r="AJ823" s="2"/>
    </row>
    <row r="824" spans="1:51" x14ac:dyDescent="0.3">
      <c r="A824"/>
      <c r="B824"/>
      <c r="C824"/>
      <c r="D824"/>
      <c r="E824"/>
      <c r="F824"/>
      <c r="G824"/>
      <c r="H824"/>
      <c r="I824"/>
      <c r="J824"/>
      <c r="K824"/>
      <c r="L824"/>
      <c r="M824"/>
      <c r="N824"/>
      <c r="O824"/>
      <c r="P824"/>
      <c r="Q824" s="49">
        <v>26</v>
      </c>
      <c r="R824" s="90"/>
      <c r="S824" s="3"/>
      <c r="T824" s="2"/>
      <c r="U824" s="2" t="str">
        <f t="shared" si="51"/>
        <v xml:space="preserve">   </v>
      </c>
      <c r="V824" s="2" t="e">
        <f>VLOOKUP($U824,Models!$A:$Q,V$4,0)</f>
        <v>#N/A</v>
      </c>
      <c r="W824" s="2" t="e">
        <f>VLOOKUP($U824,Models!$A:$Q,W$4,0)</f>
        <v>#N/A</v>
      </c>
      <c r="X824" s="2" t="e">
        <f>VLOOKUP($U824,Models!$A:$Q,X$4,0)</f>
        <v>#N/A</v>
      </c>
      <c r="Y824" s="2" t="e">
        <f>VLOOKUP($U824,Models!$A:$Q,Y$4,0)</f>
        <v>#N/A</v>
      </c>
      <c r="Z824" s="2" t="e">
        <f>VLOOKUP($U824,Models!$A:$Q,Z$4,0)</f>
        <v>#N/A</v>
      </c>
      <c r="AA824" s="2" t="e">
        <f>VLOOKUP($U824,Models!$A:$Q,AA$4,0)</f>
        <v>#N/A</v>
      </c>
      <c r="AB824" s="2" t="e">
        <f>VLOOKUP($U824,Models!$A:$Q,AB$4,0)</f>
        <v>#N/A</v>
      </c>
      <c r="AC824" s="2" t="e">
        <f>VLOOKUP($U824,Models!$A:$Q,AC$4,0)</f>
        <v>#N/A</v>
      </c>
      <c r="AD824" s="2" t="e">
        <f>VLOOKUP($U824,Models!$A:$Q,AD$4,0)</f>
        <v>#N/A</v>
      </c>
      <c r="AE824" s="2" t="e">
        <f>VLOOKUP($U824,Models!$A:$Q,AE$4,0)</f>
        <v>#N/A</v>
      </c>
      <c r="AF824" s="2" t="e">
        <f>VLOOKUP($U824,Models!$A:$Q,AF$4,0)</f>
        <v>#N/A</v>
      </c>
      <c r="AG824" s="2" t="e">
        <f>VLOOKUP($U824,Models!$A:$Q,AG$4,0)</f>
        <v>#N/A</v>
      </c>
      <c r="AH824" s="2" t="e">
        <f>VLOOKUP($U824,Models!$A:$Q,AH$4,0)</f>
        <v>#N/A</v>
      </c>
      <c r="AI824" s="2" t="e">
        <f>VLOOKUP($U824,Models!$A:$Q,AI$4,0)</f>
        <v>#N/A</v>
      </c>
      <c r="AJ824" s="2"/>
    </row>
    <row r="825" spans="1:51" x14ac:dyDescent="0.3">
      <c r="A825"/>
      <c r="B825"/>
      <c r="C825"/>
      <c r="D825"/>
      <c r="E825"/>
      <c r="F825"/>
      <c r="G825"/>
      <c r="H825"/>
      <c r="I825"/>
      <c r="J825"/>
      <c r="K825"/>
      <c r="L825"/>
      <c r="M825"/>
      <c r="N825"/>
      <c r="O825"/>
      <c r="P825"/>
      <c r="Q825" s="49" t="e">
        <f>ROUND(#REF!*R$835,0)</f>
        <v>#REF!</v>
      </c>
      <c r="R825" s="90"/>
      <c r="S825" s="3"/>
      <c r="T825" s="2"/>
      <c r="U825" s="2" t="str">
        <f t="shared" si="51"/>
        <v xml:space="preserve">   </v>
      </c>
      <c r="V825" s="2" t="e">
        <f>VLOOKUP($U825,Models!$A:$Q,V$4,0)</f>
        <v>#N/A</v>
      </c>
      <c r="W825" s="2" t="e">
        <f>VLOOKUP($U825,Models!$A:$Q,W$4,0)</f>
        <v>#N/A</v>
      </c>
      <c r="X825" s="2" t="e">
        <f>VLOOKUP($U825,Models!$A:$Q,X$4,0)</f>
        <v>#N/A</v>
      </c>
      <c r="Y825" s="2" t="e">
        <f>VLOOKUP($U825,Models!$A:$Q,Y$4,0)</f>
        <v>#N/A</v>
      </c>
      <c r="Z825" s="2" t="e">
        <f>VLOOKUP($U825,Models!$A:$Q,Z$4,0)</f>
        <v>#N/A</v>
      </c>
      <c r="AA825" s="2" t="e">
        <f>VLOOKUP($U825,Models!$A:$Q,AA$4,0)</f>
        <v>#N/A</v>
      </c>
      <c r="AB825" s="2" t="e">
        <f>VLOOKUP($U825,Models!$A:$Q,AB$4,0)</f>
        <v>#N/A</v>
      </c>
      <c r="AC825" s="2" t="e">
        <f>VLOOKUP($U825,Models!$A:$Q,AC$4,0)</f>
        <v>#N/A</v>
      </c>
      <c r="AD825" s="2" t="e">
        <f>VLOOKUP($U825,Models!$A:$Q,AD$4,0)</f>
        <v>#N/A</v>
      </c>
      <c r="AE825" s="2" t="e">
        <f>VLOOKUP($U825,Models!$A:$Q,AE$4,0)</f>
        <v>#N/A</v>
      </c>
      <c r="AF825" s="2" t="e">
        <f>VLOOKUP($U825,Models!$A:$Q,AF$4,0)</f>
        <v>#N/A</v>
      </c>
      <c r="AG825" s="2" t="e">
        <f>VLOOKUP($U825,Models!$A:$Q,AG$4,0)</f>
        <v>#N/A</v>
      </c>
      <c r="AH825" s="2" t="e">
        <f>VLOOKUP($U825,Models!$A:$Q,AH$4,0)</f>
        <v>#N/A</v>
      </c>
      <c r="AI825" s="2" t="e">
        <f>VLOOKUP($U825,Models!$A:$Q,AI$4,0)</f>
        <v>#N/A</v>
      </c>
      <c r="AJ825" s="2"/>
    </row>
    <row r="826" spans="1:51" x14ac:dyDescent="0.3">
      <c r="A826"/>
      <c r="B826"/>
      <c r="C826"/>
      <c r="D826"/>
      <c r="E826"/>
      <c r="F826"/>
      <c r="G826"/>
      <c r="H826"/>
      <c r="I826"/>
      <c r="J826"/>
      <c r="K826"/>
      <c r="L826"/>
      <c r="M826"/>
      <c r="N826"/>
      <c r="O826"/>
      <c r="P826"/>
      <c r="Q826" s="49" t="e">
        <f>ROUND(#REF!*R$835,0)</f>
        <v>#REF!</v>
      </c>
      <c r="R826" s="90"/>
      <c r="S826" s="3"/>
      <c r="T826" s="2"/>
      <c r="U826" s="2" t="str">
        <f t="shared" si="51"/>
        <v xml:space="preserve">   </v>
      </c>
      <c r="V826" s="2" t="e">
        <f>VLOOKUP($U826,Models!$A:$Q,V$4,0)</f>
        <v>#N/A</v>
      </c>
      <c r="W826" s="2" t="e">
        <f>VLOOKUP($U826,Models!$A:$Q,W$4,0)</f>
        <v>#N/A</v>
      </c>
      <c r="X826" s="2" t="e">
        <f>VLOOKUP($U826,Models!$A:$Q,X$4,0)</f>
        <v>#N/A</v>
      </c>
      <c r="Y826" s="2" t="e">
        <f>VLOOKUP($U826,Models!$A:$Q,Y$4,0)</f>
        <v>#N/A</v>
      </c>
      <c r="Z826" s="2" t="e">
        <f>VLOOKUP($U826,Models!$A:$Q,Z$4,0)</f>
        <v>#N/A</v>
      </c>
      <c r="AA826" s="2" t="e">
        <f>VLOOKUP($U826,Models!$A:$Q,AA$4,0)</f>
        <v>#N/A</v>
      </c>
      <c r="AB826" s="2" t="e">
        <f>VLOOKUP($U826,Models!$A:$Q,AB$4,0)</f>
        <v>#N/A</v>
      </c>
      <c r="AC826" s="2" t="e">
        <f>VLOOKUP($U826,Models!$A:$Q,AC$4,0)</f>
        <v>#N/A</v>
      </c>
      <c r="AD826" s="2" t="e">
        <f>VLOOKUP($U826,Models!$A:$Q,AD$4,0)</f>
        <v>#N/A</v>
      </c>
      <c r="AE826" s="2" t="e">
        <f>VLOOKUP($U826,Models!$A:$Q,AE$4,0)</f>
        <v>#N/A</v>
      </c>
      <c r="AF826" s="2" t="e">
        <f>VLOOKUP($U826,Models!$A:$Q,AF$4,0)</f>
        <v>#N/A</v>
      </c>
      <c r="AG826" s="2" t="e">
        <f>VLOOKUP($U826,Models!$A:$Q,AG$4,0)</f>
        <v>#N/A</v>
      </c>
      <c r="AH826" s="2" t="e">
        <f>VLOOKUP($U826,Models!$A:$Q,AH$4,0)</f>
        <v>#N/A</v>
      </c>
      <c r="AI826" s="2" t="e">
        <f>VLOOKUP($U826,Models!$A:$Q,AI$4,0)</f>
        <v>#N/A</v>
      </c>
      <c r="AJ826" s="2"/>
    </row>
    <row r="827" spans="1:51" x14ac:dyDescent="0.3">
      <c r="A827"/>
      <c r="B827"/>
      <c r="C827"/>
      <c r="D827"/>
      <c r="E827"/>
      <c r="F827"/>
      <c r="G827"/>
      <c r="H827"/>
      <c r="I827"/>
      <c r="J827"/>
      <c r="K827"/>
      <c r="L827"/>
      <c r="M827"/>
      <c r="N827"/>
      <c r="O827"/>
      <c r="P827"/>
      <c r="Q827" s="49" t="e">
        <f>ROUND(#REF!*R$835,0)</f>
        <v>#REF!</v>
      </c>
      <c r="R827" s="90"/>
      <c r="S827" s="3"/>
      <c r="T827" s="2"/>
      <c r="U827" s="2" t="str">
        <f t="shared" si="51"/>
        <v xml:space="preserve">   </v>
      </c>
      <c r="V827" s="2" t="e">
        <f>VLOOKUP($U827,Models!$A:$Q,V$4,0)</f>
        <v>#N/A</v>
      </c>
      <c r="W827" s="2" t="e">
        <f>VLOOKUP($U827,Models!$A:$Q,W$4,0)</f>
        <v>#N/A</v>
      </c>
      <c r="X827" s="2" t="e">
        <f>VLOOKUP($U827,Models!$A:$Q,X$4,0)</f>
        <v>#N/A</v>
      </c>
      <c r="Y827" s="2" t="e">
        <f>VLOOKUP($U827,Models!$A:$Q,Y$4,0)</f>
        <v>#N/A</v>
      </c>
      <c r="Z827" s="2" t="e">
        <f>VLOOKUP($U827,Models!$A:$Q,Z$4,0)</f>
        <v>#N/A</v>
      </c>
      <c r="AA827" s="2" t="e">
        <f>VLOOKUP($U827,Models!$A:$Q,AA$4,0)</f>
        <v>#N/A</v>
      </c>
      <c r="AB827" s="2" t="e">
        <f>VLOOKUP($U827,Models!$A:$Q,AB$4,0)</f>
        <v>#N/A</v>
      </c>
      <c r="AC827" s="2" t="e">
        <f>VLOOKUP($U827,Models!$A:$Q,AC$4,0)</f>
        <v>#N/A</v>
      </c>
      <c r="AD827" s="2" t="e">
        <f>VLOOKUP($U827,Models!$A:$Q,AD$4,0)</f>
        <v>#N/A</v>
      </c>
      <c r="AE827" s="2" t="e">
        <f>VLOOKUP($U827,Models!$A:$Q,AE$4,0)</f>
        <v>#N/A</v>
      </c>
      <c r="AF827" s="2" t="e">
        <f>VLOOKUP($U827,Models!$A:$Q,AF$4,0)</f>
        <v>#N/A</v>
      </c>
      <c r="AG827" s="2" t="e">
        <f>VLOOKUP($U827,Models!$A:$Q,AG$4,0)</f>
        <v>#N/A</v>
      </c>
      <c r="AH827" s="2" t="e">
        <f>VLOOKUP($U827,Models!$A:$Q,AH$4,0)</f>
        <v>#N/A</v>
      </c>
      <c r="AI827" s="2" t="e">
        <f>VLOOKUP($U827,Models!$A:$Q,AI$4,0)</f>
        <v>#N/A</v>
      </c>
      <c r="AJ827" s="2"/>
    </row>
    <row r="828" spans="1:51" x14ac:dyDescent="0.3">
      <c r="A828"/>
      <c r="B828"/>
      <c r="C828"/>
      <c r="D828"/>
      <c r="E828"/>
      <c r="F828"/>
      <c r="G828"/>
      <c r="H828"/>
      <c r="I828"/>
      <c r="J828"/>
      <c r="K828"/>
      <c r="L828"/>
      <c r="M828"/>
      <c r="N828"/>
      <c r="O828"/>
      <c r="P828"/>
      <c r="Q828" s="49" t="e">
        <f>ROUND(#REF!*R$835,0)</f>
        <v>#REF!</v>
      </c>
      <c r="R828" s="90"/>
      <c r="S828" s="3"/>
      <c r="T828" s="2"/>
      <c r="U828" s="2" t="str">
        <f t="shared" si="51"/>
        <v xml:space="preserve">   </v>
      </c>
      <c r="V828" s="2" t="e">
        <f>VLOOKUP($U828,Models!$A:$Q,V$4,0)</f>
        <v>#N/A</v>
      </c>
      <c r="W828" s="2" t="e">
        <f>VLOOKUP($U828,Models!$A:$Q,W$4,0)</f>
        <v>#N/A</v>
      </c>
      <c r="X828" s="2" t="e">
        <f>VLOOKUP($U828,Models!$A:$Q,X$4,0)</f>
        <v>#N/A</v>
      </c>
      <c r="Y828" s="2" t="e">
        <f>VLOOKUP($U828,Models!$A:$Q,Y$4,0)</f>
        <v>#N/A</v>
      </c>
      <c r="Z828" s="2" t="e">
        <f>VLOOKUP($U828,Models!$A:$Q,Z$4,0)</f>
        <v>#N/A</v>
      </c>
      <c r="AA828" s="2" t="e">
        <f>VLOOKUP($U828,Models!$A:$Q,AA$4,0)</f>
        <v>#N/A</v>
      </c>
      <c r="AB828" s="2" t="e">
        <f>VLOOKUP($U828,Models!$A:$Q,AB$4,0)</f>
        <v>#N/A</v>
      </c>
      <c r="AC828" s="2" t="e">
        <f>VLOOKUP($U828,Models!$A:$Q,AC$4,0)</f>
        <v>#N/A</v>
      </c>
      <c r="AD828" s="2" t="e">
        <f>VLOOKUP($U828,Models!$A:$Q,AD$4,0)</f>
        <v>#N/A</v>
      </c>
      <c r="AE828" s="2" t="e">
        <f>VLOOKUP($U828,Models!$A:$Q,AE$4,0)</f>
        <v>#N/A</v>
      </c>
      <c r="AF828" s="2" t="e">
        <f>VLOOKUP($U828,Models!$A:$Q,AF$4,0)</f>
        <v>#N/A</v>
      </c>
      <c r="AG828" s="2" t="e">
        <f>VLOOKUP($U828,Models!$A:$Q,AG$4,0)</f>
        <v>#N/A</v>
      </c>
      <c r="AH828" s="2" t="e">
        <f>VLOOKUP($U828,Models!$A:$Q,AH$4,0)</f>
        <v>#N/A</v>
      </c>
      <c r="AI828" s="2" t="e">
        <f>VLOOKUP($U828,Models!$A:$Q,AI$4,0)</f>
        <v>#N/A</v>
      </c>
      <c r="AJ828" s="2"/>
    </row>
    <row r="829" spans="1:51" x14ac:dyDescent="0.3">
      <c r="A829"/>
      <c r="B829"/>
      <c r="C829"/>
      <c r="D829"/>
      <c r="E829"/>
      <c r="F829"/>
      <c r="G829"/>
      <c r="H829"/>
      <c r="I829"/>
      <c r="J829"/>
      <c r="K829"/>
      <c r="L829"/>
      <c r="M829"/>
      <c r="N829"/>
      <c r="O829"/>
      <c r="P829"/>
      <c r="Q829" s="49" t="e">
        <f>ROUND(#REF!*R$835,0)</f>
        <v>#REF!</v>
      </c>
      <c r="R829" s="90"/>
      <c r="S829" s="3"/>
      <c r="T829" s="2"/>
      <c r="U829" s="2" t="str">
        <f t="shared" si="51"/>
        <v xml:space="preserve">   </v>
      </c>
      <c r="V829" s="2" t="e">
        <f>VLOOKUP($U829,Models!$A:$Q,V$4,0)</f>
        <v>#N/A</v>
      </c>
      <c r="W829" s="2" t="e">
        <f>VLOOKUP($U829,Models!$A:$Q,W$4,0)</f>
        <v>#N/A</v>
      </c>
      <c r="X829" s="2" t="e">
        <f>VLOOKUP($U829,Models!$A:$Q,X$4,0)</f>
        <v>#N/A</v>
      </c>
      <c r="Y829" s="2" t="e">
        <f>VLOOKUP($U829,Models!$A:$Q,Y$4,0)</f>
        <v>#N/A</v>
      </c>
      <c r="Z829" s="2" t="e">
        <f>VLOOKUP($U829,Models!$A:$Q,Z$4,0)</f>
        <v>#N/A</v>
      </c>
      <c r="AA829" s="2" t="e">
        <f>VLOOKUP($U829,Models!$A:$Q,AA$4,0)</f>
        <v>#N/A</v>
      </c>
      <c r="AB829" s="2" t="e">
        <f>VLOOKUP($U829,Models!$A:$Q,AB$4,0)</f>
        <v>#N/A</v>
      </c>
      <c r="AC829" s="2" t="e">
        <f>VLOOKUP($U829,Models!$A:$Q,AC$4,0)</f>
        <v>#N/A</v>
      </c>
      <c r="AD829" s="2" t="e">
        <f>VLOOKUP($U829,Models!$A:$Q,AD$4,0)</f>
        <v>#N/A</v>
      </c>
      <c r="AE829" s="2" t="e">
        <f>VLOOKUP($U829,Models!$A:$Q,AE$4,0)</f>
        <v>#N/A</v>
      </c>
      <c r="AF829" s="2" t="e">
        <f>VLOOKUP($U829,Models!$A:$Q,AF$4,0)</f>
        <v>#N/A</v>
      </c>
      <c r="AG829" s="2" t="e">
        <f>VLOOKUP($U829,Models!$A:$Q,AG$4,0)</f>
        <v>#N/A</v>
      </c>
      <c r="AH829" s="2" t="e">
        <f>VLOOKUP($U829,Models!$A:$Q,AH$4,0)</f>
        <v>#N/A</v>
      </c>
      <c r="AI829" s="2" t="e">
        <f>VLOOKUP($U829,Models!$A:$Q,AI$4,0)</f>
        <v>#N/A</v>
      </c>
      <c r="AJ829" s="2"/>
    </row>
    <row r="830" spans="1:51" s="36" customFormat="1" x14ac:dyDescent="0.3">
      <c r="A830"/>
      <c r="B830"/>
      <c r="C830"/>
      <c r="D830"/>
      <c r="E830"/>
      <c r="F830"/>
      <c r="G830"/>
      <c r="H830"/>
      <c r="I830"/>
      <c r="J830"/>
      <c r="K830"/>
      <c r="L830"/>
      <c r="M830"/>
      <c r="N830"/>
      <c r="O830"/>
      <c r="P830"/>
      <c r="Q830" s="49" t="e">
        <f>ROUND(#REF!*R$835,0)</f>
        <v>#REF!</v>
      </c>
      <c r="R830" s="90"/>
      <c r="S830" s="3"/>
      <c r="T830" s="2"/>
      <c r="U830" s="2" t="str">
        <f t="shared" si="51"/>
        <v xml:space="preserve">   </v>
      </c>
      <c r="V830" s="2" t="e">
        <f>VLOOKUP($U830,Models!$A:$Q,V$4,0)</f>
        <v>#N/A</v>
      </c>
      <c r="W830" s="2" t="e">
        <f>VLOOKUP($U830,Models!$A:$Q,W$4,0)</f>
        <v>#N/A</v>
      </c>
      <c r="X830" s="2" t="e">
        <f>VLOOKUP($U830,Models!$A:$Q,X$4,0)</f>
        <v>#N/A</v>
      </c>
      <c r="Y830" s="2" t="e">
        <f>VLOOKUP($U830,Models!$A:$Q,Y$4,0)</f>
        <v>#N/A</v>
      </c>
      <c r="Z830" s="2" t="e">
        <f>VLOOKUP($U830,Models!$A:$Q,Z$4,0)</f>
        <v>#N/A</v>
      </c>
      <c r="AA830" s="2" t="e">
        <f>VLOOKUP($U830,Models!$A:$Q,AA$4,0)</f>
        <v>#N/A</v>
      </c>
      <c r="AB830" s="2" t="e">
        <f>VLOOKUP($U830,Models!$A:$Q,AB$4,0)</f>
        <v>#N/A</v>
      </c>
      <c r="AC830" s="2" t="e">
        <f>VLOOKUP($U830,Models!$A:$Q,AC$4,0)</f>
        <v>#N/A</v>
      </c>
      <c r="AD830" s="2" t="e">
        <f>VLOOKUP($U830,Models!$A:$Q,AD$4,0)</f>
        <v>#N/A</v>
      </c>
      <c r="AE830" s="2" t="e">
        <f>VLOOKUP($U830,Models!$A:$Q,AE$4,0)</f>
        <v>#N/A</v>
      </c>
      <c r="AF830" s="2" t="e">
        <f>VLOOKUP($U830,Models!$A:$Q,AF$4,0)</f>
        <v>#N/A</v>
      </c>
      <c r="AG830" s="2" t="e">
        <f>VLOOKUP($U830,Models!$A:$Q,AG$4,0)</f>
        <v>#N/A</v>
      </c>
      <c r="AH830" s="2" t="e">
        <f>VLOOKUP($U830,Models!$A:$Q,AH$4,0)</f>
        <v>#N/A</v>
      </c>
      <c r="AI830" s="2" t="e">
        <f>VLOOKUP($U830,Models!$A:$Q,AI$4,0)</f>
        <v>#N/A</v>
      </c>
      <c r="AJ830" s="2"/>
      <c r="AK830" s="1"/>
      <c r="AL830" s="1"/>
      <c r="AM830" s="1"/>
      <c r="AN830" s="1"/>
      <c r="AO830" s="1"/>
      <c r="AP830" s="1"/>
      <c r="AQ830" s="1"/>
      <c r="AR830" s="1"/>
      <c r="AS830" s="1"/>
      <c r="AT830" s="1"/>
      <c r="AU830" s="1"/>
      <c r="AV830" s="1"/>
      <c r="AW830" s="1"/>
      <c r="AX830" s="1"/>
      <c r="AY830" s="1"/>
    </row>
    <row r="831" spans="1:51" x14ac:dyDescent="0.3">
      <c r="A831"/>
      <c r="B831"/>
      <c r="C831"/>
      <c r="D831"/>
      <c r="E831"/>
      <c r="F831"/>
      <c r="G831"/>
      <c r="H831"/>
      <c r="I831"/>
      <c r="J831"/>
      <c r="K831"/>
      <c r="L831"/>
      <c r="M831"/>
      <c r="N831"/>
      <c r="O831"/>
      <c r="P831"/>
      <c r="Q831" s="46" t="e">
        <f>ROUND(#REF!*R$835,0)</f>
        <v>#REF!</v>
      </c>
      <c r="R831" s="90"/>
      <c r="S831" s="3"/>
      <c r="T831" s="2"/>
      <c r="U831" s="2" t="str">
        <f t="shared" si="51"/>
        <v xml:space="preserve">   </v>
      </c>
      <c r="V831" s="2" t="e">
        <f>VLOOKUP($U831,Models!$A:$Q,V$4,0)</f>
        <v>#N/A</v>
      </c>
      <c r="W831" s="2" t="e">
        <f>VLOOKUP($U831,Models!$A:$Q,W$4,0)</f>
        <v>#N/A</v>
      </c>
      <c r="X831" s="2" t="e">
        <f>VLOOKUP($U831,Models!$A:$Q,X$4,0)</f>
        <v>#N/A</v>
      </c>
      <c r="Y831" s="2" t="e">
        <f>VLOOKUP($U831,Models!$A:$Q,Y$4,0)</f>
        <v>#N/A</v>
      </c>
      <c r="Z831" s="2" t="e">
        <f>VLOOKUP($U831,Models!$A:$Q,Z$4,0)</f>
        <v>#N/A</v>
      </c>
      <c r="AA831" s="2" t="e">
        <f>VLOOKUP($U831,Models!$A:$Q,AA$4,0)</f>
        <v>#N/A</v>
      </c>
      <c r="AB831" s="2" t="e">
        <f>VLOOKUP($U831,Models!$A:$Q,AB$4,0)</f>
        <v>#N/A</v>
      </c>
      <c r="AC831" s="2" t="e">
        <f>VLOOKUP($U831,Models!$A:$Q,AC$4,0)</f>
        <v>#N/A</v>
      </c>
      <c r="AD831" s="2" t="e">
        <f>VLOOKUP($U831,Models!$A:$Q,AD$4,0)</f>
        <v>#N/A</v>
      </c>
      <c r="AE831" s="2" t="e">
        <f>VLOOKUP($U831,Models!$A:$Q,AE$4,0)</f>
        <v>#N/A</v>
      </c>
      <c r="AF831" s="2" t="e">
        <f>VLOOKUP($U831,Models!$A:$Q,AF$4,0)</f>
        <v>#N/A</v>
      </c>
      <c r="AG831" s="2" t="e">
        <f>VLOOKUP($U831,Models!$A:$Q,AG$4,0)</f>
        <v>#N/A</v>
      </c>
      <c r="AH831" s="2" t="e">
        <f>VLOOKUP($U831,Models!$A:$Q,AH$4,0)</f>
        <v>#N/A</v>
      </c>
      <c r="AI831" s="2" t="e">
        <f>VLOOKUP($U831,Models!$A:$Q,AI$4,0)</f>
        <v>#N/A</v>
      </c>
      <c r="AJ831" s="2"/>
    </row>
    <row r="832" spans="1:51" x14ac:dyDescent="0.3">
      <c r="A832"/>
      <c r="B832"/>
      <c r="C832"/>
      <c r="D832"/>
      <c r="E832"/>
      <c r="F832"/>
      <c r="G832"/>
      <c r="H832"/>
      <c r="I832"/>
      <c r="J832"/>
      <c r="K832"/>
      <c r="L832"/>
      <c r="M832"/>
      <c r="N832"/>
      <c r="O832"/>
      <c r="P832"/>
      <c r="Q832" s="49" t="e">
        <f>ROUND(#REF!*R$884,0)</f>
        <v>#REF!</v>
      </c>
      <c r="R832" s="90"/>
      <c r="S832" s="3"/>
      <c r="T832" s="2"/>
      <c r="U832" s="2" t="str">
        <f t="shared" si="51"/>
        <v xml:space="preserve">   </v>
      </c>
      <c r="V832" s="2" t="e">
        <f>VLOOKUP($U832,Models!$A:$Q,V$4,0)</f>
        <v>#N/A</v>
      </c>
      <c r="W832" s="2" t="e">
        <f>VLOOKUP($U832,Models!$A:$Q,W$4,0)</f>
        <v>#N/A</v>
      </c>
      <c r="X832" s="2" t="e">
        <f>VLOOKUP($U832,Models!$A:$Q,X$4,0)</f>
        <v>#N/A</v>
      </c>
      <c r="Y832" s="2" t="e">
        <f>VLOOKUP($U832,Models!$A:$Q,Y$4,0)</f>
        <v>#N/A</v>
      </c>
      <c r="Z832" s="2" t="e">
        <f>VLOOKUP($U832,Models!$A:$Q,Z$4,0)</f>
        <v>#N/A</v>
      </c>
      <c r="AA832" s="2" t="e">
        <f>VLOOKUP($U832,Models!$A:$Q,AA$4,0)</f>
        <v>#N/A</v>
      </c>
      <c r="AB832" s="2" t="e">
        <f>VLOOKUP($U832,Models!$A:$Q,AB$4,0)</f>
        <v>#N/A</v>
      </c>
      <c r="AC832" s="2" t="e">
        <f>VLOOKUP($U832,Models!$A:$Q,AC$4,0)</f>
        <v>#N/A</v>
      </c>
      <c r="AD832" s="2" t="e">
        <f>VLOOKUP($U832,Models!$A:$Q,AD$4,0)</f>
        <v>#N/A</v>
      </c>
      <c r="AE832" s="2" t="e">
        <f>VLOOKUP($U832,Models!$A:$Q,AE$4,0)</f>
        <v>#N/A</v>
      </c>
      <c r="AF832" s="2" t="e">
        <f>VLOOKUP($U832,Models!$A:$Q,AF$4,0)</f>
        <v>#N/A</v>
      </c>
      <c r="AG832" s="2" t="e">
        <f>VLOOKUP($U832,Models!$A:$Q,AG$4,0)</f>
        <v>#N/A</v>
      </c>
      <c r="AH832" s="2" t="e">
        <f>VLOOKUP($U832,Models!$A:$Q,AH$4,0)</f>
        <v>#N/A</v>
      </c>
      <c r="AI832" s="2" t="e">
        <f>VLOOKUP($U832,Models!$A:$Q,AI$4,0)</f>
        <v>#N/A</v>
      </c>
      <c r="AJ832" s="2"/>
    </row>
    <row r="833" spans="1:51" x14ac:dyDescent="0.3">
      <c r="A833"/>
      <c r="B833"/>
      <c r="C833"/>
      <c r="D833"/>
      <c r="E833"/>
      <c r="F833"/>
      <c r="G833"/>
      <c r="H833"/>
      <c r="I833"/>
      <c r="J833"/>
      <c r="K833"/>
      <c r="L833"/>
      <c r="M833"/>
      <c r="N833"/>
      <c r="O833"/>
      <c r="P833"/>
      <c r="Q833" s="49" t="e">
        <f>ROUND(#REF!*R$884,0)</f>
        <v>#REF!</v>
      </c>
      <c r="R833" s="90"/>
      <c r="S833" s="3"/>
      <c r="T833" s="2"/>
      <c r="U833" s="2" t="str">
        <f t="shared" si="51"/>
        <v xml:space="preserve">   </v>
      </c>
      <c r="V833" s="2" t="e">
        <f>VLOOKUP($U833,Models!$A:$Q,V$4,0)</f>
        <v>#N/A</v>
      </c>
      <c r="W833" s="2" t="e">
        <f>VLOOKUP($U833,Models!$A:$Q,W$4,0)</f>
        <v>#N/A</v>
      </c>
      <c r="X833" s="2" t="e">
        <f>VLOOKUP($U833,Models!$A:$Q,X$4,0)</f>
        <v>#N/A</v>
      </c>
      <c r="Y833" s="2" t="e">
        <f>VLOOKUP($U833,Models!$A:$Q,Y$4,0)</f>
        <v>#N/A</v>
      </c>
      <c r="Z833" s="2" t="e">
        <f>VLOOKUP($U833,Models!$A:$Q,Z$4,0)</f>
        <v>#N/A</v>
      </c>
      <c r="AA833" s="2" t="e">
        <f>VLOOKUP($U833,Models!$A:$Q,AA$4,0)</f>
        <v>#N/A</v>
      </c>
      <c r="AB833" s="2" t="e">
        <f>VLOOKUP($U833,Models!$A:$Q,AB$4,0)</f>
        <v>#N/A</v>
      </c>
      <c r="AC833" s="2" t="e">
        <f>VLOOKUP($U833,Models!$A:$Q,AC$4,0)</f>
        <v>#N/A</v>
      </c>
      <c r="AD833" s="2" t="e">
        <f>VLOOKUP($U833,Models!$A:$Q,AD$4,0)</f>
        <v>#N/A</v>
      </c>
      <c r="AE833" s="2" t="e">
        <f>VLOOKUP($U833,Models!$A:$Q,AE$4,0)</f>
        <v>#N/A</v>
      </c>
      <c r="AF833" s="2" t="e">
        <f>VLOOKUP($U833,Models!$A:$Q,AF$4,0)</f>
        <v>#N/A</v>
      </c>
      <c r="AG833" s="2" t="e">
        <f>VLOOKUP($U833,Models!$A:$Q,AG$4,0)</f>
        <v>#N/A</v>
      </c>
      <c r="AH833" s="2" t="e">
        <f>VLOOKUP($U833,Models!$A:$Q,AH$4,0)</f>
        <v>#N/A</v>
      </c>
      <c r="AI833" s="2" t="e">
        <f>VLOOKUP($U833,Models!$A:$Q,AI$4,0)</f>
        <v>#N/A</v>
      </c>
      <c r="AJ833" s="2"/>
    </row>
    <row r="834" spans="1:51" x14ac:dyDescent="0.3">
      <c r="A834"/>
      <c r="B834"/>
      <c r="C834"/>
      <c r="D834"/>
      <c r="E834"/>
      <c r="F834"/>
      <c r="G834"/>
      <c r="H834"/>
      <c r="I834"/>
      <c r="J834"/>
      <c r="K834"/>
      <c r="L834"/>
      <c r="M834"/>
      <c r="N834"/>
      <c r="O834"/>
      <c r="P834"/>
      <c r="Q834" s="49" t="e">
        <f>ROUND(#REF!*R$884,0)</f>
        <v>#REF!</v>
      </c>
      <c r="R834" s="90"/>
      <c r="S834" s="3"/>
      <c r="T834" s="2"/>
      <c r="U834" s="2" t="str">
        <f t="shared" si="51"/>
        <v xml:space="preserve">   </v>
      </c>
      <c r="V834" s="2" t="e">
        <f>VLOOKUP($U834,Models!$A:$Q,V$4,0)</f>
        <v>#N/A</v>
      </c>
      <c r="W834" s="2" t="e">
        <f>VLOOKUP($U834,Models!$A:$Q,W$4,0)</f>
        <v>#N/A</v>
      </c>
      <c r="X834" s="2" t="e">
        <f>VLOOKUP($U834,Models!$A:$Q,X$4,0)</f>
        <v>#N/A</v>
      </c>
      <c r="Y834" s="2" t="e">
        <f>VLOOKUP($U834,Models!$A:$Q,Y$4,0)</f>
        <v>#N/A</v>
      </c>
      <c r="Z834" s="2" t="e">
        <f>VLOOKUP($U834,Models!$A:$Q,Z$4,0)</f>
        <v>#N/A</v>
      </c>
      <c r="AA834" s="2" t="e">
        <f>VLOOKUP($U834,Models!$A:$Q,AA$4,0)</f>
        <v>#N/A</v>
      </c>
      <c r="AB834" s="2" t="e">
        <f>VLOOKUP($U834,Models!$A:$Q,AB$4,0)</f>
        <v>#N/A</v>
      </c>
      <c r="AC834" s="2" t="e">
        <f>VLOOKUP($U834,Models!$A:$Q,AC$4,0)</f>
        <v>#N/A</v>
      </c>
      <c r="AD834" s="2" t="e">
        <f>VLOOKUP($U834,Models!$A:$Q,AD$4,0)</f>
        <v>#N/A</v>
      </c>
      <c r="AE834" s="2" t="e">
        <f>VLOOKUP($U834,Models!$A:$Q,AE$4,0)</f>
        <v>#N/A</v>
      </c>
      <c r="AF834" s="2" t="e">
        <f>VLOOKUP($U834,Models!$A:$Q,AF$4,0)</f>
        <v>#N/A</v>
      </c>
      <c r="AG834" s="2" t="e">
        <f>VLOOKUP($U834,Models!$A:$Q,AG$4,0)</f>
        <v>#N/A</v>
      </c>
      <c r="AH834" s="2" t="e">
        <f>VLOOKUP($U834,Models!$A:$Q,AH$4,0)</f>
        <v>#N/A</v>
      </c>
      <c r="AI834" s="2" t="e">
        <f>VLOOKUP($U834,Models!$A:$Q,AI$4,0)</f>
        <v>#N/A</v>
      </c>
      <c r="AJ834" s="2"/>
    </row>
    <row r="835" spans="1:51" x14ac:dyDescent="0.3">
      <c r="A835"/>
      <c r="B835"/>
      <c r="C835"/>
      <c r="D835"/>
      <c r="E835"/>
      <c r="F835"/>
      <c r="G835"/>
      <c r="H835"/>
      <c r="I835"/>
      <c r="J835"/>
      <c r="K835"/>
      <c r="L835"/>
      <c r="M835"/>
      <c r="N835"/>
      <c r="O835"/>
      <c r="P835"/>
      <c r="Q835" s="49" t="e">
        <f>ROUND(#REF!*R$884,0)</f>
        <v>#REF!</v>
      </c>
      <c r="R835" s="90"/>
      <c r="S835" s="3"/>
      <c r="T835" s="2"/>
      <c r="U835" s="2" t="str">
        <f t="shared" si="51"/>
        <v xml:space="preserve">   </v>
      </c>
      <c r="V835" s="2" t="e">
        <f>VLOOKUP($U835,Models!$A:$Q,V$4,0)</f>
        <v>#N/A</v>
      </c>
      <c r="W835" s="2" t="e">
        <f>VLOOKUP($U835,Models!$A:$Q,W$4,0)</f>
        <v>#N/A</v>
      </c>
      <c r="X835" s="2" t="e">
        <f>VLOOKUP($U835,Models!$A:$Q,X$4,0)</f>
        <v>#N/A</v>
      </c>
      <c r="Y835" s="2" t="e">
        <f>VLOOKUP($U835,Models!$A:$Q,Y$4,0)</f>
        <v>#N/A</v>
      </c>
      <c r="Z835" s="2" t="e">
        <f>VLOOKUP($U835,Models!$A:$Q,Z$4,0)</f>
        <v>#N/A</v>
      </c>
      <c r="AA835" s="2" t="e">
        <f>VLOOKUP($U835,Models!$A:$Q,AA$4,0)</f>
        <v>#N/A</v>
      </c>
      <c r="AB835" s="2" t="e">
        <f>VLOOKUP($U835,Models!$A:$Q,AB$4,0)</f>
        <v>#N/A</v>
      </c>
      <c r="AC835" s="2" t="e">
        <f>VLOOKUP($U835,Models!$A:$Q,AC$4,0)</f>
        <v>#N/A</v>
      </c>
      <c r="AD835" s="2" t="e">
        <f>VLOOKUP($U835,Models!$A:$Q,AD$4,0)</f>
        <v>#N/A</v>
      </c>
      <c r="AE835" s="2" t="e">
        <f>VLOOKUP($U835,Models!$A:$Q,AE$4,0)</f>
        <v>#N/A</v>
      </c>
      <c r="AF835" s="2" t="e">
        <f>VLOOKUP($U835,Models!$A:$Q,AF$4,0)</f>
        <v>#N/A</v>
      </c>
      <c r="AG835" s="2" t="e">
        <f>VLOOKUP($U835,Models!$A:$Q,AG$4,0)</f>
        <v>#N/A</v>
      </c>
      <c r="AH835" s="2" t="e">
        <f>VLOOKUP($U835,Models!$A:$Q,AH$4,0)</f>
        <v>#N/A</v>
      </c>
      <c r="AI835" s="2" t="e">
        <f>VLOOKUP($U835,Models!$A:$Q,AI$4,0)</f>
        <v>#N/A</v>
      </c>
      <c r="AJ835" s="2"/>
    </row>
    <row r="836" spans="1:51" s="36" customFormat="1" x14ac:dyDescent="0.3">
      <c r="A836"/>
      <c r="B836"/>
      <c r="C836"/>
      <c r="D836"/>
      <c r="E836"/>
      <c r="F836"/>
      <c r="G836"/>
      <c r="H836"/>
      <c r="I836"/>
      <c r="J836"/>
      <c r="K836"/>
      <c r="L836"/>
      <c r="M836"/>
      <c r="N836"/>
      <c r="O836"/>
      <c r="P836"/>
      <c r="Q836" s="49" t="e">
        <f>ROUND(#REF!*R$884,0)</f>
        <v>#REF!</v>
      </c>
      <c r="R836" s="90"/>
      <c r="S836" s="3"/>
      <c r="T836" s="2"/>
      <c r="U836" s="2" t="str">
        <f t="shared" si="51"/>
        <v xml:space="preserve">   </v>
      </c>
      <c r="V836" s="2" t="e">
        <f>VLOOKUP($U836,Models!$A:$Q,V$4,0)</f>
        <v>#N/A</v>
      </c>
      <c r="W836" s="2" t="e">
        <f>VLOOKUP($U836,Models!$A:$Q,W$4,0)</f>
        <v>#N/A</v>
      </c>
      <c r="X836" s="2" t="e">
        <f>VLOOKUP($U836,Models!$A:$Q,X$4,0)</f>
        <v>#N/A</v>
      </c>
      <c r="Y836" s="2" t="e">
        <f>VLOOKUP($U836,Models!$A:$Q,Y$4,0)</f>
        <v>#N/A</v>
      </c>
      <c r="Z836" s="2" t="e">
        <f>VLOOKUP($U836,Models!$A:$Q,Z$4,0)</f>
        <v>#N/A</v>
      </c>
      <c r="AA836" s="2" t="e">
        <f>VLOOKUP($U836,Models!$A:$Q,AA$4,0)</f>
        <v>#N/A</v>
      </c>
      <c r="AB836" s="2" t="e">
        <f>VLOOKUP($U836,Models!$A:$Q,AB$4,0)</f>
        <v>#N/A</v>
      </c>
      <c r="AC836" s="2" t="e">
        <f>VLOOKUP($U836,Models!$A:$Q,AC$4,0)</f>
        <v>#N/A</v>
      </c>
      <c r="AD836" s="2" t="e">
        <f>VLOOKUP($U836,Models!$A:$Q,AD$4,0)</f>
        <v>#N/A</v>
      </c>
      <c r="AE836" s="2" t="e">
        <f>VLOOKUP($U836,Models!$A:$Q,AE$4,0)</f>
        <v>#N/A</v>
      </c>
      <c r="AF836" s="2" t="e">
        <f>VLOOKUP($U836,Models!$A:$Q,AF$4,0)</f>
        <v>#N/A</v>
      </c>
      <c r="AG836" s="2" t="e">
        <f>VLOOKUP($U836,Models!$A:$Q,AG$4,0)</f>
        <v>#N/A</v>
      </c>
      <c r="AH836" s="2" t="e">
        <f>VLOOKUP($U836,Models!$A:$Q,AH$4,0)</f>
        <v>#N/A</v>
      </c>
      <c r="AI836" s="2" t="e">
        <f>VLOOKUP($U836,Models!$A:$Q,AI$4,0)</f>
        <v>#N/A</v>
      </c>
      <c r="AJ836" s="2"/>
      <c r="AK836" s="1"/>
      <c r="AL836" s="1"/>
      <c r="AM836" s="1"/>
      <c r="AN836" s="1"/>
      <c r="AO836" s="1"/>
      <c r="AP836" s="1"/>
      <c r="AQ836" s="1"/>
      <c r="AR836" s="1"/>
      <c r="AS836" s="1"/>
      <c r="AT836" s="1"/>
      <c r="AU836" s="1"/>
      <c r="AV836" s="1"/>
      <c r="AW836" s="1"/>
      <c r="AX836" s="1"/>
      <c r="AY836" s="1"/>
    </row>
    <row r="837" spans="1:51" x14ac:dyDescent="0.3">
      <c r="A837"/>
      <c r="B837"/>
      <c r="C837"/>
      <c r="D837"/>
      <c r="E837"/>
      <c r="F837"/>
      <c r="G837"/>
      <c r="H837"/>
      <c r="I837"/>
      <c r="J837"/>
      <c r="K837"/>
      <c r="L837"/>
      <c r="M837"/>
      <c r="N837"/>
      <c r="O837"/>
      <c r="P837"/>
      <c r="Q837" s="49" t="e">
        <f>ROUND(#REF!*R$884,0)</f>
        <v>#REF!</v>
      </c>
      <c r="R837" s="90"/>
      <c r="S837" s="3"/>
      <c r="T837" s="2"/>
      <c r="U837" s="2" t="str">
        <f t="shared" si="51"/>
        <v xml:space="preserve">   </v>
      </c>
      <c r="V837" s="2" t="e">
        <f>VLOOKUP($U837,Models!$A:$Q,V$4,0)</f>
        <v>#N/A</v>
      </c>
      <c r="W837" s="2" t="e">
        <f>VLOOKUP($U837,Models!$A:$Q,W$4,0)</f>
        <v>#N/A</v>
      </c>
      <c r="X837" s="2" t="e">
        <f>VLOOKUP($U837,Models!$A:$Q,X$4,0)</f>
        <v>#N/A</v>
      </c>
      <c r="Y837" s="2" t="e">
        <f>VLOOKUP($U837,Models!$A:$Q,Y$4,0)</f>
        <v>#N/A</v>
      </c>
      <c r="Z837" s="2" t="e">
        <f>VLOOKUP($U837,Models!$A:$Q,Z$4,0)</f>
        <v>#N/A</v>
      </c>
      <c r="AA837" s="2" t="e">
        <f>VLOOKUP($U837,Models!$A:$Q,AA$4,0)</f>
        <v>#N/A</v>
      </c>
      <c r="AB837" s="2" t="e">
        <f>VLOOKUP($U837,Models!$A:$Q,AB$4,0)</f>
        <v>#N/A</v>
      </c>
      <c r="AC837" s="2" t="e">
        <f>VLOOKUP($U837,Models!$A:$Q,AC$4,0)</f>
        <v>#N/A</v>
      </c>
      <c r="AD837" s="2" t="e">
        <f>VLOOKUP($U837,Models!$A:$Q,AD$4,0)</f>
        <v>#N/A</v>
      </c>
      <c r="AE837" s="2" t="e">
        <f>VLOOKUP($U837,Models!$A:$Q,AE$4,0)</f>
        <v>#N/A</v>
      </c>
      <c r="AF837" s="2" t="e">
        <f>VLOOKUP($U837,Models!$A:$Q,AF$4,0)</f>
        <v>#N/A</v>
      </c>
      <c r="AG837" s="2" t="e">
        <f>VLOOKUP($U837,Models!$A:$Q,AG$4,0)</f>
        <v>#N/A</v>
      </c>
      <c r="AH837" s="2" t="e">
        <f>VLOOKUP($U837,Models!$A:$Q,AH$4,0)</f>
        <v>#N/A</v>
      </c>
      <c r="AI837" s="2" t="e">
        <f>VLOOKUP($U837,Models!$A:$Q,AI$4,0)</f>
        <v>#N/A</v>
      </c>
      <c r="AJ837" s="2"/>
    </row>
    <row r="838" spans="1:51" x14ac:dyDescent="0.3">
      <c r="A838"/>
      <c r="B838"/>
      <c r="C838"/>
      <c r="D838"/>
      <c r="E838"/>
      <c r="F838"/>
      <c r="G838"/>
      <c r="H838"/>
      <c r="I838"/>
      <c r="J838"/>
      <c r="K838"/>
      <c r="L838"/>
      <c r="M838"/>
      <c r="N838"/>
      <c r="O838"/>
      <c r="P838"/>
      <c r="Q838" s="49" t="e">
        <f>ROUND(#REF!*R$884,0)</f>
        <v>#REF!</v>
      </c>
      <c r="R838" s="90"/>
      <c r="S838" s="3"/>
      <c r="T838" s="2"/>
      <c r="U838" s="2" t="str">
        <f t="shared" ref="U838:U901" si="52">CONCATENATE(A838," ",B838," ",C838," ",D838)</f>
        <v xml:space="preserve">   </v>
      </c>
      <c r="V838" s="2" t="e">
        <f>VLOOKUP($U838,Models!$A:$Q,V$4,0)</f>
        <v>#N/A</v>
      </c>
      <c r="W838" s="2" t="e">
        <f>VLOOKUP($U838,Models!$A:$Q,W$4,0)</f>
        <v>#N/A</v>
      </c>
      <c r="X838" s="2" t="e">
        <f>VLOOKUP($U838,Models!$A:$Q,X$4,0)</f>
        <v>#N/A</v>
      </c>
      <c r="Y838" s="2" t="e">
        <f>VLOOKUP($U838,Models!$A:$Q,Y$4,0)</f>
        <v>#N/A</v>
      </c>
      <c r="Z838" s="2" t="e">
        <f>VLOOKUP($U838,Models!$A:$Q,Z$4,0)</f>
        <v>#N/A</v>
      </c>
      <c r="AA838" s="2" t="e">
        <f>VLOOKUP($U838,Models!$A:$Q,AA$4,0)</f>
        <v>#N/A</v>
      </c>
      <c r="AB838" s="2" t="e">
        <f>VLOOKUP($U838,Models!$A:$Q,AB$4,0)</f>
        <v>#N/A</v>
      </c>
      <c r="AC838" s="2" t="e">
        <f>VLOOKUP($U838,Models!$A:$Q,AC$4,0)</f>
        <v>#N/A</v>
      </c>
      <c r="AD838" s="2" t="e">
        <f>VLOOKUP($U838,Models!$A:$Q,AD$4,0)</f>
        <v>#N/A</v>
      </c>
      <c r="AE838" s="2" t="e">
        <f>VLOOKUP($U838,Models!$A:$Q,AE$4,0)</f>
        <v>#N/A</v>
      </c>
      <c r="AF838" s="2" t="e">
        <f>VLOOKUP($U838,Models!$A:$Q,AF$4,0)</f>
        <v>#N/A</v>
      </c>
      <c r="AG838" s="2" t="e">
        <f>VLOOKUP($U838,Models!$A:$Q,AG$4,0)</f>
        <v>#N/A</v>
      </c>
      <c r="AH838" s="2" t="e">
        <f>VLOOKUP($U838,Models!$A:$Q,AH$4,0)</f>
        <v>#N/A</v>
      </c>
      <c r="AI838" s="2" t="e">
        <f>VLOOKUP($U838,Models!$A:$Q,AI$4,0)</f>
        <v>#N/A</v>
      </c>
      <c r="AJ838" s="2"/>
    </row>
    <row r="839" spans="1:51" x14ac:dyDescent="0.3">
      <c r="A839"/>
      <c r="B839"/>
      <c r="C839"/>
      <c r="D839"/>
      <c r="E839"/>
      <c r="F839"/>
      <c r="G839"/>
      <c r="H839"/>
      <c r="I839"/>
      <c r="J839"/>
      <c r="K839"/>
      <c r="L839"/>
      <c r="M839"/>
      <c r="N839"/>
      <c r="O839"/>
      <c r="P839"/>
      <c r="Q839" s="49" t="e">
        <f>ROUND(#REF!*R$884,0)</f>
        <v>#REF!</v>
      </c>
      <c r="R839" s="90"/>
      <c r="S839" s="3"/>
      <c r="T839" s="2"/>
      <c r="U839" s="2" t="str">
        <f t="shared" si="52"/>
        <v xml:space="preserve">   </v>
      </c>
      <c r="V839" s="2" t="e">
        <f>VLOOKUP($U839,Models!$A:$Q,V$4,0)</f>
        <v>#N/A</v>
      </c>
      <c r="W839" s="2" t="e">
        <f>VLOOKUP($U839,Models!$A:$Q,W$4,0)</f>
        <v>#N/A</v>
      </c>
      <c r="X839" s="2" t="e">
        <f>VLOOKUP($U839,Models!$A:$Q,X$4,0)</f>
        <v>#N/A</v>
      </c>
      <c r="Y839" s="2" t="e">
        <f>VLOOKUP($U839,Models!$A:$Q,Y$4,0)</f>
        <v>#N/A</v>
      </c>
      <c r="Z839" s="2" t="e">
        <f>VLOOKUP($U839,Models!$A:$Q,Z$4,0)</f>
        <v>#N/A</v>
      </c>
      <c r="AA839" s="2" t="e">
        <f>VLOOKUP($U839,Models!$A:$Q,AA$4,0)</f>
        <v>#N/A</v>
      </c>
      <c r="AB839" s="2" t="e">
        <f>VLOOKUP($U839,Models!$A:$Q,AB$4,0)</f>
        <v>#N/A</v>
      </c>
      <c r="AC839" s="2" t="e">
        <f>VLOOKUP($U839,Models!$A:$Q,AC$4,0)</f>
        <v>#N/A</v>
      </c>
      <c r="AD839" s="2" t="e">
        <f>VLOOKUP($U839,Models!$A:$Q,AD$4,0)</f>
        <v>#N/A</v>
      </c>
      <c r="AE839" s="2" t="e">
        <f>VLOOKUP($U839,Models!$A:$Q,AE$4,0)</f>
        <v>#N/A</v>
      </c>
      <c r="AF839" s="2" t="e">
        <f>VLOOKUP($U839,Models!$A:$Q,AF$4,0)</f>
        <v>#N/A</v>
      </c>
      <c r="AG839" s="2" t="e">
        <f>VLOOKUP($U839,Models!$A:$Q,AG$4,0)</f>
        <v>#N/A</v>
      </c>
      <c r="AH839" s="2" t="e">
        <f>VLOOKUP($U839,Models!$A:$Q,AH$4,0)</f>
        <v>#N/A</v>
      </c>
      <c r="AI839" s="2" t="e">
        <f>VLOOKUP($U839,Models!$A:$Q,AI$4,0)</f>
        <v>#N/A</v>
      </c>
      <c r="AJ839" s="2"/>
    </row>
    <row r="840" spans="1:51" x14ac:dyDescent="0.3">
      <c r="A840"/>
      <c r="B840"/>
      <c r="C840"/>
      <c r="D840"/>
      <c r="E840"/>
      <c r="F840"/>
      <c r="G840"/>
      <c r="H840"/>
      <c r="I840"/>
      <c r="J840"/>
      <c r="K840"/>
      <c r="L840"/>
      <c r="M840"/>
      <c r="N840"/>
      <c r="O840"/>
      <c r="P840"/>
      <c r="Q840" s="49" t="e">
        <f>ROUND(#REF!*R$884,0)</f>
        <v>#REF!</v>
      </c>
      <c r="R840" s="90"/>
      <c r="S840" s="3"/>
      <c r="T840" s="2"/>
      <c r="U840" s="2" t="str">
        <f t="shared" si="52"/>
        <v xml:space="preserve">   </v>
      </c>
      <c r="V840" s="2" t="e">
        <f>VLOOKUP($U840,Models!$A:$Q,V$4,0)</f>
        <v>#N/A</v>
      </c>
      <c r="W840" s="2" t="e">
        <f>VLOOKUP($U840,Models!$A:$Q,W$4,0)</f>
        <v>#N/A</v>
      </c>
      <c r="X840" s="2" t="e">
        <f>VLOOKUP($U840,Models!$A:$Q,X$4,0)</f>
        <v>#N/A</v>
      </c>
      <c r="Y840" s="2" t="e">
        <f>VLOOKUP($U840,Models!$A:$Q,Y$4,0)</f>
        <v>#N/A</v>
      </c>
      <c r="Z840" s="2" t="e">
        <f>VLOOKUP($U840,Models!$A:$Q,Z$4,0)</f>
        <v>#N/A</v>
      </c>
      <c r="AA840" s="2" t="e">
        <f>VLOOKUP($U840,Models!$A:$Q,AA$4,0)</f>
        <v>#N/A</v>
      </c>
      <c r="AB840" s="2" t="e">
        <f>VLOOKUP($U840,Models!$A:$Q,AB$4,0)</f>
        <v>#N/A</v>
      </c>
      <c r="AC840" s="2" t="e">
        <f>VLOOKUP($U840,Models!$A:$Q,AC$4,0)</f>
        <v>#N/A</v>
      </c>
      <c r="AD840" s="2" t="e">
        <f>VLOOKUP($U840,Models!$A:$Q,AD$4,0)</f>
        <v>#N/A</v>
      </c>
      <c r="AE840" s="2" t="e">
        <f>VLOOKUP($U840,Models!$A:$Q,AE$4,0)</f>
        <v>#N/A</v>
      </c>
      <c r="AF840" s="2" t="e">
        <f>VLOOKUP($U840,Models!$A:$Q,AF$4,0)</f>
        <v>#N/A</v>
      </c>
      <c r="AG840" s="2" t="e">
        <f>VLOOKUP($U840,Models!$A:$Q,AG$4,0)</f>
        <v>#N/A</v>
      </c>
      <c r="AH840" s="2" t="e">
        <f>VLOOKUP($U840,Models!$A:$Q,AH$4,0)</f>
        <v>#N/A</v>
      </c>
      <c r="AI840" s="2" t="e">
        <f>VLOOKUP($U840,Models!$A:$Q,AI$4,0)</f>
        <v>#N/A</v>
      </c>
      <c r="AJ840" s="2"/>
    </row>
    <row r="841" spans="1:51" x14ac:dyDescent="0.3">
      <c r="A841"/>
      <c r="B841"/>
      <c r="C841"/>
      <c r="D841"/>
      <c r="E841"/>
      <c r="F841"/>
      <c r="G841"/>
      <c r="H841"/>
      <c r="I841"/>
      <c r="J841"/>
      <c r="K841"/>
      <c r="L841"/>
      <c r="M841"/>
      <c r="N841"/>
      <c r="O841"/>
      <c r="P841"/>
      <c r="Q841" s="49" t="e">
        <f>ROUND(#REF!*R$884,0)</f>
        <v>#REF!</v>
      </c>
      <c r="R841" s="90"/>
      <c r="S841" s="3"/>
      <c r="T841" s="2"/>
      <c r="U841" s="2" t="str">
        <f t="shared" si="52"/>
        <v xml:space="preserve">   </v>
      </c>
      <c r="V841" s="2" t="e">
        <f>VLOOKUP($U841,Models!$A:$Q,V$4,0)</f>
        <v>#N/A</v>
      </c>
      <c r="W841" s="2" t="e">
        <f>VLOOKUP($U841,Models!$A:$Q,W$4,0)</f>
        <v>#N/A</v>
      </c>
      <c r="X841" s="2" t="e">
        <f>VLOOKUP($U841,Models!$A:$Q,X$4,0)</f>
        <v>#N/A</v>
      </c>
      <c r="Y841" s="2" t="e">
        <f>VLOOKUP($U841,Models!$A:$Q,Y$4,0)</f>
        <v>#N/A</v>
      </c>
      <c r="Z841" s="2" t="e">
        <f>VLOOKUP($U841,Models!$A:$Q,Z$4,0)</f>
        <v>#N/A</v>
      </c>
      <c r="AA841" s="2" t="e">
        <f>VLOOKUP($U841,Models!$A:$Q,AA$4,0)</f>
        <v>#N/A</v>
      </c>
      <c r="AB841" s="2" t="e">
        <f>VLOOKUP($U841,Models!$A:$Q,AB$4,0)</f>
        <v>#N/A</v>
      </c>
      <c r="AC841" s="2" t="e">
        <f>VLOOKUP($U841,Models!$A:$Q,AC$4,0)</f>
        <v>#N/A</v>
      </c>
      <c r="AD841" s="2" t="e">
        <f>VLOOKUP($U841,Models!$A:$Q,AD$4,0)</f>
        <v>#N/A</v>
      </c>
      <c r="AE841" s="2" t="e">
        <f>VLOOKUP($U841,Models!$A:$Q,AE$4,0)</f>
        <v>#N/A</v>
      </c>
      <c r="AF841" s="2" t="e">
        <f>VLOOKUP($U841,Models!$A:$Q,AF$4,0)</f>
        <v>#N/A</v>
      </c>
      <c r="AG841" s="2" t="e">
        <f>VLOOKUP($U841,Models!$A:$Q,AG$4,0)</f>
        <v>#N/A</v>
      </c>
      <c r="AH841" s="2" t="e">
        <f>VLOOKUP($U841,Models!$A:$Q,AH$4,0)</f>
        <v>#N/A</v>
      </c>
      <c r="AI841" s="2" t="e">
        <f>VLOOKUP($U841,Models!$A:$Q,AI$4,0)</f>
        <v>#N/A</v>
      </c>
      <c r="AJ841" s="2"/>
    </row>
    <row r="842" spans="1:51" x14ac:dyDescent="0.3">
      <c r="A842"/>
      <c r="B842"/>
      <c r="C842"/>
      <c r="D842"/>
      <c r="E842"/>
      <c r="F842"/>
      <c r="G842"/>
      <c r="H842"/>
      <c r="I842"/>
      <c r="J842"/>
      <c r="K842"/>
      <c r="L842"/>
      <c r="M842"/>
      <c r="N842"/>
      <c r="O842"/>
      <c r="P842"/>
      <c r="Q842" s="49" t="e">
        <f>ROUND(#REF!*R$884,0)</f>
        <v>#REF!</v>
      </c>
      <c r="R842" s="90"/>
      <c r="S842" s="3"/>
      <c r="T842" s="2"/>
      <c r="U842" s="2" t="str">
        <f t="shared" si="52"/>
        <v xml:space="preserve">   </v>
      </c>
      <c r="V842" s="2" t="e">
        <f>VLOOKUP($U842,Models!$A:$Q,V$4,0)</f>
        <v>#N/A</v>
      </c>
      <c r="W842" s="2" t="e">
        <f>VLOOKUP($U842,Models!$A:$Q,W$4,0)</f>
        <v>#N/A</v>
      </c>
      <c r="X842" s="2" t="e">
        <f>VLOOKUP($U842,Models!$A:$Q,X$4,0)</f>
        <v>#N/A</v>
      </c>
      <c r="Y842" s="2" t="e">
        <f>VLOOKUP($U842,Models!$A:$Q,Y$4,0)</f>
        <v>#N/A</v>
      </c>
      <c r="Z842" s="2" t="e">
        <f>VLOOKUP($U842,Models!$A:$Q,Z$4,0)</f>
        <v>#N/A</v>
      </c>
      <c r="AA842" s="2" t="e">
        <f>VLOOKUP($U842,Models!$A:$Q,AA$4,0)</f>
        <v>#N/A</v>
      </c>
      <c r="AB842" s="2" t="e">
        <f>VLOOKUP($U842,Models!$A:$Q,AB$4,0)</f>
        <v>#N/A</v>
      </c>
      <c r="AC842" s="2" t="e">
        <f>VLOOKUP($U842,Models!$A:$Q,AC$4,0)</f>
        <v>#N/A</v>
      </c>
      <c r="AD842" s="2" t="e">
        <f>VLOOKUP($U842,Models!$A:$Q,AD$4,0)</f>
        <v>#N/A</v>
      </c>
      <c r="AE842" s="2" t="e">
        <f>VLOOKUP($U842,Models!$A:$Q,AE$4,0)</f>
        <v>#N/A</v>
      </c>
      <c r="AF842" s="2" t="e">
        <f>VLOOKUP($U842,Models!$A:$Q,AF$4,0)</f>
        <v>#N/A</v>
      </c>
      <c r="AG842" s="2" t="e">
        <f>VLOOKUP($U842,Models!$A:$Q,AG$4,0)</f>
        <v>#N/A</v>
      </c>
      <c r="AH842" s="2" t="e">
        <f>VLOOKUP($U842,Models!$A:$Q,AH$4,0)</f>
        <v>#N/A</v>
      </c>
      <c r="AI842" s="2" t="e">
        <f>VLOOKUP($U842,Models!$A:$Q,AI$4,0)</f>
        <v>#N/A</v>
      </c>
      <c r="AJ842" s="2"/>
    </row>
    <row r="843" spans="1:51" x14ac:dyDescent="0.3">
      <c r="A843"/>
      <c r="B843"/>
      <c r="C843"/>
      <c r="D843"/>
      <c r="E843"/>
      <c r="F843"/>
      <c r="G843"/>
      <c r="H843"/>
      <c r="I843"/>
      <c r="J843"/>
      <c r="K843"/>
      <c r="L843"/>
      <c r="M843"/>
      <c r="N843"/>
      <c r="O843"/>
      <c r="P843"/>
      <c r="Q843" s="49" t="e">
        <f>ROUND(#REF!*R$884,0)</f>
        <v>#REF!</v>
      </c>
      <c r="R843" s="104"/>
      <c r="S843" s="3"/>
      <c r="T843" s="2"/>
      <c r="U843" s="2" t="str">
        <f t="shared" si="52"/>
        <v xml:space="preserve">   </v>
      </c>
      <c r="V843" s="2" t="e">
        <f>VLOOKUP($U843,Models!$A:$Q,V$4,0)</f>
        <v>#N/A</v>
      </c>
      <c r="W843" s="2" t="e">
        <f>VLOOKUP($U843,Models!$A:$Q,W$4,0)</f>
        <v>#N/A</v>
      </c>
      <c r="X843" s="2" t="e">
        <f>VLOOKUP($U843,Models!$A:$Q,X$4,0)</f>
        <v>#N/A</v>
      </c>
      <c r="Y843" s="2" t="e">
        <f>VLOOKUP($U843,Models!$A:$Q,Y$4,0)</f>
        <v>#N/A</v>
      </c>
      <c r="Z843" s="2" t="e">
        <f>VLOOKUP($U843,Models!$A:$Q,Z$4,0)</f>
        <v>#N/A</v>
      </c>
      <c r="AA843" s="2" t="e">
        <f>VLOOKUP($U843,Models!$A:$Q,AA$4,0)</f>
        <v>#N/A</v>
      </c>
      <c r="AB843" s="2" t="e">
        <f>VLOOKUP($U843,Models!$A:$Q,AB$4,0)</f>
        <v>#N/A</v>
      </c>
      <c r="AC843" s="2" t="e">
        <f>VLOOKUP($U843,Models!$A:$Q,AC$4,0)</f>
        <v>#N/A</v>
      </c>
      <c r="AD843" s="2" t="e">
        <f>VLOOKUP($U843,Models!$A:$Q,AD$4,0)</f>
        <v>#N/A</v>
      </c>
      <c r="AE843" s="2" t="e">
        <f>VLOOKUP($U843,Models!$A:$Q,AE$4,0)</f>
        <v>#N/A</v>
      </c>
      <c r="AF843" s="2" t="e">
        <f>VLOOKUP($U843,Models!$A:$Q,AF$4,0)</f>
        <v>#N/A</v>
      </c>
      <c r="AG843" s="2" t="e">
        <f>VLOOKUP($U843,Models!$A:$Q,AG$4,0)</f>
        <v>#N/A</v>
      </c>
      <c r="AH843" s="2" t="e">
        <f>VLOOKUP($U843,Models!$A:$Q,AH$4,0)</f>
        <v>#N/A</v>
      </c>
      <c r="AI843" s="2" t="e">
        <f>VLOOKUP($U843,Models!$A:$Q,AI$4,0)</f>
        <v>#N/A</v>
      </c>
      <c r="AJ843" s="2"/>
    </row>
    <row r="844" spans="1:51" x14ac:dyDescent="0.3">
      <c r="A844"/>
      <c r="B844"/>
      <c r="C844"/>
      <c r="D844"/>
      <c r="E844"/>
      <c r="F844"/>
      <c r="G844"/>
      <c r="H844"/>
      <c r="I844"/>
      <c r="J844"/>
      <c r="K844"/>
      <c r="L844"/>
      <c r="M844"/>
      <c r="N844"/>
      <c r="O844"/>
      <c r="P844"/>
      <c r="Q844" s="49" t="e">
        <f>ROUND(#REF!*R$884,0)</f>
        <v>#REF!</v>
      </c>
      <c r="R844" s="90"/>
      <c r="S844" s="3"/>
      <c r="T844" s="2"/>
      <c r="U844" s="2" t="str">
        <f t="shared" si="52"/>
        <v xml:space="preserve">   </v>
      </c>
      <c r="V844" s="2" t="e">
        <f>VLOOKUP($U844,Models!$A:$Q,V$4,0)</f>
        <v>#N/A</v>
      </c>
      <c r="W844" s="2" t="e">
        <f>VLOOKUP($U844,Models!$A:$Q,W$4,0)</f>
        <v>#N/A</v>
      </c>
      <c r="X844" s="2" t="e">
        <f>VLOOKUP($U844,Models!$A:$Q,X$4,0)</f>
        <v>#N/A</v>
      </c>
      <c r="Y844" s="2" t="e">
        <f>VLOOKUP($U844,Models!$A:$Q,Y$4,0)</f>
        <v>#N/A</v>
      </c>
      <c r="Z844" s="2" t="e">
        <f>VLOOKUP($U844,Models!$A:$Q,Z$4,0)</f>
        <v>#N/A</v>
      </c>
      <c r="AA844" s="2" t="e">
        <f>VLOOKUP($U844,Models!$A:$Q,AA$4,0)</f>
        <v>#N/A</v>
      </c>
      <c r="AB844" s="2" t="e">
        <f>VLOOKUP($U844,Models!$A:$Q,AB$4,0)</f>
        <v>#N/A</v>
      </c>
      <c r="AC844" s="2" t="e">
        <f>VLOOKUP($U844,Models!$A:$Q,AC$4,0)</f>
        <v>#N/A</v>
      </c>
      <c r="AD844" s="2" t="e">
        <f>VLOOKUP($U844,Models!$A:$Q,AD$4,0)</f>
        <v>#N/A</v>
      </c>
      <c r="AE844" s="2" t="e">
        <f>VLOOKUP($U844,Models!$A:$Q,AE$4,0)</f>
        <v>#N/A</v>
      </c>
      <c r="AF844" s="2" t="e">
        <f>VLOOKUP($U844,Models!$A:$Q,AF$4,0)</f>
        <v>#N/A</v>
      </c>
      <c r="AG844" s="2" t="e">
        <f>VLOOKUP($U844,Models!$A:$Q,AG$4,0)</f>
        <v>#N/A</v>
      </c>
      <c r="AH844" s="2" t="e">
        <f>VLOOKUP($U844,Models!$A:$Q,AH$4,0)</f>
        <v>#N/A</v>
      </c>
      <c r="AI844" s="2" t="e">
        <f>VLOOKUP($U844,Models!$A:$Q,AI$4,0)</f>
        <v>#N/A</v>
      </c>
      <c r="AJ844" s="2"/>
    </row>
    <row r="845" spans="1:51" x14ac:dyDescent="0.3">
      <c r="A845"/>
      <c r="B845"/>
      <c r="C845"/>
      <c r="D845"/>
      <c r="E845"/>
      <c r="F845"/>
      <c r="G845"/>
      <c r="H845"/>
      <c r="I845"/>
      <c r="J845"/>
      <c r="K845"/>
      <c r="L845"/>
      <c r="M845"/>
      <c r="N845"/>
      <c r="O845"/>
      <c r="P845"/>
      <c r="Q845" s="49" t="e">
        <f>ROUND(#REF!*R$884,0)</f>
        <v>#REF!</v>
      </c>
      <c r="R845" s="90"/>
      <c r="S845" s="3"/>
      <c r="T845" s="2"/>
      <c r="U845" s="2" t="str">
        <f t="shared" si="52"/>
        <v xml:space="preserve">   </v>
      </c>
      <c r="V845" s="2" t="e">
        <f>VLOOKUP($U845,Models!$A:$Q,V$4,0)</f>
        <v>#N/A</v>
      </c>
      <c r="W845" s="2" t="e">
        <f>VLOOKUP($U845,Models!$A:$Q,W$4,0)</f>
        <v>#N/A</v>
      </c>
      <c r="X845" s="2" t="e">
        <f>VLOOKUP($U845,Models!$A:$Q,X$4,0)</f>
        <v>#N/A</v>
      </c>
      <c r="Y845" s="2" t="e">
        <f>VLOOKUP($U845,Models!$A:$Q,Y$4,0)</f>
        <v>#N/A</v>
      </c>
      <c r="Z845" s="2" t="e">
        <f>VLOOKUP($U845,Models!$A:$Q,Z$4,0)</f>
        <v>#N/A</v>
      </c>
      <c r="AA845" s="2" t="e">
        <f>VLOOKUP($U845,Models!$A:$Q,AA$4,0)</f>
        <v>#N/A</v>
      </c>
      <c r="AB845" s="2" t="e">
        <f>VLOOKUP($U845,Models!$A:$Q,AB$4,0)</f>
        <v>#N/A</v>
      </c>
      <c r="AC845" s="2" t="e">
        <f>VLOOKUP($U845,Models!$A:$Q,AC$4,0)</f>
        <v>#N/A</v>
      </c>
      <c r="AD845" s="2" t="e">
        <f>VLOOKUP($U845,Models!$A:$Q,AD$4,0)</f>
        <v>#N/A</v>
      </c>
      <c r="AE845" s="2" t="e">
        <f>VLOOKUP($U845,Models!$A:$Q,AE$4,0)</f>
        <v>#N/A</v>
      </c>
      <c r="AF845" s="2" t="e">
        <f>VLOOKUP($U845,Models!$A:$Q,AF$4,0)</f>
        <v>#N/A</v>
      </c>
      <c r="AG845" s="2" t="e">
        <f>VLOOKUP($U845,Models!$A:$Q,AG$4,0)</f>
        <v>#N/A</v>
      </c>
      <c r="AH845" s="2" t="e">
        <f>VLOOKUP($U845,Models!$A:$Q,AH$4,0)</f>
        <v>#N/A</v>
      </c>
      <c r="AI845" s="2" t="e">
        <f>VLOOKUP($U845,Models!$A:$Q,AI$4,0)</f>
        <v>#N/A</v>
      </c>
      <c r="AJ845" s="2"/>
    </row>
    <row r="846" spans="1:51" x14ac:dyDescent="0.3">
      <c r="A846"/>
      <c r="B846"/>
      <c r="C846"/>
      <c r="D846"/>
      <c r="E846"/>
      <c r="F846"/>
      <c r="G846"/>
      <c r="H846"/>
      <c r="I846"/>
      <c r="J846"/>
      <c r="K846"/>
      <c r="L846"/>
      <c r="M846"/>
      <c r="N846"/>
      <c r="O846"/>
      <c r="P846"/>
      <c r="Q846" s="49" t="e">
        <f>ROUND(#REF!*R$884,0)</f>
        <v>#REF!</v>
      </c>
      <c r="R846" s="90"/>
      <c r="S846" s="3"/>
      <c r="T846" s="2"/>
      <c r="U846" s="2" t="str">
        <f t="shared" si="52"/>
        <v xml:space="preserve">   </v>
      </c>
      <c r="V846" s="2" t="e">
        <f>VLOOKUP($U846,Models!$A:$Q,V$4,0)</f>
        <v>#N/A</v>
      </c>
      <c r="W846" s="2" t="e">
        <f>VLOOKUP($U846,Models!$A:$Q,W$4,0)</f>
        <v>#N/A</v>
      </c>
      <c r="X846" s="2" t="e">
        <f>VLOOKUP($U846,Models!$A:$Q,X$4,0)</f>
        <v>#N/A</v>
      </c>
      <c r="Y846" s="2" t="e">
        <f>VLOOKUP($U846,Models!$A:$Q,Y$4,0)</f>
        <v>#N/A</v>
      </c>
      <c r="Z846" s="2" t="e">
        <f>VLOOKUP($U846,Models!$A:$Q,Z$4,0)</f>
        <v>#N/A</v>
      </c>
      <c r="AA846" s="2" t="e">
        <f>VLOOKUP($U846,Models!$A:$Q,AA$4,0)</f>
        <v>#N/A</v>
      </c>
      <c r="AB846" s="2" t="e">
        <f>VLOOKUP($U846,Models!$A:$Q,AB$4,0)</f>
        <v>#N/A</v>
      </c>
      <c r="AC846" s="2" t="e">
        <f>VLOOKUP($U846,Models!$A:$Q,AC$4,0)</f>
        <v>#N/A</v>
      </c>
      <c r="AD846" s="2" t="e">
        <f>VLOOKUP($U846,Models!$A:$Q,AD$4,0)</f>
        <v>#N/A</v>
      </c>
      <c r="AE846" s="2" t="e">
        <f>VLOOKUP($U846,Models!$A:$Q,AE$4,0)</f>
        <v>#N/A</v>
      </c>
      <c r="AF846" s="2" t="e">
        <f>VLOOKUP($U846,Models!$A:$Q,AF$4,0)</f>
        <v>#N/A</v>
      </c>
      <c r="AG846" s="2" t="e">
        <f>VLOOKUP($U846,Models!$A:$Q,AG$4,0)</f>
        <v>#N/A</v>
      </c>
      <c r="AH846" s="2" t="e">
        <f>VLOOKUP($U846,Models!$A:$Q,AH$4,0)</f>
        <v>#N/A</v>
      </c>
      <c r="AI846" s="2" t="e">
        <f>VLOOKUP($U846,Models!$A:$Q,AI$4,0)</f>
        <v>#N/A</v>
      </c>
      <c r="AJ846" s="2"/>
    </row>
    <row r="847" spans="1:51" x14ac:dyDescent="0.3">
      <c r="A847"/>
      <c r="B847"/>
      <c r="C847"/>
      <c r="D847"/>
      <c r="E847"/>
      <c r="F847"/>
      <c r="G847"/>
      <c r="H847"/>
      <c r="I847"/>
      <c r="J847"/>
      <c r="K847"/>
      <c r="L847"/>
      <c r="M847"/>
      <c r="N847"/>
      <c r="O847"/>
      <c r="P847"/>
      <c r="Q847" s="49" t="e">
        <f>ROUND(#REF!*R$884,0)</f>
        <v>#REF!</v>
      </c>
      <c r="R847" s="90"/>
      <c r="S847" s="3"/>
      <c r="T847" s="2"/>
      <c r="U847" s="2" t="str">
        <f t="shared" si="52"/>
        <v xml:space="preserve">   </v>
      </c>
      <c r="V847" s="2" t="e">
        <f>VLOOKUP($U847,Models!$A:$Q,V$4,0)</f>
        <v>#N/A</v>
      </c>
      <c r="W847" s="2" t="e">
        <f>VLOOKUP($U847,Models!$A:$Q,W$4,0)</f>
        <v>#N/A</v>
      </c>
      <c r="X847" s="2" t="e">
        <f>VLOOKUP($U847,Models!$A:$Q,X$4,0)</f>
        <v>#N/A</v>
      </c>
      <c r="Y847" s="2" t="e">
        <f>VLOOKUP($U847,Models!$A:$Q,Y$4,0)</f>
        <v>#N/A</v>
      </c>
      <c r="Z847" s="2" t="e">
        <f>VLOOKUP($U847,Models!$A:$Q,Z$4,0)</f>
        <v>#N/A</v>
      </c>
      <c r="AA847" s="2" t="e">
        <f>VLOOKUP($U847,Models!$A:$Q,AA$4,0)</f>
        <v>#N/A</v>
      </c>
      <c r="AB847" s="2" t="e">
        <f>VLOOKUP($U847,Models!$A:$Q,AB$4,0)</f>
        <v>#N/A</v>
      </c>
      <c r="AC847" s="2" t="e">
        <f>VLOOKUP($U847,Models!$A:$Q,AC$4,0)</f>
        <v>#N/A</v>
      </c>
      <c r="AD847" s="2" t="e">
        <f>VLOOKUP($U847,Models!$A:$Q,AD$4,0)</f>
        <v>#N/A</v>
      </c>
      <c r="AE847" s="2" t="e">
        <f>VLOOKUP($U847,Models!$A:$Q,AE$4,0)</f>
        <v>#N/A</v>
      </c>
      <c r="AF847" s="2" t="e">
        <f>VLOOKUP($U847,Models!$A:$Q,AF$4,0)</f>
        <v>#N/A</v>
      </c>
      <c r="AG847" s="2" t="e">
        <f>VLOOKUP($U847,Models!$A:$Q,AG$4,0)</f>
        <v>#N/A</v>
      </c>
      <c r="AH847" s="2" t="e">
        <f>VLOOKUP($U847,Models!$A:$Q,AH$4,0)</f>
        <v>#N/A</v>
      </c>
      <c r="AI847" s="2" t="e">
        <f>VLOOKUP($U847,Models!$A:$Q,AI$4,0)</f>
        <v>#N/A</v>
      </c>
      <c r="AJ847" s="2"/>
    </row>
    <row r="848" spans="1:51" x14ac:dyDescent="0.3">
      <c r="A848"/>
      <c r="B848"/>
      <c r="C848"/>
      <c r="D848"/>
      <c r="E848"/>
      <c r="F848"/>
      <c r="G848"/>
      <c r="H848"/>
      <c r="I848"/>
      <c r="J848"/>
      <c r="K848"/>
      <c r="L848"/>
      <c r="M848"/>
      <c r="N848"/>
      <c r="O848"/>
      <c r="P848"/>
      <c r="Q848" s="49" t="e">
        <f>ROUND(#REF!*R$884,0)</f>
        <v>#REF!</v>
      </c>
      <c r="R848" s="90"/>
      <c r="S848" s="3"/>
      <c r="T848" s="2"/>
      <c r="U848" s="2" t="str">
        <f t="shared" si="52"/>
        <v xml:space="preserve">   </v>
      </c>
      <c r="V848" s="2" t="e">
        <f>VLOOKUP($U848,Models!$A:$Q,V$4,0)</f>
        <v>#N/A</v>
      </c>
      <c r="W848" s="2" t="e">
        <f>VLOOKUP($U848,Models!$A:$Q,W$4,0)</f>
        <v>#N/A</v>
      </c>
      <c r="X848" s="2" t="e">
        <f>VLOOKUP($U848,Models!$A:$Q,X$4,0)</f>
        <v>#N/A</v>
      </c>
      <c r="Y848" s="2" t="e">
        <f>VLOOKUP($U848,Models!$A:$Q,Y$4,0)</f>
        <v>#N/A</v>
      </c>
      <c r="Z848" s="2" t="e">
        <f>VLOOKUP($U848,Models!$A:$Q,Z$4,0)</f>
        <v>#N/A</v>
      </c>
      <c r="AA848" s="2" t="e">
        <f>VLOOKUP($U848,Models!$A:$Q,AA$4,0)</f>
        <v>#N/A</v>
      </c>
      <c r="AB848" s="2" t="e">
        <f>VLOOKUP($U848,Models!$A:$Q,AB$4,0)</f>
        <v>#N/A</v>
      </c>
      <c r="AC848" s="2" t="e">
        <f>VLOOKUP($U848,Models!$A:$Q,AC$4,0)</f>
        <v>#N/A</v>
      </c>
      <c r="AD848" s="2" t="e">
        <f>VLOOKUP($U848,Models!$A:$Q,AD$4,0)</f>
        <v>#N/A</v>
      </c>
      <c r="AE848" s="2" t="e">
        <f>VLOOKUP($U848,Models!$A:$Q,AE$4,0)</f>
        <v>#N/A</v>
      </c>
      <c r="AF848" s="2" t="e">
        <f>VLOOKUP($U848,Models!$A:$Q,AF$4,0)</f>
        <v>#N/A</v>
      </c>
      <c r="AG848" s="2" t="e">
        <f>VLOOKUP($U848,Models!$A:$Q,AG$4,0)</f>
        <v>#N/A</v>
      </c>
      <c r="AH848" s="2" t="e">
        <f>VLOOKUP($U848,Models!$A:$Q,AH$4,0)</f>
        <v>#N/A</v>
      </c>
      <c r="AI848" s="2" t="e">
        <f>VLOOKUP($U848,Models!$A:$Q,AI$4,0)</f>
        <v>#N/A</v>
      </c>
      <c r="AJ848" s="2"/>
    </row>
    <row r="849" spans="1:51" x14ac:dyDescent="0.3">
      <c r="A849"/>
      <c r="B849"/>
      <c r="C849"/>
      <c r="D849"/>
      <c r="E849"/>
      <c r="F849"/>
      <c r="G849"/>
      <c r="H849"/>
      <c r="I849"/>
      <c r="J849"/>
      <c r="K849"/>
      <c r="L849"/>
      <c r="M849"/>
      <c r="N849"/>
      <c r="O849"/>
      <c r="P849"/>
      <c r="Q849" s="49" t="e">
        <f>ROUND(#REF!*R$884,0)</f>
        <v>#REF!</v>
      </c>
      <c r="R849" s="90"/>
      <c r="S849" s="3"/>
      <c r="T849" s="2"/>
      <c r="U849" s="2" t="str">
        <f t="shared" si="52"/>
        <v xml:space="preserve">   </v>
      </c>
      <c r="V849" s="2" t="e">
        <f>VLOOKUP($U849,Models!$A:$Q,V$4,0)</f>
        <v>#N/A</v>
      </c>
      <c r="W849" s="2" t="e">
        <f>VLOOKUP($U849,Models!$A:$Q,W$4,0)</f>
        <v>#N/A</v>
      </c>
      <c r="X849" s="2" t="e">
        <f>VLOOKUP($U849,Models!$A:$Q,X$4,0)</f>
        <v>#N/A</v>
      </c>
      <c r="Y849" s="2" t="e">
        <f>VLOOKUP($U849,Models!$A:$Q,Y$4,0)</f>
        <v>#N/A</v>
      </c>
      <c r="Z849" s="2" t="e">
        <f>VLOOKUP($U849,Models!$A:$Q,Z$4,0)</f>
        <v>#N/A</v>
      </c>
      <c r="AA849" s="2" t="e">
        <f>VLOOKUP($U849,Models!$A:$Q,AA$4,0)</f>
        <v>#N/A</v>
      </c>
      <c r="AB849" s="2" t="e">
        <f>VLOOKUP($U849,Models!$A:$Q,AB$4,0)</f>
        <v>#N/A</v>
      </c>
      <c r="AC849" s="2" t="e">
        <f>VLOOKUP($U849,Models!$A:$Q,AC$4,0)</f>
        <v>#N/A</v>
      </c>
      <c r="AD849" s="2" t="e">
        <f>VLOOKUP($U849,Models!$A:$Q,AD$4,0)</f>
        <v>#N/A</v>
      </c>
      <c r="AE849" s="2" t="e">
        <f>VLOOKUP($U849,Models!$A:$Q,AE$4,0)</f>
        <v>#N/A</v>
      </c>
      <c r="AF849" s="2" t="e">
        <f>VLOOKUP($U849,Models!$A:$Q,AF$4,0)</f>
        <v>#N/A</v>
      </c>
      <c r="AG849" s="2" t="e">
        <f>VLOOKUP($U849,Models!$A:$Q,AG$4,0)</f>
        <v>#N/A</v>
      </c>
      <c r="AH849" s="2" t="e">
        <f>VLOOKUP($U849,Models!$A:$Q,AH$4,0)</f>
        <v>#N/A</v>
      </c>
      <c r="AI849" s="2" t="e">
        <f>VLOOKUP($U849,Models!$A:$Q,AI$4,0)</f>
        <v>#N/A</v>
      </c>
      <c r="AJ849" s="2"/>
    </row>
    <row r="850" spans="1:51" x14ac:dyDescent="0.3">
      <c r="A850"/>
      <c r="B850"/>
      <c r="C850"/>
      <c r="D850"/>
      <c r="E850"/>
      <c r="F850"/>
      <c r="G850"/>
      <c r="H850"/>
      <c r="I850"/>
      <c r="J850"/>
      <c r="K850"/>
      <c r="L850"/>
      <c r="M850"/>
      <c r="N850"/>
      <c r="O850"/>
      <c r="P850"/>
      <c r="Q850" s="49" t="e">
        <f>ROUND(#REF!*R$884,0)</f>
        <v>#REF!</v>
      </c>
      <c r="R850" s="90"/>
      <c r="S850" s="3"/>
      <c r="T850" s="2"/>
      <c r="U850" s="2" t="str">
        <f t="shared" si="52"/>
        <v xml:space="preserve">   </v>
      </c>
      <c r="V850" s="2" t="e">
        <f>VLOOKUP($U850,Models!$A:$Q,V$4,0)</f>
        <v>#N/A</v>
      </c>
      <c r="W850" s="2" t="e">
        <f>VLOOKUP($U850,Models!$A:$Q,W$4,0)</f>
        <v>#N/A</v>
      </c>
      <c r="X850" s="2" t="e">
        <f>VLOOKUP($U850,Models!$A:$Q,X$4,0)</f>
        <v>#N/A</v>
      </c>
      <c r="Y850" s="2" t="e">
        <f>VLOOKUP($U850,Models!$A:$Q,Y$4,0)</f>
        <v>#N/A</v>
      </c>
      <c r="Z850" s="2" t="e">
        <f>VLOOKUP($U850,Models!$A:$Q,Z$4,0)</f>
        <v>#N/A</v>
      </c>
      <c r="AA850" s="2" t="e">
        <f>VLOOKUP($U850,Models!$A:$Q,AA$4,0)</f>
        <v>#N/A</v>
      </c>
      <c r="AB850" s="2" t="e">
        <f>VLOOKUP($U850,Models!$A:$Q,AB$4,0)</f>
        <v>#N/A</v>
      </c>
      <c r="AC850" s="2" t="e">
        <f>VLOOKUP($U850,Models!$A:$Q,AC$4,0)</f>
        <v>#N/A</v>
      </c>
      <c r="AD850" s="2" t="e">
        <f>VLOOKUP($U850,Models!$A:$Q,AD$4,0)</f>
        <v>#N/A</v>
      </c>
      <c r="AE850" s="2" t="e">
        <f>VLOOKUP($U850,Models!$A:$Q,AE$4,0)</f>
        <v>#N/A</v>
      </c>
      <c r="AF850" s="2" t="e">
        <f>VLOOKUP($U850,Models!$A:$Q,AF$4,0)</f>
        <v>#N/A</v>
      </c>
      <c r="AG850" s="2" t="e">
        <f>VLOOKUP($U850,Models!$A:$Q,AG$4,0)</f>
        <v>#N/A</v>
      </c>
      <c r="AH850" s="2" t="e">
        <f>VLOOKUP($U850,Models!$A:$Q,AH$4,0)</f>
        <v>#N/A</v>
      </c>
      <c r="AI850" s="2" t="e">
        <f>VLOOKUP($U850,Models!$A:$Q,AI$4,0)</f>
        <v>#N/A</v>
      </c>
      <c r="AJ850" s="2"/>
    </row>
    <row r="851" spans="1:51" x14ac:dyDescent="0.3">
      <c r="A851"/>
      <c r="B851"/>
      <c r="C851"/>
      <c r="D851"/>
      <c r="E851"/>
      <c r="F851"/>
      <c r="G851"/>
      <c r="H851"/>
      <c r="I851"/>
      <c r="J851"/>
      <c r="K851"/>
      <c r="L851"/>
      <c r="M851"/>
      <c r="N851"/>
      <c r="O851"/>
      <c r="P851"/>
      <c r="Q851" s="49" t="e">
        <f>ROUND(#REF!*R$884,0)</f>
        <v>#REF!</v>
      </c>
      <c r="R851" s="90"/>
      <c r="S851" s="3"/>
      <c r="T851" s="2"/>
      <c r="U851" s="2" t="str">
        <f t="shared" si="52"/>
        <v xml:space="preserve">   </v>
      </c>
      <c r="V851" s="2" t="e">
        <f>VLOOKUP($U851,Models!$A:$Q,V$4,0)</f>
        <v>#N/A</v>
      </c>
      <c r="W851" s="2" t="e">
        <f>VLOOKUP($U851,Models!$A:$Q,W$4,0)</f>
        <v>#N/A</v>
      </c>
      <c r="X851" s="2" t="e">
        <f>VLOOKUP($U851,Models!$A:$Q,X$4,0)</f>
        <v>#N/A</v>
      </c>
      <c r="Y851" s="2" t="e">
        <f>VLOOKUP($U851,Models!$A:$Q,Y$4,0)</f>
        <v>#N/A</v>
      </c>
      <c r="Z851" s="2" t="e">
        <f>VLOOKUP($U851,Models!$A:$Q,Z$4,0)</f>
        <v>#N/A</v>
      </c>
      <c r="AA851" s="2" t="e">
        <f>VLOOKUP($U851,Models!$A:$Q,AA$4,0)</f>
        <v>#N/A</v>
      </c>
      <c r="AB851" s="2" t="e">
        <f>VLOOKUP($U851,Models!$A:$Q,AB$4,0)</f>
        <v>#N/A</v>
      </c>
      <c r="AC851" s="2" t="e">
        <f>VLOOKUP($U851,Models!$A:$Q,AC$4,0)</f>
        <v>#N/A</v>
      </c>
      <c r="AD851" s="2" t="e">
        <f>VLOOKUP($U851,Models!$A:$Q,AD$4,0)</f>
        <v>#N/A</v>
      </c>
      <c r="AE851" s="2" t="e">
        <f>VLOOKUP($U851,Models!$A:$Q,AE$4,0)</f>
        <v>#N/A</v>
      </c>
      <c r="AF851" s="2" t="e">
        <f>VLOOKUP($U851,Models!$A:$Q,AF$4,0)</f>
        <v>#N/A</v>
      </c>
      <c r="AG851" s="2" t="e">
        <f>VLOOKUP($U851,Models!$A:$Q,AG$4,0)</f>
        <v>#N/A</v>
      </c>
      <c r="AH851" s="2" t="e">
        <f>VLOOKUP($U851,Models!$A:$Q,AH$4,0)</f>
        <v>#N/A</v>
      </c>
      <c r="AI851" s="2" t="e">
        <f>VLOOKUP($U851,Models!$A:$Q,AI$4,0)</f>
        <v>#N/A</v>
      </c>
      <c r="AJ851" s="2"/>
    </row>
    <row r="852" spans="1:51" x14ac:dyDescent="0.3">
      <c r="A852"/>
      <c r="B852"/>
      <c r="C852"/>
      <c r="D852"/>
      <c r="E852"/>
      <c r="F852"/>
      <c r="G852"/>
      <c r="H852"/>
      <c r="I852"/>
      <c r="J852"/>
      <c r="K852"/>
      <c r="L852"/>
      <c r="M852"/>
      <c r="N852"/>
      <c r="O852"/>
      <c r="P852"/>
      <c r="Q852" s="49" t="e">
        <f>ROUND(#REF!*R$884,0)</f>
        <v>#REF!</v>
      </c>
      <c r="R852" s="90"/>
      <c r="S852" s="3"/>
      <c r="T852" s="2"/>
      <c r="U852" s="2" t="str">
        <f t="shared" si="52"/>
        <v xml:space="preserve">   </v>
      </c>
      <c r="V852" s="2" t="e">
        <f>VLOOKUP($U852,Models!$A:$Q,V$4,0)</f>
        <v>#N/A</v>
      </c>
      <c r="W852" s="2" t="e">
        <f>VLOOKUP($U852,Models!$A:$Q,W$4,0)</f>
        <v>#N/A</v>
      </c>
      <c r="X852" s="2" t="e">
        <f>VLOOKUP($U852,Models!$A:$Q,X$4,0)</f>
        <v>#N/A</v>
      </c>
      <c r="Y852" s="2" t="e">
        <f>VLOOKUP($U852,Models!$A:$Q,Y$4,0)</f>
        <v>#N/A</v>
      </c>
      <c r="Z852" s="2" t="e">
        <f>VLOOKUP($U852,Models!$A:$Q,Z$4,0)</f>
        <v>#N/A</v>
      </c>
      <c r="AA852" s="2" t="e">
        <f>VLOOKUP($U852,Models!$A:$Q,AA$4,0)</f>
        <v>#N/A</v>
      </c>
      <c r="AB852" s="2" t="e">
        <f>VLOOKUP($U852,Models!$A:$Q,AB$4,0)</f>
        <v>#N/A</v>
      </c>
      <c r="AC852" s="2" t="e">
        <f>VLOOKUP($U852,Models!$A:$Q,AC$4,0)</f>
        <v>#N/A</v>
      </c>
      <c r="AD852" s="2" t="e">
        <f>VLOOKUP($U852,Models!$A:$Q,AD$4,0)</f>
        <v>#N/A</v>
      </c>
      <c r="AE852" s="2" t="e">
        <f>VLOOKUP($U852,Models!$A:$Q,AE$4,0)</f>
        <v>#N/A</v>
      </c>
      <c r="AF852" s="2" t="e">
        <f>VLOOKUP($U852,Models!$A:$Q,AF$4,0)</f>
        <v>#N/A</v>
      </c>
      <c r="AG852" s="2" t="e">
        <f>VLOOKUP($U852,Models!$A:$Q,AG$4,0)</f>
        <v>#N/A</v>
      </c>
      <c r="AH852" s="2" t="e">
        <f>VLOOKUP($U852,Models!$A:$Q,AH$4,0)</f>
        <v>#N/A</v>
      </c>
      <c r="AI852" s="2" t="e">
        <f>VLOOKUP($U852,Models!$A:$Q,AI$4,0)</f>
        <v>#N/A</v>
      </c>
      <c r="AJ852" s="2"/>
    </row>
    <row r="853" spans="1:51" x14ac:dyDescent="0.3">
      <c r="A853"/>
      <c r="B853"/>
      <c r="C853"/>
      <c r="D853"/>
      <c r="E853"/>
      <c r="F853"/>
      <c r="G853"/>
      <c r="H853"/>
      <c r="I853"/>
      <c r="J853"/>
      <c r="K853"/>
      <c r="L853"/>
      <c r="M853"/>
      <c r="N853"/>
      <c r="O853"/>
      <c r="P853"/>
      <c r="Q853" s="49" t="e">
        <f>ROUND(#REF!*R$884,0)</f>
        <v>#REF!</v>
      </c>
      <c r="R853" s="90"/>
      <c r="S853" s="3"/>
      <c r="T853" s="2"/>
      <c r="U853" s="2" t="str">
        <f t="shared" si="52"/>
        <v xml:space="preserve">   </v>
      </c>
      <c r="V853" s="2" t="e">
        <f>VLOOKUP($U853,Models!$A:$Q,V$4,0)</f>
        <v>#N/A</v>
      </c>
      <c r="W853" s="2" t="e">
        <f>VLOOKUP($U853,Models!$A:$Q,W$4,0)</f>
        <v>#N/A</v>
      </c>
      <c r="X853" s="2" t="e">
        <f>VLOOKUP($U853,Models!$A:$Q,X$4,0)</f>
        <v>#N/A</v>
      </c>
      <c r="Y853" s="2" t="e">
        <f>VLOOKUP($U853,Models!$A:$Q,Y$4,0)</f>
        <v>#N/A</v>
      </c>
      <c r="Z853" s="2" t="e">
        <f>VLOOKUP($U853,Models!$A:$Q,Z$4,0)</f>
        <v>#N/A</v>
      </c>
      <c r="AA853" s="2" t="e">
        <f>VLOOKUP($U853,Models!$A:$Q,AA$4,0)</f>
        <v>#N/A</v>
      </c>
      <c r="AB853" s="2" t="e">
        <f>VLOOKUP($U853,Models!$A:$Q,AB$4,0)</f>
        <v>#N/A</v>
      </c>
      <c r="AC853" s="2" t="e">
        <f>VLOOKUP($U853,Models!$A:$Q,AC$4,0)</f>
        <v>#N/A</v>
      </c>
      <c r="AD853" s="2" t="e">
        <f>VLOOKUP($U853,Models!$A:$Q,AD$4,0)</f>
        <v>#N/A</v>
      </c>
      <c r="AE853" s="2" t="e">
        <f>VLOOKUP($U853,Models!$A:$Q,AE$4,0)</f>
        <v>#N/A</v>
      </c>
      <c r="AF853" s="2" t="e">
        <f>VLOOKUP($U853,Models!$A:$Q,AF$4,0)</f>
        <v>#N/A</v>
      </c>
      <c r="AG853" s="2" t="e">
        <f>VLOOKUP($U853,Models!$A:$Q,AG$4,0)</f>
        <v>#N/A</v>
      </c>
      <c r="AH853" s="2" t="e">
        <f>VLOOKUP($U853,Models!$A:$Q,AH$4,0)</f>
        <v>#N/A</v>
      </c>
      <c r="AI853" s="2" t="e">
        <f>VLOOKUP($U853,Models!$A:$Q,AI$4,0)</f>
        <v>#N/A</v>
      </c>
      <c r="AJ853" s="2"/>
    </row>
    <row r="854" spans="1:51" x14ac:dyDescent="0.3">
      <c r="A854"/>
      <c r="B854"/>
      <c r="C854"/>
      <c r="D854"/>
      <c r="E854"/>
      <c r="F854"/>
      <c r="G854"/>
      <c r="H854"/>
      <c r="I854"/>
      <c r="J854"/>
      <c r="K854"/>
      <c r="L854"/>
      <c r="M854"/>
      <c r="N854"/>
      <c r="O854"/>
      <c r="P854"/>
      <c r="Q854" s="49" t="e">
        <f>ROUND(#REF!*R$884,0)</f>
        <v>#REF!</v>
      </c>
      <c r="R854" s="90"/>
      <c r="S854" s="3"/>
      <c r="T854" s="2"/>
      <c r="U854" s="2" t="str">
        <f t="shared" si="52"/>
        <v xml:space="preserve">   </v>
      </c>
      <c r="V854" s="2" t="e">
        <f>VLOOKUP($U854,Models!$A:$Q,V$4,0)</f>
        <v>#N/A</v>
      </c>
      <c r="W854" s="2" t="e">
        <f>VLOOKUP($U854,Models!$A:$Q,W$4,0)</f>
        <v>#N/A</v>
      </c>
      <c r="X854" s="2" t="e">
        <f>VLOOKUP($U854,Models!$A:$Q,X$4,0)</f>
        <v>#N/A</v>
      </c>
      <c r="Y854" s="2" t="e">
        <f>VLOOKUP($U854,Models!$A:$Q,Y$4,0)</f>
        <v>#N/A</v>
      </c>
      <c r="Z854" s="2" t="e">
        <f>VLOOKUP($U854,Models!$A:$Q,Z$4,0)</f>
        <v>#N/A</v>
      </c>
      <c r="AA854" s="2" t="e">
        <f>VLOOKUP($U854,Models!$A:$Q,AA$4,0)</f>
        <v>#N/A</v>
      </c>
      <c r="AB854" s="2" t="e">
        <f>VLOOKUP($U854,Models!$A:$Q,AB$4,0)</f>
        <v>#N/A</v>
      </c>
      <c r="AC854" s="2" t="e">
        <f>VLOOKUP($U854,Models!$A:$Q,AC$4,0)</f>
        <v>#N/A</v>
      </c>
      <c r="AD854" s="2" t="e">
        <f>VLOOKUP($U854,Models!$A:$Q,AD$4,0)</f>
        <v>#N/A</v>
      </c>
      <c r="AE854" s="2" t="e">
        <f>VLOOKUP($U854,Models!$A:$Q,AE$4,0)</f>
        <v>#N/A</v>
      </c>
      <c r="AF854" s="2" t="e">
        <f>VLOOKUP($U854,Models!$A:$Q,AF$4,0)</f>
        <v>#N/A</v>
      </c>
      <c r="AG854" s="2" t="e">
        <f>VLOOKUP($U854,Models!$A:$Q,AG$4,0)</f>
        <v>#N/A</v>
      </c>
      <c r="AH854" s="2" t="e">
        <f>VLOOKUP($U854,Models!$A:$Q,AH$4,0)</f>
        <v>#N/A</v>
      </c>
      <c r="AI854" s="2" t="e">
        <f>VLOOKUP($U854,Models!$A:$Q,AI$4,0)</f>
        <v>#N/A</v>
      </c>
      <c r="AJ854" s="2"/>
    </row>
    <row r="855" spans="1:51" x14ac:dyDescent="0.3">
      <c r="A855"/>
      <c r="B855"/>
      <c r="C855"/>
      <c r="D855"/>
      <c r="E855"/>
      <c r="F855"/>
      <c r="G855"/>
      <c r="H855"/>
      <c r="I855"/>
      <c r="J855"/>
      <c r="K855"/>
      <c r="L855"/>
      <c r="M855"/>
      <c r="N855"/>
      <c r="O855"/>
      <c r="P855"/>
      <c r="Q855" s="49" t="e">
        <f>ROUND(#REF!*R$884,0)</f>
        <v>#REF!</v>
      </c>
      <c r="R855" s="90"/>
      <c r="S855" s="3"/>
      <c r="T855" s="2"/>
      <c r="U855" s="2" t="str">
        <f t="shared" si="52"/>
        <v xml:space="preserve">   </v>
      </c>
      <c r="V855" s="2" t="e">
        <f>VLOOKUP($U855,Models!$A:$Q,V$4,0)</f>
        <v>#N/A</v>
      </c>
      <c r="W855" s="2" t="e">
        <f>VLOOKUP($U855,Models!$A:$Q,W$4,0)</f>
        <v>#N/A</v>
      </c>
      <c r="X855" s="2" t="e">
        <f>VLOOKUP($U855,Models!$A:$Q,X$4,0)</f>
        <v>#N/A</v>
      </c>
      <c r="Y855" s="2" t="e">
        <f>VLOOKUP($U855,Models!$A:$Q,Y$4,0)</f>
        <v>#N/A</v>
      </c>
      <c r="Z855" s="2" t="e">
        <f>VLOOKUP($U855,Models!$A:$Q,Z$4,0)</f>
        <v>#N/A</v>
      </c>
      <c r="AA855" s="2" t="e">
        <f>VLOOKUP($U855,Models!$A:$Q,AA$4,0)</f>
        <v>#N/A</v>
      </c>
      <c r="AB855" s="2" t="e">
        <f>VLOOKUP($U855,Models!$A:$Q,AB$4,0)</f>
        <v>#N/A</v>
      </c>
      <c r="AC855" s="2" t="e">
        <f>VLOOKUP($U855,Models!$A:$Q,AC$4,0)</f>
        <v>#N/A</v>
      </c>
      <c r="AD855" s="2" t="e">
        <f>VLOOKUP($U855,Models!$A:$Q,AD$4,0)</f>
        <v>#N/A</v>
      </c>
      <c r="AE855" s="2" t="e">
        <f>VLOOKUP($U855,Models!$A:$Q,AE$4,0)</f>
        <v>#N/A</v>
      </c>
      <c r="AF855" s="2" t="e">
        <f>VLOOKUP($U855,Models!$A:$Q,AF$4,0)</f>
        <v>#N/A</v>
      </c>
      <c r="AG855" s="2" t="e">
        <f>VLOOKUP($U855,Models!$A:$Q,AG$4,0)</f>
        <v>#N/A</v>
      </c>
      <c r="AH855" s="2" t="e">
        <f>VLOOKUP($U855,Models!$A:$Q,AH$4,0)</f>
        <v>#N/A</v>
      </c>
      <c r="AI855" s="2" t="e">
        <f>VLOOKUP($U855,Models!$A:$Q,AI$4,0)</f>
        <v>#N/A</v>
      </c>
      <c r="AJ855" s="2"/>
    </row>
    <row r="856" spans="1:51" x14ac:dyDescent="0.3">
      <c r="A856"/>
      <c r="B856"/>
      <c r="C856"/>
      <c r="D856"/>
      <c r="E856"/>
      <c r="F856"/>
      <c r="G856"/>
      <c r="H856"/>
      <c r="I856"/>
      <c r="J856"/>
      <c r="K856"/>
      <c r="L856"/>
      <c r="M856"/>
      <c r="N856"/>
      <c r="O856"/>
      <c r="P856"/>
      <c r="Q856" s="49" t="e">
        <f>ROUND(#REF!*R$884,0)</f>
        <v>#REF!</v>
      </c>
      <c r="R856" s="90"/>
      <c r="S856" s="3"/>
      <c r="T856" s="2"/>
      <c r="U856" s="2" t="str">
        <f t="shared" si="52"/>
        <v xml:space="preserve">   </v>
      </c>
      <c r="V856" s="2" t="e">
        <f>VLOOKUP($U856,Models!$A:$Q,V$4,0)</f>
        <v>#N/A</v>
      </c>
      <c r="W856" s="2" t="e">
        <f>VLOOKUP($U856,Models!$A:$Q,W$4,0)</f>
        <v>#N/A</v>
      </c>
      <c r="X856" s="2" t="e">
        <f>VLOOKUP($U856,Models!$A:$Q,X$4,0)</f>
        <v>#N/A</v>
      </c>
      <c r="Y856" s="2" t="e">
        <f>VLOOKUP($U856,Models!$A:$Q,Y$4,0)</f>
        <v>#N/A</v>
      </c>
      <c r="Z856" s="2" t="e">
        <f>VLOOKUP($U856,Models!$A:$Q,Z$4,0)</f>
        <v>#N/A</v>
      </c>
      <c r="AA856" s="2" t="e">
        <f>VLOOKUP($U856,Models!$A:$Q,AA$4,0)</f>
        <v>#N/A</v>
      </c>
      <c r="AB856" s="2" t="e">
        <f>VLOOKUP($U856,Models!$A:$Q,AB$4,0)</f>
        <v>#N/A</v>
      </c>
      <c r="AC856" s="2" t="e">
        <f>VLOOKUP($U856,Models!$A:$Q,AC$4,0)</f>
        <v>#N/A</v>
      </c>
      <c r="AD856" s="2" t="e">
        <f>VLOOKUP($U856,Models!$A:$Q,AD$4,0)</f>
        <v>#N/A</v>
      </c>
      <c r="AE856" s="2" t="e">
        <f>VLOOKUP($U856,Models!$A:$Q,AE$4,0)</f>
        <v>#N/A</v>
      </c>
      <c r="AF856" s="2" t="e">
        <f>VLOOKUP($U856,Models!$A:$Q,AF$4,0)</f>
        <v>#N/A</v>
      </c>
      <c r="AG856" s="2" t="e">
        <f>VLOOKUP($U856,Models!$A:$Q,AG$4,0)</f>
        <v>#N/A</v>
      </c>
      <c r="AH856" s="2" t="e">
        <f>VLOOKUP($U856,Models!$A:$Q,AH$4,0)</f>
        <v>#N/A</v>
      </c>
      <c r="AI856" s="2" t="e">
        <f>VLOOKUP($U856,Models!$A:$Q,AI$4,0)</f>
        <v>#N/A</v>
      </c>
      <c r="AJ856" s="2"/>
    </row>
    <row r="857" spans="1:51" x14ac:dyDescent="0.3">
      <c r="A857"/>
      <c r="B857"/>
      <c r="C857"/>
      <c r="D857"/>
      <c r="E857"/>
      <c r="F857"/>
      <c r="G857"/>
      <c r="H857"/>
      <c r="I857"/>
      <c r="J857"/>
      <c r="K857"/>
      <c r="L857"/>
      <c r="M857"/>
      <c r="N857"/>
      <c r="O857"/>
      <c r="P857"/>
      <c r="Q857" s="49" t="e">
        <f>ROUND(#REF!*R$884,0)</f>
        <v>#REF!</v>
      </c>
      <c r="R857" s="90"/>
      <c r="S857" s="3"/>
      <c r="T857" s="2"/>
      <c r="U857" s="2" t="str">
        <f t="shared" si="52"/>
        <v xml:space="preserve">   </v>
      </c>
      <c r="V857" s="2" t="e">
        <f>VLOOKUP($U857,Models!$A:$Q,V$4,0)</f>
        <v>#N/A</v>
      </c>
      <c r="W857" s="2" t="e">
        <f>VLOOKUP($U857,Models!$A:$Q,W$4,0)</f>
        <v>#N/A</v>
      </c>
      <c r="X857" s="2" t="e">
        <f>VLOOKUP($U857,Models!$A:$Q,X$4,0)</f>
        <v>#N/A</v>
      </c>
      <c r="Y857" s="2" t="e">
        <f>VLOOKUP($U857,Models!$A:$Q,Y$4,0)</f>
        <v>#N/A</v>
      </c>
      <c r="Z857" s="2" t="e">
        <f>VLOOKUP($U857,Models!$A:$Q,Z$4,0)</f>
        <v>#N/A</v>
      </c>
      <c r="AA857" s="2" t="e">
        <f>VLOOKUP($U857,Models!$A:$Q,AA$4,0)</f>
        <v>#N/A</v>
      </c>
      <c r="AB857" s="2" t="e">
        <f>VLOOKUP($U857,Models!$A:$Q,AB$4,0)</f>
        <v>#N/A</v>
      </c>
      <c r="AC857" s="2" t="e">
        <f>VLOOKUP($U857,Models!$A:$Q,AC$4,0)</f>
        <v>#N/A</v>
      </c>
      <c r="AD857" s="2" t="e">
        <f>VLOOKUP($U857,Models!$A:$Q,AD$4,0)</f>
        <v>#N/A</v>
      </c>
      <c r="AE857" s="2" t="e">
        <f>VLOOKUP($U857,Models!$A:$Q,AE$4,0)</f>
        <v>#N/A</v>
      </c>
      <c r="AF857" s="2" t="e">
        <f>VLOOKUP($U857,Models!$A:$Q,AF$4,0)</f>
        <v>#N/A</v>
      </c>
      <c r="AG857" s="2" t="e">
        <f>VLOOKUP($U857,Models!$A:$Q,AG$4,0)</f>
        <v>#N/A</v>
      </c>
      <c r="AH857" s="2" t="e">
        <f>VLOOKUP($U857,Models!$A:$Q,AH$4,0)</f>
        <v>#N/A</v>
      </c>
      <c r="AI857" s="2" t="e">
        <f>VLOOKUP($U857,Models!$A:$Q,AI$4,0)</f>
        <v>#N/A</v>
      </c>
      <c r="AJ857" s="2"/>
    </row>
    <row r="858" spans="1:51" x14ac:dyDescent="0.3">
      <c r="A858"/>
      <c r="B858"/>
      <c r="C858"/>
      <c r="D858"/>
      <c r="E858"/>
      <c r="F858"/>
      <c r="G858"/>
      <c r="H858"/>
      <c r="I858"/>
      <c r="J858"/>
      <c r="K858"/>
      <c r="L858"/>
      <c r="M858"/>
      <c r="N858"/>
      <c r="O858"/>
      <c r="P858"/>
      <c r="Q858" s="49" t="e">
        <f>ROUND(#REF!*R$884,0)</f>
        <v>#REF!</v>
      </c>
      <c r="R858" s="90"/>
      <c r="S858" s="3"/>
      <c r="T858" s="2"/>
      <c r="U858" s="2" t="str">
        <f t="shared" si="52"/>
        <v xml:space="preserve">   </v>
      </c>
      <c r="V858" s="2" t="e">
        <f>VLOOKUP($U858,Models!$A:$Q,V$4,0)</f>
        <v>#N/A</v>
      </c>
      <c r="W858" s="2" t="e">
        <f>VLOOKUP($U858,Models!$A:$Q,W$4,0)</f>
        <v>#N/A</v>
      </c>
      <c r="X858" s="2" t="e">
        <f>VLOOKUP($U858,Models!$A:$Q,X$4,0)</f>
        <v>#N/A</v>
      </c>
      <c r="Y858" s="2" t="e">
        <f>VLOOKUP($U858,Models!$A:$Q,Y$4,0)</f>
        <v>#N/A</v>
      </c>
      <c r="Z858" s="2" t="e">
        <f>VLOOKUP($U858,Models!$A:$Q,Z$4,0)</f>
        <v>#N/A</v>
      </c>
      <c r="AA858" s="2" t="e">
        <f>VLOOKUP($U858,Models!$A:$Q,AA$4,0)</f>
        <v>#N/A</v>
      </c>
      <c r="AB858" s="2" t="e">
        <f>VLOOKUP($U858,Models!$A:$Q,AB$4,0)</f>
        <v>#N/A</v>
      </c>
      <c r="AC858" s="2" t="e">
        <f>VLOOKUP($U858,Models!$A:$Q,AC$4,0)</f>
        <v>#N/A</v>
      </c>
      <c r="AD858" s="2" t="e">
        <f>VLOOKUP($U858,Models!$A:$Q,AD$4,0)</f>
        <v>#N/A</v>
      </c>
      <c r="AE858" s="2" t="e">
        <f>VLOOKUP($U858,Models!$A:$Q,AE$4,0)</f>
        <v>#N/A</v>
      </c>
      <c r="AF858" s="2" t="e">
        <f>VLOOKUP($U858,Models!$A:$Q,AF$4,0)</f>
        <v>#N/A</v>
      </c>
      <c r="AG858" s="2" t="e">
        <f>VLOOKUP($U858,Models!$A:$Q,AG$4,0)</f>
        <v>#N/A</v>
      </c>
      <c r="AH858" s="2" t="e">
        <f>VLOOKUP($U858,Models!$A:$Q,AH$4,0)</f>
        <v>#N/A</v>
      </c>
      <c r="AI858" s="2" t="e">
        <f>VLOOKUP($U858,Models!$A:$Q,AI$4,0)</f>
        <v>#N/A</v>
      </c>
      <c r="AJ858" s="2"/>
    </row>
    <row r="859" spans="1:51" x14ac:dyDescent="0.3">
      <c r="A859"/>
      <c r="B859"/>
      <c r="C859"/>
      <c r="D859"/>
      <c r="E859"/>
      <c r="F859"/>
      <c r="G859"/>
      <c r="H859"/>
      <c r="I859"/>
      <c r="J859"/>
      <c r="K859"/>
      <c r="L859"/>
      <c r="M859"/>
      <c r="N859"/>
      <c r="O859"/>
      <c r="P859"/>
      <c r="Q859" s="49" t="e">
        <f>ROUND(#REF!*R$884,0)</f>
        <v>#REF!</v>
      </c>
      <c r="R859" s="90"/>
      <c r="S859" s="3"/>
      <c r="T859" s="2"/>
      <c r="U859" s="2" t="str">
        <f t="shared" si="52"/>
        <v xml:space="preserve">   </v>
      </c>
      <c r="V859" s="2" t="e">
        <f>VLOOKUP($U859,Models!$A:$Q,V$4,0)</f>
        <v>#N/A</v>
      </c>
      <c r="W859" s="2" t="e">
        <f>VLOOKUP($U859,Models!$A:$Q,W$4,0)</f>
        <v>#N/A</v>
      </c>
      <c r="X859" s="2" t="e">
        <f>VLOOKUP($U859,Models!$A:$Q,X$4,0)</f>
        <v>#N/A</v>
      </c>
      <c r="Y859" s="2" t="e">
        <f>VLOOKUP($U859,Models!$A:$Q,Y$4,0)</f>
        <v>#N/A</v>
      </c>
      <c r="Z859" s="2" t="e">
        <f>VLOOKUP($U859,Models!$A:$Q,Z$4,0)</f>
        <v>#N/A</v>
      </c>
      <c r="AA859" s="2" t="e">
        <f>VLOOKUP($U859,Models!$A:$Q,AA$4,0)</f>
        <v>#N/A</v>
      </c>
      <c r="AB859" s="2" t="e">
        <f>VLOOKUP($U859,Models!$A:$Q,AB$4,0)</f>
        <v>#N/A</v>
      </c>
      <c r="AC859" s="2" t="e">
        <f>VLOOKUP($U859,Models!$A:$Q,AC$4,0)</f>
        <v>#N/A</v>
      </c>
      <c r="AD859" s="2" t="e">
        <f>VLOOKUP($U859,Models!$A:$Q,AD$4,0)</f>
        <v>#N/A</v>
      </c>
      <c r="AE859" s="2" t="e">
        <f>VLOOKUP($U859,Models!$A:$Q,AE$4,0)</f>
        <v>#N/A</v>
      </c>
      <c r="AF859" s="2" t="e">
        <f>VLOOKUP($U859,Models!$A:$Q,AF$4,0)</f>
        <v>#N/A</v>
      </c>
      <c r="AG859" s="2" t="e">
        <f>VLOOKUP($U859,Models!$A:$Q,AG$4,0)</f>
        <v>#N/A</v>
      </c>
      <c r="AH859" s="2" t="e">
        <f>VLOOKUP($U859,Models!$A:$Q,AH$4,0)</f>
        <v>#N/A</v>
      </c>
      <c r="AI859" s="2" t="e">
        <f>VLOOKUP($U859,Models!$A:$Q,AI$4,0)</f>
        <v>#N/A</v>
      </c>
      <c r="AJ859" s="2"/>
    </row>
    <row r="860" spans="1:51" x14ac:dyDescent="0.3">
      <c r="A860"/>
      <c r="B860"/>
      <c r="C860"/>
      <c r="D860"/>
      <c r="E860"/>
      <c r="F860"/>
      <c r="G860"/>
      <c r="H860"/>
      <c r="I860"/>
      <c r="J860"/>
      <c r="K860"/>
      <c r="L860"/>
      <c r="M860"/>
      <c r="N860"/>
      <c r="O860"/>
      <c r="P860"/>
      <c r="Q860" s="49" t="e">
        <f>ROUND(#REF!*R$884,0)</f>
        <v>#REF!</v>
      </c>
      <c r="R860" s="90"/>
      <c r="S860" s="3"/>
      <c r="T860" s="2"/>
      <c r="U860" s="2" t="str">
        <f t="shared" si="52"/>
        <v xml:space="preserve">   </v>
      </c>
      <c r="V860" s="2" t="e">
        <f>VLOOKUP($U860,Models!$A:$Q,V$4,0)</f>
        <v>#N/A</v>
      </c>
      <c r="W860" s="2" t="e">
        <f>VLOOKUP($U860,Models!$A:$Q,W$4,0)</f>
        <v>#N/A</v>
      </c>
      <c r="X860" s="2" t="e">
        <f>VLOOKUP($U860,Models!$A:$Q,X$4,0)</f>
        <v>#N/A</v>
      </c>
      <c r="Y860" s="2" t="e">
        <f>VLOOKUP($U860,Models!$A:$Q,Y$4,0)</f>
        <v>#N/A</v>
      </c>
      <c r="Z860" s="2" t="e">
        <f>VLOOKUP($U860,Models!$A:$Q,Z$4,0)</f>
        <v>#N/A</v>
      </c>
      <c r="AA860" s="2" t="e">
        <f>VLOOKUP($U860,Models!$A:$Q,AA$4,0)</f>
        <v>#N/A</v>
      </c>
      <c r="AB860" s="2" t="e">
        <f>VLOOKUP($U860,Models!$A:$Q,AB$4,0)</f>
        <v>#N/A</v>
      </c>
      <c r="AC860" s="2" t="e">
        <f>VLOOKUP($U860,Models!$A:$Q,AC$4,0)</f>
        <v>#N/A</v>
      </c>
      <c r="AD860" s="2" t="e">
        <f>VLOOKUP($U860,Models!$A:$Q,AD$4,0)</f>
        <v>#N/A</v>
      </c>
      <c r="AE860" s="2" t="e">
        <f>VLOOKUP($U860,Models!$A:$Q,AE$4,0)</f>
        <v>#N/A</v>
      </c>
      <c r="AF860" s="2" t="e">
        <f>VLOOKUP($U860,Models!$A:$Q,AF$4,0)</f>
        <v>#N/A</v>
      </c>
      <c r="AG860" s="2" t="e">
        <f>VLOOKUP($U860,Models!$A:$Q,AG$4,0)</f>
        <v>#N/A</v>
      </c>
      <c r="AH860" s="2" t="e">
        <f>VLOOKUP($U860,Models!$A:$Q,AH$4,0)</f>
        <v>#N/A</v>
      </c>
      <c r="AI860" s="2" t="e">
        <f>VLOOKUP($U860,Models!$A:$Q,AI$4,0)</f>
        <v>#N/A</v>
      </c>
      <c r="AJ860" s="2"/>
    </row>
    <row r="861" spans="1:51" x14ac:dyDescent="0.3">
      <c r="A861"/>
      <c r="B861"/>
      <c r="C861"/>
      <c r="D861"/>
      <c r="E861"/>
      <c r="F861"/>
      <c r="G861"/>
      <c r="H861"/>
      <c r="I861"/>
      <c r="J861"/>
      <c r="K861"/>
      <c r="L861"/>
      <c r="M861"/>
      <c r="N861"/>
      <c r="O861"/>
      <c r="P861"/>
      <c r="Q861" s="49" t="e">
        <f>ROUND(#REF!*R$884,0)</f>
        <v>#REF!</v>
      </c>
      <c r="R861" s="90"/>
      <c r="S861" s="3"/>
      <c r="T861" s="2"/>
      <c r="U861" s="2" t="str">
        <f t="shared" si="52"/>
        <v xml:space="preserve">   </v>
      </c>
      <c r="V861" s="2" t="e">
        <f>VLOOKUP($U861,Models!$A:$Q,V$4,0)</f>
        <v>#N/A</v>
      </c>
      <c r="W861" s="2" t="e">
        <f>VLOOKUP($U861,Models!$A:$Q,W$4,0)</f>
        <v>#N/A</v>
      </c>
      <c r="X861" s="2" t="e">
        <f>VLOOKUP($U861,Models!$A:$Q,X$4,0)</f>
        <v>#N/A</v>
      </c>
      <c r="Y861" s="2" t="e">
        <f>VLOOKUP($U861,Models!$A:$Q,Y$4,0)</f>
        <v>#N/A</v>
      </c>
      <c r="Z861" s="2" t="e">
        <f>VLOOKUP($U861,Models!$A:$Q,Z$4,0)</f>
        <v>#N/A</v>
      </c>
      <c r="AA861" s="2" t="e">
        <f>VLOOKUP($U861,Models!$A:$Q,AA$4,0)</f>
        <v>#N/A</v>
      </c>
      <c r="AB861" s="2" t="e">
        <f>VLOOKUP($U861,Models!$A:$Q,AB$4,0)</f>
        <v>#N/A</v>
      </c>
      <c r="AC861" s="2" t="e">
        <f>VLOOKUP($U861,Models!$A:$Q,AC$4,0)</f>
        <v>#N/A</v>
      </c>
      <c r="AD861" s="2" t="e">
        <f>VLOOKUP($U861,Models!$A:$Q,AD$4,0)</f>
        <v>#N/A</v>
      </c>
      <c r="AE861" s="2" t="e">
        <f>VLOOKUP($U861,Models!$A:$Q,AE$4,0)</f>
        <v>#N/A</v>
      </c>
      <c r="AF861" s="2" t="e">
        <f>VLOOKUP($U861,Models!$A:$Q,AF$4,0)</f>
        <v>#N/A</v>
      </c>
      <c r="AG861" s="2" t="e">
        <f>VLOOKUP($U861,Models!$A:$Q,AG$4,0)</f>
        <v>#N/A</v>
      </c>
      <c r="AH861" s="2" t="e">
        <f>VLOOKUP($U861,Models!$A:$Q,AH$4,0)</f>
        <v>#N/A</v>
      </c>
      <c r="AI861" s="2" t="e">
        <f>VLOOKUP($U861,Models!$A:$Q,AI$4,0)</f>
        <v>#N/A</v>
      </c>
      <c r="AJ861" s="2"/>
    </row>
    <row r="862" spans="1:51" x14ac:dyDescent="0.3">
      <c r="A862"/>
      <c r="B862"/>
      <c r="C862"/>
      <c r="D862"/>
      <c r="E862"/>
      <c r="F862"/>
      <c r="G862"/>
      <c r="H862"/>
      <c r="I862"/>
      <c r="J862"/>
      <c r="K862"/>
      <c r="L862"/>
      <c r="M862"/>
      <c r="N862"/>
      <c r="O862"/>
      <c r="P862"/>
      <c r="Q862" s="49" t="e">
        <f>ROUND(#REF!*R$884,0)</f>
        <v>#REF!</v>
      </c>
      <c r="R862" s="90"/>
      <c r="S862" s="3"/>
      <c r="T862" s="2"/>
      <c r="U862" s="2" t="str">
        <f t="shared" si="52"/>
        <v xml:space="preserve">   </v>
      </c>
      <c r="V862" s="2" t="e">
        <f>VLOOKUP($U862,Models!$A:$Q,V$4,0)</f>
        <v>#N/A</v>
      </c>
      <c r="W862" s="2" t="e">
        <f>VLOOKUP($U862,Models!$A:$Q,W$4,0)</f>
        <v>#N/A</v>
      </c>
      <c r="X862" s="2" t="e">
        <f>VLOOKUP($U862,Models!$A:$Q,X$4,0)</f>
        <v>#N/A</v>
      </c>
      <c r="Y862" s="2" t="e">
        <f>VLOOKUP($U862,Models!$A:$Q,Y$4,0)</f>
        <v>#N/A</v>
      </c>
      <c r="Z862" s="2" t="e">
        <f>VLOOKUP($U862,Models!$A:$Q,Z$4,0)</f>
        <v>#N/A</v>
      </c>
      <c r="AA862" s="2" t="e">
        <f>VLOOKUP($U862,Models!$A:$Q,AA$4,0)</f>
        <v>#N/A</v>
      </c>
      <c r="AB862" s="2" t="e">
        <f>VLOOKUP($U862,Models!$A:$Q,AB$4,0)</f>
        <v>#N/A</v>
      </c>
      <c r="AC862" s="2" t="e">
        <f>VLOOKUP($U862,Models!$A:$Q,AC$4,0)</f>
        <v>#N/A</v>
      </c>
      <c r="AD862" s="2" t="e">
        <f>VLOOKUP($U862,Models!$A:$Q,AD$4,0)</f>
        <v>#N/A</v>
      </c>
      <c r="AE862" s="2" t="e">
        <f>VLOOKUP($U862,Models!$A:$Q,AE$4,0)</f>
        <v>#N/A</v>
      </c>
      <c r="AF862" s="2" t="e">
        <f>VLOOKUP($U862,Models!$A:$Q,AF$4,0)</f>
        <v>#N/A</v>
      </c>
      <c r="AG862" s="2" t="e">
        <f>VLOOKUP($U862,Models!$A:$Q,AG$4,0)</f>
        <v>#N/A</v>
      </c>
      <c r="AH862" s="2" t="e">
        <f>VLOOKUP($U862,Models!$A:$Q,AH$4,0)</f>
        <v>#N/A</v>
      </c>
      <c r="AI862" s="2" t="e">
        <f>VLOOKUP($U862,Models!$A:$Q,AI$4,0)</f>
        <v>#N/A</v>
      </c>
      <c r="AJ862" s="2"/>
    </row>
    <row r="863" spans="1:51" x14ac:dyDescent="0.3">
      <c r="A863"/>
      <c r="B863"/>
      <c r="C863"/>
      <c r="D863"/>
      <c r="E863"/>
      <c r="F863"/>
      <c r="G863"/>
      <c r="H863"/>
      <c r="I863"/>
      <c r="J863"/>
      <c r="K863"/>
      <c r="L863"/>
      <c r="M863"/>
      <c r="N863"/>
      <c r="O863"/>
      <c r="P863"/>
      <c r="Q863" s="49" t="e">
        <f>ROUND(#REF!*R$884,0)</f>
        <v>#REF!</v>
      </c>
      <c r="R863" s="90"/>
      <c r="S863" s="3"/>
      <c r="T863" s="2"/>
      <c r="U863" s="2" t="str">
        <f t="shared" si="52"/>
        <v xml:space="preserve">   </v>
      </c>
      <c r="V863" s="2" t="e">
        <f>VLOOKUP($U863,Models!$A:$Q,V$4,0)</f>
        <v>#N/A</v>
      </c>
      <c r="W863" s="2" t="e">
        <f>VLOOKUP($U863,Models!$A:$Q,W$4,0)</f>
        <v>#N/A</v>
      </c>
      <c r="X863" s="2" t="e">
        <f>VLOOKUP($U863,Models!$A:$Q,X$4,0)</f>
        <v>#N/A</v>
      </c>
      <c r="Y863" s="2" t="e">
        <f>VLOOKUP($U863,Models!$A:$Q,Y$4,0)</f>
        <v>#N/A</v>
      </c>
      <c r="Z863" s="2" t="e">
        <f>VLOOKUP($U863,Models!$A:$Q,Z$4,0)</f>
        <v>#N/A</v>
      </c>
      <c r="AA863" s="2" t="e">
        <f>VLOOKUP($U863,Models!$A:$Q,AA$4,0)</f>
        <v>#N/A</v>
      </c>
      <c r="AB863" s="2" t="e">
        <f>VLOOKUP($U863,Models!$A:$Q,AB$4,0)</f>
        <v>#N/A</v>
      </c>
      <c r="AC863" s="2" t="e">
        <f>VLOOKUP($U863,Models!$A:$Q,AC$4,0)</f>
        <v>#N/A</v>
      </c>
      <c r="AD863" s="2" t="e">
        <f>VLOOKUP($U863,Models!$A:$Q,AD$4,0)</f>
        <v>#N/A</v>
      </c>
      <c r="AE863" s="2" t="e">
        <f>VLOOKUP($U863,Models!$A:$Q,AE$4,0)</f>
        <v>#N/A</v>
      </c>
      <c r="AF863" s="2" t="e">
        <f>VLOOKUP($U863,Models!$A:$Q,AF$4,0)</f>
        <v>#N/A</v>
      </c>
      <c r="AG863" s="2" t="e">
        <f>VLOOKUP($U863,Models!$A:$Q,AG$4,0)</f>
        <v>#N/A</v>
      </c>
      <c r="AH863" s="2" t="e">
        <f>VLOOKUP($U863,Models!$A:$Q,AH$4,0)</f>
        <v>#N/A</v>
      </c>
      <c r="AI863" s="2" t="e">
        <f>VLOOKUP($U863,Models!$A:$Q,AI$4,0)</f>
        <v>#N/A</v>
      </c>
      <c r="AJ863" s="2"/>
    </row>
    <row r="864" spans="1:51" s="27" customFormat="1" x14ac:dyDescent="0.3">
      <c r="A864"/>
      <c r="B864"/>
      <c r="C864"/>
      <c r="D864"/>
      <c r="E864"/>
      <c r="F864"/>
      <c r="G864"/>
      <c r="H864"/>
      <c r="I864"/>
      <c r="J864"/>
      <c r="K864"/>
      <c r="L864"/>
      <c r="M864"/>
      <c r="N864"/>
      <c r="O864"/>
      <c r="P864"/>
      <c r="Q864" s="49" t="e">
        <f>ROUND(#REF!*R$884,0)</f>
        <v>#REF!</v>
      </c>
      <c r="R864" s="90"/>
      <c r="S864" s="3"/>
      <c r="T864" s="2"/>
      <c r="U864" s="2" t="str">
        <f t="shared" si="52"/>
        <v xml:space="preserve">   </v>
      </c>
      <c r="V864" s="2" t="e">
        <f>VLOOKUP($U864,Models!$A:$Q,V$4,0)</f>
        <v>#N/A</v>
      </c>
      <c r="W864" s="2" t="e">
        <f>VLOOKUP($U864,Models!$A:$Q,W$4,0)</f>
        <v>#N/A</v>
      </c>
      <c r="X864" s="2" t="e">
        <f>VLOOKUP($U864,Models!$A:$Q,X$4,0)</f>
        <v>#N/A</v>
      </c>
      <c r="Y864" s="2" t="e">
        <f>VLOOKUP($U864,Models!$A:$Q,Y$4,0)</f>
        <v>#N/A</v>
      </c>
      <c r="Z864" s="2" t="e">
        <f>VLOOKUP($U864,Models!$A:$Q,Z$4,0)</f>
        <v>#N/A</v>
      </c>
      <c r="AA864" s="2" t="e">
        <f>VLOOKUP($U864,Models!$A:$Q,AA$4,0)</f>
        <v>#N/A</v>
      </c>
      <c r="AB864" s="2" t="e">
        <f>VLOOKUP($U864,Models!$A:$Q,AB$4,0)</f>
        <v>#N/A</v>
      </c>
      <c r="AC864" s="2" t="e">
        <f>VLOOKUP($U864,Models!$A:$Q,AC$4,0)</f>
        <v>#N/A</v>
      </c>
      <c r="AD864" s="2" t="e">
        <f>VLOOKUP($U864,Models!$A:$Q,AD$4,0)</f>
        <v>#N/A</v>
      </c>
      <c r="AE864" s="2" t="e">
        <f>VLOOKUP($U864,Models!$A:$Q,AE$4,0)</f>
        <v>#N/A</v>
      </c>
      <c r="AF864" s="2" t="e">
        <f>VLOOKUP($U864,Models!$A:$Q,AF$4,0)</f>
        <v>#N/A</v>
      </c>
      <c r="AG864" s="2" t="e">
        <f>VLOOKUP($U864,Models!$A:$Q,AG$4,0)</f>
        <v>#N/A</v>
      </c>
      <c r="AH864" s="2" t="e">
        <f>VLOOKUP($U864,Models!$A:$Q,AH$4,0)</f>
        <v>#N/A</v>
      </c>
      <c r="AI864" s="2" t="e">
        <f>VLOOKUP($U864,Models!$A:$Q,AI$4,0)</f>
        <v>#N/A</v>
      </c>
      <c r="AJ864" s="2"/>
      <c r="AK864" s="1"/>
      <c r="AL864" s="1"/>
      <c r="AM864" s="1"/>
      <c r="AN864" s="1"/>
      <c r="AO864" s="1"/>
      <c r="AP864" s="1"/>
      <c r="AQ864" s="1"/>
      <c r="AR864" s="1"/>
      <c r="AS864" s="1"/>
      <c r="AT864" s="1"/>
      <c r="AU864" s="1"/>
      <c r="AV864" s="1"/>
      <c r="AW864" s="1"/>
      <c r="AX864" s="1"/>
      <c r="AY864" s="1"/>
    </row>
    <row r="865" spans="1:36" x14ac:dyDescent="0.3">
      <c r="A865"/>
      <c r="B865"/>
      <c r="C865"/>
      <c r="D865"/>
      <c r="E865"/>
      <c r="F865"/>
      <c r="G865"/>
      <c r="H865"/>
      <c r="I865"/>
      <c r="J865"/>
      <c r="K865"/>
      <c r="L865"/>
      <c r="M865"/>
      <c r="N865"/>
      <c r="O865"/>
      <c r="P865"/>
      <c r="Q865" s="49" t="e">
        <f>ROUND(#REF!*R$884,0)</f>
        <v>#REF!</v>
      </c>
      <c r="R865" s="90"/>
      <c r="S865" s="3"/>
      <c r="T865" s="2"/>
      <c r="U865" s="2" t="str">
        <f t="shared" si="52"/>
        <v xml:space="preserve">   </v>
      </c>
      <c r="V865" s="2" t="e">
        <f>VLOOKUP($U865,Models!$A:$Q,V$4,0)</f>
        <v>#N/A</v>
      </c>
      <c r="W865" s="2" t="e">
        <f>VLOOKUP($U865,Models!$A:$Q,W$4,0)</f>
        <v>#N/A</v>
      </c>
      <c r="X865" s="2" t="e">
        <f>VLOOKUP($U865,Models!$A:$Q,X$4,0)</f>
        <v>#N/A</v>
      </c>
      <c r="Y865" s="2" t="e">
        <f>VLOOKUP($U865,Models!$A:$Q,Y$4,0)</f>
        <v>#N/A</v>
      </c>
      <c r="Z865" s="2" t="e">
        <f>VLOOKUP($U865,Models!$A:$Q,Z$4,0)</f>
        <v>#N/A</v>
      </c>
      <c r="AA865" s="2" t="e">
        <f>VLOOKUP($U865,Models!$A:$Q,AA$4,0)</f>
        <v>#N/A</v>
      </c>
      <c r="AB865" s="2" t="e">
        <f>VLOOKUP($U865,Models!$A:$Q,AB$4,0)</f>
        <v>#N/A</v>
      </c>
      <c r="AC865" s="2" t="e">
        <f>VLOOKUP($U865,Models!$A:$Q,AC$4,0)</f>
        <v>#N/A</v>
      </c>
      <c r="AD865" s="2" t="e">
        <f>VLOOKUP($U865,Models!$A:$Q,AD$4,0)</f>
        <v>#N/A</v>
      </c>
      <c r="AE865" s="2" t="e">
        <f>VLOOKUP($U865,Models!$A:$Q,AE$4,0)</f>
        <v>#N/A</v>
      </c>
      <c r="AF865" s="2" t="e">
        <f>VLOOKUP($U865,Models!$A:$Q,AF$4,0)</f>
        <v>#N/A</v>
      </c>
      <c r="AG865" s="2" t="e">
        <f>VLOOKUP($U865,Models!$A:$Q,AG$4,0)</f>
        <v>#N/A</v>
      </c>
      <c r="AH865" s="2" t="e">
        <f>VLOOKUP($U865,Models!$A:$Q,AH$4,0)</f>
        <v>#N/A</v>
      </c>
      <c r="AI865" s="2" t="e">
        <f>VLOOKUP($U865,Models!$A:$Q,AI$4,0)</f>
        <v>#N/A</v>
      </c>
      <c r="AJ865" s="2"/>
    </row>
    <row r="866" spans="1:36" x14ac:dyDescent="0.3">
      <c r="A866"/>
      <c r="B866"/>
      <c r="C866"/>
      <c r="D866"/>
      <c r="E866"/>
      <c r="F866"/>
      <c r="G866"/>
      <c r="H866"/>
      <c r="I866"/>
      <c r="J866"/>
      <c r="K866"/>
      <c r="L866"/>
      <c r="M866"/>
      <c r="N866"/>
      <c r="O866"/>
      <c r="P866"/>
      <c r="Q866" s="49" t="e">
        <f>ROUND(#REF!*R$884,0)</f>
        <v>#REF!</v>
      </c>
      <c r="R866" s="90"/>
      <c r="S866" s="3"/>
      <c r="T866" s="2"/>
      <c r="U866" s="2" t="str">
        <f t="shared" si="52"/>
        <v xml:space="preserve">   </v>
      </c>
      <c r="V866" s="2" t="e">
        <f>VLOOKUP($U866,Models!$A:$Q,V$4,0)</f>
        <v>#N/A</v>
      </c>
      <c r="W866" s="2" t="e">
        <f>VLOOKUP($U866,Models!$A:$Q,W$4,0)</f>
        <v>#N/A</v>
      </c>
      <c r="X866" s="2" t="e">
        <f>VLOOKUP($U866,Models!$A:$Q,X$4,0)</f>
        <v>#N/A</v>
      </c>
      <c r="Y866" s="2" t="e">
        <f>VLOOKUP($U866,Models!$A:$Q,Y$4,0)</f>
        <v>#N/A</v>
      </c>
      <c r="Z866" s="2" t="e">
        <f>VLOOKUP($U866,Models!$A:$Q,Z$4,0)</f>
        <v>#N/A</v>
      </c>
      <c r="AA866" s="2" t="e">
        <f>VLOOKUP($U866,Models!$A:$Q,AA$4,0)</f>
        <v>#N/A</v>
      </c>
      <c r="AB866" s="2" t="e">
        <f>VLOOKUP($U866,Models!$A:$Q,AB$4,0)</f>
        <v>#N/A</v>
      </c>
      <c r="AC866" s="2" t="e">
        <f>VLOOKUP($U866,Models!$A:$Q,AC$4,0)</f>
        <v>#N/A</v>
      </c>
      <c r="AD866" s="2" t="e">
        <f>VLOOKUP($U866,Models!$A:$Q,AD$4,0)</f>
        <v>#N/A</v>
      </c>
      <c r="AE866" s="2" t="e">
        <f>VLOOKUP($U866,Models!$A:$Q,AE$4,0)</f>
        <v>#N/A</v>
      </c>
      <c r="AF866" s="2" t="e">
        <f>VLOOKUP($U866,Models!$A:$Q,AF$4,0)</f>
        <v>#N/A</v>
      </c>
      <c r="AG866" s="2" t="e">
        <f>VLOOKUP($U866,Models!$A:$Q,AG$4,0)</f>
        <v>#N/A</v>
      </c>
      <c r="AH866" s="2" t="e">
        <f>VLOOKUP($U866,Models!$A:$Q,AH$4,0)</f>
        <v>#N/A</v>
      </c>
      <c r="AI866" s="2" t="e">
        <f>VLOOKUP($U866,Models!$A:$Q,AI$4,0)</f>
        <v>#N/A</v>
      </c>
      <c r="AJ866" s="2"/>
    </row>
    <row r="867" spans="1:36" x14ac:dyDescent="0.3">
      <c r="A867"/>
      <c r="B867"/>
      <c r="C867"/>
      <c r="D867"/>
      <c r="E867"/>
      <c r="F867"/>
      <c r="G867"/>
      <c r="H867"/>
      <c r="I867"/>
      <c r="J867"/>
      <c r="K867"/>
      <c r="L867"/>
      <c r="M867"/>
      <c r="N867"/>
      <c r="O867"/>
      <c r="P867"/>
      <c r="Q867" s="49" t="e">
        <f>ROUND(#REF!*R$884,0)</f>
        <v>#REF!</v>
      </c>
      <c r="R867" s="90"/>
      <c r="S867" s="3"/>
      <c r="T867" s="2"/>
      <c r="U867" s="2" t="str">
        <f t="shared" si="52"/>
        <v xml:space="preserve">   </v>
      </c>
      <c r="V867" s="2" t="e">
        <f>VLOOKUP($U867,Models!$A:$Q,V$4,0)</f>
        <v>#N/A</v>
      </c>
      <c r="W867" s="2" t="e">
        <f>VLOOKUP($U867,Models!$A:$Q,W$4,0)</f>
        <v>#N/A</v>
      </c>
      <c r="X867" s="2" t="e">
        <f>VLOOKUP($U867,Models!$A:$Q,X$4,0)</f>
        <v>#N/A</v>
      </c>
      <c r="Y867" s="2" t="e">
        <f>VLOOKUP($U867,Models!$A:$Q,Y$4,0)</f>
        <v>#N/A</v>
      </c>
      <c r="Z867" s="2" t="e">
        <f>VLOOKUP($U867,Models!$A:$Q,Z$4,0)</f>
        <v>#N/A</v>
      </c>
      <c r="AA867" s="2" t="e">
        <f>VLOOKUP($U867,Models!$A:$Q,AA$4,0)</f>
        <v>#N/A</v>
      </c>
      <c r="AB867" s="2" t="e">
        <f>VLOOKUP($U867,Models!$A:$Q,AB$4,0)</f>
        <v>#N/A</v>
      </c>
      <c r="AC867" s="2" t="e">
        <f>VLOOKUP($U867,Models!$A:$Q,AC$4,0)</f>
        <v>#N/A</v>
      </c>
      <c r="AD867" s="2" t="e">
        <f>VLOOKUP($U867,Models!$A:$Q,AD$4,0)</f>
        <v>#N/A</v>
      </c>
      <c r="AE867" s="2" t="e">
        <f>VLOOKUP($U867,Models!$A:$Q,AE$4,0)</f>
        <v>#N/A</v>
      </c>
      <c r="AF867" s="2" t="e">
        <f>VLOOKUP($U867,Models!$A:$Q,AF$4,0)</f>
        <v>#N/A</v>
      </c>
      <c r="AG867" s="2" t="e">
        <f>VLOOKUP($U867,Models!$A:$Q,AG$4,0)</f>
        <v>#N/A</v>
      </c>
      <c r="AH867" s="2" t="e">
        <f>VLOOKUP($U867,Models!$A:$Q,AH$4,0)</f>
        <v>#N/A</v>
      </c>
      <c r="AI867" s="2" t="e">
        <f>VLOOKUP($U867,Models!$A:$Q,AI$4,0)</f>
        <v>#N/A</v>
      </c>
      <c r="AJ867" s="2"/>
    </row>
    <row r="868" spans="1:36" x14ac:dyDescent="0.3">
      <c r="A868"/>
      <c r="B868"/>
      <c r="C868"/>
      <c r="D868"/>
      <c r="E868"/>
      <c r="F868"/>
      <c r="G868"/>
      <c r="H868"/>
      <c r="I868"/>
      <c r="J868"/>
      <c r="K868"/>
      <c r="L868"/>
      <c r="M868"/>
      <c r="N868"/>
      <c r="O868"/>
      <c r="P868"/>
      <c r="Q868" s="49" t="e">
        <f>ROUND(#REF!*R$884,0)</f>
        <v>#REF!</v>
      </c>
      <c r="R868" s="90"/>
      <c r="S868" s="3"/>
      <c r="T868" s="2"/>
      <c r="U868" s="2" t="str">
        <f t="shared" si="52"/>
        <v xml:space="preserve">   </v>
      </c>
      <c r="V868" s="2" t="e">
        <f>VLOOKUP($U868,Models!$A:$Q,V$4,0)</f>
        <v>#N/A</v>
      </c>
      <c r="W868" s="2" t="e">
        <f>VLOOKUP($U868,Models!$A:$Q,W$4,0)</f>
        <v>#N/A</v>
      </c>
      <c r="X868" s="2" t="e">
        <f>VLOOKUP($U868,Models!$A:$Q,X$4,0)</f>
        <v>#N/A</v>
      </c>
      <c r="Y868" s="2" t="e">
        <f>VLOOKUP($U868,Models!$A:$Q,Y$4,0)</f>
        <v>#N/A</v>
      </c>
      <c r="Z868" s="2" t="e">
        <f>VLOOKUP($U868,Models!$A:$Q,Z$4,0)</f>
        <v>#N/A</v>
      </c>
      <c r="AA868" s="2" t="e">
        <f>VLOOKUP($U868,Models!$A:$Q,AA$4,0)</f>
        <v>#N/A</v>
      </c>
      <c r="AB868" s="2" t="e">
        <f>VLOOKUP($U868,Models!$A:$Q,AB$4,0)</f>
        <v>#N/A</v>
      </c>
      <c r="AC868" s="2" t="e">
        <f>VLOOKUP($U868,Models!$A:$Q,AC$4,0)</f>
        <v>#N/A</v>
      </c>
      <c r="AD868" s="2" t="e">
        <f>VLOOKUP($U868,Models!$A:$Q,AD$4,0)</f>
        <v>#N/A</v>
      </c>
      <c r="AE868" s="2" t="e">
        <f>VLOOKUP($U868,Models!$A:$Q,AE$4,0)</f>
        <v>#N/A</v>
      </c>
      <c r="AF868" s="2" t="e">
        <f>VLOOKUP($U868,Models!$A:$Q,AF$4,0)</f>
        <v>#N/A</v>
      </c>
      <c r="AG868" s="2" t="e">
        <f>VLOOKUP($U868,Models!$A:$Q,AG$4,0)</f>
        <v>#N/A</v>
      </c>
      <c r="AH868" s="2" t="e">
        <f>VLOOKUP($U868,Models!$A:$Q,AH$4,0)</f>
        <v>#N/A</v>
      </c>
      <c r="AI868" s="2" t="e">
        <f>VLOOKUP($U868,Models!$A:$Q,AI$4,0)</f>
        <v>#N/A</v>
      </c>
      <c r="AJ868" s="2"/>
    </row>
    <row r="869" spans="1:36" x14ac:dyDescent="0.3">
      <c r="A869"/>
      <c r="B869"/>
      <c r="C869"/>
      <c r="D869"/>
      <c r="E869"/>
      <c r="F869"/>
      <c r="G869"/>
      <c r="H869"/>
      <c r="I869"/>
      <c r="J869"/>
      <c r="K869"/>
      <c r="L869"/>
      <c r="M869"/>
      <c r="N869"/>
      <c r="O869"/>
      <c r="P869"/>
      <c r="Q869" s="49" t="e">
        <f>ROUND(#REF!*R$884,0)</f>
        <v>#REF!</v>
      </c>
      <c r="R869" s="90"/>
      <c r="S869" s="3"/>
      <c r="T869" s="2"/>
      <c r="U869" s="2" t="str">
        <f t="shared" si="52"/>
        <v xml:space="preserve">   </v>
      </c>
      <c r="V869" s="2" t="e">
        <f>VLOOKUP($U869,Models!$A:$Q,V$4,0)</f>
        <v>#N/A</v>
      </c>
      <c r="W869" s="2" t="e">
        <f>VLOOKUP($U869,Models!$A:$Q,W$4,0)</f>
        <v>#N/A</v>
      </c>
      <c r="X869" s="2" t="e">
        <f>VLOOKUP($U869,Models!$A:$Q,X$4,0)</f>
        <v>#N/A</v>
      </c>
      <c r="Y869" s="2" t="e">
        <f>VLOOKUP($U869,Models!$A:$Q,Y$4,0)</f>
        <v>#N/A</v>
      </c>
      <c r="Z869" s="2" t="e">
        <f>VLOOKUP($U869,Models!$A:$Q,Z$4,0)</f>
        <v>#N/A</v>
      </c>
      <c r="AA869" s="2" t="e">
        <f>VLOOKUP($U869,Models!$A:$Q,AA$4,0)</f>
        <v>#N/A</v>
      </c>
      <c r="AB869" s="2" t="e">
        <f>VLOOKUP($U869,Models!$A:$Q,AB$4,0)</f>
        <v>#N/A</v>
      </c>
      <c r="AC869" s="2" t="e">
        <f>VLOOKUP($U869,Models!$A:$Q,AC$4,0)</f>
        <v>#N/A</v>
      </c>
      <c r="AD869" s="2" t="e">
        <f>VLOOKUP($U869,Models!$A:$Q,AD$4,0)</f>
        <v>#N/A</v>
      </c>
      <c r="AE869" s="2" t="e">
        <f>VLOOKUP($U869,Models!$A:$Q,AE$4,0)</f>
        <v>#N/A</v>
      </c>
      <c r="AF869" s="2" t="e">
        <f>VLOOKUP($U869,Models!$A:$Q,AF$4,0)</f>
        <v>#N/A</v>
      </c>
      <c r="AG869" s="2" t="e">
        <f>VLOOKUP($U869,Models!$A:$Q,AG$4,0)</f>
        <v>#N/A</v>
      </c>
      <c r="AH869" s="2" t="e">
        <f>VLOOKUP($U869,Models!$A:$Q,AH$4,0)</f>
        <v>#N/A</v>
      </c>
      <c r="AI869" s="2" t="e">
        <f>VLOOKUP($U869,Models!$A:$Q,AI$4,0)</f>
        <v>#N/A</v>
      </c>
      <c r="AJ869" s="2"/>
    </row>
    <row r="870" spans="1:36" x14ac:dyDescent="0.3">
      <c r="A870"/>
      <c r="B870"/>
      <c r="C870"/>
      <c r="D870"/>
      <c r="E870"/>
      <c r="F870"/>
      <c r="G870"/>
      <c r="H870"/>
      <c r="I870"/>
      <c r="J870"/>
      <c r="K870"/>
      <c r="L870"/>
      <c r="M870"/>
      <c r="N870"/>
      <c r="O870"/>
      <c r="P870"/>
      <c r="Q870" s="49" t="e">
        <f>ROUND(#REF!*R$884,0)</f>
        <v>#REF!</v>
      </c>
      <c r="R870" s="90"/>
      <c r="S870" s="3"/>
      <c r="T870" s="2"/>
      <c r="U870" s="2" t="str">
        <f t="shared" si="52"/>
        <v xml:space="preserve">   </v>
      </c>
      <c r="V870" s="2" t="e">
        <f>VLOOKUP($U870,Models!$A:$Q,V$4,0)</f>
        <v>#N/A</v>
      </c>
      <c r="W870" s="2" t="e">
        <f>VLOOKUP($U870,Models!$A:$Q,W$4,0)</f>
        <v>#N/A</v>
      </c>
      <c r="X870" s="2" t="e">
        <f>VLOOKUP($U870,Models!$A:$Q,X$4,0)</f>
        <v>#N/A</v>
      </c>
      <c r="Y870" s="2" t="e">
        <f>VLOOKUP($U870,Models!$A:$Q,Y$4,0)</f>
        <v>#N/A</v>
      </c>
      <c r="Z870" s="2" t="e">
        <f>VLOOKUP($U870,Models!$A:$Q,Z$4,0)</f>
        <v>#N/A</v>
      </c>
      <c r="AA870" s="2" t="e">
        <f>VLOOKUP($U870,Models!$A:$Q,AA$4,0)</f>
        <v>#N/A</v>
      </c>
      <c r="AB870" s="2" t="e">
        <f>VLOOKUP($U870,Models!$A:$Q,AB$4,0)</f>
        <v>#N/A</v>
      </c>
      <c r="AC870" s="2" t="e">
        <f>VLOOKUP($U870,Models!$A:$Q,AC$4,0)</f>
        <v>#N/A</v>
      </c>
      <c r="AD870" s="2" t="e">
        <f>VLOOKUP($U870,Models!$A:$Q,AD$4,0)</f>
        <v>#N/A</v>
      </c>
      <c r="AE870" s="2" t="e">
        <f>VLOOKUP($U870,Models!$A:$Q,AE$4,0)</f>
        <v>#N/A</v>
      </c>
      <c r="AF870" s="2" t="e">
        <f>VLOOKUP($U870,Models!$A:$Q,AF$4,0)</f>
        <v>#N/A</v>
      </c>
      <c r="AG870" s="2" t="e">
        <f>VLOOKUP($U870,Models!$A:$Q,AG$4,0)</f>
        <v>#N/A</v>
      </c>
      <c r="AH870" s="2" t="e">
        <f>VLOOKUP($U870,Models!$A:$Q,AH$4,0)</f>
        <v>#N/A</v>
      </c>
      <c r="AI870" s="2" t="e">
        <f>VLOOKUP($U870,Models!$A:$Q,AI$4,0)</f>
        <v>#N/A</v>
      </c>
      <c r="AJ870" s="2"/>
    </row>
    <row r="871" spans="1:36" x14ac:dyDescent="0.3">
      <c r="A871"/>
      <c r="B871"/>
      <c r="C871"/>
      <c r="D871"/>
      <c r="E871"/>
      <c r="F871"/>
      <c r="G871"/>
      <c r="H871"/>
      <c r="I871"/>
      <c r="J871"/>
      <c r="K871"/>
      <c r="L871"/>
      <c r="M871"/>
      <c r="N871"/>
      <c r="O871"/>
      <c r="P871"/>
      <c r="Q871" s="49" t="e">
        <f>ROUND(#REF!*R$884,0)</f>
        <v>#REF!</v>
      </c>
      <c r="R871" s="90"/>
      <c r="S871" s="3"/>
      <c r="T871" s="2"/>
      <c r="U871" s="2" t="str">
        <f t="shared" si="52"/>
        <v xml:space="preserve">   </v>
      </c>
      <c r="V871" s="2" t="e">
        <f>VLOOKUP($U871,Models!$A:$Q,V$4,0)</f>
        <v>#N/A</v>
      </c>
      <c r="W871" s="2" t="e">
        <f>VLOOKUP($U871,Models!$A:$Q,W$4,0)</f>
        <v>#N/A</v>
      </c>
      <c r="X871" s="2" t="e">
        <f>VLOOKUP($U871,Models!$A:$Q,X$4,0)</f>
        <v>#N/A</v>
      </c>
      <c r="Y871" s="2" t="e">
        <f>VLOOKUP($U871,Models!$A:$Q,Y$4,0)</f>
        <v>#N/A</v>
      </c>
      <c r="Z871" s="2" t="e">
        <f>VLOOKUP($U871,Models!$A:$Q,Z$4,0)</f>
        <v>#N/A</v>
      </c>
      <c r="AA871" s="2" t="e">
        <f>VLOOKUP($U871,Models!$A:$Q,AA$4,0)</f>
        <v>#N/A</v>
      </c>
      <c r="AB871" s="2" t="e">
        <f>VLOOKUP($U871,Models!$A:$Q,AB$4,0)</f>
        <v>#N/A</v>
      </c>
      <c r="AC871" s="2" t="e">
        <f>VLOOKUP($U871,Models!$A:$Q,AC$4,0)</f>
        <v>#N/A</v>
      </c>
      <c r="AD871" s="2" t="e">
        <f>VLOOKUP($U871,Models!$A:$Q,AD$4,0)</f>
        <v>#N/A</v>
      </c>
      <c r="AE871" s="2" t="e">
        <f>VLOOKUP($U871,Models!$A:$Q,AE$4,0)</f>
        <v>#N/A</v>
      </c>
      <c r="AF871" s="2" t="e">
        <f>VLOOKUP($U871,Models!$A:$Q,AF$4,0)</f>
        <v>#N/A</v>
      </c>
      <c r="AG871" s="2" t="e">
        <f>VLOOKUP($U871,Models!$A:$Q,AG$4,0)</f>
        <v>#N/A</v>
      </c>
      <c r="AH871" s="2" t="e">
        <f>VLOOKUP($U871,Models!$A:$Q,AH$4,0)</f>
        <v>#N/A</v>
      </c>
      <c r="AI871" s="2" t="e">
        <f>VLOOKUP($U871,Models!$A:$Q,AI$4,0)</f>
        <v>#N/A</v>
      </c>
      <c r="AJ871" s="2"/>
    </row>
    <row r="872" spans="1:36" x14ac:dyDescent="0.3">
      <c r="A872"/>
      <c r="B872"/>
      <c r="C872"/>
      <c r="D872"/>
      <c r="E872"/>
      <c r="F872"/>
      <c r="G872"/>
      <c r="H872"/>
      <c r="I872"/>
      <c r="J872"/>
      <c r="K872"/>
      <c r="L872"/>
      <c r="M872"/>
      <c r="N872"/>
      <c r="O872"/>
      <c r="P872"/>
      <c r="Q872" s="49" t="e">
        <f>ROUND(#REF!*R$884,0)</f>
        <v>#REF!</v>
      </c>
      <c r="R872" s="90"/>
      <c r="S872" s="3"/>
      <c r="T872" s="2"/>
      <c r="U872" s="2" t="str">
        <f t="shared" si="52"/>
        <v xml:space="preserve">   </v>
      </c>
      <c r="V872" s="2" t="e">
        <f>VLOOKUP($U872,Models!$A:$Q,V$4,0)</f>
        <v>#N/A</v>
      </c>
      <c r="W872" s="2" t="e">
        <f>VLOOKUP($U872,Models!$A:$Q,W$4,0)</f>
        <v>#N/A</v>
      </c>
      <c r="X872" s="2" t="e">
        <f>VLOOKUP($U872,Models!$A:$Q,X$4,0)</f>
        <v>#N/A</v>
      </c>
      <c r="Y872" s="2" t="e">
        <f>VLOOKUP($U872,Models!$A:$Q,Y$4,0)</f>
        <v>#N/A</v>
      </c>
      <c r="Z872" s="2" t="e">
        <f>VLOOKUP($U872,Models!$A:$Q,Z$4,0)</f>
        <v>#N/A</v>
      </c>
      <c r="AA872" s="2" t="e">
        <f>VLOOKUP($U872,Models!$A:$Q,AA$4,0)</f>
        <v>#N/A</v>
      </c>
      <c r="AB872" s="2" t="e">
        <f>VLOOKUP($U872,Models!$A:$Q,AB$4,0)</f>
        <v>#N/A</v>
      </c>
      <c r="AC872" s="2" t="e">
        <f>VLOOKUP($U872,Models!$A:$Q,AC$4,0)</f>
        <v>#N/A</v>
      </c>
      <c r="AD872" s="2" t="e">
        <f>VLOOKUP($U872,Models!$A:$Q,AD$4,0)</f>
        <v>#N/A</v>
      </c>
      <c r="AE872" s="2" t="e">
        <f>VLOOKUP($U872,Models!$A:$Q,AE$4,0)</f>
        <v>#N/A</v>
      </c>
      <c r="AF872" s="2" t="e">
        <f>VLOOKUP($U872,Models!$A:$Q,AF$4,0)</f>
        <v>#N/A</v>
      </c>
      <c r="AG872" s="2" t="e">
        <f>VLOOKUP($U872,Models!$A:$Q,AG$4,0)</f>
        <v>#N/A</v>
      </c>
      <c r="AH872" s="2" t="e">
        <f>VLOOKUP($U872,Models!$A:$Q,AH$4,0)</f>
        <v>#N/A</v>
      </c>
      <c r="AI872" s="2" t="e">
        <f>VLOOKUP($U872,Models!$A:$Q,AI$4,0)</f>
        <v>#N/A</v>
      </c>
      <c r="AJ872" s="2"/>
    </row>
    <row r="873" spans="1:36" x14ac:dyDescent="0.3">
      <c r="A873"/>
      <c r="B873"/>
      <c r="C873"/>
      <c r="D873"/>
      <c r="E873"/>
      <c r="F873"/>
      <c r="G873"/>
      <c r="H873"/>
      <c r="I873"/>
      <c r="J873"/>
      <c r="K873"/>
      <c r="L873"/>
      <c r="M873"/>
      <c r="N873"/>
      <c r="O873"/>
      <c r="P873"/>
      <c r="Q873" s="49" t="e">
        <f>ROUND(#REF!*R$884,0)</f>
        <v>#REF!</v>
      </c>
      <c r="R873" s="90"/>
      <c r="S873" s="3"/>
      <c r="T873" s="2"/>
      <c r="U873" s="2" t="str">
        <f t="shared" si="52"/>
        <v xml:space="preserve">   </v>
      </c>
      <c r="V873" s="2" t="e">
        <f>VLOOKUP($U873,Models!$A:$Q,V$4,0)</f>
        <v>#N/A</v>
      </c>
      <c r="W873" s="2" t="e">
        <f>VLOOKUP($U873,Models!$A:$Q,W$4,0)</f>
        <v>#N/A</v>
      </c>
      <c r="X873" s="2" t="e">
        <f>VLOOKUP($U873,Models!$A:$Q,X$4,0)</f>
        <v>#N/A</v>
      </c>
      <c r="Y873" s="2" t="e">
        <f>VLOOKUP($U873,Models!$A:$Q,Y$4,0)</f>
        <v>#N/A</v>
      </c>
      <c r="Z873" s="2" t="e">
        <f>VLOOKUP($U873,Models!$A:$Q,Z$4,0)</f>
        <v>#N/A</v>
      </c>
      <c r="AA873" s="2" t="e">
        <f>VLOOKUP($U873,Models!$A:$Q,AA$4,0)</f>
        <v>#N/A</v>
      </c>
      <c r="AB873" s="2" t="e">
        <f>VLOOKUP($U873,Models!$A:$Q,AB$4,0)</f>
        <v>#N/A</v>
      </c>
      <c r="AC873" s="2" t="e">
        <f>VLOOKUP($U873,Models!$A:$Q,AC$4,0)</f>
        <v>#N/A</v>
      </c>
      <c r="AD873" s="2" t="e">
        <f>VLOOKUP($U873,Models!$A:$Q,AD$4,0)</f>
        <v>#N/A</v>
      </c>
      <c r="AE873" s="2" t="e">
        <f>VLOOKUP($U873,Models!$A:$Q,AE$4,0)</f>
        <v>#N/A</v>
      </c>
      <c r="AF873" s="2" t="e">
        <f>VLOOKUP($U873,Models!$A:$Q,AF$4,0)</f>
        <v>#N/A</v>
      </c>
      <c r="AG873" s="2" t="e">
        <f>VLOOKUP($U873,Models!$A:$Q,AG$4,0)</f>
        <v>#N/A</v>
      </c>
      <c r="AH873" s="2" t="e">
        <f>VLOOKUP($U873,Models!$A:$Q,AH$4,0)</f>
        <v>#N/A</v>
      </c>
      <c r="AI873" s="2" t="e">
        <f>VLOOKUP($U873,Models!$A:$Q,AI$4,0)</f>
        <v>#N/A</v>
      </c>
      <c r="AJ873" s="2"/>
    </row>
    <row r="874" spans="1:36" x14ac:dyDescent="0.3">
      <c r="A874"/>
      <c r="B874"/>
      <c r="C874"/>
      <c r="D874"/>
      <c r="E874"/>
      <c r="F874"/>
      <c r="G874"/>
      <c r="H874"/>
      <c r="I874"/>
      <c r="J874"/>
      <c r="K874"/>
      <c r="L874"/>
      <c r="M874"/>
      <c r="N874"/>
      <c r="O874"/>
      <c r="P874"/>
      <c r="Q874" s="49" t="e">
        <f>ROUND(#REF!*R$884,0)</f>
        <v>#REF!</v>
      </c>
      <c r="R874" s="90"/>
      <c r="S874" s="3"/>
      <c r="T874" s="2"/>
      <c r="U874" s="2" t="str">
        <f t="shared" si="52"/>
        <v xml:space="preserve">   </v>
      </c>
      <c r="V874" s="2" t="e">
        <f>VLOOKUP($U874,Models!$A:$Q,V$4,0)</f>
        <v>#N/A</v>
      </c>
      <c r="W874" s="2" t="e">
        <f>VLOOKUP($U874,Models!$A:$Q,W$4,0)</f>
        <v>#N/A</v>
      </c>
      <c r="X874" s="2" t="e">
        <f>VLOOKUP($U874,Models!$A:$Q,X$4,0)</f>
        <v>#N/A</v>
      </c>
      <c r="Y874" s="2" t="e">
        <f>VLOOKUP($U874,Models!$A:$Q,Y$4,0)</f>
        <v>#N/A</v>
      </c>
      <c r="Z874" s="2" t="e">
        <f>VLOOKUP($U874,Models!$A:$Q,Z$4,0)</f>
        <v>#N/A</v>
      </c>
      <c r="AA874" s="2" t="e">
        <f>VLOOKUP($U874,Models!$A:$Q,AA$4,0)</f>
        <v>#N/A</v>
      </c>
      <c r="AB874" s="2" t="e">
        <f>VLOOKUP($U874,Models!$A:$Q,AB$4,0)</f>
        <v>#N/A</v>
      </c>
      <c r="AC874" s="2" t="e">
        <f>VLOOKUP($U874,Models!$A:$Q,AC$4,0)</f>
        <v>#N/A</v>
      </c>
      <c r="AD874" s="2" t="e">
        <f>VLOOKUP($U874,Models!$A:$Q,AD$4,0)</f>
        <v>#N/A</v>
      </c>
      <c r="AE874" s="2" t="e">
        <f>VLOOKUP($U874,Models!$A:$Q,AE$4,0)</f>
        <v>#N/A</v>
      </c>
      <c r="AF874" s="2" t="e">
        <f>VLOOKUP($U874,Models!$A:$Q,AF$4,0)</f>
        <v>#N/A</v>
      </c>
      <c r="AG874" s="2" t="e">
        <f>VLOOKUP($U874,Models!$A:$Q,AG$4,0)</f>
        <v>#N/A</v>
      </c>
      <c r="AH874" s="2" t="e">
        <f>VLOOKUP($U874,Models!$A:$Q,AH$4,0)</f>
        <v>#N/A</v>
      </c>
      <c r="AI874" s="2" t="e">
        <f>VLOOKUP($U874,Models!$A:$Q,AI$4,0)</f>
        <v>#N/A</v>
      </c>
      <c r="AJ874" s="2"/>
    </row>
    <row r="875" spans="1:36" x14ac:dyDescent="0.3">
      <c r="A875"/>
      <c r="B875"/>
      <c r="C875"/>
      <c r="D875"/>
      <c r="E875"/>
      <c r="F875"/>
      <c r="G875"/>
      <c r="H875"/>
      <c r="I875"/>
      <c r="J875"/>
      <c r="K875"/>
      <c r="L875"/>
      <c r="M875"/>
      <c r="N875"/>
      <c r="O875"/>
      <c r="P875"/>
      <c r="Q875" s="49" t="e">
        <f>ROUND(#REF!*R$884,0)</f>
        <v>#REF!</v>
      </c>
      <c r="R875" s="90"/>
      <c r="S875" s="3"/>
      <c r="T875" s="2"/>
      <c r="U875" s="2" t="str">
        <f t="shared" si="52"/>
        <v xml:space="preserve">   </v>
      </c>
      <c r="V875" s="2" t="e">
        <f>VLOOKUP($U875,Models!$A:$Q,V$4,0)</f>
        <v>#N/A</v>
      </c>
      <c r="W875" s="2" t="e">
        <f>VLOOKUP($U875,Models!$A:$Q,W$4,0)</f>
        <v>#N/A</v>
      </c>
      <c r="X875" s="2" t="e">
        <f>VLOOKUP($U875,Models!$A:$Q,X$4,0)</f>
        <v>#N/A</v>
      </c>
      <c r="Y875" s="2" t="e">
        <f>VLOOKUP($U875,Models!$A:$Q,Y$4,0)</f>
        <v>#N/A</v>
      </c>
      <c r="Z875" s="2" t="e">
        <f>VLOOKUP($U875,Models!$A:$Q,Z$4,0)</f>
        <v>#N/A</v>
      </c>
      <c r="AA875" s="2" t="e">
        <f>VLOOKUP($U875,Models!$A:$Q,AA$4,0)</f>
        <v>#N/A</v>
      </c>
      <c r="AB875" s="2" t="e">
        <f>VLOOKUP($U875,Models!$A:$Q,AB$4,0)</f>
        <v>#N/A</v>
      </c>
      <c r="AC875" s="2" t="e">
        <f>VLOOKUP($U875,Models!$A:$Q,AC$4,0)</f>
        <v>#N/A</v>
      </c>
      <c r="AD875" s="2" t="e">
        <f>VLOOKUP($U875,Models!$A:$Q,AD$4,0)</f>
        <v>#N/A</v>
      </c>
      <c r="AE875" s="2" t="e">
        <f>VLOOKUP($U875,Models!$A:$Q,AE$4,0)</f>
        <v>#N/A</v>
      </c>
      <c r="AF875" s="2" t="e">
        <f>VLOOKUP($U875,Models!$A:$Q,AF$4,0)</f>
        <v>#N/A</v>
      </c>
      <c r="AG875" s="2" t="e">
        <f>VLOOKUP($U875,Models!$A:$Q,AG$4,0)</f>
        <v>#N/A</v>
      </c>
      <c r="AH875" s="2" t="e">
        <f>VLOOKUP($U875,Models!$A:$Q,AH$4,0)</f>
        <v>#N/A</v>
      </c>
      <c r="AI875" s="2" t="e">
        <f>VLOOKUP($U875,Models!$A:$Q,AI$4,0)</f>
        <v>#N/A</v>
      </c>
      <c r="AJ875" s="2"/>
    </row>
    <row r="876" spans="1:36" x14ac:dyDescent="0.3">
      <c r="A876"/>
      <c r="B876"/>
      <c r="C876"/>
      <c r="D876"/>
      <c r="E876"/>
      <c r="F876"/>
      <c r="G876"/>
      <c r="H876"/>
      <c r="I876"/>
      <c r="J876"/>
      <c r="K876"/>
      <c r="L876"/>
      <c r="M876"/>
      <c r="N876"/>
      <c r="O876"/>
      <c r="P876"/>
      <c r="Q876" s="49" t="e">
        <f>ROUND(#REF!*R$884,0)</f>
        <v>#REF!</v>
      </c>
      <c r="R876" s="90"/>
      <c r="S876" s="3"/>
      <c r="T876" s="2"/>
      <c r="U876" s="2" t="str">
        <f t="shared" si="52"/>
        <v xml:space="preserve">   </v>
      </c>
      <c r="V876" s="2" t="e">
        <f>VLOOKUP($U876,Models!$A:$Q,V$4,0)</f>
        <v>#N/A</v>
      </c>
      <c r="W876" s="2" t="e">
        <f>VLOOKUP($U876,Models!$A:$Q,W$4,0)</f>
        <v>#N/A</v>
      </c>
      <c r="X876" s="2" t="e">
        <f>VLOOKUP($U876,Models!$A:$Q,X$4,0)</f>
        <v>#N/A</v>
      </c>
      <c r="Y876" s="2" t="e">
        <f>VLOOKUP($U876,Models!$A:$Q,Y$4,0)</f>
        <v>#N/A</v>
      </c>
      <c r="Z876" s="2" t="e">
        <f>VLOOKUP($U876,Models!$A:$Q,Z$4,0)</f>
        <v>#N/A</v>
      </c>
      <c r="AA876" s="2" t="e">
        <f>VLOOKUP($U876,Models!$A:$Q,AA$4,0)</f>
        <v>#N/A</v>
      </c>
      <c r="AB876" s="2" t="e">
        <f>VLOOKUP($U876,Models!$A:$Q,AB$4,0)</f>
        <v>#N/A</v>
      </c>
      <c r="AC876" s="2" t="e">
        <f>VLOOKUP($U876,Models!$A:$Q,AC$4,0)</f>
        <v>#N/A</v>
      </c>
      <c r="AD876" s="2" t="e">
        <f>VLOOKUP($U876,Models!$A:$Q,AD$4,0)</f>
        <v>#N/A</v>
      </c>
      <c r="AE876" s="2" t="e">
        <f>VLOOKUP($U876,Models!$A:$Q,AE$4,0)</f>
        <v>#N/A</v>
      </c>
      <c r="AF876" s="2" t="e">
        <f>VLOOKUP($U876,Models!$A:$Q,AF$4,0)</f>
        <v>#N/A</v>
      </c>
      <c r="AG876" s="2" t="e">
        <f>VLOOKUP($U876,Models!$A:$Q,AG$4,0)</f>
        <v>#N/A</v>
      </c>
      <c r="AH876" s="2" t="e">
        <f>VLOOKUP($U876,Models!$A:$Q,AH$4,0)</f>
        <v>#N/A</v>
      </c>
      <c r="AI876" s="2" t="e">
        <f>VLOOKUP($U876,Models!$A:$Q,AI$4,0)</f>
        <v>#N/A</v>
      </c>
      <c r="AJ876" s="2"/>
    </row>
    <row r="877" spans="1:36" x14ac:dyDescent="0.3">
      <c r="A877"/>
      <c r="B877"/>
      <c r="C877"/>
      <c r="D877"/>
      <c r="E877"/>
      <c r="F877"/>
      <c r="G877"/>
      <c r="H877"/>
      <c r="I877"/>
      <c r="J877"/>
      <c r="K877"/>
      <c r="L877"/>
      <c r="M877"/>
      <c r="N877"/>
      <c r="O877"/>
      <c r="P877"/>
      <c r="Q877" s="49" t="e">
        <f>ROUND(#REF!*R$884,0)</f>
        <v>#REF!</v>
      </c>
      <c r="R877" s="90"/>
      <c r="S877" s="3"/>
      <c r="T877" s="2"/>
      <c r="U877" s="2" t="str">
        <f t="shared" si="52"/>
        <v xml:space="preserve">   </v>
      </c>
      <c r="V877" s="2" t="e">
        <f>VLOOKUP($U877,Models!$A:$Q,V$4,0)</f>
        <v>#N/A</v>
      </c>
      <c r="W877" s="2" t="e">
        <f>VLOOKUP($U877,Models!$A:$Q,W$4,0)</f>
        <v>#N/A</v>
      </c>
      <c r="X877" s="2" t="e">
        <f>VLOOKUP($U877,Models!$A:$Q,X$4,0)</f>
        <v>#N/A</v>
      </c>
      <c r="Y877" s="2" t="e">
        <f>VLOOKUP($U877,Models!$A:$Q,Y$4,0)</f>
        <v>#N/A</v>
      </c>
      <c r="Z877" s="2" t="e">
        <f>VLOOKUP($U877,Models!$A:$Q,Z$4,0)</f>
        <v>#N/A</v>
      </c>
      <c r="AA877" s="2" t="e">
        <f>VLOOKUP($U877,Models!$A:$Q,AA$4,0)</f>
        <v>#N/A</v>
      </c>
      <c r="AB877" s="2" t="e">
        <f>VLOOKUP($U877,Models!$A:$Q,AB$4,0)</f>
        <v>#N/A</v>
      </c>
      <c r="AC877" s="2" t="e">
        <f>VLOOKUP($U877,Models!$A:$Q,AC$4,0)</f>
        <v>#N/A</v>
      </c>
      <c r="AD877" s="2" t="e">
        <f>VLOOKUP($U877,Models!$A:$Q,AD$4,0)</f>
        <v>#N/A</v>
      </c>
      <c r="AE877" s="2" t="e">
        <f>VLOOKUP($U877,Models!$A:$Q,AE$4,0)</f>
        <v>#N/A</v>
      </c>
      <c r="AF877" s="2" t="e">
        <f>VLOOKUP($U877,Models!$A:$Q,AF$4,0)</f>
        <v>#N/A</v>
      </c>
      <c r="AG877" s="2" t="e">
        <f>VLOOKUP($U877,Models!$A:$Q,AG$4,0)</f>
        <v>#N/A</v>
      </c>
      <c r="AH877" s="2" t="e">
        <f>VLOOKUP($U877,Models!$A:$Q,AH$4,0)</f>
        <v>#N/A</v>
      </c>
      <c r="AI877" s="2" t="e">
        <f>VLOOKUP($U877,Models!$A:$Q,AI$4,0)</f>
        <v>#N/A</v>
      </c>
      <c r="AJ877" s="2"/>
    </row>
    <row r="878" spans="1:36" x14ac:dyDescent="0.3">
      <c r="A878"/>
      <c r="B878"/>
      <c r="C878"/>
      <c r="D878"/>
      <c r="E878"/>
      <c r="F878"/>
      <c r="G878"/>
      <c r="H878"/>
      <c r="I878"/>
      <c r="J878"/>
      <c r="K878"/>
      <c r="L878"/>
      <c r="M878"/>
      <c r="N878"/>
      <c r="O878"/>
      <c r="P878"/>
      <c r="Q878" s="49" t="e">
        <f>ROUND(#REF!*R$884,0)</f>
        <v>#REF!</v>
      </c>
      <c r="R878" s="90"/>
      <c r="S878" s="3"/>
      <c r="T878" s="2"/>
      <c r="U878" s="2" t="str">
        <f t="shared" si="52"/>
        <v xml:space="preserve">   </v>
      </c>
      <c r="V878" s="2" t="e">
        <f>VLOOKUP($U878,Models!$A:$Q,V$4,0)</f>
        <v>#N/A</v>
      </c>
      <c r="W878" s="2" t="e">
        <f>VLOOKUP($U878,Models!$A:$Q,W$4,0)</f>
        <v>#N/A</v>
      </c>
      <c r="X878" s="2" t="e">
        <f>VLOOKUP($U878,Models!$A:$Q,X$4,0)</f>
        <v>#N/A</v>
      </c>
      <c r="Y878" s="2" t="e">
        <f>VLOOKUP($U878,Models!$A:$Q,Y$4,0)</f>
        <v>#N/A</v>
      </c>
      <c r="Z878" s="2" t="e">
        <f>VLOOKUP($U878,Models!$A:$Q,Z$4,0)</f>
        <v>#N/A</v>
      </c>
      <c r="AA878" s="2" t="e">
        <f>VLOOKUP($U878,Models!$A:$Q,AA$4,0)</f>
        <v>#N/A</v>
      </c>
      <c r="AB878" s="2" t="e">
        <f>VLOOKUP($U878,Models!$A:$Q,AB$4,0)</f>
        <v>#N/A</v>
      </c>
      <c r="AC878" s="2" t="e">
        <f>VLOOKUP($U878,Models!$A:$Q,AC$4,0)</f>
        <v>#N/A</v>
      </c>
      <c r="AD878" s="2" t="e">
        <f>VLOOKUP($U878,Models!$A:$Q,AD$4,0)</f>
        <v>#N/A</v>
      </c>
      <c r="AE878" s="2" t="e">
        <f>VLOOKUP($U878,Models!$A:$Q,AE$4,0)</f>
        <v>#N/A</v>
      </c>
      <c r="AF878" s="2" t="e">
        <f>VLOOKUP($U878,Models!$A:$Q,AF$4,0)</f>
        <v>#N/A</v>
      </c>
      <c r="AG878" s="2" t="e">
        <f>VLOOKUP($U878,Models!$A:$Q,AG$4,0)</f>
        <v>#N/A</v>
      </c>
      <c r="AH878" s="2" t="e">
        <f>VLOOKUP($U878,Models!$A:$Q,AH$4,0)</f>
        <v>#N/A</v>
      </c>
      <c r="AI878" s="2" t="e">
        <f>VLOOKUP($U878,Models!$A:$Q,AI$4,0)</f>
        <v>#N/A</v>
      </c>
      <c r="AJ878" s="2"/>
    </row>
    <row r="879" spans="1:36" x14ac:dyDescent="0.3">
      <c r="A879"/>
      <c r="B879"/>
      <c r="C879"/>
      <c r="D879"/>
      <c r="E879"/>
      <c r="F879"/>
      <c r="G879"/>
      <c r="H879"/>
      <c r="I879"/>
      <c r="J879"/>
      <c r="K879"/>
      <c r="L879"/>
      <c r="M879"/>
      <c r="N879"/>
      <c r="O879"/>
      <c r="P879"/>
      <c r="Q879" s="49" t="e">
        <f>ROUND(#REF!*R$884,0)</f>
        <v>#REF!</v>
      </c>
      <c r="R879" s="90"/>
      <c r="S879" s="3"/>
      <c r="T879" s="2"/>
      <c r="U879" s="2" t="str">
        <f t="shared" si="52"/>
        <v xml:space="preserve">   </v>
      </c>
      <c r="V879" s="2" t="e">
        <f>VLOOKUP($U879,Models!$A:$Q,V$4,0)</f>
        <v>#N/A</v>
      </c>
      <c r="W879" s="2" t="e">
        <f>VLOOKUP($U879,Models!$A:$Q,W$4,0)</f>
        <v>#N/A</v>
      </c>
      <c r="X879" s="2" t="e">
        <f>VLOOKUP($U879,Models!$A:$Q,X$4,0)</f>
        <v>#N/A</v>
      </c>
      <c r="Y879" s="2" t="e">
        <f>VLOOKUP($U879,Models!$A:$Q,Y$4,0)</f>
        <v>#N/A</v>
      </c>
      <c r="Z879" s="2" t="e">
        <f>VLOOKUP($U879,Models!$A:$Q,Z$4,0)</f>
        <v>#N/A</v>
      </c>
      <c r="AA879" s="2" t="e">
        <f>VLOOKUP($U879,Models!$A:$Q,AA$4,0)</f>
        <v>#N/A</v>
      </c>
      <c r="AB879" s="2" t="e">
        <f>VLOOKUP($U879,Models!$A:$Q,AB$4,0)</f>
        <v>#N/A</v>
      </c>
      <c r="AC879" s="2" t="e">
        <f>VLOOKUP($U879,Models!$A:$Q,AC$4,0)</f>
        <v>#N/A</v>
      </c>
      <c r="AD879" s="2" t="e">
        <f>VLOOKUP($U879,Models!$A:$Q,AD$4,0)</f>
        <v>#N/A</v>
      </c>
      <c r="AE879" s="2" t="e">
        <f>VLOOKUP($U879,Models!$A:$Q,AE$4,0)</f>
        <v>#N/A</v>
      </c>
      <c r="AF879" s="2" t="e">
        <f>VLOOKUP($U879,Models!$A:$Q,AF$4,0)</f>
        <v>#N/A</v>
      </c>
      <c r="AG879" s="2" t="e">
        <f>VLOOKUP($U879,Models!$A:$Q,AG$4,0)</f>
        <v>#N/A</v>
      </c>
      <c r="AH879" s="2" t="e">
        <f>VLOOKUP($U879,Models!$A:$Q,AH$4,0)</f>
        <v>#N/A</v>
      </c>
      <c r="AI879" s="2" t="e">
        <f>VLOOKUP($U879,Models!$A:$Q,AI$4,0)</f>
        <v>#N/A</v>
      </c>
      <c r="AJ879" s="2"/>
    </row>
    <row r="880" spans="1:36" x14ac:dyDescent="0.3">
      <c r="A880"/>
      <c r="B880"/>
      <c r="C880"/>
      <c r="D880"/>
      <c r="E880"/>
      <c r="F880"/>
      <c r="G880"/>
      <c r="H880"/>
      <c r="I880"/>
      <c r="J880"/>
      <c r="K880"/>
      <c r="L880"/>
      <c r="M880"/>
      <c r="N880"/>
      <c r="O880"/>
      <c r="P880"/>
      <c r="Q880" s="46" t="e">
        <f>ROUND(#REF!*R$884,0)</f>
        <v>#REF!</v>
      </c>
      <c r="R880" s="90"/>
      <c r="S880" s="3"/>
      <c r="T880" s="2"/>
      <c r="U880" s="2" t="str">
        <f t="shared" si="52"/>
        <v xml:space="preserve">   </v>
      </c>
      <c r="V880" s="2" t="e">
        <f>VLOOKUP($U880,Models!$A:$Q,V$4,0)</f>
        <v>#N/A</v>
      </c>
      <c r="W880" s="2" t="e">
        <f>VLOOKUP($U880,Models!$A:$Q,W$4,0)</f>
        <v>#N/A</v>
      </c>
      <c r="X880" s="2" t="e">
        <f>VLOOKUP($U880,Models!$A:$Q,X$4,0)</f>
        <v>#N/A</v>
      </c>
      <c r="Y880" s="2" t="e">
        <f>VLOOKUP($U880,Models!$A:$Q,Y$4,0)</f>
        <v>#N/A</v>
      </c>
      <c r="Z880" s="2" t="e">
        <f>VLOOKUP($U880,Models!$A:$Q,Z$4,0)</f>
        <v>#N/A</v>
      </c>
      <c r="AA880" s="2" t="e">
        <f>VLOOKUP($U880,Models!$A:$Q,AA$4,0)</f>
        <v>#N/A</v>
      </c>
      <c r="AB880" s="2" t="e">
        <f>VLOOKUP($U880,Models!$A:$Q,AB$4,0)</f>
        <v>#N/A</v>
      </c>
      <c r="AC880" s="2" t="e">
        <f>VLOOKUP($U880,Models!$A:$Q,AC$4,0)</f>
        <v>#N/A</v>
      </c>
      <c r="AD880" s="2" t="e">
        <f>VLOOKUP($U880,Models!$A:$Q,AD$4,0)</f>
        <v>#N/A</v>
      </c>
      <c r="AE880" s="2" t="e">
        <f>VLOOKUP($U880,Models!$A:$Q,AE$4,0)</f>
        <v>#N/A</v>
      </c>
      <c r="AF880" s="2" t="e">
        <f>VLOOKUP($U880,Models!$A:$Q,AF$4,0)</f>
        <v>#N/A</v>
      </c>
      <c r="AG880" s="2" t="e">
        <f>VLOOKUP($U880,Models!$A:$Q,AG$4,0)</f>
        <v>#N/A</v>
      </c>
      <c r="AH880" s="2" t="e">
        <f>VLOOKUP($U880,Models!$A:$Q,AH$4,0)</f>
        <v>#N/A</v>
      </c>
      <c r="AI880" s="2" t="e">
        <f>VLOOKUP($U880,Models!$A:$Q,AI$4,0)</f>
        <v>#N/A</v>
      </c>
      <c r="AJ880" s="2"/>
    </row>
    <row r="881" spans="1:36" x14ac:dyDescent="0.3">
      <c r="A881"/>
      <c r="B881"/>
      <c r="C881"/>
      <c r="D881"/>
      <c r="E881"/>
      <c r="F881"/>
      <c r="G881"/>
      <c r="H881"/>
      <c r="I881"/>
      <c r="J881"/>
      <c r="K881"/>
      <c r="L881"/>
      <c r="M881"/>
      <c r="N881"/>
      <c r="O881"/>
      <c r="P881"/>
      <c r="Q881" s="46" t="e">
        <f>ROUND(#REF!*R$114,0)</f>
        <v>#REF!</v>
      </c>
      <c r="R881" s="90"/>
      <c r="S881" s="3"/>
      <c r="T881" s="2"/>
      <c r="U881" s="2" t="str">
        <f t="shared" si="52"/>
        <v xml:space="preserve">   </v>
      </c>
      <c r="V881" s="2" t="e">
        <f>VLOOKUP($U881,Models!$A:$Q,V$4,0)</f>
        <v>#N/A</v>
      </c>
      <c r="W881" s="2" t="e">
        <f>VLOOKUP($U881,Models!$A:$Q,W$4,0)</f>
        <v>#N/A</v>
      </c>
      <c r="X881" s="2" t="e">
        <f>VLOOKUP($U881,Models!$A:$Q,X$4,0)</f>
        <v>#N/A</v>
      </c>
      <c r="Y881" s="2" t="e">
        <f>VLOOKUP($U881,Models!$A:$Q,Y$4,0)</f>
        <v>#N/A</v>
      </c>
      <c r="Z881" s="2" t="e">
        <f>VLOOKUP($U881,Models!$A:$Q,Z$4,0)</f>
        <v>#N/A</v>
      </c>
      <c r="AA881" s="2" t="e">
        <f>VLOOKUP($U881,Models!$A:$Q,AA$4,0)</f>
        <v>#N/A</v>
      </c>
      <c r="AB881" s="2" t="e">
        <f>VLOOKUP($U881,Models!$A:$Q,AB$4,0)</f>
        <v>#N/A</v>
      </c>
      <c r="AC881" s="2" t="e">
        <f>VLOOKUP($U881,Models!$A:$Q,AC$4,0)</f>
        <v>#N/A</v>
      </c>
      <c r="AD881" s="2" t="e">
        <f>VLOOKUP($U881,Models!$A:$Q,AD$4,0)</f>
        <v>#N/A</v>
      </c>
      <c r="AE881" s="2" t="e">
        <f>VLOOKUP($U881,Models!$A:$Q,AE$4,0)</f>
        <v>#N/A</v>
      </c>
      <c r="AF881" s="2" t="e">
        <f>VLOOKUP($U881,Models!$A:$Q,AF$4,0)</f>
        <v>#N/A</v>
      </c>
      <c r="AG881" s="2" t="e">
        <f>VLOOKUP($U881,Models!$A:$Q,AG$4,0)</f>
        <v>#N/A</v>
      </c>
      <c r="AH881" s="2" t="e">
        <f>VLOOKUP($U881,Models!$A:$Q,AH$4,0)</f>
        <v>#N/A</v>
      </c>
      <c r="AI881" s="2" t="e">
        <f>VLOOKUP($U881,Models!$A:$Q,AI$4,0)</f>
        <v>#N/A</v>
      </c>
      <c r="AJ881" s="2"/>
    </row>
    <row r="882" spans="1:36" x14ac:dyDescent="0.3">
      <c r="A882"/>
      <c r="B882"/>
      <c r="C882"/>
      <c r="D882"/>
      <c r="E882"/>
      <c r="F882"/>
      <c r="G882"/>
      <c r="H882"/>
      <c r="I882"/>
      <c r="J882"/>
      <c r="K882"/>
      <c r="L882"/>
      <c r="M882"/>
      <c r="N882"/>
      <c r="O882"/>
      <c r="P882"/>
      <c r="Q882" s="46"/>
      <c r="R882" s="90"/>
      <c r="S882" s="3"/>
      <c r="T882" s="2"/>
      <c r="U882" s="2" t="str">
        <f t="shared" si="52"/>
        <v xml:space="preserve">   </v>
      </c>
      <c r="V882" s="2" t="e">
        <f>VLOOKUP($U882,Models!$A:$Q,V$4,0)</f>
        <v>#N/A</v>
      </c>
      <c r="W882" s="2" t="e">
        <f>VLOOKUP($U882,Models!$A:$Q,W$4,0)</f>
        <v>#N/A</v>
      </c>
      <c r="X882" s="2" t="e">
        <f>VLOOKUP($U882,Models!$A:$Q,X$4,0)</f>
        <v>#N/A</v>
      </c>
      <c r="Y882" s="2" t="e">
        <f>VLOOKUP($U882,Models!$A:$Q,Y$4,0)</f>
        <v>#N/A</v>
      </c>
      <c r="Z882" s="2" t="e">
        <f>VLOOKUP($U882,Models!$A:$Q,Z$4,0)</f>
        <v>#N/A</v>
      </c>
      <c r="AA882" s="2" t="e">
        <f>VLOOKUP($U882,Models!$A:$Q,AA$4,0)</f>
        <v>#N/A</v>
      </c>
      <c r="AB882" s="2" t="e">
        <f>VLOOKUP($U882,Models!$A:$Q,AB$4,0)</f>
        <v>#N/A</v>
      </c>
      <c r="AC882" s="2" t="e">
        <f>VLOOKUP($U882,Models!$A:$Q,AC$4,0)</f>
        <v>#N/A</v>
      </c>
      <c r="AD882" s="2" t="e">
        <f>VLOOKUP($U882,Models!$A:$Q,AD$4,0)</f>
        <v>#N/A</v>
      </c>
      <c r="AE882" s="2" t="e">
        <f>VLOOKUP($U882,Models!$A:$Q,AE$4,0)</f>
        <v>#N/A</v>
      </c>
      <c r="AF882" s="2" t="e">
        <f>VLOOKUP($U882,Models!$A:$Q,AF$4,0)</f>
        <v>#N/A</v>
      </c>
      <c r="AG882" s="2" t="e">
        <f>VLOOKUP($U882,Models!$A:$Q,AG$4,0)</f>
        <v>#N/A</v>
      </c>
      <c r="AH882" s="2" t="e">
        <f>VLOOKUP($U882,Models!$A:$Q,AH$4,0)</f>
        <v>#N/A</v>
      </c>
      <c r="AI882" s="2" t="e">
        <f>VLOOKUP($U882,Models!$A:$Q,AI$4,0)</f>
        <v>#N/A</v>
      </c>
      <c r="AJ882" s="2"/>
    </row>
    <row r="883" spans="1:36" x14ac:dyDescent="0.3">
      <c r="A883"/>
      <c r="B883"/>
      <c r="C883"/>
      <c r="D883"/>
      <c r="E883"/>
      <c r="F883"/>
      <c r="G883"/>
      <c r="H883"/>
      <c r="I883"/>
      <c r="J883"/>
      <c r="K883"/>
      <c r="L883"/>
      <c r="M883"/>
      <c r="N883"/>
      <c r="O883"/>
      <c r="P883"/>
      <c r="Q883" s="46"/>
      <c r="R883" s="90"/>
      <c r="S883" s="3"/>
      <c r="T883" s="2"/>
      <c r="U883" s="2" t="str">
        <f t="shared" si="52"/>
        <v xml:space="preserve">   </v>
      </c>
      <c r="V883" s="2" t="e">
        <f>VLOOKUP($U883,Models!$A:$Q,V$4,0)</f>
        <v>#N/A</v>
      </c>
      <c r="W883" s="2" t="e">
        <f>VLOOKUP($U883,Models!$A:$Q,W$4,0)</f>
        <v>#N/A</v>
      </c>
      <c r="X883" s="2" t="e">
        <f>VLOOKUP($U883,Models!$A:$Q,X$4,0)</f>
        <v>#N/A</v>
      </c>
      <c r="Y883" s="2" t="e">
        <f>VLOOKUP($U883,Models!$A:$Q,Y$4,0)</f>
        <v>#N/A</v>
      </c>
      <c r="Z883" s="2" t="e">
        <f>VLOOKUP($U883,Models!$A:$Q,Z$4,0)</f>
        <v>#N/A</v>
      </c>
      <c r="AA883" s="2" t="e">
        <f>VLOOKUP($U883,Models!$A:$Q,AA$4,0)</f>
        <v>#N/A</v>
      </c>
      <c r="AB883" s="2" t="e">
        <f>VLOOKUP($U883,Models!$A:$Q,AB$4,0)</f>
        <v>#N/A</v>
      </c>
      <c r="AC883" s="2" t="e">
        <f>VLOOKUP($U883,Models!$A:$Q,AC$4,0)</f>
        <v>#N/A</v>
      </c>
      <c r="AD883" s="2" t="e">
        <f>VLOOKUP($U883,Models!$A:$Q,AD$4,0)</f>
        <v>#N/A</v>
      </c>
      <c r="AE883" s="2" t="e">
        <f>VLOOKUP($U883,Models!$A:$Q,AE$4,0)</f>
        <v>#N/A</v>
      </c>
      <c r="AF883" s="2" t="e">
        <f>VLOOKUP($U883,Models!$A:$Q,AF$4,0)</f>
        <v>#N/A</v>
      </c>
      <c r="AG883" s="2" t="e">
        <f>VLOOKUP($U883,Models!$A:$Q,AG$4,0)</f>
        <v>#N/A</v>
      </c>
      <c r="AH883" s="2" t="e">
        <f>VLOOKUP($U883,Models!$A:$Q,AH$4,0)</f>
        <v>#N/A</v>
      </c>
      <c r="AI883" s="2" t="e">
        <f>VLOOKUP($U883,Models!$A:$Q,AI$4,0)</f>
        <v>#N/A</v>
      </c>
      <c r="AJ883" s="2"/>
    </row>
    <row r="884" spans="1:36" x14ac:dyDescent="0.3">
      <c r="A884"/>
      <c r="B884"/>
      <c r="C884"/>
      <c r="D884"/>
      <c r="E884"/>
      <c r="F884"/>
      <c r="G884"/>
      <c r="H884"/>
      <c r="I884"/>
      <c r="J884"/>
      <c r="K884"/>
      <c r="L884"/>
      <c r="M884"/>
      <c r="N884"/>
      <c r="O884"/>
      <c r="P884"/>
      <c r="Q884" s="46"/>
      <c r="R884" s="90"/>
      <c r="S884" s="3"/>
      <c r="T884" s="2"/>
      <c r="U884" s="2" t="str">
        <f t="shared" si="52"/>
        <v xml:space="preserve">   </v>
      </c>
      <c r="V884" s="2" t="e">
        <f>VLOOKUP($U884,Models!$A:$Q,V$4,0)</f>
        <v>#N/A</v>
      </c>
      <c r="W884" s="2" t="e">
        <f>VLOOKUP($U884,Models!$A:$Q,W$4,0)</f>
        <v>#N/A</v>
      </c>
      <c r="X884" s="2" t="e">
        <f>VLOOKUP($U884,Models!$A:$Q,X$4,0)</f>
        <v>#N/A</v>
      </c>
      <c r="Y884" s="2" t="e">
        <f>VLOOKUP($U884,Models!$A:$Q,Y$4,0)</f>
        <v>#N/A</v>
      </c>
      <c r="Z884" s="2" t="e">
        <f>VLOOKUP($U884,Models!$A:$Q,Z$4,0)</f>
        <v>#N/A</v>
      </c>
      <c r="AA884" s="2" t="e">
        <f>VLOOKUP($U884,Models!$A:$Q,AA$4,0)</f>
        <v>#N/A</v>
      </c>
      <c r="AB884" s="2" t="e">
        <f>VLOOKUP($U884,Models!$A:$Q,AB$4,0)</f>
        <v>#N/A</v>
      </c>
      <c r="AC884" s="2" t="e">
        <f>VLOOKUP($U884,Models!$A:$Q,AC$4,0)</f>
        <v>#N/A</v>
      </c>
      <c r="AD884" s="2" t="e">
        <f>VLOOKUP($U884,Models!$A:$Q,AD$4,0)</f>
        <v>#N/A</v>
      </c>
      <c r="AE884" s="2" t="e">
        <f>VLOOKUP($U884,Models!$A:$Q,AE$4,0)</f>
        <v>#N/A</v>
      </c>
      <c r="AF884" s="2" t="e">
        <f>VLOOKUP($U884,Models!$A:$Q,AF$4,0)</f>
        <v>#N/A</v>
      </c>
      <c r="AG884" s="2" t="e">
        <f>VLOOKUP($U884,Models!$A:$Q,AG$4,0)</f>
        <v>#N/A</v>
      </c>
      <c r="AH884" s="2" t="e">
        <f>VLOOKUP($U884,Models!$A:$Q,AH$4,0)</f>
        <v>#N/A</v>
      </c>
      <c r="AI884" s="2" t="e">
        <f>VLOOKUP($U884,Models!$A:$Q,AI$4,0)</f>
        <v>#N/A</v>
      </c>
      <c r="AJ884" s="2"/>
    </row>
    <row r="885" spans="1:36" x14ac:dyDescent="0.3">
      <c r="A885"/>
      <c r="B885"/>
      <c r="C885"/>
      <c r="D885"/>
      <c r="E885"/>
      <c r="F885"/>
      <c r="G885"/>
      <c r="H885"/>
      <c r="I885"/>
      <c r="J885"/>
      <c r="K885"/>
      <c r="L885"/>
      <c r="M885"/>
      <c r="N885"/>
      <c r="O885"/>
      <c r="P885"/>
      <c r="Q885" s="44"/>
      <c r="R885" s="90"/>
      <c r="S885" s="3"/>
      <c r="T885" s="2"/>
      <c r="U885" s="2" t="str">
        <f t="shared" si="52"/>
        <v xml:space="preserve">   </v>
      </c>
      <c r="V885" s="2" t="e">
        <f>VLOOKUP($U885,Models!$A:$Q,V$4,0)</f>
        <v>#N/A</v>
      </c>
      <c r="W885" s="2" t="e">
        <f>VLOOKUP($U885,Models!$A:$Q,W$4,0)</f>
        <v>#N/A</v>
      </c>
      <c r="X885" s="2" t="e">
        <f>VLOOKUP($U885,Models!$A:$Q,X$4,0)</f>
        <v>#N/A</v>
      </c>
      <c r="Y885" s="2" t="e">
        <f>VLOOKUP($U885,Models!$A:$Q,Y$4,0)</f>
        <v>#N/A</v>
      </c>
      <c r="Z885" s="2" t="e">
        <f>VLOOKUP($U885,Models!$A:$Q,Z$4,0)</f>
        <v>#N/A</v>
      </c>
      <c r="AA885" s="2" t="e">
        <f>VLOOKUP($U885,Models!$A:$Q,AA$4,0)</f>
        <v>#N/A</v>
      </c>
      <c r="AB885" s="2" t="e">
        <f>VLOOKUP($U885,Models!$A:$Q,AB$4,0)</f>
        <v>#N/A</v>
      </c>
      <c r="AC885" s="2" t="e">
        <f>VLOOKUP($U885,Models!$A:$Q,AC$4,0)</f>
        <v>#N/A</v>
      </c>
      <c r="AD885" s="2" t="e">
        <f>VLOOKUP($U885,Models!$A:$Q,AD$4,0)</f>
        <v>#N/A</v>
      </c>
      <c r="AE885" s="2" t="e">
        <f>VLOOKUP($U885,Models!$A:$Q,AE$4,0)</f>
        <v>#N/A</v>
      </c>
      <c r="AF885" s="2" t="e">
        <f>VLOOKUP($U885,Models!$A:$Q,AF$4,0)</f>
        <v>#N/A</v>
      </c>
      <c r="AG885" s="2" t="e">
        <f>VLOOKUP($U885,Models!$A:$Q,AG$4,0)</f>
        <v>#N/A</v>
      </c>
      <c r="AH885" s="2" t="e">
        <f>VLOOKUP($U885,Models!$A:$Q,AH$4,0)</f>
        <v>#N/A</v>
      </c>
      <c r="AI885" s="2" t="e">
        <f>VLOOKUP($U885,Models!$A:$Q,AI$4,0)</f>
        <v>#N/A</v>
      </c>
      <c r="AJ885" s="2"/>
    </row>
    <row r="886" spans="1:36" x14ac:dyDescent="0.3">
      <c r="A886"/>
      <c r="B886"/>
      <c r="C886"/>
      <c r="D886"/>
      <c r="E886"/>
      <c r="F886"/>
      <c r="G886"/>
      <c r="H886"/>
      <c r="I886"/>
      <c r="J886"/>
      <c r="K886"/>
      <c r="L886"/>
      <c r="M886"/>
      <c r="N886"/>
      <c r="O886"/>
      <c r="P886"/>
      <c r="Q886" s="44"/>
      <c r="R886" s="90"/>
      <c r="S886" s="3"/>
      <c r="T886" s="2"/>
      <c r="U886" s="2" t="str">
        <f t="shared" si="52"/>
        <v xml:space="preserve">   </v>
      </c>
      <c r="V886" s="2" t="e">
        <f>VLOOKUP($U886,Models!$A:$Q,V$4,0)</f>
        <v>#N/A</v>
      </c>
      <c r="W886" s="2" t="e">
        <f>VLOOKUP($U886,Models!$A:$Q,W$4,0)</f>
        <v>#N/A</v>
      </c>
      <c r="X886" s="2" t="e">
        <f>VLOOKUP($U886,Models!$A:$Q,X$4,0)</f>
        <v>#N/A</v>
      </c>
      <c r="Y886" s="2" t="e">
        <f>VLOOKUP($U886,Models!$A:$Q,Y$4,0)</f>
        <v>#N/A</v>
      </c>
      <c r="Z886" s="2" t="e">
        <f>VLOOKUP($U886,Models!$A:$Q,Z$4,0)</f>
        <v>#N/A</v>
      </c>
      <c r="AA886" s="2" t="e">
        <f>VLOOKUP($U886,Models!$A:$Q,AA$4,0)</f>
        <v>#N/A</v>
      </c>
      <c r="AB886" s="2" t="e">
        <f>VLOOKUP($U886,Models!$A:$Q,AB$4,0)</f>
        <v>#N/A</v>
      </c>
      <c r="AC886" s="2" t="e">
        <f>VLOOKUP($U886,Models!$A:$Q,AC$4,0)</f>
        <v>#N/A</v>
      </c>
      <c r="AD886" s="2" t="e">
        <f>VLOOKUP($U886,Models!$A:$Q,AD$4,0)</f>
        <v>#N/A</v>
      </c>
      <c r="AE886" s="2" t="e">
        <f>VLOOKUP($U886,Models!$A:$Q,AE$4,0)</f>
        <v>#N/A</v>
      </c>
      <c r="AF886" s="2" t="e">
        <f>VLOOKUP($U886,Models!$A:$Q,AF$4,0)</f>
        <v>#N/A</v>
      </c>
      <c r="AG886" s="2" t="e">
        <f>VLOOKUP($U886,Models!$A:$Q,AG$4,0)</f>
        <v>#N/A</v>
      </c>
      <c r="AH886" s="2" t="e">
        <f>VLOOKUP($U886,Models!$A:$Q,AH$4,0)</f>
        <v>#N/A</v>
      </c>
      <c r="AI886" s="2" t="e">
        <f>VLOOKUP($U886,Models!$A:$Q,AI$4,0)</f>
        <v>#N/A</v>
      </c>
      <c r="AJ886" s="2"/>
    </row>
    <row r="887" spans="1:36" x14ac:dyDescent="0.3">
      <c r="A887"/>
      <c r="B887"/>
      <c r="C887"/>
      <c r="D887"/>
      <c r="E887"/>
      <c r="F887"/>
      <c r="G887"/>
      <c r="H887"/>
      <c r="I887"/>
      <c r="J887"/>
      <c r="K887"/>
      <c r="L887"/>
      <c r="M887"/>
      <c r="N887"/>
      <c r="O887"/>
      <c r="P887"/>
      <c r="Q887" s="44"/>
      <c r="R887" s="90"/>
      <c r="S887" s="3"/>
      <c r="T887" s="2"/>
      <c r="U887" s="2" t="str">
        <f t="shared" si="52"/>
        <v xml:space="preserve">   </v>
      </c>
      <c r="V887" s="2" t="e">
        <f>VLOOKUP($U887,Models!$A:$Q,V$4,0)</f>
        <v>#N/A</v>
      </c>
      <c r="W887" s="2" t="e">
        <f>VLOOKUP($U887,Models!$A:$Q,W$4,0)</f>
        <v>#N/A</v>
      </c>
      <c r="X887" s="2" t="e">
        <f>VLOOKUP($U887,Models!$A:$Q,X$4,0)</f>
        <v>#N/A</v>
      </c>
      <c r="Y887" s="2" t="e">
        <f>VLOOKUP($U887,Models!$A:$Q,Y$4,0)</f>
        <v>#N/A</v>
      </c>
      <c r="Z887" s="2" t="e">
        <f>VLOOKUP($U887,Models!$A:$Q,Z$4,0)</f>
        <v>#N/A</v>
      </c>
      <c r="AA887" s="2" t="e">
        <f>VLOOKUP($U887,Models!$A:$Q,AA$4,0)</f>
        <v>#N/A</v>
      </c>
      <c r="AB887" s="2" t="e">
        <f>VLOOKUP($U887,Models!$A:$Q,AB$4,0)</f>
        <v>#N/A</v>
      </c>
      <c r="AC887" s="2" t="e">
        <f>VLOOKUP($U887,Models!$A:$Q,AC$4,0)</f>
        <v>#N/A</v>
      </c>
      <c r="AD887" s="2" t="e">
        <f>VLOOKUP($U887,Models!$A:$Q,AD$4,0)</f>
        <v>#N/A</v>
      </c>
      <c r="AE887" s="2" t="e">
        <f>VLOOKUP($U887,Models!$A:$Q,AE$4,0)</f>
        <v>#N/A</v>
      </c>
      <c r="AF887" s="2" t="e">
        <f>VLOOKUP($U887,Models!$A:$Q,AF$4,0)</f>
        <v>#N/A</v>
      </c>
      <c r="AG887" s="2" t="e">
        <f>VLOOKUP($U887,Models!$A:$Q,AG$4,0)</f>
        <v>#N/A</v>
      </c>
      <c r="AH887" s="2" t="e">
        <f>VLOOKUP($U887,Models!$A:$Q,AH$4,0)</f>
        <v>#N/A</v>
      </c>
      <c r="AI887" s="2" t="e">
        <f>VLOOKUP($U887,Models!$A:$Q,AI$4,0)</f>
        <v>#N/A</v>
      </c>
      <c r="AJ887" s="2"/>
    </row>
    <row r="888" spans="1:36" x14ac:dyDescent="0.3">
      <c r="A888"/>
      <c r="B888"/>
      <c r="C888"/>
      <c r="D888"/>
      <c r="E888"/>
      <c r="F888"/>
      <c r="G888"/>
      <c r="H888"/>
      <c r="I888"/>
      <c r="J888"/>
      <c r="K888"/>
      <c r="L888"/>
      <c r="M888"/>
      <c r="N888"/>
      <c r="O888"/>
      <c r="P888"/>
      <c r="Q888" s="44"/>
      <c r="R888" s="90"/>
      <c r="S888" s="3"/>
      <c r="T888" s="2"/>
      <c r="U888" s="2" t="str">
        <f t="shared" si="52"/>
        <v xml:space="preserve">   </v>
      </c>
      <c r="V888" s="2" t="e">
        <f>VLOOKUP($U888,Models!$A:$Q,V$4,0)</f>
        <v>#N/A</v>
      </c>
      <c r="W888" s="2" t="e">
        <f>VLOOKUP($U888,Models!$A:$Q,W$4,0)</f>
        <v>#N/A</v>
      </c>
      <c r="X888" s="2" t="e">
        <f>VLOOKUP($U888,Models!$A:$Q,X$4,0)</f>
        <v>#N/A</v>
      </c>
      <c r="Y888" s="2" t="e">
        <f>VLOOKUP($U888,Models!$A:$Q,Y$4,0)</f>
        <v>#N/A</v>
      </c>
      <c r="Z888" s="2" t="e">
        <f>VLOOKUP($U888,Models!$A:$Q,Z$4,0)</f>
        <v>#N/A</v>
      </c>
      <c r="AA888" s="2" t="e">
        <f>VLOOKUP($U888,Models!$A:$Q,AA$4,0)</f>
        <v>#N/A</v>
      </c>
      <c r="AB888" s="2" t="e">
        <f>VLOOKUP($U888,Models!$A:$Q,AB$4,0)</f>
        <v>#N/A</v>
      </c>
      <c r="AC888" s="2" t="e">
        <f>VLOOKUP($U888,Models!$A:$Q,AC$4,0)</f>
        <v>#N/A</v>
      </c>
      <c r="AD888" s="2" t="e">
        <f>VLOOKUP($U888,Models!$A:$Q,AD$4,0)</f>
        <v>#N/A</v>
      </c>
      <c r="AE888" s="2" t="e">
        <f>VLOOKUP($U888,Models!$A:$Q,AE$4,0)</f>
        <v>#N/A</v>
      </c>
      <c r="AF888" s="2" t="e">
        <f>VLOOKUP($U888,Models!$A:$Q,AF$4,0)</f>
        <v>#N/A</v>
      </c>
      <c r="AG888" s="2" t="e">
        <f>VLOOKUP($U888,Models!$A:$Q,AG$4,0)</f>
        <v>#N/A</v>
      </c>
      <c r="AH888" s="2" t="e">
        <f>VLOOKUP($U888,Models!$A:$Q,AH$4,0)</f>
        <v>#N/A</v>
      </c>
      <c r="AI888" s="2" t="e">
        <f>VLOOKUP($U888,Models!$A:$Q,AI$4,0)</f>
        <v>#N/A</v>
      </c>
      <c r="AJ888" s="2"/>
    </row>
    <row r="889" spans="1:36" x14ac:dyDescent="0.3">
      <c r="A889"/>
      <c r="B889"/>
      <c r="C889"/>
      <c r="D889"/>
      <c r="E889"/>
      <c r="F889"/>
      <c r="G889"/>
      <c r="H889"/>
      <c r="I889"/>
      <c r="J889"/>
      <c r="K889"/>
      <c r="L889"/>
      <c r="M889"/>
      <c r="N889"/>
      <c r="O889"/>
      <c r="P889"/>
      <c r="Q889" s="44"/>
      <c r="R889" s="90"/>
      <c r="S889" s="3" t="s">
        <v>50</v>
      </c>
      <c r="T889" s="2"/>
      <c r="U889" s="2" t="str">
        <f t="shared" si="52"/>
        <v xml:space="preserve">   </v>
      </c>
      <c r="V889" s="2" t="e">
        <f>VLOOKUP($U889,Models!$A:$Q,V$4,0)</f>
        <v>#N/A</v>
      </c>
      <c r="W889" s="2" t="e">
        <f>VLOOKUP($U889,Models!$A:$Q,W$4,0)</f>
        <v>#N/A</v>
      </c>
      <c r="X889" s="2" t="e">
        <f>VLOOKUP($U889,Models!$A:$Q,X$4,0)</f>
        <v>#N/A</v>
      </c>
      <c r="Y889" s="2" t="e">
        <f>VLOOKUP($U889,Models!$A:$Q,Y$4,0)</f>
        <v>#N/A</v>
      </c>
      <c r="Z889" s="2" t="e">
        <f>VLOOKUP($U889,Models!$A:$Q,Z$4,0)</f>
        <v>#N/A</v>
      </c>
      <c r="AA889" s="2" t="e">
        <f>VLOOKUP($U889,Models!$A:$Q,AA$4,0)</f>
        <v>#N/A</v>
      </c>
      <c r="AB889" s="2" t="e">
        <f>VLOOKUP($U889,Models!$A:$Q,AB$4,0)</f>
        <v>#N/A</v>
      </c>
      <c r="AC889" s="2" t="e">
        <f>VLOOKUP($U889,Models!$A:$Q,AC$4,0)</f>
        <v>#N/A</v>
      </c>
      <c r="AD889" s="2" t="e">
        <f>VLOOKUP($U889,Models!$A:$Q,AD$4,0)</f>
        <v>#N/A</v>
      </c>
      <c r="AE889" s="2" t="e">
        <f>VLOOKUP($U889,Models!$A:$Q,AE$4,0)</f>
        <v>#N/A</v>
      </c>
      <c r="AF889" s="2" t="e">
        <f>VLOOKUP($U889,Models!$A:$Q,AF$4,0)</f>
        <v>#N/A</v>
      </c>
      <c r="AG889" s="2" t="e">
        <f>VLOOKUP($U889,Models!$A:$Q,AG$4,0)</f>
        <v>#N/A</v>
      </c>
      <c r="AH889" s="2" t="e">
        <f>VLOOKUP($U889,Models!$A:$Q,AH$4,0)</f>
        <v>#N/A</v>
      </c>
      <c r="AI889" s="2" t="e">
        <f>VLOOKUP($U889,Models!$A:$Q,AI$4,0)</f>
        <v>#N/A</v>
      </c>
      <c r="AJ889" s="2"/>
    </row>
    <row r="890" spans="1:36" x14ac:dyDescent="0.3">
      <c r="A890"/>
      <c r="B890"/>
      <c r="C890"/>
      <c r="D890"/>
      <c r="E890"/>
      <c r="F890"/>
      <c r="G890"/>
      <c r="H890"/>
      <c r="I890"/>
      <c r="J890"/>
      <c r="K890"/>
      <c r="L890"/>
      <c r="M890"/>
      <c r="N890"/>
      <c r="O890"/>
      <c r="P890"/>
      <c r="Q890" s="44"/>
      <c r="R890" s="90"/>
      <c r="S890" s="3"/>
      <c r="T890" s="2"/>
      <c r="U890" s="2" t="str">
        <f t="shared" si="52"/>
        <v xml:space="preserve">   </v>
      </c>
      <c r="V890" s="2" t="e">
        <f>VLOOKUP($U890,Models!$A:$Q,V$4,0)</f>
        <v>#N/A</v>
      </c>
      <c r="W890" s="2" t="e">
        <f>VLOOKUP($U890,Models!$A:$Q,W$4,0)</f>
        <v>#N/A</v>
      </c>
      <c r="X890" s="2" t="e">
        <f>VLOOKUP($U890,Models!$A:$Q,X$4,0)</f>
        <v>#N/A</v>
      </c>
      <c r="Y890" s="2" t="e">
        <f>VLOOKUP($U890,Models!$A:$Q,Y$4,0)</f>
        <v>#N/A</v>
      </c>
      <c r="Z890" s="2" t="e">
        <f>VLOOKUP($U890,Models!$A:$Q,Z$4,0)</f>
        <v>#N/A</v>
      </c>
      <c r="AA890" s="2" t="e">
        <f>VLOOKUP($U890,Models!$A:$Q,AA$4,0)</f>
        <v>#N/A</v>
      </c>
      <c r="AB890" s="2" t="e">
        <f>VLOOKUP($U890,Models!$A:$Q,AB$4,0)</f>
        <v>#N/A</v>
      </c>
      <c r="AC890" s="2" t="e">
        <f>VLOOKUP($U890,Models!$A:$Q,AC$4,0)</f>
        <v>#N/A</v>
      </c>
      <c r="AD890" s="2" t="e">
        <f>VLOOKUP($U890,Models!$A:$Q,AD$4,0)</f>
        <v>#N/A</v>
      </c>
      <c r="AE890" s="2" t="e">
        <f>VLOOKUP($U890,Models!$A:$Q,AE$4,0)</f>
        <v>#N/A</v>
      </c>
      <c r="AF890" s="2" t="e">
        <f>VLOOKUP($U890,Models!$A:$Q,AF$4,0)</f>
        <v>#N/A</v>
      </c>
      <c r="AG890" s="2" t="e">
        <f>VLOOKUP($U890,Models!$A:$Q,AG$4,0)</f>
        <v>#N/A</v>
      </c>
      <c r="AH890" s="2" t="e">
        <f>VLOOKUP($U890,Models!$A:$Q,AH$4,0)</f>
        <v>#N/A</v>
      </c>
      <c r="AI890" s="2" t="e">
        <f>VLOOKUP($U890,Models!$A:$Q,AI$4,0)</f>
        <v>#N/A</v>
      </c>
      <c r="AJ890" s="2"/>
    </row>
    <row r="891" spans="1:36" x14ac:dyDescent="0.3">
      <c r="A891"/>
      <c r="B891"/>
      <c r="C891"/>
      <c r="D891"/>
      <c r="E891"/>
      <c r="F891"/>
      <c r="G891"/>
      <c r="H891"/>
      <c r="I891"/>
      <c r="J891"/>
      <c r="K891"/>
      <c r="L891"/>
      <c r="M891"/>
      <c r="N891"/>
      <c r="O891"/>
      <c r="P891"/>
      <c r="Q891" s="44"/>
      <c r="R891" s="90"/>
      <c r="S891" s="3"/>
      <c r="T891" s="2"/>
      <c r="U891" s="2" t="str">
        <f t="shared" si="52"/>
        <v xml:space="preserve">   </v>
      </c>
      <c r="V891" s="2" t="e">
        <f>VLOOKUP($U891,Models!$A:$Q,V$4,0)</f>
        <v>#N/A</v>
      </c>
      <c r="W891" s="2" t="e">
        <f>VLOOKUP($U891,Models!$A:$Q,W$4,0)</f>
        <v>#N/A</v>
      </c>
      <c r="X891" s="2" t="e">
        <f>VLOOKUP($U891,Models!$A:$Q,X$4,0)</f>
        <v>#N/A</v>
      </c>
      <c r="Y891" s="2" t="e">
        <f>VLOOKUP($U891,Models!$A:$Q,Y$4,0)</f>
        <v>#N/A</v>
      </c>
      <c r="Z891" s="2" t="e">
        <f>VLOOKUP($U891,Models!$A:$Q,Z$4,0)</f>
        <v>#N/A</v>
      </c>
      <c r="AA891" s="2" t="e">
        <f>VLOOKUP($U891,Models!$A:$Q,AA$4,0)</f>
        <v>#N/A</v>
      </c>
      <c r="AB891" s="2" t="e">
        <f>VLOOKUP($U891,Models!$A:$Q,AB$4,0)</f>
        <v>#N/A</v>
      </c>
      <c r="AC891" s="2" t="e">
        <f>VLOOKUP($U891,Models!$A:$Q,AC$4,0)</f>
        <v>#N/A</v>
      </c>
      <c r="AD891" s="2" t="e">
        <f>VLOOKUP($U891,Models!$A:$Q,AD$4,0)</f>
        <v>#N/A</v>
      </c>
      <c r="AE891" s="2" t="e">
        <f>VLOOKUP($U891,Models!$A:$Q,AE$4,0)</f>
        <v>#N/A</v>
      </c>
      <c r="AF891" s="2" t="e">
        <f>VLOOKUP($U891,Models!$A:$Q,AF$4,0)</f>
        <v>#N/A</v>
      </c>
      <c r="AG891" s="2" t="e">
        <f>VLOOKUP($U891,Models!$A:$Q,AG$4,0)</f>
        <v>#N/A</v>
      </c>
      <c r="AH891" s="2" t="e">
        <f>VLOOKUP($U891,Models!$A:$Q,AH$4,0)</f>
        <v>#N/A</v>
      </c>
      <c r="AI891" s="2" t="e">
        <f>VLOOKUP($U891,Models!$A:$Q,AI$4,0)</f>
        <v>#N/A</v>
      </c>
      <c r="AJ891" s="2"/>
    </row>
    <row r="892" spans="1:36" x14ac:dyDescent="0.3">
      <c r="A892"/>
      <c r="B892"/>
      <c r="C892"/>
      <c r="D892"/>
      <c r="E892"/>
      <c r="F892"/>
      <c r="G892"/>
      <c r="H892"/>
      <c r="I892"/>
      <c r="J892"/>
      <c r="K892"/>
      <c r="L892"/>
      <c r="M892"/>
      <c r="N892"/>
      <c r="O892"/>
      <c r="P892"/>
      <c r="Q892" s="44"/>
      <c r="R892" s="90"/>
      <c r="S892" s="3"/>
      <c r="T892" s="2"/>
      <c r="U892" s="2" t="str">
        <f t="shared" si="52"/>
        <v xml:space="preserve">   </v>
      </c>
      <c r="V892" s="2" t="e">
        <f>VLOOKUP($U892,Models!$A:$Q,V$4,0)</f>
        <v>#N/A</v>
      </c>
      <c r="W892" s="2" t="e">
        <f>VLOOKUP($U892,Models!$A:$Q,W$4,0)</f>
        <v>#N/A</v>
      </c>
      <c r="X892" s="2" t="e">
        <f>VLOOKUP($U892,Models!$A:$Q,X$4,0)</f>
        <v>#N/A</v>
      </c>
      <c r="Y892" s="2" t="e">
        <f>VLOOKUP($U892,Models!$A:$Q,Y$4,0)</f>
        <v>#N/A</v>
      </c>
      <c r="Z892" s="2" t="e">
        <f>VLOOKUP($U892,Models!$A:$Q,Z$4,0)</f>
        <v>#N/A</v>
      </c>
      <c r="AA892" s="2" t="e">
        <f>VLOOKUP($U892,Models!$A:$Q,AA$4,0)</f>
        <v>#N/A</v>
      </c>
      <c r="AB892" s="2" t="e">
        <f>VLOOKUP($U892,Models!$A:$Q,AB$4,0)</f>
        <v>#N/A</v>
      </c>
      <c r="AC892" s="2" t="e">
        <f>VLOOKUP($U892,Models!$A:$Q,AC$4,0)</f>
        <v>#N/A</v>
      </c>
      <c r="AD892" s="2" t="e">
        <f>VLOOKUP($U892,Models!$A:$Q,AD$4,0)</f>
        <v>#N/A</v>
      </c>
      <c r="AE892" s="2" t="e">
        <f>VLOOKUP($U892,Models!$A:$Q,AE$4,0)</f>
        <v>#N/A</v>
      </c>
      <c r="AF892" s="2" t="e">
        <f>VLOOKUP($U892,Models!$A:$Q,AF$4,0)</f>
        <v>#N/A</v>
      </c>
      <c r="AG892" s="2" t="e">
        <f>VLOOKUP($U892,Models!$A:$Q,AG$4,0)</f>
        <v>#N/A</v>
      </c>
      <c r="AH892" s="2" t="e">
        <f>VLOOKUP($U892,Models!$A:$Q,AH$4,0)</f>
        <v>#N/A</v>
      </c>
      <c r="AI892" s="2" t="e">
        <f>VLOOKUP($U892,Models!$A:$Q,AI$4,0)</f>
        <v>#N/A</v>
      </c>
      <c r="AJ892" s="2"/>
    </row>
    <row r="893" spans="1:36" x14ac:dyDescent="0.3">
      <c r="A893"/>
      <c r="B893"/>
      <c r="C893"/>
      <c r="D893"/>
      <c r="E893"/>
      <c r="F893"/>
      <c r="G893"/>
      <c r="H893"/>
      <c r="I893"/>
      <c r="J893"/>
      <c r="K893"/>
      <c r="L893"/>
      <c r="M893"/>
      <c r="N893"/>
      <c r="O893"/>
      <c r="P893"/>
      <c r="Q893" s="44"/>
      <c r="R893" s="90"/>
      <c r="S893" s="3"/>
      <c r="T893" s="2"/>
      <c r="U893" s="2" t="str">
        <f t="shared" si="52"/>
        <v xml:space="preserve">   </v>
      </c>
      <c r="V893" s="2" t="e">
        <f>VLOOKUP($U893,Models!$A:$Q,V$4,0)</f>
        <v>#N/A</v>
      </c>
      <c r="W893" s="2" t="e">
        <f>VLOOKUP($U893,Models!$A:$Q,W$4,0)</f>
        <v>#N/A</v>
      </c>
      <c r="X893" s="2" t="e">
        <f>VLOOKUP($U893,Models!$A:$Q,X$4,0)</f>
        <v>#N/A</v>
      </c>
      <c r="Y893" s="2" t="e">
        <f>VLOOKUP($U893,Models!$A:$Q,Y$4,0)</f>
        <v>#N/A</v>
      </c>
      <c r="Z893" s="2" t="e">
        <f>VLOOKUP($U893,Models!$A:$Q,Z$4,0)</f>
        <v>#N/A</v>
      </c>
      <c r="AA893" s="2" t="e">
        <f>VLOOKUP($U893,Models!$A:$Q,AA$4,0)</f>
        <v>#N/A</v>
      </c>
      <c r="AB893" s="2" t="e">
        <f>VLOOKUP($U893,Models!$A:$Q,AB$4,0)</f>
        <v>#N/A</v>
      </c>
      <c r="AC893" s="2" t="e">
        <f>VLOOKUP($U893,Models!$A:$Q,AC$4,0)</f>
        <v>#N/A</v>
      </c>
      <c r="AD893" s="2" t="e">
        <f>VLOOKUP($U893,Models!$A:$Q,AD$4,0)</f>
        <v>#N/A</v>
      </c>
      <c r="AE893" s="2" t="e">
        <f>VLOOKUP($U893,Models!$A:$Q,AE$4,0)</f>
        <v>#N/A</v>
      </c>
      <c r="AF893" s="2" t="e">
        <f>VLOOKUP($U893,Models!$A:$Q,AF$4,0)</f>
        <v>#N/A</v>
      </c>
      <c r="AG893" s="2" t="e">
        <f>VLOOKUP($U893,Models!$A:$Q,AG$4,0)</f>
        <v>#N/A</v>
      </c>
      <c r="AH893" s="2" t="e">
        <f>VLOOKUP($U893,Models!$A:$Q,AH$4,0)</f>
        <v>#N/A</v>
      </c>
      <c r="AI893" s="2" t="e">
        <f>VLOOKUP($U893,Models!$A:$Q,AI$4,0)</f>
        <v>#N/A</v>
      </c>
      <c r="AJ893" s="2"/>
    </row>
    <row r="894" spans="1:36" x14ac:dyDescent="0.3">
      <c r="A894"/>
      <c r="B894"/>
      <c r="C894"/>
      <c r="D894"/>
      <c r="E894"/>
      <c r="F894"/>
      <c r="G894"/>
      <c r="H894"/>
      <c r="I894"/>
      <c r="J894"/>
      <c r="K894"/>
      <c r="L894"/>
      <c r="M894"/>
      <c r="N894"/>
      <c r="O894"/>
      <c r="P894"/>
      <c r="Q894" s="41"/>
      <c r="R894" s="90"/>
      <c r="S894" s="3"/>
      <c r="T894" s="2"/>
      <c r="U894" s="2" t="str">
        <f t="shared" si="52"/>
        <v xml:space="preserve">   </v>
      </c>
      <c r="V894" s="2" t="e">
        <f>VLOOKUP($U894,Models!$A:$Q,V$4,0)</f>
        <v>#N/A</v>
      </c>
      <c r="W894" s="2" t="e">
        <f>VLOOKUP($U894,Models!$A:$Q,W$4,0)</f>
        <v>#N/A</v>
      </c>
      <c r="X894" s="2" t="e">
        <f>VLOOKUP($U894,Models!$A:$Q,X$4,0)</f>
        <v>#N/A</v>
      </c>
      <c r="Y894" s="2" t="e">
        <f>VLOOKUP($U894,Models!$A:$Q,Y$4,0)</f>
        <v>#N/A</v>
      </c>
      <c r="Z894" s="2" t="e">
        <f>VLOOKUP($U894,Models!$A:$Q,Z$4,0)</f>
        <v>#N/A</v>
      </c>
      <c r="AA894" s="2" t="e">
        <f>VLOOKUP($U894,Models!$A:$Q,AA$4,0)</f>
        <v>#N/A</v>
      </c>
      <c r="AB894" s="2" t="e">
        <f>VLOOKUP($U894,Models!$A:$Q,AB$4,0)</f>
        <v>#N/A</v>
      </c>
      <c r="AC894" s="2" t="e">
        <f>VLOOKUP($U894,Models!$A:$Q,AC$4,0)</f>
        <v>#N/A</v>
      </c>
      <c r="AD894" s="2" t="e">
        <f>VLOOKUP($U894,Models!$A:$Q,AD$4,0)</f>
        <v>#N/A</v>
      </c>
      <c r="AE894" s="2" t="e">
        <f>VLOOKUP($U894,Models!$A:$Q,AE$4,0)</f>
        <v>#N/A</v>
      </c>
      <c r="AF894" s="2" t="e">
        <f>VLOOKUP($U894,Models!$A:$Q,AF$4,0)</f>
        <v>#N/A</v>
      </c>
      <c r="AG894" s="2" t="e">
        <f>VLOOKUP($U894,Models!$A:$Q,AG$4,0)</f>
        <v>#N/A</v>
      </c>
      <c r="AH894" s="2" t="e">
        <f>VLOOKUP($U894,Models!$A:$Q,AH$4,0)</f>
        <v>#N/A</v>
      </c>
      <c r="AI894" s="2" t="e">
        <f>VLOOKUP($U894,Models!$A:$Q,AI$4,0)</f>
        <v>#N/A</v>
      </c>
      <c r="AJ894" s="2"/>
    </row>
    <row r="895" spans="1:36" x14ac:dyDescent="0.3">
      <c r="A895"/>
      <c r="B895"/>
      <c r="C895"/>
      <c r="D895"/>
      <c r="E895"/>
      <c r="F895"/>
      <c r="G895"/>
      <c r="H895"/>
      <c r="I895"/>
      <c r="J895"/>
      <c r="K895"/>
      <c r="L895"/>
      <c r="M895"/>
      <c r="N895"/>
      <c r="O895"/>
      <c r="P895"/>
      <c r="Q895" s="41"/>
      <c r="R895" s="90"/>
      <c r="S895" s="3"/>
      <c r="T895" s="2"/>
      <c r="U895" s="2" t="str">
        <f t="shared" si="52"/>
        <v xml:space="preserve">   </v>
      </c>
      <c r="V895" s="2" t="e">
        <f>VLOOKUP($U895,Models!$A:$Q,V$4,0)</f>
        <v>#N/A</v>
      </c>
      <c r="W895" s="2" t="e">
        <f>VLOOKUP($U895,Models!$A:$Q,W$4,0)</f>
        <v>#N/A</v>
      </c>
      <c r="X895" s="2" t="e">
        <f>VLOOKUP($U895,Models!$A:$Q,X$4,0)</f>
        <v>#N/A</v>
      </c>
      <c r="Y895" s="2" t="e">
        <f>VLOOKUP($U895,Models!$A:$Q,Y$4,0)</f>
        <v>#N/A</v>
      </c>
      <c r="Z895" s="2" t="e">
        <f>VLOOKUP($U895,Models!$A:$Q,Z$4,0)</f>
        <v>#N/A</v>
      </c>
      <c r="AA895" s="2" t="e">
        <f>VLOOKUP($U895,Models!$A:$Q,AA$4,0)</f>
        <v>#N/A</v>
      </c>
      <c r="AB895" s="2" t="e">
        <f>VLOOKUP($U895,Models!$A:$Q,AB$4,0)</f>
        <v>#N/A</v>
      </c>
      <c r="AC895" s="2" t="e">
        <f>VLOOKUP($U895,Models!$A:$Q,AC$4,0)</f>
        <v>#N/A</v>
      </c>
      <c r="AD895" s="2" t="e">
        <f>VLOOKUP($U895,Models!$A:$Q,AD$4,0)</f>
        <v>#N/A</v>
      </c>
      <c r="AE895" s="2" t="e">
        <f>VLOOKUP($U895,Models!$A:$Q,AE$4,0)</f>
        <v>#N/A</v>
      </c>
      <c r="AF895" s="2" t="e">
        <f>VLOOKUP($U895,Models!$A:$Q,AF$4,0)</f>
        <v>#N/A</v>
      </c>
      <c r="AG895" s="2" t="e">
        <f>VLOOKUP($U895,Models!$A:$Q,AG$4,0)</f>
        <v>#N/A</v>
      </c>
      <c r="AH895" s="2" t="e">
        <f>VLOOKUP($U895,Models!$A:$Q,AH$4,0)</f>
        <v>#N/A</v>
      </c>
      <c r="AI895" s="2" t="e">
        <f>VLOOKUP($U895,Models!$A:$Q,AI$4,0)</f>
        <v>#N/A</v>
      </c>
      <c r="AJ895" s="2"/>
    </row>
    <row r="896" spans="1:36" x14ac:dyDescent="0.3">
      <c r="A896"/>
      <c r="B896"/>
      <c r="C896"/>
      <c r="D896"/>
      <c r="E896"/>
      <c r="F896"/>
      <c r="G896"/>
      <c r="H896"/>
      <c r="I896"/>
      <c r="J896"/>
      <c r="K896"/>
      <c r="L896"/>
      <c r="M896"/>
      <c r="N896"/>
      <c r="O896"/>
      <c r="P896"/>
      <c r="Q896" s="41"/>
      <c r="R896" s="90"/>
      <c r="S896" s="3"/>
      <c r="T896" s="2"/>
      <c r="U896" s="2" t="str">
        <f t="shared" si="52"/>
        <v xml:space="preserve">   </v>
      </c>
      <c r="V896" s="2" t="e">
        <f>VLOOKUP($U896,Models!$A:$Q,V$4,0)</f>
        <v>#N/A</v>
      </c>
      <c r="W896" s="2" t="e">
        <f>VLOOKUP($U896,Models!$A:$Q,W$4,0)</f>
        <v>#N/A</v>
      </c>
      <c r="X896" s="2" t="e">
        <f>VLOOKUP($U896,Models!$A:$Q,X$4,0)</f>
        <v>#N/A</v>
      </c>
      <c r="Y896" s="2" t="e">
        <f>VLOOKUP($U896,Models!$A:$Q,Y$4,0)</f>
        <v>#N/A</v>
      </c>
      <c r="Z896" s="2" t="e">
        <f>VLOOKUP($U896,Models!$A:$Q,Z$4,0)</f>
        <v>#N/A</v>
      </c>
      <c r="AA896" s="2" t="s">
        <v>50</v>
      </c>
      <c r="AB896" s="2" t="e">
        <f>VLOOKUP($U896,Models!$A:$Q,AB$4,0)</f>
        <v>#N/A</v>
      </c>
      <c r="AC896" s="2" t="e">
        <f>VLOOKUP($U896,Models!$A:$Q,AC$4,0)</f>
        <v>#N/A</v>
      </c>
      <c r="AD896" s="2" t="e">
        <f>VLOOKUP($U896,Models!$A:$Q,AD$4,0)</f>
        <v>#N/A</v>
      </c>
      <c r="AE896" s="2" t="e">
        <f>VLOOKUP($U896,Models!$A:$Q,AE$4,0)</f>
        <v>#N/A</v>
      </c>
      <c r="AF896" s="2" t="e">
        <f>VLOOKUP($U896,Models!$A:$Q,AF$4,0)</f>
        <v>#N/A</v>
      </c>
      <c r="AG896" s="2" t="e">
        <f>VLOOKUP($U896,Models!$A:$Q,AG$4,0)</f>
        <v>#N/A</v>
      </c>
      <c r="AH896" s="2" t="e">
        <f>VLOOKUP($U896,Models!$A:$Q,AH$4,0)</f>
        <v>#N/A</v>
      </c>
      <c r="AI896" s="2" t="e">
        <f>VLOOKUP($U896,Models!$A:$Q,AI$4,0)</f>
        <v>#N/A</v>
      </c>
      <c r="AJ896" s="2"/>
    </row>
    <row r="897" spans="1:36" x14ac:dyDescent="0.3">
      <c r="A897"/>
      <c r="B897"/>
      <c r="C897"/>
      <c r="D897"/>
      <c r="E897"/>
      <c r="F897"/>
      <c r="G897"/>
      <c r="H897"/>
      <c r="I897"/>
      <c r="J897"/>
      <c r="K897"/>
      <c r="L897"/>
      <c r="M897"/>
      <c r="N897"/>
      <c r="O897"/>
      <c r="P897"/>
      <c r="Q897" s="41"/>
      <c r="R897" s="90"/>
      <c r="S897" s="3"/>
      <c r="T897" s="2"/>
      <c r="U897" s="2" t="str">
        <f t="shared" si="52"/>
        <v xml:space="preserve">   </v>
      </c>
      <c r="V897" s="2" t="e">
        <f>VLOOKUP($U897,Models!$A:$Q,V$4,0)</f>
        <v>#N/A</v>
      </c>
      <c r="W897" s="2" t="e">
        <f>VLOOKUP($U897,Models!$A:$Q,W$4,0)</f>
        <v>#N/A</v>
      </c>
      <c r="X897" s="2" t="e">
        <f>VLOOKUP($U897,Models!$A:$Q,X$4,0)</f>
        <v>#N/A</v>
      </c>
      <c r="Y897" s="2" t="e">
        <f>VLOOKUP($U897,Models!$A:$Q,Y$4,0)</f>
        <v>#N/A</v>
      </c>
      <c r="Z897" s="2" t="e">
        <f>VLOOKUP($U897,Models!$A:$Q,Z$4,0)</f>
        <v>#N/A</v>
      </c>
      <c r="AA897" s="2" t="e">
        <f>VLOOKUP($U897,Models!$A:$Q,AA$4,0)</f>
        <v>#N/A</v>
      </c>
      <c r="AB897" s="2" t="e">
        <f>VLOOKUP($U897,Models!$A:$Q,AB$4,0)</f>
        <v>#N/A</v>
      </c>
      <c r="AC897" s="2" t="e">
        <f>VLOOKUP($U897,Models!$A:$Q,AC$4,0)</f>
        <v>#N/A</v>
      </c>
      <c r="AD897" s="2" t="e">
        <f>VLOOKUP($U897,Models!$A:$Q,AD$4,0)</f>
        <v>#N/A</v>
      </c>
      <c r="AE897" s="2" t="e">
        <f>VLOOKUP($U897,Models!$A:$Q,AE$4,0)</f>
        <v>#N/A</v>
      </c>
      <c r="AF897" s="2" t="e">
        <f>VLOOKUP($U897,Models!$A:$Q,AF$4,0)</f>
        <v>#N/A</v>
      </c>
      <c r="AG897" s="2" t="e">
        <f>VLOOKUP($U897,Models!$A:$Q,AG$4,0)</f>
        <v>#N/A</v>
      </c>
      <c r="AH897" s="2" t="e">
        <f>VLOOKUP($U897,Models!$A:$Q,AH$4,0)</f>
        <v>#N/A</v>
      </c>
      <c r="AI897" s="2" t="e">
        <f>VLOOKUP($U897,Models!$A:$Q,AI$4,0)</f>
        <v>#N/A</v>
      </c>
      <c r="AJ897" s="2"/>
    </row>
    <row r="898" spans="1:36" x14ac:dyDescent="0.3">
      <c r="A898"/>
      <c r="B898"/>
      <c r="C898"/>
      <c r="D898"/>
      <c r="E898"/>
      <c r="F898"/>
      <c r="G898"/>
      <c r="H898"/>
      <c r="I898"/>
      <c r="J898"/>
      <c r="K898"/>
      <c r="L898"/>
      <c r="M898"/>
      <c r="N898"/>
      <c r="O898"/>
      <c r="P898"/>
      <c r="Q898" s="41"/>
      <c r="R898" s="90"/>
      <c r="S898" s="3"/>
      <c r="T898" s="2"/>
      <c r="U898" s="2" t="str">
        <f t="shared" si="52"/>
        <v xml:space="preserve">   </v>
      </c>
      <c r="V898" s="2" t="e">
        <f>VLOOKUP($U898,Models!$A:$Q,V$4,0)</f>
        <v>#N/A</v>
      </c>
      <c r="W898" s="2" t="e">
        <f>VLOOKUP($U898,Models!$A:$Q,W$4,0)</f>
        <v>#N/A</v>
      </c>
      <c r="X898" s="2" t="e">
        <f>VLOOKUP($U898,Models!$A:$Q,X$4,0)</f>
        <v>#N/A</v>
      </c>
      <c r="Y898" s="2" t="e">
        <f>VLOOKUP($U898,Models!$A:$Q,Y$4,0)</f>
        <v>#N/A</v>
      </c>
      <c r="Z898" s="2" t="e">
        <f>VLOOKUP($U898,Models!$A:$Q,Z$4,0)</f>
        <v>#N/A</v>
      </c>
      <c r="AA898" s="2" t="e">
        <f>VLOOKUP($U898,Models!$A:$Q,AA$4,0)</f>
        <v>#N/A</v>
      </c>
      <c r="AB898" s="2" t="e">
        <f>VLOOKUP($U898,Models!$A:$Q,AB$4,0)</f>
        <v>#N/A</v>
      </c>
      <c r="AC898" s="2" t="e">
        <f>VLOOKUP($U898,Models!$A:$Q,AC$4,0)</f>
        <v>#N/A</v>
      </c>
      <c r="AD898" s="2" t="e">
        <f>VLOOKUP($U898,Models!$A:$Q,AD$4,0)</f>
        <v>#N/A</v>
      </c>
      <c r="AE898" s="2" t="e">
        <f>VLOOKUP($U898,Models!$A:$Q,AE$4,0)</f>
        <v>#N/A</v>
      </c>
      <c r="AF898" s="2" t="e">
        <f>VLOOKUP($U898,Models!$A:$Q,AF$4,0)</f>
        <v>#N/A</v>
      </c>
      <c r="AG898" s="2" t="e">
        <f>VLOOKUP($U898,Models!$A:$Q,AG$4,0)</f>
        <v>#N/A</v>
      </c>
      <c r="AH898" s="2" t="e">
        <f>VLOOKUP($U898,Models!$A:$Q,AH$4,0)</f>
        <v>#N/A</v>
      </c>
      <c r="AI898" s="2" t="e">
        <f>VLOOKUP($U898,Models!$A:$Q,AI$4,0)</f>
        <v>#N/A</v>
      </c>
      <c r="AJ898" s="2"/>
    </row>
    <row r="899" spans="1:36" x14ac:dyDescent="0.3">
      <c r="A899"/>
      <c r="B899"/>
      <c r="C899"/>
      <c r="D899"/>
      <c r="E899"/>
      <c r="F899"/>
      <c r="G899"/>
      <c r="H899"/>
      <c r="I899"/>
      <c r="J899"/>
      <c r="K899"/>
      <c r="L899"/>
      <c r="M899"/>
      <c r="N899"/>
      <c r="O899"/>
      <c r="P899"/>
      <c r="Q899" s="41"/>
      <c r="R899" s="90"/>
      <c r="S899" s="3"/>
      <c r="T899" s="2"/>
      <c r="U899" s="2" t="str">
        <f t="shared" si="52"/>
        <v xml:space="preserve">   </v>
      </c>
      <c r="V899" s="2" t="e">
        <f>VLOOKUP($U899,Models!$A:$Q,V$4,0)</f>
        <v>#N/A</v>
      </c>
      <c r="W899" s="2" t="e">
        <f>VLOOKUP($U899,Models!$A:$Q,W$4,0)</f>
        <v>#N/A</v>
      </c>
      <c r="X899" s="2" t="e">
        <f>VLOOKUP($U899,Models!$A:$Q,X$4,0)</f>
        <v>#N/A</v>
      </c>
      <c r="Y899" s="2" t="e">
        <f>VLOOKUP($U899,Models!$A:$Q,Y$4,0)</f>
        <v>#N/A</v>
      </c>
      <c r="Z899" s="2" t="e">
        <f>VLOOKUP($U899,Models!$A:$Q,Z$4,0)</f>
        <v>#N/A</v>
      </c>
      <c r="AA899" s="2" t="e">
        <f>VLOOKUP($U899,Models!$A:$Q,AA$4,0)</f>
        <v>#N/A</v>
      </c>
      <c r="AB899" s="2" t="e">
        <f>VLOOKUP($U899,Models!$A:$Q,AB$4,0)</f>
        <v>#N/A</v>
      </c>
      <c r="AC899" s="2" t="e">
        <f>VLOOKUP($U899,Models!$A:$Q,AC$4,0)</f>
        <v>#N/A</v>
      </c>
      <c r="AD899" s="2" t="e">
        <f>VLOOKUP($U899,Models!$A:$Q,AD$4,0)</f>
        <v>#N/A</v>
      </c>
      <c r="AE899" s="2" t="e">
        <f>VLOOKUP($U899,Models!$A:$Q,AE$4,0)</f>
        <v>#N/A</v>
      </c>
      <c r="AF899" s="2" t="e">
        <f>VLOOKUP($U899,Models!$A:$Q,AF$4,0)</f>
        <v>#N/A</v>
      </c>
      <c r="AG899" s="2" t="e">
        <f>VLOOKUP($U899,Models!$A:$Q,AG$4,0)</f>
        <v>#N/A</v>
      </c>
      <c r="AH899" s="2" t="e">
        <f>VLOOKUP($U899,Models!$A:$Q,AH$4,0)</f>
        <v>#N/A</v>
      </c>
      <c r="AI899" s="2" t="e">
        <f>VLOOKUP($U899,Models!$A:$Q,AI$4,0)</f>
        <v>#N/A</v>
      </c>
      <c r="AJ899" s="2"/>
    </row>
    <row r="900" spans="1:36" x14ac:dyDescent="0.3">
      <c r="A900"/>
      <c r="B900"/>
      <c r="C900"/>
      <c r="D900"/>
      <c r="E900"/>
      <c r="F900"/>
      <c r="G900"/>
      <c r="H900"/>
      <c r="I900"/>
      <c r="J900"/>
      <c r="K900"/>
      <c r="L900"/>
      <c r="M900"/>
      <c r="N900"/>
      <c r="O900"/>
      <c r="P900"/>
      <c r="Q900" s="41"/>
      <c r="R900" s="90"/>
      <c r="S900" s="3"/>
      <c r="T900" s="2"/>
      <c r="U900" s="2" t="str">
        <f t="shared" si="52"/>
        <v xml:space="preserve">   </v>
      </c>
      <c r="V900" s="2" t="e">
        <f>VLOOKUP($U900,Models!$A:$Q,V$4,0)</f>
        <v>#N/A</v>
      </c>
      <c r="W900" s="2" t="e">
        <f>VLOOKUP($U900,Models!$A:$Q,W$4,0)</f>
        <v>#N/A</v>
      </c>
      <c r="X900" s="2" t="e">
        <f>VLOOKUP($U900,Models!$A:$Q,X$4,0)</f>
        <v>#N/A</v>
      </c>
      <c r="Y900" s="2" t="e">
        <f>VLOOKUP($U900,Models!$A:$Q,Y$4,0)</f>
        <v>#N/A</v>
      </c>
      <c r="Z900" s="2" t="e">
        <f>VLOOKUP($U900,Models!$A:$Q,Z$4,0)</f>
        <v>#N/A</v>
      </c>
      <c r="AA900" s="2" t="e">
        <f>VLOOKUP($U900,Models!$A:$Q,AA$4,0)</f>
        <v>#N/A</v>
      </c>
      <c r="AB900" s="2" t="e">
        <f>VLOOKUP($U900,Models!$A:$Q,AB$4,0)</f>
        <v>#N/A</v>
      </c>
      <c r="AC900" s="2" t="e">
        <f>VLOOKUP($U900,Models!$A:$Q,AC$4,0)</f>
        <v>#N/A</v>
      </c>
      <c r="AD900" s="2" t="e">
        <f>VLOOKUP($U900,Models!$A:$Q,AD$4,0)</f>
        <v>#N/A</v>
      </c>
      <c r="AE900" s="2" t="e">
        <f>VLOOKUP($U900,Models!$A:$Q,AE$4,0)</f>
        <v>#N/A</v>
      </c>
      <c r="AF900" s="2" t="e">
        <f>VLOOKUP($U900,Models!$A:$Q,AF$4,0)</f>
        <v>#N/A</v>
      </c>
      <c r="AG900" s="2" t="e">
        <f>VLOOKUP($U900,Models!$A:$Q,AG$4,0)</f>
        <v>#N/A</v>
      </c>
      <c r="AH900" s="2" t="e">
        <f>VLOOKUP($U900,Models!$A:$Q,AH$4,0)</f>
        <v>#N/A</v>
      </c>
      <c r="AI900" s="2" t="e">
        <f>VLOOKUP($U900,Models!$A:$Q,AI$4,0)</f>
        <v>#N/A</v>
      </c>
      <c r="AJ900" s="2"/>
    </row>
    <row r="901" spans="1:36" x14ac:dyDescent="0.3">
      <c r="A901"/>
      <c r="B901"/>
      <c r="C901"/>
      <c r="D901"/>
      <c r="E901"/>
      <c r="F901"/>
      <c r="G901"/>
      <c r="H901"/>
      <c r="I901"/>
      <c r="J901"/>
      <c r="K901"/>
      <c r="L901"/>
      <c r="M901"/>
      <c r="N901"/>
      <c r="O901"/>
      <c r="P901"/>
      <c r="Q901" s="41" t="s">
        <v>50</v>
      </c>
      <c r="R901" s="90"/>
      <c r="S901" s="3"/>
      <c r="T901" s="2"/>
      <c r="U901" s="2" t="str">
        <f t="shared" si="52"/>
        <v xml:space="preserve">   </v>
      </c>
      <c r="V901" s="2" t="e">
        <f>VLOOKUP($U901,Models!$A:$Q,V$4,0)</f>
        <v>#N/A</v>
      </c>
      <c r="W901" s="2" t="e">
        <f>VLOOKUP($U901,Models!$A:$Q,W$4,0)</f>
        <v>#N/A</v>
      </c>
      <c r="X901" s="2" t="e">
        <f>VLOOKUP($U901,Models!$A:$Q,X$4,0)</f>
        <v>#N/A</v>
      </c>
      <c r="Y901" s="2" t="e">
        <f>VLOOKUP($U901,Models!$A:$Q,Y$4,0)</f>
        <v>#N/A</v>
      </c>
      <c r="Z901" s="2" t="e">
        <f>VLOOKUP($U901,Models!$A:$Q,Z$4,0)</f>
        <v>#N/A</v>
      </c>
      <c r="AA901" s="2" t="e">
        <f>VLOOKUP($U901,Models!$A:$Q,AA$4,0)</f>
        <v>#N/A</v>
      </c>
      <c r="AB901" s="2" t="e">
        <f>VLOOKUP($U901,Models!$A:$Q,AB$4,0)</f>
        <v>#N/A</v>
      </c>
      <c r="AC901" s="2" t="e">
        <f>VLOOKUP($U901,Models!$A:$Q,AC$4,0)</f>
        <v>#N/A</v>
      </c>
      <c r="AD901" s="2" t="e">
        <f>VLOOKUP($U901,Models!$A:$Q,AD$4,0)</f>
        <v>#N/A</v>
      </c>
      <c r="AE901" s="2" t="e">
        <f>VLOOKUP($U901,Models!$A:$Q,AE$4,0)</f>
        <v>#N/A</v>
      </c>
      <c r="AF901" s="2" t="e">
        <f>VLOOKUP($U901,Models!$A:$Q,AF$4,0)</f>
        <v>#N/A</v>
      </c>
      <c r="AG901" s="2" t="e">
        <f>VLOOKUP($U901,Models!$A:$Q,AG$4,0)</f>
        <v>#N/A</v>
      </c>
      <c r="AH901" s="2" t="e">
        <f>VLOOKUP($U901,Models!$A:$Q,AH$4,0)</f>
        <v>#N/A</v>
      </c>
      <c r="AI901" s="2" t="e">
        <f>VLOOKUP($U901,Models!$A:$Q,AI$4,0)</f>
        <v>#N/A</v>
      </c>
      <c r="AJ901" s="2"/>
    </row>
    <row r="902" spans="1:36" x14ac:dyDescent="0.3">
      <c r="A902"/>
      <c r="B902"/>
      <c r="C902"/>
      <c r="D902"/>
      <c r="E902"/>
      <c r="F902"/>
      <c r="G902"/>
      <c r="H902"/>
      <c r="I902"/>
      <c r="J902"/>
      <c r="K902"/>
      <c r="L902"/>
      <c r="M902"/>
      <c r="N902"/>
      <c r="O902"/>
      <c r="P902"/>
      <c r="Q902" s="41"/>
      <c r="R902" s="90"/>
      <c r="S902" s="3"/>
      <c r="T902" s="2"/>
      <c r="U902" s="2" t="str">
        <f t="shared" ref="U902:U920" si="53">CONCATENATE(A902," ",B902," ",C902," ",D902)</f>
        <v xml:space="preserve">   </v>
      </c>
      <c r="V902" s="2" t="e">
        <f>VLOOKUP($U902,Models!$A:$Q,V$4,0)</f>
        <v>#N/A</v>
      </c>
      <c r="W902" s="2" t="e">
        <f>VLOOKUP($U902,Models!$A:$Q,W$4,0)</f>
        <v>#N/A</v>
      </c>
      <c r="X902" s="2" t="e">
        <f>VLOOKUP($U902,Models!$A:$Q,X$4,0)</f>
        <v>#N/A</v>
      </c>
      <c r="Y902" s="2" t="e">
        <f>VLOOKUP($U902,Models!$A:$Q,Y$4,0)</f>
        <v>#N/A</v>
      </c>
      <c r="Z902" s="2" t="e">
        <f>VLOOKUP($U902,Models!$A:$Q,Z$4,0)</f>
        <v>#N/A</v>
      </c>
      <c r="AA902" s="2" t="e">
        <f>VLOOKUP($U902,Models!$A:$Q,AA$4,0)</f>
        <v>#N/A</v>
      </c>
      <c r="AB902" s="2" t="e">
        <f>VLOOKUP($U902,Models!$A:$Q,AB$4,0)</f>
        <v>#N/A</v>
      </c>
      <c r="AC902" s="2" t="e">
        <f>VLOOKUP($U902,Models!$A:$Q,AC$4,0)</f>
        <v>#N/A</v>
      </c>
      <c r="AD902" s="2" t="e">
        <f>VLOOKUP($U902,Models!$A:$Q,AD$4,0)</f>
        <v>#N/A</v>
      </c>
      <c r="AE902" s="2" t="e">
        <f>VLOOKUP($U902,Models!$A:$Q,AE$4,0)</f>
        <v>#N/A</v>
      </c>
      <c r="AF902" s="2" t="e">
        <f>VLOOKUP($U902,Models!$A:$Q,AF$4,0)</f>
        <v>#N/A</v>
      </c>
      <c r="AG902" s="2" t="e">
        <f>VLOOKUP($U902,Models!$A:$Q,AG$4,0)</f>
        <v>#N/A</v>
      </c>
      <c r="AH902" s="2" t="e">
        <f>VLOOKUP($U902,Models!$A:$Q,AH$4,0)</f>
        <v>#N/A</v>
      </c>
      <c r="AI902" s="2" t="e">
        <f>VLOOKUP($U902,Models!$A:$Q,AI$4,0)</f>
        <v>#N/A</v>
      </c>
      <c r="AJ902" s="2"/>
    </row>
    <row r="903" spans="1:36" x14ac:dyDescent="0.3">
      <c r="A903"/>
      <c r="B903"/>
      <c r="C903"/>
      <c r="D903"/>
      <c r="E903"/>
      <c r="F903"/>
      <c r="G903"/>
      <c r="H903"/>
      <c r="I903"/>
      <c r="J903"/>
      <c r="K903"/>
      <c r="L903"/>
      <c r="M903"/>
      <c r="N903"/>
      <c r="O903"/>
      <c r="P903"/>
      <c r="Q903" s="41"/>
      <c r="R903" s="90"/>
      <c r="S903" s="3"/>
      <c r="T903" s="2"/>
      <c r="U903" s="2" t="str">
        <f t="shared" si="53"/>
        <v xml:space="preserve">   </v>
      </c>
      <c r="V903" s="2" t="e">
        <f>VLOOKUP($U903,Models!$A:$Q,V$4,0)</f>
        <v>#N/A</v>
      </c>
      <c r="W903" s="2" t="e">
        <f>VLOOKUP($U903,Models!$A:$Q,W$4,0)</f>
        <v>#N/A</v>
      </c>
      <c r="X903" s="2" t="e">
        <f>VLOOKUP($U903,Models!$A:$Q,X$4,0)</f>
        <v>#N/A</v>
      </c>
      <c r="Y903" s="2" t="e">
        <f>VLOOKUP($U903,Models!$A:$Q,Y$4,0)</f>
        <v>#N/A</v>
      </c>
      <c r="Z903" s="2" t="e">
        <f>VLOOKUP($U903,Models!$A:$Q,Z$4,0)</f>
        <v>#N/A</v>
      </c>
      <c r="AA903" s="2" t="e">
        <f>VLOOKUP($U903,Models!$A:$Q,AA$4,0)</f>
        <v>#N/A</v>
      </c>
      <c r="AB903" s="2" t="e">
        <f>VLOOKUP($U903,Models!$A:$Q,AB$4,0)</f>
        <v>#N/A</v>
      </c>
      <c r="AC903" s="2" t="e">
        <f>VLOOKUP($U903,Models!$A:$Q,AC$4,0)</f>
        <v>#N/A</v>
      </c>
      <c r="AD903" s="2" t="e">
        <f>VLOOKUP($U903,Models!$A:$Q,AD$4,0)</f>
        <v>#N/A</v>
      </c>
      <c r="AE903" s="2" t="e">
        <f>VLOOKUP($U903,Models!$A:$Q,AE$4,0)</f>
        <v>#N/A</v>
      </c>
      <c r="AF903" s="2" t="e">
        <f>VLOOKUP($U903,Models!$A:$Q,AF$4,0)</f>
        <v>#N/A</v>
      </c>
      <c r="AG903" s="2" t="e">
        <f>VLOOKUP($U903,Models!$A:$Q,AG$4,0)</f>
        <v>#N/A</v>
      </c>
      <c r="AH903" s="2" t="e">
        <f>VLOOKUP($U903,Models!$A:$Q,AH$4,0)</f>
        <v>#N/A</v>
      </c>
      <c r="AI903" s="2" t="e">
        <f>VLOOKUP($U903,Models!$A:$Q,AI$4,0)</f>
        <v>#N/A</v>
      </c>
      <c r="AJ903" s="2"/>
    </row>
    <row r="904" spans="1:36" x14ac:dyDescent="0.3">
      <c r="A904"/>
      <c r="B904"/>
      <c r="C904"/>
      <c r="D904"/>
      <c r="E904"/>
      <c r="F904"/>
      <c r="G904"/>
      <c r="H904"/>
      <c r="I904"/>
      <c r="J904"/>
      <c r="K904"/>
      <c r="L904"/>
      <c r="M904"/>
      <c r="N904"/>
      <c r="O904"/>
      <c r="P904"/>
      <c r="Q904" s="41"/>
      <c r="R904" s="90"/>
      <c r="S904" s="3"/>
      <c r="T904" s="2"/>
      <c r="U904" s="2" t="str">
        <f t="shared" si="53"/>
        <v xml:space="preserve">   </v>
      </c>
      <c r="V904" s="2" t="e">
        <f>VLOOKUP($U904,Models!$A:$Q,V$4,0)</f>
        <v>#N/A</v>
      </c>
      <c r="W904" s="2" t="e">
        <f>VLOOKUP($U904,Models!$A:$Q,W$4,0)</f>
        <v>#N/A</v>
      </c>
      <c r="X904" s="2" t="e">
        <f>VLOOKUP($U904,Models!$A:$Q,X$4,0)</f>
        <v>#N/A</v>
      </c>
      <c r="Y904" s="2" t="e">
        <f>VLOOKUP($U904,Models!$A:$Q,Y$4,0)</f>
        <v>#N/A</v>
      </c>
      <c r="Z904" s="2" t="e">
        <f>VLOOKUP($U904,Models!$A:$Q,Z$4,0)</f>
        <v>#N/A</v>
      </c>
      <c r="AA904" s="2" t="e">
        <f>VLOOKUP($U904,Models!$A:$Q,AA$4,0)</f>
        <v>#N/A</v>
      </c>
      <c r="AB904" s="2" t="e">
        <f>VLOOKUP($U904,Models!$A:$Q,AB$4,0)</f>
        <v>#N/A</v>
      </c>
      <c r="AC904" s="2" t="e">
        <f>VLOOKUP($U904,Models!$A:$Q,AC$4,0)</f>
        <v>#N/A</v>
      </c>
      <c r="AD904" s="2" t="e">
        <f>VLOOKUP($U904,Models!$A:$Q,AD$4,0)</f>
        <v>#N/A</v>
      </c>
      <c r="AE904" s="2" t="e">
        <f>VLOOKUP($U904,Models!$A:$Q,AE$4,0)</f>
        <v>#N/A</v>
      </c>
      <c r="AF904" s="2" t="e">
        <f>VLOOKUP($U904,Models!$A:$Q,AF$4,0)</f>
        <v>#N/A</v>
      </c>
      <c r="AG904" s="2" t="e">
        <f>VLOOKUP($U904,Models!$A:$Q,AG$4,0)</f>
        <v>#N/A</v>
      </c>
      <c r="AH904" s="2" t="e">
        <f>VLOOKUP($U904,Models!$A:$Q,AH$4,0)</f>
        <v>#N/A</v>
      </c>
      <c r="AI904" s="2" t="e">
        <f>VLOOKUP($U904,Models!$A:$Q,AI$4,0)</f>
        <v>#N/A</v>
      </c>
      <c r="AJ904" s="2"/>
    </row>
    <row r="905" spans="1:36" x14ac:dyDescent="0.3">
      <c r="A905"/>
      <c r="B905"/>
      <c r="C905"/>
      <c r="D905"/>
      <c r="E905"/>
      <c r="F905"/>
      <c r="G905"/>
      <c r="H905"/>
      <c r="I905"/>
      <c r="J905"/>
      <c r="K905"/>
      <c r="L905"/>
      <c r="M905"/>
      <c r="N905"/>
      <c r="O905"/>
      <c r="P905"/>
      <c r="Q905" s="41"/>
      <c r="R905" s="90"/>
      <c r="S905" s="3"/>
      <c r="T905" s="2"/>
      <c r="U905" s="2" t="str">
        <f t="shared" si="53"/>
        <v xml:space="preserve">   </v>
      </c>
      <c r="V905" s="2" t="e">
        <f>VLOOKUP($U905,Models!$A:$Q,V$4,0)</f>
        <v>#N/A</v>
      </c>
      <c r="W905" s="2" t="e">
        <f>VLOOKUP($U905,Models!$A:$Q,W$4,0)</f>
        <v>#N/A</v>
      </c>
      <c r="X905" s="2" t="e">
        <f>VLOOKUP($U905,Models!$A:$Q,X$4,0)</f>
        <v>#N/A</v>
      </c>
      <c r="Y905" s="2" t="e">
        <f>VLOOKUP($U905,Models!$A:$Q,Y$4,0)</f>
        <v>#N/A</v>
      </c>
      <c r="Z905" s="2" t="e">
        <f>VLOOKUP($U905,Models!$A:$Q,Z$4,0)</f>
        <v>#N/A</v>
      </c>
      <c r="AA905" s="2" t="e">
        <f>VLOOKUP($U905,Models!$A:$Q,AA$4,0)</f>
        <v>#N/A</v>
      </c>
      <c r="AB905" s="2" t="e">
        <f>VLOOKUP($U905,Models!$A:$Q,AB$4,0)</f>
        <v>#N/A</v>
      </c>
      <c r="AC905" s="2" t="e">
        <f>VLOOKUP($U905,Models!$A:$Q,AC$4,0)</f>
        <v>#N/A</v>
      </c>
      <c r="AD905" s="2" t="e">
        <f>VLOOKUP($U905,Models!$A:$Q,AD$4,0)</f>
        <v>#N/A</v>
      </c>
      <c r="AE905" s="2" t="e">
        <f>VLOOKUP($U905,Models!$A:$Q,AE$4,0)</f>
        <v>#N/A</v>
      </c>
      <c r="AF905" s="2" t="e">
        <f>VLOOKUP($U905,Models!$A:$Q,AF$4,0)</f>
        <v>#N/A</v>
      </c>
      <c r="AG905" s="2" t="e">
        <f>VLOOKUP($U905,Models!$A:$Q,AG$4,0)</f>
        <v>#N/A</v>
      </c>
      <c r="AH905" s="2" t="e">
        <f>VLOOKUP($U905,Models!$A:$Q,AH$4,0)</f>
        <v>#N/A</v>
      </c>
      <c r="AI905" s="2" t="e">
        <f>VLOOKUP($U905,Models!$A:$Q,AI$4,0)</f>
        <v>#N/A</v>
      </c>
      <c r="AJ905" s="2"/>
    </row>
    <row r="906" spans="1:36" x14ac:dyDescent="0.3">
      <c r="A906"/>
      <c r="B906"/>
      <c r="C906"/>
      <c r="D906"/>
      <c r="E906"/>
      <c r="F906"/>
      <c r="G906"/>
      <c r="H906"/>
      <c r="I906"/>
      <c r="J906"/>
      <c r="K906"/>
      <c r="L906"/>
      <c r="M906"/>
      <c r="N906"/>
      <c r="O906"/>
      <c r="P906"/>
      <c r="Q906" s="41"/>
      <c r="R906" s="90"/>
      <c r="S906" s="3"/>
      <c r="T906" s="2"/>
      <c r="U906" s="2" t="str">
        <f t="shared" si="53"/>
        <v xml:space="preserve">   </v>
      </c>
      <c r="V906" s="2" t="e">
        <f>VLOOKUP($U906,Models!$A:$Q,V$4,0)</f>
        <v>#N/A</v>
      </c>
      <c r="W906" s="2" t="e">
        <f>VLOOKUP($U906,Models!$A:$Q,W$4,0)</f>
        <v>#N/A</v>
      </c>
      <c r="X906" s="2" t="e">
        <f>VLOOKUP($U906,Models!$A:$Q,X$4,0)</f>
        <v>#N/A</v>
      </c>
      <c r="Y906" s="2" t="e">
        <f>VLOOKUP($U906,Models!$A:$Q,Y$4,0)</f>
        <v>#N/A</v>
      </c>
      <c r="Z906" s="2" t="e">
        <f>VLOOKUP($U906,Models!$A:$Q,Z$4,0)</f>
        <v>#N/A</v>
      </c>
      <c r="AA906" s="2" t="e">
        <f>VLOOKUP($U906,Models!$A:$Q,AA$4,0)</f>
        <v>#N/A</v>
      </c>
      <c r="AB906" s="2" t="e">
        <f>VLOOKUP($U906,Models!$A:$Q,AB$4,0)</f>
        <v>#N/A</v>
      </c>
      <c r="AC906" s="2" t="e">
        <f>VLOOKUP($U906,Models!$A:$Q,AC$4,0)</f>
        <v>#N/A</v>
      </c>
      <c r="AD906" s="2" t="e">
        <f>VLOOKUP($U906,Models!$A:$Q,AD$4,0)</f>
        <v>#N/A</v>
      </c>
      <c r="AE906" s="2" t="e">
        <f>VLOOKUP($U906,Models!$A:$Q,AE$4,0)</f>
        <v>#N/A</v>
      </c>
      <c r="AF906" s="2" t="e">
        <f>VLOOKUP($U906,Models!$A:$Q,AF$4,0)</f>
        <v>#N/A</v>
      </c>
      <c r="AG906" s="2" t="e">
        <f>VLOOKUP($U906,Models!$A:$Q,AG$4,0)</f>
        <v>#N/A</v>
      </c>
      <c r="AH906" s="2" t="e">
        <f>VLOOKUP($U906,Models!$A:$Q,AH$4,0)</f>
        <v>#N/A</v>
      </c>
      <c r="AI906" s="2" t="e">
        <f>VLOOKUP($U906,Models!$A:$Q,AI$4,0)</f>
        <v>#N/A</v>
      </c>
      <c r="AJ906" s="2"/>
    </row>
    <row r="907" spans="1:36" x14ac:dyDescent="0.3">
      <c r="A907"/>
      <c r="B907"/>
      <c r="C907"/>
      <c r="D907"/>
      <c r="E907"/>
      <c r="F907"/>
      <c r="G907"/>
      <c r="H907"/>
      <c r="I907"/>
      <c r="J907"/>
      <c r="K907"/>
      <c r="L907"/>
      <c r="M907"/>
      <c r="N907"/>
      <c r="O907"/>
      <c r="P907"/>
      <c r="Q907" s="41"/>
      <c r="R907" s="90"/>
      <c r="S907" s="3"/>
      <c r="T907" s="2"/>
      <c r="U907" s="2" t="str">
        <f t="shared" si="53"/>
        <v xml:space="preserve">   </v>
      </c>
      <c r="V907" s="2" t="e">
        <f>VLOOKUP($U907,Models!$A:$Q,V$4,0)</f>
        <v>#N/A</v>
      </c>
      <c r="W907" s="2" t="e">
        <f>VLOOKUP($U907,Models!$A:$Q,W$4,0)</f>
        <v>#N/A</v>
      </c>
      <c r="X907" s="2" t="e">
        <f>VLOOKUP($U907,Models!$A:$Q,X$4,0)</f>
        <v>#N/A</v>
      </c>
      <c r="Y907" s="2" t="e">
        <f>VLOOKUP($U907,Models!$A:$Q,Y$4,0)</f>
        <v>#N/A</v>
      </c>
      <c r="Z907" s="2" t="e">
        <f>VLOOKUP($U907,Models!$A:$Q,Z$4,0)</f>
        <v>#N/A</v>
      </c>
      <c r="AA907" s="2" t="e">
        <f>VLOOKUP($U907,Models!$A:$Q,AA$4,0)</f>
        <v>#N/A</v>
      </c>
      <c r="AB907" s="2" t="e">
        <f>VLOOKUP($U907,Models!$A:$Q,AB$4,0)</f>
        <v>#N/A</v>
      </c>
      <c r="AC907" s="2" t="e">
        <f>VLOOKUP($U907,Models!$A:$Q,AC$4,0)</f>
        <v>#N/A</v>
      </c>
      <c r="AD907" s="2" t="e">
        <f>VLOOKUP($U907,Models!$A:$Q,AD$4,0)</f>
        <v>#N/A</v>
      </c>
      <c r="AE907" s="2" t="e">
        <f>VLOOKUP($U907,Models!$A:$Q,AE$4,0)</f>
        <v>#N/A</v>
      </c>
      <c r="AF907" s="2" t="e">
        <f>VLOOKUP($U907,Models!$A:$Q,AF$4,0)</f>
        <v>#N/A</v>
      </c>
      <c r="AG907" s="2" t="e">
        <f>VLOOKUP($U907,Models!$A:$Q,AG$4,0)</f>
        <v>#N/A</v>
      </c>
      <c r="AH907" s="2" t="e">
        <f>VLOOKUP($U907,Models!$A:$Q,AH$4,0)</f>
        <v>#N/A</v>
      </c>
      <c r="AI907" s="2" t="e">
        <f>VLOOKUP($U907,Models!$A:$Q,AI$4,0)</f>
        <v>#N/A</v>
      </c>
      <c r="AJ907" s="2"/>
    </row>
    <row r="908" spans="1:36" x14ac:dyDescent="0.3">
      <c r="A908"/>
      <c r="B908"/>
      <c r="C908"/>
      <c r="D908"/>
      <c r="E908"/>
      <c r="F908"/>
      <c r="G908"/>
      <c r="H908"/>
      <c r="I908"/>
      <c r="J908"/>
      <c r="K908"/>
      <c r="L908"/>
      <c r="M908"/>
      <c r="N908"/>
      <c r="O908"/>
      <c r="P908"/>
      <c r="Q908" s="41"/>
      <c r="R908" s="90"/>
      <c r="S908" s="3"/>
      <c r="T908" s="2"/>
      <c r="U908" s="2" t="str">
        <f t="shared" si="53"/>
        <v xml:space="preserve">   </v>
      </c>
      <c r="V908" s="2" t="e">
        <f>VLOOKUP($U908,Models!$A:$Q,V$4,0)</f>
        <v>#N/A</v>
      </c>
      <c r="W908" s="2" t="e">
        <f>VLOOKUP($U908,Models!$A:$Q,W$4,0)</f>
        <v>#N/A</v>
      </c>
      <c r="X908" s="2" t="e">
        <f>VLOOKUP($U908,Models!$A:$Q,X$4,0)</f>
        <v>#N/A</v>
      </c>
      <c r="Y908" s="2" t="e">
        <f>VLOOKUP($U908,Models!$A:$Q,Y$4,0)</f>
        <v>#N/A</v>
      </c>
      <c r="Z908" s="2" t="e">
        <f>VLOOKUP($U908,Models!$A:$Q,Z$4,0)</f>
        <v>#N/A</v>
      </c>
      <c r="AA908" s="2" t="e">
        <f>VLOOKUP($U908,Models!$A:$Q,AA$4,0)</f>
        <v>#N/A</v>
      </c>
      <c r="AB908" s="2" t="e">
        <f>VLOOKUP($U908,Models!$A:$Q,AB$4,0)</f>
        <v>#N/A</v>
      </c>
      <c r="AC908" s="2" t="e">
        <f>VLOOKUP($U908,Models!$A:$Q,AC$4,0)</f>
        <v>#N/A</v>
      </c>
      <c r="AD908" s="2" t="e">
        <f>VLOOKUP($U908,Models!$A:$Q,AD$4,0)</f>
        <v>#N/A</v>
      </c>
      <c r="AE908" s="2" t="e">
        <f>VLOOKUP($U908,Models!$A:$Q,AE$4,0)</f>
        <v>#N/A</v>
      </c>
      <c r="AF908" s="2" t="e">
        <f>VLOOKUP($U908,Models!$A:$Q,AF$4,0)</f>
        <v>#N/A</v>
      </c>
      <c r="AG908" s="2" t="e">
        <f>VLOOKUP($U908,Models!$A:$Q,AG$4,0)</f>
        <v>#N/A</v>
      </c>
      <c r="AH908" s="2" t="e">
        <f>VLOOKUP($U908,Models!$A:$Q,AH$4,0)</f>
        <v>#N/A</v>
      </c>
      <c r="AI908" s="2" t="e">
        <f>VLOOKUP($U908,Models!$A:$Q,AI$4,0)</f>
        <v>#N/A</v>
      </c>
      <c r="AJ908" s="2"/>
    </row>
    <row r="909" spans="1:36" x14ac:dyDescent="0.3">
      <c r="A909"/>
      <c r="B909"/>
      <c r="C909"/>
      <c r="D909"/>
      <c r="E909"/>
      <c r="F909"/>
      <c r="G909"/>
      <c r="H909"/>
      <c r="I909"/>
      <c r="J909"/>
      <c r="K909"/>
      <c r="L909"/>
      <c r="M909"/>
      <c r="N909"/>
      <c r="O909"/>
      <c r="P909"/>
      <c r="Q909" s="41"/>
      <c r="R909" s="104"/>
      <c r="S909" s="3"/>
      <c r="T909" s="2"/>
      <c r="U909" s="2" t="str">
        <f t="shared" si="53"/>
        <v xml:space="preserve">   </v>
      </c>
      <c r="V909" s="2" t="e">
        <f>VLOOKUP($U909,Models!$A:$Q,V$4,0)</f>
        <v>#N/A</v>
      </c>
      <c r="W909" s="2" t="e">
        <f>VLOOKUP($U909,Models!$A:$Q,W$4,0)</f>
        <v>#N/A</v>
      </c>
      <c r="X909" s="2" t="e">
        <f>VLOOKUP($U909,Models!$A:$Q,X$4,0)</f>
        <v>#N/A</v>
      </c>
      <c r="Y909" s="2" t="e">
        <f>VLOOKUP($U909,Models!$A:$Q,Y$4,0)</f>
        <v>#N/A</v>
      </c>
      <c r="Z909" s="2" t="e">
        <f>VLOOKUP($U909,Models!$A:$Q,Z$4,0)</f>
        <v>#N/A</v>
      </c>
      <c r="AA909" s="2" t="e">
        <f>VLOOKUP($U909,Models!$A:$Q,AA$4,0)</f>
        <v>#N/A</v>
      </c>
      <c r="AB909" s="2" t="e">
        <f>VLOOKUP($U909,Models!$A:$Q,AB$4,0)</f>
        <v>#N/A</v>
      </c>
      <c r="AC909" s="2" t="e">
        <f>VLOOKUP($U909,Models!$A:$Q,AC$4,0)</f>
        <v>#N/A</v>
      </c>
      <c r="AD909" s="2" t="e">
        <f>VLOOKUP($U909,Models!$A:$Q,AD$4,0)</f>
        <v>#N/A</v>
      </c>
      <c r="AE909" s="2" t="e">
        <f>VLOOKUP($U909,Models!$A:$Q,AE$4,0)</f>
        <v>#N/A</v>
      </c>
      <c r="AF909" s="2" t="e">
        <f>VLOOKUP($U909,Models!$A:$Q,AF$4,0)</f>
        <v>#N/A</v>
      </c>
      <c r="AG909" s="2" t="e">
        <f>VLOOKUP($U909,Models!$A:$Q,AG$4,0)</f>
        <v>#N/A</v>
      </c>
      <c r="AH909" s="2" t="e">
        <f>VLOOKUP($U909,Models!$A:$Q,AH$4,0)</f>
        <v>#N/A</v>
      </c>
      <c r="AI909" s="2" t="e">
        <f>VLOOKUP($U909,Models!$A:$Q,AI$4,0)</f>
        <v>#N/A</v>
      </c>
      <c r="AJ909" s="2"/>
    </row>
    <row r="910" spans="1:36" x14ac:dyDescent="0.3">
      <c r="A910"/>
      <c r="B910"/>
      <c r="C910"/>
      <c r="D910"/>
      <c r="E910"/>
      <c r="F910"/>
      <c r="G910"/>
      <c r="H910"/>
      <c r="I910"/>
      <c r="J910"/>
      <c r="K910"/>
      <c r="L910"/>
      <c r="M910"/>
      <c r="N910"/>
      <c r="O910"/>
      <c r="P910"/>
      <c r="Q910" s="41"/>
      <c r="R910" s="90"/>
      <c r="S910" s="3"/>
      <c r="T910" s="2"/>
      <c r="U910" s="2" t="str">
        <f t="shared" si="53"/>
        <v xml:space="preserve">   </v>
      </c>
      <c r="V910" s="2" t="e">
        <f>VLOOKUP($U910,Models!$A:$Q,V$4,0)</f>
        <v>#N/A</v>
      </c>
      <c r="W910" s="2" t="e">
        <f>VLOOKUP($U910,Models!$A:$Q,W$4,0)</f>
        <v>#N/A</v>
      </c>
      <c r="X910" s="2" t="e">
        <f>VLOOKUP($U910,Models!$A:$Q,X$4,0)</f>
        <v>#N/A</v>
      </c>
      <c r="Y910" s="2" t="e">
        <f>VLOOKUP($U910,Models!$A:$Q,Y$4,0)</f>
        <v>#N/A</v>
      </c>
      <c r="Z910" s="2" t="e">
        <f>VLOOKUP($U910,Models!$A:$Q,Z$4,0)</f>
        <v>#N/A</v>
      </c>
      <c r="AA910" s="2" t="e">
        <f>VLOOKUP($U910,Models!$A:$Q,AA$4,0)</f>
        <v>#N/A</v>
      </c>
      <c r="AB910" s="2" t="e">
        <f>VLOOKUP($U910,Models!$A:$Q,AB$4,0)</f>
        <v>#N/A</v>
      </c>
      <c r="AC910" s="2" t="e">
        <f>VLOOKUP($U910,Models!$A:$Q,AC$4,0)</f>
        <v>#N/A</v>
      </c>
      <c r="AD910" s="2" t="e">
        <f>VLOOKUP($U910,Models!$A:$Q,AD$4,0)</f>
        <v>#N/A</v>
      </c>
      <c r="AE910" s="2" t="e">
        <f>VLOOKUP($U910,Models!$A:$Q,AE$4,0)</f>
        <v>#N/A</v>
      </c>
      <c r="AF910" s="2" t="e">
        <f>VLOOKUP($U910,Models!$A:$Q,AF$4,0)</f>
        <v>#N/A</v>
      </c>
      <c r="AG910" s="2" t="e">
        <f>VLOOKUP($U910,Models!$A:$Q,AG$4,0)</f>
        <v>#N/A</v>
      </c>
      <c r="AH910" s="2" t="e">
        <f>VLOOKUP($U910,Models!$A:$Q,AH$4,0)</f>
        <v>#N/A</v>
      </c>
      <c r="AI910" s="2" t="e">
        <f>VLOOKUP($U910,Models!$A:$Q,AI$4,0)</f>
        <v>#N/A</v>
      </c>
      <c r="AJ910" s="2"/>
    </row>
    <row r="911" spans="1:36" x14ac:dyDescent="0.3">
      <c r="A911"/>
      <c r="B911"/>
      <c r="C911"/>
      <c r="D911"/>
      <c r="E911"/>
      <c r="F911"/>
      <c r="G911"/>
      <c r="H911"/>
      <c r="I911"/>
      <c r="J911"/>
      <c r="K911"/>
      <c r="L911"/>
      <c r="M911"/>
      <c r="N911"/>
      <c r="O911"/>
      <c r="P911"/>
      <c r="Q911" s="41"/>
      <c r="R911" s="90"/>
      <c r="S911" s="3"/>
      <c r="T911" s="2"/>
      <c r="U911" s="2" t="str">
        <f t="shared" si="53"/>
        <v xml:space="preserve">   </v>
      </c>
      <c r="V911" s="2" t="e">
        <f>VLOOKUP($U911,Models!$A:$Q,V$4,0)</f>
        <v>#N/A</v>
      </c>
      <c r="W911" s="2" t="e">
        <f>VLOOKUP($U911,Models!$A:$Q,W$4,0)</f>
        <v>#N/A</v>
      </c>
      <c r="X911" s="2" t="e">
        <f>VLOOKUP($U911,Models!$A:$Q,X$4,0)</f>
        <v>#N/A</v>
      </c>
      <c r="Y911" s="2" t="e">
        <f>VLOOKUP($U911,Models!$A:$Q,Y$4,0)</f>
        <v>#N/A</v>
      </c>
      <c r="Z911" s="2" t="e">
        <f>VLOOKUP($U911,Models!$A:$Q,Z$4,0)</f>
        <v>#N/A</v>
      </c>
      <c r="AA911" s="2" t="e">
        <f>VLOOKUP($U911,Models!$A:$Q,AA$4,0)</f>
        <v>#N/A</v>
      </c>
      <c r="AB911" s="2" t="e">
        <f>VLOOKUP($U911,Models!$A:$Q,AB$4,0)</f>
        <v>#N/A</v>
      </c>
      <c r="AC911" s="2" t="e">
        <f>VLOOKUP($U911,Models!$A:$Q,AC$4,0)</f>
        <v>#N/A</v>
      </c>
      <c r="AD911" s="2" t="e">
        <f>VLOOKUP($U911,Models!$A:$Q,AD$4,0)</f>
        <v>#N/A</v>
      </c>
      <c r="AE911" s="2" t="e">
        <f>VLOOKUP($U911,Models!$A:$Q,AE$4,0)</f>
        <v>#N/A</v>
      </c>
      <c r="AF911" s="2" t="e">
        <f>VLOOKUP($U911,Models!$A:$Q,AF$4,0)</f>
        <v>#N/A</v>
      </c>
      <c r="AG911" s="2" t="e">
        <f>VLOOKUP($U911,Models!$A:$Q,AG$4,0)</f>
        <v>#N/A</v>
      </c>
      <c r="AH911" s="2" t="e">
        <f>VLOOKUP($U911,Models!$A:$Q,AH$4,0)</f>
        <v>#N/A</v>
      </c>
      <c r="AI911" s="2" t="e">
        <f>VLOOKUP($U911,Models!$A:$Q,AI$4,0)</f>
        <v>#N/A</v>
      </c>
      <c r="AJ911" s="2"/>
    </row>
    <row r="912" spans="1:36" x14ac:dyDescent="0.3">
      <c r="A912"/>
      <c r="B912"/>
      <c r="C912"/>
      <c r="D912"/>
      <c r="E912"/>
      <c r="F912"/>
      <c r="G912"/>
      <c r="H912"/>
      <c r="I912"/>
      <c r="J912"/>
      <c r="K912"/>
      <c r="L912"/>
      <c r="M912"/>
      <c r="N912"/>
      <c r="O912"/>
      <c r="P912"/>
      <c r="Q912" s="41"/>
      <c r="R912" s="90"/>
      <c r="S912" s="3"/>
      <c r="T912" s="2"/>
      <c r="U912" s="2" t="str">
        <f t="shared" si="53"/>
        <v xml:space="preserve">   </v>
      </c>
      <c r="V912" s="2" t="e">
        <f>VLOOKUP($U912,Models!$A:$Q,V$4,0)</f>
        <v>#N/A</v>
      </c>
      <c r="W912" s="2" t="e">
        <f>VLOOKUP($U912,Models!$A:$Q,W$4,0)</f>
        <v>#N/A</v>
      </c>
      <c r="X912" s="2" t="e">
        <f>VLOOKUP($U912,Models!$A:$Q,X$4,0)</f>
        <v>#N/A</v>
      </c>
      <c r="Y912" s="2" t="e">
        <f>VLOOKUP($U912,Models!$A:$Q,Y$4,0)</f>
        <v>#N/A</v>
      </c>
      <c r="Z912" s="2" t="e">
        <f>VLOOKUP($U912,Models!$A:$Q,Z$4,0)</f>
        <v>#N/A</v>
      </c>
      <c r="AA912" s="2" t="e">
        <f>VLOOKUP($U912,Models!$A:$Q,AA$4,0)</f>
        <v>#N/A</v>
      </c>
      <c r="AB912" s="2" t="e">
        <f>VLOOKUP($U912,Models!$A:$Q,AB$4,0)</f>
        <v>#N/A</v>
      </c>
      <c r="AC912" s="2" t="e">
        <f>VLOOKUP($U912,Models!$A:$Q,AC$4,0)</f>
        <v>#N/A</v>
      </c>
      <c r="AD912" s="2" t="e">
        <f>VLOOKUP($U912,Models!$A:$Q,AD$4,0)</f>
        <v>#N/A</v>
      </c>
      <c r="AE912" s="2" t="e">
        <f>VLOOKUP($U912,Models!$A:$Q,AE$4,0)</f>
        <v>#N/A</v>
      </c>
      <c r="AF912" s="2" t="e">
        <f>VLOOKUP($U912,Models!$A:$Q,AF$4,0)</f>
        <v>#N/A</v>
      </c>
      <c r="AG912" s="2" t="e">
        <f>VLOOKUP($U912,Models!$A:$Q,AG$4,0)</f>
        <v>#N/A</v>
      </c>
      <c r="AH912" s="2" t="e">
        <f>VLOOKUP($U912,Models!$A:$Q,AH$4,0)</f>
        <v>#N/A</v>
      </c>
      <c r="AI912" s="2" t="e">
        <f>VLOOKUP($U912,Models!$A:$Q,AI$4,0)</f>
        <v>#N/A</v>
      </c>
      <c r="AJ912" s="2"/>
    </row>
    <row r="913" spans="1:51" x14ac:dyDescent="0.3">
      <c r="A913"/>
      <c r="B913"/>
      <c r="C913"/>
      <c r="D913"/>
      <c r="E913"/>
      <c r="F913"/>
      <c r="G913"/>
      <c r="H913"/>
      <c r="I913"/>
      <c r="J913"/>
      <c r="K913"/>
      <c r="L913"/>
      <c r="M913"/>
      <c r="N913"/>
      <c r="O913"/>
      <c r="P913"/>
      <c r="Q913" s="41"/>
      <c r="R913" s="90"/>
      <c r="S913" s="3"/>
      <c r="T913" s="2"/>
      <c r="U913" s="2" t="str">
        <f t="shared" si="53"/>
        <v xml:space="preserve">   </v>
      </c>
      <c r="V913" s="2" t="e">
        <f>VLOOKUP($U913,Models!$A:$Q,V$4,0)</f>
        <v>#N/A</v>
      </c>
      <c r="W913" s="2" t="e">
        <f>VLOOKUP($U913,Models!$A:$Q,W$4,0)</f>
        <v>#N/A</v>
      </c>
      <c r="X913" s="2" t="e">
        <f>VLOOKUP($U913,Models!$A:$Q,X$4,0)</f>
        <v>#N/A</v>
      </c>
      <c r="Y913" s="2" t="e">
        <f>VLOOKUP($U913,Models!$A:$Q,Y$4,0)</f>
        <v>#N/A</v>
      </c>
      <c r="Z913" s="2" t="e">
        <f>VLOOKUP($U913,Models!$A:$Q,Z$4,0)</f>
        <v>#N/A</v>
      </c>
      <c r="AA913" s="2" t="e">
        <f>VLOOKUP($U913,Models!$A:$Q,AA$4,0)</f>
        <v>#N/A</v>
      </c>
      <c r="AB913" s="2" t="e">
        <f>VLOOKUP($U913,Models!$A:$Q,AB$4,0)</f>
        <v>#N/A</v>
      </c>
      <c r="AC913" s="2" t="e">
        <f>VLOOKUP($U913,Models!$A:$Q,AC$4,0)</f>
        <v>#N/A</v>
      </c>
      <c r="AD913" s="2" t="e">
        <f>VLOOKUP($U913,Models!$A:$Q,AD$4,0)</f>
        <v>#N/A</v>
      </c>
      <c r="AE913" s="2" t="e">
        <f>VLOOKUP($U913,Models!$A:$Q,AE$4,0)</f>
        <v>#N/A</v>
      </c>
      <c r="AF913" s="2" t="e">
        <f>VLOOKUP($U913,Models!$A:$Q,AF$4,0)</f>
        <v>#N/A</v>
      </c>
      <c r="AG913" s="2" t="e">
        <f>VLOOKUP($U913,Models!$A:$Q,AG$4,0)</f>
        <v>#N/A</v>
      </c>
      <c r="AH913" s="2" t="e">
        <f>VLOOKUP($U913,Models!$A:$Q,AH$4,0)</f>
        <v>#N/A</v>
      </c>
      <c r="AI913" s="2" t="e">
        <f>VLOOKUP($U913,Models!$A:$Q,AI$4,0)</f>
        <v>#N/A</v>
      </c>
      <c r="AJ913" s="2"/>
    </row>
    <row r="914" spans="1:51" x14ac:dyDescent="0.3">
      <c r="A914"/>
      <c r="B914"/>
      <c r="C914"/>
      <c r="D914"/>
      <c r="E914"/>
      <c r="F914"/>
      <c r="G914"/>
      <c r="H914"/>
      <c r="I914"/>
      <c r="J914"/>
      <c r="K914"/>
      <c r="L914"/>
      <c r="M914"/>
      <c r="N914"/>
      <c r="O914"/>
      <c r="P914"/>
      <c r="Q914" s="41"/>
      <c r="R914" s="90"/>
      <c r="S914" s="3"/>
      <c r="T914" s="2"/>
      <c r="U914" s="2" t="str">
        <f t="shared" si="53"/>
        <v xml:space="preserve">   </v>
      </c>
      <c r="V914" s="2" t="e">
        <f>VLOOKUP($U914,Models!$A:$Q,V$4,0)</f>
        <v>#N/A</v>
      </c>
      <c r="W914" s="2" t="e">
        <f>VLOOKUP($U914,Models!$A:$Q,W$4,0)</f>
        <v>#N/A</v>
      </c>
      <c r="X914" s="2" t="e">
        <f>VLOOKUP($U914,Models!$A:$Q,X$4,0)</f>
        <v>#N/A</v>
      </c>
      <c r="Y914" s="2" t="e">
        <f>VLOOKUP($U914,Models!$A:$Q,Y$4,0)</f>
        <v>#N/A</v>
      </c>
      <c r="Z914" s="2" t="e">
        <f>VLOOKUP($U914,Models!$A:$Q,Z$4,0)</f>
        <v>#N/A</v>
      </c>
      <c r="AA914" s="2" t="e">
        <f>VLOOKUP($U914,Models!$A:$Q,AA$4,0)</f>
        <v>#N/A</v>
      </c>
      <c r="AB914" s="2" t="e">
        <f>VLOOKUP($U914,Models!$A:$Q,AB$4,0)</f>
        <v>#N/A</v>
      </c>
      <c r="AC914" s="2" t="e">
        <f>VLOOKUP($U914,Models!$A:$Q,AC$4,0)</f>
        <v>#N/A</v>
      </c>
      <c r="AD914" s="2" t="e">
        <f>VLOOKUP($U914,Models!$A:$Q,AD$4,0)</f>
        <v>#N/A</v>
      </c>
      <c r="AE914" s="2" t="e">
        <f>VLOOKUP($U914,Models!$A:$Q,AE$4,0)</f>
        <v>#N/A</v>
      </c>
      <c r="AF914" s="2" t="e">
        <f>VLOOKUP($U914,Models!$A:$Q,AF$4,0)</f>
        <v>#N/A</v>
      </c>
      <c r="AG914" s="2" t="e">
        <f>VLOOKUP($U914,Models!$A:$Q,AG$4,0)</f>
        <v>#N/A</v>
      </c>
      <c r="AH914" s="2" t="e">
        <f>VLOOKUP($U914,Models!$A:$Q,AH$4,0)</f>
        <v>#N/A</v>
      </c>
      <c r="AI914" s="2" t="e">
        <f>VLOOKUP($U914,Models!$A:$Q,AI$4,0)</f>
        <v>#N/A</v>
      </c>
      <c r="AJ914" s="2"/>
    </row>
    <row r="915" spans="1:51" x14ac:dyDescent="0.3">
      <c r="A915"/>
      <c r="B915"/>
      <c r="C915"/>
      <c r="D915"/>
      <c r="E915"/>
      <c r="F915"/>
      <c r="G915"/>
      <c r="H915"/>
      <c r="I915"/>
      <c r="J915"/>
      <c r="K915"/>
      <c r="L915"/>
      <c r="M915"/>
      <c r="N915"/>
      <c r="O915"/>
      <c r="P915"/>
      <c r="Q915" s="41"/>
      <c r="R915" s="90"/>
      <c r="S915" s="3"/>
      <c r="T915" s="2"/>
      <c r="U915" s="2" t="str">
        <f t="shared" si="53"/>
        <v xml:space="preserve">   </v>
      </c>
      <c r="V915" s="2" t="e">
        <f>VLOOKUP($U915,Models!$A:$Q,V$4,0)</f>
        <v>#N/A</v>
      </c>
      <c r="W915" s="2" t="e">
        <f>VLOOKUP($U915,Models!$A:$Q,W$4,0)</f>
        <v>#N/A</v>
      </c>
      <c r="X915" s="2" t="e">
        <f>VLOOKUP($U915,Models!$A:$Q,X$4,0)</f>
        <v>#N/A</v>
      </c>
      <c r="Y915" s="2" t="e">
        <f>VLOOKUP($U915,Models!$A:$Q,Y$4,0)</f>
        <v>#N/A</v>
      </c>
      <c r="Z915" s="2" t="e">
        <f>VLOOKUP($U915,Models!$A:$Q,Z$4,0)</f>
        <v>#N/A</v>
      </c>
      <c r="AA915" s="2" t="e">
        <f>VLOOKUP($U915,Models!$A:$Q,AA$4,0)</f>
        <v>#N/A</v>
      </c>
      <c r="AB915" s="2" t="e">
        <f>VLOOKUP($U915,Models!$A:$Q,AB$4,0)</f>
        <v>#N/A</v>
      </c>
      <c r="AC915" s="2" t="e">
        <f>VLOOKUP($U915,Models!$A:$Q,AC$4,0)</f>
        <v>#N/A</v>
      </c>
      <c r="AD915" s="2" t="e">
        <f>VLOOKUP($U915,Models!$A:$Q,AD$4,0)</f>
        <v>#N/A</v>
      </c>
      <c r="AE915" s="2" t="e">
        <f>VLOOKUP($U915,Models!$A:$Q,AE$4,0)</f>
        <v>#N/A</v>
      </c>
      <c r="AF915" s="2" t="e">
        <f>VLOOKUP($U915,Models!$A:$Q,AF$4,0)</f>
        <v>#N/A</v>
      </c>
      <c r="AG915" s="2" t="e">
        <f>VLOOKUP($U915,Models!$A:$Q,AG$4,0)</f>
        <v>#N/A</v>
      </c>
      <c r="AH915" s="2" t="e">
        <f>VLOOKUP($U915,Models!$A:$Q,AH$4,0)</f>
        <v>#N/A</v>
      </c>
      <c r="AI915" s="2" t="e">
        <f>VLOOKUP($U915,Models!$A:$Q,AI$4,0)</f>
        <v>#N/A</v>
      </c>
      <c r="AJ915" s="2"/>
    </row>
    <row r="916" spans="1:51" x14ac:dyDescent="0.3">
      <c r="A916"/>
      <c r="B916"/>
      <c r="C916"/>
      <c r="D916"/>
      <c r="E916"/>
      <c r="F916"/>
      <c r="G916"/>
      <c r="H916"/>
      <c r="I916"/>
      <c r="J916"/>
      <c r="K916"/>
      <c r="L916"/>
      <c r="M916"/>
      <c r="N916"/>
      <c r="O916"/>
      <c r="P916"/>
      <c r="Q916" s="40"/>
      <c r="R916" s="90"/>
      <c r="S916" s="2"/>
      <c r="T916" s="2"/>
      <c r="U916" s="2" t="str">
        <f t="shared" si="53"/>
        <v xml:space="preserve">   </v>
      </c>
      <c r="V916" s="2" t="e">
        <f>VLOOKUP($U916,Models!$A:$Q,V$4,0)</f>
        <v>#N/A</v>
      </c>
      <c r="W916" s="2" t="e">
        <f>VLOOKUP($U916,Models!$A:$Q,W$4,0)</f>
        <v>#N/A</v>
      </c>
      <c r="X916" s="2" t="e">
        <f>VLOOKUP($U916,Models!$A:$Q,X$4,0)</f>
        <v>#N/A</v>
      </c>
      <c r="Y916" s="2" t="e">
        <f>VLOOKUP($U916,Models!$A:$Q,Y$4,0)</f>
        <v>#N/A</v>
      </c>
      <c r="Z916" s="2" t="e">
        <f>VLOOKUP($U916,Models!$A:$Q,Z$4,0)</f>
        <v>#N/A</v>
      </c>
      <c r="AA916" s="2" t="e">
        <f>VLOOKUP($U916,Models!$A:$Q,AA$4,0)</f>
        <v>#N/A</v>
      </c>
      <c r="AB916" s="2" t="e">
        <f>VLOOKUP($U916,Models!$A:$Q,AB$4,0)</f>
        <v>#N/A</v>
      </c>
      <c r="AC916" s="2" t="e">
        <f>VLOOKUP($U916,Models!$A:$Q,AC$4,0)</f>
        <v>#N/A</v>
      </c>
      <c r="AD916" s="2" t="e">
        <f>VLOOKUP($U916,Models!$A:$Q,AD$4,0)</f>
        <v>#N/A</v>
      </c>
      <c r="AE916" s="2" t="e">
        <f>VLOOKUP($U916,Models!$A:$Q,AE$4,0)</f>
        <v>#N/A</v>
      </c>
      <c r="AF916" s="2" t="e">
        <f>VLOOKUP($U916,Models!$A:$Q,AF$4,0)</f>
        <v>#N/A</v>
      </c>
      <c r="AG916" s="2" t="e">
        <f>VLOOKUP($U916,Models!$A:$Q,AG$4,0)</f>
        <v>#N/A</v>
      </c>
      <c r="AH916" s="2" t="e">
        <f>VLOOKUP($U916,Models!$A:$Q,AH$4,0)</f>
        <v>#N/A</v>
      </c>
      <c r="AI916" s="2" t="e">
        <f>VLOOKUP($U916,Models!$A:$Q,AI$4,0)</f>
        <v>#N/A</v>
      </c>
      <c r="AJ916" s="2"/>
    </row>
    <row r="917" spans="1:51" x14ac:dyDescent="0.3">
      <c r="A917"/>
      <c r="B917"/>
      <c r="C917"/>
      <c r="D917"/>
      <c r="E917"/>
      <c r="F917"/>
      <c r="G917"/>
      <c r="H917"/>
      <c r="I917"/>
      <c r="J917"/>
      <c r="K917"/>
      <c r="L917"/>
      <c r="M917"/>
      <c r="N917"/>
      <c r="O917"/>
      <c r="P917"/>
      <c r="Q917" s="40"/>
      <c r="R917" s="90"/>
      <c r="S917" s="2"/>
      <c r="T917" s="2"/>
      <c r="U917" s="2" t="str">
        <f t="shared" si="53"/>
        <v xml:space="preserve">   </v>
      </c>
      <c r="V917" s="2" t="e">
        <f>VLOOKUP($U917,Models!$A:$Q,V$4,0)</f>
        <v>#N/A</v>
      </c>
      <c r="W917" s="2" t="e">
        <f>VLOOKUP($U917,Models!$A:$Q,W$4,0)</f>
        <v>#N/A</v>
      </c>
      <c r="X917" s="2" t="e">
        <f>VLOOKUP($U917,Models!$A:$Q,X$4,0)</f>
        <v>#N/A</v>
      </c>
      <c r="Y917" s="2" t="e">
        <f>VLOOKUP($U917,Models!$A:$Q,Y$4,0)</f>
        <v>#N/A</v>
      </c>
      <c r="Z917" s="2" t="e">
        <f>VLOOKUP($U917,Models!$A:$Q,Z$4,0)</f>
        <v>#N/A</v>
      </c>
      <c r="AA917" s="2" t="e">
        <f>VLOOKUP($U917,Models!$A:$Q,AA$4,0)</f>
        <v>#N/A</v>
      </c>
      <c r="AB917" s="2" t="e">
        <f>VLOOKUP($U917,Models!$A:$Q,AB$4,0)</f>
        <v>#N/A</v>
      </c>
      <c r="AC917" s="2" t="e">
        <f>VLOOKUP($U917,Models!$A:$Q,AC$4,0)</f>
        <v>#N/A</v>
      </c>
      <c r="AD917" s="2" t="e">
        <f>VLOOKUP($U917,Models!$A:$Q,AD$4,0)</f>
        <v>#N/A</v>
      </c>
      <c r="AE917" s="2" t="e">
        <f>VLOOKUP($U917,Models!$A:$Q,AE$4,0)</f>
        <v>#N/A</v>
      </c>
      <c r="AF917" s="2" t="e">
        <f>VLOOKUP($U917,Models!$A:$Q,AF$4,0)</f>
        <v>#N/A</v>
      </c>
      <c r="AG917" s="2" t="e">
        <f>VLOOKUP($U917,Models!$A:$Q,AG$4,0)</f>
        <v>#N/A</v>
      </c>
      <c r="AH917" s="2" t="e">
        <f>VLOOKUP($U917,Models!$A:$Q,AH$4,0)</f>
        <v>#N/A</v>
      </c>
      <c r="AI917" s="2" t="e">
        <f>VLOOKUP($U917,Models!$A:$Q,AI$4,0)</f>
        <v>#N/A</v>
      </c>
      <c r="AJ917" s="2"/>
    </row>
    <row r="918" spans="1:51" x14ac:dyDescent="0.3">
      <c r="A918"/>
      <c r="B918"/>
      <c r="C918"/>
      <c r="D918"/>
      <c r="E918"/>
      <c r="F918"/>
      <c r="G918"/>
      <c r="H918"/>
      <c r="I918"/>
      <c r="J918"/>
      <c r="K918"/>
      <c r="L918"/>
      <c r="M918"/>
      <c r="N918"/>
      <c r="O918"/>
      <c r="P918"/>
      <c r="Q918" s="40"/>
      <c r="R918" s="90"/>
      <c r="S918" s="2"/>
      <c r="T918" s="2"/>
      <c r="U918" s="2" t="str">
        <f t="shared" si="53"/>
        <v xml:space="preserve">   </v>
      </c>
      <c r="V918" s="2" t="e">
        <f>VLOOKUP($U918,Models!$A:$Q,V$4,0)</f>
        <v>#N/A</v>
      </c>
      <c r="W918" s="2" t="e">
        <f>VLOOKUP($U918,Models!$A:$Q,W$4,0)</f>
        <v>#N/A</v>
      </c>
      <c r="X918" s="2" t="e">
        <f>VLOOKUP($U918,Models!$A:$Q,X$4,0)</f>
        <v>#N/A</v>
      </c>
      <c r="Y918" s="2" t="e">
        <f>VLOOKUP($U918,Models!$A:$Q,Y$4,0)</f>
        <v>#N/A</v>
      </c>
      <c r="Z918" s="2" t="e">
        <f>VLOOKUP($U918,Models!$A:$Q,Z$4,0)</f>
        <v>#N/A</v>
      </c>
      <c r="AA918" s="2" t="e">
        <f>VLOOKUP($U918,Models!$A:$Q,AA$4,0)</f>
        <v>#N/A</v>
      </c>
      <c r="AB918" s="2" t="e">
        <f>VLOOKUP($U918,Models!$A:$Q,AB$4,0)</f>
        <v>#N/A</v>
      </c>
      <c r="AC918" s="2" t="e">
        <f>VLOOKUP($U918,Models!$A:$Q,AC$4,0)</f>
        <v>#N/A</v>
      </c>
      <c r="AD918" s="2" t="e">
        <f>VLOOKUP($U918,Models!$A:$Q,AD$4,0)</f>
        <v>#N/A</v>
      </c>
      <c r="AE918" s="2" t="e">
        <f>VLOOKUP($U918,Models!$A:$Q,AE$4,0)</f>
        <v>#N/A</v>
      </c>
      <c r="AF918" s="2" t="e">
        <f>VLOOKUP($U918,Models!$A:$Q,AF$4,0)</f>
        <v>#N/A</v>
      </c>
      <c r="AG918" s="2" t="e">
        <f>VLOOKUP($U918,Models!$A:$Q,AG$4,0)</f>
        <v>#N/A</v>
      </c>
      <c r="AH918" s="2" t="e">
        <f>VLOOKUP($U918,Models!$A:$Q,AH$4,0)</f>
        <v>#N/A</v>
      </c>
      <c r="AI918" s="2" t="e">
        <f>VLOOKUP($U918,Models!$A:$Q,AI$4,0)</f>
        <v>#N/A</v>
      </c>
      <c r="AJ918" s="2"/>
    </row>
    <row r="919" spans="1:51" x14ac:dyDescent="0.3">
      <c r="A919"/>
      <c r="B919"/>
      <c r="C919"/>
      <c r="D919"/>
      <c r="E919"/>
      <c r="F919"/>
      <c r="G919"/>
      <c r="H919"/>
      <c r="I919"/>
      <c r="J919"/>
      <c r="K919"/>
      <c r="L919"/>
      <c r="M919"/>
      <c r="N919"/>
      <c r="O919"/>
      <c r="P919"/>
      <c r="Q919" s="40"/>
      <c r="R919" s="104"/>
      <c r="S919" s="2"/>
      <c r="T919" s="2"/>
      <c r="U919" s="2" t="str">
        <f t="shared" si="53"/>
        <v xml:space="preserve">   </v>
      </c>
      <c r="V919" s="2" t="e">
        <f>VLOOKUP($U919,Models!$A:$Q,V$4,0)</f>
        <v>#N/A</v>
      </c>
      <c r="W919" s="2" t="e">
        <f>VLOOKUP($U919,Models!$A:$Q,W$4,0)</f>
        <v>#N/A</v>
      </c>
      <c r="X919" s="2" t="e">
        <f>VLOOKUP($U919,Models!$A:$Q,X$4,0)</f>
        <v>#N/A</v>
      </c>
      <c r="Y919" s="2" t="e">
        <f>VLOOKUP($U919,Models!$A:$Q,Y$4,0)</f>
        <v>#N/A</v>
      </c>
      <c r="Z919" s="2" t="e">
        <f>VLOOKUP($U919,Models!$A:$Q,Z$4,0)</f>
        <v>#N/A</v>
      </c>
      <c r="AA919" s="2" t="e">
        <f>VLOOKUP($U919,Models!$A:$Q,AA$4,0)</f>
        <v>#N/A</v>
      </c>
      <c r="AB919" s="2" t="e">
        <f>VLOOKUP($U919,Models!$A:$Q,AB$4,0)</f>
        <v>#N/A</v>
      </c>
      <c r="AC919" s="2" t="e">
        <f>VLOOKUP($U919,Models!$A:$Q,AC$4,0)</f>
        <v>#N/A</v>
      </c>
      <c r="AD919" s="2" t="e">
        <f>VLOOKUP($U919,Models!$A:$Q,AD$4,0)</f>
        <v>#N/A</v>
      </c>
      <c r="AE919" s="2" t="e">
        <f>VLOOKUP($U919,Models!$A:$Q,AE$4,0)</f>
        <v>#N/A</v>
      </c>
      <c r="AF919" s="2" t="e">
        <f>VLOOKUP($U919,Models!$A:$Q,AF$4,0)</f>
        <v>#N/A</v>
      </c>
      <c r="AG919" s="2" t="e">
        <f>VLOOKUP($U919,Models!$A:$Q,AG$4,0)</f>
        <v>#N/A</v>
      </c>
      <c r="AH919" s="2" t="e">
        <f>VLOOKUP($U919,Models!$A:$Q,AH$4,0)</f>
        <v>#N/A</v>
      </c>
      <c r="AI919" s="2" t="e">
        <f>VLOOKUP($U919,Models!$A:$Q,AI$4,0)</f>
        <v>#N/A</v>
      </c>
      <c r="AJ919" s="2"/>
    </row>
    <row r="920" spans="1:51" x14ac:dyDescent="0.3">
      <c r="A920"/>
      <c r="B920"/>
      <c r="C920"/>
      <c r="D920"/>
      <c r="E920"/>
      <c r="F920"/>
      <c r="G920"/>
      <c r="H920"/>
      <c r="I920"/>
      <c r="J920"/>
      <c r="K920"/>
      <c r="L920"/>
      <c r="M920"/>
      <c r="N920"/>
      <c r="O920"/>
      <c r="P920"/>
      <c r="Q920" s="40"/>
      <c r="R920" s="90"/>
      <c r="S920" s="2"/>
      <c r="T920" s="2"/>
      <c r="U920" s="2" t="str">
        <f t="shared" si="53"/>
        <v xml:space="preserve">   </v>
      </c>
      <c r="V920" s="2" t="e">
        <f>VLOOKUP($U920,Models!$A:$Q,V$4,0)</f>
        <v>#N/A</v>
      </c>
      <c r="W920" s="2" t="e">
        <f>VLOOKUP($U920,Models!$A:$Q,W$4,0)</f>
        <v>#N/A</v>
      </c>
      <c r="X920" s="2" t="e">
        <f>VLOOKUP($U920,Models!$A:$Q,X$4,0)</f>
        <v>#N/A</v>
      </c>
      <c r="Y920" s="2" t="e">
        <f>VLOOKUP($U920,Models!$A:$Q,Y$4,0)</f>
        <v>#N/A</v>
      </c>
      <c r="Z920" s="2" t="e">
        <f>VLOOKUP($U920,Models!$A:$Q,Z$4,0)</f>
        <v>#N/A</v>
      </c>
      <c r="AA920" s="2" t="e">
        <f>VLOOKUP($U920,Models!$A:$Q,AA$4,0)</f>
        <v>#N/A</v>
      </c>
      <c r="AB920" s="2" t="e">
        <f>VLOOKUP($U920,Models!$A:$Q,AB$4,0)</f>
        <v>#N/A</v>
      </c>
      <c r="AC920" s="2" t="e">
        <f>VLOOKUP($U920,Models!$A:$Q,AC$4,0)</f>
        <v>#N/A</v>
      </c>
      <c r="AD920" s="2" t="e">
        <f>VLOOKUP($U920,Models!$A:$Q,AD$4,0)</f>
        <v>#N/A</v>
      </c>
      <c r="AE920" s="2" t="e">
        <f>VLOOKUP($U920,Models!$A:$Q,AE$4,0)</f>
        <v>#N/A</v>
      </c>
      <c r="AF920" s="2" t="e">
        <f>VLOOKUP($U920,Models!$A:$Q,AF$4,0)</f>
        <v>#N/A</v>
      </c>
      <c r="AG920" s="2" t="e">
        <f>VLOOKUP($U920,Models!$A:$Q,AG$4,0)</f>
        <v>#N/A</v>
      </c>
      <c r="AH920" s="2" t="e">
        <f>VLOOKUP($U920,Models!$A:$Q,AH$4,0)</f>
        <v>#N/A</v>
      </c>
      <c r="AI920" s="2" t="e">
        <f>VLOOKUP($U920,Models!$A:$Q,AI$4,0)</f>
        <v>#N/A</v>
      </c>
      <c r="AJ920" s="2"/>
    </row>
    <row r="921" spans="1:51" x14ac:dyDescent="0.3">
      <c r="A921"/>
      <c r="B921"/>
      <c r="C921"/>
      <c r="D921"/>
      <c r="E921"/>
      <c r="F921"/>
      <c r="G921"/>
      <c r="H921"/>
      <c r="I921"/>
      <c r="J921"/>
      <c r="K921"/>
      <c r="L921"/>
      <c r="M921"/>
      <c r="N921"/>
      <c r="O921"/>
      <c r="P921"/>
      <c r="Q921" s="40"/>
      <c r="R921" s="90"/>
      <c r="S921" s="2"/>
      <c r="T921" s="2"/>
      <c r="U921" s="2" t="str">
        <f t="shared" ref="U921:U956" si="54">CONCATENATE(A921," ",B921," ",C921," ",D921)</f>
        <v xml:space="preserve">   </v>
      </c>
      <c r="V921" s="2" t="e">
        <f>VLOOKUP($U921,Models!$A:$Q,V$4,0)</f>
        <v>#N/A</v>
      </c>
      <c r="W921" s="2" t="e">
        <f>VLOOKUP($U921,Models!$A:$Q,W$4,0)</f>
        <v>#N/A</v>
      </c>
      <c r="X921" s="2" t="e">
        <f>VLOOKUP($U921,Models!$A:$Q,X$4,0)</f>
        <v>#N/A</v>
      </c>
      <c r="Y921" s="2" t="e">
        <f>VLOOKUP($U921,Models!$A:$Q,Y$4,0)</f>
        <v>#N/A</v>
      </c>
      <c r="Z921" s="2" t="e">
        <f>VLOOKUP($U921,Models!$A:$Q,Z$4,0)</f>
        <v>#N/A</v>
      </c>
      <c r="AA921" s="2" t="e">
        <f>VLOOKUP($U921,Models!$A:$Q,AA$4,0)</f>
        <v>#N/A</v>
      </c>
      <c r="AB921" s="2" t="e">
        <f>VLOOKUP($U921,Models!$A:$Q,AB$4,0)</f>
        <v>#N/A</v>
      </c>
      <c r="AC921" s="2" t="e">
        <f>VLOOKUP($U921,Models!$A:$Q,AC$4,0)</f>
        <v>#N/A</v>
      </c>
      <c r="AD921" s="2" t="e">
        <f>VLOOKUP($U921,Models!$A:$Q,AD$4,0)</f>
        <v>#N/A</v>
      </c>
      <c r="AE921" s="2" t="e">
        <f>VLOOKUP($U921,Models!$A:$Q,AE$4,0)</f>
        <v>#N/A</v>
      </c>
      <c r="AF921" s="2" t="e">
        <f>VLOOKUP($U921,Models!$A:$Q,AF$4,0)</f>
        <v>#N/A</v>
      </c>
      <c r="AG921" s="2" t="e">
        <f>VLOOKUP($U921,Models!$A:$Q,AG$4,0)</f>
        <v>#N/A</v>
      </c>
      <c r="AH921" s="2" t="e">
        <f>VLOOKUP($U921,Models!$A:$Q,AH$4,0)</f>
        <v>#N/A</v>
      </c>
      <c r="AI921" s="2" t="e">
        <f>VLOOKUP($U921,Models!$A:$Q,AI$4,0)</f>
        <v>#N/A</v>
      </c>
      <c r="AJ921" s="2"/>
    </row>
    <row r="922" spans="1:51" x14ac:dyDescent="0.3">
      <c r="A922"/>
      <c r="B922"/>
      <c r="C922"/>
      <c r="D922"/>
      <c r="E922"/>
      <c r="F922"/>
      <c r="G922"/>
      <c r="H922"/>
      <c r="I922"/>
      <c r="J922"/>
      <c r="K922"/>
      <c r="L922"/>
      <c r="M922"/>
      <c r="N922"/>
      <c r="O922"/>
      <c r="P922"/>
      <c r="Q922" s="40"/>
      <c r="R922" s="90"/>
      <c r="S922" s="2"/>
      <c r="T922" s="2"/>
      <c r="U922" s="2" t="str">
        <f t="shared" si="54"/>
        <v xml:space="preserve">   </v>
      </c>
      <c r="V922" s="2" t="e">
        <f>VLOOKUP($U922,Models!$A:$Q,V$4,0)</f>
        <v>#N/A</v>
      </c>
      <c r="W922" s="2" t="e">
        <f>VLOOKUP($U922,Models!$A:$Q,W$4,0)</f>
        <v>#N/A</v>
      </c>
      <c r="X922" s="2" t="e">
        <f>VLOOKUP($U922,Models!$A:$Q,X$4,0)</f>
        <v>#N/A</v>
      </c>
      <c r="Y922" s="2" t="e">
        <f>VLOOKUP($U922,Models!$A:$Q,Y$4,0)</f>
        <v>#N/A</v>
      </c>
      <c r="Z922" s="2" t="e">
        <f>VLOOKUP($U922,Models!$A:$Q,Z$4,0)</f>
        <v>#N/A</v>
      </c>
      <c r="AA922" s="2" t="e">
        <f>VLOOKUP($U922,Models!$A:$Q,AA$4,0)</f>
        <v>#N/A</v>
      </c>
      <c r="AB922" s="2" t="e">
        <f>VLOOKUP($U922,Models!$A:$Q,AB$4,0)</f>
        <v>#N/A</v>
      </c>
      <c r="AC922" s="2" t="e">
        <f>VLOOKUP($U922,Models!$A:$Q,AC$4,0)</f>
        <v>#N/A</v>
      </c>
      <c r="AD922" s="2" t="e">
        <f>VLOOKUP($U922,Models!$A:$Q,AD$4,0)</f>
        <v>#N/A</v>
      </c>
      <c r="AE922" s="2" t="e">
        <f>VLOOKUP($U922,Models!$A:$Q,AE$4,0)</f>
        <v>#N/A</v>
      </c>
      <c r="AF922" s="2" t="e">
        <f>VLOOKUP($U922,Models!$A:$Q,AF$4,0)</f>
        <v>#N/A</v>
      </c>
      <c r="AG922" s="2" t="e">
        <f>VLOOKUP($U922,Models!$A:$Q,AG$4,0)</f>
        <v>#N/A</v>
      </c>
      <c r="AH922" s="2" t="e">
        <f>VLOOKUP($U922,Models!$A:$Q,AH$4,0)</f>
        <v>#N/A</v>
      </c>
      <c r="AI922" s="2" t="e">
        <f>VLOOKUP($U922,Models!$A:$Q,AI$4,0)</f>
        <v>#N/A</v>
      </c>
      <c r="AJ922" s="2"/>
    </row>
    <row r="923" spans="1:51" s="27" customFormat="1" x14ac:dyDescent="0.3">
      <c r="A923"/>
      <c r="B923"/>
      <c r="C923"/>
      <c r="D923"/>
      <c r="E923"/>
      <c r="F923"/>
      <c r="G923"/>
      <c r="H923"/>
      <c r="I923"/>
      <c r="J923"/>
      <c r="K923"/>
      <c r="L923"/>
      <c r="M923"/>
      <c r="N923"/>
      <c r="O923"/>
      <c r="P923"/>
      <c r="Q923" s="40"/>
      <c r="R923" s="90"/>
      <c r="S923" s="2"/>
      <c r="T923" s="2"/>
      <c r="U923" s="2" t="str">
        <f t="shared" si="54"/>
        <v xml:space="preserve">   </v>
      </c>
      <c r="V923" s="2" t="e">
        <f>VLOOKUP($U923,Models!$A:$Q,V$4,0)</f>
        <v>#N/A</v>
      </c>
      <c r="W923" s="2" t="e">
        <f>VLOOKUP($U923,Models!$A:$Q,W$4,0)</f>
        <v>#N/A</v>
      </c>
      <c r="X923" s="2" t="e">
        <f>VLOOKUP($U923,Models!$A:$Q,X$4,0)</f>
        <v>#N/A</v>
      </c>
      <c r="Y923" s="2" t="e">
        <f>VLOOKUP($U923,Models!$A:$Q,Y$4,0)</f>
        <v>#N/A</v>
      </c>
      <c r="Z923" s="2" t="e">
        <f>VLOOKUP($U923,Models!$A:$Q,Z$4,0)</f>
        <v>#N/A</v>
      </c>
      <c r="AA923" s="2" t="e">
        <f>VLOOKUP($U923,Models!$A:$Q,AA$4,0)</f>
        <v>#N/A</v>
      </c>
      <c r="AB923" s="2" t="e">
        <f>VLOOKUP($U923,Models!$A:$Q,AB$4,0)</f>
        <v>#N/A</v>
      </c>
      <c r="AC923" s="2" t="e">
        <f>VLOOKUP($U923,Models!$A:$Q,AC$4,0)</f>
        <v>#N/A</v>
      </c>
      <c r="AD923" s="2" t="e">
        <f>VLOOKUP($U923,Models!$A:$Q,AD$4,0)</f>
        <v>#N/A</v>
      </c>
      <c r="AE923" s="2" t="e">
        <f>VLOOKUP($U923,Models!$A:$Q,AE$4,0)</f>
        <v>#N/A</v>
      </c>
      <c r="AF923" s="2" t="e">
        <f>VLOOKUP($U923,Models!$A:$Q,AF$4,0)</f>
        <v>#N/A</v>
      </c>
      <c r="AG923" s="2" t="e">
        <f>VLOOKUP($U923,Models!$A:$Q,AG$4,0)</f>
        <v>#N/A</v>
      </c>
      <c r="AH923" s="2" t="e">
        <f>VLOOKUP($U923,Models!$A:$Q,AH$4,0)</f>
        <v>#N/A</v>
      </c>
      <c r="AI923" s="2" t="e">
        <f>VLOOKUP($U923,Models!$A:$Q,AI$4,0)</f>
        <v>#N/A</v>
      </c>
      <c r="AJ923" s="2"/>
      <c r="AK923" s="1"/>
      <c r="AL923" s="1"/>
      <c r="AM923" s="1"/>
      <c r="AN923" s="1"/>
      <c r="AO923" s="1"/>
      <c r="AP923" s="1"/>
      <c r="AQ923" s="1"/>
      <c r="AR923" s="1"/>
      <c r="AS923" s="1"/>
      <c r="AT923" s="1"/>
      <c r="AU923" s="1"/>
      <c r="AV923" s="1"/>
      <c r="AW923" s="1"/>
      <c r="AX923" s="1"/>
      <c r="AY923" s="1"/>
    </row>
    <row r="924" spans="1:51" x14ac:dyDescent="0.3">
      <c r="A924"/>
      <c r="B924"/>
      <c r="C924"/>
      <c r="D924"/>
      <c r="E924"/>
      <c r="F924"/>
      <c r="G924"/>
      <c r="H924"/>
      <c r="I924"/>
      <c r="J924"/>
      <c r="K924"/>
      <c r="L924"/>
      <c r="M924"/>
      <c r="N924"/>
      <c r="O924"/>
      <c r="P924"/>
      <c r="Q924" s="40"/>
      <c r="R924" s="90"/>
      <c r="S924" s="2"/>
      <c r="T924" s="2"/>
      <c r="U924" s="2" t="str">
        <f t="shared" si="54"/>
        <v xml:space="preserve">   </v>
      </c>
      <c r="V924" s="2" t="e">
        <f>VLOOKUP($U924,Models!$A:$Q,V$4,0)</f>
        <v>#N/A</v>
      </c>
      <c r="W924" s="2" t="e">
        <f>VLOOKUP($U924,Models!$A:$Q,W$4,0)</f>
        <v>#N/A</v>
      </c>
      <c r="X924" s="2" t="e">
        <f>VLOOKUP($U924,Models!$A:$Q,X$4,0)</f>
        <v>#N/A</v>
      </c>
      <c r="Y924" s="2" t="e">
        <f>VLOOKUP($U924,Models!$A:$Q,Y$4,0)</f>
        <v>#N/A</v>
      </c>
      <c r="Z924" s="2" t="e">
        <f>VLOOKUP($U924,Models!$A:$Q,Z$4,0)</f>
        <v>#N/A</v>
      </c>
      <c r="AA924" s="2" t="e">
        <f>VLOOKUP($U924,Models!$A:$Q,AA$4,0)</f>
        <v>#N/A</v>
      </c>
      <c r="AB924" s="2" t="e">
        <f>VLOOKUP($U924,Models!$A:$Q,AB$4,0)</f>
        <v>#N/A</v>
      </c>
      <c r="AC924" s="2" t="e">
        <f>VLOOKUP($U924,Models!$A:$Q,AC$4,0)</f>
        <v>#N/A</v>
      </c>
      <c r="AD924" s="2" t="e">
        <f>VLOOKUP($U924,Models!$A:$Q,AD$4,0)</f>
        <v>#N/A</v>
      </c>
      <c r="AE924" s="2" t="e">
        <f>VLOOKUP($U924,Models!$A:$Q,AE$4,0)</f>
        <v>#N/A</v>
      </c>
      <c r="AF924" s="2" t="e">
        <f>VLOOKUP($U924,Models!$A:$Q,AF$4,0)</f>
        <v>#N/A</v>
      </c>
      <c r="AG924" s="2" t="e">
        <f>VLOOKUP($U924,Models!$A:$Q,AG$4,0)</f>
        <v>#N/A</v>
      </c>
      <c r="AH924" s="2" t="e">
        <f>VLOOKUP($U924,Models!$A:$Q,AH$4,0)</f>
        <v>#N/A</v>
      </c>
      <c r="AI924" s="2" t="e">
        <f>VLOOKUP($U924,Models!$A:$Q,AI$4,0)</f>
        <v>#N/A</v>
      </c>
    </row>
    <row r="925" spans="1:51" x14ac:dyDescent="0.3">
      <c r="A925"/>
      <c r="B925"/>
      <c r="C925"/>
      <c r="D925"/>
      <c r="E925"/>
      <c r="F925"/>
      <c r="G925"/>
      <c r="H925"/>
      <c r="I925"/>
      <c r="J925"/>
      <c r="K925"/>
      <c r="L925"/>
      <c r="M925"/>
      <c r="N925"/>
      <c r="O925"/>
      <c r="P925"/>
      <c r="Q925" s="40"/>
      <c r="S925" s="2"/>
      <c r="T925" s="2"/>
      <c r="U925" s="2" t="str">
        <f t="shared" si="54"/>
        <v xml:space="preserve">   </v>
      </c>
      <c r="V925" s="2" t="e">
        <f>VLOOKUP($U925,Models!$A:$Q,V$4,0)</f>
        <v>#N/A</v>
      </c>
      <c r="W925" s="2" t="e">
        <f>VLOOKUP($U925,Models!$A:$Q,W$4,0)</f>
        <v>#N/A</v>
      </c>
      <c r="X925" s="2" t="e">
        <f>VLOOKUP($U925,Models!$A:$Q,X$4,0)</f>
        <v>#N/A</v>
      </c>
      <c r="Y925" s="2" t="e">
        <f>VLOOKUP($U925,Models!$A:$Q,Y$4,0)</f>
        <v>#N/A</v>
      </c>
      <c r="Z925" s="2" t="e">
        <f>VLOOKUP($U925,Models!$A:$Q,Z$4,0)</f>
        <v>#N/A</v>
      </c>
      <c r="AA925" s="2" t="e">
        <f>VLOOKUP($U925,Models!$A:$Q,AA$4,0)</f>
        <v>#N/A</v>
      </c>
      <c r="AB925" s="2" t="e">
        <f>VLOOKUP($U925,Models!$A:$Q,AB$4,0)</f>
        <v>#N/A</v>
      </c>
      <c r="AC925" s="2" t="e">
        <f>VLOOKUP($U925,Models!$A:$Q,AC$4,0)</f>
        <v>#N/A</v>
      </c>
      <c r="AD925" s="2" t="e">
        <f>VLOOKUP($U925,Models!$A:$Q,AD$4,0)</f>
        <v>#N/A</v>
      </c>
      <c r="AE925" s="2" t="e">
        <f>VLOOKUP($U925,Models!$A:$Q,AE$4,0)</f>
        <v>#N/A</v>
      </c>
      <c r="AF925" s="2" t="e">
        <f>VLOOKUP($U925,Models!$A:$Q,AF$4,0)</f>
        <v>#N/A</v>
      </c>
      <c r="AG925" s="2" t="e">
        <f>VLOOKUP($U925,Models!$A:$Q,AG$4,0)</f>
        <v>#N/A</v>
      </c>
      <c r="AH925" s="2" t="e">
        <f>VLOOKUP($U925,Models!$A:$Q,AH$4,0)</f>
        <v>#N/A</v>
      </c>
      <c r="AI925" s="2" t="e">
        <f>VLOOKUP($U925,Models!$A:$Q,AI$4,0)</f>
        <v>#N/A</v>
      </c>
    </row>
    <row r="926" spans="1:51" x14ac:dyDescent="0.3">
      <c r="A926"/>
      <c r="B926"/>
      <c r="C926"/>
      <c r="D926"/>
      <c r="E926"/>
      <c r="F926"/>
      <c r="G926"/>
      <c r="H926"/>
      <c r="I926"/>
      <c r="J926"/>
      <c r="K926"/>
      <c r="L926"/>
      <c r="M926"/>
      <c r="N926"/>
      <c r="O926"/>
      <c r="P926"/>
      <c r="Q926" s="40"/>
      <c r="S926" s="2"/>
      <c r="T926" s="2"/>
      <c r="U926" s="2" t="str">
        <f t="shared" si="54"/>
        <v xml:space="preserve">   </v>
      </c>
      <c r="V926" s="2" t="e">
        <f>VLOOKUP($U926,Models!$A:$Q,V$4,0)</f>
        <v>#N/A</v>
      </c>
      <c r="W926" s="2" t="e">
        <f>VLOOKUP($U926,Models!$A:$Q,W$4,0)</f>
        <v>#N/A</v>
      </c>
      <c r="X926" s="2" t="e">
        <f>VLOOKUP($U926,Models!$A:$Q,X$4,0)</f>
        <v>#N/A</v>
      </c>
      <c r="Y926" s="2" t="e">
        <f>VLOOKUP($U926,Models!$A:$Q,Y$4,0)</f>
        <v>#N/A</v>
      </c>
      <c r="Z926" s="2" t="e">
        <f>VLOOKUP($U926,Models!$A:$Q,Z$4,0)</f>
        <v>#N/A</v>
      </c>
      <c r="AA926" s="2" t="e">
        <f>VLOOKUP($U926,Models!$A:$Q,AA$4,0)</f>
        <v>#N/A</v>
      </c>
      <c r="AB926" s="2" t="e">
        <f>VLOOKUP($U926,Models!$A:$Q,AB$4,0)</f>
        <v>#N/A</v>
      </c>
      <c r="AC926" s="2" t="e">
        <f>VLOOKUP($U926,Models!$A:$Q,AC$4,0)</f>
        <v>#N/A</v>
      </c>
      <c r="AD926" s="2" t="e">
        <f>VLOOKUP($U926,Models!$A:$Q,AD$4,0)</f>
        <v>#N/A</v>
      </c>
      <c r="AE926" s="2" t="e">
        <f>VLOOKUP($U926,Models!$A:$Q,AE$4,0)</f>
        <v>#N/A</v>
      </c>
      <c r="AF926" s="2" t="e">
        <f>VLOOKUP($U926,Models!$A:$Q,AF$4,0)</f>
        <v>#N/A</v>
      </c>
      <c r="AG926" s="2" t="e">
        <f>VLOOKUP($U926,Models!$A:$Q,AG$4,0)</f>
        <v>#N/A</v>
      </c>
      <c r="AH926" s="2" t="e">
        <f>VLOOKUP($U926,Models!$A:$Q,AH$4,0)</f>
        <v>#N/A</v>
      </c>
      <c r="AI926" s="2" t="e">
        <f>VLOOKUP($U926,Models!$A:$Q,AI$4,0)</f>
        <v>#N/A</v>
      </c>
    </row>
    <row r="927" spans="1:51" x14ac:dyDescent="0.3">
      <c r="A927"/>
      <c r="B927"/>
      <c r="C927"/>
      <c r="D927"/>
      <c r="E927"/>
      <c r="F927"/>
      <c r="G927"/>
      <c r="H927"/>
      <c r="I927"/>
      <c r="J927"/>
      <c r="K927"/>
      <c r="L927"/>
      <c r="M927"/>
      <c r="N927"/>
      <c r="O927"/>
      <c r="P927"/>
      <c r="Q927" s="40"/>
      <c r="S927" s="2"/>
      <c r="T927" s="2"/>
      <c r="U927" s="2" t="str">
        <f t="shared" si="54"/>
        <v xml:space="preserve">   </v>
      </c>
      <c r="V927" s="2" t="e">
        <f>VLOOKUP($U927,Models!$A:$Q,V$4,0)</f>
        <v>#N/A</v>
      </c>
      <c r="W927" s="2" t="e">
        <f>VLOOKUP($U927,Models!$A:$Q,W$4,0)</f>
        <v>#N/A</v>
      </c>
      <c r="X927" s="2" t="e">
        <f>VLOOKUP($U927,Models!$A:$Q,X$4,0)</f>
        <v>#N/A</v>
      </c>
      <c r="Y927" s="2" t="e">
        <f>VLOOKUP($U927,Models!$A:$Q,Y$4,0)</f>
        <v>#N/A</v>
      </c>
      <c r="Z927" s="2" t="e">
        <f>VLOOKUP($U927,Models!$A:$Q,Z$4,0)</f>
        <v>#N/A</v>
      </c>
      <c r="AA927" s="2" t="e">
        <f>VLOOKUP($U927,Models!$A:$Q,AA$4,0)</f>
        <v>#N/A</v>
      </c>
      <c r="AB927" s="2" t="e">
        <f>VLOOKUP($U927,Models!$A:$Q,AB$4,0)</f>
        <v>#N/A</v>
      </c>
      <c r="AC927" s="2" t="e">
        <f>VLOOKUP($U927,Models!$A:$Q,AC$4,0)</f>
        <v>#N/A</v>
      </c>
      <c r="AD927" s="2" t="e">
        <f>VLOOKUP($U927,Models!$A:$Q,AD$4,0)</f>
        <v>#N/A</v>
      </c>
      <c r="AE927" s="2" t="e">
        <f>VLOOKUP($U927,Models!$A:$Q,AE$4,0)</f>
        <v>#N/A</v>
      </c>
      <c r="AF927" s="2" t="e">
        <f>VLOOKUP($U927,Models!$A:$Q,AF$4,0)</f>
        <v>#N/A</v>
      </c>
      <c r="AG927" s="2" t="e">
        <f>VLOOKUP($U927,Models!$A:$Q,AG$4,0)</f>
        <v>#N/A</v>
      </c>
      <c r="AH927" s="2" t="e">
        <f>VLOOKUP($U927,Models!$A:$Q,AH$4,0)</f>
        <v>#N/A</v>
      </c>
      <c r="AI927" s="2" t="e">
        <f>VLOOKUP($U927,Models!$A:$Q,AI$4,0)</f>
        <v>#N/A</v>
      </c>
    </row>
    <row r="928" spans="1:51" x14ac:dyDescent="0.3">
      <c r="A928"/>
      <c r="B928"/>
      <c r="C928"/>
      <c r="D928"/>
      <c r="E928"/>
      <c r="F928"/>
      <c r="G928"/>
      <c r="H928"/>
      <c r="I928"/>
      <c r="J928"/>
      <c r="K928"/>
      <c r="L928"/>
      <c r="M928"/>
      <c r="N928"/>
      <c r="O928"/>
      <c r="P928"/>
      <c r="Q928" s="40"/>
      <c r="S928" s="2"/>
      <c r="T928" s="2"/>
      <c r="U928" s="2" t="str">
        <f t="shared" si="54"/>
        <v xml:space="preserve">   </v>
      </c>
      <c r="V928" s="2" t="e">
        <f>VLOOKUP($U928,Models!$A:$Q,V$4,0)</f>
        <v>#N/A</v>
      </c>
      <c r="W928" s="2" t="e">
        <f>VLOOKUP($U928,Models!$A:$Q,W$4,0)</f>
        <v>#N/A</v>
      </c>
      <c r="X928" s="2" t="e">
        <f>VLOOKUP($U928,Models!$A:$Q,X$4,0)</f>
        <v>#N/A</v>
      </c>
      <c r="Y928" s="2" t="e">
        <f>VLOOKUP($U928,Models!$A:$Q,Y$4,0)</f>
        <v>#N/A</v>
      </c>
      <c r="Z928" s="2" t="e">
        <f>VLOOKUP($U928,Models!$A:$Q,Z$4,0)</f>
        <v>#N/A</v>
      </c>
      <c r="AA928" s="2" t="e">
        <f>VLOOKUP($U928,Models!$A:$Q,AA$4,0)</f>
        <v>#N/A</v>
      </c>
      <c r="AB928" s="2" t="e">
        <f>VLOOKUP($U928,Models!$A:$Q,AB$4,0)</f>
        <v>#N/A</v>
      </c>
      <c r="AC928" s="2" t="e">
        <f>VLOOKUP($U928,Models!$A:$Q,AC$4,0)</f>
        <v>#N/A</v>
      </c>
      <c r="AD928" s="2" t="e">
        <f>VLOOKUP($U928,Models!$A:$Q,AD$4,0)</f>
        <v>#N/A</v>
      </c>
      <c r="AE928" s="2" t="e">
        <f>VLOOKUP($U928,Models!$A:$Q,AE$4,0)</f>
        <v>#N/A</v>
      </c>
      <c r="AF928" s="2" t="e">
        <f>VLOOKUP($U928,Models!$A:$Q,AF$4,0)</f>
        <v>#N/A</v>
      </c>
      <c r="AG928" s="2" t="e">
        <f>VLOOKUP($U928,Models!$A:$Q,AG$4,0)</f>
        <v>#N/A</v>
      </c>
      <c r="AH928" s="2" t="e">
        <f>VLOOKUP($U928,Models!$A:$Q,AH$4,0)</f>
        <v>#N/A</v>
      </c>
      <c r="AI928" s="2" t="e">
        <f>VLOOKUP($U928,Models!$A:$Q,AI$4,0)</f>
        <v>#N/A</v>
      </c>
    </row>
    <row r="929" spans="1:35" x14ac:dyDescent="0.3">
      <c r="A929"/>
      <c r="B929"/>
      <c r="C929"/>
      <c r="D929"/>
      <c r="E929"/>
      <c r="F929"/>
      <c r="G929"/>
      <c r="H929"/>
      <c r="I929"/>
      <c r="J929"/>
      <c r="K929"/>
      <c r="L929"/>
      <c r="M929"/>
      <c r="N929"/>
      <c r="O929"/>
      <c r="P929"/>
      <c r="Q929" s="40"/>
      <c r="S929" s="2"/>
      <c r="T929" s="2"/>
      <c r="U929" s="2" t="str">
        <f t="shared" si="54"/>
        <v xml:space="preserve">   </v>
      </c>
      <c r="V929" s="2" t="e">
        <f>VLOOKUP($U929,Models!$A:$Q,V$4,0)</f>
        <v>#N/A</v>
      </c>
      <c r="W929" s="2" t="e">
        <f>VLOOKUP($U929,Models!$A:$Q,W$4,0)</f>
        <v>#N/A</v>
      </c>
      <c r="X929" s="2" t="e">
        <f>VLOOKUP($U929,Models!$A:$Q,X$4,0)</f>
        <v>#N/A</v>
      </c>
      <c r="Y929" s="2" t="e">
        <f>VLOOKUP($U929,Models!$A:$Q,Y$4,0)</f>
        <v>#N/A</v>
      </c>
      <c r="Z929" s="2" t="e">
        <f>VLOOKUP($U929,Models!$A:$Q,Z$4,0)</f>
        <v>#N/A</v>
      </c>
      <c r="AA929" s="2" t="e">
        <f>VLOOKUP($U929,Models!$A:$Q,AA$4,0)</f>
        <v>#N/A</v>
      </c>
      <c r="AB929" s="2" t="e">
        <f>VLOOKUP($U929,Models!$A:$Q,AB$4,0)</f>
        <v>#N/A</v>
      </c>
      <c r="AC929" s="2" t="e">
        <f>VLOOKUP($U929,Models!$A:$Q,AC$4,0)</f>
        <v>#N/A</v>
      </c>
      <c r="AD929" s="2" t="e">
        <f>VLOOKUP($U929,Models!$A:$Q,AD$4,0)</f>
        <v>#N/A</v>
      </c>
      <c r="AE929" s="2" t="e">
        <f>VLOOKUP($U929,Models!$A:$Q,AE$4,0)</f>
        <v>#N/A</v>
      </c>
      <c r="AF929" s="2" t="e">
        <f>VLOOKUP($U929,Models!$A:$Q,AF$4,0)</f>
        <v>#N/A</v>
      </c>
      <c r="AG929" s="2" t="e">
        <f>VLOOKUP($U929,Models!$A:$Q,AG$4,0)</f>
        <v>#N/A</v>
      </c>
      <c r="AH929" s="2" t="e">
        <f>VLOOKUP($U929,Models!$A:$Q,AH$4,0)</f>
        <v>#N/A</v>
      </c>
      <c r="AI929" s="2" t="e">
        <f>VLOOKUP($U929,Models!$A:$Q,AI$4,0)</f>
        <v>#N/A</v>
      </c>
    </row>
    <row r="930" spans="1:35" x14ac:dyDescent="0.3">
      <c r="A930"/>
      <c r="B930"/>
      <c r="C930"/>
      <c r="D930"/>
      <c r="E930"/>
      <c r="F930"/>
      <c r="G930"/>
      <c r="H930"/>
      <c r="I930"/>
      <c r="J930"/>
      <c r="K930"/>
      <c r="L930"/>
      <c r="M930"/>
      <c r="N930"/>
      <c r="O930"/>
      <c r="P930"/>
      <c r="Q930" s="40"/>
      <c r="S930" s="2"/>
      <c r="T930" s="2"/>
      <c r="U930" s="2" t="str">
        <f t="shared" si="54"/>
        <v xml:space="preserve">   </v>
      </c>
      <c r="V930" s="2" t="e">
        <f>VLOOKUP($U930,Models!$A:$Q,V$4,0)</f>
        <v>#N/A</v>
      </c>
      <c r="W930" s="2" t="e">
        <f>VLOOKUP($U930,Models!$A:$Q,W$4,0)</f>
        <v>#N/A</v>
      </c>
      <c r="X930" s="2" t="e">
        <f>VLOOKUP($U930,Models!$A:$Q,X$4,0)</f>
        <v>#N/A</v>
      </c>
      <c r="Y930" s="2" t="e">
        <f>VLOOKUP($U930,Models!$A:$Q,Y$4,0)</f>
        <v>#N/A</v>
      </c>
      <c r="Z930" s="2" t="e">
        <f>VLOOKUP($U930,Models!$A:$Q,Z$4,0)</f>
        <v>#N/A</v>
      </c>
      <c r="AA930" s="2" t="e">
        <f>VLOOKUP($U930,Models!$A:$Q,AA$4,0)</f>
        <v>#N/A</v>
      </c>
      <c r="AB930" s="2" t="e">
        <f>VLOOKUP($U930,Models!$A:$Q,AB$4,0)</f>
        <v>#N/A</v>
      </c>
      <c r="AC930" s="2" t="e">
        <f>VLOOKUP($U930,Models!$A:$Q,AC$4,0)</f>
        <v>#N/A</v>
      </c>
      <c r="AD930" s="2" t="e">
        <f>VLOOKUP($U930,Models!$A:$Q,AD$4,0)</f>
        <v>#N/A</v>
      </c>
      <c r="AE930" s="2" t="e">
        <f>VLOOKUP($U930,Models!$A:$Q,AE$4,0)</f>
        <v>#N/A</v>
      </c>
      <c r="AF930" s="2" t="e">
        <f>VLOOKUP($U930,Models!$A:$Q,AF$4,0)</f>
        <v>#N/A</v>
      </c>
      <c r="AG930" s="2" t="e">
        <f>VLOOKUP($U930,Models!$A:$Q,AG$4,0)</f>
        <v>#N/A</v>
      </c>
      <c r="AH930" s="2" t="e">
        <f>VLOOKUP($U930,Models!$A:$Q,AH$4,0)</f>
        <v>#N/A</v>
      </c>
      <c r="AI930" s="2" t="e">
        <f>VLOOKUP($U930,Models!$A:$Q,AI$4,0)</f>
        <v>#N/A</v>
      </c>
    </row>
    <row r="931" spans="1:35" x14ac:dyDescent="0.3">
      <c r="A931"/>
      <c r="B931"/>
      <c r="C931"/>
      <c r="D931"/>
      <c r="E931"/>
      <c r="F931"/>
      <c r="G931"/>
      <c r="H931"/>
      <c r="I931"/>
      <c r="J931"/>
      <c r="K931"/>
      <c r="L931"/>
      <c r="M931"/>
      <c r="N931"/>
      <c r="O931"/>
      <c r="P931"/>
      <c r="Q931" s="40"/>
      <c r="S931" s="2"/>
      <c r="T931" s="2"/>
      <c r="U931" s="2" t="str">
        <f t="shared" si="54"/>
        <v xml:space="preserve">   </v>
      </c>
      <c r="V931" s="2" t="e">
        <f>VLOOKUP($U931,Models!$A:$Q,V$4,0)</f>
        <v>#N/A</v>
      </c>
      <c r="W931" s="2" t="e">
        <f>VLOOKUP($U931,Models!$A:$Q,W$4,0)</f>
        <v>#N/A</v>
      </c>
      <c r="X931" s="2" t="e">
        <f>VLOOKUP($U931,Models!$A:$Q,X$4,0)</f>
        <v>#N/A</v>
      </c>
      <c r="Y931" s="2" t="e">
        <f>VLOOKUP($U931,Models!$A:$Q,Y$4,0)</f>
        <v>#N/A</v>
      </c>
      <c r="Z931" s="2" t="e">
        <f>VLOOKUP($U931,Models!$A:$Q,Z$4,0)</f>
        <v>#N/A</v>
      </c>
      <c r="AA931" s="2" t="e">
        <f>VLOOKUP($U931,Models!$A:$Q,AA$4,0)</f>
        <v>#N/A</v>
      </c>
      <c r="AB931" s="2" t="e">
        <f>VLOOKUP($U931,Models!$A:$Q,AB$4,0)</f>
        <v>#N/A</v>
      </c>
      <c r="AC931" s="2" t="e">
        <f>VLOOKUP($U931,Models!$A:$Q,AC$4,0)</f>
        <v>#N/A</v>
      </c>
      <c r="AD931" s="2" t="e">
        <f>VLOOKUP($U931,Models!$A:$Q,AD$4,0)</f>
        <v>#N/A</v>
      </c>
      <c r="AE931" s="2" t="e">
        <f>VLOOKUP($U931,Models!$A:$Q,AE$4,0)</f>
        <v>#N/A</v>
      </c>
      <c r="AF931" s="2" t="e">
        <f>VLOOKUP($U931,Models!$A:$Q,AF$4,0)</f>
        <v>#N/A</v>
      </c>
      <c r="AG931" s="2" t="e">
        <f>VLOOKUP($U931,Models!$A:$Q,AG$4,0)</f>
        <v>#N/A</v>
      </c>
      <c r="AH931" s="2" t="e">
        <f>VLOOKUP($U931,Models!$A:$Q,AH$4,0)</f>
        <v>#N/A</v>
      </c>
      <c r="AI931" s="2" t="e">
        <f>VLOOKUP($U931,Models!$A:$Q,AI$4,0)</f>
        <v>#N/A</v>
      </c>
    </row>
    <row r="932" spans="1:35" x14ac:dyDescent="0.3">
      <c r="A932"/>
      <c r="B932"/>
      <c r="C932"/>
      <c r="D932"/>
      <c r="E932"/>
      <c r="F932"/>
      <c r="G932"/>
      <c r="H932"/>
      <c r="I932"/>
      <c r="J932"/>
      <c r="K932"/>
      <c r="L932"/>
      <c r="M932"/>
      <c r="N932"/>
      <c r="O932"/>
      <c r="P932"/>
      <c r="Q932" s="40"/>
      <c r="S932" s="2"/>
      <c r="T932" s="2"/>
      <c r="U932" s="2" t="str">
        <f t="shared" si="54"/>
        <v xml:space="preserve">   </v>
      </c>
      <c r="V932" s="2" t="e">
        <f>VLOOKUP($U932,Models!$A:$Q,V$4,0)</f>
        <v>#N/A</v>
      </c>
      <c r="W932" s="2" t="e">
        <f>VLOOKUP($U932,Models!$A:$Q,W$4,0)</f>
        <v>#N/A</v>
      </c>
      <c r="X932" s="2" t="e">
        <f>VLOOKUP($U932,Models!$A:$Q,X$4,0)</f>
        <v>#N/A</v>
      </c>
      <c r="Y932" s="2" t="e">
        <f>VLOOKUP($U932,Models!$A:$Q,Y$4,0)</f>
        <v>#N/A</v>
      </c>
      <c r="Z932" s="2" t="e">
        <f>VLOOKUP($U932,Models!$A:$Q,Z$4,0)</f>
        <v>#N/A</v>
      </c>
      <c r="AA932" s="2" t="e">
        <f>VLOOKUP($U932,Models!$A:$Q,AA$4,0)</f>
        <v>#N/A</v>
      </c>
      <c r="AB932" s="2" t="e">
        <f>VLOOKUP($U932,Models!$A:$Q,AB$4,0)</f>
        <v>#N/A</v>
      </c>
      <c r="AC932" s="2" t="e">
        <f>VLOOKUP($U932,Models!$A:$Q,AC$4,0)</f>
        <v>#N/A</v>
      </c>
      <c r="AD932" s="2" t="e">
        <f>VLOOKUP($U932,Models!$A:$Q,AD$4,0)</f>
        <v>#N/A</v>
      </c>
      <c r="AE932" s="2" t="e">
        <f>VLOOKUP($U932,Models!$A:$Q,AE$4,0)</f>
        <v>#N/A</v>
      </c>
      <c r="AF932" s="2" t="e">
        <f>VLOOKUP($U932,Models!$A:$Q,AF$4,0)</f>
        <v>#N/A</v>
      </c>
      <c r="AG932" s="2" t="e">
        <f>VLOOKUP($U932,Models!$A:$Q,AG$4,0)</f>
        <v>#N/A</v>
      </c>
      <c r="AH932" s="2" t="e">
        <f>VLOOKUP($U932,Models!$A:$Q,AH$4,0)</f>
        <v>#N/A</v>
      </c>
      <c r="AI932" s="2" t="e">
        <f>VLOOKUP($U932,Models!$A:$Q,AI$4,0)</f>
        <v>#N/A</v>
      </c>
    </row>
    <row r="933" spans="1:35" x14ac:dyDescent="0.3">
      <c r="A933"/>
      <c r="B933"/>
      <c r="C933"/>
      <c r="D933"/>
      <c r="E933"/>
      <c r="F933"/>
      <c r="G933"/>
      <c r="H933"/>
      <c r="I933"/>
      <c r="J933"/>
      <c r="K933"/>
      <c r="L933"/>
      <c r="M933"/>
      <c r="N933"/>
      <c r="O933"/>
      <c r="P933"/>
      <c r="Q933" s="40"/>
      <c r="S933" s="2"/>
      <c r="T933" s="2"/>
      <c r="U933" s="2" t="str">
        <f t="shared" si="54"/>
        <v xml:space="preserve">   </v>
      </c>
      <c r="V933" s="2" t="e">
        <f>VLOOKUP($U933,Models!$A:$Q,V$4,0)</f>
        <v>#N/A</v>
      </c>
      <c r="W933" s="2" t="e">
        <f>VLOOKUP($U933,Models!$A:$Q,W$4,0)</f>
        <v>#N/A</v>
      </c>
      <c r="X933" s="2" t="e">
        <f>VLOOKUP($U933,Models!$A:$Q,X$4,0)</f>
        <v>#N/A</v>
      </c>
      <c r="Y933" s="2" t="e">
        <f>VLOOKUP($U933,Models!$A:$Q,Y$4,0)</f>
        <v>#N/A</v>
      </c>
      <c r="Z933" s="2" t="e">
        <f>VLOOKUP($U933,Models!$A:$Q,Z$4,0)</f>
        <v>#N/A</v>
      </c>
      <c r="AA933" s="2" t="e">
        <f>VLOOKUP($U933,Models!$A:$Q,AA$4,0)</f>
        <v>#N/A</v>
      </c>
      <c r="AB933" s="2" t="e">
        <f>VLOOKUP($U933,Models!$A:$Q,AB$4,0)</f>
        <v>#N/A</v>
      </c>
      <c r="AC933" s="2" t="e">
        <f>VLOOKUP($U933,Models!$A:$Q,AC$4,0)</f>
        <v>#N/A</v>
      </c>
      <c r="AD933" s="2" t="e">
        <f>VLOOKUP($U933,Models!$A:$Q,AD$4,0)</f>
        <v>#N/A</v>
      </c>
      <c r="AE933" s="2" t="e">
        <f>VLOOKUP($U933,Models!$A:$Q,AE$4,0)</f>
        <v>#N/A</v>
      </c>
      <c r="AF933" s="2" t="e">
        <f>VLOOKUP($U933,Models!$A:$Q,AF$4,0)</f>
        <v>#N/A</v>
      </c>
      <c r="AG933" s="2" t="e">
        <f>VLOOKUP($U933,Models!$A:$Q,AG$4,0)</f>
        <v>#N/A</v>
      </c>
      <c r="AH933" s="2" t="e">
        <f>VLOOKUP($U933,Models!$A:$Q,AH$4,0)</f>
        <v>#N/A</v>
      </c>
      <c r="AI933" s="2" t="e">
        <f>VLOOKUP($U933,Models!$A:$Q,AI$4,0)</f>
        <v>#N/A</v>
      </c>
    </row>
    <row r="934" spans="1:35" x14ac:dyDescent="0.3">
      <c r="A934"/>
      <c r="B934"/>
      <c r="C934"/>
      <c r="D934"/>
      <c r="E934"/>
      <c r="F934"/>
      <c r="G934"/>
      <c r="H934"/>
      <c r="I934"/>
      <c r="J934"/>
      <c r="K934"/>
      <c r="L934"/>
      <c r="M934"/>
      <c r="N934"/>
      <c r="O934"/>
      <c r="P934"/>
      <c r="Q934" s="31"/>
      <c r="S934" s="2"/>
      <c r="T934" s="2"/>
      <c r="U934" s="2" t="str">
        <f t="shared" si="54"/>
        <v xml:space="preserve">   </v>
      </c>
      <c r="V934" s="2" t="e">
        <f>VLOOKUP($U934,Models!$A:$Q,V$4,0)</f>
        <v>#N/A</v>
      </c>
      <c r="W934" s="2" t="e">
        <f>VLOOKUP($U934,Models!$A:$Q,W$4,0)</f>
        <v>#N/A</v>
      </c>
      <c r="X934" s="2" t="e">
        <f>VLOOKUP($U934,Models!$A:$Q,X$4,0)</f>
        <v>#N/A</v>
      </c>
      <c r="Y934" s="2" t="e">
        <f>VLOOKUP($U934,Models!$A:$Q,Y$4,0)</f>
        <v>#N/A</v>
      </c>
      <c r="Z934" s="2" t="e">
        <f>VLOOKUP($U934,Models!$A:$Q,Z$4,0)</f>
        <v>#N/A</v>
      </c>
      <c r="AA934" s="2" t="e">
        <f>VLOOKUP($U934,Models!$A:$Q,AA$4,0)</f>
        <v>#N/A</v>
      </c>
      <c r="AB934" s="2" t="e">
        <f>VLOOKUP($U934,Models!$A:$Q,AB$4,0)</f>
        <v>#N/A</v>
      </c>
      <c r="AC934" s="2" t="e">
        <f>VLOOKUP($U934,Models!$A:$Q,AC$4,0)</f>
        <v>#N/A</v>
      </c>
      <c r="AD934" s="2" t="e">
        <f>VLOOKUP($U934,Models!$A:$Q,AD$4,0)</f>
        <v>#N/A</v>
      </c>
      <c r="AE934" s="2" t="e">
        <f>VLOOKUP($U934,Models!$A:$Q,AE$4,0)</f>
        <v>#N/A</v>
      </c>
      <c r="AF934" s="2" t="e">
        <f>VLOOKUP($U934,Models!$A:$Q,AF$4,0)</f>
        <v>#N/A</v>
      </c>
      <c r="AG934" s="2" t="e">
        <f>VLOOKUP($U934,Models!$A:$Q,AG$4,0)</f>
        <v>#N/A</v>
      </c>
      <c r="AH934" s="2" t="e">
        <f>VLOOKUP($U934,Models!$A:$Q,AH$4,0)</f>
        <v>#N/A</v>
      </c>
      <c r="AI934" s="2" t="e">
        <f>VLOOKUP($U934,Models!$A:$Q,AI$4,0)</f>
        <v>#N/A</v>
      </c>
    </row>
    <row r="935" spans="1:35" x14ac:dyDescent="0.3">
      <c r="A935"/>
      <c r="B935"/>
      <c r="C935"/>
      <c r="D935"/>
      <c r="E935"/>
      <c r="F935"/>
      <c r="G935"/>
      <c r="H935"/>
      <c r="I935"/>
      <c r="J935"/>
      <c r="K935"/>
      <c r="L935"/>
      <c r="M935"/>
      <c r="N935"/>
      <c r="O935"/>
      <c r="P935"/>
      <c r="Q935" s="31"/>
      <c r="S935" s="2"/>
      <c r="T935" s="2"/>
      <c r="U935" s="2" t="str">
        <f t="shared" si="54"/>
        <v xml:space="preserve">   </v>
      </c>
      <c r="V935" s="2" t="e">
        <f>VLOOKUP($U935,Models!$A:$Q,V$4,0)</f>
        <v>#N/A</v>
      </c>
      <c r="W935" s="2" t="e">
        <f>VLOOKUP($U935,Models!$A:$Q,W$4,0)</f>
        <v>#N/A</v>
      </c>
      <c r="X935" s="2" t="e">
        <f>VLOOKUP($U935,Models!$A:$Q,X$4,0)</f>
        <v>#N/A</v>
      </c>
      <c r="Y935" s="2" t="e">
        <f>VLOOKUP($U935,Models!$A:$Q,Y$4,0)</f>
        <v>#N/A</v>
      </c>
      <c r="Z935" s="2" t="e">
        <f>VLOOKUP($U935,Models!$A:$Q,Z$4,0)</f>
        <v>#N/A</v>
      </c>
      <c r="AA935" s="2" t="e">
        <f>VLOOKUP($U935,Models!$A:$Q,AA$4,0)</f>
        <v>#N/A</v>
      </c>
      <c r="AB935" s="2" t="e">
        <f>VLOOKUP($U935,Models!$A:$Q,AB$4,0)</f>
        <v>#N/A</v>
      </c>
      <c r="AC935" s="2" t="e">
        <f>VLOOKUP($U935,Models!$A:$Q,AC$4,0)</f>
        <v>#N/A</v>
      </c>
      <c r="AD935" s="2" t="e">
        <f>VLOOKUP($U935,Models!$A:$Q,AD$4,0)</f>
        <v>#N/A</v>
      </c>
      <c r="AE935" s="2" t="e">
        <f>VLOOKUP($U935,Models!$A:$Q,AE$4,0)</f>
        <v>#N/A</v>
      </c>
      <c r="AF935" s="2" t="e">
        <f>VLOOKUP($U935,Models!$A:$Q,AF$4,0)</f>
        <v>#N/A</v>
      </c>
      <c r="AG935" s="2" t="e">
        <f>VLOOKUP($U935,Models!$A:$Q,AG$4,0)</f>
        <v>#N/A</v>
      </c>
      <c r="AH935" s="2" t="e">
        <f>VLOOKUP($U935,Models!$A:$Q,AH$4,0)</f>
        <v>#N/A</v>
      </c>
      <c r="AI935" s="2" t="e">
        <f>VLOOKUP($U935,Models!$A:$Q,AI$4,0)</f>
        <v>#N/A</v>
      </c>
    </row>
    <row r="936" spans="1:35" x14ac:dyDescent="0.3">
      <c r="A936"/>
      <c r="B936"/>
      <c r="C936"/>
      <c r="D936"/>
      <c r="E936"/>
      <c r="F936"/>
      <c r="G936"/>
      <c r="H936"/>
      <c r="I936"/>
      <c r="J936"/>
      <c r="K936"/>
      <c r="L936"/>
      <c r="M936"/>
      <c r="N936"/>
      <c r="O936"/>
      <c r="P936"/>
      <c r="Q936" s="31"/>
      <c r="S936" s="2"/>
      <c r="T936" s="2"/>
      <c r="U936" s="2" t="str">
        <f t="shared" si="54"/>
        <v xml:space="preserve">   </v>
      </c>
      <c r="V936" s="2" t="e">
        <f>VLOOKUP($U936,Models!$A:$Q,V$4,0)</f>
        <v>#N/A</v>
      </c>
      <c r="W936" s="2" t="e">
        <f>VLOOKUP($U936,Models!$A:$Q,W$4,0)</f>
        <v>#N/A</v>
      </c>
      <c r="X936" s="2" t="e">
        <f>VLOOKUP($U936,Models!$A:$Q,X$4,0)</f>
        <v>#N/A</v>
      </c>
      <c r="Y936" s="2" t="e">
        <f>VLOOKUP($U936,Models!$A:$Q,Y$4,0)</f>
        <v>#N/A</v>
      </c>
      <c r="Z936" s="2" t="e">
        <f>VLOOKUP($U936,Models!$A:$Q,Z$4,0)</f>
        <v>#N/A</v>
      </c>
      <c r="AA936" s="2" t="e">
        <f>VLOOKUP($U936,Models!$A:$Q,AA$4,0)</f>
        <v>#N/A</v>
      </c>
      <c r="AB936" s="2" t="e">
        <f>VLOOKUP($U936,Models!$A:$Q,AB$4,0)</f>
        <v>#N/A</v>
      </c>
      <c r="AC936" s="2" t="e">
        <f>VLOOKUP($U936,Models!$A:$Q,AC$4,0)</f>
        <v>#N/A</v>
      </c>
      <c r="AD936" s="2" t="e">
        <f>VLOOKUP($U936,Models!$A:$Q,AD$4,0)</f>
        <v>#N/A</v>
      </c>
      <c r="AE936" s="2" t="e">
        <f>VLOOKUP($U936,Models!$A:$Q,AE$4,0)</f>
        <v>#N/A</v>
      </c>
      <c r="AF936" s="2" t="e">
        <f>VLOOKUP($U936,Models!$A:$Q,AF$4,0)</f>
        <v>#N/A</v>
      </c>
      <c r="AG936" s="2" t="e">
        <f>VLOOKUP($U936,Models!$A:$Q,AG$4,0)</f>
        <v>#N/A</v>
      </c>
      <c r="AH936" s="2" t="e">
        <f>VLOOKUP($U936,Models!$A:$Q,AH$4,0)</f>
        <v>#N/A</v>
      </c>
      <c r="AI936" s="2" t="e">
        <f>VLOOKUP($U936,Models!$A:$Q,AI$4,0)</f>
        <v>#N/A</v>
      </c>
    </row>
    <row r="937" spans="1:35" x14ac:dyDescent="0.3">
      <c r="A937"/>
      <c r="B937"/>
      <c r="C937"/>
      <c r="D937"/>
      <c r="E937"/>
      <c r="F937"/>
      <c r="G937"/>
      <c r="H937"/>
      <c r="I937"/>
      <c r="J937"/>
      <c r="K937"/>
      <c r="L937"/>
      <c r="M937"/>
      <c r="N937"/>
      <c r="O937"/>
      <c r="P937"/>
      <c r="Q937" s="31"/>
      <c r="S937" s="2"/>
      <c r="T937" s="2"/>
      <c r="U937" s="2" t="str">
        <f t="shared" si="54"/>
        <v xml:space="preserve">   </v>
      </c>
      <c r="V937" s="2" t="e">
        <f>VLOOKUP($U937,Models!$A:$Q,V$4,0)</f>
        <v>#N/A</v>
      </c>
      <c r="W937" s="2" t="e">
        <f>VLOOKUP($U937,Models!$A:$Q,W$4,0)</f>
        <v>#N/A</v>
      </c>
      <c r="X937" s="2" t="e">
        <f>VLOOKUP($U937,Models!$A:$Q,X$4,0)</f>
        <v>#N/A</v>
      </c>
      <c r="Y937" s="2" t="e">
        <f>VLOOKUP($U937,Models!$A:$Q,Y$4,0)</f>
        <v>#N/A</v>
      </c>
      <c r="Z937" s="2" t="e">
        <f>VLOOKUP($U937,Models!$A:$Q,Z$4,0)</f>
        <v>#N/A</v>
      </c>
      <c r="AA937" s="2" t="e">
        <f>VLOOKUP($U937,Models!$A:$Q,AA$4,0)</f>
        <v>#N/A</v>
      </c>
      <c r="AB937" s="2" t="e">
        <f>VLOOKUP($U937,Models!$A:$Q,AB$4,0)</f>
        <v>#N/A</v>
      </c>
      <c r="AC937" s="2" t="e">
        <f>VLOOKUP($U937,Models!$A:$Q,AC$4,0)</f>
        <v>#N/A</v>
      </c>
      <c r="AD937" s="2" t="e">
        <f>VLOOKUP($U937,Models!$A:$Q,AD$4,0)</f>
        <v>#N/A</v>
      </c>
      <c r="AE937" s="2" t="e">
        <f>VLOOKUP($U937,Models!$A:$Q,AE$4,0)</f>
        <v>#N/A</v>
      </c>
      <c r="AF937" s="2" t="e">
        <f>VLOOKUP($U937,Models!$A:$Q,AF$4,0)</f>
        <v>#N/A</v>
      </c>
      <c r="AG937" s="2" t="e">
        <f>VLOOKUP($U937,Models!$A:$Q,AG$4,0)</f>
        <v>#N/A</v>
      </c>
      <c r="AH937" s="2" t="e">
        <f>VLOOKUP($U937,Models!$A:$Q,AH$4,0)</f>
        <v>#N/A</v>
      </c>
      <c r="AI937" s="2" t="e">
        <f>VLOOKUP($U937,Models!$A:$Q,AI$4,0)</f>
        <v>#N/A</v>
      </c>
    </row>
    <row r="938" spans="1:35" x14ac:dyDescent="0.3">
      <c r="A938"/>
      <c r="B938"/>
      <c r="C938"/>
      <c r="D938"/>
      <c r="E938"/>
      <c r="F938"/>
      <c r="G938"/>
      <c r="H938"/>
      <c r="I938"/>
      <c r="J938"/>
      <c r="K938"/>
      <c r="L938"/>
      <c r="M938"/>
      <c r="N938"/>
      <c r="O938"/>
      <c r="P938"/>
      <c r="Q938" s="31"/>
      <c r="S938" s="2"/>
      <c r="T938" s="2"/>
      <c r="U938" s="2" t="str">
        <f t="shared" si="54"/>
        <v xml:space="preserve">   </v>
      </c>
      <c r="V938" s="2" t="e">
        <f>VLOOKUP($U938,Models!$A:$Q,V$4,0)</f>
        <v>#N/A</v>
      </c>
      <c r="W938" s="2" t="e">
        <f>VLOOKUP($U938,Models!$A:$Q,W$4,0)</f>
        <v>#N/A</v>
      </c>
      <c r="X938" s="2" t="e">
        <f>VLOOKUP($U938,Models!$A:$Q,X$4,0)</f>
        <v>#N/A</v>
      </c>
      <c r="Y938" s="2" t="e">
        <f>VLOOKUP($U938,Models!$A:$Q,Y$4,0)</f>
        <v>#N/A</v>
      </c>
      <c r="Z938" s="2" t="e">
        <f>VLOOKUP($U938,Models!$A:$Q,Z$4,0)</f>
        <v>#N/A</v>
      </c>
      <c r="AA938" s="2" t="e">
        <f>VLOOKUP($U938,Models!$A:$Q,AA$4,0)</f>
        <v>#N/A</v>
      </c>
      <c r="AB938" s="2" t="e">
        <f>VLOOKUP($U938,Models!$A:$Q,AB$4,0)</f>
        <v>#N/A</v>
      </c>
      <c r="AC938" s="2" t="e">
        <f>VLOOKUP($U938,Models!$A:$Q,AC$4,0)</f>
        <v>#N/A</v>
      </c>
      <c r="AD938" s="2" t="e">
        <f>VLOOKUP($U938,Models!$A:$Q,AD$4,0)</f>
        <v>#N/A</v>
      </c>
      <c r="AE938" s="2" t="e">
        <f>VLOOKUP($U938,Models!$A:$Q,AE$4,0)</f>
        <v>#N/A</v>
      </c>
      <c r="AF938" s="2" t="e">
        <f>VLOOKUP($U938,Models!$A:$Q,AF$4,0)</f>
        <v>#N/A</v>
      </c>
      <c r="AG938" s="2" t="e">
        <f>VLOOKUP($U938,Models!$A:$Q,AG$4,0)</f>
        <v>#N/A</v>
      </c>
      <c r="AH938" s="2" t="e">
        <f>VLOOKUP($U938,Models!$A:$Q,AH$4,0)</f>
        <v>#N/A</v>
      </c>
      <c r="AI938" s="2" t="e">
        <f>VLOOKUP($U938,Models!$A:$Q,AI$4,0)</f>
        <v>#N/A</v>
      </c>
    </row>
    <row r="939" spans="1:35" x14ac:dyDescent="0.3">
      <c r="A939"/>
      <c r="B939"/>
      <c r="C939"/>
      <c r="D939"/>
      <c r="E939"/>
      <c r="F939"/>
      <c r="G939"/>
      <c r="H939"/>
      <c r="I939"/>
      <c r="J939"/>
      <c r="K939"/>
      <c r="L939"/>
      <c r="M939"/>
      <c r="N939"/>
      <c r="O939"/>
      <c r="P939"/>
      <c r="Q939" s="31"/>
      <c r="S939" s="2"/>
      <c r="T939" s="2"/>
      <c r="U939" s="2" t="str">
        <f t="shared" si="54"/>
        <v xml:space="preserve">   </v>
      </c>
      <c r="V939" s="2" t="e">
        <f>VLOOKUP($U939,Models!$A:$Q,V$4,0)</f>
        <v>#N/A</v>
      </c>
      <c r="W939" s="2" t="e">
        <f>VLOOKUP($U939,Models!$A:$Q,W$4,0)</f>
        <v>#N/A</v>
      </c>
      <c r="X939" s="2" t="e">
        <f>VLOOKUP($U939,Models!$A:$Q,X$4,0)</f>
        <v>#N/A</v>
      </c>
      <c r="Y939" s="2" t="e">
        <f>VLOOKUP($U939,Models!$A:$Q,Y$4,0)</f>
        <v>#N/A</v>
      </c>
      <c r="Z939" s="2" t="e">
        <f>VLOOKUP($U939,Models!$A:$Q,Z$4,0)</f>
        <v>#N/A</v>
      </c>
      <c r="AA939" s="2" t="e">
        <f>VLOOKUP($U939,Models!$A:$Q,AA$4,0)</f>
        <v>#N/A</v>
      </c>
      <c r="AB939" s="2" t="e">
        <f>VLOOKUP($U939,Models!$A:$Q,AB$4,0)</f>
        <v>#N/A</v>
      </c>
      <c r="AC939" s="2" t="e">
        <f>VLOOKUP($U939,Models!$A:$Q,AC$4,0)</f>
        <v>#N/A</v>
      </c>
      <c r="AD939" s="2" t="e">
        <f>VLOOKUP($U939,Models!$A:$Q,AD$4,0)</f>
        <v>#N/A</v>
      </c>
      <c r="AE939" s="2" t="e">
        <f>VLOOKUP($U939,Models!$A:$Q,AE$4,0)</f>
        <v>#N/A</v>
      </c>
      <c r="AF939" s="2" t="e">
        <f>VLOOKUP($U939,Models!$A:$Q,AF$4,0)</f>
        <v>#N/A</v>
      </c>
      <c r="AG939" s="2" t="e">
        <f>VLOOKUP($U939,Models!$A:$Q,AG$4,0)</f>
        <v>#N/A</v>
      </c>
      <c r="AH939" s="2" t="e">
        <f>VLOOKUP($U939,Models!$A:$Q,AH$4,0)</f>
        <v>#N/A</v>
      </c>
      <c r="AI939" s="2" t="e">
        <f>VLOOKUP($U939,Models!$A:$Q,AI$4,0)</f>
        <v>#N/A</v>
      </c>
    </row>
    <row r="940" spans="1:35" x14ac:dyDescent="0.3">
      <c r="A940"/>
      <c r="B940"/>
      <c r="C940"/>
      <c r="D940"/>
      <c r="E940"/>
      <c r="F940"/>
      <c r="G940"/>
      <c r="H940"/>
      <c r="I940"/>
      <c r="J940"/>
      <c r="K940"/>
      <c r="L940"/>
      <c r="M940"/>
      <c r="N940"/>
      <c r="O940"/>
      <c r="P940"/>
      <c r="Q940" s="31"/>
      <c r="S940" s="2"/>
      <c r="T940" s="2"/>
      <c r="U940" s="2" t="str">
        <f t="shared" si="54"/>
        <v xml:space="preserve">   </v>
      </c>
      <c r="V940" s="2" t="e">
        <f>VLOOKUP($U940,Models!$A:$Q,V$4,0)</f>
        <v>#N/A</v>
      </c>
      <c r="W940" s="2" t="e">
        <f>VLOOKUP($U940,Models!$A:$Q,W$4,0)</f>
        <v>#N/A</v>
      </c>
      <c r="X940" s="2" t="e">
        <f>VLOOKUP($U940,Models!$A:$Q,X$4,0)</f>
        <v>#N/A</v>
      </c>
      <c r="Y940" s="2" t="e">
        <f>VLOOKUP($U940,Models!$A:$Q,Y$4,0)</f>
        <v>#N/A</v>
      </c>
      <c r="Z940" s="2" t="e">
        <f>VLOOKUP($U940,Models!$A:$Q,Z$4,0)</f>
        <v>#N/A</v>
      </c>
      <c r="AA940" s="2" t="e">
        <f>VLOOKUP($U940,Models!$A:$Q,AA$4,0)</f>
        <v>#N/A</v>
      </c>
      <c r="AB940" s="2" t="e">
        <f>VLOOKUP($U940,Models!$A:$Q,AB$4,0)</f>
        <v>#N/A</v>
      </c>
      <c r="AC940" s="2" t="e">
        <f>VLOOKUP($U940,Models!$A:$Q,AC$4,0)</f>
        <v>#N/A</v>
      </c>
      <c r="AD940" s="2" t="e">
        <f>VLOOKUP($U940,Models!$A:$Q,AD$4,0)</f>
        <v>#N/A</v>
      </c>
      <c r="AE940" s="2" t="e">
        <f>VLOOKUP($U940,Models!$A:$Q,AE$4,0)</f>
        <v>#N/A</v>
      </c>
      <c r="AF940" s="2" t="e">
        <f>VLOOKUP($U940,Models!$A:$Q,AF$4,0)</f>
        <v>#N/A</v>
      </c>
      <c r="AG940" s="2" t="e">
        <f>VLOOKUP($U940,Models!$A:$Q,AG$4,0)</f>
        <v>#N/A</v>
      </c>
      <c r="AH940" s="2" t="e">
        <f>VLOOKUP($U940,Models!$A:$Q,AH$4,0)</f>
        <v>#N/A</v>
      </c>
      <c r="AI940" s="2" t="e">
        <f>VLOOKUP($U940,Models!$A:$Q,AI$4,0)</f>
        <v>#N/A</v>
      </c>
    </row>
    <row r="941" spans="1:35" x14ac:dyDescent="0.3">
      <c r="A941"/>
      <c r="B941"/>
      <c r="C941"/>
      <c r="D941"/>
      <c r="E941"/>
      <c r="F941"/>
      <c r="G941"/>
      <c r="H941"/>
      <c r="I941"/>
      <c r="J941"/>
      <c r="K941"/>
      <c r="L941"/>
      <c r="M941"/>
      <c r="N941"/>
      <c r="O941"/>
      <c r="P941"/>
      <c r="Q941" s="31"/>
      <c r="S941" s="2"/>
      <c r="T941" s="2"/>
      <c r="U941" s="2" t="str">
        <f t="shared" si="54"/>
        <v xml:space="preserve">   </v>
      </c>
      <c r="V941" s="2" t="e">
        <f>VLOOKUP($U941,Models!$A:$Q,V$4,0)</f>
        <v>#N/A</v>
      </c>
      <c r="W941" s="2" t="e">
        <f>VLOOKUP($U941,Models!$A:$Q,W$4,0)</f>
        <v>#N/A</v>
      </c>
      <c r="X941" s="2" t="e">
        <f>VLOOKUP($U941,Models!$A:$Q,X$4,0)</f>
        <v>#N/A</v>
      </c>
      <c r="Y941" s="2" t="e">
        <f>VLOOKUP($U941,Models!$A:$Q,Y$4,0)</f>
        <v>#N/A</v>
      </c>
      <c r="Z941" s="2" t="e">
        <f>VLOOKUP($U941,Models!$A:$Q,Z$4,0)</f>
        <v>#N/A</v>
      </c>
      <c r="AA941" s="2" t="e">
        <f>VLOOKUP($U941,Models!$A:$Q,AA$4,0)</f>
        <v>#N/A</v>
      </c>
      <c r="AB941" s="2" t="e">
        <f>VLOOKUP($U941,Models!$A:$Q,AB$4,0)</f>
        <v>#N/A</v>
      </c>
      <c r="AC941" s="2" t="e">
        <f>VLOOKUP($U941,Models!$A:$Q,AC$4,0)</f>
        <v>#N/A</v>
      </c>
      <c r="AD941" s="2" t="e">
        <f>VLOOKUP($U941,Models!$A:$Q,AD$4,0)</f>
        <v>#N/A</v>
      </c>
      <c r="AE941" s="2" t="e">
        <f>VLOOKUP($U941,Models!$A:$Q,AE$4,0)</f>
        <v>#N/A</v>
      </c>
      <c r="AF941" s="2" t="e">
        <f>VLOOKUP($U941,Models!$A:$Q,AF$4,0)</f>
        <v>#N/A</v>
      </c>
      <c r="AG941" s="2" t="e">
        <f>VLOOKUP($U941,Models!$A:$Q,AG$4,0)</f>
        <v>#N/A</v>
      </c>
      <c r="AH941" s="2" t="e">
        <f>VLOOKUP($U941,Models!$A:$Q,AH$4,0)</f>
        <v>#N/A</v>
      </c>
      <c r="AI941" s="2" t="e">
        <f>VLOOKUP($U941,Models!$A:$Q,AI$4,0)</f>
        <v>#N/A</v>
      </c>
    </row>
    <row r="942" spans="1:35" x14ac:dyDescent="0.3">
      <c r="A942"/>
      <c r="B942"/>
      <c r="C942"/>
      <c r="D942"/>
      <c r="E942"/>
      <c r="F942"/>
      <c r="G942"/>
      <c r="H942"/>
      <c r="I942"/>
      <c r="J942"/>
      <c r="K942"/>
      <c r="L942"/>
      <c r="M942"/>
      <c r="N942"/>
      <c r="O942"/>
      <c r="P942"/>
      <c r="Q942" s="31"/>
      <c r="S942" s="2"/>
      <c r="T942" s="2"/>
      <c r="U942" s="2" t="str">
        <f t="shared" si="54"/>
        <v xml:space="preserve">   </v>
      </c>
      <c r="V942" s="2" t="e">
        <f>VLOOKUP($U942,Models!$A:$Q,V$4,0)</f>
        <v>#N/A</v>
      </c>
      <c r="W942" s="2" t="e">
        <f>VLOOKUP($U942,Models!$A:$Q,W$4,0)</f>
        <v>#N/A</v>
      </c>
      <c r="X942" s="2" t="e">
        <f>VLOOKUP($U942,Models!$A:$Q,X$4,0)</f>
        <v>#N/A</v>
      </c>
      <c r="Y942" s="2" t="e">
        <f>VLOOKUP($U942,Models!$A:$Q,Y$4,0)</f>
        <v>#N/A</v>
      </c>
      <c r="Z942" s="2" t="e">
        <f>VLOOKUP($U942,Models!$A:$Q,Z$4,0)</f>
        <v>#N/A</v>
      </c>
      <c r="AA942" s="2" t="e">
        <f>VLOOKUP($U942,Models!$A:$Q,AA$4,0)</f>
        <v>#N/A</v>
      </c>
      <c r="AB942" s="2" t="e">
        <f>VLOOKUP($U942,Models!$A:$Q,AB$4,0)</f>
        <v>#N/A</v>
      </c>
      <c r="AC942" s="2" t="e">
        <f>VLOOKUP($U942,Models!$A:$Q,AC$4,0)</f>
        <v>#N/A</v>
      </c>
      <c r="AD942" s="2" t="e">
        <f>VLOOKUP($U942,Models!$A:$Q,AD$4,0)</f>
        <v>#N/A</v>
      </c>
      <c r="AE942" s="2" t="e">
        <f>VLOOKUP($U942,Models!$A:$Q,AE$4,0)</f>
        <v>#N/A</v>
      </c>
      <c r="AF942" s="2" t="e">
        <f>VLOOKUP($U942,Models!$A:$Q,AF$4,0)</f>
        <v>#N/A</v>
      </c>
      <c r="AG942" s="2" t="e">
        <f>VLOOKUP($U942,Models!$A:$Q,AG$4,0)</f>
        <v>#N/A</v>
      </c>
      <c r="AH942" s="2" t="e">
        <f>VLOOKUP($U942,Models!$A:$Q,AH$4,0)</f>
        <v>#N/A</v>
      </c>
      <c r="AI942" s="2" t="e">
        <f>VLOOKUP($U942,Models!$A:$Q,AI$4,0)</f>
        <v>#N/A</v>
      </c>
    </row>
    <row r="943" spans="1:35" x14ac:dyDescent="0.3">
      <c r="A943"/>
      <c r="B943"/>
      <c r="C943"/>
      <c r="D943"/>
      <c r="E943"/>
      <c r="F943"/>
      <c r="G943"/>
      <c r="H943"/>
      <c r="I943"/>
      <c r="J943"/>
      <c r="K943"/>
      <c r="L943"/>
      <c r="M943"/>
      <c r="N943"/>
      <c r="O943"/>
      <c r="P943"/>
      <c r="Q943" s="31"/>
      <c r="S943" s="2"/>
      <c r="T943" s="2"/>
      <c r="U943" s="2" t="str">
        <f t="shared" si="54"/>
        <v xml:space="preserve">   </v>
      </c>
      <c r="V943" s="2" t="e">
        <f>VLOOKUP($U943,Models!$A:$Q,V$4,0)</f>
        <v>#N/A</v>
      </c>
      <c r="W943" s="2" t="e">
        <f>VLOOKUP($U943,Models!$A:$Q,W$4,0)</f>
        <v>#N/A</v>
      </c>
      <c r="X943" s="2" t="e">
        <f>VLOOKUP($U943,Models!$A:$Q,X$4,0)</f>
        <v>#N/A</v>
      </c>
      <c r="Y943" s="2" t="e">
        <f>VLOOKUP($U943,Models!$A:$Q,Y$4,0)</f>
        <v>#N/A</v>
      </c>
      <c r="Z943" s="2" t="e">
        <f>VLOOKUP($U943,Models!$A:$Q,Z$4,0)</f>
        <v>#N/A</v>
      </c>
      <c r="AA943" s="2" t="e">
        <f>VLOOKUP($U943,Models!$A:$Q,AA$4,0)</f>
        <v>#N/A</v>
      </c>
      <c r="AB943" s="2" t="e">
        <f>VLOOKUP($U943,Models!$A:$Q,AB$4,0)</f>
        <v>#N/A</v>
      </c>
      <c r="AC943" s="2" t="e">
        <f>VLOOKUP($U943,Models!$A:$Q,AC$4,0)</f>
        <v>#N/A</v>
      </c>
      <c r="AD943" s="2" t="e">
        <f>VLOOKUP($U943,Models!$A:$Q,AD$4,0)</f>
        <v>#N/A</v>
      </c>
      <c r="AE943" s="2" t="e">
        <f>VLOOKUP($U943,Models!$A:$Q,AE$4,0)</f>
        <v>#N/A</v>
      </c>
      <c r="AF943" s="2" t="e">
        <f>VLOOKUP($U943,Models!$A:$Q,AF$4,0)</f>
        <v>#N/A</v>
      </c>
      <c r="AG943" s="2" t="e">
        <f>VLOOKUP($U943,Models!$A:$Q,AG$4,0)</f>
        <v>#N/A</v>
      </c>
      <c r="AH943" s="2" t="e">
        <f>VLOOKUP($U943,Models!$A:$Q,AH$4,0)</f>
        <v>#N/A</v>
      </c>
      <c r="AI943" s="2" t="e">
        <f>VLOOKUP($U943,Models!$A:$Q,AI$4,0)</f>
        <v>#N/A</v>
      </c>
    </row>
    <row r="944" spans="1:35" x14ac:dyDescent="0.3">
      <c r="A944"/>
      <c r="B944"/>
      <c r="C944"/>
      <c r="D944"/>
      <c r="E944"/>
      <c r="F944"/>
      <c r="G944"/>
      <c r="H944"/>
      <c r="I944"/>
      <c r="J944"/>
      <c r="K944"/>
      <c r="L944"/>
      <c r="M944"/>
      <c r="N944"/>
      <c r="O944"/>
      <c r="P944"/>
      <c r="Q944" s="31"/>
      <c r="S944" s="2"/>
      <c r="T944" s="2"/>
      <c r="U944" s="2" t="str">
        <f t="shared" si="54"/>
        <v xml:space="preserve">   </v>
      </c>
      <c r="V944" s="2" t="e">
        <f>VLOOKUP($U944,Models!$A:$Q,V$4,0)</f>
        <v>#N/A</v>
      </c>
      <c r="W944" s="2" t="e">
        <f>VLOOKUP($U944,Models!$A:$Q,W$4,0)</f>
        <v>#N/A</v>
      </c>
      <c r="X944" s="2" t="e">
        <f>VLOOKUP($U944,Models!$A:$Q,X$4,0)</f>
        <v>#N/A</v>
      </c>
      <c r="Y944" s="2" t="e">
        <f>VLOOKUP($U944,Models!$A:$Q,Y$4,0)</f>
        <v>#N/A</v>
      </c>
      <c r="Z944" s="2" t="e">
        <f>VLOOKUP($U944,Models!$A:$Q,Z$4,0)</f>
        <v>#N/A</v>
      </c>
      <c r="AA944" s="2" t="e">
        <f>VLOOKUP($U944,Models!$A:$Q,AA$4,0)</f>
        <v>#N/A</v>
      </c>
      <c r="AB944" s="2" t="e">
        <f>VLOOKUP($U944,Models!$A:$Q,AB$4,0)</f>
        <v>#N/A</v>
      </c>
      <c r="AC944" s="2" t="e">
        <f>VLOOKUP($U944,Models!$A:$Q,AC$4,0)</f>
        <v>#N/A</v>
      </c>
      <c r="AD944" s="2" t="e">
        <f>VLOOKUP($U944,Models!$A:$Q,AD$4,0)</f>
        <v>#N/A</v>
      </c>
      <c r="AE944" s="2" t="e">
        <f>VLOOKUP($U944,Models!$A:$Q,AE$4,0)</f>
        <v>#N/A</v>
      </c>
      <c r="AF944" s="2" t="e">
        <f>VLOOKUP($U944,Models!$A:$Q,AF$4,0)</f>
        <v>#N/A</v>
      </c>
      <c r="AG944" s="2" t="e">
        <f>VLOOKUP($U944,Models!$A:$Q,AG$4,0)</f>
        <v>#N/A</v>
      </c>
      <c r="AH944" s="2" t="e">
        <f>VLOOKUP($U944,Models!$A:$Q,AH$4,0)</f>
        <v>#N/A</v>
      </c>
      <c r="AI944" s="2" t="e">
        <f>VLOOKUP($U944,Models!$A:$Q,AI$4,0)</f>
        <v>#N/A</v>
      </c>
    </row>
    <row r="945" spans="1:35" x14ac:dyDescent="0.3">
      <c r="A945"/>
      <c r="B945"/>
      <c r="C945"/>
      <c r="D945"/>
      <c r="E945"/>
      <c r="F945"/>
      <c r="G945"/>
      <c r="H945"/>
      <c r="I945"/>
      <c r="J945"/>
      <c r="K945"/>
      <c r="L945"/>
      <c r="M945"/>
      <c r="N945"/>
      <c r="O945"/>
      <c r="P945"/>
      <c r="Q945" s="31"/>
      <c r="S945" s="2"/>
      <c r="T945" s="2"/>
      <c r="U945" s="2" t="str">
        <f t="shared" si="54"/>
        <v xml:space="preserve">   </v>
      </c>
      <c r="V945" s="2" t="e">
        <f>VLOOKUP($U945,Models!$A:$Q,V$4,0)</f>
        <v>#N/A</v>
      </c>
      <c r="W945" s="2" t="e">
        <f>VLOOKUP($U945,Models!$A:$Q,W$4,0)</f>
        <v>#N/A</v>
      </c>
      <c r="X945" s="2" t="e">
        <f>VLOOKUP($U945,Models!$A:$Q,X$4,0)</f>
        <v>#N/A</v>
      </c>
      <c r="Y945" s="2" t="e">
        <f>VLOOKUP($U945,Models!$A:$Q,Y$4,0)</f>
        <v>#N/A</v>
      </c>
      <c r="Z945" s="2" t="e">
        <f>VLOOKUP($U945,Models!$A:$Q,Z$4,0)</f>
        <v>#N/A</v>
      </c>
      <c r="AA945" s="2" t="e">
        <f>VLOOKUP($U945,Models!$A:$Q,AA$4,0)</f>
        <v>#N/A</v>
      </c>
      <c r="AB945" s="2" t="e">
        <f>VLOOKUP($U945,Models!$A:$Q,AB$4,0)</f>
        <v>#N/A</v>
      </c>
      <c r="AC945" s="2" t="e">
        <f>VLOOKUP($U945,Models!$A:$Q,AC$4,0)</f>
        <v>#N/A</v>
      </c>
      <c r="AD945" s="2" t="e">
        <f>VLOOKUP($U945,Models!$A:$Q,AD$4,0)</f>
        <v>#N/A</v>
      </c>
      <c r="AE945" s="2" t="e">
        <f>VLOOKUP($U945,Models!$A:$Q,AE$4,0)</f>
        <v>#N/A</v>
      </c>
      <c r="AF945" s="2" t="e">
        <f>VLOOKUP($U945,Models!$A:$Q,AF$4,0)</f>
        <v>#N/A</v>
      </c>
      <c r="AG945" s="2" t="e">
        <f>VLOOKUP($U945,Models!$A:$Q,AG$4,0)</f>
        <v>#N/A</v>
      </c>
      <c r="AH945" s="2" t="e">
        <f>VLOOKUP($U945,Models!$A:$Q,AH$4,0)</f>
        <v>#N/A</v>
      </c>
      <c r="AI945" s="2" t="e">
        <f>VLOOKUP($U945,Models!$A:$Q,AI$4,0)</f>
        <v>#N/A</v>
      </c>
    </row>
    <row r="946" spans="1:35" x14ac:dyDescent="0.3">
      <c r="A946"/>
      <c r="B946"/>
      <c r="C946"/>
      <c r="D946"/>
      <c r="E946"/>
      <c r="F946"/>
      <c r="G946"/>
      <c r="H946"/>
      <c r="I946"/>
      <c r="J946"/>
      <c r="K946"/>
      <c r="L946"/>
      <c r="M946"/>
      <c r="N946"/>
      <c r="O946"/>
      <c r="P946"/>
      <c r="Q946" s="31"/>
      <c r="S946" s="2"/>
      <c r="T946" s="2"/>
      <c r="U946" s="2" t="str">
        <f t="shared" si="54"/>
        <v xml:space="preserve">   </v>
      </c>
      <c r="V946" s="2" t="e">
        <f>VLOOKUP($U946,Models!$A:$Q,V$4,0)</f>
        <v>#N/A</v>
      </c>
      <c r="W946" s="2" t="e">
        <f>VLOOKUP($U946,Models!$A:$Q,W$4,0)</f>
        <v>#N/A</v>
      </c>
      <c r="X946" s="2" t="e">
        <f>VLOOKUP($U946,Models!$A:$Q,X$4,0)</f>
        <v>#N/A</v>
      </c>
      <c r="Y946" s="2" t="e">
        <f>VLOOKUP($U946,Models!$A:$Q,Y$4,0)</f>
        <v>#N/A</v>
      </c>
      <c r="Z946" s="2" t="e">
        <f>VLOOKUP($U946,Models!$A:$Q,Z$4,0)</f>
        <v>#N/A</v>
      </c>
      <c r="AA946" s="2" t="e">
        <f>VLOOKUP($U946,Models!$A:$Q,AA$4,0)</f>
        <v>#N/A</v>
      </c>
      <c r="AB946" s="2" t="e">
        <f>VLOOKUP($U946,Models!$A:$Q,AB$4,0)</f>
        <v>#N/A</v>
      </c>
      <c r="AC946" s="2" t="e">
        <f>VLOOKUP($U946,Models!$A:$Q,AC$4,0)</f>
        <v>#N/A</v>
      </c>
      <c r="AD946" s="2" t="e">
        <f>VLOOKUP($U946,Models!$A:$Q,AD$4,0)</f>
        <v>#N/A</v>
      </c>
      <c r="AE946" s="2" t="e">
        <f>VLOOKUP($U946,Models!$A:$Q,AE$4,0)</f>
        <v>#N/A</v>
      </c>
      <c r="AF946" s="2" t="e">
        <f>VLOOKUP($U946,Models!$A:$Q,AF$4,0)</f>
        <v>#N/A</v>
      </c>
      <c r="AG946" s="2" t="e">
        <f>VLOOKUP($U946,Models!$A:$Q,AG$4,0)</f>
        <v>#N/A</v>
      </c>
      <c r="AH946" s="2" t="e">
        <f>VLOOKUP($U946,Models!$A:$Q,AH$4,0)</f>
        <v>#N/A</v>
      </c>
      <c r="AI946" s="2" t="e">
        <f>VLOOKUP($U946,Models!$A:$Q,AI$4,0)</f>
        <v>#N/A</v>
      </c>
    </row>
    <row r="947" spans="1:35" x14ac:dyDescent="0.3">
      <c r="A947"/>
      <c r="B947"/>
      <c r="C947"/>
      <c r="D947"/>
      <c r="E947"/>
      <c r="F947"/>
      <c r="G947"/>
      <c r="H947"/>
      <c r="I947"/>
      <c r="J947"/>
      <c r="K947"/>
      <c r="L947"/>
      <c r="M947"/>
      <c r="N947"/>
      <c r="O947"/>
      <c r="P947"/>
      <c r="Q947" s="31"/>
      <c r="S947" s="2"/>
      <c r="T947" s="2"/>
      <c r="U947" s="2" t="str">
        <f t="shared" si="54"/>
        <v xml:space="preserve">   </v>
      </c>
      <c r="V947" s="2" t="e">
        <f>VLOOKUP($U947,Models!$A:$Q,V$4,0)</f>
        <v>#N/A</v>
      </c>
      <c r="W947" s="2" t="e">
        <f>VLOOKUP($U947,Models!$A:$Q,W$4,0)</f>
        <v>#N/A</v>
      </c>
      <c r="X947" s="2" t="e">
        <f>VLOOKUP($U947,Models!$A:$Q,X$4,0)</f>
        <v>#N/A</v>
      </c>
      <c r="Y947" s="2" t="e">
        <f>VLOOKUP($U947,Models!$A:$Q,Y$4,0)</f>
        <v>#N/A</v>
      </c>
      <c r="Z947" s="2" t="e">
        <f>VLOOKUP($U947,Models!$A:$Q,Z$4,0)</f>
        <v>#N/A</v>
      </c>
      <c r="AA947" s="2" t="e">
        <f>VLOOKUP($U947,Models!$A:$Q,AA$4,0)</f>
        <v>#N/A</v>
      </c>
      <c r="AB947" s="2" t="e">
        <f>VLOOKUP($U947,Models!$A:$Q,AB$4,0)</f>
        <v>#N/A</v>
      </c>
      <c r="AC947" s="2" t="e">
        <f>VLOOKUP($U947,Models!$A:$Q,AC$4,0)</f>
        <v>#N/A</v>
      </c>
      <c r="AD947" s="2" t="e">
        <f>VLOOKUP($U947,Models!$A:$Q,AD$4,0)</f>
        <v>#N/A</v>
      </c>
      <c r="AE947" s="2" t="e">
        <f>VLOOKUP($U947,Models!$A:$Q,AE$4,0)</f>
        <v>#N/A</v>
      </c>
      <c r="AF947" s="2" t="e">
        <f>VLOOKUP($U947,Models!$A:$Q,AF$4,0)</f>
        <v>#N/A</v>
      </c>
      <c r="AG947" s="2" t="e">
        <f>VLOOKUP($U947,Models!$A:$Q,AG$4,0)</f>
        <v>#N/A</v>
      </c>
      <c r="AH947" s="2" t="e">
        <f>VLOOKUP($U947,Models!$A:$Q,AH$4,0)</f>
        <v>#N/A</v>
      </c>
      <c r="AI947" s="2" t="e">
        <f>VLOOKUP($U947,Models!$A:$Q,AI$4,0)</f>
        <v>#N/A</v>
      </c>
    </row>
    <row r="948" spans="1:35" x14ac:dyDescent="0.3">
      <c r="A948"/>
      <c r="B948"/>
      <c r="C948"/>
      <c r="D948"/>
      <c r="E948"/>
      <c r="F948"/>
      <c r="G948"/>
      <c r="H948"/>
      <c r="I948"/>
      <c r="J948"/>
      <c r="K948"/>
      <c r="L948"/>
      <c r="M948"/>
      <c r="N948"/>
      <c r="O948"/>
      <c r="P948"/>
      <c r="Q948" s="31"/>
      <c r="S948" s="2"/>
      <c r="T948" s="2"/>
      <c r="U948" s="2" t="str">
        <f t="shared" si="54"/>
        <v xml:space="preserve">   </v>
      </c>
      <c r="V948" s="2" t="e">
        <f>VLOOKUP($U948,Models!$A:$Q,V$4,0)</f>
        <v>#N/A</v>
      </c>
      <c r="W948" s="2" t="e">
        <f>VLOOKUP($U948,Models!$A:$Q,W$4,0)</f>
        <v>#N/A</v>
      </c>
      <c r="X948" s="2" t="e">
        <f>VLOOKUP($U948,Models!$A:$Q,X$4,0)</f>
        <v>#N/A</v>
      </c>
      <c r="Y948" s="2" t="e">
        <f>VLOOKUP($U948,Models!$A:$Q,Y$4,0)</f>
        <v>#N/A</v>
      </c>
      <c r="Z948" s="2" t="e">
        <f>VLOOKUP($U948,Models!$A:$Q,Z$4,0)</f>
        <v>#N/A</v>
      </c>
      <c r="AA948" s="2" t="e">
        <f>VLOOKUP($U948,Models!$A:$Q,AA$4,0)</f>
        <v>#N/A</v>
      </c>
      <c r="AB948" s="2" t="e">
        <f>VLOOKUP($U948,Models!$A:$Q,AB$4,0)</f>
        <v>#N/A</v>
      </c>
      <c r="AC948" s="2" t="e">
        <f>VLOOKUP($U948,Models!$A:$Q,AC$4,0)</f>
        <v>#N/A</v>
      </c>
      <c r="AD948" s="2" t="e">
        <f>VLOOKUP($U948,Models!$A:$Q,AD$4,0)</f>
        <v>#N/A</v>
      </c>
      <c r="AE948" s="2" t="e">
        <f>VLOOKUP($U948,Models!$A:$Q,AE$4,0)</f>
        <v>#N/A</v>
      </c>
      <c r="AF948" s="2" t="e">
        <f>VLOOKUP($U948,Models!$A:$Q,AF$4,0)</f>
        <v>#N/A</v>
      </c>
      <c r="AG948" s="2" t="e">
        <f>VLOOKUP($U948,Models!$A:$Q,AG$4,0)</f>
        <v>#N/A</v>
      </c>
      <c r="AH948" s="2" t="e">
        <f>VLOOKUP($U948,Models!$A:$Q,AH$4,0)</f>
        <v>#N/A</v>
      </c>
      <c r="AI948" s="2" t="e">
        <f>VLOOKUP($U948,Models!$A:$Q,AI$4,0)</f>
        <v>#N/A</v>
      </c>
    </row>
    <row r="949" spans="1:35" x14ac:dyDescent="0.3">
      <c r="A949"/>
      <c r="B949"/>
      <c r="C949"/>
      <c r="D949"/>
      <c r="E949"/>
      <c r="F949"/>
      <c r="G949"/>
      <c r="H949"/>
      <c r="I949"/>
      <c r="J949"/>
      <c r="K949"/>
      <c r="L949"/>
      <c r="M949"/>
      <c r="N949"/>
      <c r="O949"/>
      <c r="P949"/>
      <c r="Q949" s="31"/>
      <c r="S949" s="2"/>
      <c r="T949" s="2"/>
      <c r="U949" s="2" t="str">
        <f t="shared" si="54"/>
        <v xml:space="preserve">   </v>
      </c>
      <c r="V949" s="2" t="e">
        <f>VLOOKUP($U949,Models!$A:$Q,V$4,0)</f>
        <v>#N/A</v>
      </c>
      <c r="W949" s="2" t="e">
        <f>VLOOKUP($U949,Models!$A:$Q,W$4,0)</f>
        <v>#N/A</v>
      </c>
      <c r="X949" s="2" t="e">
        <f>VLOOKUP($U949,Models!$A:$Q,X$4,0)</f>
        <v>#N/A</v>
      </c>
      <c r="Y949" s="2" t="e">
        <f>VLOOKUP($U949,Models!$A:$Q,Y$4,0)</f>
        <v>#N/A</v>
      </c>
      <c r="Z949" s="2" t="e">
        <f>VLOOKUP($U949,Models!$A:$Q,Z$4,0)</f>
        <v>#N/A</v>
      </c>
      <c r="AA949" s="2" t="e">
        <f>VLOOKUP($U949,Models!$A:$Q,AA$4,0)</f>
        <v>#N/A</v>
      </c>
      <c r="AB949" s="2" t="e">
        <f>VLOOKUP($U949,Models!$A:$Q,AB$4,0)</f>
        <v>#N/A</v>
      </c>
      <c r="AC949" s="2" t="e">
        <f>VLOOKUP($U949,Models!$A:$Q,AC$4,0)</f>
        <v>#N/A</v>
      </c>
      <c r="AD949" s="2" t="e">
        <f>VLOOKUP($U949,Models!$A:$Q,AD$4,0)</f>
        <v>#N/A</v>
      </c>
      <c r="AE949" s="2" t="e">
        <f>VLOOKUP($U949,Models!$A:$Q,AE$4,0)</f>
        <v>#N/A</v>
      </c>
      <c r="AF949" s="2" t="e">
        <f>VLOOKUP($U949,Models!$A:$Q,AF$4,0)</f>
        <v>#N/A</v>
      </c>
      <c r="AG949" s="2" t="e">
        <f>VLOOKUP($U949,Models!$A:$Q,AG$4,0)</f>
        <v>#N/A</v>
      </c>
      <c r="AH949" s="2" t="e">
        <f>VLOOKUP($U949,Models!$A:$Q,AH$4,0)</f>
        <v>#N/A</v>
      </c>
      <c r="AI949" s="2" t="e">
        <f>VLOOKUP($U949,Models!$A:$Q,AI$4,0)</f>
        <v>#N/A</v>
      </c>
    </row>
    <row r="950" spans="1:35" x14ac:dyDescent="0.3">
      <c r="A950"/>
      <c r="B950"/>
      <c r="C950"/>
      <c r="D950"/>
      <c r="E950"/>
      <c r="F950"/>
      <c r="G950"/>
      <c r="H950"/>
      <c r="I950"/>
      <c r="J950"/>
      <c r="K950"/>
      <c r="L950"/>
      <c r="M950"/>
      <c r="N950"/>
      <c r="O950"/>
      <c r="P950"/>
      <c r="Q950" s="31"/>
      <c r="S950" s="2"/>
      <c r="T950" s="2"/>
      <c r="U950" s="2" t="str">
        <f t="shared" si="54"/>
        <v xml:space="preserve">   </v>
      </c>
      <c r="V950" s="2" t="e">
        <f>VLOOKUP($U950,Models!$A:$Q,V$4,0)</f>
        <v>#N/A</v>
      </c>
      <c r="W950" s="2" t="e">
        <f>VLOOKUP($U950,Models!$A:$Q,W$4,0)</f>
        <v>#N/A</v>
      </c>
      <c r="X950" s="2" t="e">
        <f>VLOOKUP($U950,Models!$A:$Q,X$4,0)</f>
        <v>#N/A</v>
      </c>
      <c r="Y950" s="2" t="e">
        <f>VLOOKUP($U950,Models!$A:$Q,Y$4,0)</f>
        <v>#N/A</v>
      </c>
      <c r="Z950" s="2" t="e">
        <f>VLOOKUP($U950,Models!$A:$Q,Z$4,0)</f>
        <v>#N/A</v>
      </c>
      <c r="AA950" s="2" t="e">
        <f>VLOOKUP($U950,Models!$A:$Q,AA$4,0)</f>
        <v>#N/A</v>
      </c>
      <c r="AB950" s="2" t="e">
        <f>VLOOKUP($U950,Models!$A:$Q,AB$4,0)</f>
        <v>#N/A</v>
      </c>
      <c r="AC950" s="2" t="e">
        <f>VLOOKUP($U950,Models!$A:$Q,AC$4,0)</f>
        <v>#N/A</v>
      </c>
      <c r="AD950" s="2" t="e">
        <f>VLOOKUP($U950,Models!$A:$Q,AD$4,0)</f>
        <v>#N/A</v>
      </c>
      <c r="AE950" s="2" t="e">
        <f>VLOOKUP($U950,Models!$A:$Q,AE$4,0)</f>
        <v>#N/A</v>
      </c>
      <c r="AF950" s="2" t="e">
        <f>VLOOKUP($U950,Models!$A:$Q,AF$4,0)</f>
        <v>#N/A</v>
      </c>
      <c r="AG950" s="2" t="e">
        <f>VLOOKUP($U950,Models!$A:$Q,AG$4,0)</f>
        <v>#N/A</v>
      </c>
      <c r="AH950" s="2" t="e">
        <f>VLOOKUP($U950,Models!$A:$Q,AH$4,0)</f>
        <v>#N/A</v>
      </c>
      <c r="AI950" s="2" t="e">
        <f>VLOOKUP($U950,Models!$A:$Q,AI$4,0)</f>
        <v>#N/A</v>
      </c>
    </row>
    <row r="951" spans="1:35" x14ac:dyDescent="0.3">
      <c r="A951"/>
      <c r="B951"/>
      <c r="C951"/>
      <c r="D951"/>
      <c r="E951"/>
      <c r="F951"/>
      <c r="G951"/>
      <c r="H951"/>
      <c r="I951"/>
      <c r="J951"/>
      <c r="K951"/>
      <c r="L951"/>
      <c r="M951"/>
      <c r="N951"/>
      <c r="O951"/>
      <c r="P951"/>
      <c r="S951" s="2"/>
      <c r="T951" s="2"/>
      <c r="U951" s="2" t="str">
        <f t="shared" si="54"/>
        <v xml:space="preserve">   </v>
      </c>
      <c r="V951" s="2" t="e">
        <f>VLOOKUP($U951,Models!$A:$Q,V$4,0)</f>
        <v>#N/A</v>
      </c>
      <c r="W951" s="2" t="e">
        <f>VLOOKUP($U951,Models!$A:$Q,W$4,0)</f>
        <v>#N/A</v>
      </c>
      <c r="X951" s="2" t="e">
        <f>VLOOKUP($U951,Models!$A:$Q,X$4,0)</f>
        <v>#N/A</v>
      </c>
      <c r="Y951" s="2" t="e">
        <f>VLOOKUP($U951,Models!$A:$Q,Y$4,0)</f>
        <v>#N/A</v>
      </c>
      <c r="Z951" s="2" t="e">
        <f>VLOOKUP($U951,Models!$A:$Q,Z$4,0)</f>
        <v>#N/A</v>
      </c>
      <c r="AA951" s="2" t="e">
        <f>VLOOKUP($U951,Models!$A:$Q,AA$4,0)</f>
        <v>#N/A</v>
      </c>
      <c r="AB951" s="2" t="e">
        <f>VLOOKUP($U951,Models!$A:$Q,AB$4,0)</f>
        <v>#N/A</v>
      </c>
      <c r="AC951" s="2" t="e">
        <f>VLOOKUP($U951,Models!$A:$Q,AC$4,0)</f>
        <v>#N/A</v>
      </c>
      <c r="AD951" s="2" t="e">
        <f>VLOOKUP($U951,Models!$A:$Q,AD$4,0)</f>
        <v>#N/A</v>
      </c>
      <c r="AE951" s="2" t="e">
        <f>VLOOKUP($U951,Models!$A:$Q,AE$4,0)</f>
        <v>#N/A</v>
      </c>
      <c r="AF951" s="2" t="e">
        <f>VLOOKUP($U951,Models!$A:$Q,AF$4,0)</f>
        <v>#N/A</v>
      </c>
      <c r="AG951" s="2" t="e">
        <f>VLOOKUP($U951,Models!$A:$Q,AG$4,0)</f>
        <v>#N/A</v>
      </c>
      <c r="AH951" s="2" t="e">
        <f>VLOOKUP($U951,Models!$A:$Q,AH$4,0)</f>
        <v>#N/A</v>
      </c>
      <c r="AI951" s="2" t="e">
        <f>VLOOKUP($U951,Models!$A:$Q,AI$4,0)</f>
        <v>#N/A</v>
      </c>
    </row>
    <row r="952" spans="1:35" x14ac:dyDescent="0.3">
      <c r="A952"/>
      <c r="B952"/>
      <c r="C952"/>
      <c r="D952"/>
      <c r="E952"/>
      <c r="F952"/>
      <c r="G952"/>
      <c r="H952"/>
      <c r="I952"/>
      <c r="J952"/>
      <c r="K952"/>
      <c r="L952"/>
      <c r="M952"/>
      <c r="N952"/>
      <c r="O952"/>
      <c r="P952"/>
      <c r="S952" s="2"/>
      <c r="T952" s="2"/>
      <c r="U952" s="2" t="str">
        <f t="shared" si="54"/>
        <v xml:space="preserve">   </v>
      </c>
      <c r="V952" s="2" t="e">
        <f>VLOOKUP($U952,Models!$A:$Q,V$4,0)</f>
        <v>#N/A</v>
      </c>
      <c r="W952" s="2" t="e">
        <f>VLOOKUP($U952,Models!$A:$Q,W$4,0)</f>
        <v>#N/A</v>
      </c>
      <c r="X952" s="2" t="e">
        <f>VLOOKUP($U952,Models!$A:$Q,X$4,0)</f>
        <v>#N/A</v>
      </c>
      <c r="Y952" s="2" t="e">
        <f>VLOOKUP($U952,Models!$A:$Q,Y$4,0)</f>
        <v>#N/A</v>
      </c>
      <c r="Z952" s="2" t="e">
        <f>VLOOKUP($U952,Models!$A:$Q,Z$4,0)</f>
        <v>#N/A</v>
      </c>
      <c r="AA952" s="2" t="e">
        <f>VLOOKUP($U952,Models!$A:$Q,AA$4,0)</f>
        <v>#N/A</v>
      </c>
      <c r="AB952" s="2" t="e">
        <f>VLOOKUP($U952,Models!$A:$Q,AB$4,0)</f>
        <v>#N/A</v>
      </c>
      <c r="AC952" s="2" t="e">
        <f>VLOOKUP($U952,Models!$A:$Q,AC$4,0)</f>
        <v>#N/A</v>
      </c>
      <c r="AD952" s="2" t="e">
        <f>VLOOKUP($U952,Models!$A:$Q,AD$4,0)</f>
        <v>#N/A</v>
      </c>
      <c r="AE952" s="2" t="e">
        <f>VLOOKUP($U952,Models!$A:$Q,AE$4,0)</f>
        <v>#N/A</v>
      </c>
      <c r="AF952" s="2" t="e">
        <f>VLOOKUP($U952,Models!$A:$Q,AF$4,0)</f>
        <v>#N/A</v>
      </c>
      <c r="AG952" s="2" t="e">
        <f>VLOOKUP($U952,Models!$A:$Q,AG$4,0)</f>
        <v>#N/A</v>
      </c>
      <c r="AH952" s="2" t="e">
        <f>VLOOKUP($U952,Models!$A:$Q,AH$4,0)</f>
        <v>#N/A</v>
      </c>
      <c r="AI952" s="2" t="e">
        <f>VLOOKUP($U952,Models!$A:$Q,AI$4,0)</f>
        <v>#N/A</v>
      </c>
    </row>
    <row r="953" spans="1:35" x14ac:dyDescent="0.3">
      <c r="A953"/>
      <c r="B953"/>
      <c r="C953"/>
      <c r="D953"/>
      <c r="E953"/>
      <c r="F953"/>
      <c r="G953"/>
      <c r="H953"/>
      <c r="I953"/>
      <c r="J953"/>
      <c r="K953"/>
      <c r="L953"/>
      <c r="M953"/>
      <c r="N953"/>
      <c r="O953"/>
      <c r="P953"/>
      <c r="S953" s="2"/>
      <c r="T953" s="2"/>
      <c r="U953" s="2" t="str">
        <f t="shared" si="54"/>
        <v xml:space="preserve">   </v>
      </c>
      <c r="V953" s="2" t="e">
        <f>VLOOKUP($U953,Models!$A:$Q,V$4,0)</f>
        <v>#N/A</v>
      </c>
      <c r="W953" s="2" t="e">
        <f>VLOOKUP($U953,Models!$A:$Q,W$4,0)</f>
        <v>#N/A</v>
      </c>
      <c r="X953" s="2" t="e">
        <f>VLOOKUP($U953,Models!$A:$Q,X$4,0)</f>
        <v>#N/A</v>
      </c>
      <c r="Y953" s="2" t="e">
        <f>VLOOKUP($U953,Models!$A:$Q,Y$4,0)</f>
        <v>#N/A</v>
      </c>
      <c r="Z953" s="2" t="e">
        <f>VLOOKUP($U953,Models!$A:$Q,Z$4,0)</f>
        <v>#N/A</v>
      </c>
      <c r="AA953" s="2" t="e">
        <f>VLOOKUP($U953,Models!$A:$Q,AA$4,0)</f>
        <v>#N/A</v>
      </c>
      <c r="AB953" s="2" t="e">
        <f>VLOOKUP($U953,Models!$A:$Q,AB$4,0)</f>
        <v>#N/A</v>
      </c>
      <c r="AC953" s="2" t="e">
        <f>VLOOKUP($U953,Models!$A:$Q,AC$4,0)</f>
        <v>#N/A</v>
      </c>
      <c r="AD953" s="2" t="e">
        <f>VLOOKUP($U953,Models!$A:$Q,AD$4,0)</f>
        <v>#N/A</v>
      </c>
      <c r="AE953" s="2" t="e">
        <f>VLOOKUP($U953,Models!$A:$Q,AE$4,0)</f>
        <v>#N/A</v>
      </c>
      <c r="AF953" s="2" t="e">
        <f>VLOOKUP($U953,Models!$A:$Q,AF$4,0)</f>
        <v>#N/A</v>
      </c>
      <c r="AG953" s="2" t="e">
        <f>VLOOKUP($U953,Models!$A:$Q,AG$4,0)</f>
        <v>#N/A</v>
      </c>
      <c r="AH953" s="2" t="e">
        <f>VLOOKUP($U953,Models!$A:$Q,AH$4,0)</f>
        <v>#N/A</v>
      </c>
      <c r="AI953" s="2" t="e">
        <f>VLOOKUP($U953,Models!$A:$Q,AI$4,0)</f>
        <v>#N/A</v>
      </c>
    </row>
    <row r="954" spans="1:35" x14ac:dyDescent="0.3">
      <c r="A954"/>
      <c r="B954"/>
      <c r="C954"/>
      <c r="D954"/>
      <c r="E954"/>
      <c r="F954"/>
      <c r="G954"/>
      <c r="H954"/>
      <c r="I954"/>
      <c r="J954"/>
      <c r="K954"/>
      <c r="L954"/>
      <c r="M954"/>
      <c r="N954"/>
      <c r="O954"/>
      <c r="P954"/>
      <c r="S954" s="2"/>
      <c r="T954" s="2"/>
      <c r="U954" s="2" t="str">
        <f t="shared" si="54"/>
        <v xml:space="preserve">   </v>
      </c>
      <c r="V954" s="2" t="e">
        <f>VLOOKUP($U954,Models!$A:$Q,V$4,0)</f>
        <v>#N/A</v>
      </c>
      <c r="W954" s="2" t="e">
        <f>VLOOKUP($U954,Models!$A:$Q,W$4,0)</f>
        <v>#N/A</v>
      </c>
      <c r="X954" s="2" t="e">
        <f>VLOOKUP($U954,Models!$A:$Q,X$4,0)</f>
        <v>#N/A</v>
      </c>
      <c r="Y954" s="2" t="e">
        <f>VLOOKUP($U954,Models!$A:$Q,Y$4,0)</f>
        <v>#N/A</v>
      </c>
      <c r="Z954" s="2" t="e">
        <f>VLOOKUP($U954,Models!$A:$Q,Z$4,0)</f>
        <v>#N/A</v>
      </c>
      <c r="AA954" s="2" t="e">
        <f>VLOOKUP($U954,Models!$A:$Q,AA$4,0)</f>
        <v>#N/A</v>
      </c>
      <c r="AB954" s="2" t="e">
        <f>VLOOKUP($U954,Models!$A:$Q,AB$4,0)</f>
        <v>#N/A</v>
      </c>
      <c r="AC954" s="2" t="e">
        <f>VLOOKUP($U954,Models!$A:$Q,AC$4,0)</f>
        <v>#N/A</v>
      </c>
      <c r="AD954" s="2" t="e">
        <f>VLOOKUP($U954,Models!$A:$Q,AD$4,0)</f>
        <v>#N/A</v>
      </c>
      <c r="AE954" s="2" t="e">
        <f>VLOOKUP($U954,Models!$A:$Q,AE$4,0)</f>
        <v>#N/A</v>
      </c>
      <c r="AF954" s="2" t="e">
        <f>VLOOKUP($U954,Models!$A:$Q,AF$4,0)</f>
        <v>#N/A</v>
      </c>
      <c r="AG954" s="2" t="e">
        <f>VLOOKUP($U954,Models!$A:$Q,AG$4,0)</f>
        <v>#N/A</v>
      </c>
      <c r="AH954" s="2" t="e">
        <f>VLOOKUP($U954,Models!$A:$Q,AH$4,0)</f>
        <v>#N/A</v>
      </c>
      <c r="AI954" s="2" t="e">
        <f>VLOOKUP($U954,Models!$A:$Q,AI$4,0)</f>
        <v>#N/A</v>
      </c>
    </row>
    <row r="955" spans="1:35" x14ac:dyDescent="0.3">
      <c r="A955"/>
      <c r="B955"/>
      <c r="C955"/>
      <c r="D955"/>
      <c r="E955"/>
      <c r="F955"/>
      <c r="G955"/>
      <c r="H955"/>
      <c r="I955"/>
      <c r="J955"/>
      <c r="K955"/>
      <c r="L955"/>
      <c r="M955"/>
      <c r="N955"/>
      <c r="O955"/>
      <c r="P955"/>
      <c r="S955" s="2"/>
      <c r="T955" s="2"/>
      <c r="U955" s="2" t="str">
        <f t="shared" si="54"/>
        <v xml:space="preserve">   </v>
      </c>
      <c r="V955" s="2" t="e">
        <f>VLOOKUP($U955,Models!$A:$Q,V$4,0)</f>
        <v>#N/A</v>
      </c>
      <c r="W955" s="2" t="e">
        <f>VLOOKUP($U955,Models!$A:$Q,W$4,0)</f>
        <v>#N/A</v>
      </c>
      <c r="X955" s="2" t="e">
        <f>VLOOKUP($U955,Models!$A:$Q,X$4,0)</f>
        <v>#N/A</v>
      </c>
      <c r="Y955" s="2" t="e">
        <f>VLOOKUP($U955,Models!$A:$Q,Y$4,0)</f>
        <v>#N/A</v>
      </c>
      <c r="Z955" s="2" t="e">
        <f>VLOOKUP($U955,Models!$A:$Q,Z$4,0)</f>
        <v>#N/A</v>
      </c>
      <c r="AA955" s="2" t="e">
        <f>VLOOKUP($U955,Models!$A:$Q,AA$4,0)</f>
        <v>#N/A</v>
      </c>
      <c r="AB955" s="2" t="e">
        <f>VLOOKUP($U955,Models!$A:$Q,AB$4,0)</f>
        <v>#N/A</v>
      </c>
      <c r="AC955" s="2" t="e">
        <f>VLOOKUP($U955,Models!$A:$Q,AC$4,0)</f>
        <v>#N/A</v>
      </c>
      <c r="AD955" s="2" t="e">
        <f>VLOOKUP($U955,Models!$A:$Q,AD$4,0)</f>
        <v>#N/A</v>
      </c>
      <c r="AE955" s="2" t="e">
        <f>VLOOKUP($U955,Models!$A:$Q,AE$4,0)</f>
        <v>#N/A</v>
      </c>
      <c r="AF955" s="2" t="e">
        <f>VLOOKUP($U955,Models!$A:$Q,AF$4,0)</f>
        <v>#N/A</v>
      </c>
      <c r="AG955" s="2" t="e">
        <f>VLOOKUP($U955,Models!$A:$Q,AG$4,0)</f>
        <v>#N/A</v>
      </c>
      <c r="AH955" s="2" t="e">
        <f>VLOOKUP($U955,Models!$A:$Q,AH$4,0)</f>
        <v>#N/A</v>
      </c>
      <c r="AI955" s="2" t="e">
        <f>VLOOKUP($U955,Models!$A:$Q,AI$4,0)</f>
        <v>#N/A</v>
      </c>
    </row>
    <row r="956" spans="1:35" x14ac:dyDescent="0.3">
      <c r="A956"/>
      <c r="B956"/>
      <c r="C956"/>
      <c r="D956"/>
      <c r="E956"/>
      <c r="F956"/>
      <c r="G956"/>
      <c r="H956"/>
      <c r="I956"/>
      <c r="J956"/>
      <c r="K956"/>
      <c r="L956"/>
      <c r="M956"/>
      <c r="N956"/>
      <c r="O956"/>
      <c r="P956"/>
      <c r="S956" s="2"/>
      <c r="T956" s="2"/>
      <c r="U956" s="2" t="str">
        <f t="shared" si="54"/>
        <v xml:space="preserve">   </v>
      </c>
      <c r="V956" s="2" t="e">
        <f>VLOOKUP($U956,Models!$A:$Q,V$4,0)</f>
        <v>#N/A</v>
      </c>
      <c r="W956" s="2" t="e">
        <f>VLOOKUP($U956,Models!$A:$Q,W$4,0)</f>
        <v>#N/A</v>
      </c>
      <c r="X956" s="2" t="e">
        <f>VLOOKUP($U956,Models!$A:$Q,X$4,0)</f>
        <v>#N/A</v>
      </c>
      <c r="Y956" s="2" t="e">
        <f>VLOOKUP($U956,Models!$A:$Q,Y$4,0)</f>
        <v>#N/A</v>
      </c>
      <c r="Z956" s="2" t="e">
        <f>VLOOKUP($U956,Models!$A:$Q,Z$4,0)</f>
        <v>#N/A</v>
      </c>
      <c r="AA956" s="2" t="e">
        <f>VLOOKUP($U956,Models!$A:$Q,AA$4,0)</f>
        <v>#N/A</v>
      </c>
      <c r="AB956" s="2" t="e">
        <f>VLOOKUP($U956,Models!$A:$Q,AB$4,0)</f>
        <v>#N/A</v>
      </c>
      <c r="AC956" s="2" t="e">
        <f>VLOOKUP($U956,Models!$A:$Q,AC$4,0)</f>
        <v>#N/A</v>
      </c>
      <c r="AD956" s="2" t="e">
        <f>VLOOKUP($U956,Models!$A:$Q,AD$4,0)</f>
        <v>#N/A</v>
      </c>
      <c r="AE956" s="2" t="e">
        <f>VLOOKUP($U956,Models!$A:$Q,AE$4,0)</f>
        <v>#N/A</v>
      </c>
      <c r="AF956" s="2" t="e">
        <f>VLOOKUP($U956,Models!$A:$Q,AF$4,0)</f>
        <v>#N/A</v>
      </c>
      <c r="AG956" s="2" t="e">
        <f>VLOOKUP($U956,Models!$A:$Q,AG$4,0)</f>
        <v>#N/A</v>
      </c>
      <c r="AH956" s="2" t="e">
        <f>VLOOKUP($U956,Models!$A:$Q,AH$4,0)</f>
        <v>#N/A</v>
      </c>
      <c r="AI956" s="2" t="e">
        <f>VLOOKUP($U956,Models!$A:$Q,AI$4,0)</f>
        <v>#N/A</v>
      </c>
    </row>
    <row r="957" spans="1:35" x14ac:dyDescent="0.3">
      <c r="A957"/>
      <c r="B957"/>
      <c r="C957"/>
      <c r="D957"/>
      <c r="E957"/>
      <c r="F957"/>
      <c r="G957"/>
      <c r="H957"/>
      <c r="I957"/>
      <c r="J957"/>
      <c r="K957"/>
      <c r="L957"/>
      <c r="M957"/>
      <c r="N957"/>
      <c r="O957"/>
      <c r="P957"/>
      <c r="S957" s="2"/>
      <c r="T957" s="2"/>
      <c r="U957" s="2" t="str">
        <f>CONCATENATE(A957," ",B957," ",C957," ",D957)</f>
        <v xml:space="preserve">   </v>
      </c>
      <c r="V957" s="2" t="e">
        <f>VLOOKUP($U957,Models!$A:$Q,V$4,0)</f>
        <v>#N/A</v>
      </c>
      <c r="W957" s="2" t="e">
        <f>VLOOKUP($U957,Models!$A:$Q,W$4,0)</f>
        <v>#N/A</v>
      </c>
      <c r="X957" s="2" t="e">
        <f>VLOOKUP($U957,Models!$A:$Q,X$4,0)</f>
        <v>#N/A</v>
      </c>
      <c r="Y957" s="2" t="e">
        <f>VLOOKUP($U957,Models!$A:$Q,Y$4,0)</f>
        <v>#N/A</v>
      </c>
      <c r="Z957" s="2" t="e">
        <f>VLOOKUP($U957,Models!$A:$Q,Z$4,0)</f>
        <v>#N/A</v>
      </c>
      <c r="AA957" s="2" t="e">
        <f>VLOOKUP($U957,Models!$A:$Q,AA$4,0)</f>
        <v>#N/A</v>
      </c>
      <c r="AB957" s="2" t="e">
        <f>VLOOKUP($U957,Models!$A:$Q,AB$4,0)</f>
        <v>#N/A</v>
      </c>
      <c r="AC957" s="2" t="e">
        <f>VLOOKUP($U957,Models!$A:$Q,AC$4,0)</f>
        <v>#N/A</v>
      </c>
      <c r="AD957" s="2" t="e">
        <f>VLOOKUP($U957,Models!$A:$Q,AD$4,0)</f>
        <v>#N/A</v>
      </c>
      <c r="AE957" s="2" t="e">
        <f>VLOOKUP($U957,Models!$A:$Q,AE$4,0)</f>
        <v>#N/A</v>
      </c>
      <c r="AF957" s="2" t="e">
        <f>VLOOKUP($U957,Models!$A:$Q,AF$4,0)</f>
        <v>#N/A</v>
      </c>
      <c r="AG957" s="2" t="e">
        <f>VLOOKUP($U957,Models!$A:$Q,AG$4,0)</f>
        <v>#N/A</v>
      </c>
      <c r="AH957" s="2" t="e">
        <f>VLOOKUP($U957,Models!$A:$Q,AH$4,0)</f>
        <v>#N/A</v>
      </c>
      <c r="AI957" s="2" t="e">
        <f>VLOOKUP($U957,Models!$A:$Q,AI$4,0)</f>
        <v>#N/A</v>
      </c>
    </row>
    <row r="958" spans="1:35" x14ac:dyDescent="0.3">
      <c r="A958"/>
      <c r="B958"/>
      <c r="C958"/>
      <c r="D958"/>
      <c r="E958"/>
      <c r="F958"/>
      <c r="G958"/>
      <c r="H958"/>
      <c r="I958"/>
      <c r="J958"/>
      <c r="K958"/>
      <c r="L958"/>
      <c r="M958"/>
      <c r="N958"/>
      <c r="O958"/>
      <c r="P958"/>
      <c r="S958" s="2"/>
      <c r="T958" s="2"/>
      <c r="U958" s="2" t="str">
        <f>CONCATENATE(A958," ",B958," ",C958," ",D958)</f>
        <v xml:space="preserve">   </v>
      </c>
      <c r="V958" s="2" t="e">
        <f>VLOOKUP($U958,Models!$A:$Q,V$4,0)</f>
        <v>#N/A</v>
      </c>
      <c r="W958" s="2" t="e">
        <f>VLOOKUP($U958,Models!$A:$Q,W$4,0)</f>
        <v>#N/A</v>
      </c>
      <c r="X958" s="2" t="e">
        <f>VLOOKUP($U958,Models!$A:$Q,X$4,0)</f>
        <v>#N/A</v>
      </c>
      <c r="Y958" s="2" t="e">
        <f>VLOOKUP($U958,Models!$A:$Q,Y$4,0)</f>
        <v>#N/A</v>
      </c>
      <c r="Z958" s="2" t="e">
        <f>VLOOKUP($U958,Models!$A:$Q,Z$4,0)</f>
        <v>#N/A</v>
      </c>
      <c r="AA958" s="2" t="e">
        <f>VLOOKUP($U958,Models!$A:$Q,AA$4,0)</f>
        <v>#N/A</v>
      </c>
      <c r="AB958" s="2" t="e">
        <f>VLOOKUP($U958,Models!$A:$Q,AB$4,0)</f>
        <v>#N/A</v>
      </c>
      <c r="AC958" s="2" t="e">
        <f>VLOOKUP($U958,Models!$A:$Q,AC$4,0)</f>
        <v>#N/A</v>
      </c>
      <c r="AD958" s="2" t="e">
        <f>VLOOKUP($U958,Models!$A:$Q,AD$4,0)</f>
        <v>#N/A</v>
      </c>
      <c r="AE958" s="2" t="e">
        <f>VLOOKUP($U958,Models!$A:$Q,AE$4,0)</f>
        <v>#N/A</v>
      </c>
      <c r="AF958" s="2" t="e">
        <f>VLOOKUP($U958,Models!$A:$Q,AF$4,0)</f>
        <v>#N/A</v>
      </c>
      <c r="AG958" s="2" t="e">
        <f>VLOOKUP($U958,Models!$A:$Q,AG$4,0)</f>
        <v>#N/A</v>
      </c>
      <c r="AH958" s="2" t="e">
        <f>VLOOKUP($U958,Models!$A:$Q,AH$4,0)</f>
        <v>#N/A</v>
      </c>
      <c r="AI958" s="2" t="e">
        <f>VLOOKUP($U958,Models!$A:$Q,AI$4,0)</f>
        <v>#N/A</v>
      </c>
    </row>
    <row r="959" spans="1:35" x14ac:dyDescent="0.3">
      <c r="A959"/>
      <c r="B959"/>
      <c r="C959"/>
      <c r="D959"/>
      <c r="E959"/>
      <c r="F959"/>
      <c r="G959"/>
      <c r="H959"/>
      <c r="I959"/>
      <c r="J959"/>
      <c r="K959"/>
      <c r="L959"/>
      <c r="M959"/>
      <c r="N959"/>
      <c r="O959"/>
      <c r="P959"/>
      <c r="S959" s="2"/>
      <c r="T959" s="2"/>
      <c r="U959" s="2" t="str">
        <f>CONCATENATE(A959," ",B959," ",C959," ",D959)</f>
        <v xml:space="preserve">   </v>
      </c>
      <c r="V959" s="2" t="e">
        <f>VLOOKUP($U959,Models!$A:$Q,V$4,0)</f>
        <v>#N/A</v>
      </c>
      <c r="W959" s="2" t="e">
        <f>VLOOKUP($U959,Models!$A:$Q,W$4,0)</f>
        <v>#N/A</v>
      </c>
      <c r="X959" s="2" t="e">
        <f>VLOOKUP($U959,Models!$A:$Q,X$4,0)</f>
        <v>#N/A</v>
      </c>
      <c r="Y959" s="2" t="e">
        <f>VLOOKUP($U959,Models!$A:$Q,Y$4,0)</f>
        <v>#N/A</v>
      </c>
      <c r="Z959" s="2" t="e">
        <f>VLOOKUP($U959,Models!$A:$Q,Z$4,0)</f>
        <v>#N/A</v>
      </c>
      <c r="AA959" s="2" t="e">
        <f>VLOOKUP($U959,Models!$A:$Q,AA$4,0)</f>
        <v>#N/A</v>
      </c>
      <c r="AB959" s="2" t="e">
        <f>VLOOKUP($U959,Models!$A:$Q,AB$4,0)</f>
        <v>#N/A</v>
      </c>
      <c r="AC959" s="2" t="e">
        <f>VLOOKUP($U959,Models!$A:$Q,AC$4,0)</f>
        <v>#N/A</v>
      </c>
      <c r="AD959" s="2" t="e">
        <f>VLOOKUP($U959,Models!$A:$Q,AD$4,0)</f>
        <v>#N/A</v>
      </c>
      <c r="AE959" s="2" t="e">
        <f>VLOOKUP($U959,Models!$A:$Q,AE$4,0)</f>
        <v>#N/A</v>
      </c>
      <c r="AF959" s="2" t="e">
        <f>VLOOKUP($U959,Models!$A:$Q,AF$4,0)</f>
        <v>#N/A</v>
      </c>
      <c r="AG959" s="2" t="e">
        <f>VLOOKUP($U959,Models!$A:$Q,AG$4,0)</f>
        <v>#N/A</v>
      </c>
      <c r="AH959" s="2" t="e">
        <f>VLOOKUP($U959,Models!$A:$Q,AH$4,0)</f>
        <v>#N/A</v>
      </c>
      <c r="AI959" s="2" t="e">
        <f>VLOOKUP($U959,Models!$A:$Q,AI$4,0)</f>
        <v>#N/A</v>
      </c>
    </row>
    <row r="960" spans="1:35" x14ac:dyDescent="0.3">
      <c r="A960"/>
      <c r="B960"/>
      <c r="C960"/>
      <c r="D960"/>
      <c r="E960"/>
      <c r="F960"/>
      <c r="G960"/>
      <c r="H960"/>
      <c r="I960"/>
      <c r="J960"/>
      <c r="K960"/>
      <c r="L960"/>
      <c r="M960"/>
      <c r="N960"/>
      <c r="O960"/>
      <c r="P960"/>
      <c r="S960" s="2"/>
      <c r="T960" s="2"/>
      <c r="U960" s="2"/>
      <c r="V960" s="2"/>
      <c r="W960" s="2"/>
      <c r="X960" s="2"/>
      <c r="Y960" s="2"/>
      <c r="Z960" s="2"/>
      <c r="AA960" s="2"/>
      <c r="AB960" s="2"/>
      <c r="AC960" s="2"/>
      <c r="AD960" s="2"/>
    </row>
    <row r="961" spans="1:30" x14ac:dyDescent="0.3">
      <c r="A961"/>
      <c r="B961"/>
      <c r="C961"/>
      <c r="D961"/>
      <c r="E961"/>
      <c r="F961"/>
      <c r="G961"/>
      <c r="H961"/>
      <c r="I961"/>
      <c r="J961"/>
      <c r="K961"/>
      <c r="L961"/>
      <c r="M961"/>
      <c r="N961"/>
      <c r="O961"/>
      <c r="P961"/>
      <c r="S961" s="2"/>
      <c r="T961" s="2"/>
      <c r="U961" s="2"/>
      <c r="V961" s="2"/>
      <c r="W961" s="2"/>
      <c r="X961" s="2"/>
      <c r="Y961" s="2"/>
      <c r="Z961" s="2"/>
      <c r="AA961" s="2"/>
      <c r="AB961" s="2"/>
      <c r="AC961" s="2"/>
      <c r="AD961" s="2"/>
    </row>
    <row r="962" spans="1:30" x14ac:dyDescent="0.3">
      <c r="A962"/>
      <c r="B962"/>
      <c r="C962"/>
      <c r="D962"/>
      <c r="E962"/>
      <c r="F962"/>
      <c r="G962"/>
      <c r="H962"/>
      <c r="I962"/>
      <c r="J962"/>
      <c r="K962"/>
      <c r="L962"/>
      <c r="M962"/>
      <c r="N962"/>
      <c r="O962"/>
      <c r="P962"/>
      <c r="S962" s="2"/>
      <c r="T962" s="2"/>
      <c r="U962" s="2"/>
      <c r="V962" s="2"/>
      <c r="W962" s="2"/>
      <c r="X962" s="2"/>
      <c r="Y962" s="2"/>
      <c r="Z962" s="2"/>
      <c r="AA962" s="2"/>
      <c r="AB962" s="2"/>
      <c r="AC962" s="2"/>
      <c r="AD962" s="2"/>
    </row>
    <row r="963" spans="1:30" x14ac:dyDescent="0.3">
      <c r="A963"/>
      <c r="B963"/>
      <c r="C963"/>
      <c r="D963"/>
      <c r="E963"/>
      <c r="F963"/>
      <c r="G963"/>
      <c r="H963"/>
      <c r="I963"/>
      <c r="J963"/>
      <c r="K963"/>
      <c r="L963"/>
      <c r="M963"/>
      <c r="N963"/>
      <c r="O963"/>
      <c r="P963"/>
      <c r="S963" s="2"/>
      <c r="T963" s="2"/>
      <c r="U963" s="2"/>
      <c r="V963" s="2"/>
      <c r="W963" s="2"/>
      <c r="X963" s="2"/>
      <c r="Y963" s="2"/>
      <c r="Z963" s="2"/>
      <c r="AA963" s="2"/>
      <c r="AB963" s="2"/>
      <c r="AC963" s="2"/>
      <c r="AD963" s="2"/>
    </row>
    <row r="964" spans="1:30" x14ac:dyDescent="0.3">
      <c r="A964"/>
      <c r="B964"/>
      <c r="C964"/>
      <c r="D964"/>
      <c r="E964"/>
      <c r="F964"/>
      <c r="G964"/>
      <c r="H964"/>
      <c r="I964"/>
      <c r="J964"/>
      <c r="K964"/>
      <c r="L964"/>
      <c r="M964"/>
      <c r="N964"/>
      <c r="O964"/>
      <c r="P964"/>
      <c r="S964" s="2"/>
      <c r="T964" s="2"/>
      <c r="U964" s="2"/>
      <c r="V964" s="2"/>
      <c r="W964" s="2"/>
      <c r="X964" s="2"/>
      <c r="Y964" s="2"/>
      <c r="Z964" s="2"/>
      <c r="AA964" s="2"/>
      <c r="AB964" s="2"/>
      <c r="AC964" s="2"/>
      <c r="AD964" s="2"/>
    </row>
    <row r="965" spans="1:30" x14ac:dyDescent="0.3">
      <c r="A965"/>
      <c r="B965"/>
      <c r="C965"/>
      <c r="D965"/>
      <c r="E965"/>
      <c r="F965"/>
      <c r="G965"/>
      <c r="H965"/>
      <c r="I965"/>
      <c r="J965"/>
      <c r="K965"/>
      <c r="L965"/>
      <c r="M965"/>
      <c r="N965"/>
      <c r="O965"/>
      <c r="P965"/>
      <c r="S965" s="2"/>
      <c r="T965" s="2"/>
      <c r="U965" s="2"/>
      <c r="V965" s="2"/>
      <c r="W965" s="2"/>
      <c r="X965" s="2"/>
      <c r="Y965" s="2"/>
      <c r="Z965" s="2"/>
      <c r="AA965" s="2"/>
      <c r="AB965" s="2"/>
      <c r="AC965" s="2"/>
      <c r="AD965" s="2"/>
    </row>
    <row r="966" spans="1:30" x14ac:dyDescent="0.3">
      <c r="A966"/>
      <c r="B966"/>
      <c r="C966"/>
      <c r="D966"/>
      <c r="E966"/>
      <c r="F966"/>
      <c r="G966"/>
      <c r="H966"/>
      <c r="I966"/>
      <c r="J966"/>
      <c r="K966"/>
      <c r="L966"/>
      <c r="M966"/>
      <c r="N966"/>
      <c r="O966"/>
      <c r="P966"/>
      <c r="S966" s="2"/>
      <c r="T966" s="2"/>
      <c r="U966" s="2"/>
      <c r="V966" s="2"/>
      <c r="W966" s="2"/>
      <c r="X966" s="2"/>
      <c r="Y966" s="2"/>
      <c r="Z966" s="2"/>
      <c r="AA966" s="2"/>
      <c r="AB966" s="2"/>
      <c r="AC966" s="2"/>
      <c r="AD966" s="2"/>
    </row>
    <row r="967" spans="1:30" x14ac:dyDescent="0.3">
      <c r="A967"/>
      <c r="B967"/>
      <c r="C967"/>
      <c r="D967"/>
      <c r="E967"/>
      <c r="F967"/>
      <c r="G967"/>
      <c r="H967"/>
      <c r="I967"/>
      <c r="J967"/>
      <c r="K967"/>
      <c r="L967"/>
      <c r="M967"/>
      <c r="N967"/>
      <c r="O967"/>
      <c r="P967"/>
      <c r="S967" s="2"/>
      <c r="T967" s="2"/>
      <c r="U967" s="2"/>
      <c r="V967" s="2"/>
      <c r="W967" s="2"/>
      <c r="X967" s="2"/>
      <c r="Y967" s="2"/>
      <c r="Z967" s="2"/>
      <c r="AA967" s="2"/>
      <c r="AB967" s="2"/>
      <c r="AC967" s="2"/>
      <c r="AD967" s="2"/>
    </row>
    <row r="968" spans="1:30" x14ac:dyDescent="0.3">
      <c r="A968"/>
      <c r="B968"/>
      <c r="C968"/>
      <c r="D968"/>
      <c r="E968"/>
      <c r="F968"/>
      <c r="G968"/>
      <c r="H968"/>
      <c r="I968"/>
      <c r="J968"/>
      <c r="K968"/>
      <c r="L968"/>
      <c r="M968"/>
      <c r="N968"/>
      <c r="O968"/>
      <c r="P968"/>
      <c r="S968" s="2"/>
      <c r="T968" s="2"/>
      <c r="U968" s="2"/>
      <c r="V968" s="2"/>
      <c r="W968" s="2"/>
      <c r="X968" s="2"/>
      <c r="Y968" s="2"/>
      <c r="Z968" s="2"/>
      <c r="AA968" s="2"/>
      <c r="AB968" s="2"/>
      <c r="AC968" s="2"/>
      <c r="AD968" s="2"/>
    </row>
    <row r="969" spans="1:30" x14ac:dyDescent="0.3">
      <c r="A969"/>
      <c r="B969"/>
      <c r="C969"/>
      <c r="D969"/>
      <c r="E969"/>
      <c r="F969"/>
      <c r="G969"/>
      <c r="H969"/>
      <c r="I969"/>
      <c r="J969"/>
      <c r="K969"/>
      <c r="L969"/>
      <c r="M969"/>
      <c r="N969"/>
      <c r="O969"/>
      <c r="P969"/>
      <c r="S969" s="2"/>
      <c r="T969" s="2"/>
      <c r="U969" s="2"/>
      <c r="V969" s="2"/>
      <c r="W969" s="2"/>
      <c r="X969" s="2"/>
      <c r="Y969" s="2"/>
      <c r="Z969" s="2"/>
      <c r="AA969" s="2"/>
      <c r="AB969" s="2"/>
      <c r="AC969" s="2"/>
      <c r="AD969" s="2"/>
    </row>
    <row r="970" spans="1:30" x14ac:dyDescent="0.3">
      <c r="A970"/>
      <c r="B970"/>
      <c r="C970"/>
      <c r="D970"/>
      <c r="E970"/>
      <c r="F970"/>
      <c r="G970"/>
      <c r="H970"/>
      <c r="I970"/>
      <c r="J970"/>
      <c r="K970"/>
      <c r="L970"/>
      <c r="M970"/>
      <c r="N970"/>
      <c r="O970"/>
      <c r="P970"/>
      <c r="S970" s="2"/>
      <c r="T970" s="2"/>
      <c r="U970" s="2"/>
      <c r="V970" s="2"/>
      <c r="W970" s="2"/>
      <c r="X970" s="2"/>
      <c r="Y970" s="2"/>
      <c r="Z970" s="2"/>
      <c r="AA970" s="2"/>
      <c r="AB970" s="2"/>
      <c r="AC970" s="2"/>
      <c r="AD970" s="2"/>
    </row>
    <row r="971" spans="1:30" x14ac:dyDescent="0.3">
      <c r="A971"/>
      <c r="B971"/>
      <c r="C971"/>
      <c r="D971"/>
      <c r="E971"/>
      <c r="F971"/>
      <c r="G971"/>
      <c r="H971"/>
      <c r="I971"/>
      <c r="J971"/>
      <c r="K971"/>
      <c r="L971"/>
      <c r="M971"/>
      <c r="N971"/>
      <c r="O971"/>
      <c r="P971"/>
      <c r="S971" s="2"/>
      <c r="T971" s="2"/>
      <c r="U971" s="2"/>
      <c r="V971" s="2"/>
      <c r="W971" s="2"/>
      <c r="X971" s="2"/>
      <c r="Y971" s="2"/>
      <c r="Z971" s="2"/>
      <c r="AA971" s="2"/>
      <c r="AB971" s="2"/>
      <c r="AC971" s="2"/>
      <c r="AD971" s="2"/>
    </row>
    <row r="972" spans="1:30" x14ac:dyDescent="0.3">
      <c r="A972"/>
      <c r="B972"/>
      <c r="C972"/>
      <c r="D972"/>
      <c r="E972"/>
      <c r="F972"/>
      <c r="G972"/>
      <c r="H972"/>
      <c r="I972"/>
      <c r="J972"/>
      <c r="K972"/>
      <c r="L972"/>
      <c r="M972"/>
      <c r="N972"/>
      <c r="O972"/>
      <c r="P972"/>
      <c r="S972" s="2"/>
      <c r="T972" s="2"/>
      <c r="U972" s="2"/>
      <c r="V972" s="2"/>
      <c r="W972" s="2"/>
      <c r="X972" s="2"/>
      <c r="Y972" s="2"/>
      <c r="Z972" s="2"/>
      <c r="AA972" s="2"/>
      <c r="AB972" s="2"/>
      <c r="AC972" s="2"/>
      <c r="AD972" s="2"/>
    </row>
    <row r="973" spans="1:30" x14ac:dyDescent="0.3">
      <c r="A973"/>
      <c r="B973"/>
      <c r="C973"/>
      <c r="D973"/>
      <c r="E973"/>
      <c r="F973"/>
      <c r="G973"/>
      <c r="H973"/>
      <c r="I973"/>
      <c r="J973"/>
      <c r="K973"/>
      <c r="L973"/>
      <c r="M973"/>
      <c r="N973"/>
      <c r="O973"/>
      <c r="P973"/>
      <c r="S973" s="2"/>
      <c r="T973" s="2"/>
      <c r="U973" s="2"/>
      <c r="V973" s="2"/>
      <c r="W973" s="2"/>
      <c r="X973" s="2"/>
      <c r="Y973" s="2"/>
      <c r="Z973" s="2"/>
      <c r="AA973" s="2"/>
      <c r="AB973" s="2"/>
      <c r="AC973" s="2"/>
      <c r="AD973" s="2"/>
    </row>
    <row r="974" spans="1:30" x14ac:dyDescent="0.3">
      <c r="A974"/>
      <c r="B974"/>
      <c r="C974"/>
      <c r="D974"/>
      <c r="E974"/>
      <c r="F974"/>
      <c r="G974"/>
      <c r="H974"/>
      <c r="I974"/>
      <c r="J974"/>
      <c r="K974"/>
      <c r="L974"/>
      <c r="M974"/>
      <c r="N974"/>
      <c r="O974"/>
      <c r="P974"/>
      <c r="S974" s="2"/>
      <c r="T974" s="2"/>
      <c r="U974" s="2"/>
      <c r="V974" s="2"/>
      <c r="W974" s="2"/>
      <c r="X974" s="2"/>
      <c r="Y974" s="2"/>
      <c r="Z974" s="2"/>
      <c r="AA974" s="2"/>
      <c r="AB974" s="2"/>
      <c r="AC974" s="2"/>
      <c r="AD974" s="2"/>
    </row>
    <row r="975" spans="1:30" x14ac:dyDescent="0.3">
      <c r="A975"/>
      <c r="B975"/>
      <c r="C975"/>
      <c r="D975"/>
      <c r="E975"/>
      <c r="F975"/>
      <c r="G975"/>
      <c r="H975"/>
      <c r="I975"/>
      <c r="J975"/>
      <c r="K975"/>
      <c r="L975"/>
      <c r="M975"/>
      <c r="N975"/>
      <c r="O975"/>
      <c r="P975"/>
      <c r="S975" s="2"/>
      <c r="T975" s="2"/>
      <c r="U975" s="2"/>
      <c r="V975" s="2"/>
      <c r="W975" s="2"/>
      <c r="X975" s="2"/>
      <c r="Y975" s="2"/>
      <c r="Z975" s="2"/>
      <c r="AA975" s="2"/>
      <c r="AB975" s="2"/>
      <c r="AC975" s="2"/>
      <c r="AD975" s="2"/>
    </row>
    <row r="976" spans="1:30" x14ac:dyDescent="0.3">
      <c r="A976"/>
      <c r="B976"/>
      <c r="C976"/>
      <c r="D976"/>
      <c r="E976"/>
      <c r="F976"/>
      <c r="G976"/>
      <c r="H976"/>
      <c r="I976"/>
      <c r="J976"/>
      <c r="K976"/>
      <c r="L976"/>
      <c r="M976"/>
      <c r="N976"/>
      <c r="O976"/>
      <c r="P976"/>
      <c r="S976" s="2"/>
      <c r="T976" s="2"/>
      <c r="U976" s="2"/>
      <c r="V976" s="2"/>
      <c r="W976" s="2"/>
      <c r="X976" s="2"/>
      <c r="Y976" s="2"/>
      <c r="Z976" s="2"/>
      <c r="AA976" s="2"/>
      <c r="AB976" s="2"/>
      <c r="AC976" s="2"/>
      <c r="AD976" s="2"/>
    </row>
    <row r="977" spans="1:30" x14ac:dyDescent="0.3">
      <c r="A977"/>
      <c r="B977"/>
      <c r="C977"/>
      <c r="D977"/>
      <c r="E977"/>
      <c r="F977"/>
      <c r="G977"/>
      <c r="H977"/>
      <c r="I977"/>
      <c r="J977"/>
      <c r="K977"/>
      <c r="L977"/>
      <c r="M977"/>
      <c r="N977"/>
      <c r="O977"/>
      <c r="P977"/>
      <c r="S977" s="2"/>
      <c r="T977" s="2"/>
      <c r="U977" s="2"/>
      <c r="V977" s="2"/>
      <c r="W977" s="2"/>
      <c r="X977" s="2"/>
      <c r="Y977" s="2"/>
      <c r="Z977" s="2"/>
      <c r="AA977" s="2"/>
      <c r="AB977" s="2"/>
      <c r="AC977" s="2"/>
      <c r="AD977" s="2"/>
    </row>
    <row r="978" spans="1:30" x14ac:dyDescent="0.3">
      <c r="A978"/>
      <c r="B978"/>
      <c r="C978"/>
      <c r="D978"/>
      <c r="E978"/>
      <c r="F978"/>
      <c r="G978"/>
      <c r="H978"/>
      <c r="I978"/>
      <c r="J978"/>
      <c r="K978"/>
      <c r="L978"/>
      <c r="M978"/>
      <c r="N978"/>
      <c r="O978"/>
      <c r="P978"/>
      <c r="S978" s="2"/>
      <c r="T978" s="2"/>
      <c r="U978" s="2"/>
      <c r="V978" s="2"/>
      <c r="W978" s="2"/>
      <c r="X978" s="2"/>
      <c r="Y978" s="2"/>
      <c r="Z978" s="2"/>
      <c r="AA978" s="2"/>
      <c r="AB978" s="2"/>
      <c r="AC978" s="2"/>
      <c r="AD978" s="2"/>
    </row>
    <row r="979" spans="1:30" x14ac:dyDescent="0.3">
      <c r="A979"/>
      <c r="B979"/>
      <c r="C979"/>
      <c r="D979"/>
      <c r="E979"/>
      <c r="F979"/>
      <c r="G979"/>
      <c r="H979"/>
      <c r="I979"/>
      <c r="J979"/>
      <c r="K979"/>
      <c r="L979"/>
      <c r="M979"/>
      <c r="N979"/>
      <c r="O979"/>
      <c r="P979"/>
      <c r="S979" s="2"/>
      <c r="T979" s="2"/>
      <c r="U979" s="2"/>
      <c r="V979" s="2"/>
      <c r="W979" s="2"/>
      <c r="X979" s="2"/>
      <c r="Y979" s="2"/>
      <c r="Z979" s="2"/>
      <c r="AA979" s="2"/>
      <c r="AB979" s="2"/>
      <c r="AC979" s="2"/>
      <c r="AD979" s="2"/>
    </row>
    <row r="980" spans="1:30" x14ac:dyDescent="0.3">
      <c r="A980"/>
      <c r="B980"/>
      <c r="C980"/>
      <c r="D980"/>
      <c r="E980"/>
      <c r="F980"/>
      <c r="G980"/>
      <c r="H980"/>
      <c r="I980"/>
      <c r="J980"/>
      <c r="K980"/>
      <c r="L980"/>
      <c r="M980"/>
      <c r="N980"/>
      <c r="O980"/>
      <c r="P980"/>
      <c r="S980" s="2"/>
      <c r="T980" s="2"/>
      <c r="U980" s="2"/>
      <c r="V980" s="2"/>
      <c r="W980" s="2"/>
      <c r="X980" s="2"/>
      <c r="Y980" s="2"/>
      <c r="Z980" s="2"/>
      <c r="AA980" s="2"/>
      <c r="AB980" s="2"/>
      <c r="AC980" s="2"/>
      <c r="AD980" s="2"/>
    </row>
    <row r="981" spans="1:30" x14ac:dyDescent="0.3">
      <c r="A981"/>
      <c r="B981"/>
      <c r="C981"/>
      <c r="D981"/>
      <c r="E981"/>
      <c r="F981"/>
      <c r="G981"/>
      <c r="H981"/>
      <c r="I981"/>
      <c r="J981"/>
      <c r="K981"/>
      <c r="L981"/>
      <c r="M981"/>
      <c r="N981"/>
      <c r="O981"/>
      <c r="P981"/>
      <c r="S981" s="2"/>
      <c r="T981" s="2"/>
      <c r="U981" s="2"/>
      <c r="V981" s="2"/>
      <c r="W981" s="2"/>
      <c r="X981" s="2"/>
      <c r="Y981" s="2"/>
      <c r="Z981" s="2"/>
      <c r="AA981" s="2"/>
      <c r="AB981" s="2"/>
      <c r="AC981" s="2"/>
      <c r="AD981" s="2"/>
    </row>
    <row r="982" spans="1:30" x14ac:dyDescent="0.3">
      <c r="A982"/>
      <c r="B982"/>
      <c r="C982"/>
      <c r="D982"/>
      <c r="E982"/>
      <c r="F982"/>
      <c r="G982"/>
      <c r="H982"/>
      <c r="I982"/>
      <c r="J982"/>
      <c r="K982"/>
      <c r="L982"/>
      <c r="M982"/>
      <c r="N982"/>
      <c r="O982"/>
      <c r="P982"/>
      <c r="S982" s="2"/>
      <c r="T982" s="2"/>
      <c r="U982" s="2"/>
      <c r="V982" s="2"/>
      <c r="W982" s="2"/>
      <c r="X982" s="2"/>
      <c r="Y982" s="2"/>
      <c r="Z982" s="2"/>
      <c r="AA982" s="2"/>
      <c r="AB982" s="2"/>
      <c r="AC982" s="2"/>
      <c r="AD982" s="2"/>
    </row>
    <row r="983" spans="1:30" x14ac:dyDescent="0.3">
      <c r="A983"/>
      <c r="B983"/>
      <c r="C983"/>
      <c r="D983"/>
      <c r="E983"/>
      <c r="F983"/>
      <c r="G983"/>
      <c r="H983"/>
      <c r="I983"/>
      <c r="J983"/>
      <c r="K983"/>
      <c r="L983"/>
      <c r="M983"/>
      <c r="N983"/>
      <c r="O983"/>
      <c r="P983"/>
      <c r="S983" s="2"/>
      <c r="T983" s="2"/>
      <c r="U983" s="2"/>
      <c r="V983" s="2"/>
      <c r="W983" s="2"/>
      <c r="X983" s="2"/>
      <c r="Y983" s="2"/>
      <c r="Z983" s="2"/>
      <c r="AA983" s="2"/>
      <c r="AB983" s="2"/>
      <c r="AC983" s="2"/>
      <c r="AD983" s="2"/>
    </row>
    <row r="984" spans="1:30" x14ac:dyDescent="0.3">
      <c r="A984"/>
      <c r="B984"/>
      <c r="C984"/>
      <c r="D984"/>
      <c r="E984"/>
      <c r="F984"/>
      <c r="G984"/>
      <c r="H984"/>
      <c r="I984"/>
      <c r="J984"/>
      <c r="K984"/>
      <c r="L984"/>
      <c r="M984"/>
      <c r="N984"/>
      <c r="O984"/>
      <c r="P984"/>
      <c r="S984" s="2"/>
      <c r="T984" s="2"/>
      <c r="U984" s="2"/>
      <c r="V984" s="2"/>
      <c r="W984" s="2"/>
      <c r="X984" s="2"/>
      <c r="Y984" s="2"/>
      <c r="Z984" s="2"/>
      <c r="AA984" s="2"/>
      <c r="AB984" s="2"/>
      <c r="AC984" s="2"/>
      <c r="AD984" s="2"/>
    </row>
    <row r="985" spans="1:30" x14ac:dyDescent="0.3">
      <c r="A985"/>
      <c r="B985"/>
      <c r="C985"/>
      <c r="D985"/>
      <c r="E985"/>
      <c r="F985"/>
      <c r="G985"/>
      <c r="H985"/>
      <c r="I985"/>
      <c r="J985"/>
      <c r="K985"/>
      <c r="L985"/>
      <c r="M985"/>
      <c r="N985"/>
      <c r="O985"/>
      <c r="P985"/>
      <c r="S985" s="2"/>
      <c r="T985" s="2"/>
      <c r="U985" s="2"/>
      <c r="V985" s="2"/>
      <c r="W985" s="2"/>
      <c r="X985" s="2"/>
      <c r="Y985" s="2"/>
      <c r="Z985" s="2"/>
      <c r="AA985" s="2"/>
      <c r="AB985" s="2"/>
      <c r="AC985" s="2"/>
      <c r="AD985" s="2"/>
    </row>
    <row r="986" spans="1:30" x14ac:dyDescent="0.3">
      <c r="A986"/>
      <c r="B986"/>
      <c r="C986"/>
      <c r="D986"/>
      <c r="E986"/>
      <c r="F986"/>
      <c r="G986"/>
      <c r="H986"/>
      <c r="I986"/>
      <c r="J986"/>
      <c r="K986"/>
      <c r="L986"/>
      <c r="M986"/>
      <c r="N986"/>
      <c r="O986"/>
      <c r="P986"/>
      <c r="S986" s="2"/>
      <c r="T986" s="2"/>
      <c r="U986" s="2"/>
      <c r="V986" s="2"/>
      <c r="W986" s="2"/>
      <c r="X986" s="2"/>
      <c r="Y986" s="2"/>
      <c r="Z986" s="2"/>
      <c r="AA986" s="2"/>
      <c r="AB986" s="2"/>
      <c r="AC986" s="2"/>
      <c r="AD986" s="2"/>
    </row>
    <row r="987" spans="1:30" x14ac:dyDescent="0.3">
      <c r="A987"/>
      <c r="B987"/>
      <c r="C987"/>
      <c r="D987"/>
      <c r="E987"/>
      <c r="F987"/>
      <c r="G987"/>
      <c r="H987"/>
      <c r="I987"/>
      <c r="J987"/>
      <c r="K987"/>
      <c r="L987"/>
      <c r="M987"/>
      <c r="N987"/>
      <c r="O987"/>
      <c r="P987"/>
      <c r="S987" s="2"/>
      <c r="T987" s="2"/>
      <c r="U987" s="2"/>
      <c r="V987" s="2"/>
      <c r="W987" s="2"/>
      <c r="X987" s="2"/>
      <c r="Y987" s="2"/>
      <c r="Z987" s="2"/>
      <c r="AA987" s="2"/>
      <c r="AB987" s="2"/>
      <c r="AC987" s="2"/>
      <c r="AD987" s="2"/>
    </row>
    <row r="988" spans="1:30" x14ac:dyDescent="0.3">
      <c r="A988"/>
      <c r="B988"/>
      <c r="C988"/>
      <c r="D988"/>
      <c r="E988"/>
      <c r="F988"/>
      <c r="G988"/>
      <c r="H988"/>
      <c r="I988"/>
      <c r="J988"/>
      <c r="K988"/>
      <c r="L988"/>
      <c r="M988"/>
      <c r="N988"/>
      <c r="O988"/>
      <c r="P988"/>
      <c r="S988" s="2"/>
      <c r="T988" s="2"/>
      <c r="U988" s="2"/>
      <c r="V988" s="2"/>
      <c r="W988" s="2"/>
      <c r="X988" s="2"/>
      <c r="Y988" s="2"/>
      <c r="Z988" s="2"/>
      <c r="AA988" s="2"/>
      <c r="AB988" s="2"/>
      <c r="AC988" s="2"/>
      <c r="AD988" s="2"/>
    </row>
    <row r="989" spans="1:30" x14ac:dyDescent="0.3">
      <c r="A989"/>
      <c r="B989"/>
      <c r="C989"/>
      <c r="D989"/>
      <c r="E989"/>
      <c r="F989"/>
      <c r="G989"/>
      <c r="H989"/>
      <c r="I989"/>
      <c r="J989"/>
      <c r="K989"/>
      <c r="L989"/>
      <c r="M989"/>
      <c r="N989"/>
      <c r="O989"/>
      <c r="P989"/>
      <c r="S989" s="2"/>
      <c r="T989" s="2"/>
      <c r="U989" s="2"/>
      <c r="V989" s="2"/>
      <c r="W989" s="2"/>
      <c r="X989" s="2"/>
      <c r="Y989" s="2"/>
      <c r="Z989" s="2"/>
      <c r="AA989" s="2"/>
      <c r="AB989" s="2"/>
      <c r="AC989" s="2"/>
      <c r="AD989" s="2"/>
    </row>
    <row r="990" spans="1:30" x14ac:dyDescent="0.3">
      <c r="A990"/>
      <c r="B990"/>
      <c r="C990"/>
      <c r="D990"/>
      <c r="E990"/>
      <c r="F990"/>
      <c r="G990"/>
      <c r="H990"/>
      <c r="I990"/>
      <c r="J990"/>
      <c r="K990"/>
      <c r="L990"/>
      <c r="M990"/>
      <c r="N990"/>
      <c r="O990"/>
      <c r="P990"/>
      <c r="S990" s="2"/>
      <c r="T990" s="2"/>
      <c r="U990" s="2"/>
      <c r="V990" s="2"/>
      <c r="W990" s="2"/>
      <c r="X990" s="2"/>
      <c r="Y990" s="2"/>
      <c r="Z990" s="2"/>
      <c r="AA990" s="2"/>
      <c r="AB990" s="2"/>
      <c r="AC990" s="2"/>
      <c r="AD990" s="2"/>
    </row>
    <row r="991" spans="1:30" x14ac:dyDescent="0.3">
      <c r="A991"/>
      <c r="B991"/>
      <c r="C991"/>
      <c r="D991"/>
      <c r="E991"/>
      <c r="F991"/>
      <c r="G991"/>
      <c r="H991"/>
      <c r="I991"/>
      <c r="J991"/>
      <c r="K991"/>
      <c r="L991"/>
      <c r="M991"/>
      <c r="N991"/>
      <c r="O991"/>
      <c r="P991"/>
      <c r="S991" s="2"/>
      <c r="T991" s="2"/>
      <c r="U991" s="2"/>
      <c r="V991" s="2"/>
      <c r="W991" s="2"/>
      <c r="X991" s="2"/>
      <c r="Y991" s="2"/>
      <c r="Z991" s="2"/>
      <c r="AA991" s="2"/>
      <c r="AB991" s="2"/>
      <c r="AC991" s="2"/>
      <c r="AD991" s="2"/>
    </row>
    <row r="992" spans="1:30" x14ac:dyDescent="0.3">
      <c r="A992"/>
      <c r="B992"/>
      <c r="C992"/>
      <c r="D992"/>
      <c r="E992"/>
      <c r="F992"/>
      <c r="G992"/>
      <c r="H992"/>
      <c r="I992"/>
      <c r="J992"/>
      <c r="K992"/>
      <c r="L992"/>
      <c r="M992"/>
      <c r="N992"/>
      <c r="O992"/>
      <c r="P992"/>
      <c r="S992" s="2"/>
      <c r="T992" s="2"/>
      <c r="U992" s="2"/>
      <c r="V992" s="2"/>
      <c r="W992" s="2"/>
      <c r="X992" s="2"/>
      <c r="Y992" s="2"/>
      <c r="Z992" s="2"/>
      <c r="AA992" s="2"/>
      <c r="AB992" s="2"/>
      <c r="AC992" s="2"/>
      <c r="AD992" s="2"/>
    </row>
    <row r="993" spans="1:30" x14ac:dyDescent="0.3">
      <c r="A993"/>
      <c r="B993"/>
      <c r="C993"/>
      <c r="D993"/>
      <c r="E993"/>
      <c r="F993"/>
      <c r="G993"/>
      <c r="H993"/>
      <c r="I993"/>
      <c r="J993"/>
      <c r="K993"/>
      <c r="L993"/>
      <c r="M993"/>
      <c r="N993"/>
      <c r="O993"/>
      <c r="P993"/>
      <c r="S993" s="2"/>
      <c r="T993" s="2"/>
      <c r="U993" s="2"/>
      <c r="V993" s="2"/>
      <c r="W993" s="2"/>
      <c r="X993" s="2"/>
      <c r="Y993" s="2"/>
      <c r="Z993" s="2"/>
      <c r="AA993" s="2"/>
      <c r="AB993" s="2"/>
      <c r="AC993" s="2"/>
      <c r="AD993" s="2"/>
    </row>
    <row r="994" spans="1:30" x14ac:dyDescent="0.3">
      <c r="A994"/>
      <c r="B994"/>
      <c r="C994"/>
      <c r="D994"/>
      <c r="E994"/>
      <c r="F994"/>
      <c r="G994"/>
      <c r="H994"/>
      <c r="I994"/>
      <c r="J994"/>
      <c r="K994"/>
      <c r="L994"/>
      <c r="M994"/>
      <c r="N994"/>
      <c r="O994"/>
      <c r="P994"/>
      <c r="S994" s="2"/>
      <c r="T994" s="2"/>
      <c r="U994" s="2"/>
      <c r="V994" s="2"/>
      <c r="W994" s="2"/>
      <c r="X994" s="2"/>
      <c r="Y994" s="2"/>
      <c r="Z994" s="2"/>
      <c r="AA994" s="2"/>
      <c r="AB994" s="2"/>
      <c r="AC994" s="2"/>
      <c r="AD994" s="2"/>
    </row>
    <row r="995" spans="1:30" x14ac:dyDescent="0.3">
      <c r="A995"/>
      <c r="B995"/>
      <c r="C995"/>
      <c r="D995"/>
      <c r="E995"/>
      <c r="F995"/>
      <c r="G995"/>
      <c r="H995"/>
      <c r="I995"/>
      <c r="J995"/>
      <c r="K995"/>
      <c r="L995"/>
      <c r="M995"/>
      <c r="N995"/>
      <c r="O995"/>
      <c r="P995"/>
      <c r="S995" s="2"/>
      <c r="T995" s="2"/>
      <c r="U995" s="2"/>
      <c r="V995" s="2"/>
      <c r="W995" s="2"/>
      <c r="X995" s="2"/>
      <c r="Y995" s="2"/>
      <c r="Z995" s="2"/>
      <c r="AA995" s="2"/>
      <c r="AB995" s="2"/>
      <c r="AC995" s="2"/>
      <c r="AD995" s="2"/>
    </row>
    <row r="996" spans="1:30" x14ac:dyDescent="0.3">
      <c r="A996"/>
      <c r="B996"/>
      <c r="C996"/>
      <c r="D996"/>
      <c r="E996"/>
      <c r="F996"/>
      <c r="G996"/>
      <c r="H996"/>
      <c r="I996"/>
      <c r="J996"/>
      <c r="K996"/>
      <c r="L996"/>
      <c r="M996"/>
      <c r="N996"/>
      <c r="O996"/>
      <c r="P996"/>
      <c r="S996" s="2"/>
      <c r="T996" s="2"/>
      <c r="U996" s="2"/>
      <c r="V996" s="2"/>
      <c r="W996" s="2"/>
      <c r="X996" s="2"/>
      <c r="Y996" s="2"/>
      <c r="Z996" s="2"/>
      <c r="AA996" s="2"/>
      <c r="AB996" s="2"/>
      <c r="AC996" s="2"/>
      <c r="AD996" s="2"/>
    </row>
    <row r="997" spans="1:30" x14ac:dyDescent="0.3">
      <c r="A997"/>
      <c r="B997"/>
      <c r="C997"/>
      <c r="D997"/>
      <c r="E997"/>
      <c r="F997"/>
      <c r="G997"/>
      <c r="H997"/>
      <c r="I997"/>
      <c r="J997"/>
      <c r="K997"/>
      <c r="L997"/>
      <c r="M997"/>
      <c r="N997"/>
      <c r="O997"/>
      <c r="P997"/>
      <c r="S997" s="2"/>
      <c r="T997" s="2"/>
      <c r="U997" s="2"/>
      <c r="V997" s="2"/>
      <c r="W997" s="2"/>
      <c r="X997" s="2"/>
      <c r="Y997" s="2"/>
      <c r="Z997" s="2"/>
      <c r="AA997" s="2"/>
      <c r="AB997" s="2"/>
      <c r="AC997" s="2"/>
      <c r="AD997" s="2"/>
    </row>
    <row r="998" spans="1:30" x14ac:dyDescent="0.3">
      <c r="A998"/>
      <c r="B998"/>
      <c r="C998"/>
      <c r="D998"/>
      <c r="E998"/>
      <c r="F998"/>
      <c r="G998"/>
      <c r="H998"/>
      <c r="I998"/>
      <c r="J998"/>
      <c r="K998"/>
      <c r="L998"/>
      <c r="M998"/>
      <c r="N998"/>
      <c r="O998"/>
      <c r="P998"/>
      <c r="S998" s="2"/>
      <c r="T998" s="2"/>
      <c r="U998" s="2"/>
      <c r="V998" s="2"/>
      <c r="W998" s="2"/>
      <c r="X998" s="2"/>
      <c r="Y998" s="2"/>
      <c r="Z998" s="2"/>
      <c r="AA998" s="2"/>
      <c r="AB998" s="2"/>
      <c r="AC998" s="2"/>
      <c r="AD998" s="2"/>
    </row>
    <row r="999" spans="1:30" x14ac:dyDescent="0.3">
      <c r="A999"/>
      <c r="B999"/>
      <c r="C999"/>
      <c r="D999"/>
      <c r="E999"/>
      <c r="F999"/>
      <c r="G999"/>
      <c r="H999"/>
      <c r="I999"/>
      <c r="J999"/>
      <c r="K999"/>
      <c r="L999"/>
      <c r="M999"/>
      <c r="N999"/>
      <c r="O999"/>
      <c r="P999"/>
      <c r="S999" s="2"/>
      <c r="T999" s="2"/>
      <c r="U999" s="2"/>
      <c r="V999" s="2"/>
      <c r="W999" s="2"/>
      <c r="X999" s="2"/>
      <c r="Y999" s="2"/>
      <c r="Z999" s="2"/>
      <c r="AA999" s="2"/>
      <c r="AB999" s="2"/>
      <c r="AC999" s="2"/>
      <c r="AD999" s="2"/>
    </row>
    <row r="1000" spans="1:30" x14ac:dyDescent="0.3">
      <c r="A1000"/>
      <c r="B1000"/>
      <c r="C1000"/>
      <c r="D1000"/>
      <c r="E1000"/>
      <c r="F1000"/>
      <c r="G1000"/>
      <c r="H1000"/>
      <c r="I1000"/>
      <c r="J1000"/>
      <c r="K1000"/>
      <c r="L1000"/>
      <c r="M1000"/>
      <c r="N1000"/>
      <c r="O1000"/>
      <c r="P1000"/>
      <c r="S1000" s="2"/>
      <c r="T1000" s="2"/>
      <c r="U1000" s="2"/>
      <c r="V1000" s="2"/>
      <c r="W1000" s="2"/>
      <c r="X1000" s="2"/>
      <c r="Y1000" s="2"/>
      <c r="Z1000" s="2"/>
      <c r="AA1000" s="2"/>
      <c r="AB1000" s="2"/>
      <c r="AC1000" s="2"/>
      <c r="AD1000" s="2"/>
    </row>
    <row r="1001" spans="1:30" x14ac:dyDescent="0.3">
      <c r="A1001"/>
      <c r="B1001"/>
      <c r="C1001"/>
      <c r="D1001"/>
      <c r="E1001"/>
      <c r="F1001"/>
      <c r="G1001"/>
      <c r="H1001"/>
      <c r="I1001"/>
      <c r="J1001"/>
      <c r="K1001"/>
      <c r="L1001"/>
      <c r="M1001"/>
      <c r="N1001"/>
      <c r="O1001"/>
      <c r="P1001"/>
      <c r="S1001" s="2"/>
      <c r="T1001" s="2"/>
      <c r="U1001" s="2"/>
      <c r="V1001" s="2"/>
      <c r="W1001" s="2"/>
      <c r="X1001" s="2"/>
      <c r="Y1001" s="2"/>
      <c r="Z1001" s="2"/>
      <c r="AA1001" s="2"/>
      <c r="AB1001" s="2"/>
      <c r="AC1001" s="2"/>
      <c r="AD1001" s="2"/>
    </row>
    <row r="1002" spans="1:30" x14ac:dyDescent="0.3">
      <c r="A1002"/>
      <c r="B1002"/>
      <c r="C1002"/>
      <c r="D1002"/>
      <c r="E1002"/>
      <c r="F1002"/>
      <c r="G1002"/>
      <c r="H1002"/>
      <c r="I1002"/>
      <c r="J1002"/>
      <c r="K1002"/>
      <c r="L1002"/>
      <c r="M1002"/>
      <c r="N1002"/>
      <c r="O1002"/>
      <c r="P1002"/>
      <c r="S1002" s="2"/>
      <c r="T1002" s="2"/>
      <c r="U1002" s="2"/>
      <c r="V1002" s="2"/>
      <c r="W1002" s="2"/>
      <c r="X1002" s="2"/>
      <c r="Y1002" s="2"/>
      <c r="Z1002" s="2"/>
      <c r="AA1002" s="2"/>
      <c r="AB1002" s="2"/>
      <c r="AC1002" s="2"/>
      <c r="AD1002" s="2"/>
    </row>
    <row r="1003" spans="1:30" x14ac:dyDescent="0.3">
      <c r="A1003"/>
      <c r="B1003"/>
      <c r="C1003"/>
      <c r="D1003"/>
      <c r="E1003"/>
      <c r="F1003"/>
      <c r="G1003"/>
      <c r="H1003"/>
      <c r="I1003"/>
      <c r="J1003"/>
      <c r="K1003"/>
      <c r="L1003"/>
      <c r="M1003"/>
      <c r="N1003"/>
      <c r="O1003"/>
      <c r="P1003"/>
      <c r="S1003" s="2"/>
      <c r="T1003" s="2"/>
      <c r="U1003" s="2"/>
      <c r="V1003" s="2"/>
      <c r="W1003" s="2"/>
      <c r="X1003" s="2"/>
      <c r="Y1003" s="2"/>
      <c r="Z1003" s="2"/>
      <c r="AA1003" s="2"/>
      <c r="AB1003" s="2"/>
      <c r="AC1003" s="2"/>
      <c r="AD1003" s="2"/>
    </row>
    <row r="1004" spans="1:30" x14ac:dyDescent="0.3">
      <c r="A1004"/>
      <c r="B1004"/>
      <c r="C1004"/>
      <c r="D1004"/>
      <c r="E1004"/>
      <c r="F1004"/>
      <c r="G1004"/>
      <c r="H1004"/>
      <c r="I1004"/>
      <c r="J1004"/>
      <c r="K1004"/>
      <c r="L1004"/>
      <c r="M1004"/>
      <c r="N1004"/>
      <c r="O1004"/>
      <c r="P1004"/>
      <c r="S1004" s="2"/>
      <c r="T1004" s="2"/>
      <c r="U1004" s="2"/>
      <c r="V1004" s="2"/>
      <c r="W1004" s="2"/>
      <c r="X1004" s="2"/>
      <c r="Y1004" s="2"/>
      <c r="Z1004" s="2"/>
      <c r="AA1004" s="2"/>
      <c r="AB1004" s="2"/>
      <c r="AC1004" s="2"/>
      <c r="AD1004" s="2"/>
    </row>
    <row r="1005" spans="1:30" x14ac:dyDescent="0.3">
      <c r="A1005"/>
      <c r="B1005"/>
      <c r="C1005"/>
      <c r="D1005"/>
      <c r="E1005"/>
      <c r="F1005"/>
      <c r="G1005"/>
      <c r="H1005"/>
      <c r="I1005"/>
      <c r="J1005"/>
      <c r="K1005"/>
      <c r="L1005"/>
      <c r="M1005"/>
      <c r="N1005"/>
      <c r="O1005"/>
      <c r="P1005"/>
      <c r="S1005" s="2"/>
      <c r="T1005" s="2"/>
      <c r="U1005" s="2"/>
      <c r="V1005" s="2"/>
      <c r="W1005" s="2"/>
      <c r="X1005" s="2"/>
      <c r="Y1005" s="2"/>
      <c r="Z1005" s="2"/>
      <c r="AA1005" s="2"/>
      <c r="AB1005" s="2"/>
      <c r="AC1005" s="2"/>
      <c r="AD1005" s="2"/>
    </row>
    <row r="1006" spans="1:30" x14ac:dyDescent="0.3">
      <c r="A1006"/>
      <c r="B1006"/>
      <c r="C1006"/>
      <c r="D1006"/>
      <c r="E1006"/>
      <c r="F1006"/>
      <c r="G1006"/>
      <c r="H1006"/>
      <c r="I1006"/>
      <c r="J1006"/>
      <c r="K1006"/>
      <c r="L1006"/>
      <c r="M1006"/>
      <c r="N1006"/>
      <c r="O1006"/>
      <c r="P1006"/>
      <c r="S1006" s="2"/>
      <c r="T1006" s="2"/>
      <c r="U1006" s="2"/>
      <c r="V1006" s="2"/>
      <c r="W1006" s="2"/>
      <c r="X1006" s="2"/>
      <c r="Y1006" s="2"/>
      <c r="Z1006" s="2"/>
      <c r="AA1006" s="2"/>
      <c r="AB1006" s="2"/>
      <c r="AC1006" s="2"/>
      <c r="AD1006" s="2"/>
    </row>
    <row r="1007" spans="1:30" x14ac:dyDescent="0.3">
      <c r="A1007"/>
      <c r="B1007"/>
      <c r="C1007"/>
      <c r="D1007"/>
      <c r="E1007"/>
      <c r="F1007"/>
      <c r="G1007"/>
      <c r="H1007"/>
      <c r="I1007"/>
      <c r="J1007"/>
      <c r="K1007"/>
      <c r="L1007"/>
      <c r="M1007"/>
      <c r="N1007"/>
      <c r="O1007"/>
      <c r="P1007"/>
      <c r="S1007" s="2"/>
      <c r="T1007" s="2"/>
      <c r="U1007" s="2"/>
      <c r="V1007" s="2"/>
      <c r="W1007" s="2"/>
      <c r="X1007" s="2"/>
      <c r="Y1007" s="2"/>
      <c r="Z1007" s="2"/>
      <c r="AA1007" s="2"/>
      <c r="AB1007" s="2"/>
      <c r="AC1007" s="2"/>
      <c r="AD1007" s="2"/>
    </row>
    <row r="1008" spans="1:30" x14ac:dyDescent="0.3">
      <c r="A1008"/>
      <c r="B1008"/>
      <c r="C1008"/>
      <c r="D1008"/>
      <c r="E1008"/>
      <c r="F1008"/>
      <c r="G1008"/>
      <c r="H1008"/>
      <c r="I1008"/>
      <c r="J1008"/>
      <c r="K1008"/>
      <c r="L1008"/>
      <c r="M1008"/>
      <c r="N1008"/>
      <c r="O1008"/>
      <c r="P1008"/>
      <c r="S1008" s="2"/>
      <c r="T1008" s="2"/>
      <c r="U1008" s="2"/>
      <c r="V1008" s="2"/>
      <c r="W1008" s="2"/>
      <c r="X1008" s="2"/>
      <c r="Y1008" s="2"/>
      <c r="Z1008" s="2"/>
      <c r="AA1008" s="2"/>
      <c r="AB1008" s="2"/>
      <c r="AC1008" s="2"/>
      <c r="AD1008" s="2"/>
    </row>
    <row r="1009" spans="1:30" x14ac:dyDescent="0.3">
      <c r="A1009"/>
      <c r="B1009"/>
      <c r="C1009"/>
      <c r="D1009"/>
      <c r="E1009"/>
      <c r="F1009"/>
      <c r="G1009"/>
      <c r="H1009"/>
      <c r="I1009"/>
      <c r="J1009"/>
      <c r="K1009"/>
      <c r="L1009"/>
      <c r="M1009"/>
      <c r="N1009"/>
      <c r="O1009"/>
      <c r="P1009"/>
      <c r="S1009" s="2"/>
      <c r="T1009" s="2"/>
      <c r="U1009" s="2"/>
      <c r="V1009" s="2"/>
      <c r="W1009" s="2"/>
      <c r="X1009" s="2"/>
      <c r="Y1009" s="2"/>
      <c r="Z1009" s="2"/>
      <c r="AA1009" s="2"/>
      <c r="AB1009" s="2"/>
      <c r="AC1009" s="2"/>
      <c r="AD1009" s="2"/>
    </row>
    <row r="1010" spans="1:30" x14ac:dyDescent="0.3">
      <c r="A1010"/>
      <c r="B1010"/>
      <c r="C1010"/>
      <c r="D1010"/>
      <c r="E1010"/>
      <c r="F1010"/>
      <c r="G1010"/>
      <c r="H1010"/>
      <c r="I1010"/>
      <c r="J1010"/>
      <c r="K1010"/>
      <c r="L1010"/>
      <c r="M1010"/>
      <c r="N1010"/>
      <c r="O1010"/>
      <c r="P1010"/>
      <c r="S1010" s="2"/>
      <c r="T1010" s="2"/>
      <c r="U1010" s="2"/>
      <c r="V1010" s="2"/>
      <c r="W1010" s="2"/>
      <c r="X1010" s="2"/>
      <c r="Y1010" s="2"/>
      <c r="Z1010" s="2"/>
      <c r="AA1010" s="2"/>
      <c r="AB1010" s="2"/>
      <c r="AC1010" s="2"/>
      <c r="AD1010" s="2"/>
    </row>
    <row r="1011" spans="1:30" x14ac:dyDescent="0.3">
      <c r="A1011"/>
      <c r="B1011"/>
      <c r="C1011"/>
      <c r="D1011"/>
      <c r="E1011"/>
      <c r="F1011"/>
      <c r="G1011"/>
      <c r="H1011"/>
      <c r="I1011"/>
      <c r="J1011"/>
      <c r="K1011"/>
      <c r="L1011"/>
      <c r="M1011"/>
      <c r="N1011"/>
      <c r="O1011"/>
      <c r="P1011"/>
      <c r="S1011" s="2"/>
      <c r="T1011" s="2"/>
      <c r="U1011" s="2"/>
      <c r="V1011" s="2"/>
      <c r="W1011" s="2"/>
      <c r="X1011" s="2"/>
      <c r="Y1011" s="2"/>
      <c r="Z1011" s="2"/>
      <c r="AA1011" s="2"/>
      <c r="AB1011" s="2"/>
      <c r="AC1011" s="2"/>
      <c r="AD1011" s="2"/>
    </row>
    <row r="1012" spans="1:30" x14ac:dyDescent="0.3">
      <c r="A1012"/>
      <c r="B1012"/>
      <c r="C1012"/>
      <c r="D1012"/>
      <c r="E1012"/>
      <c r="F1012"/>
      <c r="G1012"/>
      <c r="H1012"/>
      <c r="I1012"/>
      <c r="J1012"/>
      <c r="K1012"/>
      <c r="L1012"/>
      <c r="M1012"/>
      <c r="N1012"/>
      <c r="O1012"/>
      <c r="P1012"/>
      <c r="S1012" s="2"/>
      <c r="T1012" s="2"/>
      <c r="U1012" s="2"/>
      <c r="V1012" s="2"/>
      <c r="W1012" s="2"/>
      <c r="X1012" s="2"/>
      <c r="Y1012" s="2"/>
      <c r="Z1012" s="2"/>
      <c r="AA1012" s="2"/>
      <c r="AB1012" s="2"/>
      <c r="AC1012" s="2"/>
      <c r="AD1012" s="2"/>
    </row>
    <row r="1013" spans="1:30" x14ac:dyDescent="0.3">
      <c r="A1013"/>
      <c r="B1013"/>
      <c r="C1013"/>
      <c r="D1013"/>
      <c r="E1013"/>
      <c r="F1013"/>
      <c r="G1013"/>
      <c r="H1013"/>
      <c r="I1013"/>
      <c r="J1013"/>
      <c r="K1013"/>
      <c r="L1013"/>
      <c r="M1013"/>
      <c r="N1013"/>
      <c r="O1013"/>
      <c r="P1013"/>
      <c r="S1013" s="2"/>
      <c r="T1013" s="2"/>
      <c r="U1013" s="2"/>
      <c r="V1013" s="2"/>
      <c r="W1013" s="2"/>
      <c r="X1013" s="2"/>
      <c r="Y1013" s="2"/>
      <c r="Z1013" s="2"/>
      <c r="AA1013" s="2"/>
      <c r="AB1013" s="2"/>
      <c r="AC1013" s="2"/>
      <c r="AD1013" s="2"/>
    </row>
    <row r="1014" spans="1:30" x14ac:dyDescent="0.3">
      <c r="A1014"/>
      <c r="B1014"/>
      <c r="C1014"/>
      <c r="D1014"/>
      <c r="E1014"/>
      <c r="F1014"/>
      <c r="G1014"/>
      <c r="H1014"/>
      <c r="I1014"/>
      <c r="J1014"/>
      <c r="K1014"/>
      <c r="L1014"/>
      <c r="M1014"/>
      <c r="N1014"/>
      <c r="O1014"/>
      <c r="P1014"/>
      <c r="S1014" s="2"/>
      <c r="T1014" s="2"/>
      <c r="U1014" s="2"/>
      <c r="V1014" s="2"/>
      <c r="W1014" s="2"/>
      <c r="X1014" s="2"/>
      <c r="Y1014" s="2"/>
      <c r="Z1014" s="2"/>
      <c r="AA1014" s="2"/>
      <c r="AB1014" s="2"/>
      <c r="AC1014" s="2"/>
      <c r="AD1014" s="2"/>
    </row>
    <row r="1015" spans="1:30" x14ac:dyDescent="0.3">
      <c r="A1015"/>
      <c r="B1015"/>
      <c r="C1015"/>
      <c r="D1015"/>
      <c r="E1015"/>
      <c r="F1015"/>
      <c r="G1015"/>
      <c r="H1015"/>
      <c r="I1015"/>
      <c r="J1015"/>
      <c r="K1015"/>
      <c r="L1015"/>
      <c r="M1015"/>
      <c r="N1015"/>
      <c r="O1015"/>
      <c r="P1015"/>
      <c r="S1015" s="2"/>
      <c r="T1015" s="2"/>
      <c r="U1015" s="2"/>
      <c r="V1015" s="2"/>
      <c r="W1015" s="2"/>
      <c r="X1015" s="2"/>
      <c r="Y1015" s="2"/>
      <c r="Z1015" s="2"/>
      <c r="AA1015" s="2"/>
      <c r="AB1015" s="2"/>
      <c r="AC1015" s="2"/>
      <c r="AD1015" s="2"/>
    </row>
    <row r="1016" spans="1:30" x14ac:dyDescent="0.3">
      <c r="A1016"/>
      <c r="B1016"/>
      <c r="C1016"/>
      <c r="D1016"/>
      <c r="E1016"/>
      <c r="F1016"/>
      <c r="G1016"/>
      <c r="H1016"/>
      <c r="I1016"/>
      <c r="J1016"/>
      <c r="K1016"/>
      <c r="L1016"/>
      <c r="M1016"/>
      <c r="N1016"/>
      <c r="O1016"/>
      <c r="P1016"/>
      <c r="S1016" s="2"/>
      <c r="T1016" s="2"/>
      <c r="U1016" s="2"/>
      <c r="V1016" s="2"/>
      <c r="W1016" s="2"/>
      <c r="X1016" s="2"/>
      <c r="Y1016" s="2"/>
      <c r="Z1016" s="2"/>
      <c r="AA1016" s="2"/>
      <c r="AB1016" s="2"/>
      <c r="AC1016" s="2"/>
      <c r="AD1016" s="2"/>
    </row>
    <row r="1017" spans="1:30" x14ac:dyDescent="0.3">
      <c r="A1017"/>
      <c r="B1017"/>
      <c r="C1017"/>
      <c r="D1017"/>
      <c r="E1017"/>
      <c r="F1017"/>
      <c r="G1017"/>
      <c r="H1017"/>
      <c r="I1017"/>
      <c r="J1017"/>
      <c r="K1017"/>
      <c r="L1017"/>
      <c r="M1017"/>
      <c r="N1017"/>
      <c r="O1017"/>
      <c r="P1017"/>
      <c r="S1017" s="2"/>
      <c r="T1017" s="2"/>
      <c r="U1017" s="2"/>
      <c r="V1017" s="2"/>
      <c r="W1017" s="2"/>
      <c r="X1017" s="2"/>
      <c r="Y1017" s="2"/>
      <c r="Z1017" s="2"/>
      <c r="AA1017" s="2"/>
      <c r="AB1017" s="2"/>
      <c r="AC1017" s="2"/>
      <c r="AD1017" s="2"/>
    </row>
    <row r="1018" spans="1:30" x14ac:dyDescent="0.3">
      <c r="A1018"/>
      <c r="B1018"/>
      <c r="C1018"/>
      <c r="D1018"/>
      <c r="E1018"/>
      <c r="F1018"/>
      <c r="G1018"/>
      <c r="H1018"/>
      <c r="I1018"/>
      <c r="J1018"/>
      <c r="K1018"/>
      <c r="L1018"/>
      <c r="M1018"/>
      <c r="N1018"/>
      <c r="O1018"/>
      <c r="P1018"/>
      <c r="S1018" s="2"/>
      <c r="T1018" s="2"/>
      <c r="U1018" s="2"/>
      <c r="V1018" s="2"/>
      <c r="W1018" s="2"/>
      <c r="X1018" s="2"/>
      <c r="Y1018" s="2"/>
      <c r="Z1018" s="2"/>
      <c r="AA1018" s="2"/>
      <c r="AB1018" s="2"/>
      <c r="AC1018" s="2"/>
      <c r="AD1018" s="2"/>
    </row>
    <row r="1019" spans="1:30" x14ac:dyDescent="0.3">
      <c r="A1019"/>
      <c r="B1019"/>
      <c r="C1019"/>
      <c r="D1019"/>
      <c r="E1019"/>
      <c r="F1019"/>
      <c r="G1019"/>
      <c r="H1019"/>
      <c r="I1019"/>
      <c r="J1019"/>
      <c r="K1019"/>
      <c r="L1019"/>
      <c r="M1019"/>
      <c r="N1019"/>
      <c r="O1019"/>
      <c r="P1019"/>
      <c r="S1019" s="2"/>
      <c r="T1019" s="2"/>
      <c r="U1019" s="2"/>
      <c r="V1019" s="2"/>
      <c r="W1019" s="2"/>
      <c r="X1019" s="2"/>
      <c r="Y1019" s="2"/>
      <c r="Z1019" s="2"/>
      <c r="AA1019" s="2"/>
      <c r="AB1019" s="2"/>
      <c r="AC1019" s="2"/>
      <c r="AD1019" s="2"/>
    </row>
    <row r="1020" spans="1:30" x14ac:dyDescent="0.3">
      <c r="A1020"/>
      <c r="B1020"/>
      <c r="C1020"/>
      <c r="D1020"/>
      <c r="E1020"/>
      <c r="F1020"/>
      <c r="G1020"/>
      <c r="H1020"/>
      <c r="I1020"/>
      <c r="J1020"/>
      <c r="K1020"/>
      <c r="L1020"/>
      <c r="M1020"/>
      <c r="N1020"/>
      <c r="O1020"/>
      <c r="P1020"/>
      <c r="S1020" s="2"/>
      <c r="T1020" s="2"/>
      <c r="U1020" s="2"/>
      <c r="V1020" s="2"/>
      <c r="W1020" s="2"/>
      <c r="X1020" s="2"/>
      <c r="Y1020" s="2"/>
      <c r="Z1020" s="2"/>
      <c r="AA1020" s="2"/>
      <c r="AB1020" s="2"/>
      <c r="AC1020" s="2"/>
      <c r="AD1020" s="2"/>
    </row>
    <row r="1021" spans="1:30" x14ac:dyDescent="0.3">
      <c r="A1021"/>
      <c r="B1021"/>
      <c r="C1021"/>
      <c r="D1021"/>
      <c r="E1021"/>
      <c r="F1021"/>
      <c r="G1021"/>
      <c r="H1021"/>
      <c r="I1021"/>
      <c r="J1021"/>
      <c r="K1021"/>
      <c r="L1021"/>
      <c r="M1021"/>
      <c r="N1021"/>
      <c r="O1021"/>
      <c r="P1021"/>
      <c r="S1021" s="2"/>
      <c r="T1021" s="2"/>
      <c r="U1021" s="2"/>
      <c r="V1021" s="2"/>
      <c r="W1021" s="2"/>
      <c r="X1021" s="2"/>
      <c r="Y1021" s="2"/>
      <c r="Z1021" s="2"/>
      <c r="AA1021" s="2"/>
      <c r="AB1021" s="2"/>
      <c r="AC1021" s="2"/>
      <c r="AD1021" s="2"/>
    </row>
    <row r="1022" spans="1:30" x14ac:dyDescent="0.3">
      <c r="A1022"/>
      <c r="B1022"/>
      <c r="C1022"/>
      <c r="D1022"/>
      <c r="E1022"/>
      <c r="F1022"/>
      <c r="G1022"/>
      <c r="H1022"/>
      <c r="I1022"/>
      <c r="J1022"/>
      <c r="K1022"/>
      <c r="L1022"/>
      <c r="M1022"/>
      <c r="N1022"/>
      <c r="O1022"/>
      <c r="P1022"/>
      <c r="S1022" s="2"/>
      <c r="T1022" s="2"/>
      <c r="U1022" s="2"/>
      <c r="V1022" s="2"/>
      <c r="W1022" s="2"/>
      <c r="X1022" s="2"/>
      <c r="Y1022" s="2"/>
      <c r="Z1022" s="2"/>
      <c r="AA1022" s="2"/>
      <c r="AB1022" s="2"/>
      <c r="AC1022" s="2"/>
      <c r="AD1022" s="2"/>
    </row>
    <row r="1023" spans="1:30" x14ac:dyDescent="0.3">
      <c r="A1023"/>
      <c r="B1023"/>
      <c r="C1023"/>
      <c r="D1023"/>
      <c r="E1023"/>
      <c r="F1023"/>
      <c r="G1023"/>
      <c r="H1023"/>
      <c r="I1023"/>
      <c r="J1023"/>
      <c r="K1023"/>
      <c r="L1023"/>
      <c r="M1023"/>
      <c r="N1023"/>
      <c r="O1023"/>
      <c r="P1023"/>
      <c r="S1023" s="2"/>
      <c r="T1023" s="2"/>
      <c r="U1023" s="2"/>
      <c r="V1023" s="2"/>
      <c r="W1023" s="2"/>
      <c r="X1023" s="2"/>
      <c r="Y1023" s="2"/>
      <c r="Z1023" s="2"/>
      <c r="AA1023" s="2"/>
      <c r="AB1023" s="2"/>
      <c r="AC1023" s="2"/>
      <c r="AD1023" s="2"/>
    </row>
    <row r="1024" spans="1:30" x14ac:dyDescent="0.3">
      <c r="A1024"/>
      <c r="B1024"/>
      <c r="C1024"/>
      <c r="D1024"/>
      <c r="E1024"/>
      <c r="F1024"/>
      <c r="G1024"/>
      <c r="H1024"/>
      <c r="I1024"/>
      <c r="J1024"/>
      <c r="K1024"/>
      <c r="L1024"/>
      <c r="M1024"/>
      <c r="N1024"/>
      <c r="O1024"/>
      <c r="P1024"/>
      <c r="S1024" s="2"/>
      <c r="T1024" s="2"/>
      <c r="U1024" s="2"/>
      <c r="V1024" s="2"/>
      <c r="W1024" s="2"/>
      <c r="X1024" s="2"/>
      <c r="Y1024" s="2"/>
      <c r="Z1024" s="2"/>
      <c r="AA1024" s="2"/>
      <c r="AB1024" s="2"/>
      <c r="AC1024" s="2"/>
      <c r="AD1024" s="2"/>
    </row>
    <row r="1025" spans="1:30" x14ac:dyDescent="0.3">
      <c r="A1025"/>
      <c r="B1025"/>
      <c r="C1025"/>
      <c r="D1025"/>
      <c r="E1025"/>
      <c r="F1025"/>
      <c r="G1025"/>
      <c r="H1025"/>
      <c r="I1025"/>
      <c r="J1025"/>
      <c r="K1025"/>
      <c r="L1025"/>
      <c r="M1025"/>
      <c r="N1025"/>
      <c r="O1025"/>
      <c r="P1025"/>
      <c r="S1025" s="2"/>
      <c r="T1025" s="2"/>
      <c r="U1025" s="2"/>
      <c r="V1025" s="2"/>
      <c r="W1025" s="2"/>
      <c r="X1025" s="2"/>
      <c r="Y1025" s="2"/>
      <c r="Z1025" s="2"/>
      <c r="AA1025" s="2"/>
      <c r="AB1025" s="2"/>
      <c r="AC1025" s="2"/>
      <c r="AD1025" s="2"/>
    </row>
    <row r="1026" spans="1:30" x14ac:dyDescent="0.3">
      <c r="A1026"/>
      <c r="B1026"/>
      <c r="C1026"/>
      <c r="D1026"/>
      <c r="E1026"/>
      <c r="F1026"/>
      <c r="G1026"/>
      <c r="H1026"/>
      <c r="I1026"/>
      <c r="J1026"/>
      <c r="K1026"/>
      <c r="L1026"/>
      <c r="M1026"/>
      <c r="N1026"/>
      <c r="O1026"/>
      <c r="P1026"/>
      <c r="S1026" s="2"/>
      <c r="T1026" s="2"/>
      <c r="U1026" s="2"/>
      <c r="V1026" s="2"/>
      <c r="W1026" s="2"/>
      <c r="X1026" s="2"/>
      <c r="Y1026" s="2"/>
      <c r="Z1026" s="2"/>
      <c r="AA1026" s="2"/>
      <c r="AB1026" s="2"/>
      <c r="AC1026" s="2"/>
      <c r="AD1026" s="2"/>
    </row>
    <row r="1027" spans="1:30" x14ac:dyDescent="0.3">
      <c r="A1027"/>
      <c r="B1027"/>
      <c r="C1027"/>
      <c r="D1027"/>
      <c r="E1027"/>
      <c r="F1027"/>
      <c r="G1027"/>
      <c r="H1027"/>
      <c r="I1027"/>
      <c r="J1027"/>
      <c r="K1027"/>
      <c r="L1027"/>
      <c r="M1027"/>
      <c r="N1027"/>
      <c r="O1027"/>
      <c r="P1027"/>
      <c r="S1027" s="2"/>
      <c r="T1027" s="2"/>
      <c r="U1027" s="2"/>
      <c r="V1027" s="2"/>
      <c r="W1027" s="2"/>
      <c r="X1027" s="2"/>
      <c r="Y1027" s="2"/>
      <c r="Z1027" s="2"/>
      <c r="AA1027" s="2"/>
      <c r="AB1027" s="2"/>
      <c r="AC1027" s="2"/>
      <c r="AD1027" s="2"/>
    </row>
    <row r="1028" spans="1:30" x14ac:dyDescent="0.3">
      <c r="A1028"/>
      <c r="B1028"/>
      <c r="C1028"/>
      <c r="D1028"/>
      <c r="E1028"/>
      <c r="F1028"/>
      <c r="G1028"/>
      <c r="H1028"/>
      <c r="I1028"/>
      <c r="J1028"/>
      <c r="K1028"/>
      <c r="L1028"/>
      <c r="M1028"/>
      <c r="N1028"/>
      <c r="O1028"/>
      <c r="P1028"/>
      <c r="S1028" s="2"/>
      <c r="T1028" s="2"/>
      <c r="U1028" s="2"/>
      <c r="V1028" s="2"/>
      <c r="W1028" s="2"/>
      <c r="X1028" s="2"/>
      <c r="Y1028" s="2"/>
      <c r="Z1028" s="2"/>
      <c r="AA1028" s="2"/>
      <c r="AB1028" s="2"/>
      <c r="AC1028" s="2"/>
      <c r="AD1028" s="2"/>
    </row>
    <row r="1029" spans="1:30" x14ac:dyDescent="0.3">
      <c r="A1029"/>
      <c r="B1029"/>
      <c r="C1029"/>
      <c r="D1029"/>
      <c r="E1029"/>
      <c r="F1029"/>
      <c r="G1029"/>
      <c r="H1029"/>
      <c r="I1029"/>
      <c r="J1029"/>
      <c r="K1029"/>
      <c r="L1029"/>
      <c r="M1029"/>
      <c r="N1029"/>
      <c r="O1029"/>
      <c r="P1029"/>
      <c r="S1029" s="2"/>
      <c r="T1029" s="2"/>
      <c r="U1029" s="2"/>
      <c r="V1029" s="2"/>
      <c r="W1029" s="2"/>
      <c r="X1029" s="2"/>
      <c r="Y1029" s="2"/>
      <c r="Z1029" s="2"/>
      <c r="AA1029" s="2"/>
      <c r="AB1029" s="2"/>
      <c r="AC1029" s="2"/>
      <c r="AD1029" s="2"/>
    </row>
    <row r="1030" spans="1:30" x14ac:dyDescent="0.3">
      <c r="A1030"/>
      <c r="B1030"/>
      <c r="C1030"/>
      <c r="D1030"/>
      <c r="E1030"/>
      <c r="F1030"/>
      <c r="G1030"/>
      <c r="H1030"/>
      <c r="I1030"/>
      <c r="J1030"/>
      <c r="K1030"/>
      <c r="L1030"/>
      <c r="M1030"/>
      <c r="N1030"/>
      <c r="O1030"/>
      <c r="P1030"/>
      <c r="S1030" s="2"/>
      <c r="T1030" s="2"/>
      <c r="U1030" s="2"/>
      <c r="V1030" s="2"/>
      <c r="W1030" s="2"/>
      <c r="X1030" s="2"/>
      <c r="Y1030" s="2"/>
      <c r="Z1030" s="2"/>
      <c r="AA1030" s="2"/>
      <c r="AB1030" s="2"/>
      <c r="AC1030" s="2"/>
      <c r="AD1030" s="2"/>
    </row>
    <row r="1031" spans="1:30" x14ac:dyDescent="0.3">
      <c r="A1031"/>
      <c r="B1031"/>
      <c r="C1031"/>
      <c r="D1031"/>
      <c r="E1031"/>
      <c r="F1031"/>
      <c r="G1031"/>
      <c r="H1031"/>
      <c r="I1031"/>
      <c r="J1031"/>
      <c r="K1031"/>
      <c r="L1031"/>
      <c r="M1031"/>
      <c r="N1031"/>
      <c r="O1031"/>
      <c r="P1031"/>
      <c r="S1031" s="2"/>
      <c r="T1031" s="2"/>
      <c r="U1031" s="2"/>
      <c r="V1031" s="2"/>
      <c r="W1031" s="2"/>
      <c r="X1031" s="2"/>
      <c r="Y1031" s="2"/>
      <c r="Z1031" s="2"/>
      <c r="AA1031" s="2"/>
      <c r="AB1031" s="2"/>
      <c r="AC1031" s="2"/>
      <c r="AD1031" s="2"/>
    </row>
    <row r="1032" spans="1:30" x14ac:dyDescent="0.3">
      <c r="A1032"/>
      <c r="B1032"/>
      <c r="C1032"/>
      <c r="D1032"/>
      <c r="E1032"/>
      <c r="F1032"/>
      <c r="G1032"/>
      <c r="H1032"/>
      <c r="I1032"/>
      <c r="J1032"/>
      <c r="K1032"/>
      <c r="L1032"/>
      <c r="M1032"/>
      <c r="N1032"/>
      <c r="O1032"/>
      <c r="P1032"/>
      <c r="S1032" s="2"/>
      <c r="T1032" s="2"/>
      <c r="U1032" s="2"/>
      <c r="V1032" s="2"/>
      <c r="W1032" s="2"/>
      <c r="X1032" s="2"/>
      <c r="Y1032" s="2"/>
      <c r="Z1032" s="2"/>
      <c r="AA1032" s="2"/>
      <c r="AB1032" s="2"/>
      <c r="AC1032" s="2"/>
      <c r="AD1032" s="2"/>
    </row>
    <row r="1033" spans="1:30" x14ac:dyDescent="0.3">
      <c r="A1033"/>
      <c r="B1033"/>
      <c r="C1033"/>
      <c r="D1033"/>
      <c r="E1033"/>
      <c r="F1033"/>
      <c r="G1033"/>
      <c r="H1033"/>
      <c r="I1033"/>
      <c r="J1033"/>
      <c r="K1033"/>
      <c r="L1033"/>
      <c r="M1033"/>
      <c r="N1033"/>
      <c r="O1033"/>
      <c r="P1033"/>
      <c r="S1033" s="2"/>
      <c r="T1033" s="2"/>
      <c r="U1033" s="2"/>
      <c r="V1033" s="2"/>
      <c r="W1033" s="2"/>
      <c r="X1033" s="2"/>
      <c r="Y1033" s="2"/>
      <c r="Z1033" s="2"/>
      <c r="AA1033" s="2"/>
      <c r="AB1033" s="2"/>
      <c r="AC1033" s="2"/>
      <c r="AD1033" s="2"/>
    </row>
    <row r="1034" spans="1:30" x14ac:dyDescent="0.3">
      <c r="A1034"/>
      <c r="B1034"/>
      <c r="C1034"/>
      <c r="D1034"/>
      <c r="E1034"/>
      <c r="F1034"/>
      <c r="G1034"/>
      <c r="H1034"/>
      <c r="I1034"/>
      <c r="J1034"/>
      <c r="K1034"/>
      <c r="L1034"/>
      <c r="M1034"/>
      <c r="N1034"/>
      <c r="O1034"/>
      <c r="P1034"/>
      <c r="S1034" s="2"/>
      <c r="T1034" s="2"/>
      <c r="U1034" s="2"/>
      <c r="V1034" s="2"/>
      <c r="W1034" s="2"/>
      <c r="X1034" s="2"/>
      <c r="Y1034" s="2"/>
      <c r="Z1034" s="2"/>
      <c r="AA1034" s="2"/>
      <c r="AB1034" s="2"/>
      <c r="AC1034" s="2"/>
      <c r="AD1034" s="2"/>
    </row>
    <row r="1035" spans="1:30" x14ac:dyDescent="0.3">
      <c r="A1035"/>
      <c r="B1035"/>
      <c r="C1035"/>
      <c r="D1035"/>
      <c r="E1035"/>
      <c r="F1035"/>
      <c r="G1035"/>
      <c r="H1035"/>
      <c r="I1035"/>
      <c r="J1035"/>
      <c r="K1035"/>
      <c r="L1035"/>
      <c r="M1035"/>
      <c r="N1035"/>
      <c r="O1035"/>
      <c r="P1035"/>
      <c r="S1035" s="2"/>
      <c r="T1035" s="2"/>
      <c r="U1035" s="2"/>
      <c r="V1035" s="2"/>
      <c r="W1035" s="2"/>
      <c r="X1035" s="2"/>
      <c r="Y1035" s="2"/>
      <c r="Z1035" s="2"/>
      <c r="AA1035" s="2"/>
      <c r="AB1035" s="2"/>
      <c r="AC1035" s="2"/>
      <c r="AD1035" s="2"/>
    </row>
    <row r="1036" spans="1:30" x14ac:dyDescent="0.3">
      <c r="A1036"/>
      <c r="B1036"/>
      <c r="C1036"/>
      <c r="D1036"/>
      <c r="E1036"/>
      <c r="F1036"/>
      <c r="G1036"/>
      <c r="H1036"/>
      <c r="I1036"/>
      <c r="J1036"/>
      <c r="K1036"/>
      <c r="L1036"/>
      <c r="M1036"/>
      <c r="N1036"/>
      <c r="O1036"/>
      <c r="P1036"/>
      <c r="S1036" s="2"/>
      <c r="T1036" s="2"/>
      <c r="U1036" s="2"/>
      <c r="V1036" s="2"/>
      <c r="W1036" s="2"/>
      <c r="X1036" s="2"/>
      <c r="Y1036" s="2"/>
      <c r="Z1036" s="2"/>
      <c r="AA1036" s="2"/>
      <c r="AB1036" s="2"/>
      <c r="AC1036" s="2"/>
      <c r="AD1036" s="2"/>
    </row>
    <row r="1037" spans="1:30" x14ac:dyDescent="0.3">
      <c r="A1037"/>
      <c r="B1037"/>
      <c r="C1037"/>
      <c r="D1037"/>
      <c r="E1037"/>
      <c r="F1037"/>
      <c r="G1037"/>
      <c r="H1037"/>
      <c r="I1037"/>
      <c r="J1037"/>
      <c r="K1037"/>
      <c r="L1037"/>
      <c r="M1037"/>
      <c r="N1037"/>
      <c r="O1037"/>
      <c r="P1037"/>
      <c r="S1037" s="2"/>
      <c r="T1037" s="2"/>
      <c r="U1037" s="2"/>
      <c r="V1037" s="2"/>
      <c r="W1037" s="2"/>
      <c r="X1037" s="2"/>
      <c r="Y1037" s="2"/>
      <c r="Z1037" s="2"/>
      <c r="AA1037" s="2"/>
      <c r="AB1037" s="2"/>
      <c r="AC1037" s="2"/>
      <c r="AD1037" s="2"/>
    </row>
    <row r="1038" spans="1:30" x14ac:dyDescent="0.3">
      <c r="A1038"/>
      <c r="B1038"/>
      <c r="C1038"/>
      <c r="D1038"/>
      <c r="E1038"/>
      <c r="F1038"/>
      <c r="G1038"/>
      <c r="H1038"/>
      <c r="I1038"/>
      <c r="J1038"/>
      <c r="K1038"/>
      <c r="L1038"/>
      <c r="M1038"/>
      <c r="N1038"/>
      <c r="O1038"/>
      <c r="P1038"/>
      <c r="S1038" s="2"/>
      <c r="T1038" s="2"/>
      <c r="U1038" s="2"/>
      <c r="V1038" s="2"/>
      <c r="W1038" s="2"/>
      <c r="X1038" s="2"/>
      <c r="Y1038" s="2"/>
      <c r="Z1038" s="2"/>
      <c r="AA1038" s="2"/>
      <c r="AB1038" s="2"/>
      <c r="AC1038" s="2"/>
      <c r="AD1038" s="2"/>
    </row>
    <row r="1039" spans="1:30" x14ac:dyDescent="0.3">
      <c r="A1039"/>
      <c r="B1039"/>
      <c r="C1039"/>
      <c r="D1039"/>
      <c r="E1039"/>
      <c r="F1039"/>
      <c r="G1039"/>
      <c r="H1039"/>
      <c r="I1039"/>
      <c r="J1039"/>
      <c r="K1039"/>
      <c r="L1039"/>
      <c r="M1039"/>
      <c r="N1039"/>
      <c r="O1039"/>
      <c r="P1039"/>
      <c r="S1039" s="2"/>
      <c r="T1039" s="2"/>
      <c r="U1039" s="2"/>
      <c r="V1039" s="2"/>
      <c r="W1039" s="2"/>
      <c r="X1039" s="2"/>
      <c r="Y1039" s="2"/>
      <c r="Z1039" s="2"/>
      <c r="AA1039" s="2"/>
      <c r="AB1039" s="2"/>
      <c r="AC1039" s="2"/>
      <c r="AD1039" s="2"/>
    </row>
    <row r="1040" spans="1:30" x14ac:dyDescent="0.3">
      <c r="A1040"/>
      <c r="B1040"/>
      <c r="C1040"/>
      <c r="D1040"/>
      <c r="E1040"/>
      <c r="F1040"/>
      <c r="G1040"/>
      <c r="H1040"/>
      <c r="I1040"/>
      <c r="J1040"/>
      <c r="K1040"/>
      <c r="L1040"/>
      <c r="M1040"/>
      <c r="N1040"/>
      <c r="O1040"/>
      <c r="P1040"/>
      <c r="S1040" s="2"/>
      <c r="T1040" s="2"/>
      <c r="U1040" s="2"/>
      <c r="V1040" s="2"/>
      <c r="W1040" s="2"/>
      <c r="X1040" s="2"/>
      <c r="Y1040" s="2"/>
      <c r="Z1040" s="2"/>
      <c r="AA1040" s="2"/>
      <c r="AB1040" s="2"/>
      <c r="AC1040" s="2"/>
      <c r="AD1040" s="2"/>
    </row>
    <row r="1041" spans="1:30" x14ac:dyDescent="0.3">
      <c r="A1041"/>
      <c r="B1041"/>
      <c r="C1041"/>
      <c r="D1041"/>
      <c r="E1041"/>
      <c r="F1041"/>
      <c r="G1041"/>
      <c r="H1041"/>
      <c r="I1041"/>
      <c r="J1041"/>
      <c r="K1041"/>
      <c r="L1041"/>
      <c r="M1041"/>
      <c r="N1041"/>
      <c r="O1041"/>
      <c r="P1041"/>
      <c r="S1041" s="2"/>
      <c r="T1041" s="2"/>
      <c r="U1041" s="2"/>
      <c r="V1041" s="2"/>
      <c r="W1041" s="2"/>
      <c r="X1041" s="2"/>
      <c r="Y1041" s="2"/>
      <c r="Z1041" s="2"/>
      <c r="AA1041" s="2"/>
      <c r="AB1041" s="2"/>
      <c r="AC1041" s="2"/>
      <c r="AD1041" s="2"/>
    </row>
    <row r="1042" spans="1:30" x14ac:dyDescent="0.3">
      <c r="A1042"/>
      <c r="B1042"/>
      <c r="C1042"/>
      <c r="D1042"/>
      <c r="E1042"/>
      <c r="F1042"/>
      <c r="G1042"/>
      <c r="H1042"/>
      <c r="I1042"/>
      <c r="J1042"/>
      <c r="K1042"/>
      <c r="L1042"/>
      <c r="M1042"/>
      <c r="N1042"/>
      <c r="O1042"/>
      <c r="P1042"/>
      <c r="S1042" s="2"/>
      <c r="T1042" s="2"/>
      <c r="U1042" s="2"/>
      <c r="V1042" s="2"/>
      <c r="W1042" s="2"/>
      <c r="X1042" s="2"/>
      <c r="Y1042" s="2"/>
      <c r="Z1042" s="2"/>
      <c r="AA1042" s="2"/>
      <c r="AB1042" s="2"/>
      <c r="AC1042" s="2"/>
      <c r="AD1042" s="2"/>
    </row>
    <row r="1043" spans="1:30" x14ac:dyDescent="0.3">
      <c r="A1043"/>
      <c r="B1043"/>
      <c r="C1043"/>
      <c r="D1043"/>
      <c r="E1043"/>
      <c r="F1043"/>
      <c r="G1043"/>
      <c r="H1043"/>
      <c r="I1043"/>
      <c r="J1043"/>
      <c r="K1043"/>
      <c r="L1043"/>
      <c r="M1043"/>
      <c r="N1043"/>
      <c r="O1043"/>
      <c r="P1043"/>
      <c r="S1043" s="2"/>
      <c r="T1043" s="2"/>
      <c r="U1043" s="2"/>
      <c r="V1043" s="2"/>
      <c r="W1043" s="2"/>
      <c r="X1043" s="2"/>
      <c r="Y1043" s="2"/>
      <c r="Z1043" s="2"/>
      <c r="AA1043" s="2"/>
      <c r="AB1043" s="2"/>
      <c r="AC1043" s="2"/>
      <c r="AD1043" s="2"/>
    </row>
    <row r="1044" spans="1:30" x14ac:dyDescent="0.3">
      <c r="A1044"/>
      <c r="B1044"/>
      <c r="C1044"/>
      <c r="D1044"/>
      <c r="E1044"/>
      <c r="F1044"/>
      <c r="G1044"/>
      <c r="H1044"/>
      <c r="I1044"/>
      <c r="J1044"/>
      <c r="K1044"/>
      <c r="L1044"/>
      <c r="M1044"/>
      <c r="N1044"/>
      <c r="O1044"/>
      <c r="P1044"/>
      <c r="S1044" s="2"/>
      <c r="T1044" s="2"/>
      <c r="U1044" s="2"/>
      <c r="V1044" s="2"/>
      <c r="W1044" s="2"/>
      <c r="X1044" s="2"/>
      <c r="Y1044" s="2"/>
      <c r="Z1044" s="2"/>
      <c r="AA1044" s="2"/>
      <c r="AB1044" s="2"/>
      <c r="AC1044" s="2"/>
      <c r="AD1044" s="2"/>
    </row>
    <row r="1045" spans="1:30" x14ac:dyDescent="0.3">
      <c r="A1045"/>
      <c r="B1045"/>
      <c r="C1045"/>
      <c r="D1045"/>
      <c r="E1045"/>
      <c r="F1045"/>
      <c r="G1045"/>
      <c r="H1045"/>
      <c r="I1045"/>
      <c r="J1045"/>
      <c r="K1045"/>
      <c r="L1045"/>
      <c r="M1045"/>
      <c r="N1045"/>
      <c r="O1045"/>
      <c r="P1045"/>
      <c r="S1045" s="2"/>
      <c r="T1045" s="2"/>
      <c r="U1045" s="2"/>
      <c r="V1045" s="2"/>
      <c r="W1045" s="2"/>
      <c r="X1045" s="2"/>
      <c r="Y1045" s="2"/>
      <c r="Z1045" s="2"/>
      <c r="AA1045" s="2"/>
      <c r="AB1045" s="2"/>
      <c r="AC1045" s="2"/>
      <c r="AD1045" s="2"/>
    </row>
    <row r="1046" spans="1:30" x14ac:dyDescent="0.3">
      <c r="A1046" s="2"/>
      <c r="B1046" s="2"/>
      <c r="C1046" s="2"/>
      <c r="D1046" s="2"/>
      <c r="E1046" s="2"/>
      <c r="F1046" s="2"/>
      <c r="G1046" s="2"/>
      <c r="H1046" s="2"/>
      <c r="I1046" s="2"/>
      <c r="J1046" s="2"/>
      <c r="K1046" s="2"/>
      <c r="L1046" s="2"/>
      <c r="M1046" s="2"/>
      <c r="N1046" s="2"/>
      <c r="O1046" s="2"/>
      <c r="P1046" s="2"/>
      <c r="S1046" s="2"/>
      <c r="T1046" s="2"/>
      <c r="U1046" s="2"/>
      <c r="V1046" s="2"/>
      <c r="W1046" s="2"/>
      <c r="X1046" s="2"/>
      <c r="Y1046" s="2"/>
      <c r="Z1046" s="2"/>
      <c r="AA1046" s="2"/>
      <c r="AB1046" s="2"/>
      <c r="AC1046" s="2"/>
      <c r="AD1046" s="2"/>
    </row>
    <row r="1047" spans="1:30" x14ac:dyDescent="0.3">
      <c r="A1047" s="2"/>
      <c r="B1047" s="2"/>
      <c r="C1047" s="2"/>
      <c r="D1047" s="2"/>
      <c r="E1047" s="2"/>
      <c r="F1047" s="2"/>
      <c r="G1047" s="2"/>
      <c r="H1047" s="2"/>
      <c r="I1047" s="2"/>
      <c r="J1047" s="2"/>
      <c r="K1047" s="2"/>
      <c r="L1047" s="2"/>
      <c r="M1047" s="2"/>
      <c r="N1047" s="2"/>
      <c r="O1047" s="2"/>
      <c r="P1047" s="2"/>
      <c r="S1047" s="2"/>
      <c r="T1047" s="2"/>
      <c r="U1047" s="2"/>
      <c r="V1047" s="2"/>
      <c r="W1047" s="2"/>
      <c r="X1047" s="2"/>
      <c r="Y1047" s="2"/>
      <c r="Z1047" s="2"/>
      <c r="AA1047" s="2"/>
      <c r="AB1047" s="2"/>
      <c r="AC1047" s="2"/>
      <c r="AD1047" s="2"/>
    </row>
    <row r="1048" spans="1:30" x14ac:dyDescent="0.3">
      <c r="A1048" s="2"/>
      <c r="B1048" s="2"/>
      <c r="C1048" s="2"/>
      <c r="D1048" s="2"/>
      <c r="E1048" s="2"/>
      <c r="F1048" s="2"/>
      <c r="G1048" s="2"/>
      <c r="H1048" s="2"/>
      <c r="I1048" s="2"/>
      <c r="J1048" s="2"/>
      <c r="K1048" s="2"/>
      <c r="L1048" s="2"/>
      <c r="M1048" s="2"/>
      <c r="N1048" s="2"/>
      <c r="O1048" s="2"/>
      <c r="P1048" s="2"/>
      <c r="S1048" s="2"/>
      <c r="T1048" s="2"/>
      <c r="U1048" s="2"/>
      <c r="V1048" s="2"/>
      <c r="W1048" s="2"/>
      <c r="X1048" s="2"/>
      <c r="Y1048" s="2"/>
      <c r="Z1048" s="2"/>
      <c r="AA1048" s="2"/>
      <c r="AB1048" s="2"/>
      <c r="AC1048" s="2"/>
      <c r="AD1048" s="2"/>
    </row>
    <row r="1049" spans="1:30" x14ac:dyDescent="0.3">
      <c r="A1049" s="2"/>
      <c r="B1049" s="2"/>
      <c r="C1049" s="2"/>
      <c r="D1049" s="2"/>
      <c r="E1049" s="2"/>
      <c r="F1049" s="2"/>
      <c r="G1049" s="2"/>
      <c r="H1049" s="2"/>
      <c r="I1049" s="2"/>
      <c r="J1049" s="2"/>
      <c r="K1049" s="2"/>
      <c r="L1049" s="2"/>
      <c r="M1049" s="2"/>
      <c r="N1049" s="2"/>
      <c r="O1049" s="2"/>
      <c r="P1049" s="2"/>
      <c r="S1049" s="2"/>
      <c r="T1049" s="2"/>
      <c r="U1049" s="2"/>
      <c r="V1049" s="2"/>
      <c r="W1049" s="2"/>
      <c r="X1049" s="2"/>
      <c r="Y1049" s="2"/>
      <c r="Z1049" s="2"/>
      <c r="AA1049" s="2"/>
      <c r="AB1049" s="2"/>
      <c r="AC1049" s="2"/>
      <c r="AD1049" s="2"/>
    </row>
    <row r="1050" spans="1:30" x14ac:dyDescent="0.3">
      <c r="A1050" s="2"/>
      <c r="B1050" s="2"/>
      <c r="C1050" s="2"/>
      <c r="D1050" s="2"/>
      <c r="E1050" s="2"/>
      <c r="F1050" s="2"/>
      <c r="G1050" s="2"/>
      <c r="H1050" s="2"/>
      <c r="I1050" s="2"/>
      <c r="J1050" s="2"/>
      <c r="K1050" s="2"/>
      <c r="L1050" s="2"/>
      <c r="M1050" s="2"/>
      <c r="N1050" s="2"/>
      <c r="O1050" s="2"/>
      <c r="P1050" s="2"/>
      <c r="S1050" s="2"/>
      <c r="T1050" s="2"/>
      <c r="U1050" s="2"/>
      <c r="V1050" s="2"/>
      <c r="W1050" s="2"/>
      <c r="X1050" s="2"/>
      <c r="Y1050" s="2"/>
      <c r="Z1050" s="2"/>
      <c r="AA1050" s="2"/>
      <c r="AB1050" s="2"/>
      <c r="AC1050" s="2"/>
      <c r="AD1050" s="2"/>
    </row>
    <row r="1051" spans="1:30" x14ac:dyDescent="0.3">
      <c r="A1051" s="2"/>
      <c r="B1051" s="2"/>
      <c r="C1051" s="2"/>
      <c r="D1051" s="2"/>
      <c r="E1051" s="2"/>
      <c r="F1051" s="2"/>
      <c r="G1051" s="2"/>
      <c r="H1051" s="2"/>
      <c r="I1051" s="2"/>
      <c r="J1051" s="2"/>
      <c r="K1051" s="2"/>
      <c r="L1051" s="2"/>
      <c r="M1051" s="2"/>
      <c r="N1051" s="2"/>
      <c r="O1051" s="2"/>
      <c r="P1051" s="2"/>
      <c r="S1051" s="2"/>
      <c r="T1051" s="2"/>
      <c r="U1051" s="2"/>
      <c r="V1051" s="2"/>
      <c r="W1051" s="2"/>
      <c r="X1051" s="2"/>
      <c r="Y1051" s="2"/>
      <c r="Z1051" s="2"/>
      <c r="AA1051" s="2"/>
      <c r="AB1051" s="2"/>
      <c r="AC1051" s="2"/>
      <c r="AD1051" s="2"/>
    </row>
    <row r="1052" spans="1:30" x14ac:dyDescent="0.3">
      <c r="A1052" s="2"/>
      <c r="B1052" s="2"/>
      <c r="C1052" s="2"/>
      <c r="D1052" s="2"/>
      <c r="E1052" s="2"/>
      <c r="F1052" s="2"/>
      <c r="G1052" s="2"/>
      <c r="H1052" s="2"/>
      <c r="I1052" s="2"/>
      <c r="J1052" s="2"/>
      <c r="K1052" s="2"/>
      <c r="L1052" s="2"/>
      <c r="M1052" s="2"/>
      <c r="N1052" s="2"/>
      <c r="O1052" s="2"/>
      <c r="P1052" s="2"/>
      <c r="S1052" s="2"/>
      <c r="T1052" s="2"/>
      <c r="U1052" s="2"/>
      <c r="V1052" s="2"/>
      <c r="W1052" s="2"/>
      <c r="X1052" s="2"/>
      <c r="Y1052" s="2"/>
      <c r="Z1052" s="2"/>
      <c r="AA1052" s="2"/>
      <c r="AB1052" s="2"/>
      <c r="AC1052" s="2"/>
      <c r="AD1052" s="2"/>
    </row>
    <row r="1053" spans="1:30" x14ac:dyDescent="0.3">
      <c r="A1053" s="2"/>
      <c r="B1053" s="2"/>
      <c r="C1053" s="2"/>
      <c r="D1053" s="2"/>
      <c r="E1053" s="2"/>
      <c r="F1053" s="2"/>
      <c r="G1053" s="2"/>
      <c r="H1053" s="2"/>
      <c r="I1053" s="2"/>
      <c r="J1053" s="2"/>
      <c r="K1053" s="2"/>
      <c r="L1053" s="2"/>
      <c r="M1053" s="2"/>
      <c r="N1053" s="2"/>
      <c r="O1053" s="2"/>
      <c r="P1053" s="2"/>
      <c r="S1053" s="2"/>
      <c r="T1053" s="2"/>
      <c r="U1053" s="2"/>
      <c r="V1053" s="2"/>
      <c r="W1053" s="2"/>
      <c r="X1053" s="2"/>
      <c r="Y1053" s="2"/>
      <c r="Z1053" s="2"/>
      <c r="AA1053" s="2"/>
      <c r="AB1053" s="2"/>
      <c r="AC1053" s="2"/>
      <c r="AD1053" s="2"/>
    </row>
    <row r="1054" spans="1:30" x14ac:dyDescent="0.3">
      <c r="A1054" s="2"/>
      <c r="B1054" s="2"/>
      <c r="C1054" s="2"/>
      <c r="D1054" s="2"/>
      <c r="E1054" s="2"/>
      <c r="F1054" s="2"/>
      <c r="G1054" s="2"/>
      <c r="H1054" s="2"/>
      <c r="I1054" s="2"/>
      <c r="J1054" s="2"/>
      <c r="K1054" s="2"/>
      <c r="L1054" s="2"/>
      <c r="M1054" s="2"/>
      <c r="N1054" s="2"/>
      <c r="O1054" s="2"/>
      <c r="P1054" s="2"/>
      <c r="S1054" s="2"/>
      <c r="T1054" s="2"/>
      <c r="U1054" s="2"/>
      <c r="V1054" s="2"/>
      <c r="W1054" s="2"/>
      <c r="X1054" s="2"/>
      <c r="Y1054" s="2"/>
      <c r="Z1054" s="2"/>
      <c r="AA1054" s="2"/>
      <c r="AB1054" s="2"/>
      <c r="AC1054" s="2"/>
      <c r="AD1054" s="2"/>
    </row>
    <row r="1055" spans="1:30" x14ac:dyDescent="0.3">
      <c r="A1055" s="2"/>
      <c r="B1055" s="2"/>
      <c r="C1055" s="2"/>
      <c r="D1055" s="2"/>
      <c r="E1055" s="2"/>
      <c r="F1055" s="2"/>
      <c r="G1055" s="2"/>
      <c r="H1055" s="2"/>
      <c r="I1055" s="2"/>
      <c r="J1055" s="2"/>
      <c r="K1055" s="2"/>
      <c r="L1055" s="2"/>
      <c r="M1055" s="2"/>
      <c r="N1055" s="2"/>
      <c r="O1055" s="2"/>
      <c r="P1055" s="2"/>
      <c r="S1055" s="2"/>
      <c r="T1055" s="2"/>
      <c r="U1055" s="2"/>
      <c r="V1055" s="2"/>
      <c r="W1055" s="2"/>
      <c r="X1055" s="2"/>
      <c r="Y1055" s="2"/>
      <c r="Z1055" s="2"/>
      <c r="AA1055" s="2"/>
      <c r="AB1055" s="2"/>
      <c r="AC1055" s="2"/>
      <c r="AD1055" s="2"/>
    </row>
    <row r="1056" spans="1:30" x14ac:dyDescent="0.3">
      <c r="A1056" s="2"/>
      <c r="B1056" s="2"/>
      <c r="C1056" s="2"/>
      <c r="D1056" s="2"/>
      <c r="E1056" s="2"/>
      <c r="F1056" s="2"/>
      <c r="G1056" s="2"/>
      <c r="H1056" s="2"/>
      <c r="I1056" s="2"/>
      <c r="J1056" s="2"/>
      <c r="K1056" s="2"/>
      <c r="L1056" s="2"/>
      <c r="M1056" s="2"/>
      <c r="N1056" s="2"/>
      <c r="O1056" s="2"/>
      <c r="P1056" s="2"/>
      <c r="S1056" s="2"/>
      <c r="T1056" s="2"/>
      <c r="U1056" s="2"/>
      <c r="V1056" s="2"/>
      <c r="W1056" s="2"/>
      <c r="X1056" s="2"/>
      <c r="Y1056" s="2"/>
      <c r="Z1056" s="2"/>
      <c r="AA1056" s="2"/>
      <c r="AB1056" s="2"/>
      <c r="AC1056" s="2"/>
      <c r="AD1056" s="2"/>
    </row>
    <row r="1057" spans="1:30" x14ac:dyDescent="0.3">
      <c r="A1057" s="2"/>
      <c r="B1057" s="2"/>
      <c r="C1057" s="2"/>
      <c r="D1057" s="2"/>
      <c r="E1057" s="2"/>
      <c r="F1057" s="2"/>
      <c r="G1057" s="2"/>
      <c r="H1057" s="2"/>
      <c r="I1057" s="2"/>
      <c r="J1057" s="2"/>
      <c r="K1057" s="2"/>
      <c r="L1057" s="2"/>
      <c r="M1057" s="2"/>
      <c r="N1057" s="2"/>
      <c r="O1057" s="2"/>
      <c r="P1057" s="2"/>
      <c r="S1057" s="2"/>
      <c r="T1057" s="2"/>
      <c r="U1057" s="2"/>
      <c r="V1057" s="2"/>
      <c r="W1057" s="2"/>
      <c r="X1057" s="2"/>
      <c r="Y1057" s="2"/>
      <c r="Z1057" s="2"/>
      <c r="AA1057" s="2"/>
      <c r="AB1057" s="2"/>
      <c r="AC1057" s="2"/>
      <c r="AD1057" s="2"/>
    </row>
    <row r="1058" spans="1:30" x14ac:dyDescent="0.3">
      <c r="A1058" s="2"/>
      <c r="B1058" s="2"/>
      <c r="C1058" s="2"/>
      <c r="D1058" s="2"/>
      <c r="E1058" s="2"/>
      <c r="F1058" s="2"/>
      <c r="G1058" s="2"/>
      <c r="H1058" s="2"/>
      <c r="I1058" s="2"/>
      <c r="J1058" s="2"/>
      <c r="K1058" s="2"/>
      <c r="L1058" s="2"/>
      <c r="M1058" s="2"/>
      <c r="N1058" s="2"/>
      <c r="O1058" s="2"/>
      <c r="P1058" s="2"/>
      <c r="S1058" s="2"/>
      <c r="T1058" s="2"/>
      <c r="U1058" s="2"/>
      <c r="V1058" s="2"/>
      <c r="W1058" s="2"/>
      <c r="X1058" s="2"/>
      <c r="Y1058" s="2"/>
      <c r="Z1058" s="2"/>
      <c r="AA1058" s="2"/>
      <c r="AB1058" s="2"/>
      <c r="AC1058" s="2"/>
      <c r="AD1058" s="2"/>
    </row>
    <row r="1059" spans="1:30" x14ac:dyDescent="0.3">
      <c r="A1059" s="2"/>
      <c r="B1059" s="2"/>
      <c r="C1059" s="2"/>
      <c r="D1059" s="2"/>
      <c r="E1059" s="2"/>
      <c r="F1059" s="2"/>
      <c r="G1059" s="2"/>
      <c r="H1059" s="2"/>
      <c r="I1059" s="2"/>
      <c r="J1059" s="2"/>
      <c r="K1059" s="2"/>
      <c r="L1059" s="2"/>
      <c r="M1059" s="2"/>
      <c r="N1059" s="2"/>
      <c r="O1059" s="2"/>
      <c r="P1059" s="2"/>
      <c r="S1059" s="2"/>
      <c r="T1059" s="2"/>
      <c r="U1059" s="2"/>
      <c r="V1059" s="2"/>
      <c r="W1059" s="2"/>
      <c r="X1059" s="2"/>
      <c r="Y1059" s="2"/>
      <c r="Z1059" s="2"/>
      <c r="AA1059" s="2"/>
      <c r="AB1059" s="2"/>
      <c r="AC1059" s="2"/>
      <c r="AD1059" s="2"/>
    </row>
    <row r="1060" spans="1:30" x14ac:dyDescent="0.3">
      <c r="A1060" s="2"/>
      <c r="B1060" s="2"/>
      <c r="C1060" s="2"/>
      <c r="D1060" s="2"/>
      <c r="E1060" s="2"/>
      <c r="F1060" s="2"/>
      <c r="G1060" s="2"/>
      <c r="H1060" s="2"/>
      <c r="I1060" s="2"/>
      <c r="J1060" s="2"/>
      <c r="K1060" s="2"/>
      <c r="L1060" s="2"/>
      <c r="M1060" s="2"/>
      <c r="N1060" s="2"/>
      <c r="O1060" s="2"/>
      <c r="P1060" s="2"/>
      <c r="S1060" s="2"/>
      <c r="T1060" s="2"/>
      <c r="U1060" s="2"/>
      <c r="V1060" s="2"/>
      <c r="W1060" s="2"/>
      <c r="X1060" s="2"/>
      <c r="Y1060" s="2"/>
      <c r="Z1060" s="2"/>
      <c r="AA1060" s="2"/>
      <c r="AB1060" s="2"/>
      <c r="AC1060" s="2"/>
      <c r="AD1060" s="2"/>
    </row>
    <row r="1061" spans="1:30" x14ac:dyDescent="0.3">
      <c r="A1061" s="2"/>
      <c r="B1061" s="2"/>
      <c r="C1061" s="2"/>
      <c r="D1061" s="2"/>
      <c r="E1061" s="2"/>
      <c r="F1061" s="2"/>
      <c r="G1061" s="2"/>
      <c r="H1061" s="2"/>
      <c r="I1061" s="2"/>
      <c r="J1061" s="2"/>
      <c r="K1061" s="2"/>
      <c r="L1061" s="2"/>
      <c r="M1061" s="2"/>
      <c r="N1061" s="2"/>
      <c r="O1061" s="2"/>
      <c r="P1061" s="2"/>
      <c r="S1061" s="2"/>
      <c r="T1061" s="2"/>
      <c r="U1061" s="2"/>
      <c r="V1061" s="2"/>
      <c r="W1061" s="2"/>
      <c r="X1061" s="2"/>
      <c r="Y1061" s="2"/>
      <c r="Z1061" s="2"/>
      <c r="AA1061" s="2"/>
      <c r="AB1061" s="2"/>
      <c r="AC1061" s="2"/>
      <c r="AD1061" s="2"/>
    </row>
    <row r="1062" spans="1:30" x14ac:dyDescent="0.3">
      <c r="A1062" s="2"/>
      <c r="B1062" s="2"/>
      <c r="C1062" s="2"/>
      <c r="D1062" s="2"/>
      <c r="E1062" s="2"/>
      <c r="F1062" s="2"/>
      <c r="G1062" s="2"/>
      <c r="H1062" s="2"/>
      <c r="I1062" s="2"/>
      <c r="J1062" s="2"/>
      <c r="K1062" s="2"/>
      <c r="L1062" s="2"/>
      <c r="M1062" s="2"/>
      <c r="N1062" s="2"/>
      <c r="O1062" s="2"/>
      <c r="P1062" s="2"/>
      <c r="S1062" s="2"/>
      <c r="T1062" s="2"/>
      <c r="U1062" s="2"/>
      <c r="V1062" s="2"/>
      <c r="W1062" s="2"/>
      <c r="X1062" s="2"/>
      <c r="Y1062" s="2"/>
      <c r="Z1062" s="2"/>
      <c r="AA1062" s="2"/>
      <c r="AB1062" s="2"/>
      <c r="AC1062" s="2"/>
      <c r="AD1062" s="2"/>
    </row>
    <row r="1063" spans="1:30" x14ac:dyDescent="0.3">
      <c r="A1063" s="2"/>
      <c r="B1063" s="2"/>
      <c r="C1063" s="2"/>
      <c r="D1063" s="2"/>
      <c r="E1063" s="2"/>
      <c r="F1063" s="2"/>
      <c r="G1063" s="2"/>
      <c r="H1063" s="2"/>
      <c r="I1063" s="2"/>
      <c r="J1063" s="2"/>
      <c r="K1063" s="2"/>
      <c r="L1063" s="2"/>
      <c r="M1063" s="2"/>
      <c r="N1063" s="2"/>
      <c r="O1063" s="2"/>
      <c r="P1063" s="2"/>
      <c r="S1063" s="2"/>
      <c r="T1063" s="2"/>
      <c r="U1063" s="2"/>
      <c r="V1063" s="2"/>
      <c r="W1063" s="2"/>
      <c r="X1063" s="2"/>
      <c r="Y1063" s="2"/>
      <c r="Z1063" s="2"/>
      <c r="AA1063" s="2"/>
      <c r="AB1063" s="2"/>
      <c r="AC1063" s="2"/>
      <c r="AD1063" s="2"/>
    </row>
    <row r="1064" spans="1:30" x14ac:dyDescent="0.3">
      <c r="A1064" s="2"/>
      <c r="B1064" s="2"/>
      <c r="C1064" s="2"/>
      <c r="D1064" s="2"/>
      <c r="E1064" s="2"/>
      <c r="F1064" s="2"/>
      <c r="G1064" s="2"/>
      <c r="H1064" s="2"/>
      <c r="I1064" s="2"/>
      <c r="J1064" s="2"/>
      <c r="K1064" s="2"/>
      <c r="L1064" s="2"/>
      <c r="M1064" s="2"/>
      <c r="N1064" s="2"/>
      <c r="O1064" s="2"/>
      <c r="P1064" s="2"/>
      <c r="S1064" s="2"/>
      <c r="T1064" s="2"/>
      <c r="U1064" s="2"/>
      <c r="V1064" s="2"/>
      <c r="W1064" s="2"/>
      <c r="X1064" s="2"/>
      <c r="Y1064" s="2"/>
      <c r="Z1064" s="2"/>
      <c r="AA1064" s="2"/>
      <c r="AB1064" s="2"/>
      <c r="AC1064" s="2"/>
      <c r="AD1064" s="2"/>
    </row>
    <row r="1065" spans="1:30" x14ac:dyDescent="0.3">
      <c r="A1065" s="2"/>
      <c r="B1065" s="2"/>
      <c r="C1065" s="2"/>
      <c r="D1065" s="2"/>
      <c r="E1065" s="2"/>
      <c r="F1065" s="2"/>
      <c r="G1065" s="2"/>
      <c r="H1065" s="2"/>
      <c r="I1065" s="2"/>
      <c r="J1065" s="2"/>
      <c r="K1065" s="2"/>
      <c r="L1065" s="2"/>
      <c r="M1065" s="2"/>
      <c r="N1065" s="2"/>
      <c r="O1065" s="2"/>
      <c r="P1065" s="2"/>
      <c r="S1065" s="2"/>
      <c r="T1065" s="2"/>
      <c r="U1065" s="2"/>
      <c r="V1065" s="2"/>
      <c r="W1065" s="2"/>
      <c r="X1065" s="2"/>
      <c r="Y1065" s="2"/>
      <c r="Z1065" s="2"/>
      <c r="AA1065" s="2"/>
      <c r="AB1065" s="2"/>
      <c r="AC1065" s="2"/>
      <c r="AD1065" s="2"/>
    </row>
    <row r="1066" spans="1:30" x14ac:dyDescent="0.3">
      <c r="A1066" s="2"/>
      <c r="B1066" s="2"/>
      <c r="C1066" s="2"/>
      <c r="D1066" s="2"/>
      <c r="E1066" s="2"/>
      <c r="F1066" s="2"/>
      <c r="G1066" s="2"/>
      <c r="H1066" s="2"/>
      <c r="I1066" s="2"/>
      <c r="J1066" s="2"/>
      <c r="K1066" s="2"/>
      <c r="L1066" s="2"/>
      <c r="M1066" s="2"/>
      <c r="N1066" s="2"/>
      <c r="O1066" s="2"/>
      <c r="P1066" s="2"/>
      <c r="S1066" s="2"/>
      <c r="T1066" s="2"/>
      <c r="U1066" s="2"/>
      <c r="V1066" s="2"/>
      <c r="W1066" s="2"/>
      <c r="X1066" s="2"/>
      <c r="Y1066" s="2"/>
      <c r="Z1066" s="2"/>
      <c r="AA1066" s="2"/>
      <c r="AB1066" s="2"/>
      <c r="AC1066" s="2"/>
      <c r="AD1066" s="2"/>
    </row>
    <row r="1067" spans="1:30" x14ac:dyDescent="0.3">
      <c r="A1067" s="2"/>
      <c r="B1067" s="2"/>
      <c r="C1067" s="2"/>
      <c r="D1067" s="2"/>
      <c r="E1067" s="2"/>
      <c r="F1067" s="2"/>
      <c r="G1067" s="2"/>
      <c r="H1067" s="2"/>
      <c r="I1067" s="2"/>
      <c r="J1067" s="2"/>
      <c r="K1067" s="2"/>
      <c r="L1067" s="2"/>
      <c r="M1067" s="2"/>
      <c r="N1067" s="2"/>
      <c r="O1067" s="2"/>
      <c r="P1067" s="2"/>
      <c r="S1067" s="2"/>
      <c r="T1067" s="2"/>
      <c r="U1067" s="2"/>
      <c r="V1067" s="2"/>
      <c r="W1067" s="2"/>
      <c r="X1067" s="2"/>
      <c r="Y1067" s="2"/>
      <c r="Z1067" s="2"/>
      <c r="AA1067" s="2"/>
      <c r="AB1067" s="2"/>
      <c r="AC1067" s="2"/>
      <c r="AD1067" s="2"/>
    </row>
    <row r="1068" spans="1:30" x14ac:dyDescent="0.3">
      <c r="A1068" s="2"/>
      <c r="B1068" s="2"/>
      <c r="C1068" s="2"/>
      <c r="D1068" s="2"/>
      <c r="E1068" s="2"/>
      <c r="F1068" s="2"/>
      <c r="G1068" s="2"/>
      <c r="H1068" s="2"/>
      <c r="I1068" s="2"/>
      <c r="J1068" s="2"/>
      <c r="K1068" s="2"/>
      <c r="L1068" s="2"/>
      <c r="M1068" s="2"/>
      <c r="N1068" s="2"/>
      <c r="O1068" s="2"/>
      <c r="P1068" s="2"/>
      <c r="S1068" s="2"/>
      <c r="T1068" s="2"/>
      <c r="U1068" s="2"/>
      <c r="V1068" s="2"/>
      <c r="W1068" s="2"/>
      <c r="X1068" s="2"/>
      <c r="Y1068" s="2"/>
      <c r="Z1068" s="2"/>
      <c r="AA1068" s="2"/>
      <c r="AB1068" s="2"/>
      <c r="AC1068" s="2"/>
      <c r="AD1068" s="2"/>
    </row>
    <row r="1069" spans="1:30" x14ac:dyDescent="0.3">
      <c r="A1069" s="2"/>
      <c r="B1069" s="2"/>
      <c r="C1069" s="2"/>
      <c r="D1069" s="2"/>
      <c r="E1069" s="2"/>
      <c r="F1069" s="2"/>
      <c r="G1069" s="2"/>
      <c r="H1069" s="2"/>
      <c r="I1069" s="2"/>
      <c r="J1069" s="2"/>
      <c r="K1069" s="2"/>
      <c r="L1069" s="2"/>
      <c r="M1069" s="2"/>
      <c r="N1069" s="2"/>
      <c r="O1069" s="2"/>
      <c r="P1069" s="2"/>
      <c r="S1069" s="2"/>
      <c r="T1069" s="2"/>
      <c r="U1069" s="2"/>
      <c r="V1069" s="2"/>
      <c r="W1069" s="2"/>
      <c r="X1069" s="2"/>
      <c r="Y1069" s="2"/>
      <c r="Z1069" s="2"/>
      <c r="AA1069" s="2"/>
      <c r="AB1069" s="2"/>
      <c r="AC1069" s="2"/>
      <c r="AD1069" s="2"/>
    </row>
    <row r="1070" spans="1:30" x14ac:dyDescent="0.3">
      <c r="A1070" s="2"/>
      <c r="B1070" s="2"/>
      <c r="C1070" s="2"/>
      <c r="D1070" s="2"/>
      <c r="E1070" s="2"/>
      <c r="F1070" s="2"/>
      <c r="G1070" s="2"/>
      <c r="H1070" s="2"/>
      <c r="I1070" s="2"/>
      <c r="J1070" s="2"/>
      <c r="K1070" s="2"/>
      <c r="L1070" s="2"/>
      <c r="M1070" s="2"/>
      <c r="N1070" s="2"/>
      <c r="O1070" s="2"/>
      <c r="P1070" s="2"/>
      <c r="S1070" s="2"/>
      <c r="T1070" s="2"/>
      <c r="U1070" s="2"/>
      <c r="V1070" s="2"/>
      <c r="W1070" s="2"/>
      <c r="X1070" s="2"/>
      <c r="Y1070" s="2"/>
      <c r="Z1070" s="2"/>
      <c r="AA1070" s="2"/>
      <c r="AB1070" s="2"/>
      <c r="AC1070" s="2"/>
      <c r="AD1070" s="2"/>
    </row>
    <row r="1071" spans="1:30" x14ac:dyDescent="0.3">
      <c r="A1071" s="2"/>
      <c r="B1071" s="2"/>
      <c r="C1071" s="2"/>
      <c r="D1071" s="2"/>
      <c r="E1071" s="2"/>
      <c r="F1071" s="2"/>
      <c r="G1071" s="2"/>
      <c r="H1071" s="2"/>
      <c r="I1071" s="2"/>
      <c r="J1071" s="2"/>
      <c r="K1071" s="2"/>
      <c r="L1071" s="2"/>
      <c r="M1071" s="2"/>
      <c r="N1071" s="2"/>
      <c r="O1071" s="2"/>
      <c r="P1071" s="2"/>
      <c r="S1071" s="2"/>
      <c r="T1071" s="2"/>
      <c r="U1071" s="2"/>
      <c r="V1071" s="2"/>
      <c r="W1071" s="2"/>
      <c r="X1071" s="2"/>
      <c r="Y1071" s="2"/>
      <c r="Z1071" s="2"/>
      <c r="AA1071" s="2"/>
      <c r="AB1071" s="2"/>
      <c r="AC1071" s="2"/>
      <c r="AD1071" s="2"/>
    </row>
    <row r="1072" spans="1:30" x14ac:dyDescent="0.3">
      <c r="A1072" s="2"/>
      <c r="B1072" s="2"/>
      <c r="C1072" s="2"/>
      <c r="D1072" s="2"/>
      <c r="E1072" s="2"/>
      <c r="F1072" s="2"/>
      <c r="G1072" s="2"/>
      <c r="H1072" s="2"/>
      <c r="I1072" s="2"/>
      <c r="J1072" s="2"/>
      <c r="K1072" s="2"/>
      <c r="L1072" s="2"/>
      <c r="M1072" s="2"/>
      <c r="N1072" s="2"/>
      <c r="O1072" s="2"/>
      <c r="P1072" s="2"/>
      <c r="S1072" s="2"/>
      <c r="T1072" s="2"/>
      <c r="U1072" s="2"/>
      <c r="V1072" s="2"/>
      <c r="W1072" s="2"/>
      <c r="X1072" s="2"/>
      <c r="Y1072" s="2"/>
      <c r="Z1072" s="2"/>
      <c r="AA1072" s="2"/>
      <c r="AB1072" s="2"/>
      <c r="AC1072" s="2"/>
      <c r="AD1072" s="2"/>
    </row>
    <row r="1073" spans="1:30" x14ac:dyDescent="0.3">
      <c r="A1073" s="2"/>
      <c r="B1073" s="2"/>
      <c r="C1073" s="2"/>
      <c r="D1073" s="2"/>
      <c r="E1073" s="2"/>
      <c r="F1073" s="2"/>
      <c r="G1073" s="2"/>
      <c r="H1073" s="2"/>
      <c r="I1073" s="2"/>
      <c r="J1073" s="2"/>
      <c r="K1073" s="2"/>
      <c r="L1073" s="2"/>
      <c r="M1073" s="2"/>
      <c r="N1073" s="2"/>
      <c r="O1073" s="2"/>
      <c r="P1073" s="2"/>
      <c r="S1073" s="2"/>
      <c r="T1073" s="2"/>
      <c r="U1073" s="2"/>
      <c r="V1073" s="2"/>
      <c r="W1073" s="2"/>
      <c r="X1073" s="2"/>
      <c r="Y1073" s="2"/>
      <c r="Z1073" s="2"/>
      <c r="AA1073" s="2"/>
      <c r="AB1073" s="2"/>
      <c r="AC1073" s="2"/>
      <c r="AD1073" s="2"/>
    </row>
    <row r="1074" spans="1:30" x14ac:dyDescent="0.3">
      <c r="A1074" s="2"/>
      <c r="B1074" s="2"/>
      <c r="C1074" s="2"/>
      <c r="D1074" s="2"/>
      <c r="E1074" s="2"/>
      <c r="F1074" s="2"/>
      <c r="G1074" s="2"/>
      <c r="H1074" s="2"/>
      <c r="I1074" s="2"/>
      <c r="J1074" s="2"/>
      <c r="K1074" s="2"/>
      <c r="L1074" s="2"/>
      <c r="M1074" s="2"/>
      <c r="N1074" s="2"/>
      <c r="O1074" s="2"/>
      <c r="P1074" s="2"/>
      <c r="S1074" s="2"/>
      <c r="T1074" s="2"/>
      <c r="U1074" s="2"/>
      <c r="V1074" s="2"/>
      <c r="W1074" s="2"/>
      <c r="X1074" s="2"/>
      <c r="Y1074" s="2"/>
      <c r="Z1074" s="2"/>
      <c r="AA1074" s="2"/>
      <c r="AB1074" s="2"/>
      <c r="AC1074" s="2"/>
      <c r="AD1074" s="2"/>
    </row>
    <row r="1075" spans="1:30" x14ac:dyDescent="0.3">
      <c r="A1075" s="2"/>
      <c r="B1075" s="2"/>
      <c r="C1075" s="2"/>
      <c r="D1075" s="2"/>
      <c r="E1075" s="2"/>
      <c r="F1075" s="2"/>
      <c r="G1075" s="2"/>
      <c r="H1075" s="2"/>
      <c r="I1075" s="2"/>
      <c r="J1075" s="2"/>
      <c r="K1075" s="2"/>
      <c r="L1075" s="2"/>
      <c r="M1075" s="2"/>
      <c r="N1075" s="2"/>
      <c r="O1075" s="2"/>
      <c r="P1075" s="2"/>
      <c r="S1075" s="2"/>
      <c r="T1075" s="2"/>
      <c r="U1075" s="2"/>
      <c r="V1075" s="2"/>
      <c r="W1075" s="2"/>
      <c r="X1075" s="2"/>
      <c r="Y1075" s="2"/>
      <c r="Z1075" s="2"/>
      <c r="AA1075" s="2"/>
      <c r="AB1075" s="2"/>
      <c r="AC1075" s="2"/>
      <c r="AD1075" s="2"/>
    </row>
    <row r="1076" spans="1:30" x14ac:dyDescent="0.3">
      <c r="A1076" s="2"/>
      <c r="B1076" s="2"/>
      <c r="C1076" s="2"/>
      <c r="D1076" s="2"/>
      <c r="E1076" s="2"/>
      <c r="F1076" s="2"/>
      <c r="G1076" s="2"/>
      <c r="H1076" s="2"/>
      <c r="I1076" s="2"/>
      <c r="J1076" s="2"/>
      <c r="K1076" s="2"/>
      <c r="L1076" s="2"/>
      <c r="M1076" s="2"/>
      <c r="N1076" s="2"/>
      <c r="O1076" s="2"/>
      <c r="P1076" s="2"/>
      <c r="S1076" s="2"/>
      <c r="T1076" s="2"/>
      <c r="U1076" s="2"/>
      <c r="V1076" s="2"/>
      <c r="W1076" s="2"/>
      <c r="X1076" s="2"/>
      <c r="Y1076" s="2"/>
      <c r="Z1076" s="2"/>
      <c r="AA1076" s="2"/>
      <c r="AB1076" s="2"/>
      <c r="AC1076" s="2"/>
      <c r="AD1076" s="2"/>
    </row>
    <row r="1077" spans="1:30" x14ac:dyDescent="0.3">
      <c r="A1077" s="2"/>
      <c r="B1077" s="2"/>
      <c r="C1077" s="2"/>
      <c r="D1077" s="2"/>
      <c r="E1077" s="2"/>
      <c r="F1077" s="2"/>
      <c r="G1077" s="2"/>
      <c r="H1077" s="2"/>
      <c r="I1077" s="2"/>
      <c r="J1077" s="2"/>
      <c r="K1077" s="2"/>
      <c r="L1077" s="2"/>
      <c r="M1077" s="2"/>
      <c r="N1077" s="2"/>
      <c r="O1077" s="2"/>
      <c r="P1077" s="2"/>
      <c r="S1077" s="2"/>
      <c r="T1077" s="2"/>
      <c r="U1077" s="2"/>
      <c r="V1077" s="2"/>
      <c r="W1077" s="2"/>
      <c r="X1077" s="2"/>
      <c r="Y1077" s="2"/>
      <c r="Z1077" s="2"/>
      <c r="AA1077" s="2"/>
      <c r="AB1077" s="2"/>
      <c r="AC1077" s="2"/>
      <c r="AD1077" s="2"/>
    </row>
    <row r="1078" spans="1:30" x14ac:dyDescent="0.3">
      <c r="A1078" s="2"/>
      <c r="B1078" s="2"/>
      <c r="C1078" s="2"/>
      <c r="D1078" s="2"/>
      <c r="E1078" s="2"/>
      <c r="F1078" s="2"/>
      <c r="G1078" s="2"/>
      <c r="H1078" s="2"/>
      <c r="I1078" s="2"/>
      <c r="J1078" s="2"/>
      <c r="K1078" s="2"/>
      <c r="L1078" s="2"/>
      <c r="M1078" s="2"/>
      <c r="N1078" s="2"/>
      <c r="O1078" s="2"/>
      <c r="P1078" s="2"/>
      <c r="S1078" s="2"/>
      <c r="T1078" s="2"/>
      <c r="U1078" s="2"/>
      <c r="V1078" s="2"/>
      <c r="W1078" s="2"/>
      <c r="X1078" s="2"/>
      <c r="Y1078" s="2"/>
      <c r="Z1078" s="2"/>
      <c r="AA1078" s="2"/>
      <c r="AB1078" s="2"/>
      <c r="AC1078" s="2"/>
      <c r="AD1078" s="2"/>
    </row>
    <row r="1079" spans="1:30" x14ac:dyDescent="0.3">
      <c r="A1079" s="2"/>
      <c r="B1079" s="2"/>
      <c r="C1079" s="2"/>
      <c r="D1079" s="2"/>
      <c r="E1079" s="2"/>
      <c r="F1079" s="2"/>
      <c r="G1079" s="2"/>
      <c r="H1079" s="2"/>
      <c r="I1079" s="2"/>
      <c r="J1079" s="2"/>
      <c r="K1079" s="2"/>
      <c r="L1079" s="2"/>
      <c r="M1079" s="2"/>
      <c r="N1079" s="2"/>
      <c r="O1079" s="2"/>
      <c r="P1079" s="2"/>
      <c r="S1079" s="2"/>
      <c r="T1079" s="2"/>
      <c r="U1079" s="2"/>
      <c r="V1079" s="2"/>
      <c r="W1079" s="2"/>
      <c r="X1079" s="2"/>
      <c r="Y1079" s="2"/>
      <c r="Z1079" s="2"/>
      <c r="AA1079" s="2"/>
      <c r="AB1079" s="2"/>
      <c r="AC1079" s="2"/>
      <c r="AD1079" s="2"/>
    </row>
    <row r="1080" spans="1:30" x14ac:dyDescent="0.3">
      <c r="A1080" s="2"/>
      <c r="B1080" s="2"/>
      <c r="C1080" s="2"/>
      <c r="D1080" s="2"/>
      <c r="E1080" s="2"/>
      <c r="F1080" s="2"/>
      <c r="G1080" s="2"/>
      <c r="H1080" s="2"/>
      <c r="I1080" s="2"/>
      <c r="J1080" s="2"/>
      <c r="K1080" s="2"/>
      <c r="L1080" s="2"/>
      <c r="M1080" s="2"/>
      <c r="N1080" s="2"/>
      <c r="O1080" s="2"/>
      <c r="P1080" s="2"/>
      <c r="S1080" s="2"/>
      <c r="T1080" s="2"/>
      <c r="U1080" s="2"/>
      <c r="V1080" s="2"/>
      <c r="W1080" s="2"/>
      <c r="X1080" s="2"/>
      <c r="Y1080" s="2"/>
      <c r="Z1080" s="2"/>
      <c r="AA1080" s="2"/>
      <c r="AB1080" s="2"/>
      <c r="AC1080" s="2"/>
      <c r="AD1080" s="2"/>
    </row>
    <row r="1081" spans="1:30" x14ac:dyDescent="0.3">
      <c r="A1081" s="2"/>
      <c r="B1081" s="2"/>
      <c r="C1081" s="2"/>
      <c r="D1081" s="2"/>
      <c r="E1081" s="2"/>
      <c r="F1081" s="2"/>
      <c r="G1081" s="2"/>
      <c r="H1081" s="2"/>
      <c r="I1081" s="2"/>
      <c r="J1081" s="2"/>
      <c r="K1081" s="2"/>
      <c r="L1081" s="2"/>
      <c r="M1081" s="2"/>
      <c r="N1081" s="2"/>
      <c r="O1081" s="2"/>
      <c r="P1081" s="2"/>
      <c r="S1081" s="2"/>
      <c r="T1081" s="2"/>
      <c r="U1081" s="2"/>
      <c r="V1081" s="2"/>
      <c r="W1081" s="2"/>
      <c r="X1081" s="2"/>
      <c r="Y1081" s="2"/>
      <c r="Z1081" s="2"/>
      <c r="AA1081" s="2"/>
      <c r="AB1081" s="2"/>
      <c r="AC1081" s="2"/>
      <c r="AD1081" s="2"/>
    </row>
    <row r="1082" spans="1:30" x14ac:dyDescent="0.3">
      <c r="A1082" s="2"/>
      <c r="B1082" s="2"/>
      <c r="C1082" s="2"/>
      <c r="D1082" s="2"/>
      <c r="E1082" s="2"/>
      <c r="F1082" s="2"/>
      <c r="G1082" s="2"/>
      <c r="H1082" s="2"/>
      <c r="I1082" s="2"/>
      <c r="J1082" s="2"/>
      <c r="K1082" s="2"/>
      <c r="L1082" s="2"/>
      <c r="M1082" s="2"/>
      <c r="N1082" s="2"/>
      <c r="O1082" s="2"/>
      <c r="P1082" s="2"/>
      <c r="S1082" s="2"/>
      <c r="T1082" s="2"/>
      <c r="U1082" s="2"/>
      <c r="V1082" s="2"/>
      <c r="W1082" s="2"/>
      <c r="X1082" s="2"/>
      <c r="Y1082" s="2"/>
      <c r="Z1082" s="2"/>
      <c r="AA1082" s="2"/>
      <c r="AB1082" s="2"/>
      <c r="AC1082" s="2"/>
      <c r="AD1082" s="2"/>
    </row>
    <row r="1083" spans="1:30" x14ac:dyDescent="0.3">
      <c r="A1083" s="2"/>
      <c r="B1083" s="2"/>
      <c r="C1083" s="2"/>
      <c r="D1083" s="2"/>
      <c r="E1083" s="2"/>
      <c r="F1083" s="2"/>
      <c r="G1083" s="2"/>
      <c r="H1083" s="2"/>
      <c r="I1083" s="2"/>
      <c r="J1083" s="2"/>
      <c r="K1083" s="2"/>
      <c r="L1083" s="2"/>
      <c r="M1083" s="2"/>
      <c r="N1083" s="2"/>
      <c r="O1083" s="2"/>
      <c r="P1083" s="2"/>
      <c r="S1083" s="2"/>
      <c r="T1083" s="2"/>
      <c r="U1083" s="2"/>
      <c r="V1083" s="2"/>
      <c r="W1083" s="2"/>
      <c r="X1083" s="2"/>
      <c r="Y1083" s="2"/>
      <c r="Z1083" s="2"/>
      <c r="AA1083" s="2"/>
      <c r="AB1083" s="2"/>
      <c r="AC1083" s="2"/>
      <c r="AD1083" s="2"/>
    </row>
    <row r="1084" spans="1:30" x14ac:dyDescent="0.3">
      <c r="A1084" s="2"/>
      <c r="B1084" s="2"/>
      <c r="C1084" s="2"/>
      <c r="D1084" s="2"/>
      <c r="E1084" s="2"/>
      <c r="F1084" s="2"/>
      <c r="G1084" s="2"/>
      <c r="H1084" s="2"/>
      <c r="I1084" s="2"/>
      <c r="J1084" s="2"/>
      <c r="K1084" s="2"/>
      <c r="L1084" s="2"/>
      <c r="M1084" s="2"/>
      <c r="N1084" s="2"/>
      <c r="O1084" s="2"/>
      <c r="P1084" s="2"/>
      <c r="S1084" s="2"/>
      <c r="T1084" s="2"/>
      <c r="U1084" s="2"/>
      <c r="V1084" s="2"/>
      <c r="W1084" s="2"/>
      <c r="X1084" s="2"/>
      <c r="Y1084" s="2"/>
      <c r="Z1084" s="2"/>
      <c r="AA1084" s="2"/>
      <c r="AB1084" s="2"/>
      <c r="AC1084" s="2"/>
      <c r="AD1084" s="2"/>
    </row>
    <row r="1085" spans="1:30" x14ac:dyDescent="0.3">
      <c r="A1085" s="2"/>
      <c r="B1085" s="2"/>
      <c r="C1085" s="2"/>
      <c r="D1085" s="2"/>
      <c r="E1085" s="2"/>
      <c r="F1085" s="2"/>
      <c r="G1085" s="2"/>
      <c r="H1085" s="2"/>
      <c r="I1085" s="2"/>
      <c r="J1085" s="2"/>
      <c r="K1085" s="2"/>
      <c r="L1085" s="2"/>
      <c r="M1085" s="2"/>
      <c r="N1085" s="2"/>
      <c r="O1085" s="2"/>
      <c r="P1085" s="2"/>
      <c r="S1085" s="2"/>
      <c r="T1085" s="2"/>
      <c r="U1085" s="2"/>
      <c r="V1085" s="2"/>
      <c r="W1085" s="2"/>
      <c r="X1085" s="2"/>
      <c r="Y1085" s="2"/>
      <c r="Z1085" s="2"/>
      <c r="AA1085" s="2"/>
      <c r="AB1085" s="2"/>
      <c r="AC1085" s="2"/>
      <c r="AD1085" s="2"/>
    </row>
    <row r="1086" spans="1:30" x14ac:dyDescent="0.3">
      <c r="A1086" s="2"/>
      <c r="B1086" s="2"/>
      <c r="C1086" s="2"/>
      <c r="D1086" s="2"/>
      <c r="E1086" s="2"/>
      <c r="F1086" s="2"/>
      <c r="G1086" s="2"/>
      <c r="H1086" s="2"/>
      <c r="I1086" s="2"/>
      <c r="J1086" s="2"/>
      <c r="K1086" s="2"/>
      <c r="L1086" s="2"/>
      <c r="M1086" s="2"/>
      <c r="N1086" s="2"/>
      <c r="O1086" s="2"/>
      <c r="P1086" s="2"/>
      <c r="S1086" s="2"/>
      <c r="T1086" s="2"/>
      <c r="U1086" s="2"/>
      <c r="V1086" s="2"/>
      <c r="W1086" s="2"/>
      <c r="X1086" s="2"/>
      <c r="Y1086" s="2"/>
      <c r="Z1086" s="2"/>
      <c r="AA1086" s="2"/>
      <c r="AB1086" s="2"/>
      <c r="AC1086" s="2"/>
      <c r="AD1086" s="2"/>
    </row>
    <row r="1087" spans="1:30" x14ac:dyDescent="0.3">
      <c r="A1087" s="2"/>
      <c r="B1087" s="2"/>
      <c r="C1087" s="2"/>
      <c r="D1087" s="2"/>
      <c r="E1087" s="2"/>
      <c r="F1087" s="2"/>
      <c r="G1087" s="2"/>
      <c r="H1087" s="2"/>
      <c r="I1087" s="2"/>
      <c r="J1087" s="2"/>
      <c r="K1087" s="2"/>
      <c r="L1087" s="2"/>
      <c r="M1087" s="2"/>
      <c r="N1087" s="2"/>
      <c r="O1087" s="2"/>
      <c r="P1087" s="2"/>
      <c r="S1087" s="2"/>
      <c r="T1087" s="2"/>
      <c r="U1087" s="2"/>
      <c r="V1087" s="2"/>
      <c r="W1087" s="2"/>
      <c r="X1087" s="2"/>
      <c r="Y1087" s="2"/>
      <c r="Z1087" s="2"/>
      <c r="AA1087" s="2"/>
      <c r="AB1087" s="2"/>
      <c r="AC1087" s="2"/>
      <c r="AD1087" s="2"/>
    </row>
    <row r="1088" spans="1:30" x14ac:dyDescent="0.3">
      <c r="A1088" s="2"/>
      <c r="B1088" s="2"/>
      <c r="C1088" s="2"/>
      <c r="D1088" s="2"/>
      <c r="E1088" s="2"/>
      <c r="F1088" s="2"/>
      <c r="G1088" s="2"/>
      <c r="H1088" s="2"/>
      <c r="I1088" s="2"/>
      <c r="J1088" s="2"/>
      <c r="K1088" s="2"/>
      <c r="L1088" s="2"/>
      <c r="M1088" s="2"/>
      <c r="N1088" s="2"/>
      <c r="O1088" s="2"/>
      <c r="P1088" s="2"/>
      <c r="S1088" s="2"/>
      <c r="T1088" s="2"/>
      <c r="U1088" s="2"/>
      <c r="V1088" s="2"/>
      <c r="W1088" s="2"/>
      <c r="X1088" s="2"/>
      <c r="Y1088" s="2"/>
      <c r="Z1088" s="2"/>
      <c r="AA1088" s="2"/>
      <c r="AB1088" s="2"/>
      <c r="AC1088" s="2"/>
      <c r="AD1088" s="2"/>
    </row>
    <row r="1089" spans="1:30" x14ac:dyDescent="0.3">
      <c r="A1089" s="2"/>
      <c r="B1089" s="2"/>
      <c r="C1089" s="2"/>
      <c r="D1089" s="2"/>
      <c r="E1089" s="2"/>
      <c r="F1089" s="2"/>
      <c r="G1089" s="2"/>
      <c r="H1089" s="2"/>
      <c r="I1089" s="2"/>
      <c r="J1089" s="2"/>
      <c r="K1089" s="2"/>
      <c r="L1089" s="2"/>
      <c r="M1089" s="2"/>
      <c r="N1089" s="2"/>
      <c r="O1089" s="2"/>
      <c r="P1089" s="2"/>
      <c r="S1089" s="2"/>
      <c r="T1089" s="2"/>
      <c r="U1089" s="2"/>
      <c r="V1089" s="2"/>
      <c r="W1089" s="2"/>
      <c r="X1089" s="2"/>
      <c r="Y1089" s="2"/>
      <c r="Z1089" s="2"/>
      <c r="AA1089" s="2"/>
      <c r="AB1089" s="2"/>
      <c r="AC1089" s="2"/>
      <c r="AD1089" s="2"/>
    </row>
    <row r="1090" spans="1:30" x14ac:dyDescent="0.3">
      <c r="A1090" s="2"/>
      <c r="B1090" s="2"/>
      <c r="C1090" s="2"/>
      <c r="D1090" s="2"/>
      <c r="E1090" s="2"/>
      <c r="F1090" s="2"/>
      <c r="G1090" s="2"/>
      <c r="H1090" s="2"/>
      <c r="I1090" s="2"/>
      <c r="J1090" s="2"/>
      <c r="K1090" s="2"/>
      <c r="L1090" s="2"/>
      <c r="M1090" s="2"/>
      <c r="N1090" s="2"/>
      <c r="O1090" s="2"/>
      <c r="P1090" s="2"/>
      <c r="S1090" s="2"/>
      <c r="T1090" s="2"/>
      <c r="U1090" s="2"/>
      <c r="V1090" s="2"/>
      <c r="W1090" s="2"/>
      <c r="X1090" s="2"/>
      <c r="Y1090" s="2"/>
      <c r="Z1090" s="2"/>
      <c r="AA1090" s="2"/>
      <c r="AB1090" s="2"/>
      <c r="AC1090" s="2"/>
      <c r="AD1090" s="2"/>
    </row>
    <row r="1091" spans="1:30" x14ac:dyDescent="0.3">
      <c r="A1091" s="2"/>
      <c r="B1091" s="2"/>
      <c r="C1091" s="2"/>
      <c r="D1091" s="2"/>
      <c r="E1091" s="2"/>
      <c r="F1091" s="2"/>
      <c r="G1091" s="2"/>
      <c r="H1091" s="2"/>
      <c r="I1091" s="2"/>
      <c r="J1091" s="2"/>
      <c r="K1091" s="2"/>
      <c r="L1091" s="2"/>
      <c r="M1091" s="2"/>
      <c r="N1091" s="2"/>
      <c r="O1091" s="2"/>
      <c r="P1091" s="2"/>
      <c r="S1091" s="2"/>
      <c r="T1091" s="2"/>
      <c r="U1091" s="2"/>
      <c r="V1091" s="2"/>
      <c r="W1091" s="2"/>
      <c r="X1091" s="2"/>
      <c r="Y1091" s="2"/>
      <c r="Z1091" s="2"/>
      <c r="AA1091" s="2"/>
      <c r="AB1091" s="2"/>
      <c r="AC1091" s="2"/>
      <c r="AD1091" s="2"/>
    </row>
    <row r="1092" spans="1:30" x14ac:dyDescent="0.3">
      <c r="A1092" s="2"/>
      <c r="B1092" s="2"/>
      <c r="C1092" s="2"/>
      <c r="D1092" s="2"/>
      <c r="E1092" s="2"/>
      <c r="F1092" s="2"/>
      <c r="G1092" s="2"/>
      <c r="H1092" s="2"/>
      <c r="I1092" s="2"/>
      <c r="J1092" s="2"/>
      <c r="K1092" s="2"/>
      <c r="L1092" s="2"/>
      <c r="M1092" s="2"/>
      <c r="N1092" s="2"/>
      <c r="O1092" s="2"/>
      <c r="P1092" s="2"/>
      <c r="S1092" s="2"/>
      <c r="T1092" s="2"/>
      <c r="U1092" s="2"/>
      <c r="V1092" s="2"/>
      <c r="W1092" s="2"/>
      <c r="X1092" s="2"/>
      <c r="Y1092" s="2"/>
      <c r="Z1092" s="2"/>
      <c r="AA1092" s="2"/>
      <c r="AB1092" s="2"/>
      <c r="AC1092" s="2"/>
      <c r="AD1092" s="2"/>
    </row>
    <row r="1093" spans="1:30" x14ac:dyDescent="0.3">
      <c r="A1093" s="2"/>
      <c r="B1093" s="2"/>
      <c r="C1093" s="2"/>
      <c r="D1093" s="2"/>
      <c r="E1093" s="2"/>
      <c r="F1093" s="2"/>
      <c r="G1093" s="2"/>
      <c r="H1093" s="2"/>
      <c r="I1093" s="2"/>
      <c r="J1093" s="2"/>
      <c r="K1093" s="2"/>
      <c r="L1093" s="2"/>
      <c r="M1093" s="2"/>
      <c r="N1093" s="2"/>
      <c r="O1093" s="2"/>
      <c r="P1093" s="2"/>
      <c r="S1093" s="2"/>
      <c r="T1093" s="2"/>
      <c r="U1093" s="2"/>
      <c r="V1093" s="2"/>
      <c r="W1093" s="2"/>
      <c r="X1093" s="2"/>
      <c r="Y1093" s="2"/>
      <c r="Z1093" s="2"/>
      <c r="AA1093" s="2"/>
      <c r="AB1093" s="2"/>
      <c r="AC1093" s="2"/>
      <c r="AD1093" s="2"/>
    </row>
    <row r="1094" spans="1:30" x14ac:dyDescent="0.3">
      <c r="A1094" s="2"/>
      <c r="B1094" s="2"/>
      <c r="C1094" s="2"/>
      <c r="D1094" s="2"/>
      <c r="E1094" s="2"/>
      <c r="F1094" s="2"/>
      <c r="G1094" s="2"/>
      <c r="H1094" s="2"/>
      <c r="I1094" s="2"/>
      <c r="J1094" s="2"/>
      <c r="K1094" s="2"/>
      <c r="L1094" s="2"/>
      <c r="M1094" s="2"/>
      <c r="N1094" s="2"/>
      <c r="O1094" s="2"/>
      <c r="P1094" s="2"/>
      <c r="S1094" s="2"/>
      <c r="T1094" s="2"/>
      <c r="U1094" s="2"/>
      <c r="V1094" s="2"/>
      <c r="W1094" s="2"/>
      <c r="X1094" s="2"/>
      <c r="Y1094" s="2"/>
      <c r="Z1094" s="2"/>
      <c r="AA1094" s="2"/>
      <c r="AB1094" s="2"/>
      <c r="AC1094" s="2"/>
      <c r="AD1094" s="2"/>
    </row>
    <row r="1095" spans="1:30" x14ac:dyDescent="0.3">
      <c r="A1095" s="2"/>
      <c r="B1095" s="2"/>
      <c r="C1095" s="2"/>
      <c r="D1095" s="2"/>
      <c r="E1095" s="2"/>
      <c r="F1095" s="2"/>
      <c r="G1095" s="2"/>
      <c r="H1095" s="2"/>
      <c r="I1095" s="2"/>
      <c r="J1095" s="2"/>
      <c r="K1095" s="2"/>
      <c r="L1095" s="2"/>
      <c r="M1095" s="2"/>
      <c r="N1095" s="2"/>
      <c r="O1095" s="2"/>
      <c r="P1095" s="2"/>
      <c r="S1095" s="2"/>
      <c r="T1095" s="2"/>
      <c r="U1095" s="2"/>
      <c r="V1095" s="2"/>
      <c r="W1095" s="2"/>
      <c r="X1095" s="2"/>
      <c r="Y1095" s="2"/>
      <c r="Z1095" s="2"/>
      <c r="AA1095" s="2"/>
      <c r="AB1095" s="2"/>
      <c r="AC1095" s="2"/>
      <c r="AD1095" s="2"/>
    </row>
    <row r="1096" spans="1:30" x14ac:dyDescent="0.3">
      <c r="A1096" s="2"/>
      <c r="B1096" s="2"/>
      <c r="C1096" s="2"/>
      <c r="D1096" s="2"/>
      <c r="E1096" s="2"/>
      <c r="F1096" s="2"/>
      <c r="G1096" s="2"/>
      <c r="H1096" s="2"/>
      <c r="I1096" s="2"/>
      <c r="J1096" s="2"/>
      <c r="K1096" s="2"/>
      <c r="L1096" s="2"/>
      <c r="M1096" s="2"/>
      <c r="N1096" s="2"/>
      <c r="O1096" s="2"/>
      <c r="P1096" s="2"/>
      <c r="S1096" s="2"/>
      <c r="T1096" s="2"/>
      <c r="U1096" s="2"/>
      <c r="V1096" s="2"/>
      <c r="W1096" s="2"/>
      <c r="X1096" s="2"/>
      <c r="Y1096" s="2"/>
      <c r="Z1096" s="2"/>
      <c r="AA1096" s="2"/>
      <c r="AB1096" s="2"/>
      <c r="AC1096" s="2"/>
      <c r="AD1096" s="2"/>
    </row>
    <row r="1097" spans="1:30" x14ac:dyDescent="0.3">
      <c r="A1097" s="2"/>
      <c r="B1097" s="2"/>
      <c r="C1097" s="2"/>
      <c r="D1097" s="2"/>
      <c r="E1097" s="2"/>
      <c r="F1097" s="2"/>
      <c r="G1097" s="2"/>
      <c r="H1097" s="2"/>
      <c r="I1097" s="2"/>
      <c r="J1097" s="2"/>
      <c r="K1097" s="2"/>
      <c r="L1097" s="2"/>
      <c r="M1097" s="2"/>
      <c r="N1097" s="2"/>
      <c r="O1097" s="2"/>
      <c r="P1097" s="2"/>
      <c r="S1097" s="2"/>
      <c r="T1097" s="2"/>
      <c r="U1097" s="2"/>
      <c r="V1097" s="2"/>
      <c r="W1097" s="2"/>
      <c r="X1097" s="2"/>
      <c r="Y1097" s="2"/>
      <c r="Z1097" s="2"/>
      <c r="AA1097" s="2"/>
      <c r="AB1097" s="2"/>
      <c r="AC1097" s="2"/>
      <c r="AD1097" s="2"/>
    </row>
    <row r="1098" spans="1:30" x14ac:dyDescent="0.3">
      <c r="A1098" s="2"/>
      <c r="B1098" s="2"/>
      <c r="C1098" s="2"/>
      <c r="D1098" s="2"/>
      <c r="E1098" s="2"/>
      <c r="F1098" s="2"/>
      <c r="G1098" s="2"/>
      <c r="H1098" s="2"/>
      <c r="I1098" s="2"/>
      <c r="J1098" s="2"/>
      <c r="K1098" s="2"/>
      <c r="L1098" s="2"/>
      <c r="M1098" s="2"/>
      <c r="N1098" s="2"/>
      <c r="O1098" s="2"/>
      <c r="P1098" s="2"/>
      <c r="S1098" s="2"/>
      <c r="T1098" s="2"/>
      <c r="U1098" s="2"/>
      <c r="V1098" s="2"/>
      <c r="W1098" s="2"/>
      <c r="X1098" s="2"/>
      <c r="Y1098" s="2"/>
      <c r="Z1098" s="2"/>
      <c r="AA1098" s="2"/>
      <c r="AB1098" s="2"/>
      <c r="AC1098" s="2"/>
      <c r="AD1098" s="2"/>
    </row>
    <row r="1099" spans="1:30" x14ac:dyDescent="0.3">
      <c r="A1099" s="2"/>
      <c r="B1099" s="2"/>
      <c r="C1099" s="2"/>
      <c r="D1099" s="2"/>
      <c r="E1099" s="2"/>
      <c r="F1099" s="2"/>
      <c r="G1099" s="2"/>
      <c r="H1099" s="2"/>
      <c r="I1099" s="2"/>
      <c r="J1099" s="2"/>
      <c r="K1099" s="2"/>
      <c r="L1099" s="2"/>
      <c r="M1099" s="2"/>
      <c r="N1099" s="2"/>
      <c r="O1099" s="2"/>
      <c r="P1099" s="2"/>
      <c r="S1099" s="2"/>
      <c r="T1099" s="2"/>
      <c r="U1099" s="2"/>
      <c r="V1099" s="2"/>
      <c r="W1099" s="2"/>
      <c r="X1099" s="2"/>
      <c r="Y1099" s="2"/>
      <c r="Z1099" s="2"/>
      <c r="AA1099" s="2"/>
      <c r="AB1099" s="2"/>
      <c r="AC1099" s="2"/>
      <c r="AD1099" s="2"/>
    </row>
    <row r="1100" spans="1:30" x14ac:dyDescent="0.3">
      <c r="A1100" s="2"/>
      <c r="B1100" s="2"/>
      <c r="C1100" s="2"/>
      <c r="D1100" s="2"/>
      <c r="E1100" s="2"/>
      <c r="F1100" s="2"/>
      <c r="G1100" s="2"/>
      <c r="H1100" s="2"/>
      <c r="I1100" s="2"/>
      <c r="J1100" s="2"/>
      <c r="K1100" s="2"/>
      <c r="L1100" s="2"/>
      <c r="M1100" s="2"/>
      <c r="N1100" s="2"/>
      <c r="O1100" s="2"/>
      <c r="P1100" s="2"/>
      <c r="S1100" s="2"/>
      <c r="T1100" s="2"/>
      <c r="U1100" s="2"/>
      <c r="V1100" s="2"/>
      <c r="W1100" s="2"/>
      <c r="X1100" s="2"/>
      <c r="Y1100" s="2"/>
      <c r="Z1100" s="2"/>
      <c r="AA1100" s="2"/>
      <c r="AB1100" s="2"/>
      <c r="AC1100" s="2"/>
      <c r="AD1100" s="2"/>
    </row>
    <row r="1101" spans="1:30" x14ac:dyDescent="0.3">
      <c r="A1101" s="2"/>
      <c r="B1101" s="2"/>
      <c r="C1101" s="2"/>
      <c r="D1101" s="2"/>
      <c r="E1101" s="2"/>
      <c r="F1101" s="2"/>
      <c r="G1101" s="2"/>
      <c r="H1101" s="2"/>
      <c r="I1101" s="2"/>
      <c r="J1101" s="2"/>
      <c r="K1101" s="2"/>
      <c r="L1101" s="2"/>
      <c r="M1101" s="2"/>
      <c r="N1101" s="2"/>
      <c r="O1101" s="2"/>
      <c r="P1101" s="2"/>
      <c r="S1101" s="2"/>
      <c r="T1101" s="2"/>
      <c r="U1101" s="2"/>
      <c r="V1101" s="2"/>
      <c r="W1101" s="2"/>
      <c r="X1101" s="2"/>
      <c r="Y1101" s="2"/>
      <c r="Z1101" s="2"/>
      <c r="AA1101" s="2"/>
      <c r="AB1101" s="2"/>
      <c r="AC1101" s="2"/>
      <c r="AD1101" s="2"/>
    </row>
    <row r="1102" spans="1:30" x14ac:dyDescent="0.3">
      <c r="A1102" s="2"/>
      <c r="B1102" s="2"/>
      <c r="C1102" s="2"/>
      <c r="D1102" s="2"/>
      <c r="E1102" s="2"/>
      <c r="F1102" s="2"/>
      <c r="G1102" s="2"/>
      <c r="H1102" s="2"/>
      <c r="I1102" s="2"/>
      <c r="J1102" s="2"/>
      <c r="K1102" s="2"/>
      <c r="L1102" s="2"/>
      <c r="M1102" s="2"/>
      <c r="N1102" s="2"/>
      <c r="O1102" s="2"/>
      <c r="P1102" s="2"/>
      <c r="S1102" s="2"/>
      <c r="T1102" s="2"/>
      <c r="U1102" s="2"/>
      <c r="V1102" s="2"/>
      <c r="W1102" s="2"/>
      <c r="X1102" s="2"/>
      <c r="Y1102" s="2"/>
      <c r="Z1102" s="2"/>
      <c r="AA1102" s="2"/>
      <c r="AB1102" s="2"/>
      <c r="AC1102" s="2"/>
      <c r="AD1102" s="2"/>
    </row>
    <row r="1103" spans="1:30" x14ac:dyDescent="0.3">
      <c r="A1103" s="2"/>
      <c r="B1103" s="2"/>
      <c r="C1103" s="2"/>
      <c r="D1103" s="2"/>
      <c r="E1103" s="2"/>
      <c r="F1103" s="2"/>
      <c r="G1103" s="2"/>
      <c r="H1103" s="2"/>
      <c r="I1103" s="2"/>
      <c r="J1103" s="2"/>
      <c r="K1103" s="2"/>
      <c r="L1103" s="2"/>
      <c r="M1103" s="2"/>
      <c r="N1103" s="2"/>
      <c r="O1103" s="2"/>
      <c r="P1103" s="2"/>
      <c r="S1103" s="2"/>
      <c r="T1103" s="2"/>
      <c r="U1103" s="2"/>
      <c r="V1103" s="2"/>
      <c r="W1103" s="2"/>
      <c r="X1103" s="2"/>
      <c r="Y1103" s="2"/>
      <c r="Z1103" s="2"/>
      <c r="AA1103" s="2"/>
      <c r="AB1103" s="2"/>
      <c r="AC1103" s="2"/>
      <c r="AD1103" s="2"/>
    </row>
    <row r="1104" spans="1:30" x14ac:dyDescent="0.3">
      <c r="A1104" s="2"/>
      <c r="B1104" s="2"/>
      <c r="C1104" s="2"/>
      <c r="D1104" s="2"/>
      <c r="E1104" s="2"/>
      <c r="F1104" s="2"/>
      <c r="G1104" s="2"/>
      <c r="H1104" s="2"/>
      <c r="I1104" s="2"/>
      <c r="J1104" s="2"/>
      <c r="K1104" s="2"/>
      <c r="L1104" s="2"/>
      <c r="M1104" s="2"/>
      <c r="N1104" s="2"/>
      <c r="O1104" s="2"/>
      <c r="P1104" s="2"/>
      <c r="S1104" s="2"/>
      <c r="T1104" s="2"/>
      <c r="U1104" s="2"/>
      <c r="V1104" s="2"/>
      <c r="W1104" s="2"/>
      <c r="X1104" s="2"/>
      <c r="Y1104" s="2"/>
      <c r="Z1104" s="2"/>
      <c r="AA1104" s="2"/>
      <c r="AB1104" s="2"/>
      <c r="AC1104" s="2"/>
      <c r="AD1104" s="2"/>
    </row>
    <row r="1105" spans="1:30" x14ac:dyDescent="0.3">
      <c r="A1105" s="2"/>
      <c r="B1105" s="2"/>
      <c r="C1105" s="2"/>
      <c r="D1105" s="2"/>
      <c r="E1105" s="2"/>
      <c r="F1105" s="2"/>
      <c r="G1105" s="2"/>
      <c r="H1105" s="2"/>
      <c r="I1105" s="2"/>
      <c r="J1105" s="2"/>
      <c r="K1105" s="2"/>
      <c r="L1105" s="2"/>
      <c r="M1105" s="2"/>
      <c r="N1105" s="2"/>
      <c r="O1105" s="2"/>
      <c r="P1105" s="2"/>
      <c r="S1105" s="2"/>
      <c r="T1105" s="2"/>
      <c r="U1105" s="2"/>
      <c r="V1105" s="2"/>
      <c r="W1105" s="2"/>
      <c r="X1105" s="2"/>
      <c r="Y1105" s="2"/>
      <c r="Z1105" s="2"/>
      <c r="AA1105" s="2"/>
      <c r="AB1105" s="2"/>
      <c r="AC1105" s="2"/>
      <c r="AD1105" s="2"/>
    </row>
    <row r="1106" spans="1:30" x14ac:dyDescent="0.3">
      <c r="A1106" s="2"/>
      <c r="B1106" s="2"/>
      <c r="C1106" s="2"/>
      <c r="D1106" s="2"/>
      <c r="E1106" s="2"/>
      <c r="F1106" s="2"/>
      <c r="G1106" s="2"/>
      <c r="H1106" s="2"/>
      <c r="I1106" s="2"/>
      <c r="J1106" s="2"/>
      <c r="K1106" s="2"/>
      <c r="L1106" s="2"/>
      <c r="M1106" s="2"/>
      <c r="N1106" s="2"/>
      <c r="O1106" s="2"/>
      <c r="P1106" s="2"/>
      <c r="S1106" s="2"/>
      <c r="T1106" s="2"/>
      <c r="U1106" s="2"/>
      <c r="V1106" s="2"/>
      <c r="W1106" s="2"/>
      <c r="X1106" s="2"/>
      <c r="Y1106" s="2"/>
      <c r="Z1106" s="2"/>
      <c r="AA1106" s="2"/>
      <c r="AB1106" s="2"/>
      <c r="AC1106" s="2"/>
      <c r="AD1106" s="2"/>
    </row>
    <row r="1107" spans="1:30" x14ac:dyDescent="0.3">
      <c r="A1107" s="2"/>
      <c r="B1107" s="2"/>
      <c r="C1107" s="2"/>
      <c r="D1107" s="2"/>
      <c r="E1107" s="2"/>
      <c r="F1107" s="2"/>
      <c r="G1107" s="2"/>
      <c r="H1107" s="2"/>
      <c r="I1107" s="2"/>
      <c r="J1107" s="2"/>
      <c r="K1107" s="2"/>
      <c r="L1107" s="2"/>
      <c r="M1107" s="2"/>
      <c r="N1107" s="2"/>
      <c r="O1107" s="2"/>
      <c r="P1107" s="2"/>
      <c r="S1107" s="2"/>
      <c r="T1107" s="2"/>
      <c r="U1107" s="2"/>
      <c r="V1107" s="2"/>
      <c r="W1107" s="2"/>
      <c r="X1107" s="2"/>
      <c r="Y1107" s="2"/>
      <c r="Z1107" s="2"/>
      <c r="AA1107" s="2"/>
      <c r="AB1107" s="2"/>
      <c r="AC1107" s="2"/>
      <c r="AD1107" s="2"/>
    </row>
    <row r="1108" spans="1:30" x14ac:dyDescent="0.3">
      <c r="A1108" s="2"/>
      <c r="B1108" s="2"/>
      <c r="C1108" s="2"/>
      <c r="D1108" s="2"/>
      <c r="E1108" s="2"/>
      <c r="F1108" s="2"/>
      <c r="G1108" s="2"/>
      <c r="H1108" s="2"/>
      <c r="I1108" s="2"/>
      <c r="J1108" s="2"/>
      <c r="K1108" s="2"/>
      <c r="L1108" s="2"/>
      <c r="M1108" s="2"/>
      <c r="N1108" s="2"/>
      <c r="O1108" s="2"/>
      <c r="P1108" s="2"/>
      <c r="S1108" s="2"/>
      <c r="T1108" s="2"/>
      <c r="U1108" s="2"/>
      <c r="V1108" s="2"/>
      <c r="W1108" s="2"/>
      <c r="X1108" s="2"/>
      <c r="Y1108" s="2"/>
      <c r="Z1108" s="2"/>
      <c r="AA1108" s="2"/>
      <c r="AB1108" s="2"/>
      <c r="AC1108" s="2"/>
      <c r="AD1108" s="2"/>
    </row>
    <row r="1109" spans="1:30" x14ac:dyDescent="0.3">
      <c r="A1109" s="2"/>
      <c r="B1109" s="2"/>
      <c r="C1109" s="2"/>
      <c r="D1109" s="2"/>
      <c r="E1109" s="2"/>
      <c r="F1109" s="2"/>
      <c r="G1109" s="2"/>
      <c r="H1109" s="2"/>
      <c r="I1109" s="2"/>
      <c r="J1109" s="2"/>
      <c r="K1109" s="2"/>
      <c r="L1109" s="2"/>
      <c r="M1109" s="2"/>
      <c r="N1109" s="2"/>
      <c r="O1109" s="2"/>
      <c r="P1109" s="2"/>
      <c r="S1109" s="2"/>
      <c r="T1109" s="2"/>
      <c r="U1109" s="2"/>
      <c r="V1109" s="2"/>
      <c r="W1109" s="2"/>
      <c r="X1109" s="2"/>
      <c r="Y1109" s="2"/>
      <c r="Z1109" s="2"/>
      <c r="AA1109" s="2"/>
      <c r="AB1109" s="2"/>
      <c r="AC1109" s="2"/>
      <c r="AD1109" s="2"/>
    </row>
    <row r="1110" spans="1:30" x14ac:dyDescent="0.3">
      <c r="A1110" s="2"/>
      <c r="B1110" s="2"/>
      <c r="C1110" s="2"/>
      <c r="D1110" s="2"/>
      <c r="E1110" s="2"/>
      <c r="F1110" s="2"/>
      <c r="G1110" s="2"/>
      <c r="H1110" s="2"/>
      <c r="I1110" s="2"/>
      <c r="J1110" s="2"/>
      <c r="K1110" s="2"/>
      <c r="L1110" s="2"/>
      <c r="M1110" s="2"/>
      <c r="N1110" s="2"/>
      <c r="O1110" s="2"/>
      <c r="P1110" s="2"/>
      <c r="S1110" s="2"/>
      <c r="T1110" s="2"/>
      <c r="U1110" s="2"/>
      <c r="V1110" s="2"/>
      <c r="W1110" s="2"/>
      <c r="X1110" s="2"/>
      <c r="Y1110" s="2"/>
      <c r="Z1110" s="2"/>
      <c r="AA1110" s="2"/>
      <c r="AB1110" s="2"/>
      <c r="AC1110" s="2"/>
      <c r="AD1110" s="2"/>
    </row>
    <row r="1111" spans="1:30" x14ac:dyDescent="0.3">
      <c r="A1111" s="2"/>
      <c r="B1111" s="2"/>
      <c r="C1111" s="2"/>
      <c r="D1111" s="2"/>
      <c r="E1111" s="2"/>
      <c r="F1111" s="2"/>
      <c r="G1111" s="2"/>
      <c r="H1111" s="2"/>
      <c r="I1111" s="2"/>
      <c r="J1111" s="2"/>
      <c r="K1111" s="2"/>
      <c r="L1111" s="2"/>
      <c r="M1111" s="2"/>
      <c r="N1111" s="2"/>
      <c r="O1111" s="2"/>
      <c r="P1111" s="2"/>
      <c r="S1111" s="2"/>
      <c r="T1111" s="2"/>
      <c r="U1111" s="2"/>
      <c r="V1111" s="2"/>
      <c r="W1111" s="2"/>
      <c r="X1111" s="2"/>
      <c r="Y1111" s="2"/>
      <c r="Z1111" s="2"/>
      <c r="AA1111" s="2"/>
      <c r="AB1111" s="2"/>
      <c r="AC1111" s="2"/>
      <c r="AD1111" s="2"/>
    </row>
    <row r="1112" spans="1:30" x14ac:dyDescent="0.3">
      <c r="A1112" s="2"/>
      <c r="B1112" s="2"/>
      <c r="C1112" s="2"/>
      <c r="D1112" s="2"/>
      <c r="E1112" s="2"/>
      <c r="F1112" s="2"/>
      <c r="G1112" s="2"/>
      <c r="H1112" s="2"/>
      <c r="I1112" s="2"/>
      <c r="J1112" s="2"/>
      <c r="K1112" s="2"/>
      <c r="L1112" s="2"/>
      <c r="M1112" s="2"/>
      <c r="N1112" s="2"/>
      <c r="O1112" s="2"/>
      <c r="P1112" s="2"/>
      <c r="S1112" s="2"/>
      <c r="T1112" s="2"/>
      <c r="U1112" s="2"/>
      <c r="V1112" s="2"/>
      <c r="W1112" s="2"/>
      <c r="X1112" s="2"/>
      <c r="Y1112" s="2"/>
      <c r="Z1112" s="2"/>
      <c r="AA1112" s="2"/>
      <c r="AB1112" s="2"/>
      <c r="AC1112" s="2"/>
      <c r="AD1112" s="2"/>
    </row>
    <row r="1113" spans="1:30" x14ac:dyDescent="0.3">
      <c r="A1113" s="2"/>
      <c r="B1113" s="2"/>
      <c r="C1113" s="2"/>
      <c r="D1113" s="2"/>
      <c r="E1113" s="2"/>
      <c r="F1113" s="2"/>
      <c r="G1113" s="2"/>
      <c r="H1113" s="2"/>
      <c r="I1113" s="2"/>
      <c r="J1113" s="2"/>
      <c r="K1113" s="2"/>
      <c r="L1113" s="2"/>
      <c r="M1113" s="2"/>
      <c r="N1113" s="2"/>
      <c r="O1113" s="2"/>
      <c r="P1113" s="2"/>
      <c r="S1113" s="2"/>
      <c r="T1113" s="2"/>
      <c r="U1113" s="2"/>
      <c r="V1113" s="2"/>
      <c r="W1113" s="2"/>
      <c r="X1113" s="2"/>
      <c r="Y1113" s="2"/>
      <c r="Z1113" s="2"/>
      <c r="AA1113" s="2"/>
      <c r="AB1113" s="2"/>
      <c r="AC1113" s="2"/>
      <c r="AD1113" s="2"/>
    </row>
    <row r="1114" spans="1:30" x14ac:dyDescent="0.3">
      <c r="A1114" s="2"/>
      <c r="B1114" s="2"/>
      <c r="C1114" s="2"/>
      <c r="D1114" s="2"/>
      <c r="E1114" s="2"/>
      <c r="F1114" s="2"/>
      <c r="G1114" s="2"/>
      <c r="H1114" s="2"/>
      <c r="I1114" s="2"/>
      <c r="J1114" s="2"/>
      <c r="K1114" s="2"/>
      <c r="L1114" s="2"/>
      <c r="M1114" s="2"/>
      <c r="N1114" s="2"/>
      <c r="O1114" s="2"/>
      <c r="P1114" s="2"/>
      <c r="S1114" s="2"/>
      <c r="T1114" s="2"/>
      <c r="U1114" s="2"/>
      <c r="V1114" s="2"/>
      <c r="W1114" s="2"/>
      <c r="X1114" s="2"/>
      <c r="Y1114" s="2"/>
      <c r="Z1114" s="2"/>
      <c r="AA1114" s="2"/>
      <c r="AB1114" s="2"/>
      <c r="AC1114" s="2"/>
      <c r="AD1114" s="2"/>
    </row>
    <row r="1115" spans="1:30" x14ac:dyDescent="0.3">
      <c r="A1115" s="2"/>
      <c r="B1115" s="2"/>
      <c r="C1115" s="2"/>
      <c r="D1115" s="2"/>
      <c r="E1115" s="2"/>
      <c r="F1115" s="2"/>
      <c r="G1115" s="2"/>
      <c r="H1115" s="2"/>
      <c r="I1115" s="2"/>
      <c r="J1115" s="2"/>
      <c r="K1115" s="2"/>
      <c r="L1115" s="2"/>
      <c r="M1115" s="2"/>
      <c r="N1115" s="2"/>
      <c r="O1115" s="2"/>
      <c r="P1115" s="2"/>
      <c r="S1115" s="2"/>
      <c r="T1115" s="2"/>
      <c r="U1115" s="2"/>
      <c r="V1115" s="2"/>
      <c r="W1115" s="2"/>
      <c r="X1115" s="2"/>
      <c r="Y1115" s="2"/>
      <c r="Z1115" s="2"/>
      <c r="AA1115" s="2"/>
      <c r="AB1115" s="2"/>
      <c r="AC1115" s="2"/>
      <c r="AD1115" s="2"/>
    </row>
    <row r="1116" spans="1:30" x14ac:dyDescent="0.3">
      <c r="A1116" s="2"/>
      <c r="B1116" s="2"/>
      <c r="C1116" s="2"/>
      <c r="D1116" s="2"/>
      <c r="E1116" s="2"/>
      <c r="F1116" s="2"/>
      <c r="G1116" s="2"/>
      <c r="H1116" s="2"/>
      <c r="I1116" s="2"/>
      <c r="J1116" s="2"/>
      <c r="K1116" s="2"/>
      <c r="L1116" s="2"/>
      <c r="M1116" s="2"/>
      <c r="N1116" s="2"/>
      <c r="O1116" s="2"/>
      <c r="P1116" s="2"/>
      <c r="S1116" s="2"/>
      <c r="T1116" s="2"/>
      <c r="U1116" s="2"/>
      <c r="V1116" s="2"/>
      <c r="W1116" s="2"/>
      <c r="X1116" s="2"/>
      <c r="Y1116" s="2"/>
      <c r="Z1116" s="2"/>
      <c r="AA1116" s="2"/>
      <c r="AB1116" s="2"/>
      <c r="AC1116" s="2"/>
      <c r="AD1116" s="2"/>
    </row>
    <row r="1117" spans="1:30" x14ac:dyDescent="0.3">
      <c r="A1117" s="2"/>
      <c r="B1117" s="2"/>
      <c r="C1117" s="2"/>
      <c r="D1117" s="2"/>
      <c r="E1117" s="2"/>
      <c r="F1117" s="2"/>
      <c r="G1117" s="2"/>
      <c r="H1117" s="2"/>
      <c r="I1117" s="2"/>
      <c r="J1117" s="2"/>
      <c r="K1117" s="2"/>
      <c r="L1117" s="2"/>
      <c r="M1117" s="2"/>
      <c r="N1117" s="2"/>
      <c r="O1117" s="2"/>
      <c r="P1117" s="2"/>
      <c r="S1117" s="2"/>
      <c r="T1117" s="2"/>
      <c r="U1117" s="2"/>
      <c r="V1117" s="2"/>
      <c r="W1117" s="2"/>
      <c r="X1117" s="2"/>
      <c r="Y1117" s="2"/>
      <c r="Z1117" s="2"/>
      <c r="AA1117" s="2"/>
      <c r="AB1117" s="2"/>
      <c r="AC1117" s="2"/>
      <c r="AD1117" s="2"/>
    </row>
    <row r="1118" spans="1:30" x14ac:dyDescent="0.3">
      <c r="A1118" s="2"/>
      <c r="B1118" s="2"/>
      <c r="C1118" s="2"/>
      <c r="D1118" s="2"/>
      <c r="E1118" s="2"/>
      <c r="F1118" s="2"/>
      <c r="G1118" s="2"/>
      <c r="H1118" s="2"/>
      <c r="I1118" s="2"/>
      <c r="J1118" s="2"/>
      <c r="K1118" s="2"/>
      <c r="L1118" s="2"/>
      <c r="M1118" s="2"/>
      <c r="N1118" s="2"/>
      <c r="O1118" s="2"/>
      <c r="P1118" s="2"/>
      <c r="S1118" s="2"/>
      <c r="T1118" s="2"/>
      <c r="U1118" s="2"/>
      <c r="V1118" s="2"/>
      <c r="W1118" s="2"/>
      <c r="X1118" s="2"/>
      <c r="Y1118" s="2"/>
      <c r="Z1118" s="2"/>
      <c r="AA1118" s="2"/>
      <c r="AB1118" s="2"/>
      <c r="AC1118" s="2"/>
      <c r="AD1118" s="2"/>
    </row>
    <row r="1119" spans="1:30" x14ac:dyDescent="0.3">
      <c r="A1119" s="2"/>
      <c r="B1119" s="2"/>
      <c r="C1119" s="2"/>
      <c r="D1119" s="2"/>
      <c r="E1119" s="2"/>
      <c r="F1119" s="2"/>
      <c r="G1119" s="2"/>
      <c r="H1119" s="2"/>
      <c r="I1119" s="2"/>
      <c r="J1119" s="2"/>
      <c r="K1119" s="2"/>
      <c r="L1119" s="2"/>
      <c r="M1119" s="2"/>
      <c r="N1119" s="2"/>
      <c r="O1119" s="2"/>
      <c r="P1119" s="2"/>
      <c r="S1119" s="2"/>
      <c r="T1119" s="2"/>
      <c r="U1119" s="2"/>
      <c r="V1119" s="2"/>
      <c r="W1119" s="2"/>
      <c r="X1119" s="2"/>
      <c r="Y1119" s="2"/>
      <c r="Z1119" s="2"/>
      <c r="AA1119" s="2"/>
      <c r="AB1119" s="2"/>
      <c r="AC1119" s="2"/>
      <c r="AD1119" s="2"/>
    </row>
    <row r="1120" spans="1:30" x14ac:dyDescent="0.3">
      <c r="A1120" s="2"/>
      <c r="B1120" s="2"/>
      <c r="C1120" s="2"/>
      <c r="D1120" s="2"/>
      <c r="E1120" s="2"/>
      <c r="F1120" s="2"/>
      <c r="G1120" s="2"/>
      <c r="H1120" s="2"/>
      <c r="I1120" s="2"/>
      <c r="J1120" s="2"/>
      <c r="K1120" s="2"/>
      <c r="L1120" s="2"/>
      <c r="M1120" s="2"/>
      <c r="N1120" s="2"/>
      <c r="O1120" s="2"/>
      <c r="P1120" s="2"/>
      <c r="S1120" s="2"/>
      <c r="T1120" s="2"/>
      <c r="U1120" s="2"/>
      <c r="V1120" s="2"/>
      <c r="W1120" s="2"/>
      <c r="X1120" s="2"/>
      <c r="Y1120" s="2"/>
      <c r="Z1120" s="2"/>
      <c r="AA1120" s="2"/>
      <c r="AB1120" s="2"/>
      <c r="AC1120" s="2"/>
      <c r="AD1120" s="2"/>
    </row>
    <row r="1121" spans="1:30" x14ac:dyDescent="0.3">
      <c r="A1121" s="2"/>
      <c r="B1121" s="2"/>
      <c r="C1121" s="2"/>
      <c r="D1121" s="2"/>
      <c r="E1121" s="2"/>
      <c r="F1121" s="2"/>
      <c r="G1121" s="2"/>
      <c r="H1121" s="2"/>
      <c r="I1121" s="2"/>
      <c r="J1121" s="2"/>
      <c r="K1121" s="2"/>
      <c r="L1121" s="2"/>
      <c r="M1121" s="2"/>
      <c r="N1121" s="2"/>
      <c r="O1121" s="2"/>
      <c r="P1121" s="2"/>
      <c r="S1121" s="2"/>
      <c r="T1121" s="2"/>
      <c r="U1121" s="2"/>
      <c r="V1121" s="2"/>
      <c r="W1121" s="2"/>
      <c r="X1121" s="2"/>
      <c r="Y1121" s="2"/>
      <c r="Z1121" s="2"/>
      <c r="AA1121" s="2"/>
      <c r="AB1121" s="2"/>
      <c r="AC1121" s="2"/>
      <c r="AD1121" s="2"/>
    </row>
    <row r="1122" spans="1:30" x14ac:dyDescent="0.3">
      <c r="A1122" s="2"/>
      <c r="B1122" s="2"/>
      <c r="C1122" s="2"/>
      <c r="D1122" s="2"/>
      <c r="E1122" s="2"/>
      <c r="F1122" s="2"/>
      <c r="G1122" s="2"/>
      <c r="H1122" s="2"/>
      <c r="I1122" s="2"/>
      <c r="J1122" s="2"/>
      <c r="K1122" s="2"/>
      <c r="L1122" s="2"/>
      <c r="M1122" s="2"/>
      <c r="N1122" s="2"/>
      <c r="O1122" s="2"/>
      <c r="P1122" s="2"/>
      <c r="S1122" s="2"/>
      <c r="T1122" s="2"/>
      <c r="U1122" s="2"/>
      <c r="V1122" s="2"/>
      <c r="W1122" s="2"/>
      <c r="X1122" s="2"/>
      <c r="Y1122" s="2"/>
      <c r="Z1122" s="2"/>
      <c r="AA1122" s="2"/>
      <c r="AB1122" s="2"/>
      <c r="AC1122" s="2"/>
      <c r="AD1122" s="2"/>
    </row>
    <row r="1123" spans="1:30" x14ac:dyDescent="0.3">
      <c r="A1123" s="2"/>
      <c r="B1123" s="2"/>
      <c r="C1123" s="2"/>
      <c r="D1123" s="2"/>
      <c r="E1123" s="2"/>
      <c r="F1123" s="2"/>
      <c r="G1123" s="2"/>
      <c r="H1123" s="2"/>
      <c r="I1123" s="2"/>
      <c r="J1123" s="2"/>
      <c r="K1123" s="2"/>
      <c r="L1123" s="2"/>
      <c r="M1123" s="2"/>
      <c r="N1123" s="2"/>
      <c r="O1123" s="2"/>
      <c r="P1123" s="2"/>
      <c r="S1123" s="2"/>
      <c r="T1123" s="2"/>
      <c r="U1123" s="2"/>
      <c r="V1123" s="2"/>
      <c r="W1123" s="2"/>
      <c r="X1123" s="2"/>
      <c r="Y1123" s="2"/>
      <c r="Z1123" s="2"/>
      <c r="AA1123" s="2"/>
      <c r="AB1123" s="2"/>
      <c r="AC1123" s="2"/>
      <c r="AD1123" s="2"/>
    </row>
    <row r="1124" spans="1:30" x14ac:dyDescent="0.3">
      <c r="A1124" s="2"/>
      <c r="B1124" s="2"/>
      <c r="C1124" s="2"/>
      <c r="D1124" s="2"/>
      <c r="E1124" s="2"/>
      <c r="F1124" s="2"/>
      <c r="G1124" s="2"/>
      <c r="H1124" s="2"/>
      <c r="I1124" s="2"/>
      <c r="J1124" s="2"/>
      <c r="K1124" s="2"/>
      <c r="L1124" s="2"/>
      <c r="M1124" s="2"/>
      <c r="N1124" s="2"/>
      <c r="O1124" s="2"/>
      <c r="P1124" s="2"/>
      <c r="S1124" s="2"/>
      <c r="T1124" s="2"/>
      <c r="U1124" s="2"/>
      <c r="V1124" s="2"/>
      <c r="W1124" s="2"/>
      <c r="X1124" s="2"/>
      <c r="Y1124" s="2"/>
      <c r="Z1124" s="2"/>
      <c r="AA1124" s="2"/>
      <c r="AB1124" s="2"/>
      <c r="AC1124" s="2"/>
      <c r="AD1124" s="2"/>
    </row>
    <row r="1125" spans="1:30" x14ac:dyDescent="0.3">
      <c r="A1125" s="2"/>
      <c r="B1125" s="2"/>
      <c r="C1125" s="2"/>
      <c r="D1125" s="2"/>
      <c r="E1125" s="2"/>
      <c r="F1125" s="2"/>
      <c r="G1125" s="2"/>
      <c r="H1125" s="2"/>
      <c r="I1125" s="2"/>
      <c r="J1125" s="2"/>
      <c r="K1125" s="2"/>
      <c r="L1125" s="2"/>
      <c r="M1125" s="2"/>
      <c r="N1125" s="2"/>
      <c r="O1125" s="2"/>
      <c r="P1125" s="2"/>
      <c r="S1125" s="2"/>
      <c r="T1125" s="2"/>
      <c r="U1125" s="2"/>
      <c r="V1125" s="2"/>
      <c r="W1125" s="2"/>
      <c r="X1125" s="2"/>
      <c r="Y1125" s="2"/>
      <c r="Z1125" s="2"/>
      <c r="AA1125" s="2"/>
      <c r="AB1125" s="2"/>
      <c r="AC1125" s="2"/>
      <c r="AD1125" s="2"/>
    </row>
    <row r="1126" spans="1:30" x14ac:dyDescent="0.3">
      <c r="A1126" s="2"/>
      <c r="B1126" s="2"/>
      <c r="C1126" s="2"/>
      <c r="D1126" s="2"/>
      <c r="E1126" s="2"/>
      <c r="F1126" s="2"/>
      <c r="G1126" s="2"/>
      <c r="H1126" s="2"/>
      <c r="I1126" s="2"/>
      <c r="J1126" s="2"/>
      <c r="K1126" s="2"/>
      <c r="L1126" s="2"/>
      <c r="M1126" s="2"/>
      <c r="N1126" s="2"/>
      <c r="O1126" s="2"/>
      <c r="P1126" s="2"/>
      <c r="S1126" s="2"/>
      <c r="T1126" s="2"/>
      <c r="U1126" s="2"/>
      <c r="V1126" s="2"/>
      <c r="W1126" s="2"/>
      <c r="X1126" s="2"/>
      <c r="Y1126" s="2"/>
      <c r="Z1126" s="2"/>
      <c r="AA1126" s="2"/>
      <c r="AB1126" s="2"/>
      <c r="AC1126" s="2"/>
      <c r="AD1126" s="2"/>
    </row>
    <row r="1127" spans="1:30" x14ac:dyDescent="0.3">
      <c r="A1127" s="2"/>
      <c r="B1127" s="2"/>
      <c r="C1127" s="2"/>
      <c r="D1127" s="2"/>
      <c r="E1127" s="2"/>
      <c r="F1127" s="2"/>
      <c r="G1127" s="2"/>
      <c r="H1127" s="2"/>
      <c r="I1127" s="2"/>
      <c r="J1127" s="2"/>
      <c r="K1127" s="2"/>
      <c r="L1127" s="2"/>
      <c r="M1127" s="2"/>
      <c r="N1127" s="2"/>
      <c r="O1127" s="2"/>
      <c r="P1127" s="2"/>
      <c r="S1127" s="2"/>
      <c r="T1127" s="2"/>
      <c r="U1127" s="2"/>
      <c r="V1127" s="2"/>
      <c r="W1127" s="2"/>
      <c r="X1127" s="2"/>
      <c r="Y1127" s="2"/>
      <c r="Z1127" s="2"/>
      <c r="AA1127" s="2"/>
      <c r="AB1127" s="2"/>
      <c r="AC1127" s="2"/>
      <c r="AD1127" s="2"/>
    </row>
    <row r="1128" spans="1:30" x14ac:dyDescent="0.3">
      <c r="A1128" s="2"/>
      <c r="B1128" s="2"/>
      <c r="C1128" s="2"/>
      <c r="D1128" s="2"/>
      <c r="E1128" s="2"/>
      <c r="F1128" s="2"/>
      <c r="G1128" s="2"/>
      <c r="H1128" s="2"/>
      <c r="I1128" s="2"/>
      <c r="J1128" s="2"/>
      <c r="K1128" s="2"/>
      <c r="L1128" s="2"/>
      <c r="M1128" s="2"/>
      <c r="N1128" s="2"/>
      <c r="O1128" s="2"/>
      <c r="P1128" s="2"/>
      <c r="S1128" s="2"/>
      <c r="T1128" s="2"/>
      <c r="U1128" s="2"/>
      <c r="V1128" s="2"/>
      <c r="W1128" s="2"/>
      <c r="X1128" s="2"/>
      <c r="Y1128" s="2"/>
      <c r="Z1128" s="2"/>
      <c r="AA1128" s="2"/>
      <c r="AB1128" s="2"/>
      <c r="AC1128" s="2"/>
      <c r="AD1128" s="2"/>
    </row>
    <row r="1129" spans="1:30" x14ac:dyDescent="0.3">
      <c r="A1129" s="2"/>
      <c r="B1129" s="2"/>
      <c r="C1129" s="2"/>
      <c r="D1129" s="2"/>
      <c r="E1129" s="2"/>
      <c r="F1129" s="2"/>
      <c r="G1129" s="2"/>
      <c r="H1129" s="2"/>
      <c r="I1129" s="2"/>
      <c r="J1129" s="2"/>
      <c r="K1129" s="2"/>
      <c r="L1129" s="2"/>
      <c r="M1129" s="2"/>
      <c r="N1129" s="2"/>
      <c r="O1129" s="2"/>
      <c r="P1129" s="2"/>
      <c r="S1129" s="2"/>
      <c r="T1129" s="2"/>
      <c r="U1129" s="2"/>
      <c r="V1129" s="2"/>
      <c r="W1129" s="2"/>
      <c r="X1129" s="2"/>
      <c r="Y1129" s="2"/>
      <c r="Z1129" s="2"/>
      <c r="AA1129" s="2"/>
      <c r="AB1129" s="2"/>
      <c r="AC1129" s="2"/>
      <c r="AD1129" s="2"/>
    </row>
    <row r="1130" spans="1:30" x14ac:dyDescent="0.3">
      <c r="A1130" s="2"/>
      <c r="B1130" s="2"/>
      <c r="C1130" s="2"/>
      <c r="D1130" s="2"/>
      <c r="E1130" s="2"/>
      <c r="F1130" s="2"/>
      <c r="G1130" s="2"/>
      <c r="H1130" s="2"/>
      <c r="I1130" s="2"/>
      <c r="J1130" s="2"/>
      <c r="K1130" s="2"/>
      <c r="L1130" s="2"/>
      <c r="M1130" s="2"/>
      <c r="N1130" s="2"/>
      <c r="O1130" s="2"/>
      <c r="P1130" s="2"/>
      <c r="S1130" s="2"/>
      <c r="T1130" s="2"/>
      <c r="U1130" s="2"/>
      <c r="V1130" s="2"/>
      <c r="W1130" s="2"/>
      <c r="X1130" s="2"/>
      <c r="Y1130" s="2"/>
      <c r="Z1130" s="2"/>
      <c r="AA1130" s="2"/>
      <c r="AB1130" s="2"/>
      <c r="AC1130" s="2"/>
      <c r="AD1130" s="2"/>
    </row>
    <row r="1131" spans="1:30" x14ac:dyDescent="0.3">
      <c r="A1131" s="2"/>
      <c r="B1131" s="2"/>
      <c r="C1131" s="2"/>
      <c r="D1131" s="2"/>
      <c r="E1131" s="2"/>
      <c r="F1131" s="2"/>
      <c r="G1131" s="2"/>
      <c r="H1131" s="2"/>
      <c r="I1131" s="2"/>
      <c r="J1131" s="2"/>
      <c r="K1131" s="2"/>
      <c r="L1131" s="2"/>
      <c r="M1131" s="2"/>
      <c r="N1131" s="2"/>
      <c r="O1131" s="2"/>
      <c r="P1131" s="2"/>
      <c r="S1131" s="2"/>
      <c r="T1131" s="2"/>
      <c r="U1131" s="2"/>
      <c r="V1131" s="2"/>
      <c r="W1131" s="2"/>
      <c r="X1131" s="2"/>
      <c r="Y1131" s="2"/>
      <c r="Z1131" s="2"/>
      <c r="AA1131" s="2"/>
      <c r="AB1131" s="2"/>
      <c r="AC1131" s="2"/>
      <c r="AD1131" s="2"/>
    </row>
    <row r="1132" spans="1:30" x14ac:dyDescent="0.3">
      <c r="A1132" s="2"/>
      <c r="B1132" s="2"/>
      <c r="C1132" s="2"/>
      <c r="D1132" s="2"/>
      <c r="E1132" s="2"/>
      <c r="F1132" s="2"/>
      <c r="G1132" s="2"/>
      <c r="H1132" s="2"/>
      <c r="I1132" s="2"/>
      <c r="J1132" s="2"/>
      <c r="K1132" s="2"/>
      <c r="L1132" s="2"/>
      <c r="M1132" s="2"/>
      <c r="N1132" s="2"/>
      <c r="O1132" s="2"/>
      <c r="P1132" s="2"/>
      <c r="S1132" s="2"/>
      <c r="T1132" s="2"/>
      <c r="U1132" s="2"/>
      <c r="V1132" s="2"/>
      <c r="W1132" s="2"/>
      <c r="X1132" s="2"/>
      <c r="Y1132" s="2"/>
      <c r="Z1132" s="2"/>
      <c r="AA1132" s="2"/>
      <c r="AB1132" s="2"/>
      <c r="AC1132" s="2"/>
      <c r="AD1132" s="2"/>
    </row>
    <row r="1133" spans="1:30" x14ac:dyDescent="0.3">
      <c r="A1133" s="2"/>
      <c r="B1133" s="2"/>
      <c r="C1133" s="2"/>
      <c r="D1133" s="2"/>
      <c r="E1133" s="2"/>
      <c r="F1133" s="2"/>
      <c r="G1133" s="2"/>
      <c r="H1133" s="2"/>
      <c r="I1133" s="2"/>
      <c r="J1133" s="2"/>
      <c r="K1133" s="2"/>
      <c r="L1133" s="2"/>
      <c r="M1133" s="2"/>
      <c r="N1133" s="2"/>
      <c r="O1133" s="2"/>
      <c r="P1133" s="2"/>
      <c r="S1133" s="2"/>
      <c r="T1133" s="2"/>
      <c r="U1133" s="2"/>
      <c r="V1133" s="2"/>
      <c r="W1133" s="2"/>
      <c r="X1133" s="2"/>
      <c r="Y1133" s="2"/>
      <c r="Z1133" s="2"/>
      <c r="AA1133" s="2"/>
      <c r="AB1133" s="2"/>
      <c r="AC1133" s="2"/>
      <c r="AD1133" s="2"/>
    </row>
    <row r="1134" spans="1:30" x14ac:dyDescent="0.3">
      <c r="A1134" s="2"/>
      <c r="B1134" s="2"/>
      <c r="C1134" s="2"/>
      <c r="D1134" s="2"/>
      <c r="E1134" s="2"/>
      <c r="F1134" s="2"/>
      <c r="G1134" s="2"/>
      <c r="H1134" s="2"/>
      <c r="I1134" s="2"/>
      <c r="J1134" s="2"/>
      <c r="K1134" s="2"/>
      <c r="L1134" s="2"/>
      <c r="M1134" s="2"/>
      <c r="N1134" s="2"/>
      <c r="O1134" s="2"/>
      <c r="P1134" s="2"/>
      <c r="S1134" s="2"/>
      <c r="T1134" s="2"/>
      <c r="U1134" s="2"/>
      <c r="V1134" s="2"/>
      <c r="W1134" s="2"/>
      <c r="X1134" s="2"/>
      <c r="Y1134" s="2"/>
      <c r="Z1134" s="2"/>
      <c r="AA1134" s="2"/>
      <c r="AB1134" s="2"/>
      <c r="AC1134" s="2"/>
      <c r="AD1134" s="2"/>
    </row>
    <row r="1135" spans="1:30" x14ac:dyDescent="0.3">
      <c r="A1135" s="2"/>
      <c r="B1135" s="2"/>
      <c r="C1135" s="2"/>
      <c r="D1135" s="2"/>
      <c r="E1135" s="2"/>
      <c r="F1135" s="2"/>
      <c r="G1135" s="2"/>
      <c r="H1135" s="2"/>
      <c r="I1135" s="2"/>
      <c r="J1135" s="2"/>
      <c r="K1135" s="2"/>
      <c r="L1135" s="2"/>
      <c r="M1135" s="2"/>
      <c r="N1135" s="2"/>
      <c r="O1135" s="2"/>
      <c r="P1135" s="2"/>
      <c r="S1135" s="2"/>
      <c r="T1135" s="2"/>
      <c r="U1135" s="2"/>
      <c r="V1135" s="2"/>
      <c r="W1135" s="2"/>
      <c r="X1135" s="2"/>
      <c r="Y1135" s="2"/>
      <c r="Z1135" s="2"/>
      <c r="AA1135" s="2"/>
      <c r="AB1135" s="2"/>
      <c r="AC1135" s="2"/>
      <c r="AD1135" s="2"/>
    </row>
    <row r="1136" spans="1:30" x14ac:dyDescent="0.3">
      <c r="A1136" s="2"/>
      <c r="B1136" s="2"/>
      <c r="C1136" s="2"/>
      <c r="D1136" s="2"/>
      <c r="E1136" s="2"/>
      <c r="F1136" s="2"/>
      <c r="G1136" s="2"/>
      <c r="H1136" s="2"/>
      <c r="I1136" s="2"/>
      <c r="J1136" s="2"/>
      <c r="K1136" s="2"/>
      <c r="L1136" s="2"/>
      <c r="M1136" s="2"/>
      <c r="N1136" s="2"/>
      <c r="O1136" s="2"/>
      <c r="P1136" s="2"/>
      <c r="S1136" s="2"/>
      <c r="T1136" s="2"/>
      <c r="U1136" s="2"/>
      <c r="V1136" s="2"/>
      <c r="W1136" s="2"/>
      <c r="X1136" s="2"/>
      <c r="Y1136" s="2"/>
      <c r="Z1136" s="2"/>
      <c r="AA1136" s="2"/>
      <c r="AB1136" s="2"/>
      <c r="AC1136" s="2"/>
      <c r="AD1136" s="2"/>
    </row>
    <row r="1137" spans="1:30" x14ac:dyDescent="0.3">
      <c r="A1137" s="2"/>
      <c r="B1137" s="2"/>
      <c r="C1137" s="2"/>
      <c r="D1137" s="2"/>
      <c r="E1137" s="2"/>
      <c r="F1137" s="2"/>
      <c r="G1137" s="2"/>
      <c r="H1137" s="2"/>
      <c r="I1137" s="2"/>
      <c r="J1137" s="2"/>
      <c r="K1137" s="2"/>
      <c r="L1137" s="2"/>
      <c r="M1137" s="2"/>
      <c r="N1137" s="2"/>
      <c r="O1137" s="2"/>
      <c r="P1137" s="2"/>
      <c r="S1137" s="2"/>
      <c r="T1137" s="2"/>
      <c r="U1137" s="2"/>
      <c r="V1137" s="2"/>
      <c r="W1137" s="2"/>
      <c r="X1137" s="2"/>
      <c r="Y1137" s="2"/>
      <c r="Z1137" s="2"/>
      <c r="AA1137" s="2"/>
      <c r="AB1137" s="2"/>
      <c r="AC1137" s="2"/>
      <c r="AD1137" s="2"/>
    </row>
    <row r="1138" spans="1:30" x14ac:dyDescent="0.3">
      <c r="A1138" s="2"/>
      <c r="B1138" s="2"/>
      <c r="C1138" s="2"/>
      <c r="D1138" s="2"/>
      <c r="E1138" s="2"/>
      <c r="F1138" s="2"/>
      <c r="G1138" s="2"/>
      <c r="H1138" s="2"/>
      <c r="I1138" s="2"/>
      <c r="J1138" s="2"/>
      <c r="K1138" s="2"/>
      <c r="L1138" s="2"/>
      <c r="M1138" s="2"/>
      <c r="N1138" s="2"/>
      <c r="O1138" s="2"/>
      <c r="P1138" s="2"/>
      <c r="S1138" s="2"/>
      <c r="T1138" s="2"/>
      <c r="U1138" s="2"/>
      <c r="V1138" s="2"/>
      <c r="W1138" s="2"/>
      <c r="X1138" s="2"/>
      <c r="Y1138" s="2"/>
      <c r="Z1138" s="2"/>
      <c r="AA1138" s="2"/>
      <c r="AB1138" s="2"/>
      <c r="AC1138" s="2"/>
      <c r="AD1138" s="2"/>
    </row>
    <row r="1139" spans="1:30" x14ac:dyDescent="0.3">
      <c r="A1139" s="2"/>
      <c r="B1139" s="2"/>
      <c r="C1139" s="2"/>
      <c r="D1139" s="2"/>
      <c r="E1139" s="2"/>
      <c r="F1139" s="2"/>
      <c r="G1139" s="2"/>
      <c r="H1139" s="2"/>
      <c r="I1139" s="2"/>
      <c r="J1139" s="2"/>
      <c r="K1139" s="2"/>
      <c r="L1139" s="2"/>
      <c r="M1139" s="2"/>
      <c r="N1139" s="2"/>
      <c r="O1139" s="2"/>
      <c r="P1139" s="2"/>
      <c r="S1139" s="2"/>
      <c r="T1139" s="2"/>
      <c r="U1139" s="2"/>
      <c r="V1139" s="2"/>
      <c r="W1139" s="2"/>
      <c r="X1139" s="2"/>
      <c r="Y1139" s="2"/>
      <c r="Z1139" s="2"/>
      <c r="AA1139" s="2"/>
      <c r="AB1139" s="2"/>
      <c r="AC1139" s="2"/>
      <c r="AD1139" s="2"/>
    </row>
    <row r="1140" spans="1:30" x14ac:dyDescent="0.3">
      <c r="A1140" s="2"/>
      <c r="B1140" s="2"/>
      <c r="C1140" s="2"/>
      <c r="D1140" s="2"/>
      <c r="E1140" s="2"/>
      <c r="F1140" s="2"/>
      <c r="G1140" s="2"/>
      <c r="H1140" s="2"/>
      <c r="I1140" s="2"/>
      <c r="J1140" s="2"/>
      <c r="K1140" s="2"/>
      <c r="L1140" s="2"/>
      <c r="M1140" s="2"/>
      <c r="N1140" s="2"/>
      <c r="O1140" s="2"/>
      <c r="P1140" s="2"/>
      <c r="S1140" s="2"/>
      <c r="T1140" s="2"/>
      <c r="U1140" s="2"/>
      <c r="V1140" s="2"/>
      <c r="W1140" s="2"/>
      <c r="X1140" s="2"/>
      <c r="Y1140" s="2"/>
      <c r="Z1140" s="2"/>
      <c r="AA1140" s="2"/>
      <c r="AB1140" s="2"/>
      <c r="AC1140" s="2"/>
      <c r="AD1140" s="2"/>
    </row>
    <row r="1141" spans="1:30" x14ac:dyDescent="0.3">
      <c r="A1141" s="2"/>
      <c r="B1141" s="2"/>
      <c r="C1141" s="2"/>
      <c r="D1141" s="2"/>
      <c r="E1141" s="2"/>
      <c r="F1141" s="2"/>
      <c r="G1141" s="2"/>
      <c r="H1141" s="2"/>
      <c r="I1141" s="2"/>
      <c r="J1141" s="2"/>
      <c r="K1141" s="2"/>
      <c r="L1141" s="2"/>
      <c r="M1141" s="2"/>
      <c r="N1141" s="2"/>
      <c r="O1141" s="2"/>
      <c r="P1141" s="2"/>
      <c r="S1141" s="2"/>
      <c r="T1141" s="2"/>
      <c r="U1141" s="2"/>
      <c r="V1141" s="2"/>
      <c r="W1141" s="2"/>
      <c r="X1141" s="2"/>
      <c r="Y1141" s="2"/>
      <c r="Z1141" s="2"/>
      <c r="AA1141" s="2"/>
      <c r="AB1141" s="2"/>
      <c r="AC1141" s="2"/>
      <c r="AD1141" s="2"/>
    </row>
    <row r="1142" spans="1:30" x14ac:dyDescent="0.3">
      <c r="A1142" s="2"/>
      <c r="B1142" s="2"/>
      <c r="C1142" s="2"/>
      <c r="D1142" s="2"/>
      <c r="E1142" s="2"/>
      <c r="F1142" s="2"/>
      <c r="G1142" s="2"/>
      <c r="H1142" s="2"/>
      <c r="I1142" s="2"/>
      <c r="J1142" s="2"/>
      <c r="K1142" s="2"/>
      <c r="L1142" s="2"/>
      <c r="M1142" s="2"/>
      <c r="N1142" s="2"/>
      <c r="O1142" s="2"/>
      <c r="P1142" s="2"/>
      <c r="S1142" s="2"/>
      <c r="T1142" s="2"/>
      <c r="U1142" s="2"/>
      <c r="V1142" s="2"/>
      <c r="W1142" s="2"/>
      <c r="X1142" s="2"/>
      <c r="Y1142" s="2"/>
      <c r="Z1142" s="2"/>
      <c r="AA1142" s="2"/>
      <c r="AB1142" s="2"/>
      <c r="AC1142" s="2"/>
      <c r="AD1142" s="2"/>
    </row>
    <row r="1143" spans="1:30" x14ac:dyDescent="0.3">
      <c r="A1143" s="2"/>
      <c r="B1143" s="2"/>
      <c r="C1143" s="2"/>
      <c r="D1143" s="2"/>
      <c r="E1143" s="2"/>
      <c r="F1143" s="2"/>
      <c r="G1143" s="2"/>
      <c r="H1143" s="2"/>
      <c r="I1143" s="2"/>
      <c r="J1143" s="2"/>
      <c r="K1143" s="2"/>
      <c r="L1143" s="2"/>
      <c r="M1143" s="2"/>
      <c r="N1143" s="2"/>
      <c r="O1143" s="2"/>
      <c r="P1143" s="2"/>
      <c r="S1143" s="2"/>
      <c r="T1143" s="2"/>
      <c r="U1143" s="2"/>
      <c r="V1143" s="2"/>
      <c r="W1143" s="2"/>
      <c r="X1143" s="2"/>
      <c r="Y1143" s="2"/>
      <c r="Z1143" s="2"/>
      <c r="AA1143" s="2"/>
      <c r="AB1143" s="2"/>
      <c r="AC1143" s="2"/>
      <c r="AD1143" s="2"/>
    </row>
    <row r="1144" spans="1:30" x14ac:dyDescent="0.3">
      <c r="A1144" s="2"/>
      <c r="B1144" s="2"/>
      <c r="C1144" s="2"/>
      <c r="D1144" s="2"/>
      <c r="E1144" s="2"/>
      <c r="F1144" s="2"/>
      <c r="G1144" s="2"/>
      <c r="H1144" s="2"/>
      <c r="I1144" s="2"/>
      <c r="J1144" s="2"/>
      <c r="K1144" s="2"/>
      <c r="L1144" s="2"/>
      <c r="M1144" s="2"/>
      <c r="N1144" s="2"/>
      <c r="O1144" s="2"/>
      <c r="P1144" s="2"/>
      <c r="S1144" s="2"/>
      <c r="T1144" s="2"/>
      <c r="U1144" s="2"/>
      <c r="V1144" s="2"/>
      <c r="W1144" s="2"/>
      <c r="X1144" s="2"/>
      <c r="Y1144" s="2"/>
      <c r="Z1144" s="2"/>
      <c r="AA1144" s="2"/>
      <c r="AB1144" s="2"/>
      <c r="AC1144" s="2"/>
      <c r="AD1144" s="2"/>
    </row>
    <row r="1145" spans="1:30" x14ac:dyDescent="0.3">
      <c r="A1145" s="2"/>
      <c r="B1145" s="2"/>
      <c r="C1145" s="2"/>
      <c r="D1145" s="2"/>
      <c r="E1145" s="2"/>
      <c r="F1145" s="2"/>
      <c r="G1145" s="2"/>
      <c r="H1145" s="2"/>
      <c r="I1145" s="2"/>
      <c r="J1145" s="2"/>
      <c r="K1145" s="2"/>
      <c r="L1145" s="2"/>
      <c r="M1145" s="2"/>
      <c r="N1145" s="2"/>
      <c r="O1145" s="2"/>
      <c r="P1145" s="2"/>
      <c r="S1145" s="2"/>
      <c r="T1145" s="2"/>
      <c r="U1145" s="2"/>
      <c r="V1145" s="2"/>
      <c r="W1145" s="2"/>
      <c r="X1145" s="2"/>
      <c r="Y1145" s="2"/>
      <c r="Z1145" s="2"/>
      <c r="AA1145" s="2"/>
      <c r="AB1145" s="2"/>
      <c r="AC1145" s="2"/>
      <c r="AD1145" s="2"/>
    </row>
    <row r="1146" spans="1:30" x14ac:dyDescent="0.3">
      <c r="A1146" s="2"/>
      <c r="B1146" s="2"/>
      <c r="C1146" s="2"/>
      <c r="D1146" s="2"/>
      <c r="E1146" s="2"/>
      <c r="F1146" s="2"/>
      <c r="G1146" s="2"/>
      <c r="H1146" s="2"/>
      <c r="I1146" s="2"/>
      <c r="J1146" s="2"/>
      <c r="K1146" s="2"/>
      <c r="L1146" s="2"/>
      <c r="M1146" s="2"/>
      <c r="N1146" s="2"/>
      <c r="O1146" s="2"/>
      <c r="P1146" s="2"/>
      <c r="S1146" s="2"/>
      <c r="T1146" s="2"/>
      <c r="U1146" s="2"/>
      <c r="V1146" s="2"/>
      <c r="W1146" s="2"/>
      <c r="X1146" s="2"/>
      <c r="Y1146" s="2"/>
      <c r="Z1146" s="2"/>
      <c r="AA1146" s="2"/>
      <c r="AB1146" s="2"/>
      <c r="AC1146" s="2"/>
      <c r="AD1146" s="2"/>
    </row>
    <row r="1147" spans="1:30" x14ac:dyDescent="0.3">
      <c r="A1147" s="2"/>
      <c r="B1147" s="2"/>
      <c r="C1147" s="2"/>
      <c r="D1147" s="2"/>
      <c r="E1147" s="2"/>
      <c r="F1147" s="2"/>
      <c r="G1147" s="2"/>
      <c r="H1147" s="2"/>
      <c r="I1147" s="2"/>
      <c r="J1147" s="2"/>
      <c r="K1147" s="2"/>
      <c r="L1147" s="2"/>
      <c r="M1147" s="2"/>
      <c r="N1147" s="2"/>
      <c r="O1147" s="2"/>
      <c r="P1147" s="2"/>
      <c r="S1147" s="2"/>
      <c r="T1147" s="2"/>
      <c r="U1147" s="2"/>
      <c r="V1147" s="2"/>
      <c r="W1147" s="2"/>
      <c r="X1147" s="2"/>
      <c r="Y1147" s="2"/>
      <c r="Z1147" s="2"/>
      <c r="AA1147" s="2"/>
      <c r="AB1147" s="2"/>
      <c r="AC1147" s="2"/>
      <c r="AD1147" s="2"/>
    </row>
    <row r="1148" spans="1:30" x14ac:dyDescent="0.3">
      <c r="A1148" s="2"/>
      <c r="B1148" s="2"/>
      <c r="C1148" s="2"/>
      <c r="D1148" s="2"/>
      <c r="E1148" s="2"/>
      <c r="F1148" s="2"/>
      <c r="G1148" s="2"/>
      <c r="H1148" s="2"/>
      <c r="I1148" s="2"/>
      <c r="J1148" s="2"/>
      <c r="K1148" s="2"/>
      <c r="L1148" s="2"/>
      <c r="M1148" s="2"/>
      <c r="N1148" s="2"/>
      <c r="O1148" s="2"/>
      <c r="P1148" s="2"/>
      <c r="S1148" s="2"/>
      <c r="T1148" s="2"/>
      <c r="U1148" s="2"/>
      <c r="V1148" s="2"/>
      <c r="W1148" s="2"/>
      <c r="X1148" s="2"/>
      <c r="Y1148" s="2"/>
      <c r="Z1148" s="2"/>
      <c r="AA1148" s="2"/>
      <c r="AB1148" s="2"/>
      <c r="AC1148" s="2"/>
      <c r="AD1148" s="2"/>
    </row>
    <row r="1149" spans="1:30" x14ac:dyDescent="0.3">
      <c r="A1149" s="2"/>
      <c r="B1149" s="2"/>
      <c r="C1149" s="2"/>
      <c r="D1149" s="2"/>
      <c r="E1149" s="2"/>
      <c r="F1149" s="2"/>
      <c r="G1149" s="2"/>
      <c r="H1149" s="2"/>
      <c r="I1149" s="2"/>
      <c r="J1149" s="2"/>
      <c r="K1149" s="2"/>
      <c r="L1149" s="2"/>
      <c r="M1149" s="2"/>
      <c r="N1149" s="2"/>
      <c r="O1149" s="2"/>
      <c r="P1149" s="2"/>
      <c r="S1149" s="2"/>
      <c r="T1149" s="2"/>
      <c r="U1149" s="2"/>
      <c r="V1149" s="2"/>
      <c r="W1149" s="2"/>
      <c r="X1149" s="2"/>
      <c r="Y1149" s="2"/>
      <c r="Z1149" s="2"/>
      <c r="AA1149" s="2"/>
      <c r="AB1149" s="2"/>
      <c r="AC1149" s="2"/>
      <c r="AD1149" s="2"/>
    </row>
    <row r="1150" spans="1:30" x14ac:dyDescent="0.3">
      <c r="A1150" s="2"/>
      <c r="B1150" s="2"/>
      <c r="C1150" s="2"/>
      <c r="D1150" s="2"/>
      <c r="E1150" s="2"/>
      <c r="F1150" s="2"/>
      <c r="G1150" s="2"/>
      <c r="H1150" s="2"/>
      <c r="I1150" s="2"/>
      <c r="J1150" s="2"/>
      <c r="K1150" s="2"/>
      <c r="L1150" s="2"/>
      <c r="M1150" s="2"/>
      <c r="N1150" s="2"/>
      <c r="O1150" s="2"/>
      <c r="P1150" s="2"/>
      <c r="S1150" s="2"/>
      <c r="T1150" s="2"/>
      <c r="U1150" s="2"/>
      <c r="V1150" s="2"/>
      <c r="W1150" s="2"/>
      <c r="X1150" s="2"/>
      <c r="Y1150" s="2"/>
      <c r="Z1150" s="2"/>
      <c r="AA1150" s="2"/>
      <c r="AB1150" s="2"/>
      <c r="AC1150" s="2"/>
      <c r="AD1150" s="2"/>
    </row>
    <row r="1151" spans="1:30" x14ac:dyDescent="0.3">
      <c r="A1151" s="2"/>
      <c r="B1151" s="2"/>
      <c r="C1151" s="2"/>
      <c r="D1151" s="2"/>
      <c r="E1151" s="2"/>
      <c r="F1151" s="2"/>
      <c r="G1151" s="2"/>
      <c r="H1151" s="2"/>
      <c r="I1151" s="2"/>
      <c r="J1151" s="2"/>
      <c r="K1151" s="2"/>
      <c r="L1151" s="2"/>
      <c r="M1151" s="2"/>
      <c r="N1151" s="2"/>
      <c r="O1151" s="2"/>
      <c r="P1151" s="2"/>
      <c r="S1151" s="2"/>
      <c r="T1151" s="2"/>
      <c r="U1151" s="2"/>
      <c r="V1151" s="2"/>
      <c r="W1151" s="2"/>
      <c r="X1151" s="2"/>
      <c r="Y1151" s="2"/>
      <c r="Z1151" s="2"/>
      <c r="AA1151" s="2"/>
      <c r="AB1151" s="2"/>
      <c r="AC1151" s="2"/>
      <c r="AD1151" s="2"/>
    </row>
    <row r="1152" spans="1:30" x14ac:dyDescent="0.3">
      <c r="A1152" s="2"/>
      <c r="B1152" s="2"/>
      <c r="C1152" s="2"/>
      <c r="D1152" s="2"/>
      <c r="E1152" s="2"/>
      <c r="F1152" s="2"/>
      <c r="G1152" s="2"/>
      <c r="H1152" s="2"/>
      <c r="I1152" s="2"/>
      <c r="J1152" s="2"/>
      <c r="K1152" s="2"/>
      <c r="L1152" s="2"/>
      <c r="M1152" s="2"/>
      <c r="N1152" s="2"/>
      <c r="O1152" s="2"/>
      <c r="P1152" s="2"/>
      <c r="S1152" s="2"/>
      <c r="T1152" s="2"/>
      <c r="U1152" s="2"/>
      <c r="V1152" s="2"/>
      <c r="W1152" s="2"/>
      <c r="X1152" s="2"/>
      <c r="Y1152" s="2"/>
      <c r="Z1152" s="2"/>
      <c r="AA1152" s="2"/>
      <c r="AB1152" s="2"/>
      <c r="AC1152" s="2"/>
      <c r="AD1152" s="2"/>
    </row>
    <row r="1153" spans="1:30" x14ac:dyDescent="0.3">
      <c r="A1153" s="2"/>
      <c r="B1153" s="2"/>
      <c r="C1153" s="2"/>
      <c r="D1153" s="2"/>
      <c r="E1153" s="2"/>
      <c r="F1153" s="2"/>
      <c r="G1153" s="2"/>
      <c r="H1153" s="2"/>
      <c r="I1153" s="2"/>
      <c r="J1153" s="2"/>
      <c r="K1153" s="2"/>
      <c r="L1153" s="2"/>
      <c r="M1153" s="2"/>
      <c r="N1153" s="2"/>
      <c r="O1153" s="2"/>
      <c r="P1153" s="2"/>
      <c r="S1153" s="2"/>
      <c r="T1153" s="2"/>
      <c r="U1153" s="2"/>
      <c r="V1153" s="2"/>
      <c r="W1153" s="2"/>
      <c r="X1153" s="2"/>
      <c r="Y1153" s="2"/>
      <c r="Z1153" s="2"/>
      <c r="AA1153" s="2"/>
      <c r="AB1153" s="2"/>
      <c r="AC1153" s="2"/>
      <c r="AD1153" s="2"/>
    </row>
    <row r="1154" spans="1:30" x14ac:dyDescent="0.3">
      <c r="A1154" s="2"/>
      <c r="B1154" s="2"/>
      <c r="C1154" s="2"/>
      <c r="D1154" s="2"/>
      <c r="E1154" s="2"/>
      <c r="F1154" s="2"/>
      <c r="G1154" s="2"/>
      <c r="H1154" s="2"/>
      <c r="I1154" s="2"/>
      <c r="J1154" s="2"/>
      <c r="K1154" s="2"/>
      <c r="L1154" s="2"/>
      <c r="M1154" s="2"/>
      <c r="N1154" s="2"/>
      <c r="O1154" s="2"/>
      <c r="P1154" s="2"/>
      <c r="S1154" s="2"/>
      <c r="T1154" s="2"/>
      <c r="U1154" s="2"/>
      <c r="V1154" s="2"/>
      <c r="W1154" s="2"/>
      <c r="X1154" s="2"/>
      <c r="Y1154" s="2"/>
      <c r="Z1154" s="2"/>
      <c r="AA1154" s="2"/>
      <c r="AB1154" s="2"/>
      <c r="AC1154" s="2"/>
      <c r="AD1154" s="2"/>
    </row>
    <row r="1155" spans="1:30" x14ac:dyDescent="0.3">
      <c r="A1155" s="2"/>
      <c r="B1155" s="2"/>
      <c r="C1155" s="2"/>
      <c r="D1155" s="2"/>
      <c r="E1155" s="2"/>
      <c r="F1155" s="2"/>
      <c r="G1155" s="2"/>
      <c r="H1155" s="2"/>
      <c r="I1155" s="2"/>
      <c r="J1155" s="2"/>
      <c r="K1155" s="2"/>
      <c r="L1155" s="2"/>
      <c r="M1155" s="2"/>
      <c r="N1155" s="2"/>
      <c r="O1155" s="2"/>
      <c r="P1155" s="2"/>
      <c r="S1155" s="2"/>
      <c r="T1155" s="2"/>
      <c r="U1155" s="2"/>
      <c r="V1155" s="2"/>
      <c r="W1155" s="2"/>
      <c r="X1155" s="2"/>
      <c r="Y1155" s="2"/>
      <c r="Z1155" s="2"/>
      <c r="AA1155" s="2"/>
      <c r="AB1155" s="2"/>
      <c r="AC1155" s="2"/>
      <c r="AD1155" s="2"/>
    </row>
    <row r="1156" spans="1:30" x14ac:dyDescent="0.3">
      <c r="A1156" s="2"/>
      <c r="B1156" s="2"/>
      <c r="C1156" s="2"/>
      <c r="D1156" s="2"/>
      <c r="E1156" s="2"/>
      <c r="F1156" s="2"/>
      <c r="G1156" s="2"/>
      <c r="H1156" s="2"/>
      <c r="I1156" s="2"/>
      <c r="J1156" s="2"/>
      <c r="K1156" s="2"/>
      <c r="L1156" s="2"/>
      <c r="M1156" s="2"/>
      <c r="N1156" s="2"/>
      <c r="O1156" s="2"/>
      <c r="P1156" s="2"/>
      <c r="S1156" s="2"/>
      <c r="T1156" s="2"/>
      <c r="U1156" s="2"/>
      <c r="V1156" s="2"/>
      <c r="W1156" s="2"/>
      <c r="X1156" s="2"/>
      <c r="Y1156" s="2"/>
      <c r="Z1156" s="2"/>
      <c r="AA1156" s="2"/>
      <c r="AB1156" s="2"/>
      <c r="AC1156" s="2"/>
      <c r="AD1156" s="2"/>
    </row>
    <row r="1157" spans="1:30" x14ac:dyDescent="0.3">
      <c r="A1157" s="2"/>
      <c r="B1157" s="2"/>
      <c r="C1157" s="2"/>
      <c r="D1157" s="2"/>
      <c r="E1157" s="2"/>
      <c r="F1157" s="2"/>
      <c r="G1157" s="2"/>
      <c r="H1157" s="2"/>
      <c r="I1157" s="2"/>
      <c r="J1157" s="2"/>
      <c r="K1157" s="2"/>
      <c r="L1157" s="2"/>
      <c r="M1157" s="2"/>
      <c r="N1157" s="2"/>
      <c r="O1157" s="2"/>
      <c r="P1157" s="2"/>
      <c r="S1157" s="2"/>
      <c r="T1157" s="2"/>
      <c r="U1157" s="2"/>
      <c r="V1157" s="2"/>
      <c r="W1157" s="2"/>
      <c r="X1157" s="2"/>
      <c r="Y1157" s="2"/>
      <c r="Z1157" s="2"/>
      <c r="AA1157" s="2"/>
      <c r="AB1157" s="2"/>
      <c r="AC1157" s="2"/>
      <c r="AD1157" s="2"/>
    </row>
    <row r="1158" spans="1:30" x14ac:dyDescent="0.3">
      <c r="A1158" s="2"/>
      <c r="B1158" s="2"/>
      <c r="C1158" s="2"/>
      <c r="D1158" s="2"/>
      <c r="E1158" s="2"/>
      <c r="F1158" s="2"/>
      <c r="G1158" s="2"/>
      <c r="H1158" s="2"/>
      <c r="I1158" s="2"/>
      <c r="J1158" s="2"/>
      <c r="K1158" s="2"/>
      <c r="L1158" s="2"/>
      <c r="M1158" s="2"/>
      <c r="N1158" s="2"/>
      <c r="O1158" s="2"/>
      <c r="P1158" s="2"/>
      <c r="S1158" s="2"/>
      <c r="T1158" s="2"/>
      <c r="U1158" s="2"/>
      <c r="V1158" s="2"/>
      <c r="W1158" s="2"/>
      <c r="X1158" s="2"/>
      <c r="Y1158" s="2"/>
      <c r="Z1158" s="2"/>
      <c r="AA1158" s="2"/>
      <c r="AB1158" s="2"/>
      <c r="AC1158" s="2"/>
      <c r="AD1158" s="2"/>
    </row>
    <row r="1159" spans="1:30" x14ac:dyDescent="0.3">
      <c r="A1159" s="2"/>
      <c r="B1159" s="2"/>
      <c r="C1159" s="2"/>
      <c r="D1159" s="2"/>
      <c r="E1159" s="2"/>
      <c r="F1159" s="2"/>
      <c r="G1159" s="2"/>
      <c r="H1159" s="2"/>
      <c r="I1159" s="2"/>
      <c r="J1159" s="2"/>
      <c r="K1159" s="2"/>
      <c r="L1159" s="2"/>
      <c r="M1159" s="2"/>
      <c r="N1159" s="2"/>
      <c r="O1159" s="2"/>
      <c r="P1159" s="2"/>
      <c r="S1159" s="2"/>
      <c r="T1159" s="2"/>
      <c r="U1159" s="2"/>
      <c r="V1159" s="2"/>
      <c r="W1159" s="2"/>
      <c r="X1159" s="2"/>
      <c r="Y1159" s="2"/>
      <c r="Z1159" s="2"/>
      <c r="AA1159" s="2"/>
      <c r="AB1159" s="2"/>
      <c r="AC1159" s="2"/>
      <c r="AD1159" s="2"/>
    </row>
    <row r="1160" spans="1:30" x14ac:dyDescent="0.3">
      <c r="A1160" s="2"/>
      <c r="B1160" s="2"/>
      <c r="C1160" s="2"/>
      <c r="D1160" s="2"/>
      <c r="E1160" s="2"/>
      <c r="F1160" s="2"/>
      <c r="G1160" s="2"/>
      <c r="H1160" s="2"/>
      <c r="I1160" s="2"/>
      <c r="J1160" s="2"/>
      <c r="K1160" s="2"/>
      <c r="L1160" s="2"/>
      <c r="M1160" s="2"/>
      <c r="N1160" s="2"/>
      <c r="O1160" s="2"/>
      <c r="P1160" s="2"/>
      <c r="S1160" s="2"/>
      <c r="T1160" s="2"/>
      <c r="U1160" s="2"/>
      <c r="V1160" s="2"/>
      <c r="W1160" s="2"/>
      <c r="X1160" s="2"/>
      <c r="Y1160" s="2"/>
      <c r="Z1160" s="2"/>
      <c r="AA1160" s="2"/>
      <c r="AB1160" s="2"/>
      <c r="AC1160" s="2"/>
      <c r="AD1160" s="2"/>
    </row>
    <row r="1161" spans="1:30" x14ac:dyDescent="0.3">
      <c r="A1161" s="2"/>
      <c r="B1161" s="2"/>
      <c r="C1161" s="2"/>
      <c r="D1161" s="2"/>
      <c r="E1161" s="2"/>
      <c r="F1161" s="2"/>
      <c r="G1161" s="2"/>
      <c r="H1161" s="2"/>
      <c r="I1161" s="2"/>
      <c r="J1161" s="2"/>
      <c r="K1161" s="2"/>
      <c r="L1161" s="2"/>
      <c r="M1161" s="2"/>
      <c r="N1161" s="2"/>
      <c r="O1161" s="2"/>
      <c r="P1161" s="2"/>
      <c r="S1161" s="2"/>
      <c r="T1161" s="2"/>
      <c r="U1161" s="2"/>
      <c r="V1161" s="2"/>
      <c r="W1161" s="2"/>
      <c r="X1161" s="2"/>
      <c r="Y1161" s="2"/>
      <c r="Z1161" s="2"/>
      <c r="AA1161" s="2"/>
      <c r="AB1161" s="2"/>
      <c r="AC1161" s="2"/>
      <c r="AD1161" s="2"/>
    </row>
    <row r="1162" spans="1:30" x14ac:dyDescent="0.3">
      <c r="A1162" s="2"/>
      <c r="B1162" s="2"/>
      <c r="C1162" s="2"/>
      <c r="D1162" s="2"/>
      <c r="E1162" s="2"/>
      <c r="F1162" s="2"/>
      <c r="G1162" s="2"/>
      <c r="H1162" s="2"/>
      <c r="I1162" s="2"/>
      <c r="J1162" s="2"/>
      <c r="K1162" s="2"/>
      <c r="L1162" s="2"/>
      <c r="M1162" s="2"/>
      <c r="N1162" s="2"/>
      <c r="O1162" s="2"/>
      <c r="P1162" s="2"/>
      <c r="S1162" s="2"/>
      <c r="T1162" s="2"/>
      <c r="U1162" s="2"/>
      <c r="V1162" s="2"/>
      <c r="W1162" s="2"/>
      <c r="X1162" s="2"/>
      <c r="Y1162" s="2"/>
      <c r="Z1162" s="2"/>
      <c r="AA1162" s="2"/>
      <c r="AB1162" s="2"/>
      <c r="AC1162" s="2"/>
      <c r="AD1162" s="2"/>
    </row>
    <row r="1163" spans="1:30" x14ac:dyDescent="0.3">
      <c r="A1163" s="2"/>
      <c r="B1163" s="2"/>
      <c r="C1163" s="2"/>
      <c r="D1163" s="2"/>
      <c r="E1163" s="2"/>
      <c r="F1163" s="2"/>
      <c r="G1163" s="2"/>
      <c r="H1163" s="2"/>
      <c r="I1163" s="2"/>
      <c r="J1163" s="2"/>
      <c r="K1163" s="2"/>
      <c r="L1163" s="2"/>
      <c r="M1163" s="2"/>
      <c r="N1163" s="2"/>
      <c r="O1163" s="2"/>
      <c r="P1163" s="2"/>
      <c r="S1163" s="2"/>
      <c r="T1163" s="2"/>
      <c r="U1163" s="2"/>
      <c r="V1163" s="2"/>
      <c r="W1163" s="2"/>
      <c r="X1163" s="2"/>
      <c r="Y1163" s="2"/>
      <c r="Z1163" s="2"/>
      <c r="AA1163" s="2"/>
      <c r="AB1163" s="2"/>
      <c r="AC1163" s="2"/>
      <c r="AD1163" s="2"/>
    </row>
    <row r="1164" spans="1:30" x14ac:dyDescent="0.3">
      <c r="A1164" s="2"/>
      <c r="B1164" s="2"/>
      <c r="C1164" s="2"/>
      <c r="D1164" s="2"/>
      <c r="E1164" s="2"/>
      <c r="F1164" s="2"/>
      <c r="G1164" s="2"/>
      <c r="H1164" s="2"/>
      <c r="I1164" s="2"/>
      <c r="J1164" s="2"/>
      <c r="K1164" s="2"/>
      <c r="L1164" s="2"/>
      <c r="M1164" s="2"/>
      <c r="N1164" s="2"/>
      <c r="O1164" s="2"/>
      <c r="P1164" s="2"/>
      <c r="S1164" s="2"/>
      <c r="T1164" s="2"/>
      <c r="U1164" s="2"/>
      <c r="V1164" s="2"/>
      <c r="W1164" s="2"/>
      <c r="X1164" s="2"/>
      <c r="Y1164" s="2"/>
      <c r="Z1164" s="2"/>
      <c r="AA1164" s="2"/>
      <c r="AB1164" s="2"/>
      <c r="AC1164" s="2"/>
      <c r="AD1164" s="2"/>
    </row>
    <row r="1165" spans="1:30" x14ac:dyDescent="0.3">
      <c r="A1165" s="2"/>
      <c r="B1165" s="2"/>
      <c r="C1165" s="2"/>
      <c r="D1165" s="2"/>
      <c r="E1165" s="2"/>
      <c r="F1165" s="2"/>
      <c r="G1165" s="2"/>
      <c r="H1165" s="2"/>
      <c r="I1165" s="2"/>
      <c r="J1165" s="2"/>
      <c r="K1165" s="2"/>
      <c r="L1165" s="2"/>
      <c r="M1165" s="2"/>
      <c r="N1165" s="2"/>
      <c r="O1165" s="2"/>
      <c r="P1165" s="2"/>
      <c r="S1165" s="2"/>
      <c r="T1165" s="2"/>
      <c r="U1165" s="2"/>
      <c r="V1165" s="2"/>
      <c r="W1165" s="2"/>
      <c r="X1165" s="2"/>
      <c r="Y1165" s="2"/>
      <c r="Z1165" s="2"/>
      <c r="AA1165" s="2"/>
      <c r="AB1165" s="2"/>
      <c r="AC1165" s="2"/>
      <c r="AD1165" s="2"/>
    </row>
    <row r="1166" spans="1:30" x14ac:dyDescent="0.3">
      <c r="A1166" s="2"/>
      <c r="B1166" s="2"/>
      <c r="C1166" s="2"/>
      <c r="D1166" s="2"/>
      <c r="E1166" s="2"/>
      <c r="F1166" s="2"/>
      <c r="G1166" s="2"/>
      <c r="H1166" s="2"/>
      <c r="I1166" s="2"/>
      <c r="J1166" s="2"/>
      <c r="K1166" s="2"/>
      <c r="L1166" s="2"/>
      <c r="M1166" s="2"/>
      <c r="N1166" s="2"/>
      <c r="O1166" s="2"/>
      <c r="P1166" s="2"/>
      <c r="S1166" s="2"/>
      <c r="T1166" s="2"/>
      <c r="U1166" s="2"/>
      <c r="V1166" s="2"/>
      <c r="W1166" s="2"/>
      <c r="X1166" s="2"/>
      <c r="Y1166" s="2"/>
      <c r="Z1166" s="2"/>
      <c r="AA1166" s="2"/>
      <c r="AB1166" s="2"/>
      <c r="AC1166" s="2"/>
      <c r="AD1166" s="2"/>
    </row>
    <row r="1167" spans="1:30" x14ac:dyDescent="0.3">
      <c r="A1167" s="2"/>
      <c r="B1167" s="2"/>
      <c r="C1167" s="2"/>
      <c r="D1167" s="2"/>
      <c r="E1167" s="2"/>
      <c r="F1167" s="2"/>
      <c r="G1167" s="2"/>
      <c r="H1167" s="2"/>
      <c r="I1167" s="2"/>
      <c r="J1167" s="2"/>
      <c r="K1167" s="2"/>
      <c r="L1167" s="2"/>
      <c r="M1167" s="2"/>
      <c r="N1167" s="2"/>
      <c r="O1167" s="2"/>
      <c r="P1167" s="2"/>
      <c r="S1167" s="2"/>
      <c r="T1167" s="2"/>
      <c r="U1167" s="2"/>
      <c r="V1167" s="2"/>
      <c r="W1167" s="2"/>
      <c r="X1167" s="2"/>
      <c r="Y1167" s="2"/>
      <c r="Z1167" s="2"/>
      <c r="AA1167" s="2"/>
      <c r="AB1167" s="2"/>
      <c r="AC1167" s="2"/>
      <c r="AD1167" s="2"/>
    </row>
    <row r="1168" spans="1:30" x14ac:dyDescent="0.3">
      <c r="A1168" s="2"/>
      <c r="B1168" s="2"/>
      <c r="C1168" s="2"/>
      <c r="D1168" s="2"/>
      <c r="E1168" s="2"/>
      <c r="F1168" s="2"/>
      <c r="G1168" s="2"/>
      <c r="H1168" s="2"/>
      <c r="I1168" s="2"/>
      <c r="J1168" s="2"/>
      <c r="K1168" s="2"/>
      <c r="L1168" s="2"/>
      <c r="M1168" s="2"/>
      <c r="N1168" s="2"/>
      <c r="O1168" s="2"/>
      <c r="P1168" s="2"/>
      <c r="S1168" s="2"/>
      <c r="T1168" s="2"/>
      <c r="U1168" s="2"/>
      <c r="V1168" s="2"/>
      <c r="W1168" s="2"/>
      <c r="X1168" s="2"/>
      <c r="Y1168" s="2"/>
      <c r="Z1168" s="2"/>
      <c r="AA1168" s="2"/>
      <c r="AB1168" s="2"/>
      <c r="AC1168" s="2"/>
      <c r="AD1168" s="2"/>
    </row>
    <row r="1169" spans="1:30" x14ac:dyDescent="0.3">
      <c r="A1169" s="2"/>
      <c r="B1169" s="2"/>
      <c r="C1169" s="2"/>
      <c r="D1169" s="2"/>
      <c r="E1169" s="2"/>
      <c r="F1169" s="2"/>
      <c r="G1169" s="2"/>
      <c r="H1169" s="2"/>
      <c r="I1169" s="2"/>
      <c r="J1169" s="2"/>
      <c r="K1169" s="2"/>
      <c r="L1169" s="2"/>
      <c r="M1169" s="2"/>
      <c r="N1169" s="2"/>
      <c r="O1169" s="2"/>
      <c r="P1169" s="2"/>
      <c r="S1169" s="2"/>
      <c r="T1169" s="2"/>
      <c r="U1169" s="2"/>
      <c r="V1169" s="2"/>
      <c r="W1169" s="2"/>
      <c r="X1169" s="2"/>
      <c r="Y1169" s="2"/>
      <c r="Z1169" s="2"/>
      <c r="AA1169" s="2"/>
      <c r="AB1169" s="2"/>
      <c r="AC1169" s="2"/>
      <c r="AD1169" s="2"/>
    </row>
    <row r="1170" spans="1:30" x14ac:dyDescent="0.3">
      <c r="A1170" s="2"/>
      <c r="B1170" s="2"/>
      <c r="C1170" s="2"/>
      <c r="D1170" s="2"/>
      <c r="E1170" s="2"/>
      <c r="F1170" s="2"/>
      <c r="G1170" s="2"/>
      <c r="H1170" s="2"/>
      <c r="I1170" s="2"/>
      <c r="J1170" s="2"/>
      <c r="K1170" s="2"/>
      <c r="L1170" s="2"/>
      <c r="M1170" s="2"/>
      <c r="N1170" s="2"/>
      <c r="O1170" s="2"/>
      <c r="P1170" s="2"/>
      <c r="S1170" s="2"/>
      <c r="T1170" s="2"/>
      <c r="U1170" s="2"/>
      <c r="V1170" s="2"/>
      <c r="W1170" s="2"/>
      <c r="X1170" s="2"/>
      <c r="Y1170" s="2"/>
      <c r="Z1170" s="2"/>
      <c r="AA1170" s="2"/>
      <c r="AB1170" s="2"/>
      <c r="AC1170" s="2"/>
      <c r="AD1170" s="2"/>
    </row>
    <row r="1171" spans="1:30" x14ac:dyDescent="0.3">
      <c r="A1171" s="2"/>
      <c r="B1171" s="2"/>
      <c r="C1171" s="2"/>
      <c r="D1171" s="2"/>
      <c r="E1171" s="2"/>
      <c r="F1171" s="2"/>
      <c r="G1171" s="2"/>
      <c r="H1171" s="2"/>
      <c r="I1171" s="2"/>
      <c r="J1171" s="2"/>
      <c r="K1171" s="2"/>
      <c r="L1171" s="2"/>
      <c r="M1171" s="2"/>
      <c r="N1171" s="2"/>
      <c r="O1171" s="2"/>
      <c r="P1171" s="2"/>
      <c r="S1171" s="2"/>
      <c r="T1171" s="2"/>
      <c r="U1171" s="2"/>
      <c r="V1171" s="2"/>
      <c r="W1171" s="2"/>
      <c r="X1171" s="2"/>
      <c r="Y1171" s="2"/>
      <c r="Z1171" s="2"/>
      <c r="AA1171" s="2"/>
      <c r="AB1171" s="2"/>
      <c r="AC1171" s="2"/>
      <c r="AD1171" s="2"/>
    </row>
    <row r="1172" spans="1:30" x14ac:dyDescent="0.3">
      <c r="A1172" s="2"/>
      <c r="B1172" s="2"/>
      <c r="C1172" s="2"/>
      <c r="D1172" s="2"/>
      <c r="E1172" s="2"/>
      <c r="F1172" s="2"/>
      <c r="G1172" s="2"/>
      <c r="H1172" s="2"/>
      <c r="I1172" s="2"/>
      <c r="J1172" s="2"/>
      <c r="K1172" s="2"/>
      <c r="L1172" s="2"/>
      <c r="M1172" s="2"/>
      <c r="N1172" s="2"/>
      <c r="O1172" s="2"/>
      <c r="P1172" s="2"/>
      <c r="S1172" s="2"/>
      <c r="T1172" s="2"/>
      <c r="U1172" s="2"/>
      <c r="V1172" s="2"/>
      <c r="W1172" s="2"/>
      <c r="X1172" s="2"/>
      <c r="Y1172" s="2"/>
      <c r="Z1172" s="2"/>
      <c r="AA1172" s="2"/>
      <c r="AB1172" s="2"/>
      <c r="AC1172" s="2"/>
      <c r="AD1172" s="2"/>
    </row>
    <row r="1173" spans="1:30" x14ac:dyDescent="0.3">
      <c r="A1173" s="2"/>
      <c r="B1173" s="2"/>
      <c r="C1173" s="2"/>
      <c r="D1173" s="2"/>
      <c r="E1173" s="2"/>
      <c r="F1173" s="2"/>
      <c r="G1173" s="2"/>
      <c r="H1173" s="2"/>
      <c r="I1173" s="2"/>
      <c r="J1173" s="2"/>
      <c r="K1173" s="2"/>
      <c r="L1173" s="2"/>
      <c r="M1173" s="2"/>
      <c r="N1173" s="2"/>
      <c r="O1173" s="2"/>
      <c r="P1173" s="2"/>
      <c r="S1173" s="2"/>
      <c r="T1173" s="2"/>
      <c r="U1173" s="2"/>
      <c r="V1173" s="2"/>
      <c r="W1173" s="2"/>
      <c r="X1173" s="2"/>
      <c r="Y1173" s="2"/>
      <c r="Z1173" s="2"/>
      <c r="AA1173" s="2"/>
      <c r="AB1173" s="2"/>
      <c r="AC1173" s="2"/>
      <c r="AD1173" s="2"/>
    </row>
    <row r="1174" spans="1:30" x14ac:dyDescent="0.3">
      <c r="A1174" s="2"/>
      <c r="B1174" s="2"/>
      <c r="C1174" s="2"/>
      <c r="D1174" s="2"/>
      <c r="E1174" s="2"/>
      <c r="F1174" s="2"/>
      <c r="G1174" s="2"/>
      <c r="H1174" s="2"/>
      <c r="I1174" s="2"/>
      <c r="J1174" s="2"/>
      <c r="K1174" s="2"/>
      <c r="L1174" s="2"/>
      <c r="M1174" s="2"/>
      <c r="N1174" s="2"/>
      <c r="O1174" s="2"/>
      <c r="P1174" s="2"/>
      <c r="S1174" s="2"/>
      <c r="T1174" s="2"/>
      <c r="U1174" s="2"/>
      <c r="V1174" s="2"/>
      <c r="W1174" s="2"/>
      <c r="X1174" s="2"/>
      <c r="Y1174" s="2"/>
      <c r="Z1174" s="2"/>
      <c r="AA1174" s="2"/>
      <c r="AB1174" s="2"/>
      <c r="AC1174" s="2"/>
      <c r="AD1174" s="2"/>
    </row>
    <row r="1175" spans="1:30" x14ac:dyDescent="0.3">
      <c r="A1175" s="2"/>
      <c r="B1175" s="2"/>
      <c r="C1175" s="2"/>
      <c r="D1175" s="2"/>
      <c r="E1175" s="2"/>
      <c r="F1175" s="2"/>
      <c r="G1175" s="2"/>
      <c r="H1175" s="2"/>
      <c r="I1175" s="2"/>
      <c r="J1175" s="2"/>
      <c r="K1175" s="2"/>
      <c r="L1175" s="2"/>
      <c r="M1175" s="2"/>
      <c r="N1175" s="2"/>
      <c r="O1175" s="2"/>
      <c r="P1175" s="2"/>
      <c r="S1175" s="2"/>
      <c r="T1175" s="2"/>
      <c r="U1175" s="2"/>
      <c r="V1175" s="2"/>
    </row>
    <row r="1176" spans="1:30" x14ac:dyDescent="0.3">
      <c r="A1176" s="2"/>
      <c r="B1176" s="2"/>
      <c r="C1176" s="2"/>
      <c r="D1176" s="2"/>
      <c r="E1176" s="2"/>
      <c r="F1176" s="2"/>
      <c r="G1176" s="2"/>
      <c r="H1176" s="2"/>
      <c r="I1176" s="2"/>
      <c r="J1176" s="2"/>
      <c r="K1176" s="2"/>
      <c r="L1176" s="2"/>
      <c r="M1176" s="2"/>
      <c r="N1176" s="2"/>
      <c r="O1176" s="2"/>
      <c r="P1176" s="2"/>
      <c r="S1176" s="2"/>
      <c r="T1176" s="2"/>
      <c r="U1176" s="2"/>
      <c r="V1176" s="2"/>
    </row>
    <row r="1177" spans="1:30" x14ac:dyDescent="0.3">
      <c r="A1177" s="2"/>
      <c r="B1177" s="2"/>
      <c r="C1177" s="2"/>
      <c r="D1177" s="2"/>
      <c r="E1177" s="2"/>
      <c r="F1177" s="2"/>
      <c r="G1177" s="2"/>
      <c r="H1177" s="2"/>
      <c r="I1177" s="2"/>
      <c r="J1177" s="2"/>
      <c r="K1177" s="2"/>
      <c r="L1177" s="2"/>
      <c r="M1177" s="2"/>
      <c r="N1177" s="2"/>
      <c r="O1177" s="2"/>
      <c r="P1177" s="2"/>
      <c r="S1177" s="2"/>
      <c r="T1177" s="2"/>
      <c r="U1177" s="2"/>
      <c r="V1177" s="2"/>
    </row>
    <row r="1178" spans="1:30" x14ac:dyDescent="0.3">
      <c r="A1178" s="2"/>
      <c r="B1178" s="2"/>
      <c r="C1178" s="2"/>
      <c r="D1178" s="2"/>
      <c r="E1178" s="2"/>
      <c r="F1178" s="2"/>
      <c r="G1178" s="2"/>
      <c r="H1178" s="2"/>
      <c r="I1178" s="2"/>
      <c r="J1178" s="2"/>
      <c r="K1178" s="2"/>
      <c r="L1178" s="2"/>
      <c r="M1178" s="2"/>
      <c r="N1178" s="2"/>
      <c r="O1178" s="2"/>
      <c r="P1178" s="2"/>
      <c r="S1178" s="2"/>
      <c r="T1178" s="2"/>
      <c r="U1178" s="2"/>
      <c r="V1178" s="2"/>
    </row>
    <row r="1179" spans="1:30" x14ac:dyDescent="0.3">
      <c r="A1179" s="2"/>
      <c r="B1179" s="2"/>
      <c r="C1179" s="2"/>
      <c r="D1179" s="2"/>
      <c r="E1179" s="2"/>
      <c r="F1179" s="2"/>
      <c r="G1179" s="2"/>
      <c r="H1179" s="2"/>
      <c r="I1179" s="2"/>
      <c r="J1179" s="2"/>
      <c r="K1179" s="2"/>
      <c r="L1179" s="2"/>
      <c r="M1179" s="2"/>
      <c r="N1179" s="2"/>
      <c r="O1179" s="2"/>
      <c r="P1179" s="2"/>
      <c r="S1179" s="2"/>
      <c r="T1179" s="2"/>
      <c r="U1179" s="2"/>
      <c r="V1179" s="2"/>
    </row>
    <row r="1180" spans="1:30" x14ac:dyDescent="0.3">
      <c r="A1180" s="2"/>
      <c r="B1180" s="2"/>
      <c r="C1180" s="2"/>
      <c r="D1180" s="2"/>
      <c r="E1180" s="2"/>
      <c r="F1180" s="2"/>
      <c r="G1180" s="2"/>
      <c r="H1180" s="2"/>
      <c r="I1180" s="2"/>
      <c r="J1180" s="2"/>
      <c r="K1180" s="2"/>
      <c r="L1180" s="2"/>
      <c r="M1180" s="2"/>
      <c r="N1180" s="2"/>
      <c r="O1180" s="2"/>
      <c r="P1180" s="2"/>
      <c r="S1180" s="2"/>
      <c r="T1180" s="2"/>
      <c r="U1180" s="2"/>
      <c r="V1180" s="2"/>
    </row>
    <row r="1181" spans="1:30" x14ac:dyDescent="0.3">
      <c r="A1181" s="2"/>
      <c r="B1181" s="2"/>
      <c r="C1181" s="2"/>
      <c r="D1181" s="2"/>
      <c r="E1181" s="2"/>
      <c r="F1181" s="2"/>
      <c r="G1181" s="2"/>
      <c r="H1181" s="2"/>
      <c r="I1181" s="2"/>
      <c r="J1181" s="2"/>
      <c r="K1181" s="2"/>
      <c r="L1181" s="2"/>
      <c r="M1181" s="2"/>
      <c r="N1181" s="2"/>
      <c r="O1181" s="2"/>
      <c r="P1181" s="2"/>
      <c r="S1181" s="2"/>
      <c r="T1181" s="2"/>
      <c r="U1181" s="2"/>
      <c r="V1181" s="2"/>
    </row>
    <row r="1182" spans="1:30" x14ac:dyDescent="0.3">
      <c r="A1182" s="2"/>
      <c r="B1182" s="2"/>
      <c r="C1182" s="2"/>
      <c r="D1182" s="2"/>
      <c r="E1182" s="2"/>
      <c r="F1182" s="2"/>
      <c r="G1182" s="2"/>
      <c r="H1182" s="2"/>
      <c r="I1182" s="2"/>
      <c r="J1182" s="2"/>
      <c r="K1182" s="2"/>
      <c r="L1182" s="2"/>
      <c r="M1182" s="2"/>
      <c r="N1182" s="2"/>
      <c r="O1182" s="2"/>
      <c r="P1182" s="2"/>
      <c r="S1182" s="2"/>
      <c r="T1182" s="2"/>
      <c r="U1182" s="2"/>
      <c r="V1182" s="2"/>
    </row>
    <row r="1183" spans="1:30" x14ac:dyDescent="0.3">
      <c r="A1183" s="2"/>
      <c r="B1183" s="2"/>
      <c r="C1183" s="2"/>
      <c r="D1183" s="2"/>
      <c r="E1183" s="2"/>
      <c r="F1183" s="2"/>
      <c r="G1183" s="2"/>
      <c r="H1183" s="2"/>
      <c r="I1183" s="2"/>
      <c r="J1183" s="2"/>
      <c r="K1183" s="2"/>
      <c r="L1183" s="2"/>
      <c r="M1183" s="2"/>
      <c r="N1183" s="2"/>
      <c r="O1183" s="2"/>
      <c r="P1183" s="2"/>
      <c r="S1183" s="2"/>
      <c r="T1183" s="2"/>
      <c r="U1183" s="2"/>
      <c r="V1183" s="2"/>
    </row>
    <row r="1184" spans="1:30" x14ac:dyDescent="0.3">
      <c r="A1184" s="2"/>
      <c r="B1184" s="2"/>
      <c r="C1184" s="2"/>
      <c r="D1184" s="2"/>
      <c r="E1184" s="2"/>
      <c r="F1184" s="2"/>
      <c r="G1184" s="2"/>
      <c r="H1184" s="2"/>
      <c r="I1184" s="2"/>
      <c r="J1184" s="2"/>
      <c r="K1184" s="2"/>
      <c r="L1184" s="2"/>
      <c r="M1184" s="2"/>
      <c r="N1184" s="2"/>
      <c r="O1184" s="2"/>
      <c r="P1184" s="2"/>
      <c r="S1184" s="2"/>
      <c r="T1184" s="2"/>
      <c r="U1184" s="2"/>
      <c r="V1184" s="2"/>
    </row>
    <row r="1185" spans="1:22" x14ac:dyDescent="0.3">
      <c r="A1185" s="2"/>
      <c r="B1185" s="2"/>
      <c r="C1185" s="2"/>
      <c r="D1185" s="2"/>
      <c r="E1185" s="2"/>
      <c r="F1185" s="2"/>
      <c r="G1185" s="2"/>
      <c r="H1185" s="2"/>
      <c r="I1185" s="2"/>
      <c r="J1185" s="2"/>
      <c r="K1185" s="2"/>
      <c r="L1185" s="2"/>
      <c r="M1185" s="2"/>
      <c r="N1185" s="2"/>
      <c r="O1185" s="2"/>
      <c r="P1185" s="2"/>
      <c r="S1185" s="2"/>
      <c r="T1185" s="2"/>
      <c r="U1185" s="2"/>
      <c r="V1185" s="2"/>
    </row>
    <row r="1186" spans="1:22" x14ac:dyDescent="0.3">
      <c r="A1186" s="2"/>
      <c r="B1186" s="2"/>
      <c r="C1186" s="2"/>
      <c r="D1186" s="2"/>
      <c r="E1186" s="2"/>
      <c r="F1186" s="2"/>
      <c r="G1186" s="2"/>
      <c r="H1186" s="2"/>
      <c r="I1186" s="2"/>
      <c r="J1186" s="2"/>
      <c r="K1186" s="2"/>
      <c r="L1186" s="2"/>
      <c r="M1186" s="2"/>
      <c r="N1186" s="2"/>
      <c r="O1186" s="2"/>
      <c r="P1186" s="2"/>
      <c r="S1186" s="2"/>
      <c r="T1186" s="2"/>
      <c r="U1186" s="2"/>
      <c r="V1186" s="2"/>
    </row>
    <row r="1187" spans="1:22" x14ac:dyDescent="0.3">
      <c r="A1187" s="2"/>
      <c r="B1187" s="2"/>
      <c r="C1187" s="2"/>
      <c r="D1187" s="2"/>
      <c r="E1187" s="2"/>
      <c r="F1187" s="2"/>
      <c r="G1187" s="2"/>
      <c r="H1187" s="2"/>
      <c r="I1187" s="2"/>
      <c r="J1187" s="2"/>
      <c r="K1187" s="2"/>
      <c r="L1187" s="2"/>
      <c r="M1187" s="2"/>
      <c r="N1187" s="2"/>
      <c r="O1187" s="2"/>
      <c r="P1187" s="2"/>
      <c r="S1187" s="2"/>
      <c r="T1187" s="2"/>
      <c r="U1187" s="2"/>
      <c r="V1187" s="2"/>
    </row>
    <row r="1188" spans="1:22" x14ac:dyDescent="0.3">
      <c r="A1188" s="2"/>
      <c r="B1188" s="2"/>
      <c r="C1188" s="2"/>
      <c r="D1188" s="2"/>
      <c r="E1188" s="2"/>
      <c r="F1188" s="2"/>
      <c r="G1188" s="2"/>
      <c r="H1188" s="2"/>
      <c r="I1188" s="2"/>
      <c r="J1188" s="2"/>
      <c r="K1188" s="2"/>
      <c r="L1188" s="2"/>
      <c r="M1188" s="2"/>
      <c r="N1188" s="2"/>
      <c r="O1188" s="2"/>
      <c r="P1188" s="2"/>
      <c r="S1188" s="2"/>
      <c r="T1188" s="2"/>
      <c r="U1188" s="2"/>
      <c r="V1188" s="2"/>
    </row>
    <row r="1189" spans="1:22" x14ac:dyDescent="0.3">
      <c r="A1189" s="2"/>
      <c r="B1189" s="2"/>
      <c r="C1189" s="2"/>
      <c r="D1189" s="2"/>
      <c r="E1189" s="2"/>
      <c r="F1189" s="2"/>
      <c r="G1189" s="2"/>
      <c r="H1189" s="2"/>
      <c r="I1189" s="2"/>
      <c r="J1189" s="2"/>
      <c r="K1189" s="2"/>
      <c r="L1189" s="2"/>
      <c r="M1189" s="2"/>
      <c r="N1189" s="2"/>
      <c r="O1189" s="2"/>
      <c r="P1189" s="2"/>
      <c r="S1189" s="2"/>
    </row>
    <row r="1190" spans="1:22" x14ac:dyDescent="0.3">
      <c r="A1190" s="2"/>
      <c r="B1190" s="2"/>
      <c r="C1190" s="2"/>
      <c r="D1190" s="2"/>
      <c r="E1190" s="2"/>
      <c r="F1190" s="2"/>
      <c r="G1190" s="2"/>
      <c r="H1190" s="2"/>
      <c r="I1190" s="2"/>
      <c r="J1190" s="2"/>
      <c r="K1190" s="2"/>
      <c r="L1190" s="2"/>
      <c r="M1190" s="2"/>
      <c r="N1190" s="2"/>
      <c r="O1190" s="2"/>
      <c r="P1190" s="2"/>
      <c r="S1190" s="2"/>
    </row>
    <row r="1191" spans="1:22" x14ac:dyDescent="0.3">
      <c r="A1191" s="2"/>
      <c r="B1191" s="2"/>
      <c r="C1191" s="2"/>
      <c r="D1191" s="2"/>
      <c r="E1191" s="2"/>
      <c r="F1191" s="2"/>
      <c r="G1191" s="2"/>
      <c r="H1191" s="2"/>
      <c r="I1191" s="2"/>
      <c r="J1191" s="2"/>
      <c r="K1191" s="2"/>
      <c r="L1191" s="2"/>
      <c r="M1191" s="2"/>
      <c r="N1191" s="2"/>
      <c r="O1191" s="2"/>
      <c r="P1191" s="2"/>
      <c r="S1191" s="2"/>
    </row>
    <row r="1192" spans="1:22" x14ac:dyDescent="0.3">
      <c r="A1192" s="2"/>
      <c r="B1192" s="2"/>
      <c r="C1192" s="2"/>
      <c r="D1192" s="2"/>
      <c r="E1192" s="2"/>
      <c r="F1192" s="2"/>
      <c r="G1192" s="2"/>
      <c r="H1192" s="2"/>
      <c r="I1192" s="2"/>
      <c r="J1192" s="2"/>
      <c r="K1192" s="2"/>
      <c r="L1192" s="2"/>
      <c r="M1192" s="2"/>
      <c r="N1192" s="2"/>
      <c r="O1192" s="2"/>
      <c r="P1192" s="2"/>
      <c r="S1192" s="2"/>
    </row>
    <row r="1193" spans="1:22" x14ac:dyDescent="0.3">
      <c r="A1193" s="2"/>
      <c r="B1193" s="2"/>
      <c r="C1193" s="2"/>
      <c r="D1193" s="2"/>
      <c r="E1193" s="2"/>
      <c r="F1193" s="2"/>
      <c r="G1193" s="2"/>
      <c r="H1193" s="2"/>
      <c r="I1193" s="2"/>
      <c r="J1193" s="2"/>
      <c r="K1193" s="2"/>
      <c r="L1193" s="2"/>
      <c r="M1193" s="2"/>
      <c r="N1193" s="2"/>
      <c r="O1193" s="2"/>
      <c r="P1193" s="2"/>
      <c r="S1193" s="2"/>
    </row>
    <row r="1194" spans="1:22" x14ac:dyDescent="0.3">
      <c r="A1194" s="2"/>
      <c r="B1194" s="2"/>
      <c r="C1194" s="2"/>
      <c r="D1194" s="2"/>
      <c r="E1194" s="2"/>
      <c r="F1194" s="2"/>
      <c r="G1194" s="2"/>
      <c r="H1194" s="2"/>
      <c r="I1194" s="2"/>
      <c r="J1194" s="2"/>
      <c r="K1194" s="2"/>
      <c r="L1194" s="2"/>
      <c r="M1194" s="2"/>
      <c r="N1194" s="2"/>
      <c r="O1194" s="2"/>
      <c r="P1194" s="2"/>
      <c r="S1194" s="2"/>
    </row>
    <row r="1195" spans="1:22" x14ac:dyDescent="0.3">
      <c r="A1195" s="2"/>
      <c r="B1195" s="2"/>
      <c r="C1195" s="2"/>
      <c r="D1195" s="2"/>
      <c r="E1195" s="2"/>
      <c r="F1195" s="2"/>
      <c r="G1195" s="2"/>
      <c r="H1195" s="2"/>
      <c r="I1195" s="2"/>
      <c r="J1195" s="2"/>
      <c r="K1195" s="2"/>
      <c r="L1195" s="2"/>
      <c r="M1195" s="2"/>
      <c r="N1195" s="2"/>
      <c r="O1195" s="2"/>
      <c r="P1195" s="2"/>
      <c r="S1195" s="2"/>
    </row>
    <row r="1196" spans="1:22" x14ac:dyDescent="0.3">
      <c r="A1196" s="2"/>
      <c r="B1196" s="2"/>
      <c r="C1196" s="2"/>
      <c r="D1196" s="2"/>
      <c r="E1196" s="2"/>
      <c r="F1196" s="2"/>
      <c r="G1196" s="2"/>
      <c r="H1196" s="2"/>
      <c r="I1196" s="2"/>
      <c r="J1196" s="2"/>
      <c r="K1196" s="2"/>
      <c r="L1196" s="2"/>
      <c r="M1196" s="2"/>
      <c r="N1196" s="2"/>
      <c r="O1196" s="2"/>
      <c r="P1196" s="2"/>
      <c r="S1196" s="2"/>
    </row>
    <row r="1197" spans="1:22" x14ac:dyDescent="0.3">
      <c r="A1197" s="2"/>
      <c r="B1197" s="2"/>
      <c r="C1197" s="2"/>
      <c r="D1197" s="2"/>
      <c r="E1197" s="2"/>
      <c r="F1197" s="2"/>
      <c r="G1197" s="2"/>
      <c r="H1197" s="2"/>
      <c r="I1197" s="2"/>
      <c r="J1197" s="2"/>
      <c r="K1197" s="2"/>
      <c r="L1197" s="2"/>
      <c r="M1197" s="2"/>
      <c r="N1197" s="2"/>
      <c r="O1197" s="2"/>
      <c r="P1197" s="2"/>
      <c r="S1197" s="2"/>
    </row>
    <row r="1198" spans="1:22" x14ac:dyDescent="0.3">
      <c r="A1198" s="2"/>
      <c r="B1198" s="2"/>
      <c r="C1198" s="2"/>
      <c r="D1198" s="2"/>
      <c r="E1198" s="2"/>
      <c r="F1198" s="2"/>
      <c r="G1198" s="2"/>
      <c r="H1198" s="2"/>
      <c r="I1198" s="2"/>
      <c r="J1198" s="2"/>
      <c r="K1198" s="2"/>
      <c r="L1198" s="2"/>
      <c r="M1198" s="2"/>
      <c r="N1198" s="2"/>
      <c r="O1198" s="2"/>
      <c r="P1198" s="2"/>
      <c r="S1198" s="2"/>
    </row>
    <row r="1199" spans="1:22" x14ac:dyDescent="0.3">
      <c r="A1199" s="2"/>
      <c r="B1199" s="2"/>
      <c r="C1199" s="2"/>
      <c r="D1199" s="2"/>
      <c r="E1199" s="2"/>
      <c r="F1199" s="2"/>
      <c r="G1199" s="2"/>
      <c r="H1199" s="2"/>
      <c r="I1199" s="2"/>
      <c r="J1199" s="2"/>
      <c r="K1199" s="2"/>
      <c r="L1199" s="2"/>
      <c r="M1199" s="2"/>
      <c r="N1199" s="2"/>
      <c r="O1199" s="2"/>
      <c r="P1199" s="2"/>
      <c r="S1199" s="2"/>
    </row>
    <row r="1200" spans="1:22" x14ac:dyDescent="0.3">
      <c r="A1200" s="2"/>
      <c r="B1200" s="2"/>
      <c r="C1200" s="2"/>
      <c r="D1200" s="2"/>
      <c r="E1200" s="2"/>
      <c r="F1200" s="2"/>
      <c r="G1200" s="2"/>
      <c r="H1200" s="2"/>
      <c r="I1200" s="2"/>
      <c r="J1200" s="2"/>
      <c r="K1200" s="2"/>
      <c r="L1200" s="2"/>
      <c r="M1200" s="2"/>
      <c r="N1200" s="2"/>
      <c r="O1200" s="2"/>
      <c r="P1200" s="2"/>
      <c r="S1200" s="2"/>
    </row>
    <row r="1201" spans="1:19" x14ac:dyDescent="0.3">
      <c r="A1201" s="2"/>
      <c r="B1201" s="2"/>
      <c r="C1201" s="2"/>
      <c r="D1201" s="2"/>
      <c r="E1201" s="2"/>
      <c r="F1201" s="2"/>
      <c r="G1201" s="2"/>
      <c r="H1201" s="2"/>
      <c r="I1201" s="2"/>
      <c r="J1201" s="2"/>
      <c r="K1201" s="2"/>
      <c r="L1201" s="2"/>
      <c r="M1201" s="2"/>
      <c r="N1201" s="2"/>
      <c r="O1201" s="2"/>
      <c r="P1201" s="2"/>
      <c r="S1201" s="2"/>
    </row>
    <row r="1202" spans="1:19" x14ac:dyDescent="0.3">
      <c r="A1202" s="2"/>
      <c r="B1202" s="2"/>
      <c r="C1202" s="2"/>
      <c r="D1202" s="2"/>
      <c r="E1202" s="2"/>
      <c r="F1202" s="2"/>
      <c r="G1202" s="2"/>
      <c r="H1202" s="2"/>
      <c r="I1202" s="2"/>
      <c r="J1202" s="2"/>
      <c r="K1202" s="2"/>
      <c r="L1202" s="2"/>
      <c r="M1202" s="2"/>
      <c r="N1202" s="2"/>
      <c r="O1202" s="2"/>
      <c r="P1202" s="2"/>
      <c r="S1202" s="2"/>
    </row>
    <row r="1203" spans="1:19" x14ac:dyDescent="0.3">
      <c r="A1203" s="2"/>
      <c r="B1203" s="2"/>
      <c r="C1203" s="2"/>
      <c r="D1203" s="2"/>
      <c r="E1203" s="2"/>
      <c r="F1203" s="2"/>
      <c r="G1203" s="2"/>
      <c r="H1203" s="2"/>
      <c r="I1203" s="2"/>
      <c r="J1203" s="2"/>
      <c r="K1203" s="2"/>
      <c r="L1203" s="2"/>
      <c r="M1203" s="2"/>
      <c r="N1203" s="2"/>
      <c r="O1203" s="2"/>
      <c r="P1203" s="2"/>
      <c r="S1203" s="2"/>
    </row>
    <row r="1204" spans="1:19" x14ac:dyDescent="0.3">
      <c r="A1204" s="2"/>
      <c r="B1204" s="2"/>
      <c r="C1204" s="2"/>
      <c r="D1204" s="2"/>
      <c r="E1204" s="2"/>
      <c r="F1204" s="2"/>
      <c r="G1204" s="2"/>
      <c r="H1204" s="2"/>
      <c r="I1204" s="2"/>
      <c r="J1204" s="2"/>
      <c r="K1204" s="2"/>
      <c r="L1204" s="2"/>
      <c r="M1204" s="2"/>
      <c r="N1204" s="2"/>
      <c r="O1204" s="2"/>
      <c r="P1204" s="2"/>
      <c r="S1204" s="2"/>
    </row>
    <row r="1205" spans="1:19" x14ac:dyDescent="0.3">
      <c r="A1205" s="2"/>
      <c r="B1205" s="2"/>
      <c r="C1205" s="2"/>
      <c r="D1205" s="2"/>
      <c r="E1205" s="2"/>
      <c r="F1205" s="2"/>
      <c r="G1205" s="2"/>
      <c r="H1205" s="2"/>
      <c r="I1205" s="2"/>
      <c r="J1205" s="2"/>
      <c r="K1205" s="2"/>
      <c r="L1205" s="2"/>
      <c r="M1205" s="2"/>
      <c r="N1205" s="2"/>
      <c r="O1205" s="2"/>
      <c r="P1205" s="2"/>
      <c r="S1205" s="2"/>
    </row>
    <row r="1206" spans="1:19" x14ac:dyDescent="0.3">
      <c r="A1206" s="2"/>
      <c r="B1206" s="2"/>
      <c r="C1206" s="2"/>
      <c r="D1206" s="2"/>
      <c r="E1206" s="2"/>
      <c r="F1206" s="2"/>
      <c r="G1206" s="2"/>
      <c r="H1206" s="2"/>
      <c r="I1206" s="2"/>
      <c r="J1206" s="2"/>
      <c r="K1206" s="2"/>
      <c r="L1206" s="2"/>
      <c r="M1206" s="2"/>
      <c r="N1206" s="2"/>
      <c r="O1206" s="2"/>
      <c r="P1206" s="2"/>
      <c r="S1206" s="2"/>
    </row>
    <row r="1207" spans="1:19" x14ac:dyDescent="0.3">
      <c r="A1207" s="2"/>
      <c r="B1207" s="2"/>
      <c r="C1207" s="2"/>
      <c r="D1207" s="2"/>
      <c r="E1207" s="2"/>
      <c r="F1207" s="2"/>
      <c r="G1207" s="2"/>
      <c r="H1207" s="2"/>
      <c r="I1207" s="2"/>
      <c r="J1207" s="2"/>
      <c r="K1207" s="2"/>
      <c r="L1207" s="2"/>
      <c r="M1207" s="2"/>
      <c r="N1207" s="2"/>
      <c r="O1207" s="2"/>
      <c r="P1207" s="2"/>
      <c r="S1207" s="2"/>
    </row>
    <row r="1208" spans="1:19" x14ac:dyDescent="0.3">
      <c r="A1208" s="2"/>
      <c r="B1208" s="2"/>
      <c r="C1208" s="2"/>
      <c r="D1208" s="2"/>
      <c r="E1208" s="2"/>
      <c r="F1208" s="2"/>
      <c r="G1208" s="2"/>
      <c r="H1208" s="2"/>
      <c r="I1208" s="2"/>
      <c r="J1208" s="2"/>
      <c r="K1208" s="2"/>
      <c r="L1208" s="2"/>
      <c r="M1208" s="2"/>
      <c r="N1208" s="2"/>
      <c r="O1208" s="2"/>
      <c r="P1208" s="2"/>
      <c r="S1208" s="2"/>
    </row>
    <row r="1209" spans="1:19" x14ac:dyDescent="0.3">
      <c r="A1209" s="2"/>
      <c r="B1209" s="2"/>
      <c r="C1209" s="2"/>
      <c r="D1209" s="2"/>
      <c r="E1209" s="2"/>
      <c r="F1209" s="2"/>
      <c r="G1209" s="2"/>
      <c r="H1209" s="2"/>
      <c r="I1209" s="2"/>
      <c r="J1209" s="2"/>
      <c r="K1209" s="2"/>
      <c r="L1209" s="2"/>
      <c r="M1209" s="2"/>
      <c r="N1209" s="2"/>
      <c r="O1209" s="2"/>
      <c r="P1209" s="2"/>
      <c r="S1209" s="2"/>
    </row>
    <row r="1210" spans="1:19" x14ac:dyDescent="0.3">
      <c r="A1210" s="2"/>
      <c r="B1210" s="2"/>
      <c r="C1210" s="2"/>
      <c r="D1210" s="2"/>
      <c r="E1210" s="2"/>
      <c r="F1210" s="2"/>
      <c r="G1210" s="2"/>
      <c r="H1210" s="2"/>
      <c r="I1210" s="2"/>
      <c r="J1210" s="2"/>
      <c r="K1210" s="2"/>
      <c r="L1210" s="2"/>
      <c r="M1210" s="2"/>
      <c r="N1210" s="2"/>
      <c r="O1210" s="2"/>
      <c r="P1210" s="2"/>
      <c r="S1210" s="2"/>
    </row>
    <row r="1211" spans="1:19" x14ac:dyDescent="0.3">
      <c r="A1211" s="2"/>
      <c r="B1211" s="2"/>
      <c r="C1211" s="2"/>
      <c r="D1211" s="2"/>
      <c r="E1211" s="2"/>
      <c r="F1211" s="2"/>
      <c r="G1211" s="2"/>
      <c r="H1211" s="2"/>
      <c r="I1211" s="2"/>
      <c r="J1211" s="2"/>
      <c r="K1211" s="2"/>
      <c r="L1211" s="2"/>
      <c r="M1211" s="2"/>
      <c r="N1211" s="2"/>
      <c r="O1211" s="2"/>
      <c r="P1211" s="2"/>
      <c r="S1211" s="2"/>
    </row>
    <row r="1212" spans="1:19" x14ac:dyDescent="0.3">
      <c r="A1212" s="2"/>
      <c r="B1212" s="2"/>
      <c r="C1212" s="2"/>
      <c r="D1212" s="2"/>
      <c r="E1212" s="2"/>
      <c r="F1212" s="2"/>
      <c r="G1212" s="2"/>
      <c r="H1212" s="2"/>
      <c r="I1212" s="2"/>
      <c r="J1212" s="2"/>
      <c r="K1212" s="2"/>
      <c r="L1212" s="2"/>
      <c r="M1212" s="2"/>
      <c r="N1212" s="2"/>
      <c r="O1212" s="2"/>
      <c r="P1212" s="2"/>
      <c r="S1212" s="2"/>
    </row>
    <row r="1213" spans="1:19" x14ac:dyDescent="0.3">
      <c r="A1213" s="2"/>
      <c r="B1213" s="2"/>
      <c r="C1213" s="2"/>
      <c r="D1213" s="2"/>
      <c r="E1213" s="2"/>
      <c r="F1213" s="2"/>
      <c r="G1213" s="2"/>
      <c r="H1213" s="2"/>
      <c r="I1213" s="2"/>
      <c r="J1213" s="2"/>
      <c r="K1213" s="2"/>
      <c r="L1213" s="2"/>
      <c r="M1213" s="2"/>
      <c r="N1213" s="2"/>
      <c r="O1213" s="2"/>
      <c r="P1213" s="2"/>
      <c r="S1213" s="2"/>
    </row>
    <row r="1214" spans="1:19" x14ac:dyDescent="0.3">
      <c r="A1214" s="2"/>
      <c r="B1214" s="2"/>
      <c r="C1214" s="2"/>
      <c r="D1214" s="2"/>
      <c r="E1214" s="2"/>
      <c r="F1214" s="2"/>
      <c r="G1214" s="2"/>
      <c r="H1214" s="2"/>
      <c r="I1214" s="2"/>
      <c r="J1214" s="2"/>
      <c r="K1214" s="2"/>
      <c r="L1214" s="2"/>
      <c r="M1214" s="2"/>
      <c r="N1214" s="2"/>
      <c r="O1214" s="2"/>
      <c r="P1214" s="2"/>
      <c r="S1214" s="2"/>
    </row>
    <row r="1215" spans="1:19" x14ac:dyDescent="0.3">
      <c r="A1215" s="2"/>
      <c r="B1215" s="2"/>
      <c r="C1215" s="2"/>
      <c r="D1215" s="2"/>
      <c r="E1215" s="2"/>
      <c r="F1215" s="2"/>
      <c r="G1215" s="2"/>
      <c r="H1215" s="2"/>
      <c r="I1215" s="2"/>
      <c r="J1215" s="2"/>
      <c r="K1215" s="2"/>
      <c r="L1215" s="2"/>
      <c r="M1215" s="2"/>
      <c r="N1215" s="2"/>
      <c r="O1215" s="2"/>
      <c r="P1215" s="2"/>
      <c r="S1215" s="2"/>
    </row>
    <row r="1216" spans="1:19" x14ac:dyDescent="0.3">
      <c r="A1216" s="2"/>
      <c r="B1216" s="2"/>
      <c r="C1216" s="2"/>
      <c r="D1216" s="2"/>
      <c r="E1216" s="2"/>
      <c r="F1216" s="2"/>
      <c r="G1216" s="2"/>
      <c r="H1216" s="2"/>
      <c r="I1216" s="2"/>
      <c r="J1216" s="2"/>
      <c r="K1216" s="2"/>
      <c r="L1216" s="2"/>
      <c r="M1216" s="2"/>
      <c r="N1216" s="2"/>
      <c r="O1216" s="2"/>
      <c r="P1216" s="2"/>
      <c r="S1216" s="2"/>
    </row>
    <row r="1217" spans="1:19" x14ac:dyDescent="0.3">
      <c r="A1217" s="2"/>
      <c r="B1217" s="2"/>
      <c r="C1217" s="2"/>
      <c r="D1217" s="2"/>
      <c r="E1217" s="2"/>
      <c r="F1217" s="2"/>
      <c r="G1217" s="2"/>
      <c r="H1217" s="2"/>
      <c r="I1217" s="2"/>
      <c r="J1217" s="2"/>
      <c r="K1217" s="2"/>
      <c r="L1217" s="2"/>
      <c r="M1217" s="2"/>
      <c r="N1217" s="2"/>
      <c r="O1217" s="2"/>
      <c r="P1217" s="2"/>
      <c r="S1217" s="2"/>
    </row>
    <row r="1218" spans="1:19" x14ac:dyDescent="0.3">
      <c r="A1218" s="2"/>
      <c r="B1218" s="2"/>
      <c r="C1218" s="2"/>
      <c r="D1218" s="2"/>
      <c r="E1218" s="2"/>
      <c r="F1218" s="2"/>
      <c r="G1218" s="2"/>
      <c r="H1218" s="2"/>
      <c r="I1218" s="2"/>
      <c r="J1218" s="2"/>
      <c r="K1218" s="2"/>
      <c r="L1218" s="2"/>
      <c r="M1218" s="2"/>
      <c r="N1218" s="2"/>
      <c r="O1218" s="2"/>
      <c r="P1218" s="2"/>
      <c r="S1218" s="2"/>
    </row>
    <row r="1219" spans="1:19" x14ac:dyDescent="0.3">
      <c r="A1219" s="2"/>
      <c r="B1219" s="2"/>
      <c r="C1219" s="2"/>
      <c r="D1219" s="2"/>
      <c r="E1219" s="2"/>
      <c r="F1219" s="2"/>
      <c r="G1219" s="2"/>
      <c r="H1219" s="2"/>
      <c r="I1219" s="2"/>
      <c r="J1219" s="2"/>
      <c r="K1219" s="2"/>
      <c r="L1219" s="2"/>
      <c r="M1219" s="2"/>
      <c r="N1219" s="2"/>
      <c r="O1219" s="2"/>
      <c r="P1219" s="2"/>
      <c r="S1219" s="2"/>
    </row>
    <row r="1220" spans="1:19" x14ac:dyDescent="0.3">
      <c r="A1220" s="2"/>
      <c r="B1220" s="2"/>
      <c r="C1220" s="2"/>
      <c r="D1220" s="2"/>
      <c r="E1220" s="2"/>
      <c r="F1220" s="2"/>
      <c r="G1220" s="2"/>
      <c r="H1220" s="2"/>
      <c r="I1220" s="2"/>
      <c r="J1220" s="2"/>
      <c r="K1220" s="2"/>
      <c r="L1220" s="2"/>
      <c r="M1220" s="2"/>
      <c r="N1220" s="2"/>
      <c r="O1220" s="2"/>
      <c r="P1220" s="2"/>
      <c r="S1220" s="2"/>
    </row>
    <row r="1221" spans="1:19" x14ac:dyDescent="0.3">
      <c r="A1221" s="2"/>
      <c r="B1221" s="2"/>
      <c r="C1221" s="2"/>
      <c r="D1221" s="2"/>
      <c r="E1221" s="2"/>
      <c r="F1221" s="2"/>
      <c r="G1221" s="2"/>
      <c r="H1221" s="2"/>
      <c r="I1221" s="2"/>
      <c r="J1221" s="2"/>
      <c r="K1221" s="2"/>
      <c r="L1221" s="2"/>
      <c r="M1221" s="2"/>
      <c r="N1221" s="2"/>
      <c r="O1221" s="2"/>
      <c r="P1221" s="2"/>
      <c r="S1221" s="2"/>
    </row>
    <row r="1222" spans="1:19" x14ac:dyDescent="0.3">
      <c r="A1222" s="2"/>
      <c r="B1222" s="2"/>
      <c r="C1222" s="2"/>
      <c r="D1222" s="2"/>
      <c r="E1222" s="2"/>
      <c r="F1222" s="2"/>
      <c r="G1222" s="2"/>
      <c r="H1222" s="2"/>
      <c r="I1222" s="2"/>
      <c r="J1222" s="2"/>
      <c r="K1222" s="2"/>
      <c r="L1222" s="2"/>
      <c r="M1222" s="2"/>
      <c r="N1222" s="2"/>
      <c r="O1222" s="2"/>
      <c r="P1222" s="2"/>
      <c r="S1222" s="2"/>
    </row>
    <row r="1223" spans="1:19" x14ac:dyDescent="0.3">
      <c r="A1223" s="2"/>
      <c r="B1223" s="2"/>
      <c r="C1223" s="2"/>
      <c r="D1223" s="2"/>
      <c r="E1223" s="2"/>
      <c r="F1223" s="2"/>
      <c r="G1223" s="2"/>
      <c r="H1223" s="2"/>
      <c r="I1223" s="2"/>
      <c r="J1223" s="2"/>
      <c r="K1223" s="2"/>
      <c r="L1223" s="2"/>
      <c r="M1223" s="2"/>
      <c r="N1223" s="2"/>
      <c r="O1223" s="2"/>
      <c r="P1223" s="2"/>
      <c r="S1223" s="2"/>
    </row>
    <row r="1224" spans="1:19" x14ac:dyDescent="0.3">
      <c r="A1224" s="2"/>
      <c r="B1224" s="2"/>
      <c r="C1224" s="2"/>
      <c r="D1224" s="2"/>
      <c r="E1224" s="2"/>
      <c r="F1224" s="2"/>
      <c r="G1224" s="2"/>
      <c r="H1224" s="2"/>
      <c r="I1224" s="2"/>
      <c r="J1224" s="2"/>
      <c r="K1224" s="2"/>
      <c r="L1224" s="2"/>
      <c r="M1224" s="2"/>
      <c r="N1224" s="2"/>
      <c r="O1224" s="2"/>
      <c r="P1224" s="2"/>
      <c r="S1224" s="2"/>
    </row>
    <row r="1225" spans="1:19" x14ac:dyDescent="0.3">
      <c r="A1225" s="2"/>
      <c r="B1225" s="2"/>
      <c r="C1225" s="2"/>
      <c r="D1225" s="2"/>
      <c r="E1225" s="2"/>
      <c r="F1225" s="2"/>
      <c r="G1225" s="2"/>
      <c r="H1225" s="2"/>
      <c r="I1225" s="2"/>
      <c r="J1225" s="2"/>
      <c r="K1225" s="2"/>
      <c r="L1225" s="2"/>
      <c r="M1225" s="2"/>
      <c r="N1225" s="2"/>
      <c r="O1225" s="2"/>
      <c r="P1225" s="2"/>
      <c r="S1225" s="2"/>
    </row>
    <row r="1226" spans="1:19" x14ac:dyDescent="0.3">
      <c r="A1226" s="2"/>
      <c r="B1226" s="2"/>
      <c r="C1226" s="2"/>
      <c r="D1226" s="2"/>
      <c r="E1226" s="2"/>
      <c r="F1226" s="2"/>
      <c r="G1226" s="2"/>
      <c r="H1226" s="2"/>
      <c r="I1226" s="2"/>
      <c r="J1226" s="2"/>
      <c r="K1226" s="2"/>
      <c r="L1226" s="2"/>
      <c r="M1226" s="2"/>
      <c r="N1226" s="2"/>
      <c r="O1226" s="2"/>
      <c r="P1226" s="2"/>
      <c r="S1226" s="2"/>
    </row>
    <row r="1227" spans="1:19" x14ac:dyDescent="0.3">
      <c r="A1227" s="2"/>
      <c r="B1227" s="2"/>
      <c r="C1227" s="2"/>
      <c r="D1227" s="2"/>
      <c r="E1227" s="2"/>
      <c r="F1227" s="2"/>
      <c r="G1227" s="2"/>
      <c r="H1227" s="2"/>
      <c r="I1227" s="2"/>
      <c r="J1227" s="2"/>
      <c r="K1227" s="2"/>
      <c r="L1227" s="2"/>
      <c r="M1227" s="2"/>
      <c r="N1227" s="2"/>
      <c r="O1227" s="2"/>
      <c r="P1227" s="2"/>
      <c r="S1227" s="2"/>
    </row>
    <row r="1228" spans="1:19" x14ac:dyDescent="0.3">
      <c r="A1228" s="2"/>
      <c r="B1228" s="2"/>
      <c r="C1228" s="2"/>
      <c r="D1228" s="2"/>
      <c r="E1228" s="2"/>
      <c r="F1228" s="2"/>
      <c r="G1228" s="2"/>
      <c r="H1228" s="2"/>
      <c r="I1228" s="2"/>
      <c r="J1228" s="2"/>
      <c r="K1228" s="2"/>
      <c r="L1228" s="2"/>
      <c r="M1228" s="2"/>
      <c r="N1228" s="2"/>
      <c r="O1228" s="2"/>
      <c r="P1228" s="2"/>
      <c r="S1228" s="2"/>
    </row>
    <row r="1229" spans="1:19" x14ac:dyDescent="0.3">
      <c r="A1229" s="2"/>
      <c r="B1229" s="2"/>
      <c r="C1229" s="2"/>
      <c r="D1229" s="2"/>
      <c r="E1229" s="2"/>
      <c r="F1229" s="2"/>
      <c r="G1229" s="2"/>
      <c r="H1229" s="2"/>
      <c r="I1229" s="2"/>
      <c r="J1229" s="2"/>
      <c r="K1229" s="2"/>
      <c r="L1229" s="2"/>
      <c r="M1229" s="2"/>
      <c r="N1229" s="2"/>
      <c r="O1229" s="2"/>
      <c r="P1229" s="2"/>
      <c r="S1229" s="2"/>
    </row>
    <row r="1230" spans="1:19" x14ac:dyDescent="0.3">
      <c r="A1230" s="2"/>
      <c r="B1230" s="2"/>
      <c r="C1230" s="2"/>
      <c r="D1230" s="2"/>
      <c r="E1230" s="2"/>
      <c r="F1230" s="2"/>
      <c r="G1230" s="2"/>
      <c r="H1230" s="2"/>
      <c r="I1230" s="2"/>
      <c r="J1230" s="2"/>
      <c r="K1230" s="2"/>
      <c r="L1230" s="2"/>
      <c r="M1230" s="2"/>
      <c r="N1230" s="2"/>
      <c r="O1230" s="2"/>
      <c r="P1230" s="2"/>
      <c r="S1230" s="2"/>
    </row>
    <row r="1231" spans="1:19" x14ac:dyDescent="0.3">
      <c r="A1231" s="2"/>
      <c r="B1231" s="2"/>
      <c r="C1231" s="2"/>
      <c r="D1231" s="2"/>
      <c r="E1231" s="2"/>
      <c r="F1231" s="2"/>
      <c r="G1231" s="2"/>
      <c r="H1231" s="2"/>
      <c r="I1231" s="2"/>
      <c r="J1231" s="2"/>
      <c r="K1231" s="2"/>
      <c r="L1231" s="2"/>
      <c r="M1231" s="2"/>
      <c r="N1231" s="2"/>
      <c r="O1231" s="2"/>
      <c r="P1231" s="2"/>
      <c r="S1231" s="2"/>
    </row>
    <row r="1232" spans="1:19" x14ac:dyDescent="0.3">
      <c r="A1232" s="2"/>
      <c r="B1232" s="2"/>
      <c r="C1232" s="2"/>
      <c r="D1232" s="2"/>
      <c r="E1232" s="2"/>
      <c r="F1232" s="2"/>
      <c r="G1232" s="2"/>
      <c r="H1232" s="2"/>
      <c r="I1232" s="2"/>
      <c r="J1232" s="2"/>
      <c r="K1232" s="2"/>
      <c r="L1232" s="2"/>
      <c r="M1232" s="2"/>
      <c r="N1232" s="2"/>
      <c r="O1232" s="2"/>
      <c r="P1232" s="2"/>
      <c r="S1232" s="2"/>
    </row>
    <row r="1233" spans="1:19" x14ac:dyDescent="0.3">
      <c r="A1233" s="2"/>
      <c r="B1233" s="2"/>
      <c r="C1233" s="2"/>
      <c r="D1233" s="2"/>
      <c r="E1233" s="2"/>
      <c r="F1233" s="2"/>
      <c r="G1233" s="2"/>
      <c r="H1233" s="2"/>
      <c r="I1233" s="2"/>
      <c r="J1233" s="2"/>
      <c r="K1233" s="2"/>
      <c r="L1233" s="2"/>
      <c r="M1233" s="2"/>
      <c r="N1233" s="2"/>
      <c r="O1233" s="2"/>
      <c r="P1233" s="2"/>
      <c r="S1233" s="2"/>
    </row>
    <row r="1234" spans="1:19" x14ac:dyDescent="0.3">
      <c r="A1234" s="2"/>
      <c r="B1234" s="2"/>
      <c r="C1234" s="2"/>
      <c r="D1234" s="2"/>
      <c r="E1234" s="2"/>
      <c r="F1234" s="2"/>
      <c r="G1234" s="2"/>
      <c r="H1234" s="2"/>
      <c r="I1234" s="2"/>
      <c r="J1234" s="2"/>
      <c r="K1234" s="2"/>
      <c r="L1234" s="2"/>
      <c r="M1234" s="2"/>
      <c r="N1234" s="2"/>
      <c r="O1234" s="2"/>
      <c r="P1234" s="2"/>
      <c r="S1234" s="2"/>
    </row>
    <row r="1235" spans="1:19" x14ac:dyDescent="0.3">
      <c r="A1235" s="2"/>
      <c r="B1235" s="2"/>
      <c r="C1235" s="2"/>
      <c r="D1235" s="2"/>
      <c r="E1235" s="2"/>
      <c r="F1235" s="2"/>
      <c r="G1235" s="2"/>
      <c r="H1235" s="2"/>
      <c r="I1235" s="2"/>
      <c r="J1235" s="2"/>
      <c r="K1235" s="2"/>
      <c r="L1235" s="2"/>
      <c r="M1235" s="2"/>
      <c r="N1235" s="2"/>
      <c r="O1235" s="2"/>
      <c r="P1235" s="2"/>
      <c r="S1235" s="2"/>
    </row>
    <row r="1236" spans="1:19" x14ac:dyDescent="0.3">
      <c r="A1236" s="2"/>
      <c r="B1236" s="2"/>
      <c r="C1236" s="2"/>
      <c r="D1236" s="2"/>
      <c r="E1236" s="2"/>
      <c r="F1236" s="2"/>
      <c r="G1236" s="2"/>
      <c r="H1236" s="2"/>
      <c r="I1236" s="2"/>
      <c r="J1236" s="2"/>
      <c r="K1236" s="2"/>
      <c r="L1236" s="2"/>
      <c r="M1236" s="2"/>
      <c r="N1236" s="2"/>
      <c r="O1236" s="2"/>
      <c r="P1236" s="2"/>
      <c r="S1236" s="2"/>
    </row>
    <row r="1237" spans="1:19" x14ac:dyDescent="0.3">
      <c r="A1237" s="2"/>
      <c r="B1237" s="2"/>
      <c r="C1237" s="2"/>
      <c r="D1237" s="2"/>
      <c r="E1237" s="2"/>
      <c r="F1237" s="2"/>
      <c r="G1237" s="2"/>
      <c r="H1237" s="2"/>
      <c r="I1237" s="2"/>
      <c r="J1237" s="2"/>
      <c r="K1237" s="2"/>
      <c r="L1237" s="2"/>
      <c r="M1237" s="2"/>
      <c r="N1237" s="2"/>
      <c r="O1237" s="2"/>
      <c r="P1237" s="2"/>
      <c r="S1237" s="2"/>
    </row>
    <row r="1238" spans="1:19" x14ac:dyDescent="0.3">
      <c r="A1238" s="2"/>
      <c r="B1238" s="2"/>
      <c r="C1238" s="2"/>
      <c r="D1238" s="2"/>
      <c r="E1238" s="2"/>
      <c r="F1238" s="2"/>
      <c r="G1238" s="2"/>
      <c r="H1238" s="2"/>
      <c r="I1238" s="2"/>
      <c r="J1238" s="2"/>
      <c r="K1238" s="2"/>
      <c r="L1238" s="2"/>
      <c r="M1238" s="2"/>
      <c r="N1238" s="2"/>
      <c r="O1238" s="2"/>
      <c r="P1238" s="2"/>
      <c r="S1238" s="2"/>
    </row>
    <row r="1239" spans="1:19" x14ac:dyDescent="0.3">
      <c r="A1239" s="2"/>
      <c r="B1239" s="2"/>
      <c r="C1239" s="2"/>
      <c r="D1239" s="2"/>
      <c r="E1239" s="2"/>
      <c r="F1239" s="2"/>
      <c r="G1239" s="2"/>
      <c r="H1239" s="2"/>
      <c r="I1239" s="2"/>
      <c r="J1239" s="2"/>
      <c r="K1239" s="2"/>
      <c r="L1239" s="2"/>
      <c r="M1239" s="2"/>
      <c r="N1239" s="2"/>
      <c r="O1239" s="2"/>
      <c r="P1239" s="2"/>
      <c r="S1239" s="2"/>
    </row>
    <row r="1240" spans="1:19" x14ac:dyDescent="0.3">
      <c r="A1240" s="2"/>
      <c r="B1240" s="2"/>
      <c r="C1240" s="2"/>
      <c r="D1240" s="2"/>
      <c r="E1240" s="2"/>
      <c r="F1240" s="2"/>
      <c r="G1240" s="2"/>
      <c r="H1240" s="2"/>
      <c r="I1240" s="2"/>
      <c r="J1240" s="2"/>
      <c r="K1240" s="2"/>
      <c r="L1240" s="2"/>
      <c r="M1240" s="2"/>
      <c r="N1240" s="2"/>
      <c r="O1240" s="2"/>
      <c r="P1240" s="2"/>
      <c r="S1240" s="2"/>
    </row>
    <row r="1241" spans="1:19" x14ac:dyDescent="0.3">
      <c r="A1241" s="2"/>
      <c r="B1241" s="2"/>
      <c r="C1241" s="2"/>
      <c r="D1241" s="2"/>
      <c r="E1241" s="2"/>
      <c r="F1241" s="2"/>
      <c r="G1241" s="2"/>
      <c r="H1241" s="2"/>
      <c r="I1241" s="2"/>
      <c r="J1241" s="2"/>
      <c r="K1241" s="2"/>
      <c r="L1241" s="2"/>
      <c r="M1241" s="2"/>
      <c r="N1241" s="2"/>
      <c r="O1241" s="2"/>
      <c r="P1241" s="2"/>
      <c r="S1241" s="2"/>
    </row>
    <row r="1242" spans="1:19" x14ac:dyDescent="0.3">
      <c r="A1242" s="2"/>
      <c r="B1242" s="2"/>
      <c r="C1242" s="2"/>
      <c r="D1242" s="2"/>
      <c r="E1242" s="2"/>
      <c r="F1242" s="2"/>
      <c r="G1242" s="2"/>
      <c r="H1242" s="2"/>
      <c r="I1242" s="2"/>
      <c r="J1242" s="2"/>
      <c r="K1242" s="2"/>
      <c r="L1242" s="2"/>
      <c r="M1242" s="2"/>
      <c r="N1242" s="2"/>
      <c r="O1242" s="2"/>
      <c r="P1242" s="2"/>
      <c r="S1242" s="2"/>
    </row>
    <row r="1243" spans="1:19" x14ac:dyDescent="0.3">
      <c r="A1243" s="2"/>
      <c r="B1243" s="2"/>
      <c r="C1243" s="2"/>
      <c r="D1243" s="2"/>
      <c r="E1243" s="2"/>
      <c r="F1243" s="2"/>
      <c r="G1243" s="2"/>
      <c r="H1243" s="2"/>
      <c r="I1243" s="2"/>
      <c r="J1243" s="2"/>
      <c r="K1243" s="2"/>
      <c r="L1243" s="2"/>
      <c r="M1243" s="2"/>
      <c r="N1243" s="2"/>
      <c r="O1243" s="2"/>
      <c r="P1243" s="2"/>
      <c r="S1243" s="2"/>
    </row>
    <row r="1244" spans="1:19" x14ac:dyDescent="0.3">
      <c r="A1244" s="2"/>
      <c r="B1244" s="2"/>
      <c r="C1244" s="2"/>
      <c r="D1244" s="2"/>
      <c r="E1244" s="2"/>
      <c r="F1244" s="2"/>
      <c r="G1244" s="2"/>
      <c r="H1244" s="2"/>
      <c r="I1244" s="2"/>
      <c r="J1244" s="2"/>
      <c r="K1244" s="2"/>
      <c r="L1244" s="2"/>
      <c r="M1244" s="2"/>
      <c r="N1244" s="2"/>
      <c r="O1244" s="2"/>
      <c r="P1244" s="2"/>
      <c r="S1244" s="2"/>
    </row>
    <row r="1245" spans="1:19" x14ac:dyDescent="0.3">
      <c r="A1245" s="2"/>
      <c r="B1245" s="2"/>
      <c r="C1245" s="2"/>
      <c r="D1245" s="2"/>
      <c r="E1245" s="2"/>
      <c r="F1245" s="2"/>
      <c r="G1245" s="2"/>
      <c r="H1245" s="2"/>
      <c r="I1245" s="2"/>
      <c r="J1245" s="2"/>
      <c r="K1245" s="2"/>
      <c r="L1245" s="2"/>
      <c r="M1245" s="2"/>
      <c r="N1245" s="2"/>
      <c r="O1245" s="2"/>
      <c r="P1245" s="2"/>
      <c r="S1245" s="2"/>
    </row>
    <row r="1246" spans="1:19" x14ac:dyDescent="0.3">
      <c r="A1246" s="2"/>
      <c r="B1246" s="2"/>
      <c r="C1246" s="2"/>
      <c r="D1246" s="2"/>
      <c r="E1246" s="2"/>
      <c r="F1246" s="2"/>
      <c r="G1246" s="2"/>
      <c r="H1246" s="2"/>
      <c r="I1246" s="2"/>
      <c r="J1246" s="2"/>
      <c r="K1246" s="2"/>
      <c r="L1246" s="2"/>
      <c r="M1246" s="2"/>
      <c r="N1246" s="2"/>
      <c r="O1246" s="2"/>
      <c r="P1246" s="2"/>
      <c r="S1246" s="2"/>
    </row>
    <row r="1247" spans="1:19" x14ac:dyDescent="0.3">
      <c r="A1247" s="2"/>
      <c r="B1247" s="2"/>
      <c r="C1247" s="2"/>
      <c r="D1247" s="2"/>
      <c r="E1247" s="2"/>
      <c r="F1247" s="2"/>
      <c r="G1247" s="2"/>
      <c r="H1247" s="2"/>
      <c r="I1247" s="2"/>
      <c r="J1247" s="2"/>
      <c r="K1247" s="2"/>
      <c r="L1247" s="2"/>
      <c r="M1247" s="2"/>
      <c r="N1247" s="2"/>
      <c r="O1247" s="2"/>
      <c r="P1247" s="2"/>
      <c r="S1247" s="2"/>
    </row>
    <row r="1248" spans="1:19" x14ac:dyDescent="0.3">
      <c r="A1248" s="2"/>
      <c r="B1248" s="2"/>
      <c r="C1248" s="2"/>
      <c r="D1248" s="2"/>
      <c r="E1248" s="2"/>
      <c r="F1248" s="2"/>
      <c r="G1248" s="2"/>
      <c r="H1248" s="2"/>
      <c r="I1248" s="2"/>
      <c r="J1248" s="2"/>
      <c r="K1248" s="2"/>
      <c r="L1248" s="2"/>
      <c r="M1248" s="2"/>
      <c r="N1248" s="2"/>
      <c r="O1248" s="2"/>
      <c r="P1248" s="2"/>
      <c r="S1248" s="2"/>
    </row>
    <row r="1249" spans="1:19" x14ac:dyDescent="0.3">
      <c r="A1249" s="2"/>
      <c r="B1249" s="2"/>
      <c r="C1249" s="2"/>
      <c r="D1249" s="2"/>
      <c r="E1249" s="2"/>
      <c r="F1249" s="2"/>
      <c r="G1249" s="2"/>
      <c r="H1249" s="2"/>
      <c r="I1249" s="2"/>
      <c r="J1249" s="2"/>
      <c r="K1249" s="2"/>
      <c r="L1249" s="2"/>
      <c r="M1249" s="2"/>
      <c r="N1249" s="2"/>
      <c r="O1249" s="2"/>
      <c r="P1249" s="2"/>
      <c r="S1249" s="2"/>
    </row>
    <row r="1250" spans="1:19" x14ac:dyDescent="0.3">
      <c r="A1250" s="2"/>
      <c r="B1250" s="2"/>
      <c r="C1250" s="2"/>
      <c r="D1250" s="2"/>
      <c r="E1250" s="2"/>
      <c r="F1250" s="2"/>
      <c r="G1250" s="2"/>
      <c r="H1250" s="2"/>
      <c r="I1250" s="2"/>
      <c r="J1250" s="2"/>
      <c r="K1250" s="2"/>
      <c r="L1250" s="2"/>
      <c r="M1250" s="2"/>
      <c r="N1250" s="2"/>
      <c r="O1250" s="2"/>
      <c r="P1250" s="2"/>
      <c r="S1250" s="2"/>
    </row>
    <row r="1251" spans="1:19" x14ac:dyDescent="0.3">
      <c r="A1251" s="2"/>
      <c r="B1251" s="2"/>
      <c r="C1251" s="2"/>
      <c r="D1251" s="2"/>
      <c r="E1251" s="2"/>
      <c r="F1251" s="2"/>
      <c r="G1251" s="2"/>
      <c r="H1251" s="2"/>
      <c r="I1251" s="2"/>
      <c r="J1251" s="2"/>
      <c r="K1251" s="2"/>
      <c r="L1251" s="2"/>
      <c r="M1251" s="2"/>
      <c r="N1251" s="2"/>
      <c r="O1251" s="2"/>
      <c r="P1251" s="2"/>
      <c r="S1251" s="2"/>
    </row>
    <row r="1252" spans="1:19" x14ac:dyDescent="0.3">
      <c r="A1252" s="2"/>
      <c r="B1252" s="2"/>
      <c r="C1252" s="2"/>
      <c r="D1252" s="2"/>
      <c r="E1252" s="2"/>
      <c r="F1252" s="2"/>
      <c r="G1252" s="2"/>
      <c r="H1252" s="2"/>
      <c r="I1252" s="2"/>
      <c r="J1252" s="2"/>
      <c r="K1252" s="2"/>
      <c r="L1252" s="2"/>
      <c r="M1252" s="2"/>
      <c r="N1252" s="2"/>
      <c r="O1252" s="2"/>
      <c r="P1252" s="2"/>
      <c r="S1252" s="2"/>
    </row>
    <row r="1253" spans="1:19" x14ac:dyDescent="0.3">
      <c r="A1253" s="2"/>
      <c r="B1253" s="2"/>
      <c r="C1253" s="2"/>
      <c r="D1253" s="2"/>
      <c r="E1253" s="2"/>
      <c r="F1253" s="2"/>
      <c r="G1253" s="2"/>
      <c r="H1253" s="2"/>
      <c r="I1253" s="2"/>
      <c r="J1253" s="2"/>
      <c r="K1253" s="2"/>
      <c r="L1253" s="2"/>
      <c r="M1253" s="2"/>
      <c r="N1253" s="2"/>
      <c r="O1253" s="2"/>
      <c r="P1253" s="2"/>
      <c r="S1253" s="2"/>
    </row>
    <row r="1254" spans="1:19" x14ac:dyDescent="0.3">
      <c r="A1254" s="2"/>
      <c r="B1254" s="2"/>
      <c r="C1254" s="2"/>
      <c r="D1254" s="2"/>
      <c r="E1254" s="2"/>
      <c r="F1254" s="2"/>
      <c r="G1254" s="2"/>
      <c r="H1254" s="2"/>
      <c r="I1254" s="2"/>
      <c r="J1254" s="2"/>
      <c r="K1254" s="2"/>
      <c r="L1254" s="2"/>
      <c r="M1254" s="2"/>
      <c r="N1254" s="2"/>
      <c r="O1254" s="2"/>
      <c r="P1254" s="2"/>
      <c r="S1254" s="2"/>
    </row>
    <row r="1255" spans="1:19" x14ac:dyDescent="0.3">
      <c r="A1255" s="2"/>
      <c r="B1255" s="2"/>
      <c r="C1255" s="2"/>
      <c r="D1255" s="2"/>
      <c r="E1255" s="2"/>
      <c r="F1255" s="2"/>
      <c r="G1255" s="2"/>
      <c r="H1255" s="2"/>
      <c r="I1255" s="2"/>
      <c r="J1255" s="2"/>
      <c r="K1255" s="2"/>
      <c r="L1255" s="2"/>
      <c r="M1255" s="2"/>
      <c r="N1255" s="2"/>
      <c r="O1255" s="2"/>
      <c r="P1255" s="2"/>
      <c r="S1255" s="2"/>
    </row>
    <row r="1256" spans="1:19" x14ac:dyDescent="0.3">
      <c r="A1256" s="2"/>
      <c r="B1256" s="2"/>
      <c r="C1256" s="2"/>
      <c r="D1256" s="2"/>
      <c r="E1256" s="2"/>
      <c r="F1256" s="2"/>
      <c r="G1256" s="2"/>
      <c r="H1256" s="2"/>
      <c r="I1256" s="2"/>
      <c r="J1256" s="2"/>
      <c r="K1256" s="2"/>
      <c r="L1256" s="2"/>
      <c r="M1256" s="2"/>
      <c r="N1256" s="2"/>
      <c r="O1256" s="2"/>
      <c r="P1256" s="2"/>
      <c r="S1256" s="2"/>
    </row>
    <row r="1257" spans="1:19" x14ac:dyDescent="0.3">
      <c r="A1257" s="2"/>
      <c r="B1257" s="2"/>
      <c r="C1257" s="2"/>
      <c r="D1257" s="2"/>
      <c r="E1257" s="2"/>
      <c r="F1257" s="2"/>
      <c r="G1257" s="2"/>
      <c r="H1257" s="2"/>
      <c r="I1257" s="2"/>
      <c r="J1257" s="2"/>
      <c r="K1257" s="2"/>
      <c r="L1257" s="2"/>
      <c r="M1257" s="2"/>
      <c r="N1257" s="2"/>
      <c r="O1257" s="2"/>
      <c r="P1257" s="2"/>
      <c r="S1257" s="2"/>
    </row>
    <row r="1258" spans="1:19" x14ac:dyDescent="0.3">
      <c r="A1258" s="2"/>
      <c r="B1258" s="2"/>
      <c r="C1258" s="2"/>
      <c r="D1258" s="2"/>
      <c r="E1258" s="2"/>
      <c r="F1258" s="2"/>
      <c r="G1258" s="2"/>
      <c r="H1258" s="2"/>
      <c r="I1258" s="2"/>
      <c r="J1258" s="2"/>
      <c r="K1258" s="2"/>
      <c r="L1258" s="2"/>
      <c r="M1258" s="2"/>
      <c r="N1258" s="2"/>
      <c r="O1258" s="2"/>
      <c r="P1258" s="2"/>
      <c r="S1258" s="2"/>
    </row>
    <row r="1259" spans="1:19" x14ac:dyDescent="0.3">
      <c r="A1259" s="2"/>
      <c r="B1259" s="2"/>
      <c r="C1259" s="2"/>
      <c r="D1259" s="2"/>
      <c r="E1259" s="2"/>
      <c r="F1259" s="2"/>
      <c r="G1259" s="2"/>
      <c r="H1259" s="2"/>
      <c r="I1259" s="2"/>
      <c r="J1259" s="2"/>
      <c r="K1259" s="2"/>
      <c r="L1259" s="2"/>
      <c r="M1259" s="2"/>
      <c r="N1259" s="2"/>
      <c r="O1259" s="2"/>
      <c r="P1259" s="2"/>
      <c r="S1259" s="2"/>
    </row>
    <row r="1260" spans="1:19" x14ac:dyDescent="0.3">
      <c r="A1260" s="2"/>
      <c r="B1260" s="2"/>
      <c r="C1260" s="2"/>
      <c r="D1260" s="2"/>
      <c r="E1260" s="2"/>
      <c r="F1260" s="2"/>
      <c r="G1260" s="2"/>
      <c r="H1260" s="2"/>
      <c r="I1260" s="2"/>
      <c r="J1260" s="2"/>
      <c r="K1260" s="2"/>
      <c r="L1260" s="2"/>
      <c r="M1260" s="2"/>
      <c r="N1260" s="2"/>
      <c r="O1260" s="2"/>
      <c r="P1260" s="2"/>
      <c r="S1260" s="2"/>
    </row>
    <row r="1261" spans="1:19" x14ac:dyDescent="0.3">
      <c r="A1261" s="2"/>
      <c r="B1261" s="2"/>
      <c r="C1261" s="2"/>
      <c r="D1261" s="2"/>
      <c r="E1261" s="2"/>
      <c r="F1261" s="2"/>
      <c r="G1261" s="2"/>
      <c r="H1261" s="2"/>
      <c r="I1261" s="2"/>
      <c r="J1261" s="2"/>
      <c r="K1261" s="2"/>
      <c r="L1261" s="2"/>
      <c r="M1261" s="2"/>
      <c r="N1261" s="2"/>
      <c r="O1261" s="2"/>
      <c r="P1261" s="2"/>
      <c r="S1261" s="2"/>
    </row>
    <row r="1262" spans="1:19" x14ac:dyDescent="0.3">
      <c r="A1262" s="2"/>
      <c r="B1262" s="2"/>
      <c r="C1262" s="2"/>
      <c r="D1262" s="2"/>
      <c r="E1262" s="2"/>
      <c r="F1262" s="2"/>
      <c r="G1262" s="2"/>
      <c r="H1262" s="2"/>
      <c r="I1262" s="2"/>
      <c r="J1262" s="2"/>
      <c r="K1262" s="2"/>
      <c r="L1262" s="2"/>
      <c r="M1262" s="2"/>
      <c r="N1262" s="2"/>
      <c r="O1262" s="2"/>
      <c r="P1262" s="2"/>
      <c r="S1262" s="2"/>
    </row>
    <row r="1263" spans="1:19" x14ac:dyDescent="0.3">
      <c r="A1263" s="2"/>
      <c r="B1263" s="2"/>
      <c r="C1263" s="2"/>
      <c r="D1263" s="2"/>
      <c r="E1263" s="2"/>
      <c r="F1263" s="2"/>
      <c r="G1263" s="2"/>
      <c r="H1263" s="2"/>
      <c r="I1263" s="2"/>
      <c r="J1263" s="2"/>
      <c r="K1263" s="2"/>
      <c r="L1263" s="2"/>
      <c r="M1263" s="2"/>
      <c r="N1263" s="2"/>
      <c r="O1263" s="2"/>
      <c r="P1263" s="2"/>
      <c r="S1263" s="2"/>
    </row>
    <row r="1264" spans="1:19" x14ac:dyDescent="0.3">
      <c r="A1264" s="2"/>
      <c r="B1264" s="2"/>
      <c r="C1264" s="2"/>
      <c r="D1264" s="2"/>
      <c r="E1264" s="2"/>
      <c r="F1264" s="2"/>
      <c r="G1264" s="2"/>
      <c r="H1264" s="2"/>
      <c r="I1264" s="2"/>
      <c r="J1264" s="2"/>
      <c r="K1264" s="2"/>
      <c r="L1264" s="2"/>
      <c r="M1264" s="2"/>
      <c r="N1264" s="2"/>
      <c r="O1264" s="2"/>
      <c r="P1264" s="2"/>
      <c r="S1264" s="2"/>
    </row>
    <row r="1265" spans="1:19" x14ac:dyDescent="0.3">
      <c r="A1265" s="2"/>
      <c r="B1265" s="2"/>
      <c r="C1265" s="2"/>
      <c r="D1265" s="2"/>
      <c r="E1265" s="2"/>
      <c r="F1265" s="2"/>
      <c r="G1265" s="2"/>
      <c r="H1265" s="2"/>
      <c r="I1265" s="2"/>
      <c r="J1265" s="2"/>
      <c r="K1265" s="2"/>
      <c r="L1265" s="2"/>
      <c r="M1265" s="2"/>
      <c r="N1265" s="2"/>
      <c r="O1265" s="2"/>
      <c r="P1265" s="2"/>
      <c r="S1265" s="2"/>
    </row>
    <row r="1266" spans="1:19" x14ac:dyDescent="0.3">
      <c r="A1266" s="2"/>
      <c r="B1266" s="2"/>
      <c r="C1266" s="2"/>
      <c r="D1266" s="2"/>
      <c r="E1266" s="2"/>
      <c r="F1266" s="2"/>
      <c r="G1266" s="2"/>
      <c r="H1266" s="2"/>
      <c r="I1266" s="2"/>
      <c r="J1266" s="2"/>
      <c r="K1266" s="2"/>
      <c r="L1266" s="2"/>
      <c r="M1266" s="2"/>
      <c r="N1266" s="2"/>
      <c r="O1266" s="2"/>
      <c r="P1266" s="2"/>
      <c r="S1266" s="2"/>
    </row>
    <row r="1267" spans="1:19" x14ac:dyDescent="0.3">
      <c r="A1267" s="2"/>
      <c r="B1267" s="2"/>
      <c r="C1267" s="2"/>
      <c r="D1267" s="2"/>
      <c r="E1267" s="2"/>
      <c r="F1267" s="2"/>
      <c r="G1267" s="2"/>
      <c r="H1267" s="2"/>
      <c r="I1267" s="2"/>
      <c r="J1267" s="2"/>
      <c r="K1267" s="2"/>
      <c r="L1267" s="2"/>
      <c r="M1267" s="2"/>
      <c r="N1267" s="2"/>
      <c r="O1267" s="2"/>
      <c r="P1267" s="2"/>
      <c r="S1267" s="2"/>
    </row>
    <row r="1268" spans="1:19" x14ac:dyDescent="0.3">
      <c r="A1268" s="2"/>
      <c r="B1268" s="2"/>
      <c r="C1268" s="2"/>
      <c r="D1268" s="2"/>
      <c r="E1268" s="2"/>
      <c r="F1268" s="2"/>
      <c r="G1268" s="2"/>
      <c r="H1268" s="2"/>
      <c r="I1268" s="2"/>
      <c r="J1268" s="2"/>
      <c r="K1268" s="2"/>
      <c r="L1268" s="2"/>
      <c r="M1268" s="2"/>
      <c r="N1268" s="2"/>
      <c r="O1268" s="2"/>
      <c r="P1268" s="2"/>
      <c r="S1268" s="2"/>
    </row>
    <row r="1269" spans="1:19" x14ac:dyDescent="0.3">
      <c r="A1269" s="2"/>
      <c r="B1269" s="2"/>
      <c r="C1269" s="2"/>
      <c r="D1269" s="2"/>
      <c r="E1269" s="2"/>
      <c r="F1269" s="2"/>
      <c r="G1269" s="2"/>
      <c r="H1269" s="2"/>
      <c r="I1269" s="2"/>
      <c r="J1269" s="2"/>
      <c r="K1269" s="2"/>
      <c r="L1269" s="2"/>
      <c r="M1269" s="2"/>
      <c r="N1269" s="2"/>
      <c r="O1269" s="2"/>
      <c r="P1269" s="2"/>
      <c r="S1269" s="2"/>
    </row>
    <row r="1270" spans="1:19" x14ac:dyDescent="0.3">
      <c r="A1270" s="2"/>
      <c r="B1270" s="2"/>
      <c r="C1270" s="2"/>
      <c r="D1270" s="2"/>
      <c r="E1270" s="2"/>
      <c r="F1270" s="2"/>
      <c r="G1270" s="2"/>
      <c r="H1270" s="2"/>
      <c r="I1270" s="2"/>
      <c r="J1270" s="2"/>
      <c r="K1270" s="2"/>
      <c r="L1270" s="2"/>
      <c r="M1270" s="2"/>
      <c r="N1270" s="2"/>
      <c r="O1270" s="2"/>
      <c r="P1270" s="2"/>
      <c r="S1270" s="2"/>
    </row>
    <row r="1271" spans="1:19" x14ac:dyDescent="0.3">
      <c r="A1271" s="2"/>
      <c r="B1271" s="2"/>
      <c r="C1271" s="2"/>
      <c r="D1271" s="2"/>
      <c r="E1271" s="2"/>
      <c r="F1271" s="2"/>
      <c r="G1271" s="2"/>
      <c r="H1271" s="2"/>
      <c r="I1271" s="2"/>
      <c r="J1271" s="2"/>
      <c r="K1271" s="2"/>
      <c r="L1271" s="2"/>
      <c r="M1271" s="2"/>
      <c r="N1271" s="2"/>
      <c r="O1271" s="2"/>
      <c r="P1271" s="2"/>
      <c r="S1271" s="2"/>
    </row>
    <row r="1272" spans="1:19" x14ac:dyDescent="0.3">
      <c r="A1272" s="2"/>
      <c r="B1272" s="2"/>
      <c r="C1272" s="2"/>
      <c r="D1272" s="2"/>
      <c r="E1272" s="2"/>
      <c r="F1272" s="2"/>
      <c r="G1272" s="2"/>
      <c r="H1272" s="2"/>
      <c r="I1272" s="2"/>
      <c r="J1272" s="2"/>
      <c r="K1272" s="2"/>
      <c r="L1272" s="2"/>
      <c r="M1272" s="2"/>
      <c r="N1272" s="2"/>
      <c r="O1272" s="2"/>
      <c r="P1272" s="2"/>
      <c r="S1272" s="2"/>
    </row>
    <row r="1273" spans="1:19" x14ac:dyDescent="0.3">
      <c r="A1273" s="2"/>
      <c r="B1273" s="2"/>
      <c r="C1273" s="2"/>
      <c r="D1273" s="2"/>
      <c r="E1273" s="2"/>
      <c r="F1273" s="2"/>
      <c r="G1273" s="2"/>
      <c r="H1273" s="2"/>
      <c r="I1273" s="2"/>
      <c r="J1273" s="2"/>
      <c r="K1273" s="2"/>
      <c r="L1273" s="2"/>
      <c r="M1273" s="2"/>
      <c r="N1273" s="2"/>
      <c r="O1273" s="2"/>
      <c r="P1273" s="2"/>
      <c r="S1273" s="2"/>
    </row>
    <row r="1274" spans="1:19" x14ac:dyDescent="0.3">
      <c r="A1274" s="2"/>
      <c r="B1274" s="2"/>
      <c r="C1274" s="2"/>
      <c r="D1274" s="2"/>
      <c r="E1274" s="2"/>
      <c r="F1274" s="2"/>
      <c r="G1274" s="2"/>
      <c r="H1274" s="2"/>
      <c r="I1274" s="2"/>
      <c r="J1274" s="2"/>
      <c r="K1274" s="2"/>
      <c r="L1274" s="2"/>
      <c r="M1274" s="2"/>
      <c r="N1274" s="2"/>
      <c r="O1274" s="2"/>
      <c r="P1274" s="2"/>
      <c r="S1274" s="2"/>
    </row>
    <row r="1275" spans="1:19" x14ac:dyDescent="0.3">
      <c r="A1275" s="2"/>
      <c r="B1275" s="2"/>
      <c r="C1275" s="2"/>
      <c r="D1275" s="2"/>
      <c r="E1275" s="2"/>
      <c r="F1275" s="2"/>
      <c r="G1275" s="2"/>
      <c r="H1275" s="2"/>
      <c r="I1275" s="2"/>
      <c r="J1275" s="2"/>
      <c r="K1275" s="2"/>
      <c r="L1275" s="2"/>
      <c r="M1275" s="2"/>
      <c r="N1275" s="2"/>
      <c r="O1275" s="2"/>
      <c r="P1275" s="2"/>
      <c r="S1275" s="2"/>
    </row>
    <row r="1276" spans="1:19" x14ac:dyDescent="0.3">
      <c r="A1276" s="2"/>
      <c r="B1276" s="2"/>
      <c r="C1276" s="2"/>
      <c r="D1276" s="2"/>
      <c r="E1276" s="2"/>
      <c r="F1276" s="2"/>
      <c r="G1276" s="2"/>
      <c r="H1276" s="2"/>
      <c r="I1276" s="2"/>
      <c r="J1276" s="2"/>
      <c r="K1276" s="2"/>
      <c r="L1276" s="2"/>
      <c r="M1276" s="2"/>
      <c r="N1276" s="2"/>
      <c r="O1276" s="2"/>
      <c r="P1276" s="2"/>
      <c r="S1276" s="2"/>
    </row>
    <row r="1277" spans="1:19" x14ac:dyDescent="0.3">
      <c r="A1277" s="2"/>
      <c r="B1277" s="2"/>
      <c r="C1277" s="2"/>
      <c r="D1277" s="2"/>
      <c r="E1277" s="2"/>
      <c r="F1277" s="2"/>
      <c r="G1277" s="2"/>
      <c r="H1277" s="2"/>
      <c r="I1277" s="2"/>
      <c r="J1277" s="2"/>
      <c r="K1277" s="2"/>
      <c r="L1277" s="2"/>
      <c r="M1277" s="2"/>
      <c r="N1277" s="2"/>
      <c r="O1277" s="2"/>
      <c r="P1277" s="2"/>
      <c r="S1277" s="2"/>
    </row>
    <row r="1278" spans="1:19" x14ac:dyDescent="0.3">
      <c r="A1278" s="2"/>
      <c r="B1278" s="2"/>
      <c r="C1278" s="2"/>
      <c r="D1278" s="2"/>
      <c r="E1278" s="2"/>
      <c r="F1278" s="2"/>
      <c r="G1278" s="2"/>
      <c r="H1278" s="2"/>
      <c r="I1278" s="2"/>
      <c r="J1278" s="2"/>
      <c r="K1278" s="2"/>
      <c r="L1278" s="2"/>
      <c r="M1278" s="2"/>
      <c r="N1278" s="2"/>
      <c r="O1278" s="2"/>
      <c r="P1278" s="2"/>
      <c r="S1278" s="2"/>
    </row>
    <row r="1279" spans="1:19" x14ac:dyDescent="0.3">
      <c r="A1279" s="2"/>
      <c r="B1279" s="2"/>
      <c r="C1279" s="2"/>
      <c r="D1279" s="2"/>
      <c r="E1279" s="2"/>
      <c r="F1279" s="2"/>
      <c r="G1279" s="2"/>
      <c r="H1279" s="2"/>
      <c r="I1279" s="2"/>
      <c r="J1279" s="2"/>
      <c r="K1279" s="2"/>
      <c r="L1279" s="2"/>
      <c r="M1279" s="2"/>
      <c r="N1279" s="2"/>
      <c r="O1279" s="2"/>
      <c r="P1279" s="2"/>
      <c r="S1279" s="2"/>
    </row>
    <row r="1280" spans="1:19" x14ac:dyDescent="0.3">
      <c r="A1280" s="2"/>
      <c r="B1280" s="2"/>
      <c r="C1280" s="2"/>
      <c r="D1280" s="2"/>
      <c r="E1280" s="2"/>
      <c r="F1280" s="2"/>
      <c r="G1280" s="2"/>
      <c r="H1280" s="2"/>
      <c r="I1280" s="2"/>
      <c r="J1280" s="2"/>
      <c r="K1280" s="2"/>
      <c r="L1280" s="2"/>
      <c r="M1280" s="2"/>
      <c r="N1280" s="2"/>
      <c r="O1280" s="2"/>
      <c r="P1280" s="2"/>
      <c r="S1280" s="2"/>
    </row>
    <row r="1281" spans="1:19" x14ac:dyDescent="0.3">
      <c r="A1281" s="2"/>
      <c r="B1281" s="2"/>
      <c r="C1281" s="2"/>
      <c r="D1281" s="2"/>
      <c r="E1281" s="2"/>
      <c r="F1281" s="2"/>
      <c r="G1281" s="2"/>
      <c r="H1281" s="2"/>
      <c r="I1281" s="2"/>
      <c r="J1281" s="2"/>
      <c r="K1281" s="2"/>
      <c r="L1281" s="2"/>
      <c r="M1281" s="2"/>
      <c r="N1281" s="2"/>
      <c r="O1281" s="2"/>
      <c r="P1281" s="2"/>
      <c r="S1281" s="2"/>
    </row>
    <row r="1282" spans="1:19" x14ac:dyDescent="0.3">
      <c r="A1282" s="2"/>
      <c r="B1282" s="2"/>
      <c r="C1282" s="2"/>
      <c r="D1282" s="2"/>
      <c r="E1282" s="2"/>
      <c r="F1282" s="2"/>
      <c r="G1282" s="2"/>
      <c r="H1282" s="2"/>
      <c r="I1282" s="2"/>
      <c r="J1282" s="2"/>
      <c r="K1282" s="2"/>
      <c r="L1282" s="2"/>
      <c r="M1282" s="2"/>
      <c r="N1282" s="2"/>
      <c r="O1282" s="2"/>
      <c r="P1282" s="2"/>
      <c r="S1282" s="2"/>
    </row>
    <row r="1283" spans="1:19" x14ac:dyDescent="0.3">
      <c r="A1283" s="2"/>
      <c r="B1283" s="2"/>
      <c r="C1283" s="2"/>
      <c r="D1283" s="2"/>
      <c r="E1283" s="2"/>
      <c r="F1283" s="2"/>
      <c r="G1283" s="2"/>
      <c r="H1283" s="2"/>
      <c r="I1283" s="2"/>
      <c r="J1283" s="2"/>
      <c r="K1283" s="2"/>
      <c r="L1283" s="2"/>
      <c r="M1283" s="2"/>
      <c r="N1283" s="2"/>
      <c r="O1283" s="2"/>
      <c r="P1283" s="2"/>
      <c r="S1283" s="2"/>
    </row>
    <row r="1284" spans="1:19" x14ac:dyDescent="0.3">
      <c r="A1284" s="2"/>
      <c r="B1284" s="2"/>
      <c r="C1284" s="2"/>
      <c r="D1284" s="2"/>
      <c r="E1284" s="2"/>
      <c r="F1284" s="2"/>
      <c r="G1284" s="2"/>
      <c r="H1284" s="2"/>
      <c r="I1284" s="2"/>
      <c r="J1284" s="2"/>
      <c r="K1284" s="2"/>
      <c r="L1284" s="2"/>
      <c r="M1284" s="2"/>
      <c r="N1284" s="2"/>
      <c r="O1284" s="2"/>
      <c r="P1284" s="2"/>
      <c r="S1284" s="2"/>
    </row>
    <row r="1285" spans="1:19" x14ac:dyDescent="0.3">
      <c r="A1285" s="2"/>
      <c r="B1285" s="2"/>
      <c r="C1285" s="2"/>
      <c r="D1285" s="2"/>
      <c r="E1285" s="2"/>
      <c r="F1285" s="2"/>
      <c r="G1285" s="2"/>
      <c r="H1285" s="2"/>
      <c r="I1285" s="2"/>
      <c r="J1285" s="2"/>
      <c r="K1285" s="2"/>
      <c r="L1285" s="2"/>
      <c r="M1285" s="2"/>
      <c r="N1285" s="2"/>
      <c r="O1285" s="2"/>
      <c r="P1285" s="2"/>
      <c r="S1285" s="2"/>
    </row>
    <row r="1286" spans="1:19" x14ac:dyDescent="0.3">
      <c r="A1286" s="2"/>
      <c r="B1286" s="2"/>
      <c r="C1286" s="2"/>
      <c r="D1286" s="2"/>
      <c r="E1286" s="2"/>
      <c r="F1286" s="2"/>
      <c r="G1286" s="2"/>
      <c r="H1286" s="2"/>
      <c r="I1286" s="2"/>
      <c r="J1286" s="2"/>
      <c r="K1286" s="2"/>
      <c r="L1286" s="2"/>
      <c r="M1286" s="2"/>
      <c r="N1286" s="2"/>
      <c r="O1286" s="2"/>
      <c r="P1286" s="2"/>
      <c r="S1286" s="2"/>
    </row>
    <row r="1287" spans="1:19" x14ac:dyDescent="0.3">
      <c r="A1287" s="2"/>
      <c r="B1287" s="2"/>
      <c r="C1287" s="2"/>
      <c r="D1287" s="2"/>
      <c r="E1287" s="2"/>
      <c r="F1287" s="2"/>
      <c r="G1287" s="2"/>
      <c r="H1287" s="2"/>
      <c r="I1287" s="2"/>
      <c r="J1287" s="2"/>
      <c r="K1287" s="2"/>
      <c r="L1287" s="2"/>
      <c r="M1287" s="2"/>
      <c r="N1287" s="2"/>
      <c r="O1287" s="2"/>
      <c r="P1287" s="2"/>
      <c r="S1287" s="2"/>
    </row>
    <row r="1288" spans="1:19" x14ac:dyDescent="0.3">
      <c r="A1288" s="2"/>
      <c r="B1288" s="2"/>
      <c r="C1288" s="2"/>
      <c r="D1288" s="2"/>
      <c r="E1288" s="2"/>
      <c r="F1288" s="2"/>
      <c r="G1288" s="2"/>
      <c r="H1288" s="2"/>
      <c r="I1288" s="2"/>
      <c r="J1288" s="2"/>
      <c r="K1288" s="2"/>
      <c r="L1288" s="2"/>
      <c r="M1288" s="2"/>
      <c r="N1288" s="2"/>
      <c r="O1288" s="2"/>
      <c r="P1288" s="2"/>
      <c r="S1288" s="2"/>
    </row>
    <row r="1289" spans="1:19" x14ac:dyDescent="0.3">
      <c r="A1289" s="2"/>
      <c r="B1289" s="2"/>
      <c r="C1289" s="2"/>
      <c r="D1289" s="2"/>
      <c r="E1289" s="2"/>
      <c r="F1289" s="2"/>
      <c r="G1289" s="2"/>
      <c r="H1289" s="2"/>
      <c r="I1289" s="2"/>
      <c r="J1289" s="2"/>
      <c r="K1289" s="2"/>
      <c r="L1289" s="2"/>
      <c r="M1289" s="2"/>
      <c r="N1289" s="2"/>
      <c r="O1289" s="2"/>
      <c r="P1289" s="2"/>
      <c r="S1289" s="2"/>
    </row>
    <row r="1290" spans="1:19" x14ac:dyDescent="0.3">
      <c r="A1290" s="2"/>
      <c r="B1290" s="2"/>
      <c r="C1290" s="2"/>
      <c r="D1290" s="2"/>
      <c r="E1290" s="2"/>
      <c r="F1290" s="2"/>
      <c r="G1290" s="2"/>
      <c r="H1290" s="2"/>
      <c r="I1290" s="2"/>
      <c r="J1290" s="2"/>
      <c r="K1290" s="2"/>
      <c r="L1290" s="2"/>
      <c r="M1290" s="2"/>
      <c r="N1290" s="2"/>
      <c r="O1290" s="2"/>
      <c r="P1290" s="2"/>
      <c r="S1290" s="2"/>
    </row>
    <row r="1291" spans="1:19" x14ac:dyDescent="0.3">
      <c r="A1291" s="2"/>
      <c r="B1291" s="2"/>
      <c r="C1291" s="2"/>
      <c r="D1291" s="2"/>
      <c r="E1291" s="2"/>
      <c r="F1291" s="2"/>
      <c r="G1291" s="2"/>
      <c r="H1291" s="2"/>
      <c r="I1291" s="2"/>
      <c r="J1291" s="2"/>
      <c r="K1291" s="2"/>
      <c r="L1291" s="2"/>
      <c r="M1291" s="2"/>
      <c r="N1291" s="2"/>
      <c r="O1291" s="2"/>
      <c r="P1291" s="2"/>
      <c r="S1291" s="2"/>
    </row>
    <row r="1292" spans="1:19" x14ac:dyDescent="0.3">
      <c r="A1292" s="2"/>
      <c r="B1292" s="2"/>
      <c r="C1292" s="2"/>
      <c r="D1292" s="2"/>
      <c r="E1292" s="2"/>
      <c r="F1292" s="2"/>
      <c r="G1292" s="2"/>
      <c r="H1292" s="2"/>
      <c r="I1292" s="2"/>
      <c r="J1292" s="2"/>
      <c r="K1292" s="2"/>
      <c r="L1292" s="2"/>
      <c r="M1292" s="2"/>
      <c r="N1292" s="2"/>
      <c r="O1292" s="2"/>
      <c r="P1292" s="2"/>
      <c r="S1292" s="2"/>
    </row>
    <row r="1293" spans="1:19" x14ac:dyDescent="0.3">
      <c r="A1293" s="2"/>
      <c r="B1293" s="2"/>
      <c r="C1293" s="2"/>
      <c r="D1293" s="2"/>
      <c r="E1293" s="2"/>
      <c r="F1293" s="2"/>
      <c r="G1293" s="2"/>
      <c r="H1293" s="2"/>
      <c r="I1293" s="2"/>
      <c r="J1293" s="2"/>
      <c r="K1293" s="2"/>
      <c r="L1293" s="2"/>
      <c r="M1293" s="2"/>
      <c r="N1293" s="2"/>
      <c r="O1293" s="2"/>
      <c r="P1293" s="2"/>
      <c r="S1293" s="2"/>
    </row>
    <row r="1294" spans="1:19" x14ac:dyDescent="0.3">
      <c r="A1294" s="2"/>
      <c r="B1294" s="2"/>
      <c r="C1294" s="2"/>
      <c r="D1294" s="2"/>
      <c r="E1294" s="2"/>
      <c r="F1294" s="2"/>
      <c r="G1294" s="2"/>
      <c r="H1294" s="2"/>
      <c r="I1294" s="2"/>
      <c r="J1294" s="2"/>
      <c r="K1294" s="2"/>
      <c r="L1294" s="2"/>
      <c r="M1294" s="2"/>
      <c r="N1294" s="2"/>
      <c r="O1294" s="2"/>
      <c r="P1294" s="2"/>
      <c r="S1294" s="2"/>
    </row>
    <row r="1295" spans="1:19" x14ac:dyDescent="0.3">
      <c r="A1295" s="2"/>
      <c r="B1295" s="2"/>
      <c r="C1295" s="2"/>
      <c r="D1295" s="2"/>
      <c r="E1295" s="2"/>
      <c r="F1295" s="2"/>
      <c r="G1295" s="2"/>
      <c r="H1295" s="2"/>
      <c r="I1295" s="2"/>
      <c r="J1295" s="2"/>
      <c r="K1295" s="2"/>
      <c r="L1295" s="2"/>
      <c r="M1295" s="2"/>
      <c r="N1295" s="2"/>
      <c r="O1295" s="2"/>
      <c r="P1295" s="2"/>
      <c r="S1295" s="2"/>
    </row>
    <row r="1296" spans="1:19" x14ac:dyDescent="0.3">
      <c r="A1296" s="2"/>
      <c r="B1296" s="2"/>
      <c r="C1296" s="2"/>
      <c r="D1296" s="2"/>
      <c r="E1296" s="2"/>
      <c r="F1296" s="2"/>
      <c r="G1296" s="2"/>
      <c r="H1296" s="2"/>
      <c r="I1296" s="2"/>
      <c r="J1296" s="2"/>
      <c r="K1296" s="2"/>
      <c r="L1296" s="2"/>
      <c r="M1296" s="2"/>
      <c r="N1296" s="2"/>
      <c r="O1296" s="2"/>
      <c r="P1296" s="2"/>
      <c r="S1296" s="2"/>
    </row>
    <row r="1297" spans="1:19" x14ac:dyDescent="0.3">
      <c r="A1297" s="2"/>
      <c r="B1297" s="2"/>
      <c r="C1297" s="2"/>
      <c r="D1297" s="2"/>
      <c r="E1297" s="2"/>
      <c r="F1297" s="2"/>
      <c r="G1297" s="2"/>
      <c r="H1297" s="2"/>
      <c r="I1297" s="2"/>
      <c r="J1297" s="2"/>
      <c r="K1297" s="2"/>
      <c r="L1297" s="2"/>
      <c r="M1297" s="2"/>
      <c r="N1297" s="2"/>
      <c r="O1297" s="2"/>
      <c r="P1297" s="2"/>
      <c r="S1297" s="2"/>
    </row>
    <row r="1298" spans="1:19" x14ac:dyDescent="0.3">
      <c r="A1298" s="2"/>
      <c r="B1298" s="2"/>
      <c r="C1298" s="2"/>
      <c r="D1298" s="2"/>
      <c r="E1298" s="2"/>
      <c r="F1298" s="2"/>
      <c r="G1298" s="2"/>
      <c r="H1298" s="2"/>
      <c r="I1298" s="2"/>
      <c r="J1298" s="2"/>
      <c r="K1298" s="2"/>
      <c r="L1298" s="2"/>
      <c r="M1298" s="2"/>
      <c r="N1298" s="2"/>
      <c r="O1298" s="2"/>
      <c r="P1298" s="2"/>
      <c r="S1298" s="2"/>
    </row>
    <row r="1299" spans="1:19" x14ac:dyDescent="0.3">
      <c r="A1299" s="2"/>
      <c r="B1299" s="2"/>
      <c r="C1299" s="2"/>
      <c r="D1299" s="2"/>
      <c r="E1299" s="2"/>
      <c r="F1299" s="2"/>
      <c r="G1299" s="2"/>
      <c r="H1299" s="2"/>
      <c r="I1299" s="2"/>
      <c r="J1299" s="2"/>
      <c r="K1299" s="2"/>
      <c r="L1299" s="2"/>
      <c r="M1299" s="2"/>
      <c r="N1299" s="2"/>
      <c r="O1299" s="2"/>
      <c r="P1299" s="2"/>
      <c r="S1299" s="2"/>
    </row>
    <row r="1300" spans="1:19" x14ac:dyDescent="0.3">
      <c r="A1300" s="2"/>
      <c r="B1300" s="2"/>
      <c r="C1300" s="2"/>
      <c r="D1300" s="2"/>
      <c r="E1300" s="2"/>
      <c r="F1300" s="2"/>
      <c r="G1300" s="2"/>
      <c r="H1300" s="2"/>
      <c r="I1300" s="2"/>
      <c r="J1300" s="2"/>
      <c r="K1300" s="2"/>
      <c r="L1300" s="2"/>
      <c r="M1300" s="2"/>
      <c r="N1300" s="2"/>
      <c r="O1300" s="2"/>
      <c r="P1300" s="2"/>
      <c r="S1300" s="2"/>
    </row>
    <row r="1301" spans="1:19" x14ac:dyDescent="0.3">
      <c r="A1301" s="2"/>
      <c r="B1301" s="2"/>
      <c r="C1301" s="2"/>
      <c r="D1301" s="2"/>
      <c r="E1301" s="2"/>
      <c r="F1301" s="2"/>
      <c r="G1301" s="2"/>
      <c r="H1301" s="2"/>
      <c r="I1301" s="2"/>
      <c r="J1301" s="2"/>
      <c r="K1301" s="2"/>
      <c r="L1301" s="2"/>
      <c r="M1301" s="2"/>
      <c r="N1301" s="2"/>
      <c r="O1301" s="2"/>
      <c r="P1301" s="2"/>
      <c r="S1301" s="2"/>
    </row>
    <row r="1302" spans="1:19" x14ac:dyDescent="0.3">
      <c r="A1302" s="2"/>
      <c r="B1302" s="2"/>
      <c r="C1302" s="2"/>
      <c r="D1302" s="2"/>
      <c r="E1302" s="2"/>
      <c r="F1302" s="2"/>
      <c r="G1302" s="2"/>
      <c r="H1302" s="2"/>
      <c r="I1302" s="2"/>
      <c r="J1302" s="2"/>
      <c r="K1302" s="2"/>
      <c r="L1302" s="2"/>
      <c r="M1302" s="2"/>
      <c r="N1302" s="2"/>
      <c r="O1302" s="2"/>
      <c r="P1302" s="2"/>
      <c r="S1302" s="2"/>
    </row>
    <row r="1303" spans="1:19" x14ac:dyDescent="0.3">
      <c r="A1303" s="2"/>
      <c r="B1303" s="2"/>
      <c r="C1303" s="2"/>
      <c r="D1303" s="2"/>
      <c r="E1303" s="2"/>
      <c r="F1303" s="2"/>
      <c r="G1303" s="2"/>
      <c r="H1303" s="2"/>
      <c r="I1303" s="2"/>
      <c r="J1303" s="2"/>
      <c r="K1303" s="2"/>
      <c r="L1303" s="2"/>
      <c r="M1303" s="2"/>
      <c r="N1303" s="2"/>
      <c r="O1303" s="2"/>
      <c r="P1303" s="2"/>
      <c r="S1303" s="2"/>
    </row>
    <row r="1304" spans="1:19" x14ac:dyDescent="0.3">
      <c r="A1304" s="2"/>
      <c r="B1304" s="2"/>
      <c r="C1304" s="2"/>
      <c r="D1304" s="2"/>
      <c r="E1304" s="2"/>
      <c r="F1304" s="2"/>
      <c r="G1304" s="2"/>
      <c r="H1304" s="2"/>
      <c r="I1304" s="2"/>
      <c r="J1304" s="2"/>
      <c r="K1304" s="2"/>
      <c r="L1304" s="2"/>
      <c r="M1304" s="2"/>
      <c r="N1304" s="2"/>
      <c r="O1304" s="2"/>
      <c r="P1304" s="2"/>
      <c r="S1304" s="2"/>
    </row>
    <row r="1305" spans="1:19" x14ac:dyDescent="0.3">
      <c r="A1305" s="2"/>
      <c r="B1305" s="2"/>
      <c r="C1305" s="2"/>
      <c r="D1305" s="2"/>
      <c r="E1305" s="2"/>
      <c r="F1305" s="2"/>
      <c r="G1305" s="2"/>
      <c r="H1305" s="2"/>
      <c r="I1305" s="2"/>
      <c r="J1305" s="2"/>
      <c r="K1305" s="2"/>
      <c r="L1305" s="2"/>
      <c r="M1305" s="2"/>
      <c r="N1305" s="2"/>
      <c r="O1305" s="2"/>
      <c r="P1305" s="2"/>
      <c r="S1305" s="2"/>
    </row>
    <row r="1306" spans="1:19" x14ac:dyDescent="0.3">
      <c r="A1306" s="2"/>
      <c r="B1306" s="2"/>
      <c r="C1306" s="2"/>
      <c r="D1306" s="2"/>
      <c r="E1306" s="2"/>
      <c r="F1306" s="2"/>
      <c r="G1306" s="2"/>
      <c r="H1306" s="2"/>
      <c r="I1306" s="2"/>
      <c r="J1306" s="2"/>
      <c r="K1306" s="2"/>
      <c r="L1306" s="2"/>
      <c r="M1306" s="2"/>
      <c r="N1306" s="2"/>
      <c r="O1306" s="2"/>
      <c r="P1306" s="2"/>
      <c r="S1306" s="2"/>
    </row>
    <row r="1307" spans="1:19" x14ac:dyDescent="0.3">
      <c r="A1307" s="2"/>
      <c r="B1307" s="2"/>
      <c r="C1307" s="2"/>
      <c r="D1307" s="2"/>
      <c r="E1307" s="2"/>
      <c r="F1307" s="2"/>
      <c r="G1307" s="2"/>
      <c r="H1307" s="2"/>
      <c r="I1307" s="2"/>
      <c r="J1307" s="2"/>
      <c r="K1307" s="2"/>
      <c r="L1307" s="2"/>
      <c r="M1307" s="2"/>
      <c r="N1307" s="2"/>
      <c r="O1307" s="2"/>
      <c r="P1307" s="2"/>
      <c r="S1307" s="2"/>
    </row>
    <row r="1308" spans="1:19" x14ac:dyDescent="0.3">
      <c r="A1308" s="2"/>
      <c r="B1308" s="2"/>
      <c r="C1308" s="2"/>
      <c r="D1308" s="2"/>
      <c r="E1308" s="2"/>
      <c r="F1308" s="2"/>
      <c r="G1308" s="2"/>
      <c r="H1308" s="2"/>
      <c r="I1308" s="2"/>
      <c r="J1308" s="2"/>
      <c r="K1308" s="2"/>
      <c r="L1308" s="2"/>
      <c r="M1308" s="2"/>
      <c r="N1308" s="2"/>
      <c r="O1308" s="2"/>
      <c r="P1308" s="2"/>
      <c r="S1308" s="2"/>
    </row>
    <row r="1309" spans="1:19" x14ac:dyDescent="0.3">
      <c r="A1309" s="2"/>
      <c r="B1309" s="2"/>
      <c r="C1309" s="2"/>
      <c r="D1309" s="2"/>
      <c r="E1309" s="2"/>
      <c r="F1309" s="2"/>
      <c r="G1309" s="2"/>
      <c r="H1309" s="2"/>
      <c r="I1309" s="2"/>
      <c r="J1309" s="2"/>
      <c r="K1309" s="2"/>
      <c r="L1309" s="2"/>
      <c r="M1309" s="2"/>
      <c r="N1309" s="2"/>
      <c r="O1309" s="2"/>
      <c r="P1309" s="2"/>
      <c r="S1309" s="2"/>
    </row>
    <row r="1310" spans="1:19" x14ac:dyDescent="0.3">
      <c r="A1310" s="2"/>
      <c r="B1310" s="2"/>
      <c r="C1310" s="2"/>
      <c r="D1310" s="2"/>
      <c r="E1310" s="2"/>
      <c r="F1310" s="2"/>
      <c r="G1310" s="2"/>
      <c r="H1310" s="2"/>
      <c r="I1310" s="2"/>
      <c r="J1310" s="2"/>
      <c r="K1310" s="2"/>
      <c r="L1310" s="2"/>
      <c r="M1310" s="2"/>
      <c r="N1310" s="2"/>
      <c r="O1310" s="2"/>
      <c r="P1310" s="2"/>
      <c r="S1310" s="2"/>
    </row>
    <row r="1311" spans="1:19" x14ac:dyDescent="0.3">
      <c r="A1311" s="2"/>
      <c r="B1311" s="2"/>
      <c r="C1311" s="2"/>
      <c r="D1311" s="2"/>
      <c r="E1311" s="2"/>
      <c r="F1311" s="2"/>
      <c r="G1311" s="2"/>
      <c r="H1311" s="2"/>
      <c r="I1311" s="2"/>
      <c r="J1311" s="2"/>
      <c r="K1311" s="2"/>
      <c r="L1311" s="2"/>
      <c r="M1311" s="2"/>
      <c r="N1311" s="2"/>
      <c r="O1311" s="2"/>
      <c r="P1311" s="2"/>
      <c r="S1311" s="2"/>
    </row>
    <row r="1312" spans="1:19" x14ac:dyDescent="0.3">
      <c r="A1312" s="2"/>
      <c r="B1312" s="2"/>
      <c r="C1312" s="2"/>
      <c r="D1312" s="2"/>
      <c r="E1312" s="2"/>
      <c r="F1312" s="2"/>
      <c r="G1312" s="2"/>
      <c r="H1312" s="2"/>
      <c r="I1312" s="2"/>
      <c r="J1312" s="2"/>
      <c r="K1312" s="2"/>
      <c r="L1312" s="2"/>
      <c r="M1312" s="2"/>
      <c r="N1312" s="2"/>
      <c r="O1312" s="2"/>
      <c r="P1312" s="2"/>
      <c r="S1312" s="2"/>
    </row>
    <row r="1313" spans="1:19" x14ac:dyDescent="0.3">
      <c r="A1313" s="2"/>
      <c r="B1313" s="2"/>
      <c r="C1313" s="2"/>
      <c r="D1313" s="2"/>
      <c r="E1313" s="2"/>
      <c r="F1313" s="2"/>
      <c r="G1313" s="2"/>
      <c r="H1313" s="2"/>
      <c r="I1313" s="2"/>
      <c r="J1313" s="2"/>
      <c r="K1313" s="2"/>
      <c r="L1313" s="2"/>
      <c r="M1313" s="2"/>
      <c r="N1313" s="2"/>
      <c r="O1313" s="2"/>
      <c r="P1313" s="2"/>
      <c r="S1313" s="2"/>
    </row>
    <row r="1314" spans="1:19" x14ac:dyDescent="0.3">
      <c r="A1314" s="2"/>
      <c r="B1314" s="2"/>
      <c r="C1314" s="2"/>
      <c r="D1314" s="2"/>
      <c r="E1314" s="2"/>
      <c r="F1314" s="2"/>
      <c r="G1314" s="2"/>
      <c r="H1314" s="2"/>
      <c r="I1314" s="2"/>
      <c r="J1314" s="2"/>
      <c r="K1314" s="2"/>
      <c r="L1314" s="2"/>
      <c r="M1314" s="2"/>
      <c r="N1314" s="2"/>
      <c r="O1314" s="2"/>
      <c r="P1314" s="2"/>
      <c r="S1314" s="2"/>
    </row>
    <row r="1315" spans="1:19" x14ac:dyDescent="0.3">
      <c r="A1315" s="2"/>
      <c r="B1315" s="2"/>
      <c r="C1315" s="2"/>
      <c r="D1315" s="2"/>
      <c r="E1315" s="2"/>
      <c r="F1315" s="2"/>
      <c r="G1315" s="2"/>
      <c r="H1315" s="2"/>
      <c r="I1315" s="2"/>
      <c r="J1315" s="2"/>
      <c r="K1315" s="2"/>
      <c r="L1315" s="2"/>
      <c r="M1315" s="2"/>
      <c r="N1315" s="2"/>
      <c r="O1315" s="2"/>
      <c r="P1315" s="2"/>
      <c r="S1315" s="2"/>
    </row>
    <row r="1316" spans="1:19" x14ac:dyDescent="0.3">
      <c r="A1316" s="2"/>
      <c r="B1316" s="2"/>
      <c r="C1316" s="2"/>
      <c r="D1316" s="2"/>
      <c r="E1316" s="2"/>
      <c r="F1316" s="2"/>
      <c r="G1316" s="2"/>
      <c r="H1316" s="2"/>
      <c r="I1316" s="2"/>
      <c r="J1316" s="2"/>
      <c r="K1316" s="2"/>
      <c r="L1316" s="2"/>
      <c r="M1316" s="2"/>
      <c r="N1316" s="2"/>
      <c r="O1316" s="2"/>
      <c r="P1316" s="2"/>
      <c r="S1316" s="2"/>
    </row>
    <row r="1317" spans="1:19" x14ac:dyDescent="0.3">
      <c r="A1317" s="2"/>
      <c r="B1317" s="2"/>
      <c r="C1317" s="2"/>
      <c r="D1317" s="2"/>
      <c r="E1317" s="2"/>
      <c r="F1317" s="2"/>
      <c r="G1317" s="2"/>
      <c r="H1317" s="2"/>
      <c r="I1317" s="2"/>
      <c r="J1317" s="2"/>
      <c r="K1317" s="2"/>
      <c r="L1317" s="2"/>
      <c r="M1317" s="2"/>
      <c r="N1317" s="2"/>
      <c r="O1317" s="2"/>
      <c r="P1317" s="2"/>
      <c r="S1317" s="2"/>
    </row>
    <row r="1318" spans="1:19" x14ac:dyDescent="0.3">
      <c r="A1318" s="2"/>
      <c r="B1318" s="2"/>
      <c r="C1318" s="2"/>
      <c r="D1318" s="2"/>
      <c r="E1318" s="2"/>
      <c r="F1318" s="2"/>
      <c r="G1318" s="2"/>
      <c r="H1318" s="2"/>
      <c r="I1318" s="2"/>
      <c r="J1318" s="2"/>
      <c r="K1318" s="2"/>
      <c r="L1318" s="2"/>
      <c r="M1318" s="2"/>
      <c r="N1318" s="2"/>
      <c r="O1318" s="2"/>
      <c r="P1318" s="2"/>
      <c r="S1318" s="2"/>
    </row>
    <row r="1319" spans="1:19" x14ac:dyDescent="0.3">
      <c r="A1319" s="2"/>
      <c r="B1319" s="2"/>
      <c r="C1319" s="2"/>
      <c r="D1319" s="2"/>
      <c r="E1319" s="2"/>
      <c r="F1319" s="2"/>
      <c r="G1319" s="2"/>
      <c r="H1319" s="2"/>
      <c r="I1319" s="2"/>
      <c r="J1319" s="2"/>
      <c r="K1319" s="2"/>
      <c r="L1319" s="2"/>
      <c r="M1319" s="2"/>
      <c r="N1319" s="2"/>
      <c r="O1319" s="2"/>
      <c r="P1319" s="2"/>
      <c r="S1319" s="2"/>
    </row>
    <row r="1320" spans="1:19" x14ac:dyDescent="0.3">
      <c r="A1320" s="2"/>
      <c r="B1320" s="2"/>
      <c r="C1320" s="2"/>
      <c r="D1320" s="2"/>
      <c r="E1320" s="2"/>
      <c r="F1320" s="2"/>
      <c r="G1320" s="2"/>
      <c r="H1320" s="2"/>
      <c r="I1320" s="2"/>
      <c r="J1320" s="2"/>
      <c r="K1320" s="2"/>
      <c r="L1320" s="2"/>
      <c r="M1320" s="2"/>
      <c r="N1320" s="2"/>
      <c r="O1320" s="2"/>
      <c r="P1320" s="2"/>
      <c r="S1320" s="2"/>
    </row>
    <row r="1321" spans="1:19" x14ac:dyDescent="0.3">
      <c r="A1321" s="2"/>
      <c r="B1321" s="2"/>
      <c r="C1321" s="2"/>
      <c r="D1321" s="2"/>
      <c r="E1321" s="2"/>
      <c r="F1321" s="2"/>
      <c r="G1321" s="2"/>
      <c r="H1321" s="2"/>
      <c r="I1321" s="2"/>
      <c r="J1321" s="2"/>
      <c r="K1321" s="2"/>
      <c r="L1321" s="2"/>
      <c r="M1321" s="2"/>
      <c r="N1321" s="2"/>
      <c r="O1321" s="2"/>
      <c r="P1321" s="2"/>
      <c r="S1321" s="2"/>
    </row>
    <row r="1322" spans="1:19" x14ac:dyDescent="0.3">
      <c r="A1322" s="2"/>
      <c r="B1322" s="2"/>
      <c r="C1322" s="2"/>
      <c r="D1322" s="2"/>
      <c r="E1322" s="2"/>
      <c r="F1322" s="2"/>
      <c r="G1322" s="2"/>
      <c r="H1322" s="2"/>
      <c r="I1322" s="2"/>
      <c r="J1322" s="2"/>
      <c r="K1322" s="2"/>
      <c r="L1322" s="2"/>
      <c r="M1322" s="2"/>
      <c r="N1322" s="2"/>
      <c r="O1322" s="2"/>
      <c r="P1322" s="2"/>
      <c r="S1322" s="2"/>
    </row>
    <row r="1323" spans="1:19" x14ac:dyDescent="0.3">
      <c r="A1323" s="2"/>
      <c r="B1323" s="2"/>
      <c r="C1323" s="2"/>
      <c r="D1323" s="2"/>
      <c r="E1323" s="2"/>
      <c r="F1323" s="2"/>
      <c r="G1323" s="2"/>
      <c r="H1323" s="2"/>
      <c r="I1323" s="2"/>
      <c r="J1323" s="2"/>
      <c r="K1323" s="2"/>
      <c r="L1323" s="2"/>
      <c r="M1323" s="2"/>
      <c r="N1323" s="2"/>
      <c r="O1323" s="2"/>
      <c r="P1323" s="2"/>
      <c r="S1323" s="2"/>
    </row>
    <row r="1324" spans="1:19" x14ac:dyDescent="0.3">
      <c r="A1324" s="2"/>
      <c r="B1324" s="2"/>
      <c r="C1324" s="2"/>
      <c r="D1324" s="2"/>
      <c r="E1324" s="2"/>
      <c r="F1324" s="2"/>
      <c r="G1324" s="2"/>
      <c r="H1324" s="2"/>
      <c r="I1324" s="2"/>
      <c r="J1324" s="2"/>
      <c r="K1324" s="2"/>
      <c r="L1324" s="2"/>
      <c r="M1324" s="2"/>
      <c r="N1324" s="2"/>
      <c r="O1324" s="2"/>
      <c r="P1324" s="2"/>
      <c r="S1324" s="2"/>
    </row>
    <row r="1325" spans="1:19" x14ac:dyDescent="0.3">
      <c r="A1325" s="2"/>
      <c r="B1325" s="2"/>
      <c r="C1325" s="2"/>
      <c r="D1325" s="2"/>
      <c r="E1325" s="2"/>
      <c r="F1325" s="2"/>
      <c r="G1325" s="2"/>
      <c r="H1325" s="2"/>
      <c r="I1325" s="2"/>
      <c r="J1325" s="2"/>
      <c r="K1325" s="2"/>
      <c r="L1325" s="2"/>
      <c r="M1325" s="2"/>
      <c r="N1325" s="2"/>
      <c r="O1325" s="2"/>
      <c r="P1325" s="2"/>
      <c r="S1325" s="2"/>
    </row>
    <row r="1326" spans="1:19" x14ac:dyDescent="0.3">
      <c r="A1326" s="2"/>
      <c r="B1326" s="2"/>
      <c r="C1326" s="2"/>
      <c r="D1326" s="2"/>
      <c r="E1326" s="2"/>
      <c r="F1326" s="2"/>
      <c r="G1326" s="2"/>
      <c r="H1326" s="2"/>
      <c r="I1326" s="2"/>
      <c r="J1326" s="2"/>
      <c r="K1326" s="2"/>
      <c r="L1326" s="2"/>
      <c r="M1326" s="2"/>
      <c r="N1326" s="2"/>
      <c r="O1326" s="2"/>
      <c r="P1326" s="2"/>
      <c r="S1326" s="2"/>
    </row>
    <row r="1327" spans="1:19" x14ac:dyDescent="0.3">
      <c r="A1327" s="2"/>
      <c r="B1327" s="2"/>
      <c r="C1327" s="2"/>
      <c r="D1327" s="2"/>
      <c r="E1327" s="2"/>
      <c r="F1327" s="2"/>
      <c r="G1327" s="2"/>
      <c r="H1327" s="2"/>
      <c r="I1327" s="2"/>
      <c r="J1327" s="2"/>
      <c r="K1327" s="2"/>
      <c r="L1327" s="2"/>
      <c r="M1327" s="2"/>
      <c r="N1327" s="2"/>
      <c r="O1327" s="2"/>
      <c r="P1327" s="2"/>
      <c r="S1327" s="2"/>
    </row>
    <row r="1328" spans="1:19" x14ac:dyDescent="0.3">
      <c r="A1328" s="2"/>
      <c r="B1328" s="2"/>
      <c r="C1328" s="2"/>
      <c r="D1328" s="2"/>
      <c r="E1328" s="2"/>
      <c r="F1328" s="2"/>
      <c r="G1328" s="2"/>
      <c r="H1328" s="2"/>
      <c r="I1328" s="2"/>
      <c r="J1328" s="2"/>
      <c r="K1328" s="2"/>
      <c r="L1328" s="2"/>
      <c r="M1328" s="2"/>
      <c r="N1328" s="2"/>
      <c r="O1328" s="2"/>
      <c r="P1328" s="2"/>
      <c r="S1328" s="2"/>
    </row>
    <row r="1329" spans="1:19" x14ac:dyDescent="0.3">
      <c r="A1329" s="2"/>
      <c r="B1329" s="2"/>
      <c r="C1329" s="2"/>
      <c r="D1329" s="2"/>
      <c r="E1329" s="2"/>
      <c r="F1329" s="2"/>
      <c r="G1329" s="2"/>
      <c r="H1329" s="2"/>
      <c r="I1329" s="2"/>
      <c r="J1329" s="2"/>
      <c r="K1329" s="2"/>
      <c r="L1329" s="2"/>
      <c r="M1329" s="2"/>
      <c r="N1329" s="2"/>
      <c r="O1329" s="2"/>
      <c r="P1329" s="2"/>
      <c r="S1329" s="2"/>
    </row>
    <row r="1330" spans="1:19" x14ac:dyDescent="0.3">
      <c r="A1330" s="2"/>
      <c r="B1330" s="2"/>
      <c r="C1330" s="2"/>
      <c r="D1330" s="2"/>
      <c r="E1330" s="2"/>
      <c r="F1330" s="2"/>
      <c r="G1330" s="2"/>
      <c r="H1330" s="2"/>
      <c r="I1330" s="2"/>
      <c r="J1330" s="2"/>
      <c r="K1330" s="2"/>
      <c r="L1330" s="2"/>
      <c r="M1330" s="2"/>
      <c r="N1330" s="2"/>
      <c r="O1330" s="2"/>
      <c r="P1330" s="2"/>
      <c r="S1330" s="2"/>
    </row>
    <row r="1331" spans="1:19" x14ac:dyDescent="0.3">
      <c r="A1331" s="2"/>
      <c r="B1331" s="2"/>
      <c r="C1331" s="2"/>
      <c r="D1331" s="2"/>
      <c r="E1331" s="2"/>
      <c r="F1331" s="2"/>
      <c r="G1331" s="2"/>
      <c r="H1331" s="2"/>
      <c r="I1331" s="2"/>
      <c r="J1331" s="2"/>
      <c r="K1331" s="2"/>
      <c r="L1331" s="2"/>
      <c r="M1331" s="2"/>
      <c r="N1331" s="2"/>
      <c r="O1331" s="2"/>
      <c r="P1331" s="2"/>
      <c r="S1331" s="2"/>
    </row>
    <row r="1332" spans="1:19" x14ac:dyDescent="0.3">
      <c r="A1332" s="2"/>
      <c r="B1332" s="2"/>
      <c r="C1332" s="2"/>
      <c r="D1332" s="2"/>
      <c r="E1332" s="2"/>
      <c r="F1332" s="2"/>
      <c r="G1332" s="2"/>
      <c r="H1332" s="2"/>
      <c r="I1332" s="2"/>
      <c r="J1332" s="2"/>
      <c r="K1332" s="2"/>
      <c r="L1332" s="2"/>
      <c r="M1332" s="2"/>
      <c r="N1332" s="2"/>
      <c r="O1332" s="2"/>
      <c r="P1332" s="2"/>
      <c r="S1332" s="2"/>
    </row>
    <row r="1333" spans="1:19" x14ac:dyDescent="0.3">
      <c r="A1333" s="2"/>
      <c r="B1333" s="2"/>
      <c r="C1333" s="2"/>
      <c r="D1333" s="2"/>
      <c r="E1333" s="2"/>
      <c r="F1333" s="2"/>
      <c r="G1333" s="2"/>
      <c r="H1333" s="2"/>
      <c r="I1333" s="2"/>
      <c r="J1333" s="2"/>
      <c r="K1333" s="2"/>
      <c r="L1333" s="2"/>
      <c r="M1333" s="2"/>
      <c r="N1333" s="2"/>
      <c r="O1333" s="2"/>
      <c r="P1333" s="2"/>
      <c r="S1333" s="2"/>
    </row>
    <row r="1334" spans="1:19" x14ac:dyDescent="0.3">
      <c r="A1334" s="2"/>
      <c r="B1334" s="2"/>
      <c r="C1334" s="2"/>
      <c r="D1334" s="2"/>
      <c r="E1334" s="2"/>
      <c r="F1334" s="2"/>
      <c r="G1334" s="2"/>
      <c r="H1334" s="2"/>
      <c r="I1334" s="2"/>
      <c r="J1334" s="2"/>
      <c r="K1334" s="2"/>
      <c r="L1334" s="2"/>
      <c r="M1334" s="2"/>
      <c r="N1334" s="2"/>
      <c r="O1334" s="2"/>
      <c r="P1334" s="2"/>
      <c r="S1334" s="2"/>
    </row>
    <row r="1335" spans="1:19" x14ac:dyDescent="0.3">
      <c r="A1335" s="2"/>
      <c r="B1335" s="2"/>
      <c r="C1335" s="2"/>
      <c r="D1335" s="2"/>
      <c r="E1335" s="2"/>
      <c r="F1335" s="2"/>
      <c r="G1335" s="2"/>
      <c r="H1335" s="2"/>
      <c r="I1335" s="2"/>
      <c r="J1335" s="2"/>
      <c r="K1335" s="2"/>
      <c r="L1335" s="2"/>
      <c r="M1335" s="2"/>
      <c r="N1335" s="2"/>
      <c r="O1335" s="2"/>
      <c r="P1335" s="2"/>
      <c r="S1335" s="2"/>
    </row>
    <row r="1336" spans="1:19" x14ac:dyDescent="0.3">
      <c r="A1336" s="2"/>
      <c r="B1336" s="2"/>
      <c r="C1336" s="2"/>
      <c r="D1336" s="2"/>
      <c r="E1336" s="2"/>
      <c r="F1336" s="2"/>
      <c r="G1336" s="2"/>
      <c r="H1336" s="2"/>
      <c r="I1336" s="2"/>
      <c r="J1336" s="2"/>
      <c r="K1336" s="2"/>
      <c r="L1336" s="2"/>
      <c r="M1336" s="2"/>
      <c r="N1336" s="2"/>
      <c r="O1336" s="2"/>
      <c r="P1336" s="2"/>
      <c r="S1336" s="2"/>
    </row>
    <row r="1337" spans="1:19" x14ac:dyDescent="0.3">
      <c r="A1337" s="2"/>
      <c r="B1337" s="2"/>
      <c r="C1337" s="2"/>
      <c r="D1337" s="2"/>
      <c r="E1337" s="2"/>
      <c r="F1337" s="2"/>
      <c r="G1337" s="2"/>
      <c r="H1337" s="2"/>
      <c r="I1337" s="2"/>
      <c r="J1337" s="2"/>
      <c r="K1337" s="2"/>
      <c r="L1337" s="2"/>
      <c r="M1337" s="2"/>
      <c r="N1337" s="2"/>
      <c r="O1337" s="2"/>
      <c r="P1337" s="2"/>
      <c r="S1337" s="2"/>
    </row>
    <row r="1338" spans="1:19" x14ac:dyDescent="0.3">
      <c r="A1338" s="2"/>
      <c r="B1338" s="2"/>
      <c r="C1338" s="2"/>
      <c r="D1338" s="2"/>
      <c r="E1338" s="2"/>
      <c r="F1338" s="2"/>
      <c r="G1338" s="2"/>
      <c r="H1338" s="2"/>
      <c r="I1338" s="2"/>
      <c r="J1338" s="2"/>
      <c r="K1338" s="2"/>
      <c r="L1338" s="2"/>
      <c r="M1338" s="2"/>
      <c r="N1338" s="2"/>
      <c r="O1338" s="2"/>
      <c r="P1338" s="2"/>
      <c r="S1338" s="2"/>
    </row>
    <row r="1339" spans="1:19" x14ac:dyDescent="0.3">
      <c r="A1339" s="2"/>
      <c r="B1339" s="2"/>
      <c r="C1339" s="2"/>
      <c r="D1339" s="2"/>
      <c r="E1339" s="2"/>
      <c r="F1339" s="2"/>
      <c r="G1339" s="2"/>
      <c r="H1339" s="2"/>
      <c r="I1339" s="2"/>
      <c r="J1339" s="2"/>
      <c r="K1339" s="2"/>
      <c r="L1339" s="2"/>
      <c r="M1339" s="2"/>
      <c r="N1339" s="2"/>
      <c r="O1339" s="2"/>
      <c r="P1339" s="2"/>
      <c r="S1339" s="2"/>
    </row>
    <row r="1340" spans="1:19" x14ac:dyDescent="0.3">
      <c r="A1340" s="2"/>
      <c r="B1340" s="2"/>
      <c r="C1340" s="2"/>
      <c r="D1340" s="2"/>
      <c r="E1340" s="2"/>
      <c r="F1340" s="2"/>
      <c r="G1340" s="2"/>
      <c r="H1340" s="2"/>
      <c r="I1340" s="2"/>
      <c r="J1340" s="2"/>
      <c r="K1340" s="2"/>
      <c r="L1340" s="2"/>
      <c r="M1340" s="2"/>
      <c r="N1340" s="2"/>
      <c r="O1340" s="2"/>
      <c r="P1340" s="2"/>
      <c r="S1340" s="2"/>
    </row>
    <row r="1341" spans="1:19" x14ac:dyDescent="0.3">
      <c r="A1341" s="2"/>
      <c r="B1341" s="2"/>
      <c r="C1341" s="2"/>
      <c r="D1341" s="2"/>
      <c r="E1341" s="2"/>
      <c r="F1341" s="2"/>
      <c r="G1341" s="2"/>
      <c r="H1341" s="2"/>
      <c r="I1341" s="2"/>
      <c r="J1341" s="2"/>
      <c r="K1341" s="2"/>
      <c r="L1341" s="2"/>
      <c r="M1341" s="2"/>
      <c r="N1341" s="2"/>
      <c r="O1341" s="2"/>
      <c r="P1341" s="2"/>
      <c r="S1341" s="2"/>
    </row>
    <row r="1342" spans="1:19" x14ac:dyDescent="0.3">
      <c r="A1342" s="2"/>
      <c r="B1342" s="2"/>
      <c r="C1342" s="2"/>
      <c r="D1342" s="2"/>
      <c r="E1342" s="2"/>
      <c r="F1342" s="2"/>
      <c r="G1342" s="2"/>
      <c r="H1342" s="2"/>
      <c r="I1342" s="2"/>
      <c r="J1342" s="2"/>
      <c r="K1342" s="2"/>
      <c r="L1342" s="2"/>
      <c r="M1342" s="2"/>
      <c r="N1342" s="2"/>
      <c r="O1342" s="2"/>
      <c r="P1342" s="2"/>
      <c r="S1342" s="2"/>
    </row>
    <row r="1343" spans="1:19" x14ac:dyDescent="0.3">
      <c r="A1343" s="2"/>
      <c r="B1343" s="2"/>
      <c r="C1343" s="2"/>
      <c r="D1343" s="2"/>
      <c r="E1343" s="2"/>
      <c r="F1343" s="2"/>
      <c r="G1343" s="2"/>
      <c r="H1343" s="2"/>
      <c r="I1343" s="2"/>
      <c r="J1343" s="2"/>
      <c r="K1343" s="2"/>
      <c r="L1343" s="2"/>
      <c r="M1343" s="2"/>
      <c r="N1343" s="2"/>
      <c r="O1343" s="2"/>
      <c r="P1343" s="2"/>
      <c r="S1343" s="2"/>
    </row>
    <row r="1344" spans="1:19" x14ac:dyDescent="0.3">
      <c r="A1344" s="2"/>
      <c r="B1344" s="2"/>
      <c r="C1344" s="2"/>
      <c r="D1344" s="2"/>
      <c r="E1344" s="2"/>
      <c r="F1344" s="2"/>
      <c r="G1344" s="2"/>
      <c r="H1344" s="2"/>
      <c r="I1344" s="2"/>
      <c r="J1344" s="2"/>
      <c r="K1344" s="2"/>
      <c r="L1344" s="2"/>
      <c r="M1344" s="2"/>
      <c r="N1344" s="2"/>
      <c r="O1344" s="2"/>
      <c r="P1344" s="2"/>
      <c r="S1344" s="2"/>
    </row>
    <row r="1345" spans="1:19" x14ac:dyDescent="0.3">
      <c r="A1345" s="2"/>
      <c r="B1345" s="2"/>
      <c r="C1345" s="2"/>
      <c r="D1345" s="2"/>
      <c r="E1345" s="2"/>
      <c r="F1345" s="2"/>
      <c r="G1345" s="2"/>
      <c r="H1345" s="2"/>
      <c r="I1345" s="2"/>
      <c r="J1345" s="2"/>
      <c r="K1345" s="2"/>
      <c r="L1345" s="2"/>
      <c r="M1345" s="2"/>
      <c r="N1345" s="2"/>
      <c r="O1345" s="2"/>
      <c r="P1345" s="2"/>
      <c r="S1345" s="2"/>
    </row>
    <row r="1346" spans="1:19" x14ac:dyDescent="0.3">
      <c r="A1346" s="2"/>
      <c r="B1346" s="2"/>
      <c r="C1346" s="2"/>
      <c r="D1346" s="2"/>
      <c r="E1346" s="2"/>
      <c r="F1346" s="2"/>
      <c r="G1346" s="2"/>
      <c r="H1346" s="2"/>
      <c r="I1346" s="2"/>
      <c r="J1346" s="2"/>
      <c r="K1346" s="2"/>
      <c r="L1346" s="2"/>
      <c r="M1346" s="2"/>
      <c r="N1346" s="2"/>
      <c r="O1346" s="2"/>
      <c r="P1346" s="2"/>
      <c r="S1346" s="2"/>
    </row>
    <row r="1347" spans="1:19" x14ac:dyDescent="0.3">
      <c r="A1347" s="2"/>
      <c r="B1347" s="2"/>
      <c r="C1347" s="2"/>
      <c r="D1347" s="2"/>
      <c r="E1347" s="2"/>
      <c r="F1347" s="2"/>
      <c r="G1347" s="2"/>
      <c r="H1347" s="2"/>
      <c r="I1347" s="2"/>
      <c r="J1347" s="2"/>
      <c r="K1347" s="2"/>
      <c r="L1347" s="2"/>
      <c r="M1347" s="2"/>
      <c r="N1347" s="2"/>
      <c r="O1347" s="2"/>
      <c r="P1347" s="2"/>
      <c r="S1347" s="2"/>
    </row>
    <row r="1348" spans="1:19" x14ac:dyDescent="0.3">
      <c r="A1348" s="2"/>
      <c r="B1348" s="2"/>
      <c r="C1348" s="2"/>
      <c r="D1348" s="2"/>
      <c r="E1348" s="2"/>
      <c r="F1348" s="2"/>
      <c r="G1348" s="2"/>
      <c r="H1348" s="2"/>
      <c r="I1348" s="2"/>
      <c r="J1348" s="2"/>
      <c r="K1348" s="2"/>
      <c r="L1348" s="2"/>
      <c r="M1348" s="2"/>
      <c r="N1348" s="2"/>
      <c r="O1348" s="2"/>
      <c r="P1348" s="2"/>
      <c r="S1348" s="2"/>
    </row>
    <row r="1349" spans="1:19" x14ac:dyDescent="0.3">
      <c r="A1349" s="2"/>
      <c r="B1349" s="2"/>
      <c r="C1349" s="2"/>
      <c r="D1349" s="2"/>
      <c r="E1349" s="2"/>
      <c r="F1349" s="2"/>
      <c r="G1349" s="2"/>
      <c r="H1349" s="2"/>
      <c r="I1349" s="2"/>
      <c r="J1349" s="2"/>
      <c r="K1349" s="2"/>
      <c r="L1349" s="2"/>
      <c r="M1349" s="2"/>
      <c r="N1349" s="2"/>
      <c r="O1349" s="2"/>
      <c r="P1349" s="2"/>
      <c r="S1349" s="2"/>
    </row>
    <row r="1350" spans="1:19" x14ac:dyDescent="0.3">
      <c r="A1350" s="2"/>
      <c r="B1350" s="2"/>
      <c r="C1350" s="2"/>
      <c r="D1350" s="2"/>
      <c r="E1350" s="2"/>
      <c r="F1350" s="2"/>
      <c r="G1350" s="2"/>
      <c r="H1350" s="2"/>
      <c r="I1350" s="2"/>
      <c r="J1350" s="2"/>
      <c r="K1350" s="2"/>
      <c r="L1350" s="2"/>
      <c r="M1350" s="2"/>
      <c r="N1350" s="2"/>
      <c r="O1350" s="2"/>
      <c r="P1350" s="2"/>
      <c r="S1350" s="2"/>
    </row>
    <row r="1351" spans="1:19" x14ac:dyDescent="0.3">
      <c r="A1351" s="2"/>
      <c r="B1351" s="2"/>
      <c r="C1351" s="2"/>
      <c r="D1351" s="2"/>
      <c r="E1351" s="2"/>
      <c r="F1351" s="2"/>
      <c r="G1351" s="2"/>
      <c r="H1351" s="2"/>
      <c r="I1351" s="2"/>
      <c r="J1351" s="2"/>
      <c r="K1351" s="2"/>
      <c r="L1351" s="2"/>
      <c r="M1351" s="2"/>
      <c r="N1351" s="2"/>
      <c r="O1351" s="2"/>
      <c r="P1351" s="2"/>
      <c r="S1351" s="2"/>
    </row>
    <row r="1352" spans="1:19" x14ac:dyDescent="0.3">
      <c r="A1352" s="2"/>
      <c r="B1352" s="2"/>
      <c r="C1352" s="2"/>
      <c r="D1352" s="2"/>
      <c r="E1352" s="2"/>
      <c r="F1352" s="2"/>
      <c r="G1352" s="2"/>
      <c r="H1352" s="2"/>
      <c r="I1352" s="2"/>
      <c r="J1352" s="2"/>
      <c r="K1352" s="2"/>
      <c r="L1352" s="2"/>
      <c r="M1352" s="2"/>
      <c r="N1352" s="2"/>
      <c r="O1352" s="2"/>
      <c r="P1352" s="2"/>
      <c r="S1352" s="2"/>
    </row>
    <row r="1353" spans="1:19" x14ac:dyDescent="0.3">
      <c r="A1353" s="2"/>
      <c r="B1353" s="2"/>
      <c r="C1353" s="2"/>
      <c r="D1353" s="2"/>
      <c r="E1353" s="2"/>
      <c r="F1353" s="2"/>
      <c r="G1353" s="2"/>
      <c r="H1353" s="2"/>
      <c r="I1353" s="2"/>
      <c r="J1353" s="2"/>
      <c r="K1353" s="2"/>
      <c r="L1353" s="2"/>
      <c r="M1353" s="2"/>
      <c r="N1353" s="2"/>
      <c r="O1353" s="2"/>
      <c r="P1353" s="2"/>
      <c r="S1353" s="2"/>
    </row>
    <row r="1354" spans="1:19" x14ac:dyDescent="0.3">
      <c r="A1354" s="2"/>
      <c r="B1354" s="2"/>
      <c r="C1354" s="2"/>
      <c r="D1354" s="2"/>
      <c r="E1354" s="2"/>
      <c r="F1354" s="2"/>
      <c r="G1354" s="2"/>
      <c r="H1354" s="2"/>
      <c r="I1354" s="2"/>
      <c r="J1354" s="2"/>
      <c r="K1354" s="2"/>
      <c r="L1354" s="2"/>
      <c r="M1354" s="2"/>
      <c r="N1354" s="2"/>
      <c r="O1354" s="2"/>
      <c r="P1354" s="2"/>
      <c r="S1354" s="2"/>
    </row>
    <row r="1355" spans="1:19" x14ac:dyDescent="0.3">
      <c r="A1355" s="2"/>
      <c r="B1355" s="2"/>
      <c r="C1355" s="2"/>
      <c r="D1355" s="2"/>
      <c r="E1355" s="2"/>
      <c r="F1355" s="2"/>
      <c r="G1355" s="2"/>
      <c r="H1355" s="2"/>
      <c r="I1355" s="2"/>
      <c r="J1355" s="2"/>
      <c r="K1355" s="2"/>
      <c r="L1355" s="2"/>
      <c r="M1355" s="2"/>
      <c r="N1355" s="2"/>
      <c r="O1355" s="2"/>
      <c r="P1355" s="2"/>
      <c r="S1355" s="2"/>
    </row>
    <row r="1356" spans="1:19" x14ac:dyDescent="0.3">
      <c r="A1356" s="2"/>
      <c r="B1356" s="2"/>
      <c r="C1356" s="2"/>
      <c r="D1356" s="2"/>
      <c r="E1356" s="2"/>
      <c r="F1356" s="2"/>
      <c r="G1356" s="2"/>
      <c r="H1356" s="2"/>
      <c r="I1356" s="2"/>
      <c r="J1356" s="2"/>
      <c r="K1356" s="2"/>
      <c r="L1356" s="2"/>
      <c r="M1356" s="2"/>
      <c r="N1356" s="2"/>
      <c r="O1356" s="2"/>
      <c r="P1356" s="2"/>
      <c r="S1356" s="2"/>
    </row>
    <row r="1357" spans="1:19" x14ac:dyDescent="0.3">
      <c r="A1357" s="2"/>
      <c r="B1357" s="2"/>
      <c r="C1357" s="2"/>
      <c r="D1357" s="2"/>
      <c r="E1357" s="2"/>
      <c r="F1357" s="2"/>
      <c r="G1357" s="2"/>
      <c r="H1357" s="2"/>
      <c r="I1357" s="2"/>
      <c r="J1357" s="2"/>
      <c r="K1357" s="2"/>
      <c r="L1357" s="2"/>
      <c r="M1357" s="2"/>
      <c r="N1357" s="2"/>
      <c r="O1357" s="2"/>
      <c r="P1357" s="2"/>
      <c r="S1357" s="2"/>
    </row>
    <row r="1358" spans="1:19" x14ac:dyDescent="0.3">
      <c r="A1358" s="2"/>
      <c r="B1358" s="2"/>
      <c r="C1358" s="2"/>
      <c r="D1358" s="2"/>
      <c r="E1358" s="2"/>
      <c r="F1358" s="2"/>
      <c r="G1358" s="2"/>
      <c r="H1358" s="2"/>
      <c r="I1358" s="2"/>
      <c r="J1358" s="2"/>
      <c r="K1358" s="2"/>
      <c r="L1358" s="2"/>
      <c r="M1358" s="2"/>
      <c r="N1358" s="2"/>
      <c r="O1358" s="2"/>
      <c r="P1358" s="2"/>
      <c r="S1358" s="2"/>
    </row>
    <row r="1359" spans="1:19" x14ac:dyDescent="0.3">
      <c r="A1359" s="2"/>
      <c r="B1359" s="2"/>
      <c r="C1359" s="2"/>
      <c r="D1359" s="2"/>
      <c r="E1359" s="2"/>
      <c r="F1359" s="2"/>
      <c r="G1359" s="2"/>
      <c r="H1359" s="2"/>
      <c r="I1359" s="2"/>
      <c r="J1359" s="2"/>
      <c r="K1359" s="2"/>
      <c r="L1359" s="2"/>
      <c r="M1359" s="2"/>
      <c r="N1359" s="2"/>
      <c r="O1359" s="2"/>
      <c r="P1359" s="2"/>
      <c r="S1359" s="2"/>
    </row>
    <row r="1360" spans="1:19" x14ac:dyDescent="0.3">
      <c r="A1360" s="2"/>
      <c r="B1360" s="2"/>
      <c r="C1360" s="2"/>
      <c r="D1360" s="2"/>
      <c r="E1360" s="2"/>
      <c r="F1360" s="2"/>
      <c r="G1360" s="2"/>
      <c r="H1360" s="2"/>
      <c r="I1360" s="2"/>
      <c r="J1360" s="2"/>
      <c r="K1360" s="2"/>
      <c r="L1360" s="2"/>
      <c r="M1360" s="2"/>
      <c r="N1360" s="2"/>
      <c r="O1360" s="2"/>
      <c r="P1360" s="2"/>
      <c r="S1360" s="2"/>
    </row>
    <row r="1361" spans="1:19" x14ac:dyDescent="0.3">
      <c r="A1361" s="2"/>
      <c r="B1361" s="2"/>
      <c r="C1361" s="2"/>
      <c r="D1361" s="2"/>
      <c r="E1361" s="2"/>
      <c r="F1361" s="2"/>
      <c r="G1361" s="2"/>
      <c r="H1361" s="2"/>
      <c r="I1361" s="2"/>
      <c r="J1361" s="2"/>
      <c r="K1361" s="2"/>
      <c r="L1361" s="2"/>
      <c r="M1361" s="2"/>
      <c r="N1361" s="2"/>
      <c r="O1361" s="2"/>
      <c r="P1361" s="2"/>
      <c r="S1361" s="2"/>
    </row>
    <row r="1362" spans="1:19" x14ac:dyDescent="0.3">
      <c r="A1362" s="2"/>
      <c r="B1362" s="2"/>
      <c r="C1362" s="2"/>
      <c r="D1362" s="2"/>
      <c r="E1362" s="2"/>
      <c r="F1362" s="2"/>
      <c r="G1362" s="2"/>
      <c r="H1362" s="2"/>
      <c r="I1362" s="2"/>
      <c r="J1362" s="2"/>
      <c r="K1362" s="2"/>
      <c r="L1362" s="2"/>
      <c r="M1362" s="2"/>
      <c r="N1362" s="2"/>
      <c r="O1362" s="2"/>
      <c r="P1362" s="2"/>
      <c r="S1362" s="2"/>
    </row>
    <row r="1363" spans="1:19" x14ac:dyDescent="0.3">
      <c r="A1363" s="2"/>
      <c r="B1363" s="2"/>
      <c r="C1363" s="2"/>
      <c r="D1363" s="2"/>
      <c r="E1363" s="2"/>
      <c r="F1363" s="2"/>
      <c r="G1363" s="2"/>
      <c r="H1363" s="2"/>
      <c r="I1363" s="2"/>
      <c r="J1363" s="2"/>
      <c r="K1363" s="2"/>
      <c r="L1363" s="2"/>
      <c r="M1363" s="2"/>
      <c r="N1363" s="2"/>
      <c r="O1363" s="2"/>
      <c r="P1363" s="2"/>
      <c r="S1363" s="2"/>
    </row>
    <row r="1364" spans="1:19" x14ac:dyDescent="0.3">
      <c r="A1364" s="2"/>
      <c r="B1364" s="2"/>
      <c r="C1364" s="2"/>
      <c r="D1364" s="2"/>
      <c r="E1364" s="2"/>
      <c r="F1364" s="2"/>
      <c r="G1364" s="2"/>
      <c r="H1364" s="2"/>
      <c r="I1364" s="2"/>
      <c r="J1364" s="2"/>
      <c r="K1364" s="2"/>
      <c r="L1364" s="2"/>
      <c r="M1364" s="2"/>
      <c r="N1364" s="2"/>
      <c r="O1364" s="2"/>
      <c r="P1364" s="2"/>
      <c r="S1364" s="2"/>
    </row>
    <row r="1365" spans="1:19" x14ac:dyDescent="0.3">
      <c r="A1365" s="2"/>
      <c r="B1365" s="2"/>
      <c r="C1365" s="2"/>
      <c r="D1365" s="2"/>
      <c r="E1365" s="2"/>
      <c r="F1365" s="2"/>
      <c r="G1365" s="2"/>
      <c r="H1365" s="2"/>
      <c r="I1365" s="2"/>
      <c r="J1365" s="2"/>
      <c r="K1365" s="2"/>
      <c r="L1365" s="2"/>
      <c r="M1365" s="2"/>
      <c r="N1365" s="2"/>
      <c r="O1365" s="2"/>
      <c r="P1365" s="2"/>
      <c r="S1365" s="2"/>
    </row>
    <row r="1366" spans="1:19" x14ac:dyDescent="0.3">
      <c r="A1366" s="2"/>
      <c r="B1366" s="2"/>
      <c r="C1366" s="2"/>
      <c r="D1366" s="2"/>
      <c r="E1366" s="2"/>
      <c r="F1366" s="2"/>
      <c r="G1366" s="2"/>
      <c r="H1366" s="2"/>
      <c r="I1366" s="2"/>
      <c r="J1366" s="2"/>
      <c r="K1366" s="2"/>
      <c r="L1366" s="2"/>
      <c r="M1366" s="2"/>
      <c r="N1366" s="2"/>
      <c r="O1366" s="2"/>
      <c r="P1366" s="2"/>
      <c r="S1366" s="2"/>
    </row>
    <row r="1367" spans="1:19" x14ac:dyDescent="0.3">
      <c r="A1367" s="2"/>
      <c r="B1367" s="2"/>
      <c r="C1367" s="2"/>
      <c r="D1367" s="2"/>
      <c r="E1367" s="2"/>
      <c r="F1367" s="2"/>
      <c r="G1367" s="2"/>
      <c r="H1367" s="2"/>
      <c r="I1367" s="2"/>
      <c r="J1367" s="2"/>
      <c r="K1367" s="2"/>
      <c r="L1367" s="2"/>
      <c r="M1367" s="2"/>
      <c r="N1367" s="2"/>
      <c r="O1367" s="2"/>
      <c r="P1367" s="2"/>
      <c r="S1367" s="2"/>
    </row>
    <row r="1368" spans="1:19" x14ac:dyDescent="0.3">
      <c r="A1368" s="2"/>
      <c r="B1368" s="2"/>
      <c r="C1368" s="2"/>
      <c r="D1368" s="2"/>
      <c r="E1368" s="2"/>
      <c r="F1368" s="2"/>
      <c r="G1368" s="2"/>
      <c r="H1368" s="2"/>
      <c r="I1368" s="2"/>
      <c r="J1368" s="2"/>
      <c r="K1368" s="2"/>
      <c r="L1368" s="2"/>
      <c r="M1368" s="2"/>
      <c r="N1368" s="2"/>
      <c r="O1368" s="2"/>
      <c r="P1368" s="2"/>
      <c r="S1368" s="2"/>
    </row>
    <row r="1369" spans="1:19" x14ac:dyDescent="0.3">
      <c r="A1369" s="2"/>
      <c r="B1369" s="2"/>
      <c r="C1369" s="2"/>
      <c r="D1369" s="2"/>
      <c r="E1369" s="2"/>
      <c r="F1369" s="2"/>
      <c r="G1369" s="2"/>
      <c r="H1369" s="2"/>
      <c r="I1369" s="2"/>
      <c r="J1369" s="2"/>
      <c r="K1369" s="2"/>
      <c r="L1369" s="2"/>
      <c r="M1369" s="2"/>
      <c r="N1369" s="2"/>
      <c r="O1369" s="2"/>
      <c r="P1369" s="2"/>
      <c r="S1369" s="2"/>
    </row>
    <row r="1370" spans="1:19" x14ac:dyDescent="0.3">
      <c r="A1370" s="2"/>
      <c r="B1370" s="2"/>
      <c r="C1370" s="2"/>
      <c r="D1370" s="2"/>
      <c r="E1370" s="2"/>
      <c r="F1370" s="2"/>
      <c r="G1370" s="2"/>
      <c r="H1370" s="2"/>
      <c r="I1370" s="2"/>
      <c r="J1370" s="2"/>
      <c r="K1370" s="2"/>
      <c r="L1370" s="2"/>
      <c r="M1370" s="2"/>
      <c r="N1370" s="2"/>
      <c r="O1370" s="2"/>
      <c r="P1370" s="2"/>
      <c r="S1370" s="2"/>
    </row>
    <row r="1371" spans="1:19" x14ac:dyDescent="0.3">
      <c r="A1371" s="2"/>
      <c r="B1371" s="2"/>
      <c r="C1371" s="2"/>
      <c r="D1371" s="2"/>
      <c r="E1371" s="2"/>
      <c r="F1371" s="2"/>
      <c r="G1371" s="2"/>
      <c r="H1371" s="2"/>
      <c r="I1371" s="2"/>
      <c r="J1371" s="2"/>
      <c r="K1371" s="2"/>
      <c r="L1371" s="2"/>
      <c r="M1371" s="2"/>
      <c r="N1371" s="2"/>
      <c r="O1371" s="2"/>
      <c r="P1371" s="2"/>
      <c r="S1371" s="2"/>
    </row>
    <row r="1372" spans="1:19" x14ac:dyDescent="0.3">
      <c r="A1372" s="2"/>
      <c r="B1372" s="2"/>
      <c r="C1372" s="2"/>
      <c r="D1372" s="2"/>
      <c r="E1372" s="2"/>
      <c r="F1372" s="2"/>
      <c r="G1372" s="2"/>
      <c r="H1372" s="2"/>
      <c r="I1372" s="2"/>
      <c r="J1372" s="2"/>
      <c r="K1372" s="2"/>
      <c r="L1372" s="2"/>
      <c r="M1372" s="2"/>
      <c r="N1372" s="2"/>
      <c r="O1372" s="2"/>
      <c r="P1372" s="2"/>
      <c r="S1372" s="2"/>
    </row>
    <row r="1373" spans="1:19" x14ac:dyDescent="0.3">
      <c r="A1373" s="2"/>
      <c r="B1373" s="2"/>
      <c r="C1373" s="2"/>
      <c r="D1373" s="2"/>
      <c r="E1373" s="2"/>
      <c r="F1373" s="2"/>
      <c r="G1373" s="2"/>
      <c r="H1373" s="2"/>
      <c r="I1373" s="2"/>
      <c r="J1373" s="2"/>
      <c r="K1373" s="2"/>
      <c r="L1373" s="2"/>
      <c r="M1373" s="2"/>
      <c r="N1373" s="2"/>
      <c r="O1373" s="2"/>
      <c r="P1373" s="2"/>
      <c r="S1373" s="2"/>
    </row>
    <row r="1374" spans="1:19" x14ac:dyDescent="0.3">
      <c r="A1374" s="2"/>
      <c r="B1374" s="2"/>
      <c r="C1374" s="2"/>
      <c r="D1374" s="2"/>
      <c r="E1374" s="2"/>
      <c r="F1374" s="2"/>
      <c r="G1374" s="2"/>
      <c r="H1374" s="2"/>
      <c r="I1374" s="2"/>
      <c r="J1374" s="2"/>
      <c r="K1374" s="2"/>
      <c r="L1374" s="2"/>
      <c r="M1374" s="2"/>
      <c r="N1374" s="2"/>
      <c r="O1374" s="2"/>
      <c r="P1374" s="2"/>
      <c r="S1374" s="2"/>
    </row>
    <row r="1375" spans="1:19" x14ac:dyDescent="0.3">
      <c r="A1375" s="2"/>
      <c r="B1375" s="2"/>
      <c r="C1375" s="2"/>
      <c r="D1375" s="2"/>
      <c r="E1375" s="2"/>
      <c r="F1375" s="2"/>
      <c r="G1375" s="2"/>
      <c r="H1375" s="2"/>
      <c r="I1375" s="2"/>
      <c r="J1375" s="2"/>
      <c r="K1375" s="2"/>
      <c r="L1375" s="2"/>
      <c r="M1375" s="2"/>
      <c r="N1375" s="2"/>
      <c r="O1375" s="2"/>
      <c r="P1375" s="2"/>
      <c r="S1375" s="2"/>
    </row>
    <row r="1376" spans="1:19" x14ac:dyDescent="0.3">
      <c r="A1376" s="2"/>
      <c r="B1376" s="2"/>
      <c r="C1376" s="2"/>
      <c r="D1376" s="2"/>
      <c r="E1376" s="2"/>
      <c r="F1376" s="2"/>
      <c r="G1376" s="2"/>
      <c r="H1376" s="2"/>
      <c r="I1376" s="2"/>
      <c r="J1376" s="2"/>
      <c r="K1376" s="2"/>
      <c r="L1376" s="2"/>
      <c r="M1376" s="2"/>
      <c r="N1376" s="2"/>
      <c r="O1376" s="2"/>
      <c r="P1376" s="2"/>
      <c r="S1376" s="2"/>
    </row>
    <row r="1377" spans="1:19" x14ac:dyDescent="0.3">
      <c r="A1377" s="2"/>
      <c r="B1377" s="2"/>
      <c r="C1377" s="2"/>
      <c r="D1377" s="2"/>
      <c r="E1377" s="2"/>
      <c r="F1377" s="2"/>
      <c r="G1377" s="2"/>
      <c r="H1377" s="2"/>
      <c r="I1377" s="2"/>
      <c r="J1377" s="2"/>
      <c r="K1377" s="2"/>
      <c r="L1377" s="2"/>
      <c r="M1377" s="2"/>
      <c r="N1377" s="2"/>
      <c r="O1377" s="2"/>
      <c r="P1377" s="2"/>
      <c r="S1377" s="2"/>
    </row>
    <row r="1378" spans="1:19" x14ac:dyDescent="0.3">
      <c r="A1378" s="2"/>
      <c r="B1378" s="2"/>
      <c r="C1378" s="2"/>
      <c r="D1378" s="2"/>
      <c r="E1378" s="2"/>
      <c r="F1378" s="2"/>
      <c r="G1378" s="2"/>
      <c r="H1378" s="2"/>
      <c r="I1378" s="2"/>
      <c r="J1378" s="2"/>
      <c r="K1378" s="2"/>
      <c r="L1378" s="2"/>
      <c r="M1378" s="2"/>
      <c r="N1378" s="2"/>
      <c r="O1378" s="2"/>
      <c r="P1378" s="2"/>
      <c r="S1378" s="2"/>
    </row>
    <row r="1379" spans="1:19" x14ac:dyDescent="0.3">
      <c r="A1379" s="2"/>
      <c r="B1379" s="2"/>
      <c r="C1379" s="2"/>
      <c r="D1379" s="2"/>
      <c r="E1379" s="2"/>
      <c r="F1379" s="2"/>
      <c r="G1379" s="2"/>
      <c r="H1379" s="2"/>
      <c r="I1379" s="2"/>
      <c r="J1379" s="2"/>
      <c r="K1379" s="2"/>
      <c r="L1379" s="2"/>
      <c r="M1379" s="2"/>
      <c r="N1379" s="2"/>
      <c r="O1379" s="2"/>
      <c r="P1379" s="2"/>
      <c r="S1379" s="2"/>
    </row>
    <row r="1380" spans="1:19" x14ac:dyDescent="0.3">
      <c r="A1380" s="2"/>
      <c r="B1380" s="2"/>
      <c r="C1380" s="2"/>
      <c r="D1380" s="2"/>
      <c r="E1380" s="2"/>
      <c r="F1380" s="2"/>
      <c r="G1380" s="2"/>
      <c r="H1380" s="2"/>
      <c r="I1380" s="2"/>
      <c r="J1380" s="2"/>
      <c r="K1380" s="2"/>
      <c r="L1380" s="2"/>
      <c r="M1380" s="2"/>
      <c r="N1380" s="2"/>
      <c r="O1380" s="2"/>
      <c r="P1380" s="2"/>
      <c r="S1380" s="2"/>
    </row>
    <row r="1381" spans="1:19" x14ac:dyDescent="0.3">
      <c r="A1381" s="2"/>
      <c r="B1381" s="2"/>
      <c r="C1381" s="2"/>
      <c r="D1381" s="2"/>
      <c r="E1381" s="2"/>
      <c r="F1381" s="2"/>
      <c r="G1381" s="2"/>
      <c r="H1381" s="2"/>
      <c r="I1381" s="2"/>
      <c r="J1381" s="2"/>
      <c r="K1381" s="2"/>
      <c r="L1381" s="2"/>
      <c r="M1381" s="2"/>
      <c r="N1381" s="2"/>
      <c r="O1381" s="2"/>
      <c r="P1381" s="2"/>
      <c r="S1381" s="2"/>
    </row>
    <row r="1382" spans="1:19" x14ac:dyDescent="0.3">
      <c r="A1382" s="2"/>
      <c r="B1382" s="2"/>
      <c r="C1382" s="2"/>
      <c r="D1382" s="2"/>
      <c r="E1382" s="2"/>
      <c r="F1382" s="2"/>
      <c r="G1382" s="2"/>
      <c r="H1382" s="2"/>
      <c r="I1382" s="2"/>
      <c r="J1382" s="2"/>
      <c r="K1382" s="2"/>
      <c r="L1382" s="2"/>
      <c r="M1382" s="2"/>
      <c r="N1382" s="2"/>
      <c r="O1382" s="2"/>
      <c r="P1382" s="2"/>
      <c r="S1382" s="2"/>
    </row>
    <row r="1383" spans="1:19" x14ac:dyDescent="0.3">
      <c r="A1383" s="2"/>
      <c r="B1383" s="2"/>
      <c r="C1383" s="2"/>
      <c r="D1383" s="2"/>
      <c r="E1383" s="2"/>
      <c r="F1383" s="2"/>
      <c r="G1383" s="2"/>
      <c r="H1383" s="2"/>
      <c r="I1383" s="2"/>
      <c r="J1383" s="2"/>
      <c r="K1383" s="2"/>
      <c r="L1383" s="2"/>
      <c r="M1383" s="2"/>
      <c r="N1383" s="2"/>
      <c r="O1383" s="2"/>
      <c r="P1383" s="2"/>
      <c r="S1383" s="2"/>
    </row>
    <row r="1384" spans="1:19" x14ac:dyDescent="0.3">
      <c r="A1384" s="2"/>
      <c r="B1384" s="2"/>
      <c r="C1384" s="2"/>
      <c r="D1384" s="2"/>
      <c r="E1384" s="2"/>
      <c r="F1384" s="2"/>
      <c r="G1384" s="2"/>
      <c r="H1384" s="2"/>
      <c r="I1384" s="2"/>
      <c r="J1384" s="2"/>
      <c r="K1384" s="2"/>
      <c r="L1384" s="2"/>
      <c r="M1384" s="2"/>
      <c r="N1384" s="2"/>
      <c r="O1384" s="2"/>
      <c r="P1384" s="2"/>
      <c r="S1384" s="2"/>
    </row>
    <row r="1385" spans="1:19" x14ac:dyDescent="0.3">
      <c r="A1385" s="2"/>
      <c r="B1385" s="2"/>
      <c r="C1385" s="2"/>
      <c r="D1385" s="2"/>
      <c r="E1385" s="2"/>
      <c r="F1385" s="2"/>
      <c r="G1385" s="2"/>
      <c r="H1385" s="2"/>
      <c r="I1385" s="2"/>
      <c r="J1385" s="2"/>
      <c r="K1385" s="2"/>
      <c r="L1385" s="2"/>
      <c r="M1385" s="2"/>
      <c r="N1385" s="2"/>
      <c r="O1385" s="2"/>
      <c r="P1385" s="2"/>
      <c r="S1385" s="2"/>
    </row>
    <row r="1386" spans="1:19" x14ac:dyDescent="0.3">
      <c r="A1386" s="2"/>
      <c r="B1386" s="2"/>
      <c r="C1386" s="2"/>
      <c r="D1386" s="2"/>
      <c r="E1386" s="2"/>
      <c r="F1386" s="2"/>
      <c r="G1386" s="2"/>
      <c r="H1386" s="2"/>
      <c r="I1386" s="2"/>
      <c r="J1386" s="2"/>
      <c r="K1386" s="2"/>
      <c r="L1386" s="2"/>
      <c r="M1386" s="2"/>
      <c r="N1386" s="2"/>
      <c r="O1386" s="2"/>
      <c r="P1386" s="2"/>
      <c r="S1386" s="2"/>
    </row>
    <row r="1387" spans="1:19" x14ac:dyDescent="0.3">
      <c r="A1387" s="2"/>
      <c r="B1387" s="2"/>
      <c r="C1387" s="2"/>
      <c r="D1387" s="2"/>
      <c r="E1387" s="2"/>
      <c r="F1387" s="2"/>
      <c r="G1387" s="2"/>
      <c r="H1387" s="2"/>
      <c r="I1387" s="2"/>
      <c r="J1387" s="2"/>
      <c r="K1387" s="2"/>
      <c r="L1387" s="2"/>
      <c r="M1387" s="2"/>
      <c r="N1387" s="2"/>
      <c r="O1387" s="2"/>
      <c r="P1387" s="2"/>
      <c r="S1387" s="2"/>
    </row>
    <row r="1388" spans="1:19" x14ac:dyDescent="0.3">
      <c r="A1388" s="2"/>
      <c r="B1388" s="2"/>
      <c r="C1388" s="2"/>
      <c r="D1388" s="2"/>
      <c r="E1388" s="2"/>
      <c r="F1388" s="2"/>
      <c r="G1388" s="2"/>
      <c r="H1388" s="2"/>
      <c r="I1388" s="2"/>
      <c r="J1388" s="2"/>
      <c r="K1388" s="2"/>
      <c r="L1388" s="2"/>
      <c r="M1388" s="2"/>
      <c r="N1388" s="2"/>
      <c r="O1388" s="2"/>
      <c r="P1388" s="2"/>
      <c r="S1388" s="2"/>
    </row>
    <row r="1389" spans="1:19" x14ac:dyDescent="0.3">
      <c r="A1389" s="2"/>
      <c r="B1389" s="2"/>
      <c r="C1389" s="2"/>
      <c r="D1389" s="2"/>
      <c r="E1389" s="2"/>
      <c r="F1389" s="2"/>
      <c r="G1389" s="2"/>
      <c r="H1389" s="2"/>
      <c r="I1389" s="2"/>
      <c r="J1389" s="2"/>
      <c r="K1389" s="2"/>
      <c r="L1389" s="2"/>
      <c r="M1389" s="2"/>
      <c r="N1389" s="2"/>
      <c r="O1389" s="2"/>
      <c r="P1389" s="2"/>
      <c r="S1389" s="2"/>
    </row>
    <row r="1390" spans="1:19" x14ac:dyDescent="0.3">
      <c r="A1390" s="2"/>
      <c r="B1390" s="2"/>
      <c r="C1390" s="2"/>
      <c r="D1390" s="2"/>
      <c r="E1390" s="2"/>
      <c r="F1390" s="2"/>
      <c r="G1390" s="2"/>
      <c r="H1390" s="2"/>
      <c r="I1390" s="2"/>
      <c r="J1390" s="2"/>
      <c r="K1390" s="2"/>
      <c r="L1390" s="2"/>
      <c r="M1390" s="2"/>
      <c r="N1390" s="2"/>
      <c r="O1390" s="2"/>
      <c r="P1390" s="2"/>
      <c r="S1390" s="2"/>
    </row>
    <row r="1391" spans="1:19" x14ac:dyDescent="0.3">
      <c r="A1391" s="2"/>
      <c r="B1391" s="2"/>
      <c r="C1391" s="2"/>
      <c r="D1391" s="2"/>
      <c r="E1391" s="2"/>
      <c r="F1391" s="2"/>
      <c r="G1391" s="2"/>
      <c r="H1391" s="2"/>
      <c r="I1391" s="2"/>
      <c r="J1391" s="2"/>
      <c r="K1391" s="2"/>
      <c r="L1391" s="2"/>
      <c r="M1391" s="2"/>
      <c r="N1391" s="2"/>
      <c r="O1391" s="2"/>
      <c r="P1391" s="2"/>
      <c r="S1391" s="2"/>
    </row>
    <row r="1392" spans="1:19" x14ac:dyDescent="0.3">
      <c r="A1392" s="2"/>
      <c r="B1392" s="2"/>
      <c r="C1392" s="2"/>
      <c r="D1392" s="2"/>
      <c r="E1392" s="2"/>
      <c r="F1392" s="2"/>
      <c r="G1392" s="2"/>
      <c r="H1392" s="2"/>
      <c r="I1392" s="2"/>
      <c r="J1392" s="2"/>
      <c r="K1392" s="2"/>
      <c r="L1392" s="2"/>
      <c r="M1392" s="2"/>
      <c r="N1392" s="2"/>
      <c r="O1392" s="2"/>
      <c r="P1392" s="2"/>
      <c r="S1392" s="2"/>
    </row>
    <row r="1393" spans="1:19" x14ac:dyDescent="0.3">
      <c r="A1393" s="2"/>
      <c r="B1393" s="2"/>
      <c r="C1393" s="2"/>
      <c r="D1393" s="2"/>
      <c r="E1393" s="2"/>
      <c r="F1393" s="2"/>
      <c r="G1393" s="2"/>
      <c r="H1393" s="2"/>
      <c r="I1393" s="2"/>
      <c r="J1393" s="2"/>
      <c r="K1393" s="2"/>
      <c r="L1393" s="2"/>
      <c r="M1393" s="2"/>
      <c r="N1393" s="2"/>
      <c r="O1393" s="2"/>
      <c r="P1393" s="2"/>
      <c r="S1393" s="2"/>
    </row>
    <row r="1394" spans="1:19" x14ac:dyDescent="0.3">
      <c r="A1394" s="2"/>
      <c r="B1394" s="2"/>
      <c r="C1394" s="2"/>
      <c r="D1394" s="2"/>
      <c r="E1394" s="2"/>
      <c r="F1394" s="2"/>
      <c r="G1394" s="2"/>
      <c r="H1394" s="2"/>
      <c r="I1394" s="2"/>
      <c r="J1394" s="2"/>
      <c r="K1394" s="2"/>
      <c r="L1394" s="2"/>
      <c r="M1394" s="2"/>
      <c r="N1394" s="2"/>
      <c r="O1394" s="2"/>
      <c r="P1394" s="2"/>
      <c r="S1394" s="2"/>
    </row>
    <row r="1395" spans="1:19" x14ac:dyDescent="0.3">
      <c r="A1395" s="2"/>
      <c r="B1395" s="2"/>
      <c r="C1395" s="2"/>
      <c r="D1395" s="2"/>
      <c r="E1395" s="2"/>
      <c r="F1395" s="2"/>
      <c r="G1395" s="2"/>
      <c r="H1395" s="2"/>
      <c r="I1395" s="2"/>
      <c r="J1395" s="2"/>
      <c r="K1395" s="2"/>
      <c r="L1395" s="2"/>
      <c r="M1395" s="2"/>
      <c r="N1395" s="2"/>
      <c r="O1395" s="2"/>
      <c r="P1395" s="2"/>
      <c r="S1395" s="2"/>
    </row>
    <row r="1396" spans="1:19" x14ac:dyDescent="0.3">
      <c r="A1396" s="2"/>
      <c r="B1396" s="2"/>
      <c r="C1396" s="2"/>
      <c r="D1396" s="2"/>
      <c r="E1396" s="2"/>
      <c r="F1396" s="2"/>
      <c r="G1396" s="2"/>
      <c r="H1396" s="2"/>
      <c r="I1396" s="2"/>
      <c r="J1396" s="2"/>
      <c r="K1396" s="2"/>
      <c r="L1396" s="2"/>
      <c r="M1396" s="2"/>
      <c r="N1396" s="2"/>
      <c r="O1396" s="2"/>
      <c r="P1396" s="2"/>
      <c r="S1396" s="2"/>
    </row>
    <row r="1397" spans="1:19" x14ac:dyDescent="0.3">
      <c r="A1397" s="2"/>
      <c r="B1397" s="2"/>
      <c r="C1397" s="2"/>
      <c r="D1397" s="2"/>
      <c r="E1397" s="2"/>
      <c r="F1397" s="2"/>
      <c r="G1397" s="2"/>
      <c r="H1397" s="2"/>
      <c r="I1397" s="2"/>
      <c r="J1397" s="2"/>
      <c r="K1397" s="2"/>
      <c r="L1397" s="2"/>
      <c r="M1397" s="2"/>
      <c r="N1397" s="2"/>
      <c r="O1397" s="2"/>
      <c r="P1397" s="2"/>
      <c r="S1397" s="2"/>
    </row>
    <row r="1398" spans="1:19" x14ac:dyDescent="0.3">
      <c r="A1398" s="2"/>
      <c r="B1398" s="2"/>
      <c r="C1398" s="2"/>
      <c r="D1398" s="2"/>
      <c r="E1398" s="2"/>
      <c r="F1398" s="2"/>
      <c r="G1398" s="2"/>
      <c r="H1398" s="2"/>
      <c r="I1398" s="2"/>
      <c r="J1398" s="2"/>
      <c r="K1398" s="2"/>
      <c r="L1398" s="2"/>
      <c r="M1398" s="2"/>
      <c r="N1398" s="2"/>
      <c r="O1398" s="2"/>
      <c r="P1398" s="2"/>
      <c r="S1398" s="2"/>
    </row>
    <row r="1399" spans="1:19" x14ac:dyDescent="0.3">
      <c r="A1399" s="2"/>
      <c r="B1399" s="2"/>
      <c r="C1399" s="2"/>
      <c r="D1399" s="2"/>
      <c r="E1399" s="2"/>
      <c r="F1399" s="2"/>
      <c r="G1399" s="2"/>
      <c r="H1399" s="2"/>
      <c r="I1399" s="2"/>
      <c r="J1399" s="2"/>
      <c r="K1399" s="2"/>
      <c r="L1399" s="2"/>
      <c r="M1399" s="2"/>
      <c r="N1399" s="2"/>
      <c r="O1399" s="2"/>
      <c r="P1399" s="2"/>
      <c r="S1399" s="2"/>
    </row>
    <row r="1400" spans="1:19" x14ac:dyDescent="0.3">
      <c r="A1400" s="2"/>
      <c r="B1400" s="2"/>
      <c r="C1400" s="2"/>
      <c r="D1400" s="2"/>
      <c r="E1400" s="2"/>
      <c r="F1400" s="2"/>
      <c r="G1400" s="2"/>
      <c r="H1400" s="2"/>
      <c r="I1400" s="2"/>
      <c r="J1400" s="2"/>
      <c r="K1400" s="2"/>
      <c r="L1400" s="2"/>
      <c r="M1400" s="2"/>
      <c r="N1400" s="2"/>
      <c r="O1400" s="2"/>
      <c r="P1400" s="2"/>
      <c r="S1400" s="2"/>
    </row>
    <row r="1401" spans="1:19" x14ac:dyDescent="0.3">
      <c r="A1401" s="2"/>
      <c r="B1401" s="2"/>
      <c r="C1401" s="2"/>
      <c r="D1401" s="2"/>
      <c r="E1401" s="2"/>
      <c r="F1401" s="2"/>
      <c r="G1401" s="2"/>
      <c r="H1401" s="2"/>
      <c r="I1401" s="2"/>
      <c r="J1401" s="2"/>
      <c r="K1401" s="2"/>
      <c r="L1401" s="2"/>
      <c r="M1401" s="2"/>
      <c r="N1401" s="2"/>
      <c r="O1401" s="2"/>
      <c r="P1401" s="2"/>
      <c r="S1401" s="2"/>
    </row>
    <row r="1402" spans="1:19" x14ac:dyDescent="0.3">
      <c r="A1402" s="2"/>
      <c r="B1402" s="2"/>
      <c r="C1402" s="2"/>
      <c r="D1402" s="2"/>
      <c r="E1402" s="2"/>
      <c r="F1402" s="2"/>
      <c r="G1402" s="2"/>
      <c r="H1402" s="2"/>
      <c r="I1402" s="2"/>
      <c r="J1402" s="2"/>
      <c r="K1402" s="2"/>
      <c r="L1402" s="2"/>
      <c r="M1402" s="2"/>
      <c r="N1402" s="2"/>
      <c r="O1402" s="2"/>
      <c r="P1402" s="2"/>
      <c r="S1402" s="2"/>
    </row>
    <row r="1403" spans="1:19" x14ac:dyDescent="0.3">
      <c r="A1403" s="2"/>
      <c r="B1403" s="2"/>
      <c r="C1403" s="2"/>
      <c r="D1403" s="2"/>
      <c r="E1403" s="2"/>
      <c r="F1403" s="2"/>
      <c r="G1403" s="2"/>
      <c r="H1403" s="2"/>
      <c r="I1403" s="2"/>
      <c r="J1403" s="2"/>
      <c r="K1403" s="2"/>
      <c r="L1403" s="2"/>
      <c r="M1403" s="2"/>
      <c r="N1403" s="2"/>
      <c r="O1403" s="2"/>
      <c r="P1403" s="2"/>
      <c r="S1403" s="2"/>
    </row>
    <row r="1404" spans="1:19" x14ac:dyDescent="0.3">
      <c r="A1404" s="2"/>
      <c r="B1404" s="2"/>
      <c r="C1404" s="2"/>
      <c r="D1404" s="2"/>
      <c r="E1404" s="2"/>
      <c r="F1404" s="2"/>
      <c r="G1404" s="2"/>
      <c r="H1404" s="2"/>
      <c r="I1404" s="2"/>
      <c r="J1404" s="2"/>
      <c r="K1404" s="2"/>
      <c r="L1404" s="2"/>
      <c r="M1404" s="2"/>
      <c r="N1404" s="2"/>
      <c r="O1404" s="2"/>
      <c r="P1404" s="2"/>
      <c r="S1404" s="2"/>
    </row>
    <row r="1405" spans="1:19" x14ac:dyDescent="0.3">
      <c r="A1405" s="2"/>
      <c r="B1405" s="2"/>
      <c r="C1405" s="2"/>
      <c r="D1405" s="2"/>
      <c r="E1405" s="2"/>
      <c r="F1405" s="2"/>
      <c r="G1405" s="2"/>
      <c r="H1405" s="2"/>
      <c r="I1405" s="2"/>
      <c r="J1405" s="2"/>
      <c r="K1405" s="2"/>
      <c r="L1405" s="2"/>
      <c r="M1405" s="2"/>
      <c r="N1405" s="2"/>
      <c r="O1405" s="2"/>
      <c r="P1405" s="2"/>
      <c r="S1405" s="2"/>
    </row>
    <row r="1406" spans="1:19" x14ac:dyDescent="0.3">
      <c r="A1406" s="2"/>
      <c r="B1406" s="2"/>
      <c r="C1406" s="2"/>
      <c r="D1406" s="2"/>
      <c r="E1406" s="2"/>
      <c r="F1406" s="2"/>
      <c r="G1406" s="2"/>
      <c r="H1406" s="2"/>
      <c r="I1406" s="2"/>
      <c r="J1406" s="2"/>
      <c r="K1406" s="2"/>
      <c r="L1406" s="2"/>
      <c r="M1406" s="2"/>
      <c r="N1406" s="2"/>
      <c r="O1406" s="2"/>
      <c r="P1406" s="2"/>
      <c r="S1406" s="2"/>
    </row>
    <row r="1407" spans="1:19" x14ac:dyDescent="0.3">
      <c r="A1407" s="2"/>
      <c r="B1407" s="2"/>
      <c r="C1407" s="2"/>
      <c r="D1407" s="2"/>
      <c r="E1407" s="2"/>
      <c r="F1407" s="2"/>
      <c r="G1407" s="2"/>
      <c r="H1407" s="2"/>
      <c r="I1407" s="2"/>
      <c r="J1407" s="2"/>
      <c r="K1407" s="2"/>
      <c r="L1407" s="2"/>
      <c r="M1407" s="2"/>
      <c r="N1407" s="2"/>
      <c r="O1407" s="2"/>
      <c r="P1407" s="2"/>
      <c r="S1407" s="2"/>
    </row>
    <row r="1408" spans="1:19" x14ac:dyDescent="0.3">
      <c r="A1408" s="2"/>
      <c r="B1408" s="2"/>
      <c r="C1408" s="2"/>
      <c r="D1408" s="2"/>
      <c r="E1408" s="2"/>
      <c r="F1408" s="2"/>
      <c r="G1408" s="2"/>
      <c r="H1408" s="2"/>
      <c r="I1408" s="2"/>
      <c r="J1408" s="2"/>
      <c r="K1408" s="2"/>
      <c r="L1408" s="2"/>
      <c r="M1408" s="2"/>
      <c r="N1408" s="2"/>
      <c r="O1408" s="2"/>
      <c r="P1408" s="2"/>
      <c r="S1408" s="2"/>
    </row>
    <row r="1409" spans="1:19" x14ac:dyDescent="0.3">
      <c r="A1409" s="2"/>
      <c r="B1409" s="2"/>
      <c r="C1409" s="2"/>
      <c r="D1409" s="2"/>
      <c r="E1409" s="2"/>
      <c r="F1409" s="2"/>
      <c r="G1409" s="2"/>
      <c r="H1409" s="2"/>
      <c r="I1409" s="2"/>
      <c r="J1409" s="2"/>
      <c r="K1409" s="2"/>
      <c r="L1409" s="2"/>
      <c r="M1409" s="2"/>
      <c r="N1409" s="2"/>
      <c r="O1409" s="2"/>
      <c r="P1409" s="2"/>
      <c r="S1409" s="2"/>
    </row>
    <row r="1410" spans="1:19" x14ac:dyDescent="0.3">
      <c r="A1410" s="2"/>
      <c r="B1410" s="2"/>
      <c r="C1410" s="2"/>
      <c r="D1410" s="2"/>
      <c r="E1410" s="2"/>
      <c r="F1410" s="2"/>
      <c r="G1410" s="2"/>
      <c r="H1410" s="2"/>
      <c r="I1410" s="2"/>
      <c r="J1410" s="2"/>
      <c r="K1410" s="2"/>
      <c r="L1410" s="2"/>
      <c r="M1410" s="2"/>
      <c r="N1410" s="2"/>
      <c r="O1410" s="2"/>
      <c r="P1410" s="2"/>
      <c r="S1410" s="2"/>
    </row>
    <row r="1411" spans="1:19" x14ac:dyDescent="0.3">
      <c r="A1411" s="2"/>
      <c r="B1411" s="2"/>
      <c r="C1411" s="2"/>
      <c r="D1411" s="2"/>
      <c r="E1411" s="2"/>
      <c r="F1411" s="2"/>
      <c r="G1411" s="2"/>
      <c r="H1411" s="2"/>
      <c r="I1411" s="2"/>
      <c r="J1411" s="2"/>
      <c r="K1411" s="2"/>
      <c r="L1411" s="2"/>
      <c r="M1411" s="2"/>
      <c r="N1411" s="2"/>
      <c r="O1411" s="2"/>
      <c r="P1411" s="2"/>
      <c r="S1411" s="2"/>
    </row>
    <row r="1412" spans="1:19" x14ac:dyDescent="0.3">
      <c r="A1412" s="2"/>
      <c r="B1412" s="2"/>
      <c r="C1412" s="2"/>
      <c r="D1412" s="2"/>
      <c r="E1412" s="2"/>
      <c r="F1412" s="2"/>
      <c r="G1412" s="2"/>
      <c r="H1412" s="2"/>
      <c r="I1412" s="2"/>
      <c r="J1412" s="2"/>
      <c r="K1412" s="2"/>
      <c r="L1412" s="2"/>
      <c r="M1412" s="2"/>
      <c r="N1412" s="2"/>
      <c r="O1412" s="2"/>
      <c r="P1412" s="2"/>
      <c r="S1412" s="2"/>
    </row>
    <row r="1413" spans="1:19" x14ac:dyDescent="0.3">
      <c r="A1413" s="2"/>
      <c r="B1413" s="2"/>
      <c r="C1413" s="2"/>
      <c r="D1413" s="2"/>
      <c r="E1413" s="2"/>
      <c r="F1413" s="2"/>
      <c r="G1413" s="2"/>
      <c r="H1413" s="2"/>
      <c r="I1413" s="2"/>
      <c r="J1413" s="2"/>
      <c r="K1413" s="2"/>
      <c r="L1413" s="2"/>
      <c r="M1413" s="2"/>
      <c r="N1413" s="2"/>
      <c r="O1413" s="2"/>
      <c r="P1413" s="2"/>
      <c r="S1413" s="2"/>
    </row>
    <row r="1414" spans="1:19" x14ac:dyDescent="0.3">
      <c r="A1414" s="2"/>
      <c r="B1414" s="2"/>
      <c r="C1414" s="2"/>
      <c r="D1414" s="2"/>
      <c r="E1414" s="2"/>
      <c r="F1414" s="2"/>
      <c r="G1414" s="2"/>
      <c r="H1414" s="2"/>
      <c r="I1414" s="2"/>
      <c r="J1414" s="2"/>
      <c r="K1414" s="2"/>
      <c r="L1414" s="2"/>
      <c r="M1414" s="2"/>
      <c r="N1414" s="2"/>
      <c r="O1414" s="2"/>
      <c r="P1414" s="2"/>
      <c r="S1414" s="2"/>
    </row>
    <row r="1415" spans="1:19" x14ac:dyDescent="0.3">
      <c r="A1415" s="2"/>
      <c r="B1415" s="2"/>
      <c r="C1415" s="2"/>
      <c r="D1415" s="2"/>
      <c r="E1415" s="2"/>
      <c r="F1415" s="2"/>
      <c r="G1415" s="2"/>
      <c r="H1415" s="2"/>
      <c r="I1415" s="2"/>
      <c r="J1415" s="2"/>
      <c r="K1415" s="2"/>
      <c r="L1415" s="2"/>
      <c r="M1415" s="2"/>
      <c r="N1415" s="2"/>
      <c r="O1415" s="2"/>
      <c r="P1415" s="2"/>
      <c r="S1415" s="2"/>
    </row>
    <row r="1416" spans="1:19" x14ac:dyDescent="0.3">
      <c r="A1416" s="2"/>
      <c r="B1416" s="2"/>
      <c r="C1416" s="2"/>
      <c r="D1416" s="2"/>
      <c r="E1416" s="2"/>
      <c r="F1416" s="2"/>
      <c r="G1416" s="2"/>
      <c r="H1416" s="2"/>
      <c r="I1416" s="2"/>
      <c r="J1416" s="2"/>
      <c r="K1416" s="2"/>
      <c r="L1416" s="2"/>
      <c r="M1416" s="2"/>
      <c r="N1416" s="2"/>
      <c r="O1416" s="2"/>
      <c r="P1416" s="2"/>
      <c r="S1416" s="2"/>
    </row>
    <row r="1417" spans="1:19" x14ac:dyDescent="0.3">
      <c r="A1417" s="2"/>
      <c r="B1417" s="2"/>
      <c r="C1417" s="2"/>
      <c r="D1417" s="2"/>
      <c r="E1417" s="2"/>
      <c r="F1417" s="2"/>
      <c r="G1417" s="2"/>
      <c r="H1417" s="2"/>
      <c r="I1417" s="2"/>
      <c r="J1417" s="2"/>
      <c r="K1417" s="2"/>
      <c r="L1417" s="2"/>
      <c r="M1417" s="2"/>
      <c r="N1417" s="2"/>
      <c r="O1417" s="2"/>
      <c r="P1417" s="2"/>
      <c r="S1417" s="2"/>
    </row>
    <row r="1418" spans="1:19" x14ac:dyDescent="0.3">
      <c r="A1418" s="2"/>
      <c r="B1418" s="2"/>
      <c r="C1418" s="2"/>
      <c r="D1418" s="2"/>
      <c r="E1418" s="2"/>
      <c r="F1418" s="2"/>
      <c r="G1418" s="2"/>
      <c r="H1418" s="2"/>
      <c r="I1418" s="2"/>
      <c r="J1418" s="2"/>
      <c r="K1418" s="2"/>
      <c r="L1418" s="2"/>
      <c r="M1418" s="2"/>
      <c r="N1418" s="2"/>
      <c r="O1418" s="2"/>
      <c r="P1418" s="2"/>
      <c r="S1418" s="2"/>
    </row>
    <row r="1419" spans="1:19" x14ac:dyDescent="0.3">
      <c r="A1419" s="2"/>
      <c r="B1419" s="2"/>
      <c r="C1419" s="2"/>
      <c r="D1419" s="2"/>
      <c r="E1419" s="2"/>
      <c r="F1419" s="2"/>
      <c r="G1419" s="2"/>
      <c r="H1419" s="2"/>
      <c r="I1419" s="2"/>
      <c r="J1419" s="2"/>
      <c r="K1419" s="2"/>
      <c r="L1419" s="2"/>
      <c r="M1419" s="2"/>
      <c r="N1419" s="2"/>
      <c r="O1419" s="2"/>
      <c r="P1419" s="2"/>
      <c r="S1419" s="2"/>
    </row>
    <row r="1420" spans="1:19" x14ac:dyDescent="0.3">
      <c r="A1420" s="2"/>
      <c r="B1420" s="2"/>
      <c r="C1420" s="2"/>
      <c r="D1420" s="2"/>
      <c r="E1420" s="2"/>
      <c r="F1420" s="2"/>
      <c r="G1420" s="2"/>
      <c r="H1420" s="2"/>
      <c r="I1420" s="2"/>
      <c r="J1420" s="2"/>
      <c r="K1420" s="2"/>
      <c r="L1420" s="2"/>
      <c r="M1420" s="2"/>
      <c r="N1420" s="2"/>
      <c r="O1420" s="2"/>
      <c r="P1420" s="2"/>
      <c r="S1420" s="2"/>
    </row>
    <row r="1421" spans="1:19" x14ac:dyDescent="0.3">
      <c r="A1421" s="2"/>
      <c r="B1421" s="2"/>
      <c r="C1421" s="2"/>
      <c r="D1421" s="2"/>
      <c r="E1421" s="2"/>
      <c r="F1421" s="2"/>
      <c r="G1421" s="2"/>
      <c r="H1421" s="2"/>
      <c r="I1421" s="2"/>
      <c r="J1421" s="2"/>
      <c r="K1421" s="2"/>
      <c r="L1421" s="2"/>
      <c r="M1421" s="2"/>
      <c r="N1421" s="2"/>
      <c r="O1421" s="2"/>
      <c r="P1421" s="2"/>
      <c r="S1421" s="2"/>
    </row>
    <row r="1422" spans="1:19" x14ac:dyDescent="0.3">
      <c r="A1422" s="2"/>
      <c r="B1422" s="2"/>
      <c r="C1422" s="2"/>
      <c r="D1422" s="2"/>
      <c r="E1422" s="2"/>
      <c r="F1422" s="2"/>
      <c r="G1422" s="2"/>
      <c r="H1422" s="2"/>
      <c r="I1422" s="2"/>
      <c r="J1422" s="2"/>
      <c r="K1422" s="2"/>
      <c r="L1422" s="2"/>
      <c r="M1422" s="2"/>
      <c r="N1422" s="2"/>
      <c r="O1422" s="2"/>
      <c r="P1422" s="2"/>
      <c r="S1422" s="2"/>
    </row>
    <row r="1423" spans="1:19" x14ac:dyDescent="0.3">
      <c r="A1423" s="2"/>
      <c r="B1423" s="2"/>
      <c r="C1423" s="2"/>
      <c r="D1423" s="2"/>
      <c r="E1423" s="2"/>
      <c r="F1423" s="2"/>
      <c r="G1423" s="2"/>
      <c r="H1423" s="2"/>
      <c r="I1423" s="2"/>
      <c r="J1423" s="2"/>
      <c r="K1423" s="2"/>
      <c r="L1423" s="2"/>
      <c r="M1423" s="2"/>
      <c r="N1423" s="2"/>
      <c r="O1423" s="2"/>
      <c r="P1423" s="2"/>
      <c r="S1423" s="2"/>
    </row>
    <row r="1424" spans="1:19" x14ac:dyDescent="0.3">
      <c r="A1424" s="2"/>
      <c r="B1424" s="2"/>
      <c r="C1424" s="2"/>
      <c r="D1424" s="2"/>
      <c r="E1424" s="2"/>
      <c r="F1424" s="2"/>
      <c r="G1424" s="2"/>
      <c r="H1424" s="2"/>
      <c r="I1424" s="2"/>
      <c r="J1424" s="2"/>
      <c r="K1424" s="2"/>
      <c r="L1424" s="2"/>
      <c r="M1424" s="2"/>
      <c r="N1424" s="2"/>
      <c r="O1424" s="2"/>
      <c r="P1424" s="2"/>
      <c r="S1424" s="2"/>
    </row>
    <row r="1425" spans="1:19" x14ac:dyDescent="0.3">
      <c r="A1425" s="2"/>
      <c r="B1425" s="2"/>
      <c r="C1425" s="2"/>
      <c r="D1425" s="2"/>
      <c r="E1425" s="2"/>
      <c r="F1425" s="2"/>
      <c r="G1425" s="2"/>
      <c r="H1425" s="2"/>
      <c r="I1425" s="2"/>
      <c r="J1425" s="2"/>
      <c r="K1425" s="2"/>
      <c r="L1425" s="2"/>
      <c r="M1425" s="2"/>
      <c r="N1425" s="2"/>
      <c r="O1425" s="2"/>
      <c r="P1425" s="2"/>
      <c r="S1425" s="2"/>
    </row>
    <row r="1426" spans="1:19" x14ac:dyDescent="0.3">
      <c r="A1426" s="2"/>
      <c r="B1426" s="2"/>
      <c r="C1426" s="2"/>
      <c r="D1426" s="2"/>
      <c r="E1426" s="2"/>
      <c r="F1426" s="2"/>
      <c r="G1426" s="2"/>
      <c r="H1426" s="2"/>
      <c r="I1426" s="2"/>
      <c r="J1426" s="2"/>
      <c r="K1426" s="2"/>
      <c r="L1426" s="2"/>
      <c r="M1426" s="2"/>
      <c r="N1426" s="2"/>
      <c r="O1426" s="2"/>
      <c r="P1426" s="2"/>
      <c r="S1426" s="2"/>
    </row>
    <row r="1427" spans="1:19" x14ac:dyDescent="0.3">
      <c r="A1427" s="2"/>
      <c r="B1427" s="2"/>
      <c r="C1427" s="2"/>
      <c r="D1427" s="2"/>
      <c r="E1427" s="2"/>
      <c r="F1427" s="2"/>
      <c r="G1427" s="2"/>
      <c r="H1427" s="2"/>
      <c r="I1427" s="2"/>
      <c r="J1427" s="2"/>
      <c r="K1427" s="2"/>
      <c r="L1427" s="2"/>
      <c r="M1427" s="2"/>
      <c r="N1427" s="2"/>
      <c r="O1427" s="2"/>
      <c r="P1427" s="2"/>
      <c r="S1427" s="2"/>
    </row>
    <row r="1428" spans="1:19" x14ac:dyDescent="0.3">
      <c r="A1428" s="2"/>
      <c r="B1428" s="2"/>
      <c r="C1428" s="2"/>
      <c r="D1428" s="2"/>
      <c r="E1428" s="2"/>
      <c r="F1428" s="2"/>
      <c r="G1428" s="2"/>
      <c r="H1428" s="2"/>
      <c r="I1428" s="2"/>
      <c r="J1428" s="2"/>
      <c r="K1428" s="2"/>
      <c r="L1428" s="2"/>
      <c r="M1428" s="2"/>
      <c r="N1428" s="2"/>
      <c r="O1428" s="2"/>
      <c r="P1428" s="2"/>
      <c r="S1428" s="2"/>
    </row>
    <row r="1429" spans="1:19" x14ac:dyDescent="0.3">
      <c r="A1429" s="2"/>
      <c r="B1429" s="2"/>
      <c r="C1429" s="2"/>
      <c r="D1429" s="2"/>
      <c r="E1429" s="2"/>
      <c r="F1429" s="2"/>
      <c r="G1429" s="2"/>
      <c r="H1429" s="2"/>
      <c r="I1429" s="2"/>
      <c r="J1429" s="2"/>
      <c r="K1429" s="2"/>
      <c r="L1429" s="2"/>
      <c r="M1429" s="2"/>
      <c r="N1429" s="2"/>
      <c r="O1429" s="2"/>
      <c r="P1429" s="2"/>
      <c r="S1429" s="2"/>
    </row>
    <row r="1430" spans="1:19" x14ac:dyDescent="0.3">
      <c r="A1430" s="2"/>
      <c r="B1430" s="2"/>
      <c r="C1430" s="2"/>
      <c r="D1430" s="2"/>
      <c r="E1430" s="2"/>
      <c r="F1430" s="2"/>
      <c r="G1430" s="2"/>
      <c r="H1430" s="2"/>
      <c r="I1430" s="2"/>
      <c r="J1430" s="2"/>
      <c r="K1430" s="2"/>
      <c r="L1430" s="2"/>
      <c r="M1430" s="2"/>
      <c r="N1430" s="2"/>
      <c r="O1430" s="2"/>
      <c r="P1430" s="2"/>
      <c r="S1430" s="2"/>
    </row>
    <row r="1431" spans="1:19" x14ac:dyDescent="0.3">
      <c r="A1431" s="2"/>
      <c r="B1431" s="2"/>
      <c r="C1431" s="2"/>
      <c r="D1431" s="2"/>
      <c r="E1431" s="2"/>
      <c r="F1431" s="2"/>
      <c r="G1431" s="2"/>
      <c r="H1431" s="2"/>
      <c r="I1431" s="2"/>
      <c r="J1431" s="2"/>
      <c r="K1431" s="2"/>
      <c r="L1431" s="2"/>
      <c r="M1431" s="2"/>
      <c r="N1431" s="2"/>
      <c r="O1431" s="2"/>
      <c r="P1431" s="2"/>
      <c r="S1431" s="2"/>
    </row>
    <row r="1432" spans="1:19" x14ac:dyDescent="0.3">
      <c r="A1432" s="2"/>
      <c r="B1432" s="2"/>
      <c r="C1432" s="2"/>
      <c r="D1432" s="2"/>
      <c r="E1432" s="2"/>
      <c r="F1432" s="2"/>
      <c r="G1432" s="2"/>
      <c r="H1432" s="2"/>
      <c r="I1432" s="2"/>
      <c r="J1432" s="2"/>
      <c r="K1432" s="2"/>
      <c r="L1432" s="2"/>
      <c r="M1432" s="2"/>
      <c r="N1432" s="2"/>
      <c r="O1432" s="2"/>
      <c r="P1432" s="2"/>
      <c r="S1432" s="2"/>
    </row>
    <row r="1433" spans="1:19" x14ac:dyDescent="0.3">
      <c r="A1433" s="2"/>
      <c r="B1433" s="2"/>
      <c r="C1433" s="2"/>
      <c r="D1433" s="2"/>
      <c r="E1433" s="2"/>
      <c r="F1433" s="2"/>
      <c r="G1433" s="2"/>
      <c r="H1433" s="2"/>
      <c r="I1433" s="2"/>
      <c r="J1433" s="2"/>
      <c r="K1433" s="2"/>
      <c r="L1433" s="2"/>
      <c r="M1433" s="2"/>
      <c r="N1433" s="2"/>
      <c r="O1433" s="2"/>
      <c r="P1433" s="2"/>
      <c r="S1433" s="2"/>
    </row>
    <row r="1434" spans="1:19" x14ac:dyDescent="0.3">
      <c r="A1434" s="2"/>
      <c r="B1434" s="2"/>
      <c r="C1434" s="2"/>
      <c r="D1434" s="2"/>
      <c r="E1434" s="2"/>
      <c r="F1434" s="2"/>
      <c r="G1434" s="2"/>
      <c r="H1434" s="2"/>
      <c r="I1434" s="2"/>
      <c r="J1434" s="2"/>
      <c r="K1434" s="2"/>
      <c r="L1434" s="2"/>
      <c r="M1434" s="2"/>
      <c r="N1434" s="2"/>
      <c r="O1434" s="2"/>
      <c r="P1434" s="2"/>
      <c r="S1434" s="2"/>
    </row>
    <row r="1435" spans="1:19" x14ac:dyDescent="0.3">
      <c r="A1435" s="2"/>
      <c r="B1435" s="2"/>
      <c r="C1435" s="2"/>
      <c r="D1435" s="2"/>
      <c r="E1435" s="2"/>
      <c r="F1435" s="2"/>
      <c r="G1435" s="2"/>
      <c r="H1435" s="2"/>
      <c r="I1435" s="2"/>
      <c r="J1435" s="2"/>
      <c r="K1435" s="2"/>
      <c r="L1435" s="2"/>
      <c r="M1435" s="2"/>
      <c r="N1435" s="2"/>
      <c r="O1435" s="2"/>
      <c r="P1435" s="2"/>
      <c r="S1435" s="2"/>
    </row>
    <row r="1436" spans="1:19" x14ac:dyDescent="0.3">
      <c r="A1436" s="2"/>
      <c r="B1436" s="2"/>
      <c r="C1436" s="2"/>
      <c r="D1436" s="2"/>
      <c r="E1436" s="2"/>
      <c r="F1436" s="2"/>
      <c r="G1436" s="2"/>
      <c r="H1436" s="2"/>
      <c r="I1436" s="2"/>
      <c r="J1436" s="2"/>
      <c r="K1436" s="2"/>
      <c r="L1436" s="2"/>
      <c r="M1436" s="2"/>
      <c r="N1436" s="2"/>
      <c r="O1436" s="2"/>
      <c r="P1436" s="2"/>
      <c r="S1436" s="2"/>
    </row>
    <row r="1437" spans="1:19" x14ac:dyDescent="0.3">
      <c r="A1437" s="2"/>
      <c r="B1437" s="2"/>
      <c r="C1437" s="2"/>
      <c r="D1437" s="2"/>
      <c r="E1437" s="2"/>
      <c r="F1437" s="2"/>
      <c r="G1437" s="2"/>
      <c r="H1437" s="2"/>
      <c r="I1437" s="2"/>
      <c r="J1437" s="2"/>
      <c r="K1437" s="2"/>
      <c r="L1437" s="2"/>
      <c r="M1437" s="2"/>
      <c r="N1437" s="2"/>
      <c r="O1437" s="2"/>
      <c r="P1437" s="2"/>
      <c r="S1437" s="2"/>
    </row>
    <row r="1438" spans="1:19" x14ac:dyDescent="0.3">
      <c r="A1438" s="2"/>
      <c r="B1438" s="2"/>
      <c r="C1438" s="2"/>
      <c r="D1438" s="2"/>
      <c r="E1438" s="2"/>
      <c r="F1438" s="2"/>
      <c r="G1438" s="2"/>
      <c r="H1438" s="2"/>
      <c r="I1438" s="2"/>
      <c r="J1438" s="2"/>
      <c r="K1438" s="2"/>
      <c r="L1438" s="2"/>
      <c r="M1438" s="2"/>
      <c r="N1438" s="2"/>
      <c r="O1438" s="2"/>
      <c r="P1438" s="2"/>
      <c r="S1438" s="2"/>
    </row>
    <row r="1439" spans="1:19" x14ac:dyDescent="0.3">
      <c r="A1439" s="2"/>
      <c r="B1439" s="2"/>
      <c r="C1439" s="2"/>
      <c r="D1439" s="2"/>
      <c r="E1439" s="2"/>
      <c r="F1439" s="2"/>
      <c r="G1439" s="2"/>
      <c r="H1439" s="2"/>
      <c r="I1439" s="2"/>
      <c r="J1439" s="2"/>
      <c r="K1439" s="2"/>
      <c r="L1439" s="2"/>
      <c r="M1439" s="2"/>
      <c r="N1439" s="2"/>
      <c r="O1439" s="2"/>
      <c r="P1439" s="2"/>
      <c r="S1439" s="2"/>
    </row>
    <row r="1440" spans="1:19" x14ac:dyDescent="0.3">
      <c r="A1440" s="2"/>
      <c r="B1440" s="2"/>
      <c r="C1440" s="2"/>
      <c r="D1440" s="2"/>
      <c r="E1440" s="2"/>
      <c r="F1440" s="2"/>
      <c r="G1440" s="2"/>
      <c r="H1440" s="2"/>
      <c r="I1440" s="2"/>
      <c r="J1440" s="2"/>
      <c r="K1440" s="2"/>
      <c r="L1440" s="2"/>
      <c r="M1440" s="2"/>
      <c r="N1440" s="2"/>
      <c r="O1440" s="2"/>
      <c r="P1440" s="2"/>
      <c r="S1440" s="2"/>
    </row>
    <row r="1441" spans="1:19" x14ac:dyDescent="0.3">
      <c r="A1441" s="2"/>
      <c r="B1441" s="2"/>
      <c r="C1441" s="2"/>
      <c r="D1441" s="2"/>
      <c r="E1441" s="2"/>
      <c r="F1441" s="2"/>
      <c r="G1441" s="2"/>
      <c r="H1441" s="2"/>
      <c r="I1441" s="2"/>
      <c r="J1441" s="2"/>
      <c r="K1441" s="2"/>
      <c r="L1441" s="2"/>
      <c r="M1441" s="2"/>
      <c r="N1441" s="2"/>
      <c r="O1441" s="2"/>
      <c r="P1441" s="2"/>
      <c r="S1441" s="2"/>
    </row>
    <row r="1442" spans="1:19" x14ac:dyDescent="0.3">
      <c r="A1442" s="2"/>
      <c r="B1442" s="2"/>
      <c r="C1442" s="2"/>
      <c r="D1442" s="2"/>
      <c r="E1442" s="2"/>
      <c r="F1442" s="2"/>
      <c r="G1442" s="2"/>
      <c r="H1442" s="2"/>
      <c r="I1442" s="2"/>
      <c r="J1442" s="2"/>
      <c r="K1442" s="2"/>
      <c r="L1442" s="2"/>
      <c r="M1442" s="2"/>
      <c r="N1442" s="2"/>
      <c r="O1442" s="2"/>
      <c r="P1442" s="2"/>
      <c r="S1442" s="2"/>
    </row>
    <row r="1443" spans="1:19" x14ac:dyDescent="0.3">
      <c r="A1443" s="2"/>
      <c r="B1443" s="2"/>
      <c r="C1443" s="2"/>
      <c r="D1443" s="2"/>
      <c r="E1443" s="2"/>
      <c r="F1443" s="2"/>
      <c r="G1443" s="2"/>
      <c r="H1443" s="2"/>
      <c r="I1443" s="2"/>
      <c r="J1443" s="2"/>
      <c r="K1443" s="2"/>
      <c r="L1443" s="2"/>
      <c r="M1443" s="2"/>
      <c r="N1443" s="2"/>
      <c r="O1443" s="2"/>
      <c r="P1443" s="2"/>
      <c r="S1443" s="2"/>
    </row>
    <row r="1444" spans="1:19" x14ac:dyDescent="0.3">
      <c r="A1444" s="2"/>
      <c r="B1444" s="2"/>
      <c r="C1444" s="2"/>
      <c r="D1444" s="2"/>
      <c r="E1444" s="2"/>
      <c r="F1444" s="2"/>
      <c r="G1444" s="2"/>
      <c r="H1444" s="2"/>
      <c r="I1444" s="2"/>
      <c r="J1444" s="2"/>
      <c r="K1444" s="2"/>
      <c r="L1444" s="2"/>
      <c r="M1444" s="2"/>
      <c r="N1444" s="2"/>
      <c r="O1444" s="2"/>
      <c r="P1444" s="2"/>
      <c r="S1444" s="2"/>
    </row>
    <row r="1445" spans="1:19" x14ac:dyDescent="0.3">
      <c r="A1445" s="2"/>
      <c r="B1445" s="2"/>
      <c r="C1445" s="2"/>
      <c r="D1445" s="2"/>
      <c r="E1445" s="2"/>
      <c r="F1445" s="2"/>
      <c r="G1445" s="2"/>
      <c r="H1445" s="2"/>
      <c r="I1445" s="2"/>
      <c r="J1445" s="2"/>
      <c r="K1445" s="2"/>
      <c r="L1445" s="2"/>
      <c r="M1445" s="2"/>
      <c r="N1445" s="2"/>
      <c r="O1445" s="2"/>
      <c r="P1445" s="2"/>
      <c r="S1445" s="2"/>
    </row>
    <row r="1446" spans="1:19" x14ac:dyDescent="0.3">
      <c r="A1446" s="2"/>
      <c r="B1446" s="2"/>
      <c r="C1446" s="2"/>
      <c r="D1446" s="2"/>
      <c r="E1446" s="2"/>
      <c r="F1446" s="2"/>
      <c r="G1446" s="2"/>
      <c r="H1446" s="2"/>
      <c r="I1446" s="2"/>
      <c r="J1446" s="2"/>
      <c r="K1446" s="2"/>
      <c r="L1446" s="2"/>
      <c r="M1446" s="2"/>
      <c r="N1446" s="2"/>
      <c r="O1446" s="2"/>
      <c r="P1446" s="2"/>
      <c r="S1446" s="2"/>
    </row>
    <row r="1447" spans="1:19" x14ac:dyDescent="0.3">
      <c r="A1447" s="2"/>
      <c r="B1447" s="2"/>
      <c r="C1447" s="2"/>
      <c r="D1447" s="2"/>
      <c r="E1447" s="2"/>
      <c r="F1447" s="2"/>
      <c r="G1447" s="2"/>
      <c r="H1447" s="2"/>
      <c r="I1447" s="2"/>
      <c r="J1447" s="2"/>
      <c r="K1447" s="2"/>
      <c r="L1447" s="2"/>
      <c r="M1447" s="2"/>
      <c r="N1447" s="2"/>
      <c r="O1447" s="2"/>
      <c r="P1447" s="2"/>
      <c r="S1447" s="2"/>
    </row>
    <row r="1448" spans="1:19" x14ac:dyDescent="0.3">
      <c r="A1448" s="2"/>
      <c r="B1448" s="2"/>
      <c r="C1448" s="2"/>
      <c r="D1448" s="2"/>
      <c r="E1448" s="2"/>
      <c r="F1448" s="2"/>
      <c r="G1448" s="2"/>
      <c r="H1448" s="2"/>
      <c r="I1448" s="2"/>
      <c r="J1448" s="2"/>
      <c r="K1448" s="2"/>
      <c r="L1448" s="2"/>
      <c r="M1448" s="2"/>
      <c r="N1448" s="2"/>
      <c r="O1448" s="2"/>
      <c r="P1448" s="2"/>
      <c r="S1448" s="2"/>
    </row>
    <row r="1449" spans="1:19" x14ac:dyDescent="0.3">
      <c r="A1449" s="2"/>
      <c r="B1449" s="2"/>
      <c r="C1449" s="2"/>
      <c r="D1449" s="2"/>
      <c r="E1449" s="2"/>
      <c r="F1449" s="2"/>
      <c r="G1449" s="2"/>
      <c r="H1449" s="2"/>
      <c r="I1449" s="2"/>
      <c r="J1449" s="2"/>
      <c r="K1449" s="2"/>
      <c r="L1449" s="2"/>
      <c r="M1449" s="2"/>
      <c r="N1449" s="2"/>
      <c r="O1449" s="2"/>
      <c r="P1449" s="2"/>
      <c r="S1449" s="2"/>
    </row>
    <row r="1450" spans="1:19" x14ac:dyDescent="0.3">
      <c r="A1450" s="2"/>
      <c r="B1450" s="2"/>
      <c r="C1450" s="2"/>
      <c r="D1450" s="2"/>
      <c r="E1450" s="2"/>
      <c r="F1450" s="2"/>
      <c r="G1450" s="2"/>
      <c r="H1450" s="2"/>
      <c r="I1450" s="2"/>
      <c r="J1450" s="2"/>
      <c r="K1450" s="2"/>
      <c r="L1450" s="2"/>
      <c r="M1450" s="2"/>
      <c r="N1450" s="2"/>
      <c r="O1450" s="2"/>
      <c r="P1450" s="2"/>
      <c r="S1450" s="2"/>
    </row>
    <row r="1451" spans="1:19" x14ac:dyDescent="0.3">
      <c r="A1451" s="2"/>
      <c r="B1451" s="2"/>
      <c r="C1451" s="2"/>
      <c r="D1451" s="2"/>
      <c r="E1451" s="2"/>
      <c r="F1451" s="2"/>
      <c r="G1451" s="2"/>
      <c r="H1451" s="2"/>
      <c r="I1451" s="2"/>
      <c r="J1451" s="2"/>
      <c r="K1451" s="2"/>
      <c r="L1451" s="2"/>
      <c r="M1451" s="2"/>
      <c r="N1451" s="2"/>
      <c r="O1451" s="2"/>
      <c r="P1451" s="2"/>
      <c r="S1451" s="2"/>
    </row>
    <row r="1452" spans="1:19" x14ac:dyDescent="0.3">
      <c r="A1452" s="2"/>
      <c r="B1452" s="2"/>
      <c r="C1452" s="2"/>
      <c r="D1452" s="2"/>
      <c r="E1452" s="2"/>
      <c r="F1452" s="2"/>
      <c r="G1452" s="2"/>
      <c r="H1452" s="2"/>
      <c r="I1452" s="2"/>
      <c r="J1452" s="2"/>
      <c r="K1452" s="2"/>
      <c r="L1452" s="2"/>
      <c r="M1452" s="2"/>
      <c r="N1452" s="2"/>
      <c r="O1452" s="2"/>
      <c r="P1452" s="2"/>
      <c r="S1452" s="2"/>
    </row>
    <row r="1453" spans="1:19" x14ac:dyDescent="0.3">
      <c r="A1453" s="2"/>
      <c r="B1453" s="2"/>
      <c r="C1453" s="2"/>
      <c r="D1453" s="2"/>
      <c r="E1453" s="2"/>
      <c r="F1453" s="2"/>
      <c r="G1453" s="2"/>
      <c r="H1453" s="2"/>
      <c r="I1453" s="2"/>
      <c r="J1453" s="2"/>
      <c r="K1453" s="2"/>
      <c r="L1453" s="2"/>
      <c r="M1453" s="2"/>
      <c r="N1453" s="2"/>
      <c r="O1453" s="2"/>
      <c r="P1453" s="2"/>
      <c r="S1453" s="2"/>
    </row>
    <row r="1454" spans="1:19" x14ac:dyDescent="0.3">
      <c r="A1454" s="2"/>
      <c r="B1454" s="2"/>
      <c r="C1454" s="2"/>
      <c r="D1454" s="2"/>
      <c r="E1454" s="2"/>
      <c r="F1454" s="2"/>
      <c r="G1454" s="2"/>
      <c r="H1454" s="2"/>
      <c r="I1454" s="2"/>
      <c r="J1454" s="2"/>
      <c r="K1454" s="2"/>
      <c r="L1454" s="2"/>
      <c r="M1454" s="2"/>
      <c r="N1454" s="2"/>
      <c r="O1454" s="2"/>
      <c r="P1454" s="2"/>
      <c r="S1454" s="2"/>
    </row>
    <row r="1455" spans="1:19" x14ac:dyDescent="0.3">
      <c r="A1455" s="2"/>
      <c r="B1455" s="2"/>
      <c r="C1455" s="2"/>
      <c r="D1455" s="2"/>
      <c r="E1455" s="2"/>
      <c r="F1455" s="2"/>
      <c r="G1455" s="2"/>
      <c r="H1455" s="2"/>
      <c r="I1455" s="2"/>
      <c r="J1455" s="2"/>
      <c r="K1455" s="2"/>
      <c r="L1455" s="2"/>
      <c r="M1455" s="2"/>
      <c r="N1455" s="2"/>
      <c r="O1455" s="2"/>
      <c r="P1455" s="2"/>
      <c r="S1455" s="2"/>
    </row>
    <row r="1456" spans="1:19" x14ac:dyDescent="0.3">
      <c r="A1456" s="2"/>
      <c r="B1456" s="2"/>
      <c r="C1456" s="2"/>
      <c r="D1456" s="2"/>
      <c r="E1456" s="2"/>
      <c r="F1456" s="2"/>
      <c r="G1456" s="2"/>
      <c r="H1456" s="2"/>
      <c r="I1456" s="2"/>
      <c r="J1456" s="2"/>
      <c r="K1456" s="2"/>
      <c r="L1456" s="2"/>
      <c r="M1456" s="2"/>
      <c r="N1456" s="2"/>
      <c r="O1456" s="2"/>
      <c r="P1456" s="2"/>
      <c r="S1456" s="2"/>
    </row>
    <row r="1457" spans="1:19" x14ac:dyDescent="0.3">
      <c r="A1457" s="2"/>
      <c r="B1457" s="2"/>
      <c r="C1457" s="2"/>
      <c r="D1457" s="2"/>
      <c r="E1457" s="2"/>
      <c r="F1457" s="2"/>
      <c r="G1457" s="2"/>
      <c r="H1457" s="2"/>
      <c r="I1457" s="2"/>
      <c r="J1457" s="2"/>
      <c r="K1457" s="2"/>
      <c r="L1457" s="2"/>
      <c r="M1457" s="2"/>
      <c r="N1457" s="2"/>
      <c r="O1457" s="2"/>
      <c r="P1457" s="2"/>
      <c r="S1457" s="2"/>
    </row>
    <row r="1458" spans="1:19" x14ac:dyDescent="0.3">
      <c r="A1458" s="2"/>
      <c r="B1458" s="2"/>
      <c r="C1458" s="2"/>
      <c r="D1458" s="2"/>
      <c r="E1458" s="2"/>
      <c r="F1458" s="2"/>
      <c r="G1458" s="2"/>
      <c r="H1458" s="2"/>
      <c r="I1458" s="2"/>
      <c r="J1458" s="2"/>
      <c r="K1458" s="2"/>
      <c r="L1458" s="2"/>
      <c r="M1458" s="2"/>
      <c r="N1458" s="2"/>
      <c r="O1458" s="2"/>
      <c r="P1458" s="2"/>
      <c r="S1458" s="2"/>
    </row>
    <row r="1459" spans="1:19" x14ac:dyDescent="0.3">
      <c r="A1459" s="2"/>
      <c r="B1459" s="2"/>
      <c r="C1459" s="2"/>
      <c r="D1459" s="2"/>
      <c r="E1459" s="2"/>
      <c r="F1459" s="2"/>
      <c r="G1459" s="2"/>
      <c r="H1459" s="2"/>
      <c r="I1459" s="2"/>
      <c r="J1459" s="2"/>
      <c r="K1459" s="2"/>
      <c r="L1459" s="2"/>
      <c r="M1459" s="2"/>
      <c r="N1459" s="2"/>
      <c r="O1459" s="2"/>
      <c r="P1459" s="2"/>
      <c r="S1459" s="2"/>
    </row>
    <row r="1460" spans="1:19" x14ac:dyDescent="0.3">
      <c r="A1460" s="2"/>
      <c r="B1460" s="2"/>
      <c r="C1460" s="2"/>
      <c r="D1460" s="2"/>
      <c r="E1460" s="2"/>
      <c r="F1460" s="2"/>
      <c r="G1460" s="2"/>
      <c r="H1460" s="2"/>
      <c r="I1460" s="2"/>
      <c r="J1460" s="2"/>
      <c r="K1460" s="2"/>
      <c r="L1460" s="2"/>
      <c r="M1460" s="2"/>
      <c r="N1460" s="2"/>
      <c r="O1460" s="2"/>
      <c r="P1460" s="2"/>
      <c r="S1460" s="2"/>
    </row>
    <row r="1461" spans="1:19" x14ac:dyDescent="0.3">
      <c r="A1461" s="2"/>
      <c r="B1461" s="2"/>
      <c r="C1461" s="2"/>
      <c r="D1461" s="2"/>
      <c r="E1461" s="2"/>
      <c r="F1461" s="2"/>
      <c r="G1461" s="2"/>
      <c r="H1461" s="2"/>
      <c r="I1461" s="2"/>
      <c r="J1461" s="2"/>
      <c r="K1461" s="2"/>
      <c r="L1461" s="2"/>
      <c r="M1461" s="2"/>
      <c r="N1461" s="2"/>
      <c r="O1461" s="2"/>
      <c r="P1461" s="2"/>
      <c r="S1461" s="2"/>
    </row>
    <row r="1462" spans="1:19" x14ac:dyDescent="0.3">
      <c r="A1462" s="2"/>
      <c r="B1462" s="2"/>
      <c r="C1462" s="2"/>
      <c r="D1462" s="2"/>
      <c r="E1462" s="2"/>
      <c r="F1462" s="2"/>
      <c r="G1462" s="2"/>
      <c r="H1462" s="2"/>
      <c r="I1462" s="2"/>
      <c r="J1462" s="2"/>
      <c r="K1462" s="2"/>
      <c r="L1462" s="2"/>
      <c r="M1462" s="2"/>
      <c r="N1462" s="2"/>
      <c r="O1462" s="2"/>
      <c r="P1462" s="2"/>
      <c r="S1462" s="2"/>
    </row>
    <row r="1463" spans="1:19" x14ac:dyDescent="0.3">
      <c r="A1463" s="2"/>
      <c r="B1463" s="2"/>
      <c r="C1463" s="2"/>
      <c r="D1463" s="2"/>
      <c r="E1463" s="2"/>
      <c r="F1463" s="2"/>
      <c r="G1463" s="2"/>
      <c r="H1463" s="2"/>
      <c r="I1463" s="2"/>
      <c r="J1463" s="2"/>
      <c r="K1463" s="2"/>
      <c r="L1463" s="2"/>
      <c r="M1463" s="2"/>
      <c r="N1463" s="2"/>
      <c r="O1463" s="2"/>
      <c r="P1463" s="2"/>
      <c r="S1463" s="2"/>
    </row>
    <row r="1464" spans="1:19" x14ac:dyDescent="0.3">
      <c r="A1464" s="2"/>
      <c r="B1464" s="2"/>
      <c r="C1464" s="2"/>
      <c r="D1464" s="2"/>
      <c r="E1464" s="2"/>
      <c r="F1464" s="2"/>
      <c r="G1464" s="2"/>
      <c r="H1464" s="2"/>
      <c r="I1464" s="2"/>
      <c r="J1464" s="2"/>
      <c r="K1464" s="2"/>
      <c r="L1464" s="2"/>
      <c r="M1464" s="2"/>
      <c r="N1464" s="2"/>
      <c r="O1464" s="2"/>
      <c r="P1464" s="2"/>
      <c r="S1464" s="2"/>
    </row>
    <row r="1465" spans="1:19" x14ac:dyDescent="0.3">
      <c r="A1465" s="2"/>
      <c r="B1465" s="2"/>
      <c r="C1465" s="2"/>
      <c r="D1465" s="2"/>
      <c r="E1465" s="2"/>
      <c r="F1465" s="2"/>
      <c r="G1465" s="2"/>
      <c r="H1465" s="2"/>
      <c r="I1465" s="2"/>
      <c r="J1465" s="2"/>
      <c r="K1465" s="2"/>
      <c r="L1465" s="2"/>
      <c r="M1465" s="2"/>
      <c r="N1465" s="2"/>
      <c r="O1465" s="2"/>
      <c r="P1465" s="2"/>
      <c r="S1465" s="2"/>
    </row>
    <row r="1466" spans="1:19" x14ac:dyDescent="0.3">
      <c r="A1466" s="2"/>
      <c r="B1466" s="2"/>
      <c r="C1466" s="2"/>
      <c r="D1466" s="2"/>
      <c r="E1466" s="2"/>
      <c r="F1466" s="2"/>
      <c r="G1466" s="2"/>
      <c r="H1466" s="2"/>
      <c r="I1466" s="2"/>
      <c r="J1466" s="2"/>
      <c r="K1466" s="2"/>
      <c r="L1466" s="2"/>
      <c r="M1466" s="2"/>
      <c r="N1466" s="2"/>
      <c r="O1466" s="2"/>
      <c r="P1466" s="2"/>
      <c r="S1466" s="2"/>
    </row>
    <row r="1467" spans="1:19" x14ac:dyDescent="0.3">
      <c r="A1467" s="2"/>
      <c r="B1467" s="2"/>
      <c r="C1467" s="2"/>
      <c r="D1467" s="2"/>
      <c r="E1467" s="2"/>
      <c r="F1467" s="2"/>
      <c r="G1467" s="2"/>
      <c r="H1467" s="2"/>
      <c r="I1467" s="2"/>
      <c r="J1467" s="2"/>
      <c r="K1467" s="2"/>
      <c r="L1467" s="2"/>
      <c r="M1467" s="2"/>
      <c r="N1467" s="2"/>
      <c r="O1467" s="2"/>
      <c r="P1467" s="2"/>
      <c r="S1467" s="2"/>
    </row>
    <row r="1468" spans="1:19" x14ac:dyDescent="0.3">
      <c r="A1468" s="2"/>
      <c r="B1468" s="2"/>
      <c r="C1468" s="2"/>
      <c r="D1468" s="2"/>
      <c r="E1468" s="2"/>
      <c r="F1468" s="2"/>
      <c r="G1468" s="2"/>
      <c r="H1468" s="2"/>
      <c r="I1468" s="2"/>
      <c r="J1468" s="2"/>
      <c r="K1468" s="2"/>
      <c r="L1468" s="2"/>
      <c r="M1468" s="2"/>
      <c r="N1468" s="2"/>
      <c r="O1468" s="2"/>
      <c r="P1468" s="2"/>
      <c r="S1468" s="2"/>
    </row>
    <row r="1469" spans="1:19" x14ac:dyDescent="0.3">
      <c r="A1469" s="2"/>
      <c r="B1469" s="2"/>
      <c r="C1469" s="2"/>
      <c r="D1469" s="2"/>
      <c r="E1469" s="2"/>
      <c r="F1469" s="2"/>
      <c r="G1469" s="2"/>
      <c r="H1469" s="2"/>
      <c r="I1469" s="2"/>
      <c r="J1469" s="2"/>
      <c r="K1469" s="2"/>
      <c r="L1469" s="2"/>
      <c r="M1469" s="2"/>
      <c r="N1469" s="2"/>
      <c r="O1469" s="2"/>
      <c r="P1469" s="2"/>
      <c r="S1469" s="2"/>
    </row>
    <row r="1470" spans="1:19" x14ac:dyDescent="0.3">
      <c r="A1470" s="2"/>
      <c r="B1470" s="2"/>
      <c r="C1470" s="2"/>
      <c r="D1470" s="2"/>
      <c r="E1470" s="2"/>
      <c r="F1470" s="2"/>
      <c r="G1470" s="2"/>
      <c r="H1470" s="2"/>
      <c r="I1470" s="2"/>
      <c r="J1470" s="2"/>
      <c r="K1470" s="2"/>
      <c r="L1470" s="2"/>
      <c r="M1470" s="2"/>
      <c r="N1470" s="2"/>
      <c r="O1470" s="2"/>
      <c r="P1470" s="2"/>
      <c r="S1470" s="2"/>
    </row>
    <row r="1471" spans="1:19" x14ac:dyDescent="0.3">
      <c r="A1471" s="2"/>
      <c r="B1471" s="2"/>
      <c r="C1471" s="2"/>
      <c r="D1471" s="2"/>
      <c r="E1471" s="2"/>
      <c r="F1471" s="2"/>
      <c r="G1471" s="2"/>
      <c r="H1471" s="2"/>
      <c r="I1471" s="2"/>
      <c r="J1471" s="2"/>
      <c r="K1471" s="2"/>
      <c r="L1471" s="2"/>
      <c r="M1471" s="2"/>
      <c r="N1471" s="2"/>
      <c r="O1471" s="2"/>
      <c r="P1471" s="2"/>
      <c r="S1471" s="2"/>
    </row>
    <row r="1472" spans="1:19" x14ac:dyDescent="0.3">
      <c r="A1472" s="2"/>
      <c r="B1472" s="2"/>
      <c r="C1472" s="2"/>
      <c r="D1472" s="2"/>
      <c r="E1472" s="2"/>
      <c r="F1472" s="2"/>
      <c r="G1472" s="2"/>
      <c r="H1472" s="2"/>
      <c r="I1472" s="2"/>
      <c r="J1472" s="2"/>
      <c r="K1472" s="2"/>
      <c r="L1472" s="2"/>
      <c r="M1472" s="2"/>
      <c r="N1472" s="2"/>
      <c r="O1472" s="2"/>
      <c r="P1472" s="2"/>
      <c r="S1472" s="2"/>
    </row>
    <row r="1473" spans="1:19" x14ac:dyDescent="0.3">
      <c r="A1473" s="2"/>
      <c r="B1473" s="2"/>
      <c r="C1473" s="2"/>
      <c r="D1473" s="2"/>
      <c r="E1473" s="2"/>
      <c r="F1473" s="2"/>
      <c r="G1473" s="2"/>
      <c r="H1473" s="2"/>
      <c r="I1473" s="2"/>
      <c r="J1473" s="2"/>
      <c r="K1473" s="2"/>
      <c r="L1473" s="2"/>
      <c r="M1473" s="2"/>
      <c r="N1473" s="2"/>
      <c r="O1473" s="2"/>
      <c r="P1473" s="2"/>
      <c r="S1473" s="2"/>
    </row>
    <row r="1474" spans="1:19" x14ac:dyDescent="0.3">
      <c r="A1474" s="2"/>
      <c r="B1474" s="2"/>
      <c r="C1474" s="2"/>
      <c r="D1474" s="2"/>
      <c r="E1474" s="2"/>
      <c r="F1474" s="2"/>
      <c r="G1474" s="2"/>
      <c r="H1474" s="2"/>
      <c r="I1474" s="2"/>
      <c r="J1474" s="2"/>
      <c r="K1474" s="2"/>
      <c r="L1474" s="2"/>
      <c r="M1474" s="2"/>
      <c r="N1474" s="2"/>
      <c r="O1474" s="2"/>
      <c r="P1474" s="2"/>
      <c r="S1474" s="2"/>
    </row>
    <row r="1475" spans="1:19" x14ac:dyDescent="0.3">
      <c r="A1475" s="2"/>
      <c r="B1475" s="2"/>
      <c r="C1475" s="2"/>
      <c r="D1475" s="2"/>
      <c r="E1475" s="2"/>
      <c r="F1475" s="2"/>
      <c r="G1475" s="2"/>
      <c r="H1475" s="2"/>
      <c r="I1475" s="2"/>
      <c r="J1475" s="2"/>
      <c r="K1475" s="2"/>
      <c r="L1475" s="2"/>
      <c r="M1475" s="2"/>
      <c r="N1475" s="2"/>
      <c r="O1475" s="2"/>
      <c r="P1475" s="2"/>
      <c r="S1475" s="2"/>
    </row>
    <row r="1476" spans="1:19" x14ac:dyDescent="0.3">
      <c r="A1476" s="2"/>
      <c r="B1476" s="2"/>
      <c r="C1476" s="2"/>
      <c r="D1476" s="2"/>
      <c r="E1476" s="2"/>
      <c r="F1476" s="2"/>
      <c r="G1476" s="2"/>
      <c r="H1476" s="2"/>
      <c r="I1476" s="2"/>
      <c r="J1476" s="2"/>
      <c r="K1476" s="2"/>
      <c r="L1476" s="2"/>
      <c r="M1476" s="2"/>
      <c r="N1476" s="2"/>
      <c r="O1476" s="2"/>
      <c r="P1476" s="2"/>
      <c r="S1476" s="2"/>
    </row>
    <row r="1477" spans="1:19" x14ac:dyDescent="0.3">
      <c r="A1477" s="2"/>
      <c r="B1477" s="2"/>
      <c r="C1477" s="2"/>
      <c r="D1477" s="2"/>
      <c r="E1477" s="2"/>
      <c r="F1477" s="2"/>
      <c r="G1477" s="2"/>
      <c r="H1477" s="2"/>
      <c r="I1477" s="2"/>
      <c r="J1477" s="2"/>
      <c r="K1477" s="2"/>
      <c r="L1477" s="2"/>
      <c r="M1477" s="2"/>
      <c r="N1477" s="2"/>
      <c r="O1477" s="2"/>
      <c r="P1477" s="2"/>
      <c r="S1477" s="2"/>
    </row>
    <row r="1478" spans="1:19" x14ac:dyDescent="0.3">
      <c r="A1478" s="2"/>
      <c r="B1478" s="2"/>
      <c r="C1478" s="2"/>
      <c r="D1478" s="2"/>
      <c r="E1478" s="2"/>
      <c r="F1478" s="2"/>
      <c r="G1478" s="2"/>
      <c r="H1478" s="2"/>
      <c r="I1478" s="2"/>
      <c r="J1478" s="2"/>
      <c r="K1478" s="2"/>
      <c r="L1478" s="2"/>
      <c r="M1478" s="2"/>
      <c r="N1478" s="2"/>
      <c r="O1478" s="2"/>
      <c r="P1478" s="2"/>
      <c r="S1478" s="2"/>
    </row>
    <row r="1479" spans="1:19" x14ac:dyDescent="0.3">
      <c r="A1479" s="2"/>
      <c r="B1479" s="2"/>
      <c r="C1479" s="2"/>
      <c r="D1479" s="2"/>
      <c r="E1479" s="2"/>
      <c r="F1479" s="2"/>
      <c r="G1479" s="2"/>
      <c r="H1479" s="2"/>
      <c r="I1479" s="2"/>
      <c r="J1479" s="2"/>
      <c r="K1479" s="2"/>
      <c r="L1479" s="2"/>
      <c r="M1479" s="2"/>
      <c r="N1479" s="2"/>
      <c r="O1479" s="2"/>
      <c r="P1479" s="2"/>
      <c r="S1479" s="2"/>
    </row>
    <row r="1480" spans="1:19" x14ac:dyDescent="0.3">
      <c r="A1480" s="2"/>
      <c r="B1480" s="2"/>
      <c r="C1480" s="2"/>
      <c r="D1480" s="2"/>
      <c r="E1480" s="2"/>
      <c r="F1480" s="2"/>
      <c r="G1480" s="2"/>
      <c r="H1480" s="2"/>
      <c r="I1480" s="2"/>
      <c r="J1480" s="2"/>
      <c r="K1480" s="2"/>
      <c r="L1480" s="2"/>
      <c r="M1480" s="2"/>
      <c r="N1480" s="2"/>
      <c r="O1480" s="2"/>
      <c r="P1480" s="2"/>
      <c r="S1480" s="2"/>
    </row>
    <row r="1481" spans="1:19" x14ac:dyDescent="0.3">
      <c r="A1481" s="2"/>
      <c r="B1481" s="2"/>
      <c r="C1481" s="2"/>
      <c r="D1481" s="2"/>
      <c r="E1481" s="2"/>
      <c r="F1481" s="2"/>
      <c r="G1481" s="2"/>
      <c r="H1481" s="2"/>
      <c r="I1481" s="2"/>
      <c r="J1481" s="2"/>
      <c r="K1481" s="2"/>
      <c r="L1481" s="2"/>
      <c r="M1481" s="2"/>
      <c r="N1481" s="2"/>
      <c r="O1481" s="2"/>
      <c r="P1481" s="2"/>
      <c r="S1481" s="2"/>
    </row>
    <row r="1482" spans="1:19" x14ac:dyDescent="0.3">
      <c r="A1482" s="2"/>
      <c r="B1482" s="2"/>
      <c r="C1482" s="2"/>
      <c r="D1482" s="2"/>
      <c r="E1482" s="2"/>
      <c r="F1482" s="2"/>
      <c r="G1482" s="2"/>
      <c r="H1482" s="2"/>
      <c r="I1482" s="2"/>
      <c r="J1482" s="2"/>
      <c r="K1482" s="2"/>
      <c r="L1482" s="2"/>
      <c r="M1482" s="2"/>
      <c r="N1482" s="2"/>
      <c r="O1482" s="2"/>
      <c r="P1482" s="2"/>
      <c r="S1482" s="2"/>
    </row>
    <row r="1483" spans="1:19" x14ac:dyDescent="0.3">
      <c r="A1483" s="2"/>
      <c r="B1483" s="2"/>
      <c r="C1483" s="2"/>
      <c r="D1483" s="2"/>
      <c r="E1483" s="2"/>
      <c r="F1483" s="2"/>
      <c r="G1483" s="2"/>
      <c r="H1483" s="2"/>
      <c r="I1483" s="2"/>
      <c r="J1483" s="2"/>
      <c r="K1483" s="2"/>
      <c r="L1483" s="2"/>
      <c r="M1483" s="2"/>
      <c r="N1483" s="2"/>
      <c r="O1483" s="2"/>
      <c r="P1483" s="2"/>
      <c r="S1483" s="2"/>
    </row>
    <row r="1484" spans="1:19" x14ac:dyDescent="0.3">
      <c r="A1484" s="2"/>
      <c r="B1484" s="2"/>
      <c r="C1484" s="2"/>
      <c r="D1484" s="2"/>
      <c r="E1484" s="2"/>
      <c r="F1484" s="2"/>
      <c r="G1484" s="2"/>
      <c r="H1484" s="2"/>
      <c r="I1484" s="2"/>
      <c r="J1484" s="2"/>
      <c r="K1484" s="2"/>
      <c r="L1484" s="2"/>
      <c r="M1484" s="2"/>
      <c r="N1484" s="2"/>
      <c r="O1484" s="2"/>
      <c r="P1484" s="2"/>
      <c r="S1484" s="2"/>
    </row>
    <row r="1485" spans="1:19" x14ac:dyDescent="0.3">
      <c r="A1485" s="2"/>
      <c r="B1485" s="2"/>
      <c r="C1485" s="2"/>
      <c r="D1485" s="2"/>
      <c r="E1485" s="2"/>
      <c r="F1485" s="2"/>
      <c r="G1485" s="2"/>
      <c r="H1485" s="2"/>
      <c r="I1485" s="2"/>
      <c r="J1485" s="2"/>
      <c r="K1485" s="2"/>
      <c r="L1485" s="2"/>
      <c r="M1485" s="2"/>
      <c r="N1485" s="2"/>
      <c r="O1485" s="2"/>
      <c r="P1485" s="2"/>
      <c r="S1485" s="2"/>
    </row>
    <row r="1486" spans="1:19" x14ac:dyDescent="0.3">
      <c r="A1486" s="2"/>
      <c r="B1486" s="2"/>
      <c r="C1486" s="2"/>
      <c r="D1486" s="2"/>
      <c r="E1486" s="2"/>
      <c r="F1486" s="2"/>
      <c r="G1486" s="2"/>
      <c r="H1486" s="2"/>
      <c r="I1486" s="2"/>
      <c r="J1486" s="2"/>
      <c r="K1486" s="2"/>
      <c r="L1486" s="2"/>
      <c r="M1486" s="2"/>
      <c r="N1486" s="2"/>
      <c r="O1486" s="2"/>
      <c r="P1486" s="2"/>
      <c r="S1486" s="2"/>
    </row>
    <row r="1487" spans="1:19" x14ac:dyDescent="0.3">
      <c r="A1487" s="2"/>
      <c r="B1487" s="2"/>
      <c r="C1487" s="2"/>
      <c r="D1487" s="2"/>
      <c r="E1487" s="2"/>
      <c r="F1487" s="2"/>
      <c r="G1487" s="2"/>
      <c r="H1487" s="2"/>
      <c r="I1487" s="2"/>
      <c r="J1487" s="2"/>
      <c r="K1487" s="2"/>
      <c r="L1487" s="2"/>
      <c r="M1487" s="2"/>
      <c r="N1487" s="2"/>
      <c r="O1487" s="2"/>
      <c r="P1487" s="2"/>
      <c r="S1487" s="2"/>
    </row>
    <row r="1488" spans="1:19" x14ac:dyDescent="0.3">
      <c r="A1488" s="2"/>
      <c r="B1488" s="2"/>
      <c r="C1488" s="2"/>
      <c r="D1488" s="2"/>
      <c r="E1488" s="2"/>
      <c r="F1488" s="2"/>
      <c r="G1488" s="2"/>
      <c r="H1488" s="2"/>
      <c r="I1488" s="2"/>
      <c r="J1488" s="2"/>
      <c r="K1488" s="2"/>
      <c r="L1488" s="2"/>
      <c r="M1488" s="2"/>
      <c r="N1488" s="2"/>
      <c r="O1488" s="2"/>
      <c r="P1488" s="2"/>
      <c r="S1488" s="2"/>
    </row>
    <row r="1489" spans="1:19" x14ac:dyDescent="0.3">
      <c r="A1489" s="2"/>
      <c r="B1489" s="2"/>
      <c r="C1489" s="2"/>
      <c r="D1489" s="2"/>
      <c r="E1489" s="2"/>
      <c r="F1489" s="2"/>
      <c r="G1489" s="2"/>
      <c r="H1489" s="2"/>
      <c r="I1489" s="2"/>
      <c r="J1489" s="2"/>
      <c r="K1489" s="2"/>
      <c r="L1489" s="2"/>
      <c r="M1489" s="2"/>
      <c r="N1489" s="2"/>
      <c r="O1489" s="2"/>
      <c r="P1489" s="2"/>
      <c r="S1489" s="2"/>
    </row>
    <row r="1490" spans="1:19" x14ac:dyDescent="0.3">
      <c r="A1490" s="2"/>
      <c r="B1490" s="2"/>
      <c r="C1490" s="2"/>
      <c r="D1490" s="2"/>
      <c r="E1490" s="2"/>
      <c r="F1490" s="2"/>
      <c r="G1490" s="2"/>
      <c r="H1490" s="2"/>
      <c r="I1490" s="2"/>
      <c r="J1490" s="2"/>
      <c r="K1490" s="2"/>
      <c r="L1490" s="2"/>
      <c r="M1490" s="2"/>
      <c r="N1490" s="2"/>
      <c r="O1490" s="2"/>
      <c r="P1490" s="2"/>
      <c r="S1490" s="2"/>
    </row>
    <row r="1491" spans="1:19" x14ac:dyDescent="0.3">
      <c r="A1491" s="2"/>
      <c r="B1491" s="2"/>
      <c r="C1491" s="2"/>
      <c r="D1491" s="2"/>
      <c r="E1491" s="2"/>
      <c r="F1491" s="2"/>
      <c r="G1491" s="2"/>
      <c r="H1491" s="2"/>
      <c r="I1491" s="2"/>
      <c r="J1491" s="2"/>
      <c r="K1491" s="2"/>
      <c r="L1491" s="2"/>
      <c r="M1491" s="2"/>
      <c r="N1491" s="2"/>
      <c r="O1491" s="2"/>
      <c r="P1491" s="2"/>
      <c r="S1491" s="2"/>
    </row>
    <row r="1492" spans="1:19" x14ac:dyDescent="0.3">
      <c r="A1492" s="2"/>
      <c r="B1492" s="2"/>
      <c r="C1492" s="2"/>
      <c r="D1492" s="2"/>
      <c r="E1492" s="2"/>
      <c r="F1492" s="2"/>
      <c r="G1492" s="2"/>
      <c r="H1492" s="2"/>
      <c r="I1492" s="2"/>
      <c r="J1492" s="2"/>
      <c r="K1492" s="2"/>
      <c r="L1492" s="2"/>
      <c r="M1492" s="2"/>
      <c r="N1492" s="2"/>
      <c r="O1492" s="2"/>
      <c r="P1492" s="2"/>
      <c r="S1492" s="2"/>
    </row>
    <row r="1493" spans="1:19" x14ac:dyDescent="0.3">
      <c r="A1493" s="2"/>
      <c r="B1493" s="2"/>
      <c r="C1493" s="2"/>
      <c r="D1493" s="2"/>
      <c r="E1493" s="2"/>
      <c r="F1493" s="2"/>
      <c r="G1493" s="2"/>
      <c r="H1493" s="2"/>
      <c r="I1493" s="2"/>
      <c r="J1493" s="2"/>
      <c r="K1493" s="2"/>
      <c r="L1493" s="2"/>
      <c r="M1493" s="2"/>
      <c r="N1493" s="2"/>
      <c r="O1493" s="2"/>
      <c r="P1493" s="2"/>
      <c r="S1493" s="2"/>
    </row>
    <row r="1494" spans="1:19" x14ac:dyDescent="0.3">
      <c r="A1494" s="2"/>
      <c r="B1494" s="2"/>
      <c r="C1494" s="2"/>
      <c r="D1494" s="2"/>
      <c r="E1494" s="2"/>
      <c r="F1494" s="2"/>
      <c r="G1494" s="2"/>
      <c r="H1494" s="2"/>
      <c r="I1494" s="2"/>
      <c r="J1494" s="2"/>
      <c r="K1494" s="2"/>
      <c r="L1494" s="2"/>
      <c r="M1494" s="2"/>
      <c r="N1494" s="2"/>
      <c r="O1494" s="2"/>
      <c r="P1494" s="2"/>
      <c r="S1494" s="2"/>
    </row>
    <row r="1495" spans="1:19" x14ac:dyDescent="0.3">
      <c r="A1495" s="2"/>
      <c r="B1495" s="2"/>
      <c r="C1495" s="2"/>
      <c r="D1495" s="2"/>
      <c r="E1495" s="2"/>
      <c r="F1495" s="2"/>
      <c r="G1495" s="2"/>
      <c r="H1495" s="2"/>
      <c r="I1495" s="2"/>
      <c r="J1495" s="2"/>
      <c r="K1495" s="2"/>
      <c r="L1495" s="2"/>
      <c r="M1495" s="2"/>
      <c r="N1495" s="2"/>
      <c r="O1495" s="2"/>
      <c r="P1495" s="2"/>
      <c r="S1495" s="2"/>
    </row>
    <row r="1496" spans="1:19" x14ac:dyDescent="0.3">
      <c r="A1496" s="2"/>
      <c r="B1496" s="2"/>
      <c r="C1496" s="2"/>
      <c r="D1496" s="2"/>
      <c r="E1496" s="2"/>
      <c r="F1496" s="2"/>
      <c r="G1496" s="2"/>
      <c r="H1496" s="2"/>
      <c r="I1496" s="2"/>
      <c r="J1496" s="2"/>
      <c r="K1496" s="2"/>
      <c r="L1496" s="2"/>
      <c r="M1496" s="2"/>
      <c r="N1496" s="2"/>
      <c r="O1496" s="2"/>
      <c r="P1496" s="2"/>
      <c r="S1496" s="2"/>
    </row>
    <row r="1497" spans="1:19" x14ac:dyDescent="0.3">
      <c r="A1497" s="2"/>
      <c r="B1497" s="2"/>
      <c r="C1497" s="2"/>
      <c r="D1497" s="2"/>
      <c r="E1497" s="2"/>
      <c r="F1497" s="2"/>
      <c r="G1497" s="2"/>
      <c r="H1497" s="2"/>
      <c r="I1497" s="2"/>
      <c r="J1497" s="2"/>
      <c r="K1497" s="2"/>
      <c r="L1497" s="2"/>
      <c r="M1497" s="2"/>
      <c r="N1497" s="2"/>
      <c r="O1497" s="2"/>
      <c r="P1497" s="2"/>
      <c r="S1497" s="2"/>
    </row>
    <row r="1498" spans="1:19" x14ac:dyDescent="0.3">
      <c r="A1498" s="2"/>
      <c r="B1498" s="2"/>
      <c r="C1498" s="2"/>
      <c r="D1498" s="2"/>
      <c r="E1498" s="2"/>
      <c r="F1498" s="2"/>
      <c r="G1498" s="2"/>
      <c r="H1498" s="2"/>
      <c r="I1498" s="2"/>
      <c r="J1498" s="2"/>
      <c r="K1498" s="2"/>
      <c r="L1498" s="2"/>
      <c r="M1498" s="2"/>
      <c r="N1498" s="2"/>
      <c r="O1498" s="2"/>
      <c r="P1498" s="2"/>
      <c r="S1498" s="2"/>
    </row>
    <row r="1499" spans="1:19" x14ac:dyDescent="0.3">
      <c r="A1499" s="2"/>
      <c r="B1499" s="2"/>
      <c r="C1499" s="2"/>
      <c r="D1499" s="2"/>
      <c r="E1499" s="2"/>
      <c r="F1499" s="2"/>
      <c r="G1499" s="2"/>
      <c r="H1499" s="2"/>
      <c r="I1499" s="2"/>
      <c r="J1499" s="2"/>
      <c r="K1499" s="2"/>
      <c r="L1499" s="2"/>
      <c r="M1499" s="2"/>
      <c r="N1499" s="2"/>
      <c r="O1499" s="2"/>
      <c r="P1499" s="2"/>
      <c r="S1499" s="2"/>
    </row>
    <row r="1500" spans="1:19" x14ac:dyDescent="0.3">
      <c r="A1500" s="2"/>
      <c r="B1500" s="2"/>
      <c r="C1500" s="2"/>
      <c r="D1500" s="2"/>
      <c r="E1500" s="2"/>
      <c r="F1500" s="2"/>
      <c r="G1500" s="2"/>
      <c r="H1500" s="2"/>
      <c r="I1500" s="2"/>
      <c r="J1500" s="2"/>
      <c r="K1500" s="2"/>
      <c r="L1500" s="2"/>
      <c r="M1500" s="2"/>
      <c r="N1500" s="2"/>
      <c r="O1500" s="2"/>
      <c r="P1500" s="2"/>
      <c r="S1500" s="2"/>
    </row>
    <row r="1501" spans="1:19" x14ac:dyDescent="0.3">
      <c r="A1501" s="2"/>
      <c r="B1501" s="2"/>
      <c r="C1501" s="2"/>
      <c r="D1501" s="2"/>
      <c r="E1501" s="2"/>
      <c r="F1501" s="2"/>
      <c r="G1501" s="2"/>
      <c r="H1501" s="2"/>
      <c r="I1501" s="2"/>
      <c r="J1501" s="2"/>
      <c r="K1501" s="2"/>
      <c r="L1501" s="2"/>
      <c r="M1501" s="2"/>
      <c r="N1501" s="2"/>
      <c r="O1501" s="2"/>
      <c r="P1501" s="2"/>
      <c r="S1501" s="2"/>
    </row>
    <row r="1502" spans="1:19" x14ac:dyDescent="0.3">
      <c r="A1502" s="2"/>
      <c r="B1502" s="2"/>
      <c r="C1502" s="2"/>
      <c r="D1502" s="2"/>
      <c r="E1502" s="2"/>
      <c r="F1502" s="2"/>
      <c r="G1502" s="2"/>
      <c r="H1502" s="2"/>
      <c r="I1502" s="2"/>
      <c r="J1502" s="2"/>
      <c r="K1502" s="2"/>
      <c r="L1502" s="2"/>
      <c r="M1502" s="2"/>
      <c r="N1502" s="2"/>
      <c r="O1502" s="2"/>
      <c r="P1502" s="2"/>
      <c r="S1502" s="2"/>
    </row>
    <row r="1503" spans="1:19" x14ac:dyDescent="0.3">
      <c r="A1503" s="2"/>
      <c r="B1503" s="2"/>
      <c r="C1503" s="2"/>
      <c r="D1503" s="2"/>
      <c r="E1503" s="2"/>
      <c r="F1503" s="2"/>
      <c r="G1503" s="2"/>
      <c r="H1503" s="2"/>
      <c r="I1503" s="2"/>
      <c r="J1503" s="2"/>
      <c r="K1503" s="2"/>
      <c r="L1503" s="2"/>
      <c r="M1503" s="2"/>
      <c r="N1503" s="2"/>
      <c r="O1503" s="2"/>
      <c r="P1503" s="2"/>
      <c r="S1503" s="2"/>
    </row>
    <row r="1504" spans="1:19" x14ac:dyDescent="0.3">
      <c r="A1504" s="2"/>
      <c r="B1504" s="2"/>
      <c r="C1504" s="2"/>
      <c r="D1504" s="2"/>
      <c r="E1504" s="2"/>
      <c r="F1504" s="2"/>
      <c r="G1504" s="2"/>
      <c r="H1504" s="2"/>
      <c r="I1504" s="2"/>
      <c r="J1504" s="2"/>
      <c r="K1504" s="2"/>
      <c r="L1504" s="2"/>
      <c r="M1504" s="2"/>
      <c r="N1504" s="2"/>
      <c r="O1504" s="2"/>
      <c r="P1504" s="2"/>
      <c r="S1504" s="2"/>
    </row>
    <row r="1505" spans="1:19" x14ac:dyDescent="0.3">
      <c r="A1505" s="2"/>
      <c r="B1505" s="2"/>
      <c r="C1505" s="2"/>
      <c r="D1505" s="2"/>
      <c r="E1505" s="2"/>
      <c r="F1505" s="2"/>
      <c r="G1505" s="2"/>
      <c r="H1505" s="2"/>
      <c r="I1505" s="2"/>
      <c r="J1505" s="2"/>
      <c r="K1505" s="2"/>
      <c r="L1505" s="2"/>
      <c r="M1505" s="2"/>
      <c r="N1505" s="2"/>
      <c r="O1505" s="2"/>
      <c r="P1505" s="2"/>
      <c r="S1505" s="2"/>
    </row>
    <row r="1506" spans="1:19" x14ac:dyDescent="0.3">
      <c r="A1506" s="2"/>
      <c r="B1506" s="2"/>
      <c r="C1506" s="2"/>
      <c r="D1506" s="2"/>
      <c r="E1506" s="2"/>
      <c r="F1506" s="2"/>
      <c r="G1506" s="2"/>
      <c r="H1506" s="2"/>
      <c r="I1506" s="2"/>
      <c r="J1506" s="2"/>
      <c r="K1506" s="2"/>
      <c r="L1506" s="2"/>
      <c r="M1506" s="2"/>
      <c r="N1506" s="2"/>
      <c r="O1506" s="2"/>
      <c r="P1506" s="2"/>
      <c r="S1506" s="2"/>
    </row>
    <row r="1507" spans="1:19" x14ac:dyDescent="0.3">
      <c r="A1507" s="2"/>
      <c r="B1507" s="2"/>
      <c r="C1507" s="2"/>
      <c r="D1507" s="2"/>
      <c r="E1507" s="2"/>
      <c r="F1507" s="2"/>
      <c r="G1507" s="2"/>
      <c r="H1507" s="2"/>
      <c r="I1507" s="2"/>
      <c r="J1507" s="2"/>
      <c r="K1507" s="2"/>
      <c r="L1507" s="2"/>
      <c r="M1507" s="2"/>
      <c r="N1507" s="2"/>
      <c r="O1507" s="2"/>
      <c r="P1507" s="2"/>
      <c r="S1507" s="2"/>
    </row>
    <row r="1508" spans="1:19" x14ac:dyDescent="0.3">
      <c r="A1508" s="2"/>
      <c r="B1508" s="2"/>
      <c r="C1508" s="2"/>
      <c r="D1508" s="2"/>
      <c r="E1508" s="2"/>
      <c r="F1508" s="2"/>
      <c r="G1508" s="2"/>
      <c r="H1508" s="2"/>
      <c r="I1508" s="2"/>
      <c r="J1508" s="2"/>
      <c r="K1508" s="2"/>
      <c r="L1508" s="2"/>
      <c r="M1508" s="2"/>
      <c r="N1508" s="2"/>
      <c r="O1508" s="2"/>
      <c r="P1508" s="2"/>
      <c r="S1508" s="2"/>
    </row>
    <row r="1509" spans="1:19" x14ac:dyDescent="0.3">
      <c r="A1509" s="2"/>
      <c r="B1509" s="2"/>
      <c r="C1509" s="2"/>
      <c r="D1509" s="2"/>
      <c r="E1509" s="2"/>
      <c r="F1509" s="2"/>
      <c r="G1509" s="2"/>
      <c r="H1509" s="2"/>
      <c r="I1509" s="2"/>
      <c r="J1509" s="2"/>
      <c r="K1509" s="2"/>
      <c r="L1509" s="2"/>
      <c r="M1509" s="2"/>
      <c r="N1509" s="2"/>
      <c r="O1509" s="2"/>
      <c r="P1509" s="2"/>
      <c r="S1509" s="2"/>
    </row>
    <row r="1510" spans="1:19" x14ac:dyDescent="0.3">
      <c r="A1510" s="2"/>
      <c r="B1510" s="2"/>
      <c r="C1510" s="2"/>
      <c r="D1510" s="2"/>
      <c r="E1510" s="2"/>
      <c r="F1510" s="2"/>
      <c r="G1510" s="2"/>
      <c r="H1510" s="2"/>
      <c r="I1510" s="2"/>
      <c r="J1510" s="2"/>
      <c r="K1510" s="2"/>
      <c r="L1510" s="2"/>
      <c r="M1510" s="2"/>
      <c r="N1510" s="2"/>
      <c r="O1510" s="2"/>
      <c r="P1510" s="2"/>
      <c r="S1510" s="2"/>
    </row>
    <row r="1511" spans="1:19" x14ac:dyDescent="0.3">
      <c r="A1511" s="2"/>
      <c r="B1511" s="2"/>
      <c r="C1511" s="2"/>
      <c r="D1511" s="2"/>
      <c r="E1511" s="2"/>
      <c r="F1511" s="2"/>
      <c r="G1511" s="2"/>
      <c r="H1511" s="2"/>
      <c r="I1511" s="2"/>
      <c r="J1511" s="2"/>
      <c r="K1511" s="2"/>
      <c r="L1511" s="2"/>
      <c r="M1511" s="2"/>
      <c r="N1511" s="2"/>
      <c r="O1511" s="2"/>
      <c r="P1511" s="2"/>
      <c r="S1511" s="2"/>
    </row>
    <row r="1512" spans="1:19" x14ac:dyDescent="0.3">
      <c r="A1512" s="2"/>
      <c r="B1512" s="2"/>
      <c r="C1512" s="2"/>
      <c r="D1512" s="2"/>
      <c r="E1512" s="2"/>
      <c r="F1512" s="2"/>
      <c r="G1512" s="2"/>
      <c r="H1512" s="2"/>
      <c r="I1512" s="2"/>
      <c r="J1512" s="2"/>
      <c r="K1512" s="2"/>
      <c r="L1512" s="2"/>
      <c r="M1512" s="2"/>
      <c r="N1512" s="2"/>
      <c r="O1512" s="2"/>
      <c r="P1512" s="2"/>
      <c r="S1512" s="2"/>
    </row>
    <row r="1513" spans="1:19" x14ac:dyDescent="0.3">
      <c r="A1513" s="2"/>
      <c r="B1513" s="2"/>
      <c r="C1513" s="2"/>
      <c r="D1513" s="2"/>
      <c r="E1513" s="2"/>
      <c r="F1513" s="2"/>
      <c r="G1513" s="2"/>
      <c r="H1513" s="2"/>
      <c r="I1513" s="2"/>
      <c r="J1513" s="2"/>
      <c r="K1513" s="2"/>
      <c r="L1513" s="2"/>
      <c r="M1513" s="2"/>
      <c r="N1513" s="2"/>
      <c r="O1513" s="2"/>
      <c r="P1513" s="2"/>
      <c r="S1513" s="2"/>
    </row>
    <row r="1514" spans="1:19" x14ac:dyDescent="0.3">
      <c r="A1514" s="2"/>
      <c r="B1514" s="2"/>
      <c r="C1514" s="2"/>
      <c r="D1514" s="2"/>
      <c r="E1514" s="2"/>
      <c r="F1514" s="2"/>
      <c r="G1514" s="2"/>
      <c r="H1514" s="2"/>
      <c r="I1514" s="2"/>
      <c r="J1514" s="2"/>
      <c r="K1514" s="2"/>
      <c r="L1514" s="2"/>
      <c r="M1514" s="2"/>
      <c r="N1514" s="2"/>
      <c r="O1514" s="2"/>
      <c r="P1514" s="2"/>
      <c r="S1514" s="2"/>
    </row>
    <row r="1515" spans="1:19" x14ac:dyDescent="0.3">
      <c r="A1515" s="2"/>
      <c r="B1515" s="2"/>
      <c r="C1515" s="2"/>
      <c r="D1515" s="2"/>
      <c r="E1515" s="2"/>
      <c r="F1515" s="2"/>
      <c r="G1515" s="2"/>
      <c r="H1515" s="2"/>
      <c r="I1515" s="2"/>
      <c r="J1515" s="2"/>
      <c r="K1515" s="2"/>
      <c r="L1515" s="2"/>
      <c r="M1515" s="2"/>
      <c r="N1515" s="2"/>
      <c r="O1515" s="2"/>
      <c r="P1515" s="2"/>
      <c r="S1515" s="2"/>
    </row>
    <row r="1516" spans="1:19" x14ac:dyDescent="0.3">
      <c r="A1516" s="2"/>
      <c r="B1516" s="2"/>
      <c r="C1516" s="2"/>
      <c r="D1516" s="2"/>
      <c r="E1516" s="2"/>
      <c r="F1516" s="2"/>
      <c r="G1516" s="2"/>
      <c r="H1516" s="2"/>
      <c r="I1516" s="2"/>
      <c r="J1516" s="2"/>
      <c r="K1516" s="2"/>
      <c r="L1516" s="2"/>
      <c r="M1516" s="2"/>
      <c r="N1516" s="2"/>
      <c r="O1516" s="2"/>
      <c r="P1516" s="2"/>
      <c r="S1516" s="2"/>
    </row>
    <row r="1517" spans="1:19" x14ac:dyDescent="0.3">
      <c r="A1517" s="2"/>
      <c r="B1517" s="2"/>
      <c r="C1517" s="2"/>
      <c r="D1517" s="2"/>
      <c r="E1517" s="2"/>
      <c r="F1517" s="2"/>
      <c r="G1517" s="2"/>
      <c r="H1517" s="2"/>
      <c r="I1517" s="2"/>
      <c r="J1517" s="2"/>
      <c r="K1517" s="2"/>
      <c r="L1517" s="2"/>
      <c r="M1517" s="2"/>
      <c r="N1517" s="2"/>
      <c r="O1517" s="2"/>
      <c r="P1517" s="2"/>
      <c r="S1517" s="2"/>
    </row>
    <row r="1518" spans="1:19" x14ac:dyDescent="0.3">
      <c r="A1518" s="2"/>
      <c r="B1518" s="2"/>
      <c r="C1518" s="2"/>
      <c r="D1518" s="2"/>
      <c r="E1518" s="2"/>
      <c r="F1518" s="2"/>
      <c r="G1518" s="2"/>
      <c r="H1518" s="2"/>
      <c r="I1518" s="2"/>
      <c r="J1518" s="2"/>
      <c r="K1518" s="2"/>
      <c r="L1518" s="2"/>
      <c r="M1518" s="2"/>
      <c r="N1518" s="2"/>
      <c r="O1518" s="2"/>
      <c r="P1518" s="2"/>
      <c r="S1518" s="2"/>
    </row>
    <row r="1519" spans="1:19" x14ac:dyDescent="0.3">
      <c r="A1519" s="2"/>
      <c r="B1519" s="2"/>
      <c r="C1519" s="2"/>
      <c r="D1519" s="2"/>
      <c r="E1519" s="2"/>
      <c r="F1519" s="2"/>
      <c r="G1519" s="2"/>
      <c r="H1519" s="2"/>
      <c r="I1519" s="2"/>
      <c r="J1519" s="2"/>
      <c r="K1519" s="2"/>
      <c r="L1519" s="2"/>
      <c r="M1519" s="2"/>
      <c r="N1519" s="2"/>
      <c r="O1519" s="2"/>
      <c r="P1519" s="2"/>
      <c r="S1519" s="2"/>
    </row>
    <row r="1520" spans="1:19" x14ac:dyDescent="0.3">
      <c r="A1520" s="2"/>
      <c r="B1520" s="2"/>
      <c r="C1520" s="2"/>
      <c r="D1520" s="2"/>
      <c r="E1520" s="2"/>
      <c r="F1520" s="2"/>
      <c r="G1520" s="2"/>
      <c r="H1520" s="2"/>
      <c r="I1520" s="2"/>
      <c r="J1520" s="2"/>
      <c r="K1520" s="2"/>
      <c r="L1520" s="2"/>
      <c r="M1520" s="2"/>
      <c r="N1520" s="2"/>
      <c r="O1520" s="2"/>
      <c r="P1520" s="2"/>
      <c r="S1520" s="2"/>
    </row>
    <row r="1521" spans="1:19" x14ac:dyDescent="0.3">
      <c r="A1521" s="2"/>
      <c r="B1521" s="2"/>
      <c r="C1521" s="2"/>
      <c r="D1521" s="2"/>
      <c r="E1521" s="2"/>
      <c r="F1521" s="2"/>
      <c r="G1521" s="2"/>
      <c r="H1521" s="2"/>
      <c r="I1521" s="2"/>
      <c r="J1521" s="2"/>
      <c r="K1521" s="2"/>
      <c r="L1521" s="2"/>
      <c r="M1521" s="2"/>
      <c r="N1521" s="2"/>
      <c r="O1521" s="2"/>
      <c r="P1521" s="2"/>
      <c r="S1521" s="2"/>
    </row>
    <row r="1522" spans="1:19" x14ac:dyDescent="0.3">
      <c r="A1522" s="2"/>
      <c r="B1522" s="2"/>
      <c r="C1522" s="2"/>
      <c r="D1522" s="2"/>
      <c r="E1522" s="2"/>
      <c r="F1522" s="2"/>
      <c r="G1522" s="2"/>
      <c r="H1522" s="2"/>
      <c r="I1522" s="2"/>
      <c r="J1522" s="2"/>
      <c r="K1522" s="2"/>
      <c r="L1522" s="2"/>
      <c r="M1522" s="2"/>
      <c r="N1522" s="2"/>
      <c r="O1522" s="2"/>
      <c r="P1522" s="2"/>
      <c r="S1522" s="2"/>
    </row>
    <row r="1523" spans="1:19" x14ac:dyDescent="0.3">
      <c r="A1523" s="2"/>
      <c r="B1523" s="2"/>
      <c r="C1523" s="2"/>
      <c r="D1523" s="2"/>
      <c r="E1523" s="2"/>
      <c r="F1523" s="2"/>
      <c r="G1523" s="2"/>
      <c r="H1523" s="2"/>
      <c r="I1523" s="2"/>
      <c r="J1523" s="2"/>
      <c r="K1523" s="2"/>
      <c r="L1523" s="2"/>
      <c r="M1523" s="2"/>
      <c r="N1523" s="2"/>
      <c r="O1523" s="2"/>
      <c r="P1523" s="2"/>
      <c r="S1523" s="2"/>
    </row>
    <row r="1524" spans="1:19" x14ac:dyDescent="0.3">
      <c r="A1524" s="2"/>
      <c r="B1524" s="2"/>
      <c r="C1524" s="2"/>
      <c r="D1524" s="2"/>
      <c r="E1524" s="2"/>
      <c r="F1524" s="2"/>
      <c r="G1524" s="2"/>
      <c r="H1524" s="2"/>
      <c r="I1524" s="2"/>
      <c r="J1524" s="2"/>
      <c r="K1524" s="2"/>
      <c r="L1524" s="2"/>
      <c r="M1524" s="2"/>
      <c r="N1524" s="2"/>
      <c r="O1524" s="2"/>
      <c r="P1524" s="2"/>
      <c r="S1524" s="2"/>
    </row>
    <row r="1525" spans="1:19" x14ac:dyDescent="0.3">
      <c r="A1525" s="2"/>
      <c r="B1525" s="2"/>
      <c r="C1525" s="2"/>
      <c r="D1525" s="2"/>
      <c r="E1525" s="2"/>
      <c r="F1525" s="2"/>
      <c r="G1525" s="2"/>
      <c r="H1525" s="2"/>
      <c r="I1525" s="2"/>
      <c r="J1525" s="2"/>
      <c r="K1525" s="2"/>
      <c r="L1525" s="2"/>
      <c r="M1525" s="2"/>
      <c r="N1525" s="2"/>
      <c r="O1525" s="2"/>
      <c r="P1525" s="2"/>
      <c r="S1525" s="2"/>
    </row>
    <row r="1526" spans="1:19" x14ac:dyDescent="0.3">
      <c r="A1526" s="2"/>
      <c r="B1526" s="2"/>
      <c r="C1526" s="2"/>
      <c r="D1526" s="2"/>
      <c r="E1526" s="2"/>
      <c r="F1526" s="2"/>
      <c r="G1526" s="2"/>
      <c r="H1526" s="2"/>
      <c r="I1526" s="2"/>
      <c r="J1526" s="2"/>
      <c r="K1526" s="2"/>
      <c r="L1526" s="2"/>
      <c r="M1526" s="2"/>
      <c r="N1526" s="2"/>
      <c r="O1526" s="2"/>
      <c r="P1526" s="2"/>
      <c r="S1526" s="2"/>
    </row>
    <row r="1527" spans="1:19" x14ac:dyDescent="0.3">
      <c r="A1527" s="2"/>
      <c r="B1527" s="2"/>
      <c r="C1527" s="2"/>
      <c r="D1527" s="2"/>
      <c r="E1527" s="2"/>
      <c r="F1527" s="2"/>
      <c r="G1527" s="2"/>
      <c r="H1527" s="2"/>
      <c r="I1527" s="2"/>
      <c r="J1527" s="2"/>
      <c r="K1527" s="2"/>
      <c r="L1527" s="2"/>
      <c r="M1527" s="2"/>
      <c r="N1527" s="2"/>
      <c r="O1527" s="2"/>
      <c r="P1527" s="2"/>
      <c r="S1527" s="2"/>
    </row>
    <row r="1528" spans="1:19" x14ac:dyDescent="0.3">
      <c r="A1528" s="2"/>
      <c r="B1528" s="2"/>
      <c r="C1528" s="2"/>
      <c r="D1528" s="2"/>
      <c r="E1528" s="2"/>
      <c r="F1528" s="2"/>
      <c r="G1528" s="2"/>
      <c r="H1528" s="2"/>
      <c r="I1528" s="2"/>
      <c r="J1528" s="2"/>
      <c r="K1528" s="2"/>
      <c r="L1528" s="2"/>
      <c r="M1528" s="2"/>
      <c r="N1528" s="2"/>
      <c r="O1528" s="2"/>
      <c r="P1528" s="2"/>
      <c r="S1528" s="2"/>
    </row>
    <row r="1529" spans="1:19" x14ac:dyDescent="0.3">
      <c r="A1529" s="2"/>
      <c r="B1529" s="2"/>
      <c r="C1529" s="2"/>
      <c r="D1529" s="2"/>
      <c r="E1529" s="2"/>
      <c r="F1529" s="2"/>
      <c r="G1529" s="2"/>
      <c r="H1529" s="2"/>
      <c r="I1529" s="2"/>
      <c r="J1529" s="2"/>
      <c r="K1529" s="2"/>
      <c r="L1529" s="2"/>
      <c r="M1529" s="2"/>
      <c r="N1529" s="2"/>
      <c r="O1529" s="2"/>
      <c r="P1529" s="2"/>
      <c r="S1529" s="2"/>
    </row>
    <row r="1530" spans="1:19" x14ac:dyDescent="0.3">
      <c r="A1530" s="2"/>
      <c r="B1530" s="2"/>
      <c r="C1530" s="2"/>
      <c r="D1530" s="2"/>
      <c r="E1530" s="2"/>
      <c r="F1530" s="2"/>
      <c r="G1530" s="2"/>
      <c r="H1530" s="2"/>
      <c r="I1530" s="2"/>
      <c r="J1530" s="2"/>
      <c r="K1530" s="2"/>
      <c r="L1530" s="2"/>
      <c r="M1530" s="2"/>
      <c r="N1530" s="2"/>
      <c r="O1530" s="2"/>
      <c r="P1530" s="2"/>
      <c r="S1530" s="2"/>
    </row>
    <row r="1531" spans="1:19" x14ac:dyDescent="0.3">
      <c r="A1531" s="2"/>
      <c r="B1531" s="2"/>
      <c r="C1531" s="2"/>
      <c r="D1531" s="2"/>
      <c r="E1531" s="2"/>
      <c r="F1531" s="2"/>
      <c r="G1531" s="2"/>
      <c r="H1531" s="2"/>
      <c r="I1531" s="2"/>
      <c r="J1531" s="2"/>
      <c r="K1531" s="2"/>
      <c r="L1531" s="2"/>
      <c r="M1531" s="2"/>
      <c r="N1531" s="2"/>
      <c r="O1531" s="2"/>
      <c r="P1531" s="2"/>
      <c r="S1531" s="2"/>
    </row>
    <row r="1532" spans="1:19" x14ac:dyDescent="0.3">
      <c r="A1532" s="2"/>
      <c r="B1532" s="2"/>
      <c r="C1532" s="2"/>
      <c r="D1532" s="2"/>
      <c r="E1532" s="2"/>
      <c r="F1532" s="2"/>
      <c r="G1532" s="2"/>
      <c r="H1532" s="2"/>
      <c r="I1532" s="2"/>
      <c r="J1532" s="2"/>
      <c r="K1532" s="2"/>
      <c r="L1532" s="2"/>
      <c r="M1532" s="2"/>
      <c r="N1532" s="2"/>
      <c r="O1532" s="2"/>
      <c r="P1532" s="2"/>
      <c r="S1532" s="2"/>
    </row>
    <row r="1533" spans="1:19" x14ac:dyDescent="0.3">
      <c r="A1533" s="2"/>
      <c r="B1533" s="2"/>
      <c r="C1533" s="2"/>
      <c r="D1533" s="2"/>
      <c r="E1533" s="2"/>
      <c r="F1533" s="2"/>
      <c r="G1533" s="2"/>
      <c r="H1533" s="2"/>
      <c r="I1533" s="2"/>
      <c r="J1533" s="2"/>
      <c r="K1533" s="2"/>
      <c r="L1533" s="2"/>
      <c r="M1533" s="2"/>
      <c r="N1533" s="2"/>
      <c r="O1533" s="2"/>
      <c r="P1533" s="2"/>
      <c r="S1533" s="2"/>
    </row>
    <row r="1534" spans="1:19" x14ac:dyDescent="0.3">
      <c r="A1534" s="2"/>
      <c r="B1534" s="2"/>
      <c r="C1534" s="2"/>
      <c r="D1534" s="2"/>
      <c r="E1534" s="2"/>
      <c r="F1534" s="2"/>
      <c r="G1534" s="2"/>
      <c r="H1534" s="2"/>
      <c r="I1534" s="2"/>
      <c r="J1534" s="2"/>
      <c r="K1534" s="2"/>
      <c r="L1534" s="2"/>
      <c r="M1534" s="2"/>
      <c r="N1534" s="2"/>
      <c r="O1534" s="2"/>
      <c r="P1534" s="2"/>
      <c r="S1534" s="2"/>
    </row>
    <row r="1535" spans="1:19" x14ac:dyDescent="0.3">
      <c r="A1535" s="2"/>
      <c r="B1535" s="2"/>
      <c r="C1535" s="2"/>
      <c r="D1535" s="2"/>
      <c r="E1535" s="2"/>
      <c r="F1535" s="2"/>
      <c r="G1535" s="2"/>
      <c r="H1535" s="2"/>
      <c r="I1535" s="2"/>
      <c r="J1535" s="2"/>
      <c r="K1535" s="2"/>
      <c r="L1535" s="2"/>
      <c r="M1535" s="2"/>
      <c r="N1535" s="2"/>
      <c r="O1535" s="2"/>
      <c r="P1535" s="2"/>
      <c r="S1535" s="2"/>
    </row>
    <row r="1536" spans="1:19" x14ac:dyDescent="0.3">
      <c r="A1536" s="2"/>
      <c r="B1536" s="2"/>
      <c r="C1536" s="2"/>
      <c r="D1536" s="2"/>
      <c r="E1536" s="2"/>
      <c r="F1536" s="2"/>
      <c r="G1536" s="2"/>
      <c r="H1536" s="2"/>
      <c r="I1536" s="2"/>
      <c r="J1536" s="2"/>
      <c r="K1536" s="2"/>
      <c r="L1536" s="2"/>
      <c r="M1536" s="2"/>
      <c r="N1536" s="2"/>
      <c r="O1536" s="2"/>
      <c r="P1536" s="2"/>
      <c r="S1536" s="2"/>
    </row>
    <row r="1537" spans="1:19" x14ac:dyDescent="0.3">
      <c r="A1537" s="2"/>
      <c r="B1537" s="2"/>
      <c r="C1537" s="2"/>
      <c r="D1537" s="2"/>
      <c r="E1537" s="2"/>
      <c r="F1537" s="2"/>
      <c r="G1537" s="2"/>
      <c r="H1537" s="2"/>
      <c r="I1537" s="2"/>
      <c r="J1537" s="2"/>
      <c r="K1537" s="2"/>
      <c r="L1537" s="2"/>
      <c r="M1537" s="2"/>
      <c r="N1537" s="2"/>
      <c r="O1537" s="2"/>
      <c r="P1537" s="2"/>
      <c r="S1537" s="2"/>
    </row>
    <row r="1538" spans="1:19" x14ac:dyDescent="0.3">
      <c r="A1538" s="2"/>
      <c r="B1538" s="2"/>
      <c r="C1538" s="2"/>
      <c r="D1538" s="2"/>
      <c r="E1538" s="2"/>
      <c r="F1538" s="2"/>
      <c r="G1538" s="2"/>
      <c r="H1538" s="2"/>
      <c r="I1538" s="2"/>
      <c r="J1538" s="2"/>
      <c r="K1538" s="2"/>
      <c r="L1538" s="2"/>
      <c r="M1538" s="2"/>
      <c r="N1538" s="2"/>
      <c r="O1538" s="2"/>
      <c r="P1538" s="2"/>
      <c r="S1538" s="2"/>
    </row>
    <row r="1539" spans="1:19" x14ac:dyDescent="0.3">
      <c r="A1539" s="2"/>
      <c r="B1539" s="2"/>
      <c r="C1539" s="2"/>
      <c r="D1539" s="2"/>
      <c r="E1539" s="2"/>
      <c r="F1539" s="2"/>
      <c r="G1539" s="2"/>
      <c r="H1539" s="2"/>
      <c r="I1539" s="2"/>
      <c r="J1539" s="2"/>
      <c r="K1539" s="2"/>
      <c r="L1539" s="2"/>
      <c r="M1539" s="2"/>
      <c r="N1539" s="2"/>
      <c r="O1539" s="2"/>
      <c r="P1539" s="2"/>
      <c r="S1539" s="2"/>
    </row>
    <row r="1540" spans="1:19" x14ac:dyDescent="0.3">
      <c r="A1540" s="2"/>
      <c r="B1540" s="2"/>
      <c r="C1540" s="2"/>
      <c r="D1540" s="2"/>
      <c r="E1540" s="2"/>
      <c r="F1540" s="2"/>
      <c r="G1540" s="2"/>
      <c r="H1540" s="2"/>
      <c r="I1540" s="2"/>
      <c r="J1540" s="2"/>
      <c r="K1540" s="2"/>
      <c r="L1540" s="2"/>
      <c r="M1540" s="2"/>
      <c r="N1540" s="2"/>
      <c r="O1540" s="2"/>
      <c r="P1540" s="2"/>
      <c r="S1540" s="2"/>
    </row>
    <row r="1541" spans="1:19" x14ac:dyDescent="0.3">
      <c r="A1541" s="2"/>
      <c r="B1541" s="2"/>
      <c r="C1541" s="2"/>
      <c r="D1541" s="2"/>
      <c r="E1541" s="2"/>
      <c r="F1541" s="2"/>
      <c r="G1541" s="2"/>
      <c r="H1541" s="2"/>
      <c r="I1541" s="2"/>
      <c r="J1541" s="2"/>
      <c r="K1541" s="2"/>
      <c r="L1541" s="2"/>
      <c r="M1541" s="2"/>
      <c r="N1541" s="2"/>
      <c r="O1541" s="2"/>
      <c r="P1541" s="2"/>
      <c r="S1541" s="2"/>
    </row>
    <row r="1542" spans="1:19" x14ac:dyDescent="0.3">
      <c r="A1542" s="2"/>
      <c r="B1542" s="2"/>
      <c r="C1542" s="2"/>
      <c r="D1542" s="2"/>
      <c r="E1542" s="2"/>
      <c r="F1542" s="2"/>
      <c r="G1542" s="2"/>
      <c r="H1542" s="2"/>
      <c r="I1542" s="2"/>
      <c r="J1542" s="2"/>
      <c r="K1542" s="2"/>
      <c r="L1542" s="2"/>
      <c r="M1542" s="2"/>
      <c r="N1542" s="2"/>
      <c r="O1542" s="2"/>
      <c r="P1542" s="2"/>
      <c r="S1542" s="2"/>
    </row>
    <row r="1543" spans="1:19" x14ac:dyDescent="0.3">
      <c r="A1543" s="2"/>
      <c r="B1543" s="2"/>
      <c r="C1543" s="2"/>
      <c r="D1543" s="2"/>
      <c r="E1543" s="2"/>
      <c r="F1543" s="2"/>
      <c r="G1543" s="2"/>
      <c r="H1543" s="2"/>
      <c r="I1543" s="2"/>
      <c r="J1543" s="2"/>
      <c r="K1543" s="2"/>
      <c r="L1543" s="2"/>
      <c r="M1543" s="2"/>
      <c r="N1543" s="2"/>
      <c r="O1543" s="2"/>
      <c r="P1543" s="2"/>
      <c r="S1543" s="2"/>
    </row>
    <row r="1544" spans="1:19" x14ac:dyDescent="0.3">
      <c r="A1544" s="2"/>
      <c r="B1544" s="2"/>
      <c r="C1544" s="2"/>
      <c r="D1544" s="2"/>
      <c r="E1544" s="2"/>
      <c r="F1544" s="2"/>
      <c r="G1544" s="2"/>
      <c r="H1544" s="2"/>
      <c r="I1544" s="2"/>
      <c r="J1544" s="2"/>
      <c r="K1544" s="2"/>
      <c r="L1544" s="2"/>
      <c r="M1544" s="2"/>
      <c r="N1544" s="2"/>
      <c r="O1544" s="2"/>
      <c r="P1544" s="2"/>
      <c r="S1544" s="2"/>
    </row>
    <row r="1545" spans="1:19" x14ac:dyDescent="0.3">
      <c r="A1545" s="2"/>
      <c r="B1545" s="2"/>
      <c r="C1545" s="2"/>
      <c r="D1545" s="2"/>
      <c r="E1545" s="2"/>
      <c r="F1545" s="2"/>
      <c r="G1545" s="2"/>
      <c r="H1545" s="2"/>
      <c r="I1545" s="2"/>
      <c r="J1545" s="2"/>
      <c r="K1545" s="2"/>
      <c r="L1545" s="2"/>
      <c r="M1545" s="2"/>
      <c r="N1545" s="2"/>
      <c r="O1545" s="2"/>
      <c r="P1545" s="2"/>
      <c r="S1545" s="2"/>
    </row>
    <row r="1546" spans="1:19" x14ac:dyDescent="0.3">
      <c r="A1546" s="2"/>
      <c r="B1546" s="2"/>
      <c r="C1546" s="2"/>
      <c r="D1546" s="2"/>
      <c r="E1546" s="2"/>
      <c r="F1546" s="2"/>
      <c r="G1546" s="2"/>
      <c r="H1546" s="2"/>
      <c r="I1546" s="2"/>
      <c r="J1546" s="2"/>
      <c r="K1546" s="2"/>
      <c r="L1546" s="2"/>
      <c r="M1546" s="2"/>
      <c r="N1546" s="2"/>
      <c r="O1546" s="2"/>
      <c r="P1546" s="2"/>
      <c r="S1546" s="2"/>
    </row>
    <row r="1547" spans="1:19" x14ac:dyDescent="0.3">
      <c r="A1547" s="2"/>
      <c r="B1547" s="2"/>
      <c r="C1547" s="2"/>
      <c r="D1547" s="2"/>
      <c r="E1547" s="2"/>
      <c r="F1547" s="2"/>
      <c r="G1547" s="2"/>
      <c r="H1547" s="2"/>
      <c r="I1547" s="2"/>
      <c r="J1547" s="2"/>
      <c r="K1547" s="2"/>
      <c r="L1547" s="2"/>
      <c r="M1547" s="2"/>
      <c r="N1547" s="2"/>
      <c r="O1547" s="2"/>
      <c r="P1547" s="2"/>
      <c r="S1547" s="2"/>
    </row>
    <row r="1548" spans="1:19" x14ac:dyDescent="0.3">
      <c r="A1548" s="2"/>
      <c r="B1548" s="2"/>
      <c r="C1548" s="2"/>
      <c r="D1548" s="2"/>
      <c r="E1548" s="2"/>
      <c r="F1548" s="2"/>
      <c r="G1548" s="2"/>
      <c r="H1548" s="2"/>
      <c r="I1548" s="2"/>
      <c r="J1548" s="2"/>
      <c r="K1548" s="2"/>
      <c r="L1548" s="2"/>
      <c r="M1548" s="2"/>
      <c r="N1548" s="2"/>
      <c r="O1548" s="2"/>
      <c r="P1548" s="2"/>
      <c r="S1548" s="2"/>
    </row>
    <row r="1549" spans="1:19" x14ac:dyDescent="0.3">
      <c r="A1549" s="2"/>
      <c r="B1549" s="2"/>
      <c r="C1549" s="2"/>
      <c r="D1549" s="2"/>
      <c r="E1549" s="2"/>
      <c r="F1549" s="2"/>
      <c r="G1549" s="2"/>
      <c r="H1549" s="2"/>
      <c r="I1549" s="2"/>
      <c r="J1549" s="2"/>
      <c r="K1549" s="2"/>
      <c r="L1549" s="2"/>
      <c r="M1549" s="2"/>
      <c r="N1549" s="2"/>
      <c r="O1549" s="2"/>
      <c r="P1549" s="2"/>
      <c r="S1549" s="2"/>
    </row>
    <row r="1550" spans="1:19" x14ac:dyDescent="0.3">
      <c r="A1550" s="2"/>
      <c r="B1550" s="2"/>
      <c r="C1550" s="2"/>
      <c r="D1550" s="2"/>
      <c r="E1550" s="2"/>
      <c r="F1550" s="2"/>
      <c r="G1550" s="2"/>
      <c r="H1550" s="2"/>
      <c r="I1550" s="2"/>
      <c r="J1550" s="2"/>
      <c r="K1550" s="2"/>
      <c r="L1550" s="2"/>
      <c r="M1550" s="2"/>
      <c r="N1550" s="2"/>
      <c r="O1550" s="2"/>
      <c r="P1550" s="2"/>
      <c r="S1550" s="2"/>
    </row>
    <row r="1551" spans="1:19" x14ac:dyDescent="0.3">
      <c r="A1551" s="2"/>
      <c r="B1551" s="2"/>
      <c r="C1551" s="2"/>
      <c r="D1551" s="2"/>
      <c r="E1551" s="2"/>
      <c r="F1551" s="2"/>
      <c r="G1551" s="2"/>
      <c r="H1551" s="2"/>
      <c r="I1551" s="2"/>
      <c r="J1551" s="2"/>
      <c r="K1551" s="2"/>
      <c r="L1551" s="2"/>
      <c r="M1551" s="2"/>
      <c r="N1551" s="2"/>
      <c r="O1551" s="2"/>
      <c r="P1551" s="2"/>
      <c r="S1551" s="2"/>
    </row>
    <row r="1552" spans="1:19" x14ac:dyDescent="0.3">
      <c r="A1552" s="2"/>
      <c r="B1552" s="2"/>
      <c r="C1552" s="2"/>
      <c r="D1552" s="2"/>
      <c r="E1552" s="2"/>
      <c r="F1552" s="2"/>
      <c r="G1552" s="2"/>
      <c r="H1552" s="2"/>
      <c r="I1552" s="2"/>
      <c r="J1552" s="2"/>
      <c r="K1552" s="2"/>
      <c r="L1552" s="2"/>
      <c r="M1552" s="2"/>
      <c r="N1552" s="2"/>
      <c r="O1552" s="2"/>
      <c r="P1552" s="2"/>
      <c r="S1552" s="2"/>
    </row>
    <row r="1553" spans="1:19" x14ac:dyDescent="0.3">
      <c r="A1553" s="2"/>
      <c r="B1553" s="2"/>
      <c r="C1553" s="2"/>
      <c r="D1553" s="2"/>
      <c r="E1553" s="2"/>
      <c r="F1553" s="2"/>
      <c r="G1553" s="2"/>
      <c r="H1553" s="2"/>
      <c r="I1553" s="2"/>
      <c r="J1553" s="2"/>
      <c r="K1553" s="2"/>
      <c r="L1553" s="2"/>
      <c r="M1553" s="2"/>
      <c r="N1553" s="2"/>
      <c r="O1553" s="2"/>
      <c r="P1553" s="2"/>
      <c r="S1553" s="2"/>
    </row>
    <row r="1554" spans="1:19" x14ac:dyDescent="0.3">
      <c r="A1554" s="2"/>
      <c r="B1554" s="2"/>
      <c r="C1554" s="2"/>
      <c r="D1554" s="2"/>
      <c r="E1554" s="2"/>
      <c r="F1554" s="2"/>
      <c r="G1554" s="2"/>
      <c r="H1554" s="2"/>
      <c r="I1554" s="2"/>
      <c r="J1554" s="2"/>
      <c r="K1554" s="2"/>
      <c r="L1554" s="2"/>
      <c r="M1554" s="2"/>
      <c r="N1554" s="2"/>
      <c r="O1554" s="2"/>
      <c r="P1554" s="2"/>
      <c r="S1554" s="2"/>
    </row>
    <row r="1555" spans="1:19" x14ac:dyDescent="0.3">
      <c r="A1555" s="2"/>
      <c r="B1555" s="2"/>
      <c r="C1555" s="2"/>
      <c r="D1555" s="2"/>
      <c r="E1555" s="2"/>
      <c r="F1555" s="2"/>
      <c r="G1555" s="2"/>
      <c r="H1555" s="2"/>
      <c r="I1555" s="2"/>
      <c r="J1555" s="2"/>
      <c r="K1555" s="2"/>
      <c r="L1555" s="2"/>
      <c r="M1555" s="2"/>
      <c r="N1555" s="2"/>
      <c r="O1555" s="2"/>
      <c r="P1555" s="2"/>
      <c r="S1555" s="2"/>
    </row>
    <row r="1556" spans="1:19" x14ac:dyDescent="0.3">
      <c r="A1556" s="2"/>
      <c r="B1556" s="2"/>
      <c r="C1556" s="2"/>
      <c r="D1556" s="2"/>
      <c r="E1556" s="2"/>
      <c r="F1556" s="2"/>
      <c r="G1556" s="2"/>
      <c r="H1556" s="2"/>
      <c r="I1556" s="2"/>
      <c r="J1556" s="2"/>
      <c r="K1556" s="2"/>
      <c r="L1556" s="2"/>
      <c r="M1556" s="2"/>
      <c r="N1556" s="2"/>
      <c r="O1556" s="2"/>
      <c r="P1556" s="2"/>
      <c r="S1556" s="2"/>
    </row>
    <row r="1557" spans="1:19" x14ac:dyDescent="0.3">
      <c r="A1557" s="2"/>
      <c r="B1557" s="2"/>
      <c r="C1557" s="2"/>
      <c r="D1557" s="2"/>
      <c r="E1557" s="2"/>
      <c r="F1557" s="2"/>
      <c r="G1557" s="2"/>
      <c r="H1557" s="2"/>
      <c r="I1557" s="2"/>
      <c r="J1557" s="2"/>
      <c r="K1557" s="2"/>
      <c r="L1557" s="2"/>
      <c r="M1557" s="2"/>
      <c r="N1557" s="2"/>
      <c r="O1557" s="2"/>
      <c r="P1557" s="2"/>
      <c r="S1557" s="2"/>
    </row>
    <row r="1558" spans="1:19" x14ac:dyDescent="0.3">
      <c r="A1558" s="2"/>
      <c r="B1558" s="2"/>
      <c r="C1558" s="2"/>
      <c r="D1558" s="2"/>
      <c r="E1558" s="2"/>
      <c r="F1558" s="2"/>
      <c r="G1558" s="2"/>
      <c r="H1558" s="2"/>
      <c r="I1558" s="2"/>
      <c r="J1558" s="2"/>
      <c r="K1558" s="2"/>
      <c r="L1558" s="2"/>
      <c r="M1558" s="2"/>
      <c r="N1558" s="2"/>
      <c r="O1558" s="2"/>
      <c r="P1558" s="2"/>
      <c r="S1558" s="2"/>
    </row>
    <row r="1559" spans="1:19" x14ac:dyDescent="0.3">
      <c r="A1559" s="2"/>
      <c r="B1559" s="2"/>
      <c r="C1559" s="2"/>
      <c r="D1559" s="2"/>
      <c r="E1559" s="2"/>
      <c r="F1559" s="2"/>
      <c r="G1559" s="2"/>
      <c r="H1559" s="2"/>
      <c r="I1559" s="2"/>
      <c r="J1559" s="2"/>
      <c r="K1559" s="2"/>
      <c r="L1559" s="2"/>
      <c r="M1559" s="2"/>
      <c r="N1559" s="2"/>
      <c r="O1559" s="2"/>
      <c r="P1559" s="2"/>
      <c r="S1559" s="2"/>
    </row>
    <row r="1560" spans="1:19" x14ac:dyDescent="0.3">
      <c r="A1560" s="2"/>
      <c r="B1560" s="2"/>
      <c r="C1560" s="2"/>
      <c r="D1560" s="2"/>
      <c r="E1560" s="2"/>
      <c r="F1560" s="2"/>
      <c r="G1560" s="2"/>
      <c r="H1560" s="2"/>
      <c r="I1560" s="2"/>
      <c r="J1560" s="2"/>
      <c r="K1560" s="2"/>
      <c r="L1560" s="2"/>
      <c r="M1560" s="2"/>
      <c r="N1560" s="2"/>
      <c r="O1560" s="2"/>
      <c r="P1560" s="2"/>
      <c r="S1560" s="2"/>
    </row>
    <row r="1561" spans="1:19" x14ac:dyDescent="0.3">
      <c r="A1561" s="2"/>
      <c r="B1561" s="2"/>
      <c r="C1561" s="2"/>
      <c r="D1561" s="2"/>
      <c r="E1561" s="2"/>
      <c r="F1561" s="2"/>
      <c r="G1561" s="2"/>
      <c r="H1561" s="2"/>
      <c r="I1561" s="2"/>
      <c r="J1561" s="2"/>
      <c r="K1561" s="2"/>
      <c r="L1561" s="2"/>
      <c r="M1561" s="2"/>
      <c r="N1561" s="2"/>
      <c r="O1561" s="2"/>
      <c r="P1561" s="2"/>
      <c r="S1561" s="2"/>
    </row>
    <row r="1562" spans="1:19" x14ac:dyDescent="0.3">
      <c r="A1562" s="2"/>
      <c r="B1562" s="2"/>
      <c r="C1562" s="2"/>
      <c r="D1562" s="2"/>
      <c r="E1562" s="2"/>
      <c r="F1562" s="2"/>
      <c r="G1562" s="2"/>
      <c r="H1562" s="2"/>
      <c r="I1562" s="2"/>
      <c r="J1562" s="2"/>
      <c r="K1562" s="2"/>
      <c r="L1562" s="2"/>
      <c r="M1562" s="2"/>
      <c r="N1562" s="2"/>
      <c r="O1562" s="2"/>
      <c r="P1562" s="2"/>
      <c r="S1562" s="2"/>
    </row>
    <row r="1563" spans="1:19" x14ac:dyDescent="0.3">
      <c r="A1563" s="2"/>
      <c r="B1563" s="2"/>
      <c r="C1563" s="2"/>
      <c r="D1563" s="2"/>
      <c r="E1563" s="2"/>
      <c r="F1563" s="2"/>
      <c r="G1563" s="2"/>
      <c r="H1563" s="2"/>
      <c r="I1563" s="2"/>
      <c r="J1563" s="2"/>
      <c r="K1563" s="2"/>
      <c r="L1563" s="2"/>
      <c r="M1563" s="2"/>
      <c r="N1563" s="2"/>
      <c r="O1563" s="2"/>
      <c r="P1563" s="2"/>
      <c r="S1563" s="2"/>
    </row>
    <row r="1564" spans="1:19" x14ac:dyDescent="0.3">
      <c r="A1564" s="2"/>
      <c r="B1564" s="2"/>
      <c r="C1564" s="2"/>
      <c r="D1564" s="2"/>
      <c r="E1564" s="2"/>
      <c r="F1564" s="2"/>
      <c r="G1564" s="2"/>
      <c r="H1564" s="2"/>
      <c r="I1564" s="2"/>
      <c r="J1564" s="2"/>
      <c r="K1564" s="2"/>
      <c r="L1564" s="2"/>
      <c r="M1564" s="2"/>
      <c r="N1564" s="2"/>
      <c r="O1564" s="2"/>
      <c r="P1564" s="2"/>
      <c r="S1564" s="2"/>
    </row>
    <row r="1565" spans="1:19" x14ac:dyDescent="0.3">
      <c r="A1565" s="2"/>
      <c r="B1565" s="2"/>
      <c r="C1565" s="2"/>
      <c r="D1565" s="2"/>
      <c r="E1565" s="2"/>
      <c r="F1565" s="2"/>
      <c r="G1565" s="2"/>
      <c r="H1565" s="2"/>
      <c r="I1565" s="2"/>
      <c r="J1565" s="2"/>
      <c r="K1565" s="2"/>
      <c r="L1565" s="2"/>
      <c r="M1565" s="2"/>
      <c r="N1565" s="2"/>
      <c r="O1565" s="2"/>
      <c r="P1565" s="2"/>
      <c r="S1565" s="2"/>
    </row>
    <row r="1566" spans="1:19" x14ac:dyDescent="0.3">
      <c r="A1566" s="2"/>
      <c r="B1566" s="2"/>
      <c r="C1566" s="2"/>
      <c r="D1566" s="2"/>
      <c r="E1566" s="2"/>
      <c r="F1566" s="2"/>
      <c r="G1566" s="2"/>
      <c r="H1566" s="2"/>
      <c r="I1566" s="2"/>
      <c r="J1566" s="2"/>
      <c r="K1566" s="2"/>
      <c r="L1566" s="2"/>
      <c r="M1566" s="2"/>
      <c r="N1566" s="2"/>
      <c r="O1566" s="2"/>
      <c r="P1566" s="2"/>
      <c r="S1566" s="2"/>
    </row>
    <row r="1567" spans="1:19" x14ac:dyDescent="0.3">
      <c r="A1567" s="2"/>
      <c r="B1567" s="2"/>
      <c r="C1567" s="2"/>
      <c r="D1567" s="2"/>
      <c r="E1567" s="2"/>
      <c r="F1567" s="2"/>
      <c r="G1567" s="2"/>
      <c r="H1567" s="2"/>
      <c r="I1567" s="2"/>
      <c r="J1567" s="2"/>
      <c r="K1567" s="2"/>
      <c r="L1567" s="2"/>
      <c r="M1567" s="2"/>
      <c r="N1567" s="2"/>
      <c r="O1567" s="2"/>
      <c r="P1567" s="2"/>
      <c r="S1567" s="2"/>
    </row>
    <row r="1568" spans="1:19" x14ac:dyDescent="0.3">
      <c r="A1568" s="2"/>
      <c r="B1568" s="2"/>
      <c r="C1568" s="2"/>
      <c r="D1568" s="2"/>
      <c r="E1568" s="2"/>
      <c r="F1568" s="2"/>
      <c r="G1568" s="2"/>
      <c r="H1568" s="2"/>
      <c r="I1568" s="2"/>
      <c r="J1568" s="2"/>
      <c r="K1568" s="2"/>
      <c r="L1568" s="2"/>
      <c r="M1568" s="2"/>
      <c r="N1568" s="2"/>
      <c r="O1568" s="2"/>
      <c r="P1568" s="2"/>
      <c r="S1568" s="2"/>
    </row>
    <row r="1569" spans="1:19" x14ac:dyDescent="0.3">
      <c r="A1569" s="2"/>
      <c r="B1569" s="2"/>
      <c r="C1569" s="2"/>
      <c r="D1569" s="2"/>
      <c r="E1569" s="2"/>
      <c r="F1569" s="2"/>
      <c r="G1569" s="2"/>
      <c r="H1569" s="2"/>
      <c r="I1569" s="2"/>
      <c r="J1569" s="2"/>
      <c r="K1569" s="2"/>
      <c r="L1569" s="2"/>
      <c r="M1569" s="2"/>
      <c r="N1569" s="2"/>
      <c r="O1569" s="2"/>
      <c r="P1569" s="2"/>
      <c r="S1569" s="2"/>
    </row>
    <row r="1570" spans="1:19" x14ac:dyDescent="0.3">
      <c r="A1570" s="2"/>
      <c r="B1570" s="2"/>
      <c r="C1570" s="2"/>
      <c r="D1570" s="2"/>
      <c r="E1570" s="2"/>
      <c r="F1570" s="2"/>
      <c r="G1570" s="2"/>
      <c r="H1570" s="2"/>
      <c r="I1570" s="2"/>
      <c r="J1570" s="2"/>
      <c r="K1570" s="2"/>
      <c r="L1570" s="2"/>
      <c r="M1570" s="2"/>
      <c r="N1570" s="2"/>
      <c r="O1570" s="2"/>
      <c r="P1570" s="2"/>
      <c r="S1570" s="2"/>
    </row>
  </sheetData>
  <phoneticPr fontId="17" type="noConversion"/>
  <pageMargins left="0.75" right="0.75" top="1" bottom="1" header="0.5" footer="0.5"/>
  <pageSetup paperSize="9" orientation="portrait"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1:XFD1498"/>
  <sheetViews>
    <sheetView workbookViewId="0">
      <pane xSplit="2" ySplit="1" topLeftCell="C140" activePane="bottomRight" state="frozen"/>
      <selection pane="topRight" activeCell="C1" sqref="C1"/>
      <selection pane="bottomLeft" activeCell="A2" sqref="A2"/>
      <selection pane="bottomRight" activeCell="C157" sqref="C157"/>
    </sheetView>
  </sheetViews>
  <sheetFormatPr defaultRowHeight="12.5" x14ac:dyDescent="0.25"/>
  <cols>
    <col min="1" max="1" width="31.26953125" customWidth="1"/>
    <col min="3" max="3" width="29" customWidth="1"/>
    <col min="9" max="9" width="15.453125" customWidth="1"/>
    <col min="10" max="10" width="4.81640625" customWidth="1"/>
    <col min="11" max="12" width="3.453125" customWidth="1"/>
    <col min="14" max="14" width="2.1796875" customWidth="1"/>
    <col min="15" max="15" width="6.81640625" customWidth="1"/>
    <col min="20" max="20" width="60.81640625" customWidth="1"/>
  </cols>
  <sheetData>
    <row r="1" spans="1:20" x14ac:dyDescent="0.25">
      <c r="A1" t="s">
        <v>92</v>
      </c>
      <c r="B1" t="s">
        <v>71</v>
      </c>
      <c r="C1" t="s">
        <v>9</v>
      </c>
      <c r="D1" t="s">
        <v>72</v>
      </c>
      <c r="E1" t="s">
        <v>73</v>
      </c>
      <c r="F1" t="s">
        <v>74</v>
      </c>
      <c r="G1" t="s">
        <v>75</v>
      </c>
      <c r="H1" t="s">
        <v>76</v>
      </c>
      <c r="I1" t="s">
        <v>77</v>
      </c>
      <c r="J1" t="s">
        <v>78</v>
      </c>
      <c r="K1" t="s">
        <v>79</v>
      </c>
      <c r="L1" t="s">
        <v>80</v>
      </c>
      <c r="M1" t="s">
        <v>81</v>
      </c>
      <c r="N1" t="s">
        <v>91</v>
      </c>
      <c r="O1" t="s">
        <v>94</v>
      </c>
      <c r="P1" t="s">
        <v>95</v>
      </c>
      <c r="Q1" t="s">
        <v>96</v>
      </c>
      <c r="R1" t="s">
        <v>102</v>
      </c>
      <c r="S1" t="s">
        <v>161</v>
      </c>
      <c r="T1" t="s">
        <v>2625</v>
      </c>
    </row>
    <row r="2" spans="1:20" s="38" customFormat="1" x14ac:dyDescent="0.25">
      <c r="A2" s="38" t="str">
        <f t="shared" ref="A2:A32" si="0">CONCATENATE(B2," ",C2)</f>
        <v>Acer Aspire A111-31</v>
      </c>
      <c r="B2" s="38" t="s">
        <v>14</v>
      </c>
      <c r="C2" s="38" t="s">
        <v>1696</v>
      </c>
      <c r="D2" s="38" t="s">
        <v>38</v>
      </c>
      <c r="F2" s="38" t="s">
        <v>28</v>
      </c>
      <c r="G2" s="38" t="s">
        <v>1332</v>
      </c>
      <c r="I2" s="38" t="s">
        <v>61</v>
      </c>
      <c r="L2" s="38">
        <v>11</v>
      </c>
      <c r="M2" s="38" t="s">
        <v>44</v>
      </c>
      <c r="S2" s="38" t="s">
        <v>162</v>
      </c>
    </row>
    <row r="3" spans="1:20" s="24" customFormat="1" x14ac:dyDescent="0.25">
      <c r="A3" s="24" t="str">
        <f t="shared" si="0"/>
        <v>Acer Aspire A114-31</v>
      </c>
      <c r="B3" s="24" t="s">
        <v>14</v>
      </c>
      <c r="C3" s="24" t="s">
        <v>1763</v>
      </c>
      <c r="D3" s="24" t="s">
        <v>60</v>
      </c>
      <c r="F3" s="24" t="s">
        <v>28</v>
      </c>
      <c r="G3" s="24" t="s">
        <v>631</v>
      </c>
      <c r="I3" s="24" t="s">
        <v>61</v>
      </c>
      <c r="L3" s="24">
        <v>14</v>
      </c>
      <c r="M3" s="24" t="s">
        <v>44</v>
      </c>
      <c r="S3" s="24" t="s">
        <v>162</v>
      </c>
      <c r="T3" s="130" t="s">
        <v>2626</v>
      </c>
    </row>
    <row r="4" spans="1:20" s="28" customFormat="1" x14ac:dyDescent="0.25">
      <c r="A4" s="28" t="str">
        <f t="shared" si="0"/>
        <v>Acer Aspire A114-32</v>
      </c>
      <c r="B4" s="28" t="s">
        <v>14</v>
      </c>
      <c r="C4" s="28" t="s">
        <v>1764</v>
      </c>
      <c r="D4" s="28" t="s">
        <v>60</v>
      </c>
      <c r="F4" s="28" t="s">
        <v>28</v>
      </c>
      <c r="G4" s="28" t="s">
        <v>1332</v>
      </c>
      <c r="I4" s="28" t="s">
        <v>61</v>
      </c>
      <c r="L4" s="28">
        <v>14</v>
      </c>
      <c r="M4" s="28" t="s">
        <v>44</v>
      </c>
      <c r="S4" s="28" t="s">
        <v>162</v>
      </c>
      <c r="T4" s="130" t="s">
        <v>2627</v>
      </c>
    </row>
    <row r="5" spans="1:20" s="56" customFormat="1" x14ac:dyDescent="0.25">
      <c r="A5" s="56" t="str">
        <f t="shared" si="0"/>
        <v>Acer Aspire A315-21G</v>
      </c>
      <c r="B5" s="56" t="s">
        <v>14</v>
      </c>
      <c r="C5" s="56" t="s">
        <v>914</v>
      </c>
      <c r="D5" s="56" t="s">
        <v>65</v>
      </c>
      <c r="F5" s="56" t="s">
        <v>27</v>
      </c>
      <c r="G5" s="56" t="s">
        <v>590</v>
      </c>
      <c r="I5" s="56">
        <v>520</v>
      </c>
      <c r="L5" s="56">
        <v>15</v>
      </c>
      <c r="M5" s="56" t="s">
        <v>44</v>
      </c>
      <c r="S5" s="56" t="s">
        <v>229</v>
      </c>
      <c r="T5" s="130" t="s">
        <v>2628</v>
      </c>
    </row>
    <row r="6" spans="1:20" s="57" customFormat="1" x14ac:dyDescent="0.25">
      <c r="A6" s="57" t="str">
        <f t="shared" si="0"/>
        <v>Acer Aspire A315-21</v>
      </c>
      <c r="B6" s="57" t="s">
        <v>14</v>
      </c>
      <c r="C6" s="57" t="s">
        <v>916</v>
      </c>
      <c r="D6" s="57" t="s">
        <v>65</v>
      </c>
      <c r="F6" s="57" t="s">
        <v>27</v>
      </c>
      <c r="G6" s="57" t="s">
        <v>590</v>
      </c>
      <c r="I6" s="57" t="s">
        <v>61</v>
      </c>
      <c r="L6" s="57">
        <v>15</v>
      </c>
      <c r="M6" s="57" t="s">
        <v>44</v>
      </c>
      <c r="S6" s="57" t="s">
        <v>229</v>
      </c>
      <c r="T6" s="130" t="s">
        <v>1147</v>
      </c>
    </row>
    <row r="7" spans="1:20" s="45" customFormat="1" x14ac:dyDescent="0.25">
      <c r="A7" s="45" t="str">
        <f>CONCATENATE(B7," ",C7)</f>
        <v>Acer Aspire A315-22</v>
      </c>
      <c r="B7" s="45" t="s">
        <v>14</v>
      </c>
      <c r="C7" s="45" t="s">
        <v>2574</v>
      </c>
      <c r="D7" s="45" t="s">
        <v>63</v>
      </c>
      <c r="F7" s="45" t="s">
        <v>27</v>
      </c>
      <c r="G7" s="45" t="s">
        <v>590</v>
      </c>
      <c r="I7" s="45" t="s">
        <v>61</v>
      </c>
      <c r="L7" s="45">
        <v>15</v>
      </c>
      <c r="M7" s="45" t="s">
        <v>44</v>
      </c>
      <c r="S7" s="45" t="s">
        <v>229</v>
      </c>
    </row>
    <row r="8" spans="1:20" s="59" customFormat="1" x14ac:dyDescent="0.25">
      <c r="A8" s="59" t="str">
        <f t="shared" si="0"/>
        <v>Acer Aspire A315-31</v>
      </c>
      <c r="B8" s="59" t="s">
        <v>14</v>
      </c>
      <c r="C8" s="59" t="s">
        <v>953</v>
      </c>
      <c r="D8" s="59" t="s">
        <v>65</v>
      </c>
      <c r="F8" s="59" t="s">
        <v>28</v>
      </c>
      <c r="G8" s="59" t="s">
        <v>631</v>
      </c>
      <c r="I8" s="59" t="s">
        <v>61</v>
      </c>
      <c r="L8" s="59">
        <v>15</v>
      </c>
      <c r="M8" s="59" t="s">
        <v>44</v>
      </c>
      <c r="S8" s="59" t="s">
        <v>162</v>
      </c>
      <c r="T8" s="130" t="s">
        <v>2629</v>
      </c>
    </row>
    <row r="9" spans="1:20" s="52" customFormat="1" x14ac:dyDescent="0.25">
      <c r="A9" s="52" t="str">
        <f t="shared" si="0"/>
        <v>Acer Aspire A315-32</v>
      </c>
      <c r="B9" s="52" t="s">
        <v>14</v>
      </c>
      <c r="C9" s="52" t="s">
        <v>2182</v>
      </c>
      <c r="D9" s="52" t="s">
        <v>63</v>
      </c>
      <c r="F9" s="52" t="s">
        <v>28</v>
      </c>
      <c r="G9" s="52" t="s">
        <v>1332</v>
      </c>
      <c r="I9" s="52" t="s">
        <v>61</v>
      </c>
      <c r="L9" s="52">
        <v>15</v>
      </c>
      <c r="M9" s="52" t="s">
        <v>82</v>
      </c>
      <c r="S9" s="52" t="s">
        <v>162</v>
      </c>
      <c r="T9" s="130" t="s">
        <v>2630</v>
      </c>
    </row>
    <row r="10" spans="1:20" s="50" customFormat="1" x14ac:dyDescent="0.25">
      <c r="A10" s="50" t="str">
        <f t="shared" si="0"/>
        <v>Acer Aspire A315-33</v>
      </c>
      <c r="B10" s="50" t="s">
        <v>14</v>
      </c>
      <c r="C10" s="50" t="s">
        <v>1560</v>
      </c>
      <c r="D10" s="50" t="s">
        <v>65</v>
      </c>
      <c r="F10" s="50" t="s">
        <v>28</v>
      </c>
      <c r="G10" s="50" t="s">
        <v>631</v>
      </c>
      <c r="I10" s="50" t="s">
        <v>61</v>
      </c>
      <c r="L10" s="50">
        <v>15</v>
      </c>
      <c r="M10" s="50" t="s">
        <v>44</v>
      </c>
      <c r="S10" s="50" t="s">
        <v>162</v>
      </c>
      <c r="T10" s="130" t="s">
        <v>2631</v>
      </c>
    </row>
    <row r="11" spans="1:20" s="108" customFormat="1" x14ac:dyDescent="0.25">
      <c r="A11" s="108" t="str">
        <f t="shared" si="0"/>
        <v>Acer Aspire A315-41G</v>
      </c>
      <c r="B11" s="108" t="s">
        <v>14</v>
      </c>
      <c r="C11" s="108" t="s">
        <v>1358</v>
      </c>
      <c r="D11" s="108" t="s">
        <v>65</v>
      </c>
      <c r="F11" s="108" t="s">
        <v>27</v>
      </c>
      <c r="G11" s="108" t="s">
        <v>1078</v>
      </c>
      <c r="I11" s="108">
        <v>535</v>
      </c>
      <c r="L11" s="108">
        <v>15</v>
      </c>
      <c r="M11" s="108" t="s">
        <v>45</v>
      </c>
      <c r="S11" s="108" t="s">
        <v>229</v>
      </c>
      <c r="T11" s="130" t="s">
        <v>2633</v>
      </c>
    </row>
    <row r="12" spans="1:20" s="110" customFormat="1" x14ac:dyDescent="0.25">
      <c r="A12" s="110" t="str">
        <f t="shared" si="0"/>
        <v>Acer Aspire A315-41</v>
      </c>
      <c r="B12" s="110" t="s">
        <v>14</v>
      </c>
      <c r="C12" s="110" t="s">
        <v>1359</v>
      </c>
      <c r="D12" s="110" t="s">
        <v>63</v>
      </c>
      <c r="F12" s="110" t="s">
        <v>27</v>
      </c>
      <c r="G12" s="110" t="s">
        <v>1078</v>
      </c>
      <c r="I12" s="110" t="s">
        <v>61</v>
      </c>
      <c r="L12" s="110">
        <v>15</v>
      </c>
      <c r="M12" s="110" t="s">
        <v>44</v>
      </c>
      <c r="S12" s="110" t="s">
        <v>229</v>
      </c>
      <c r="T12" s="130" t="s">
        <v>2632</v>
      </c>
    </row>
    <row r="13" spans="1:20" s="57" customFormat="1" x14ac:dyDescent="0.25">
      <c r="A13" s="57" t="str">
        <f t="shared" si="0"/>
        <v>Acer Aspire A315-42</v>
      </c>
      <c r="B13" s="57" t="s">
        <v>14</v>
      </c>
      <c r="C13" s="57" t="s">
        <v>2078</v>
      </c>
      <c r="D13" s="57" t="s">
        <v>63</v>
      </c>
      <c r="F13" s="57" t="s">
        <v>27</v>
      </c>
      <c r="G13" s="57" t="s">
        <v>1772</v>
      </c>
      <c r="I13" s="57" t="s">
        <v>61</v>
      </c>
      <c r="L13" s="57">
        <v>15</v>
      </c>
      <c r="M13" s="57" t="s">
        <v>1583</v>
      </c>
      <c r="S13" s="57" t="s">
        <v>229</v>
      </c>
      <c r="T13" s="130" t="s">
        <v>2634</v>
      </c>
    </row>
    <row r="14" spans="1:20" s="52" customFormat="1" x14ac:dyDescent="0.25">
      <c r="A14" s="52" t="str">
        <f t="shared" si="0"/>
        <v>Acer Aspire A315-42G</v>
      </c>
      <c r="B14" s="52" t="s">
        <v>14</v>
      </c>
      <c r="C14" s="52" t="s">
        <v>2183</v>
      </c>
      <c r="D14" s="52" t="s">
        <v>63</v>
      </c>
      <c r="F14" s="52" t="s">
        <v>27</v>
      </c>
      <c r="G14" s="52" t="s">
        <v>1772</v>
      </c>
      <c r="I14" s="52" t="s">
        <v>1136</v>
      </c>
      <c r="L14" s="52">
        <v>15</v>
      </c>
      <c r="M14" s="52" t="s">
        <v>1137</v>
      </c>
      <c r="S14" s="52" t="s">
        <v>229</v>
      </c>
      <c r="T14" s="130" t="s">
        <v>2635</v>
      </c>
    </row>
    <row r="15" spans="1:20" s="56" customFormat="1" x14ac:dyDescent="0.25">
      <c r="A15" s="56" t="str">
        <f t="shared" si="0"/>
        <v>Acer Aspire A315-51</v>
      </c>
      <c r="B15" s="56" t="s">
        <v>14</v>
      </c>
      <c r="C15" s="56" t="s">
        <v>917</v>
      </c>
      <c r="D15" s="56" t="s">
        <v>65</v>
      </c>
      <c r="F15" s="56" t="s">
        <v>28</v>
      </c>
      <c r="G15" s="56" t="s">
        <v>289</v>
      </c>
      <c r="I15" s="56" t="s">
        <v>61</v>
      </c>
      <c r="L15" s="56">
        <v>15</v>
      </c>
      <c r="M15" s="56" t="s">
        <v>44</v>
      </c>
      <c r="S15" s="56" t="s">
        <v>229</v>
      </c>
      <c r="T15" s="130" t="s">
        <v>2636</v>
      </c>
    </row>
    <row r="16" spans="1:20" s="45" customFormat="1" x14ac:dyDescent="0.25">
      <c r="A16" s="45" t="str">
        <f t="shared" si="0"/>
        <v>Acer Aspire A315-53</v>
      </c>
      <c r="B16" s="45" t="s">
        <v>14</v>
      </c>
      <c r="C16" s="45" t="s">
        <v>1997</v>
      </c>
      <c r="D16" s="45" t="s">
        <v>63</v>
      </c>
      <c r="F16" s="45" t="s">
        <v>28</v>
      </c>
      <c r="G16" s="45" t="s">
        <v>599</v>
      </c>
      <c r="I16" s="45" t="s">
        <v>61</v>
      </c>
      <c r="L16" s="45">
        <v>15</v>
      </c>
      <c r="M16" s="45" t="s">
        <v>45</v>
      </c>
      <c r="S16" s="45" t="s">
        <v>229</v>
      </c>
      <c r="T16" s="130" t="s">
        <v>2637</v>
      </c>
    </row>
    <row r="17" spans="1:20" s="50" customFormat="1" x14ac:dyDescent="0.25">
      <c r="A17" s="50" t="str">
        <f t="shared" si="0"/>
        <v>Acer Aspire A315-53G</v>
      </c>
      <c r="B17" s="50" t="s">
        <v>14</v>
      </c>
      <c r="C17" s="50" t="s">
        <v>1561</v>
      </c>
      <c r="D17" s="50" t="s">
        <v>65</v>
      </c>
      <c r="F17" s="50" t="s">
        <v>28</v>
      </c>
      <c r="G17" s="50" t="s">
        <v>599</v>
      </c>
      <c r="I17" s="50" t="s">
        <v>1266</v>
      </c>
      <c r="L17" s="50">
        <v>15</v>
      </c>
      <c r="M17" s="50" t="s">
        <v>82</v>
      </c>
      <c r="S17" s="50" t="s">
        <v>229</v>
      </c>
      <c r="T17" s="130" t="s">
        <v>2638</v>
      </c>
    </row>
    <row r="18" spans="1:20" s="52" customFormat="1" x14ac:dyDescent="0.25">
      <c r="A18" s="52" t="str">
        <f t="shared" si="0"/>
        <v>Acer Aspire A315-54</v>
      </c>
      <c r="B18" s="52" t="s">
        <v>14</v>
      </c>
      <c r="C18" s="52" t="s">
        <v>2184</v>
      </c>
      <c r="D18" s="52" t="s">
        <v>63</v>
      </c>
      <c r="F18" s="52" t="s">
        <v>28</v>
      </c>
      <c r="G18" s="52" t="s">
        <v>599</v>
      </c>
      <c r="I18" s="52" t="s">
        <v>61</v>
      </c>
      <c r="L18" s="52">
        <v>15</v>
      </c>
      <c r="M18" s="52" t="s">
        <v>45</v>
      </c>
      <c r="S18" s="52" t="s">
        <v>229</v>
      </c>
      <c r="T18" s="130" t="s">
        <v>2639</v>
      </c>
    </row>
    <row r="19" spans="1:20" s="56" customFormat="1" x14ac:dyDescent="0.25">
      <c r="A19" s="56" t="str">
        <f t="shared" si="0"/>
        <v>Acer Aspire A315-55G</v>
      </c>
      <c r="B19" s="56" t="s">
        <v>14</v>
      </c>
      <c r="C19" s="56" t="s">
        <v>2079</v>
      </c>
      <c r="D19" s="56" t="s">
        <v>65</v>
      </c>
      <c r="F19" s="56" t="s">
        <v>28</v>
      </c>
      <c r="G19" s="56" t="s">
        <v>1715</v>
      </c>
      <c r="I19" s="56" t="s">
        <v>2080</v>
      </c>
      <c r="L19" s="56">
        <v>15</v>
      </c>
      <c r="M19" s="56" t="s">
        <v>45</v>
      </c>
      <c r="S19" s="56" t="s">
        <v>229</v>
      </c>
      <c r="T19" s="130" t="s">
        <v>2640</v>
      </c>
    </row>
    <row r="20" spans="1:20" s="52" customFormat="1" x14ac:dyDescent="0.25">
      <c r="A20" s="52" t="str">
        <f t="shared" si="0"/>
        <v>Acer Aspire A317-51</v>
      </c>
      <c r="B20" s="52" t="s">
        <v>14</v>
      </c>
      <c r="C20" s="52" t="s">
        <v>2186</v>
      </c>
      <c r="D20" s="52" t="s">
        <v>63</v>
      </c>
      <c r="F20" s="52" t="s">
        <v>28</v>
      </c>
      <c r="G20" s="52" t="s">
        <v>1715</v>
      </c>
      <c r="I20" s="52" t="s">
        <v>61</v>
      </c>
      <c r="L20" s="52">
        <v>17</v>
      </c>
      <c r="M20" s="52" t="s">
        <v>45</v>
      </c>
      <c r="S20" s="52" t="s">
        <v>229</v>
      </c>
      <c r="T20" s="130" t="s">
        <v>2641</v>
      </c>
    </row>
    <row r="21" spans="1:20" s="51" customFormat="1" x14ac:dyDescent="0.25">
      <c r="A21" s="51" t="str">
        <f t="shared" si="0"/>
        <v>Acer Aspire A317-51G</v>
      </c>
      <c r="B21" s="51" t="s">
        <v>14</v>
      </c>
      <c r="C21" s="51" t="s">
        <v>2185</v>
      </c>
      <c r="D21" s="51" t="s">
        <v>65</v>
      </c>
      <c r="F21" s="51" t="s">
        <v>28</v>
      </c>
      <c r="G21" s="51" t="s">
        <v>1715</v>
      </c>
      <c r="I21" s="51" t="s">
        <v>2080</v>
      </c>
      <c r="L21" s="51">
        <v>17</v>
      </c>
      <c r="M21" s="51" t="s">
        <v>45</v>
      </c>
      <c r="S21" s="51" t="s">
        <v>229</v>
      </c>
    </row>
    <row r="22" spans="1:20" s="25" customFormat="1" x14ac:dyDescent="0.25">
      <c r="A22" s="25" t="str">
        <f t="shared" si="0"/>
        <v>Acer Aspire A515-41G</v>
      </c>
      <c r="B22" s="25" t="s">
        <v>14</v>
      </c>
      <c r="C22" s="25" t="s">
        <v>1111</v>
      </c>
      <c r="D22" s="25" t="s">
        <v>65</v>
      </c>
      <c r="F22" s="25" t="s">
        <v>27</v>
      </c>
      <c r="G22" s="25" t="s">
        <v>510</v>
      </c>
      <c r="I22" s="25" t="s">
        <v>1136</v>
      </c>
      <c r="L22" s="25">
        <v>15</v>
      </c>
      <c r="M22" s="25" t="s">
        <v>45</v>
      </c>
      <c r="S22" s="25" t="s">
        <v>229</v>
      </c>
    </row>
    <row r="23" spans="1:20" s="59" customFormat="1" x14ac:dyDescent="0.25">
      <c r="A23" s="59" t="str">
        <f t="shared" si="0"/>
        <v>Acer Aspire A515-51G</v>
      </c>
      <c r="B23" s="59" t="s">
        <v>14</v>
      </c>
      <c r="C23" s="59" t="s">
        <v>955</v>
      </c>
      <c r="D23" s="59" t="s">
        <v>64</v>
      </c>
      <c r="F23" s="59" t="s">
        <v>28</v>
      </c>
      <c r="G23" s="59" t="s">
        <v>599</v>
      </c>
      <c r="I23" s="59" t="s">
        <v>238</v>
      </c>
      <c r="L23" s="59">
        <v>15</v>
      </c>
      <c r="M23" s="59" t="s">
        <v>44</v>
      </c>
      <c r="S23" s="59" t="s">
        <v>229</v>
      </c>
      <c r="T23" s="130" t="s">
        <v>1148</v>
      </c>
    </row>
    <row r="24" spans="1:20" s="28" customFormat="1" x14ac:dyDescent="0.25">
      <c r="A24" s="28" t="str">
        <f t="shared" si="0"/>
        <v>Acer Aspire A515-52</v>
      </c>
      <c r="B24" s="28" t="s">
        <v>14</v>
      </c>
      <c r="C24" s="28" t="s">
        <v>1760</v>
      </c>
      <c r="D24" s="28" t="s">
        <v>63</v>
      </c>
      <c r="F24" s="28" t="s">
        <v>28</v>
      </c>
      <c r="G24" s="28" t="s">
        <v>1715</v>
      </c>
      <c r="I24" s="28" t="s">
        <v>61</v>
      </c>
      <c r="L24" s="28">
        <v>15</v>
      </c>
      <c r="M24" s="28" t="s">
        <v>82</v>
      </c>
      <c r="S24" s="28" t="s">
        <v>229</v>
      </c>
    </row>
    <row r="25" spans="1:20" s="24" customFormat="1" x14ac:dyDescent="0.25">
      <c r="A25" s="24" t="str">
        <f t="shared" si="0"/>
        <v>Acer Aspire A515-52G</v>
      </c>
      <c r="B25" s="24" t="s">
        <v>14</v>
      </c>
      <c r="C25" s="24" t="s">
        <v>1761</v>
      </c>
      <c r="D25" s="24" t="s">
        <v>65</v>
      </c>
      <c r="F25" s="24" t="s">
        <v>28</v>
      </c>
      <c r="G25" s="24" t="s">
        <v>1715</v>
      </c>
      <c r="I25" s="24" t="s">
        <v>1762</v>
      </c>
      <c r="L25" s="24">
        <v>15</v>
      </c>
      <c r="M25" s="24" t="s">
        <v>82</v>
      </c>
      <c r="S25" s="24" t="s">
        <v>229</v>
      </c>
      <c r="T25" s="130" t="s">
        <v>2642</v>
      </c>
    </row>
    <row r="26" spans="1:20" s="56" customFormat="1" x14ac:dyDescent="0.25">
      <c r="A26" s="56" t="str">
        <f t="shared" si="0"/>
        <v>Acer Aspire A515-54</v>
      </c>
      <c r="B26" s="56" t="s">
        <v>14</v>
      </c>
      <c r="C26" s="56" t="s">
        <v>2081</v>
      </c>
      <c r="D26" s="56" t="s">
        <v>63</v>
      </c>
      <c r="F26" s="56" t="s">
        <v>28</v>
      </c>
      <c r="G26" s="56" t="s">
        <v>1715</v>
      </c>
      <c r="I26" s="56" t="s">
        <v>61</v>
      </c>
      <c r="L26" s="56">
        <v>15</v>
      </c>
      <c r="M26" s="56" t="s">
        <v>45</v>
      </c>
      <c r="S26" s="56" t="s">
        <v>229</v>
      </c>
      <c r="T26" s="130" t="s">
        <v>2643</v>
      </c>
    </row>
    <row r="27" spans="1:20" s="57" customFormat="1" x14ac:dyDescent="0.25">
      <c r="A27" s="57" t="str">
        <f t="shared" si="0"/>
        <v>Acer Aspire A517-51</v>
      </c>
      <c r="B27" s="57" t="s">
        <v>14</v>
      </c>
      <c r="C27" s="57" t="s">
        <v>1062</v>
      </c>
      <c r="D27" s="57" t="s">
        <v>63</v>
      </c>
      <c r="F27" s="57" t="s">
        <v>28</v>
      </c>
      <c r="G27" s="57" t="s">
        <v>289</v>
      </c>
      <c r="I27" s="57" t="s">
        <v>61</v>
      </c>
      <c r="L27" s="57">
        <v>15</v>
      </c>
      <c r="M27" s="57" t="s">
        <v>44</v>
      </c>
      <c r="S27" s="57" t="s">
        <v>229</v>
      </c>
      <c r="T27" s="130" t="s">
        <v>2644</v>
      </c>
    </row>
    <row r="28" spans="1:20" s="56" customFormat="1" x14ac:dyDescent="0.25">
      <c r="A28" s="56" t="str">
        <f t="shared" si="0"/>
        <v>Acer Aspire A517-51G</v>
      </c>
      <c r="B28" s="56" t="s">
        <v>14</v>
      </c>
      <c r="C28" s="56" t="s">
        <v>987</v>
      </c>
      <c r="D28" s="56" t="s">
        <v>64</v>
      </c>
      <c r="F28" s="56" t="s">
        <v>28</v>
      </c>
      <c r="G28" s="56" t="s">
        <v>289</v>
      </c>
      <c r="I28" s="56" t="s">
        <v>238</v>
      </c>
      <c r="L28" s="56">
        <v>15</v>
      </c>
      <c r="M28" s="56" t="s">
        <v>44</v>
      </c>
      <c r="S28" s="56" t="s">
        <v>229</v>
      </c>
      <c r="T28" s="130" t="s">
        <v>2645</v>
      </c>
    </row>
    <row r="29" spans="1:20" s="57" customFormat="1" x14ac:dyDescent="0.25">
      <c r="A29" s="57" t="str">
        <f t="shared" si="0"/>
        <v>Acer Aspire A715-71G</v>
      </c>
      <c r="B29" s="57" t="s">
        <v>14</v>
      </c>
      <c r="C29" s="57" t="s">
        <v>915</v>
      </c>
      <c r="D29" s="57" t="s">
        <v>64</v>
      </c>
      <c r="F29" s="57" t="s">
        <v>28</v>
      </c>
      <c r="G29" s="57" t="s">
        <v>599</v>
      </c>
      <c r="I29" s="57" t="s">
        <v>677</v>
      </c>
      <c r="L29" s="57">
        <v>15</v>
      </c>
      <c r="M29" s="57" t="s">
        <v>45</v>
      </c>
      <c r="S29" s="57" t="s">
        <v>229</v>
      </c>
      <c r="T29" s="130" t="s">
        <v>1149</v>
      </c>
    </row>
    <row r="30" spans="1:20" s="28" customFormat="1" x14ac:dyDescent="0.25">
      <c r="A30" s="28" t="str">
        <f t="shared" si="0"/>
        <v>Acer Aspire A715-72G</v>
      </c>
      <c r="B30" s="28" t="s">
        <v>14</v>
      </c>
      <c r="C30" s="28" t="s">
        <v>1848</v>
      </c>
      <c r="D30" s="28" t="s">
        <v>64</v>
      </c>
      <c r="F30" s="28" t="s">
        <v>28</v>
      </c>
      <c r="G30" s="28" t="s">
        <v>1305</v>
      </c>
      <c r="I30" s="28" t="s">
        <v>677</v>
      </c>
      <c r="L30" s="28">
        <v>15</v>
      </c>
      <c r="M30" s="28" t="s">
        <v>45</v>
      </c>
      <c r="S30" s="28" t="s">
        <v>229</v>
      </c>
      <c r="T30" s="130" t="s">
        <v>2646</v>
      </c>
    </row>
    <row r="31" spans="1:20" s="57" customFormat="1" x14ac:dyDescent="0.25">
      <c r="A31" s="57" t="str">
        <f t="shared" si="0"/>
        <v>Acer Aspire A715-73G</v>
      </c>
      <c r="B31" s="57" t="s">
        <v>14</v>
      </c>
      <c r="C31" s="57" t="s">
        <v>2084</v>
      </c>
      <c r="D31" s="57" t="s">
        <v>64</v>
      </c>
      <c r="F31" s="57" t="s">
        <v>28</v>
      </c>
      <c r="G31" s="57" t="s">
        <v>599</v>
      </c>
      <c r="I31" s="57" t="s">
        <v>2085</v>
      </c>
      <c r="L31" s="57">
        <v>15</v>
      </c>
      <c r="M31" s="57" t="s">
        <v>45</v>
      </c>
      <c r="S31" s="57" t="s">
        <v>229</v>
      </c>
    </row>
    <row r="32" spans="1:20" s="59" customFormat="1" x14ac:dyDescent="0.25">
      <c r="A32" s="59" t="str">
        <f t="shared" si="0"/>
        <v>Acer Aspire A717-71G</v>
      </c>
      <c r="B32" s="59" t="s">
        <v>14</v>
      </c>
      <c r="C32" s="59" t="s">
        <v>954</v>
      </c>
      <c r="D32" s="59" t="s">
        <v>64</v>
      </c>
      <c r="F32" s="59" t="s">
        <v>28</v>
      </c>
      <c r="G32" s="59" t="s">
        <v>599</v>
      </c>
      <c r="I32" s="59" t="s">
        <v>781</v>
      </c>
      <c r="L32" s="59">
        <v>17</v>
      </c>
      <c r="M32" s="59" t="s">
        <v>45</v>
      </c>
      <c r="S32" s="59" t="s">
        <v>229</v>
      </c>
    </row>
    <row r="33" spans="1:20 16384:16384" s="56" customFormat="1" x14ac:dyDescent="0.25">
      <c r="A33" s="56" t="str">
        <f t="shared" ref="A33:A39" si="1">CONCATENATE(B33," ",C33)</f>
        <v>Acer Aspire AN515-31</v>
      </c>
      <c r="B33" s="56" t="s">
        <v>14</v>
      </c>
      <c r="C33" s="56" t="s">
        <v>989</v>
      </c>
      <c r="D33" s="56" t="s">
        <v>64</v>
      </c>
      <c r="F33" s="56" t="s">
        <v>28</v>
      </c>
      <c r="G33" s="56" t="s">
        <v>959</v>
      </c>
      <c r="I33" s="56" t="s">
        <v>990</v>
      </c>
      <c r="L33" s="56">
        <v>15</v>
      </c>
      <c r="M33" s="56" t="s">
        <v>45</v>
      </c>
      <c r="S33" s="56" t="s">
        <v>229</v>
      </c>
      <c r="T33" s="130" t="s">
        <v>2650</v>
      </c>
      <c r="XFD33" s="56">
        <f>SUM(L33:XFC33)</f>
        <v>15</v>
      </c>
    </row>
    <row r="34" spans="1:20 16384:16384" s="25" customFormat="1" x14ac:dyDescent="0.25">
      <c r="A34" s="25" t="str">
        <f t="shared" si="1"/>
        <v>Acer Aspire AN515-41G</v>
      </c>
      <c r="B34" s="25" t="s">
        <v>14</v>
      </c>
      <c r="C34" s="25" t="s">
        <v>1112</v>
      </c>
      <c r="D34" s="25" t="s">
        <v>64</v>
      </c>
      <c r="F34" s="25" t="s">
        <v>27</v>
      </c>
      <c r="G34" s="25" t="s">
        <v>510</v>
      </c>
      <c r="I34" s="25" t="s">
        <v>991</v>
      </c>
      <c r="L34" s="25">
        <v>15</v>
      </c>
      <c r="M34" s="25" t="s">
        <v>45</v>
      </c>
      <c r="S34" s="25" t="s">
        <v>229</v>
      </c>
      <c r="XFD34" s="25">
        <f>SUM(L34:XFC34)</f>
        <v>15</v>
      </c>
    </row>
    <row r="35" spans="1:20 16384:16384" s="38" customFormat="1" x14ac:dyDescent="0.25">
      <c r="A35" s="38" t="str">
        <f t="shared" si="1"/>
        <v>Acer Aspire AN515-42</v>
      </c>
      <c r="B35" s="38" t="s">
        <v>14</v>
      </c>
      <c r="C35" s="38" t="s">
        <v>1695</v>
      </c>
      <c r="D35" s="38" t="s">
        <v>64</v>
      </c>
      <c r="F35" s="38" t="s">
        <v>27</v>
      </c>
      <c r="G35" s="38" t="s">
        <v>1078</v>
      </c>
      <c r="I35" s="38" t="s">
        <v>968</v>
      </c>
      <c r="L35" s="38">
        <v>15</v>
      </c>
      <c r="M35" s="38" t="s">
        <v>45</v>
      </c>
      <c r="S35" s="38" t="s">
        <v>229</v>
      </c>
      <c r="T35" s="130" t="s">
        <v>2651</v>
      </c>
    </row>
    <row r="36" spans="1:20 16384:16384" s="59" customFormat="1" x14ac:dyDescent="0.25">
      <c r="A36" s="59" t="str">
        <f t="shared" si="1"/>
        <v>Acer Aspire AN515-51</v>
      </c>
      <c r="B36" s="59" t="s">
        <v>14</v>
      </c>
      <c r="C36" s="59" t="s">
        <v>1034</v>
      </c>
      <c r="D36" s="59" t="s">
        <v>64</v>
      </c>
      <c r="F36" s="59" t="s">
        <v>28</v>
      </c>
      <c r="G36" s="59" t="s">
        <v>599</v>
      </c>
      <c r="I36" s="59" t="s">
        <v>677</v>
      </c>
      <c r="L36" s="59">
        <v>15</v>
      </c>
      <c r="M36" s="59" t="s">
        <v>45</v>
      </c>
      <c r="S36" s="59" t="s">
        <v>229</v>
      </c>
      <c r="T36" s="130" t="s">
        <v>1150</v>
      </c>
      <c r="XFD36" s="59">
        <f>SUM(L36:XFC36)</f>
        <v>15</v>
      </c>
    </row>
    <row r="37" spans="1:20 16384:16384" s="39" customFormat="1" x14ac:dyDescent="0.25">
      <c r="A37" s="39" t="str">
        <f t="shared" si="1"/>
        <v>Acer Aspire AN515-52</v>
      </c>
      <c r="B37" s="39" t="s">
        <v>14</v>
      </c>
      <c r="C37" s="39" t="s">
        <v>1656</v>
      </c>
      <c r="D37" s="39" t="s">
        <v>64</v>
      </c>
      <c r="F37" s="39" t="s">
        <v>28</v>
      </c>
      <c r="G37" s="39" t="s">
        <v>1305</v>
      </c>
      <c r="I37" s="39" t="s">
        <v>1622</v>
      </c>
      <c r="L37" s="39">
        <v>15</v>
      </c>
      <c r="M37" s="39" t="s">
        <v>45</v>
      </c>
      <c r="S37" s="39" t="s">
        <v>229</v>
      </c>
      <c r="T37" s="130" t="s">
        <v>2652</v>
      </c>
    </row>
    <row r="38" spans="1:20 16384:16384" s="56" customFormat="1" x14ac:dyDescent="0.25">
      <c r="A38" s="56" t="str">
        <f t="shared" si="1"/>
        <v>Acer Aspire AN515-54</v>
      </c>
      <c r="B38" s="56" t="s">
        <v>14</v>
      </c>
      <c r="C38" s="56" t="s">
        <v>2082</v>
      </c>
      <c r="D38" s="56" t="s">
        <v>64</v>
      </c>
      <c r="F38" s="56" t="s">
        <v>28</v>
      </c>
      <c r="G38" s="56" t="s">
        <v>1305</v>
      </c>
      <c r="I38" s="56" t="s">
        <v>1963</v>
      </c>
      <c r="L38" s="56">
        <v>15</v>
      </c>
      <c r="M38" s="56" t="s">
        <v>45</v>
      </c>
      <c r="S38" s="56" t="s">
        <v>229</v>
      </c>
      <c r="T38" s="130" t="s">
        <v>2653</v>
      </c>
    </row>
    <row r="39" spans="1:20 16384:16384" s="57" customFormat="1" x14ac:dyDescent="0.25">
      <c r="A39" s="57" t="str">
        <f t="shared" si="1"/>
        <v>Acer Aspire AN517-51</v>
      </c>
      <c r="B39" s="57" t="s">
        <v>14</v>
      </c>
      <c r="C39" s="57" t="s">
        <v>2083</v>
      </c>
      <c r="D39" s="57" t="s">
        <v>64</v>
      </c>
      <c r="F39" s="57" t="s">
        <v>28</v>
      </c>
      <c r="G39" s="57" t="s">
        <v>1305</v>
      </c>
      <c r="I39" s="57" t="s">
        <v>677</v>
      </c>
      <c r="L39" s="57">
        <v>15</v>
      </c>
      <c r="M39" s="57" t="s">
        <v>45</v>
      </c>
      <c r="S39" s="57" t="s">
        <v>229</v>
      </c>
      <c r="T39" s="130" t="s">
        <v>2654</v>
      </c>
    </row>
    <row r="40" spans="1:20 16384:16384" s="45" customFormat="1" x14ac:dyDescent="0.25">
      <c r="A40" s="45" t="str">
        <f>CONCATENATE(B40," ",C40)</f>
        <v>Acer Aspire AN715-51</v>
      </c>
      <c r="B40" s="45" t="s">
        <v>14</v>
      </c>
      <c r="C40" s="45" t="s">
        <v>2575</v>
      </c>
      <c r="D40" s="45" t="s">
        <v>64</v>
      </c>
      <c r="F40" s="45" t="s">
        <v>28</v>
      </c>
      <c r="G40" s="45" t="s">
        <v>1305</v>
      </c>
      <c r="I40" s="45" t="s">
        <v>1941</v>
      </c>
      <c r="L40" s="45">
        <v>15</v>
      </c>
      <c r="M40" s="45" t="s">
        <v>45</v>
      </c>
      <c r="S40" s="45" t="s">
        <v>229</v>
      </c>
    </row>
    <row r="41" spans="1:20 16384:16384" s="38" customFormat="1" ht="14.25" customHeight="1" x14ac:dyDescent="0.25">
      <c r="A41" s="38" t="str">
        <f>CONCATENATE(B41," ",C41)</f>
        <v>Acer Aspire E5-576G</v>
      </c>
      <c r="B41" s="38" t="s">
        <v>14</v>
      </c>
      <c r="C41" s="38" t="s">
        <v>988</v>
      </c>
      <c r="D41" s="38" t="s">
        <v>64</v>
      </c>
      <c r="F41" s="38" t="s">
        <v>28</v>
      </c>
      <c r="G41" s="38" t="s">
        <v>289</v>
      </c>
      <c r="I41" s="38" t="s">
        <v>238</v>
      </c>
      <c r="J41" s="38">
        <v>2.4</v>
      </c>
      <c r="L41" s="38">
        <v>15</v>
      </c>
      <c r="M41" s="38" t="s">
        <v>45</v>
      </c>
      <c r="P41" s="38" t="s">
        <v>101</v>
      </c>
      <c r="Q41" s="38" t="s">
        <v>99</v>
      </c>
      <c r="S41" s="38" t="s">
        <v>229</v>
      </c>
      <c r="T41" s="130" t="s">
        <v>1151</v>
      </c>
    </row>
    <row r="42" spans="1:20 16384:16384" s="51" customFormat="1" x14ac:dyDescent="0.25">
      <c r="A42" s="2" t="str">
        <f t="shared" ref="A42:A49" si="2">CONCATENATE(B42," ",C42)</f>
        <v>Acer Aspire R3-131T</v>
      </c>
      <c r="B42" s="51" t="s">
        <v>14</v>
      </c>
      <c r="C42" s="51" t="s">
        <v>254</v>
      </c>
      <c r="D42" s="51" t="s">
        <v>38</v>
      </c>
      <c r="E42" s="51" t="s">
        <v>118</v>
      </c>
      <c r="F42" s="51" t="s">
        <v>28</v>
      </c>
      <c r="G42" s="51" t="s">
        <v>247</v>
      </c>
      <c r="I42" s="51" t="s">
        <v>61</v>
      </c>
      <c r="J42" s="51">
        <v>1.6</v>
      </c>
      <c r="L42" s="51">
        <v>11</v>
      </c>
      <c r="M42" s="51" t="s">
        <v>44</v>
      </c>
      <c r="O42" s="51" t="s">
        <v>49</v>
      </c>
      <c r="P42" s="51" t="s">
        <v>101</v>
      </c>
      <c r="Q42" s="51" t="s">
        <v>99</v>
      </c>
      <c r="S42" s="51" t="s">
        <v>162</v>
      </c>
    </row>
    <row r="43" spans="1:20 16384:16384" s="51" customFormat="1" x14ac:dyDescent="0.25">
      <c r="A43" s="2" t="str">
        <f t="shared" si="2"/>
        <v>Acer Aspire R3-131T</v>
      </c>
      <c r="B43" s="51" t="s">
        <v>14</v>
      </c>
      <c r="C43" s="51" t="s">
        <v>254</v>
      </c>
      <c r="D43" s="51" t="s">
        <v>38</v>
      </c>
      <c r="E43" s="51" t="s">
        <v>119</v>
      </c>
      <c r="F43" s="51" t="s">
        <v>28</v>
      </c>
      <c r="G43" s="51" t="s">
        <v>247</v>
      </c>
      <c r="I43" s="51" t="s">
        <v>61</v>
      </c>
      <c r="J43" s="51">
        <v>1.6</v>
      </c>
      <c r="L43" s="51">
        <v>11</v>
      </c>
      <c r="M43" s="51" t="s">
        <v>44</v>
      </c>
      <c r="O43" s="51" t="s">
        <v>49</v>
      </c>
      <c r="P43" s="51" t="s">
        <v>101</v>
      </c>
      <c r="Q43" s="51" t="s">
        <v>99</v>
      </c>
      <c r="S43" s="51" t="s">
        <v>162</v>
      </c>
    </row>
    <row r="44" spans="1:20 16384:16384" s="33" customFormat="1" x14ac:dyDescent="0.25">
      <c r="A44" s="33" t="str">
        <f t="shared" si="2"/>
        <v>Acer Aspire R5-431T</v>
      </c>
      <c r="B44" s="33" t="s">
        <v>14</v>
      </c>
      <c r="C44" s="33" t="s">
        <v>469</v>
      </c>
      <c r="D44" s="33" t="s">
        <v>60</v>
      </c>
      <c r="F44" s="33" t="s">
        <v>28</v>
      </c>
      <c r="G44" s="33" t="s">
        <v>289</v>
      </c>
      <c r="I44" s="33" t="s">
        <v>61</v>
      </c>
      <c r="L44" s="33">
        <v>14</v>
      </c>
      <c r="M44" s="33" t="s">
        <v>82</v>
      </c>
      <c r="O44" s="33" t="s">
        <v>49</v>
      </c>
      <c r="S44" s="33" t="s">
        <v>229</v>
      </c>
    </row>
    <row r="45" spans="1:20 16384:16384" s="35" customFormat="1" x14ac:dyDescent="0.25">
      <c r="A45" s="35" t="str">
        <f t="shared" si="2"/>
        <v>Acer Aspire R5-471T</v>
      </c>
      <c r="B45" s="35" t="s">
        <v>14</v>
      </c>
      <c r="C45" s="35" t="s">
        <v>470</v>
      </c>
      <c r="D45" s="35" t="s">
        <v>60</v>
      </c>
      <c r="F45" s="35" t="s">
        <v>28</v>
      </c>
      <c r="G45" s="35" t="s">
        <v>289</v>
      </c>
      <c r="I45" s="35" t="s">
        <v>61</v>
      </c>
      <c r="L45" s="35">
        <v>14</v>
      </c>
      <c r="M45" s="35" t="s">
        <v>82</v>
      </c>
      <c r="O45" s="35" t="s">
        <v>49</v>
      </c>
      <c r="S45" s="35" t="s">
        <v>229</v>
      </c>
    </row>
    <row r="46" spans="1:20 16384:16384" s="34" customFormat="1" x14ac:dyDescent="0.25">
      <c r="A46" s="34" t="str">
        <f t="shared" si="2"/>
        <v>Acer Aspire R7-372T</v>
      </c>
      <c r="B46" s="34" t="s">
        <v>14</v>
      </c>
      <c r="C46" s="34" t="s">
        <v>471</v>
      </c>
      <c r="D46" s="34" t="s">
        <v>60</v>
      </c>
      <c r="F46" s="34" t="s">
        <v>28</v>
      </c>
      <c r="G46" s="34" t="s">
        <v>289</v>
      </c>
      <c r="I46" s="34" t="s">
        <v>61</v>
      </c>
      <c r="L46" s="34">
        <v>13</v>
      </c>
      <c r="M46" s="34" t="s">
        <v>45</v>
      </c>
      <c r="O46" s="34" t="s">
        <v>49</v>
      </c>
      <c r="S46" s="34" t="s">
        <v>229</v>
      </c>
    </row>
    <row r="47" spans="1:20 16384:16384" s="38" customFormat="1" x14ac:dyDescent="0.25">
      <c r="A47" s="38" t="str">
        <f t="shared" si="2"/>
        <v>Acer Aspire S5-371</v>
      </c>
      <c r="B47" s="38" t="s">
        <v>14</v>
      </c>
      <c r="C47" s="38" t="s">
        <v>512</v>
      </c>
      <c r="D47" s="38" t="s">
        <v>60</v>
      </c>
      <c r="F47" s="38" t="s">
        <v>28</v>
      </c>
      <c r="G47" s="38" t="s">
        <v>289</v>
      </c>
      <c r="I47" s="38" t="s">
        <v>61</v>
      </c>
      <c r="L47" s="38">
        <v>13</v>
      </c>
      <c r="M47" s="38" t="s">
        <v>45</v>
      </c>
      <c r="S47" s="38" t="s">
        <v>229</v>
      </c>
    </row>
    <row r="48" spans="1:20 16384:16384" s="37" customFormat="1" x14ac:dyDescent="0.25">
      <c r="A48" s="37" t="str">
        <f t="shared" si="2"/>
        <v>Acer Aspire S5-371T</v>
      </c>
      <c r="B48" s="37" t="s">
        <v>14</v>
      </c>
      <c r="C48" s="37" t="s">
        <v>513</v>
      </c>
      <c r="D48" s="37" t="s">
        <v>60</v>
      </c>
      <c r="F48" s="37" t="s">
        <v>28</v>
      </c>
      <c r="G48" s="37" t="s">
        <v>289</v>
      </c>
      <c r="I48" s="37" t="s">
        <v>61</v>
      </c>
      <c r="L48" s="37">
        <v>13</v>
      </c>
      <c r="M48" s="37" t="s">
        <v>45</v>
      </c>
      <c r="O48" s="37" t="s">
        <v>49</v>
      </c>
      <c r="S48" s="37" t="s">
        <v>229</v>
      </c>
    </row>
    <row r="49" spans="1:20" s="50" customFormat="1" ht="13.5" customHeight="1" x14ac:dyDescent="0.25">
      <c r="A49" s="2" t="str">
        <f t="shared" si="2"/>
        <v>Acer Aspire S7-393</v>
      </c>
      <c r="B49" s="50" t="s">
        <v>14</v>
      </c>
      <c r="C49" s="50" t="s">
        <v>282</v>
      </c>
      <c r="D49" s="50" t="s">
        <v>60</v>
      </c>
      <c r="E49" s="50" t="s">
        <v>53</v>
      </c>
      <c r="F49" s="50" t="s">
        <v>28</v>
      </c>
      <c r="G49" s="50" t="s">
        <v>154</v>
      </c>
      <c r="I49" s="50" t="s">
        <v>61</v>
      </c>
      <c r="J49" s="50">
        <v>1.3</v>
      </c>
      <c r="L49" s="50">
        <v>13</v>
      </c>
      <c r="M49" s="50" t="s">
        <v>45</v>
      </c>
      <c r="P49" s="50" t="s">
        <v>101</v>
      </c>
      <c r="Q49" s="50" t="s">
        <v>99</v>
      </c>
      <c r="S49" s="50" t="s">
        <v>229</v>
      </c>
    </row>
    <row r="50" spans="1:20" s="56" customFormat="1" ht="13.5" customHeight="1" x14ac:dyDescent="0.25">
      <c r="A50" s="56" t="str">
        <f t="shared" ref="A50:A86" si="3">CONCATENATE(B50," ",C50)</f>
        <v>Acer Swift SF113-31</v>
      </c>
      <c r="B50" s="56" t="s">
        <v>14</v>
      </c>
      <c r="C50" s="56" t="s">
        <v>922</v>
      </c>
      <c r="D50" s="56" t="s">
        <v>60</v>
      </c>
      <c r="F50" s="56" t="s">
        <v>28</v>
      </c>
      <c r="G50" s="56" t="s">
        <v>631</v>
      </c>
      <c r="L50" s="56">
        <v>13</v>
      </c>
      <c r="M50" s="56" t="s">
        <v>45</v>
      </c>
      <c r="S50" s="56" t="s">
        <v>162</v>
      </c>
      <c r="T50" s="130" t="s">
        <v>2666</v>
      </c>
    </row>
    <row r="51" spans="1:20" s="52" customFormat="1" ht="13.5" customHeight="1" x14ac:dyDescent="0.25">
      <c r="A51" s="52" t="str">
        <f t="shared" si="3"/>
        <v>Acer Swift SF114-32</v>
      </c>
      <c r="B51" s="52" t="s">
        <v>14</v>
      </c>
      <c r="C51" s="52" t="s">
        <v>1481</v>
      </c>
      <c r="D51" s="52" t="s">
        <v>60</v>
      </c>
      <c r="F51" s="52" t="s">
        <v>28</v>
      </c>
      <c r="G51" s="52" t="s">
        <v>1332</v>
      </c>
      <c r="L51" s="52">
        <v>14</v>
      </c>
      <c r="M51" s="52" t="s">
        <v>45</v>
      </c>
      <c r="S51" s="52" t="s">
        <v>162</v>
      </c>
    </row>
    <row r="52" spans="1:20" s="51" customFormat="1" ht="13.5" customHeight="1" x14ac:dyDescent="0.25">
      <c r="A52" s="51" t="str">
        <f t="shared" si="3"/>
        <v>Acer Swift SF313-51</v>
      </c>
      <c r="B52" s="51" t="s">
        <v>14</v>
      </c>
      <c r="C52" s="51" t="s">
        <v>1617</v>
      </c>
      <c r="D52" s="51" t="s">
        <v>60</v>
      </c>
      <c r="F52" s="51" t="s">
        <v>28</v>
      </c>
      <c r="G52" s="51" t="s">
        <v>959</v>
      </c>
      <c r="I52" s="51" t="s">
        <v>61</v>
      </c>
      <c r="K52" s="51">
        <v>13</v>
      </c>
      <c r="L52" s="51">
        <v>14</v>
      </c>
      <c r="M52" s="51" t="s">
        <v>45</v>
      </c>
      <c r="S52" s="51" t="s">
        <v>229</v>
      </c>
    </row>
    <row r="53" spans="1:20" s="43" customFormat="1" ht="13.5" customHeight="1" x14ac:dyDescent="0.25">
      <c r="A53" s="43" t="str">
        <f t="shared" si="3"/>
        <v>Acer Swift SF314-51</v>
      </c>
      <c r="B53" s="43" t="s">
        <v>14</v>
      </c>
      <c r="C53" s="43" t="s">
        <v>797</v>
      </c>
      <c r="D53" s="43" t="s">
        <v>60</v>
      </c>
      <c r="F53" s="43" t="s">
        <v>28</v>
      </c>
      <c r="G53" s="43" t="s">
        <v>289</v>
      </c>
      <c r="I53" s="43" t="s">
        <v>61</v>
      </c>
      <c r="L53" s="43">
        <v>14</v>
      </c>
      <c r="M53" s="43" t="s">
        <v>45</v>
      </c>
      <c r="S53" s="43" t="s">
        <v>229</v>
      </c>
      <c r="T53" s="130" t="s">
        <v>2667</v>
      </c>
    </row>
    <row r="54" spans="1:20" s="25" customFormat="1" ht="13.5" customHeight="1" x14ac:dyDescent="0.25">
      <c r="A54" s="25" t="str">
        <f t="shared" si="3"/>
        <v>Acer Swift SF314-52</v>
      </c>
      <c r="B54" s="25" t="s">
        <v>14</v>
      </c>
      <c r="C54" s="25" t="s">
        <v>1115</v>
      </c>
      <c r="D54" s="25" t="s">
        <v>60</v>
      </c>
      <c r="F54" s="25" t="s">
        <v>28</v>
      </c>
      <c r="G54" s="25" t="s">
        <v>599</v>
      </c>
      <c r="I54" s="25" t="s">
        <v>61</v>
      </c>
      <c r="L54" s="25">
        <v>14</v>
      </c>
      <c r="M54" s="25" t="s">
        <v>45</v>
      </c>
      <c r="S54" s="25" t="s">
        <v>229</v>
      </c>
      <c r="T54" s="130" t="s">
        <v>1163</v>
      </c>
    </row>
    <row r="55" spans="1:20" s="33" customFormat="1" ht="13.5" customHeight="1" x14ac:dyDescent="0.25">
      <c r="A55" s="33" t="str">
        <f t="shared" si="3"/>
        <v>Acer Swift SF314-52G</v>
      </c>
      <c r="B55" s="33" t="s">
        <v>14</v>
      </c>
      <c r="C55" s="33" t="s">
        <v>1301</v>
      </c>
      <c r="D55" s="33" t="s">
        <v>60</v>
      </c>
      <c r="F55" s="33" t="s">
        <v>28</v>
      </c>
      <c r="G55" s="33" t="s">
        <v>599</v>
      </c>
      <c r="I55" s="33" t="s">
        <v>990</v>
      </c>
      <c r="L55" s="33">
        <v>14</v>
      </c>
      <c r="M55" s="33" t="s">
        <v>45</v>
      </c>
      <c r="S55" s="33" t="s">
        <v>229</v>
      </c>
      <c r="T55" s="130" t="s">
        <v>2668</v>
      </c>
    </row>
    <row r="56" spans="1:20" s="52" customFormat="1" ht="13.5" customHeight="1" x14ac:dyDescent="0.25">
      <c r="A56" s="52" t="str">
        <f t="shared" si="3"/>
        <v>Acer Swift SF314-54</v>
      </c>
      <c r="B56" s="52" t="s">
        <v>14</v>
      </c>
      <c r="C56" s="52" t="s">
        <v>1482</v>
      </c>
      <c r="D56" s="52" t="s">
        <v>60</v>
      </c>
      <c r="F56" s="52" t="s">
        <v>28</v>
      </c>
      <c r="G56" s="52" t="s">
        <v>959</v>
      </c>
      <c r="I56" s="52" t="s">
        <v>61</v>
      </c>
      <c r="L56" s="52">
        <v>14</v>
      </c>
      <c r="M56" s="52" t="s">
        <v>45</v>
      </c>
      <c r="S56" s="52" t="s">
        <v>229</v>
      </c>
      <c r="T56" s="130" t="s">
        <v>2669</v>
      </c>
    </row>
    <row r="57" spans="1:20" s="50" customFormat="1" ht="13.5" customHeight="1" x14ac:dyDescent="0.25">
      <c r="A57" s="50" t="str">
        <f t="shared" si="3"/>
        <v>Acer Swift SF314-54G</v>
      </c>
      <c r="B57" s="50" t="s">
        <v>14</v>
      </c>
      <c r="C57" s="50" t="s">
        <v>1563</v>
      </c>
      <c r="D57" s="50" t="s">
        <v>60</v>
      </c>
      <c r="F57" s="50" t="s">
        <v>28</v>
      </c>
      <c r="G57" s="50" t="s">
        <v>959</v>
      </c>
      <c r="I57" s="50" t="s">
        <v>990</v>
      </c>
      <c r="L57" s="50">
        <v>14</v>
      </c>
      <c r="M57" s="50" t="s">
        <v>45</v>
      </c>
      <c r="S57" s="50" t="s">
        <v>229</v>
      </c>
      <c r="T57" s="130" t="s">
        <v>2670</v>
      </c>
    </row>
    <row r="58" spans="1:20" s="51" customFormat="1" ht="13.5" customHeight="1" x14ac:dyDescent="0.25">
      <c r="A58" s="51" t="str">
        <f t="shared" si="3"/>
        <v>Acer Swift SF314-55</v>
      </c>
      <c r="B58" s="51" t="s">
        <v>14</v>
      </c>
      <c r="C58" s="51" t="s">
        <v>1728</v>
      </c>
      <c r="D58" s="51" t="s">
        <v>60</v>
      </c>
      <c r="F58" s="51" t="s">
        <v>28</v>
      </c>
      <c r="G58" s="51" t="s">
        <v>1715</v>
      </c>
      <c r="I58" s="51" t="s">
        <v>61</v>
      </c>
      <c r="L58" s="51">
        <v>14</v>
      </c>
      <c r="M58" s="51" t="s">
        <v>45</v>
      </c>
      <c r="S58" s="51" t="s">
        <v>229</v>
      </c>
      <c r="T58" s="130" t="s">
        <v>2671</v>
      </c>
    </row>
    <row r="59" spans="1:20" s="28" customFormat="1" ht="13.5" customHeight="1" x14ac:dyDescent="0.25">
      <c r="A59" s="28" t="str">
        <f t="shared" si="3"/>
        <v>Acer Swift SF314-55G</v>
      </c>
      <c r="B59" s="28" t="s">
        <v>14</v>
      </c>
      <c r="C59" s="28" t="s">
        <v>1767</v>
      </c>
      <c r="D59" s="28" t="s">
        <v>60</v>
      </c>
      <c r="F59" s="28" t="s">
        <v>28</v>
      </c>
      <c r="G59" s="28" t="s">
        <v>1715</v>
      </c>
      <c r="I59" s="28" t="s">
        <v>990</v>
      </c>
      <c r="L59" s="28">
        <v>14</v>
      </c>
      <c r="M59" s="28" t="s">
        <v>45</v>
      </c>
      <c r="S59" s="28" t="s">
        <v>229</v>
      </c>
      <c r="T59" s="130" t="s">
        <v>2672</v>
      </c>
    </row>
    <row r="60" spans="1:20" s="50" customFormat="1" ht="13.5" customHeight="1" x14ac:dyDescent="0.25">
      <c r="A60" s="50" t="str">
        <f t="shared" si="3"/>
        <v>Acer Swift SF314-56</v>
      </c>
      <c r="B60" s="50" t="s">
        <v>14</v>
      </c>
      <c r="C60" s="50" t="s">
        <v>1729</v>
      </c>
      <c r="D60" s="50" t="s">
        <v>60</v>
      </c>
      <c r="F60" s="50" t="s">
        <v>28</v>
      </c>
      <c r="G60" s="50" t="s">
        <v>1715</v>
      </c>
      <c r="I60" s="50" t="s">
        <v>61</v>
      </c>
      <c r="L60" s="50">
        <v>14</v>
      </c>
      <c r="M60" s="50" t="s">
        <v>45</v>
      </c>
      <c r="S60" s="50" t="s">
        <v>229</v>
      </c>
      <c r="T60" s="130" t="s">
        <v>2673</v>
      </c>
    </row>
    <row r="61" spans="1:20" s="51" customFormat="1" ht="13.5" customHeight="1" x14ac:dyDescent="0.25">
      <c r="A61" s="51" t="str">
        <f t="shared" si="3"/>
        <v>Acer Swift SF314-56G</v>
      </c>
      <c r="B61" s="51" t="s">
        <v>14</v>
      </c>
      <c r="C61" s="51" t="s">
        <v>1730</v>
      </c>
      <c r="D61" s="51" t="s">
        <v>60</v>
      </c>
      <c r="F61" s="51" t="s">
        <v>28</v>
      </c>
      <c r="G61" s="51" t="s">
        <v>1715</v>
      </c>
      <c r="I61" s="51" t="s">
        <v>990</v>
      </c>
      <c r="L61" s="51">
        <v>14</v>
      </c>
      <c r="M61" s="51" t="s">
        <v>45</v>
      </c>
      <c r="S61" s="51" t="s">
        <v>229</v>
      </c>
      <c r="T61" s="130" t="s">
        <v>2674</v>
      </c>
    </row>
    <row r="62" spans="1:20" s="57" customFormat="1" ht="13.5" customHeight="1" x14ac:dyDescent="0.25">
      <c r="A62" s="57" t="str">
        <f t="shared" si="3"/>
        <v>Acer Swift SF315-51</v>
      </c>
      <c r="B62" s="57" t="s">
        <v>14</v>
      </c>
      <c r="C62" s="57" t="s">
        <v>993</v>
      </c>
      <c r="D62" s="57" t="s">
        <v>63</v>
      </c>
      <c r="F62" s="57" t="s">
        <v>28</v>
      </c>
      <c r="G62" s="57" t="s">
        <v>599</v>
      </c>
      <c r="I62" s="57" t="s">
        <v>61</v>
      </c>
      <c r="L62" s="57">
        <v>15</v>
      </c>
      <c r="M62" s="57" t="s">
        <v>45</v>
      </c>
      <c r="S62" s="57" t="s">
        <v>229</v>
      </c>
    </row>
    <row r="63" spans="1:20" s="59" customFormat="1" ht="13.5" customHeight="1" x14ac:dyDescent="0.25">
      <c r="A63" s="59" t="str">
        <f t="shared" si="3"/>
        <v>Acer Swift SF315-51G</v>
      </c>
      <c r="B63" s="59" t="s">
        <v>14</v>
      </c>
      <c r="C63" s="59" t="s">
        <v>994</v>
      </c>
      <c r="D63" s="59" t="s">
        <v>64</v>
      </c>
      <c r="F63" s="59" t="s">
        <v>28</v>
      </c>
      <c r="G63" s="59" t="s">
        <v>599</v>
      </c>
      <c r="I63" s="59" t="s">
        <v>990</v>
      </c>
      <c r="L63" s="59">
        <v>15</v>
      </c>
      <c r="M63" s="59" t="s">
        <v>45</v>
      </c>
      <c r="S63" s="59" t="s">
        <v>229</v>
      </c>
    </row>
    <row r="64" spans="1:20" s="50" customFormat="1" ht="13.5" customHeight="1" x14ac:dyDescent="0.25">
      <c r="A64" s="50" t="str">
        <f t="shared" si="3"/>
        <v>Acer Swift SF315-52</v>
      </c>
      <c r="B64" s="50" t="s">
        <v>14</v>
      </c>
      <c r="C64" s="50" t="s">
        <v>1615</v>
      </c>
      <c r="D64" s="50" t="s">
        <v>63</v>
      </c>
      <c r="F64" s="50" t="s">
        <v>28</v>
      </c>
      <c r="G64" s="50" t="s">
        <v>959</v>
      </c>
      <c r="I64" s="50" t="s">
        <v>61</v>
      </c>
      <c r="L64" s="50">
        <v>15</v>
      </c>
      <c r="M64" s="50" t="s">
        <v>45</v>
      </c>
      <c r="S64" s="50" t="s">
        <v>229</v>
      </c>
      <c r="T64" s="130" t="s">
        <v>2675</v>
      </c>
    </row>
    <row r="65" spans="1:20" s="51" customFormat="1" ht="13.5" customHeight="1" x14ac:dyDescent="0.25">
      <c r="A65" s="51" t="str">
        <f t="shared" si="3"/>
        <v>Acer Swift SF315-52G</v>
      </c>
      <c r="B65" s="51" t="s">
        <v>14</v>
      </c>
      <c r="C65" s="51" t="s">
        <v>1616</v>
      </c>
      <c r="D65" s="51" t="s">
        <v>65</v>
      </c>
      <c r="F65" s="51" t="s">
        <v>28</v>
      </c>
      <c r="G65" s="51" t="s">
        <v>959</v>
      </c>
      <c r="I65" s="51" t="s">
        <v>990</v>
      </c>
      <c r="L65" s="51">
        <v>15</v>
      </c>
      <c r="M65" s="51" t="s">
        <v>45</v>
      </c>
      <c r="S65" s="51" t="s">
        <v>229</v>
      </c>
      <c r="T65" s="130" t="s">
        <v>2676</v>
      </c>
    </row>
    <row r="66" spans="1:20" s="59" customFormat="1" ht="13.5" customHeight="1" x14ac:dyDescent="0.25">
      <c r="A66" s="59" t="str">
        <f t="shared" si="3"/>
        <v>Acer Swift SF315-53T</v>
      </c>
      <c r="B66" s="59" t="s">
        <v>14</v>
      </c>
      <c r="C66" s="59" t="s">
        <v>2088</v>
      </c>
      <c r="D66" s="59" t="s">
        <v>60</v>
      </c>
      <c r="F66" s="59" t="s">
        <v>28</v>
      </c>
      <c r="G66" s="59" t="s">
        <v>1715</v>
      </c>
      <c r="I66" s="59" t="s">
        <v>61</v>
      </c>
      <c r="L66" s="59">
        <v>14</v>
      </c>
      <c r="M66" s="59" t="s">
        <v>45</v>
      </c>
      <c r="O66" s="59" t="s">
        <v>49</v>
      </c>
      <c r="S66" s="59" t="s">
        <v>229</v>
      </c>
    </row>
    <row r="67" spans="1:20" s="52" customFormat="1" ht="13.5" customHeight="1" x14ac:dyDescent="0.25">
      <c r="A67" s="52" t="str">
        <f t="shared" si="3"/>
        <v>Acer Swift SF514-51</v>
      </c>
      <c r="B67" s="52" t="s">
        <v>14</v>
      </c>
      <c r="C67" s="52" t="s">
        <v>798</v>
      </c>
      <c r="D67" s="52" t="s">
        <v>60</v>
      </c>
      <c r="F67" s="52" t="s">
        <v>28</v>
      </c>
      <c r="G67" s="52" t="s">
        <v>599</v>
      </c>
      <c r="I67" s="52" t="s">
        <v>61</v>
      </c>
      <c r="L67" s="52">
        <v>14</v>
      </c>
      <c r="M67" s="52" t="s">
        <v>45</v>
      </c>
      <c r="S67" s="52" t="s">
        <v>229</v>
      </c>
    </row>
    <row r="68" spans="1:20" s="25" customFormat="1" ht="13.5" customHeight="1" x14ac:dyDescent="0.25">
      <c r="A68" s="25" t="str">
        <f t="shared" si="3"/>
        <v>Acer Swift SF514-52T</v>
      </c>
      <c r="B68" s="25" t="s">
        <v>14</v>
      </c>
      <c r="C68" s="25" t="s">
        <v>1113</v>
      </c>
      <c r="D68" s="25" t="s">
        <v>60</v>
      </c>
      <c r="F68" s="25" t="s">
        <v>28</v>
      </c>
      <c r="G68" s="25" t="s">
        <v>959</v>
      </c>
      <c r="I68" s="25" t="s">
        <v>61</v>
      </c>
      <c r="L68" s="25">
        <v>14</v>
      </c>
      <c r="M68" s="25" t="s">
        <v>45</v>
      </c>
      <c r="O68" s="25" t="s">
        <v>49</v>
      </c>
      <c r="S68" s="25" t="s">
        <v>229</v>
      </c>
      <c r="T68" s="130" t="s">
        <v>1114</v>
      </c>
    </row>
    <row r="69" spans="1:20" s="38" customFormat="1" ht="13.5" customHeight="1" x14ac:dyDescent="0.25">
      <c r="A69" s="38" t="str">
        <f t="shared" si="3"/>
        <v>Acer Swift SF514-53T</v>
      </c>
      <c r="B69" s="38" t="s">
        <v>14</v>
      </c>
      <c r="C69" s="38" t="s">
        <v>1698</v>
      </c>
      <c r="D69" s="38" t="s">
        <v>60</v>
      </c>
      <c r="F69" s="38" t="s">
        <v>28</v>
      </c>
      <c r="G69" s="38" t="s">
        <v>1715</v>
      </c>
      <c r="I69" s="38" t="s">
        <v>61</v>
      </c>
      <c r="L69" s="38">
        <v>14</v>
      </c>
      <c r="M69" s="38" t="s">
        <v>45</v>
      </c>
      <c r="O69" s="38" t="s">
        <v>49</v>
      </c>
      <c r="S69" s="38" t="s">
        <v>229</v>
      </c>
      <c r="T69" s="130" t="s">
        <v>2677</v>
      </c>
    </row>
    <row r="70" spans="1:20" s="28" customFormat="1" ht="13.5" customHeight="1" x14ac:dyDescent="0.25">
      <c r="A70" s="28" t="str">
        <f t="shared" si="3"/>
        <v>Acer Swift SF515-51T</v>
      </c>
      <c r="B70" s="28" t="s">
        <v>14</v>
      </c>
      <c r="C70" s="28" t="s">
        <v>1766</v>
      </c>
      <c r="D70" s="28" t="s">
        <v>60</v>
      </c>
      <c r="F70" s="28" t="s">
        <v>28</v>
      </c>
      <c r="G70" s="28" t="s">
        <v>1715</v>
      </c>
      <c r="I70" s="28" t="s">
        <v>61</v>
      </c>
      <c r="L70" s="28">
        <v>15</v>
      </c>
      <c r="M70" s="28" t="s">
        <v>45</v>
      </c>
      <c r="S70" s="28" t="s">
        <v>229</v>
      </c>
    </row>
    <row r="71" spans="1:20" s="43" customFormat="1" ht="13.5" customHeight="1" x14ac:dyDescent="0.25">
      <c r="A71" s="43" t="str">
        <f t="shared" si="3"/>
        <v>Acer Swift SF515-53T</v>
      </c>
      <c r="B71" s="43" t="s">
        <v>14</v>
      </c>
      <c r="C71" s="43" t="s">
        <v>1877</v>
      </c>
      <c r="D71" s="43" t="s">
        <v>60</v>
      </c>
      <c r="F71" s="43" t="s">
        <v>28</v>
      </c>
      <c r="G71" s="43" t="s">
        <v>1715</v>
      </c>
      <c r="I71" s="43" t="s">
        <v>61</v>
      </c>
      <c r="L71" s="43">
        <v>15</v>
      </c>
      <c r="M71" s="43" t="s">
        <v>45</v>
      </c>
      <c r="O71" s="43" t="s">
        <v>49</v>
      </c>
      <c r="S71" s="43" t="s">
        <v>229</v>
      </c>
    </row>
    <row r="72" spans="1:20" s="42" customFormat="1" ht="13.5" customHeight="1" x14ac:dyDescent="0.25">
      <c r="A72" s="42" t="str">
        <f t="shared" si="3"/>
        <v>Acer Swift SF713-51</v>
      </c>
      <c r="B72" s="42" t="s">
        <v>14</v>
      </c>
      <c r="C72" s="42" t="s">
        <v>799</v>
      </c>
      <c r="D72" s="42" t="s">
        <v>60</v>
      </c>
      <c r="F72" s="42" t="s">
        <v>28</v>
      </c>
      <c r="G72" s="42" t="s">
        <v>632</v>
      </c>
      <c r="I72" s="42" t="s">
        <v>61</v>
      </c>
      <c r="L72" s="42">
        <v>13</v>
      </c>
      <c r="M72" s="42" t="s">
        <v>45</v>
      </c>
      <c r="S72" s="42" t="s">
        <v>163</v>
      </c>
    </row>
    <row r="73" spans="1:20" s="50" customFormat="1" ht="13.5" customHeight="1" x14ac:dyDescent="0.25">
      <c r="A73" s="50" t="str">
        <f t="shared" si="3"/>
        <v>Acer Swift SF714-51T</v>
      </c>
      <c r="B73" s="50" t="s">
        <v>14</v>
      </c>
      <c r="C73" s="50" t="s">
        <v>1562</v>
      </c>
      <c r="D73" s="50" t="s">
        <v>60</v>
      </c>
      <c r="F73" s="50" t="s">
        <v>28</v>
      </c>
      <c r="G73" s="50" t="s">
        <v>632</v>
      </c>
      <c r="I73" s="50" t="s">
        <v>61</v>
      </c>
      <c r="L73" s="50">
        <v>14</v>
      </c>
      <c r="M73" s="50" t="s">
        <v>45</v>
      </c>
      <c r="O73" s="50" t="s">
        <v>49</v>
      </c>
      <c r="S73" s="50" t="s">
        <v>163</v>
      </c>
      <c r="T73" s="130" t="s">
        <v>2678</v>
      </c>
    </row>
    <row r="74" spans="1:20" s="42" customFormat="1" ht="13.5" customHeight="1" x14ac:dyDescent="0.25">
      <c r="A74" s="42" t="str">
        <f>CONCATENATE(B74," ",C74)</f>
        <v>Acer Swift SF714-52T</v>
      </c>
      <c r="B74" s="42" t="s">
        <v>14</v>
      </c>
      <c r="C74" s="42" t="s">
        <v>2585</v>
      </c>
      <c r="D74" s="42" t="s">
        <v>60</v>
      </c>
      <c r="F74" s="42" t="s">
        <v>28</v>
      </c>
      <c r="G74" s="42" t="s">
        <v>1707</v>
      </c>
      <c r="I74" s="42" t="s">
        <v>61</v>
      </c>
      <c r="L74" s="42">
        <v>14</v>
      </c>
      <c r="M74" s="42" t="s">
        <v>45</v>
      </c>
      <c r="O74" s="42" t="s">
        <v>49</v>
      </c>
      <c r="S74" s="42" t="s">
        <v>163</v>
      </c>
    </row>
    <row r="75" spans="1:20" s="43" customFormat="1" ht="13.5" customHeight="1" x14ac:dyDescent="0.25">
      <c r="A75" s="43" t="str">
        <f t="shared" si="3"/>
        <v>Acer Spin SP714-51</v>
      </c>
      <c r="B75" s="43" t="s">
        <v>14</v>
      </c>
      <c r="C75" s="43" t="s">
        <v>792</v>
      </c>
      <c r="D75" s="43" t="s">
        <v>60</v>
      </c>
      <c r="F75" s="43" t="s">
        <v>28</v>
      </c>
      <c r="G75" s="43" t="s">
        <v>632</v>
      </c>
      <c r="I75" s="43" t="s">
        <v>61</v>
      </c>
      <c r="L75" s="43">
        <v>14</v>
      </c>
      <c r="M75" s="43" t="s">
        <v>45</v>
      </c>
      <c r="O75" s="43" t="s">
        <v>49</v>
      </c>
      <c r="S75" s="43" t="s">
        <v>163</v>
      </c>
    </row>
    <row r="76" spans="1:20" s="38" customFormat="1" ht="13.5" customHeight="1" x14ac:dyDescent="0.25">
      <c r="A76" s="38" t="str">
        <f t="shared" si="3"/>
        <v>Acer Spin SP314-51</v>
      </c>
      <c r="B76" s="38" t="s">
        <v>14</v>
      </c>
      <c r="C76" s="38" t="s">
        <v>1697</v>
      </c>
      <c r="D76" s="38" t="s">
        <v>60</v>
      </c>
      <c r="F76" s="38" t="s">
        <v>28</v>
      </c>
      <c r="G76" s="38" t="s">
        <v>959</v>
      </c>
      <c r="I76" s="38" t="s">
        <v>61</v>
      </c>
      <c r="L76" s="38">
        <v>14</v>
      </c>
      <c r="M76" s="38" t="s">
        <v>45</v>
      </c>
      <c r="O76" s="38" t="s">
        <v>49</v>
      </c>
      <c r="S76" s="38" t="s">
        <v>229</v>
      </c>
    </row>
    <row r="77" spans="1:20" s="59" customFormat="1" ht="13.5" customHeight="1" x14ac:dyDescent="0.25">
      <c r="A77" s="59" t="str">
        <f t="shared" si="3"/>
        <v>Acer Spin SP314-52</v>
      </c>
      <c r="B77" s="59" t="s">
        <v>14</v>
      </c>
      <c r="C77" s="59" t="s">
        <v>2087</v>
      </c>
      <c r="D77" s="59" t="s">
        <v>60</v>
      </c>
      <c r="F77" s="59" t="s">
        <v>28</v>
      </c>
      <c r="G77" s="59" t="s">
        <v>1715</v>
      </c>
      <c r="I77" s="59" t="s">
        <v>61</v>
      </c>
      <c r="L77" s="59">
        <v>14</v>
      </c>
      <c r="M77" s="59" t="s">
        <v>45</v>
      </c>
      <c r="O77" s="59" t="s">
        <v>49</v>
      </c>
      <c r="S77" s="59" t="s">
        <v>229</v>
      </c>
      <c r="T77" s="130" t="s">
        <v>2664</v>
      </c>
    </row>
    <row r="78" spans="1:20" s="75" customFormat="1" ht="13.5" customHeight="1" x14ac:dyDescent="0.25">
      <c r="A78" s="75" t="str">
        <f t="shared" si="3"/>
        <v>Acer Spin SP513-51</v>
      </c>
      <c r="B78" s="75" t="s">
        <v>14</v>
      </c>
      <c r="C78" s="75" t="s">
        <v>795</v>
      </c>
      <c r="D78" s="75" t="s">
        <v>60</v>
      </c>
      <c r="F78" s="75" t="s">
        <v>28</v>
      </c>
      <c r="G78" s="75" t="s">
        <v>599</v>
      </c>
      <c r="I78" s="75" t="s">
        <v>61</v>
      </c>
      <c r="L78" s="75">
        <v>13</v>
      </c>
      <c r="M78" s="75" t="s">
        <v>45</v>
      </c>
      <c r="O78" s="75" t="s">
        <v>49</v>
      </c>
      <c r="S78" s="75" t="s">
        <v>229</v>
      </c>
    </row>
    <row r="79" spans="1:20" s="57" customFormat="1" ht="13.5" customHeight="1" x14ac:dyDescent="0.25">
      <c r="A79" s="57" t="str">
        <f t="shared" si="3"/>
        <v>Acer Spin SP513-52</v>
      </c>
      <c r="B79" s="57" t="s">
        <v>14</v>
      </c>
      <c r="C79" s="57" t="s">
        <v>1036</v>
      </c>
      <c r="D79" s="57" t="s">
        <v>60</v>
      </c>
      <c r="F79" s="57" t="s">
        <v>28</v>
      </c>
      <c r="G79" s="57" t="s">
        <v>959</v>
      </c>
      <c r="I79" s="57" t="s">
        <v>61</v>
      </c>
      <c r="L79" s="57">
        <v>13</v>
      </c>
      <c r="M79" s="57" t="s">
        <v>45</v>
      </c>
      <c r="O79" s="57" t="s">
        <v>49</v>
      </c>
      <c r="S79" s="57" t="s">
        <v>229</v>
      </c>
      <c r="T79" s="130" t="s">
        <v>1159</v>
      </c>
    </row>
    <row r="80" spans="1:20" s="28" customFormat="1" ht="13.5" customHeight="1" x14ac:dyDescent="0.25">
      <c r="A80" s="28" t="str">
        <f t="shared" si="3"/>
        <v>Acer Spin SP513-53</v>
      </c>
      <c r="B80" s="28" t="s">
        <v>14</v>
      </c>
      <c r="C80" s="28" t="s">
        <v>1765</v>
      </c>
      <c r="D80" s="28" t="s">
        <v>60</v>
      </c>
      <c r="F80" s="28" t="s">
        <v>28</v>
      </c>
      <c r="G80" s="28" t="s">
        <v>1715</v>
      </c>
      <c r="I80" s="28" t="s">
        <v>61</v>
      </c>
      <c r="L80" s="28">
        <v>13</v>
      </c>
      <c r="M80" s="28" t="s">
        <v>45</v>
      </c>
      <c r="O80" s="28" t="s">
        <v>49</v>
      </c>
      <c r="S80" s="28" t="s">
        <v>229</v>
      </c>
      <c r="T80" s="130" t="s">
        <v>2665</v>
      </c>
    </row>
    <row r="81" spans="1:20" s="59" customFormat="1" ht="13.5" customHeight="1" x14ac:dyDescent="0.25">
      <c r="A81" s="59" t="str">
        <f t="shared" si="3"/>
        <v>Acer Spin SP515-51</v>
      </c>
      <c r="B81" s="59" t="s">
        <v>14</v>
      </c>
      <c r="C81" s="59" t="s">
        <v>1037</v>
      </c>
      <c r="D81" s="59" t="s">
        <v>60</v>
      </c>
      <c r="F81" s="59" t="s">
        <v>28</v>
      </c>
      <c r="G81" s="59" t="s">
        <v>959</v>
      </c>
      <c r="I81" s="59" t="s">
        <v>61</v>
      </c>
      <c r="L81" s="59">
        <v>15</v>
      </c>
      <c r="M81" s="59" t="s">
        <v>45</v>
      </c>
      <c r="O81" s="59" t="s">
        <v>49</v>
      </c>
      <c r="S81" s="59" t="s">
        <v>229</v>
      </c>
      <c r="T81" s="130" t="s">
        <v>1160</v>
      </c>
    </row>
    <row r="82" spans="1:20" s="59" customFormat="1" ht="13.5" customHeight="1" x14ac:dyDescent="0.25">
      <c r="A82" s="59" t="str">
        <f t="shared" si="3"/>
        <v>Acer Spin SP515-51G</v>
      </c>
      <c r="B82" s="59" t="s">
        <v>14</v>
      </c>
      <c r="C82" s="59" t="s">
        <v>1038</v>
      </c>
      <c r="D82" s="59" t="s">
        <v>60</v>
      </c>
      <c r="F82" s="59" t="s">
        <v>28</v>
      </c>
      <c r="G82" s="59" t="s">
        <v>959</v>
      </c>
      <c r="I82" s="59" t="s">
        <v>677</v>
      </c>
      <c r="L82" s="59">
        <v>15</v>
      </c>
      <c r="M82" s="59" t="s">
        <v>45</v>
      </c>
      <c r="O82" s="59" t="s">
        <v>49</v>
      </c>
      <c r="S82" s="59" t="s">
        <v>229</v>
      </c>
      <c r="T82" s="130" t="s">
        <v>1161</v>
      </c>
    </row>
    <row r="83" spans="1:20" s="57" customFormat="1" ht="13.5" customHeight="1" x14ac:dyDescent="0.25">
      <c r="A83" s="57" t="str">
        <f t="shared" si="3"/>
        <v>Acer Spin SP714-51G</v>
      </c>
      <c r="B83" s="57" t="s">
        <v>14</v>
      </c>
      <c r="C83" s="57" t="s">
        <v>1039</v>
      </c>
      <c r="D83" s="57" t="s">
        <v>60</v>
      </c>
      <c r="F83" s="57" t="s">
        <v>28</v>
      </c>
      <c r="G83" s="57" t="s">
        <v>632</v>
      </c>
      <c r="I83" s="57" t="s">
        <v>61</v>
      </c>
      <c r="L83" s="57">
        <v>14</v>
      </c>
      <c r="M83" s="57" t="s">
        <v>45</v>
      </c>
      <c r="O83" s="57" t="s">
        <v>49</v>
      </c>
      <c r="S83" s="57" t="s">
        <v>163</v>
      </c>
    </row>
    <row r="84" spans="1:20" s="57" customFormat="1" ht="13.5" customHeight="1" x14ac:dyDescent="0.25">
      <c r="A84" s="57" t="str">
        <f t="shared" si="3"/>
        <v>Acer Spin SP714-51T</v>
      </c>
      <c r="B84" s="57" t="s">
        <v>14</v>
      </c>
      <c r="C84" s="57" t="s">
        <v>1483</v>
      </c>
      <c r="D84" s="57" t="s">
        <v>60</v>
      </c>
      <c r="F84" s="57" t="s">
        <v>28</v>
      </c>
      <c r="G84" s="57" t="s">
        <v>632</v>
      </c>
      <c r="I84" s="57" t="s">
        <v>61</v>
      </c>
      <c r="L84" s="57">
        <v>14</v>
      </c>
      <c r="M84" s="57" t="s">
        <v>45</v>
      </c>
      <c r="O84" s="57" t="s">
        <v>49</v>
      </c>
      <c r="S84" s="57" t="s">
        <v>163</v>
      </c>
      <c r="T84" s="130" t="s">
        <v>1162</v>
      </c>
    </row>
    <row r="85" spans="1:20" s="77" customFormat="1" ht="13.5" customHeight="1" x14ac:dyDescent="0.25">
      <c r="A85" s="77" t="str">
        <f t="shared" si="3"/>
        <v>Acer Spin SP111-31</v>
      </c>
      <c r="B85" s="77" t="s">
        <v>14</v>
      </c>
      <c r="C85" s="77" t="s">
        <v>796</v>
      </c>
      <c r="D85" s="77" t="s">
        <v>38</v>
      </c>
      <c r="F85" s="77" t="s">
        <v>28</v>
      </c>
      <c r="G85" s="77" t="s">
        <v>631</v>
      </c>
      <c r="I85" s="77" t="s">
        <v>61</v>
      </c>
      <c r="L85" s="77">
        <v>11</v>
      </c>
      <c r="M85" s="77" t="s">
        <v>44</v>
      </c>
      <c r="O85" s="77" t="s">
        <v>49</v>
      </c>
      <c r="S85" s="77" t="s">
        <v>162</v>
      </c>
    </row>
    <row r="86" spans="1:20" s="56" customFormat="1" ht="13.5" customHeight="1" x14ac:dyDescent="0.25">
      <c r="A86" s="56" t="str">
        <f t="shared" si="3"/>
        <v>Acer Spin SP111-32N</v>
      </c>
      <c r="B86" s="56" t="s">
        <v>14</v>
      </c>
      <c r="C86" s="56" t="s">
        <v>921</v>
      </c>
      <c r="D86" s="56" t="s">
        <v>38</v>
      </c>
      <c r="F86" s="56" t="s">
        <v>28</v>
      </c>
      <c r="G86" s="56" t="s">
        <v>631</v>
      </c>
      <c r="I86" s="56" t="s">
        <v>61</v>
      </c>
      <c r="L86" s="56">
        <v>11</v>
      </c>
      <c r="M86" s="56" t="s">
        <v>45</v>
      </c>
      <c r="O86" s="56" t="s">
        <v>49</v>
      </c>
      <c r="S86" s="56" t="s">
        <v>162</v>
      </c>
      <c r="T86" s="130" t="s">
        <v>1158</v>
      </c>
    </row>
    <row r="87" spans="1:20" s="34" customFormat="1" x14ac:dyDescent="0.25">
      <c r="A87" s="34" t="str">
        <f t="shared" ref="A87:A92" si="4">CONCATENATE(B87," ",C87)</f>
        <v>Acer Aspire VN7-572G</v>
      </c>
      <c r="B87" s="34" t="s">
        <v>14</v>
      </c>
      <c r="C87" s="34" t="s">
        <v>472</v>
      </c>
      <c r="D87" s="34" t="s">
        <v>64</v>
      </c>
      <c r="F87" s="34" t="s">
        <v>28</v>
      </c>
      <c r="G87" s="34" t="s">
        <v>289</v>
      </c>
      <c r="I87" s="34" t="s">
        <v>473</v>
      </c>
      <c r="L87" s="34">
        <v>15</v>
      </c>
      <c r="M87" s="34" t="s">
        <v>45</v>
      </c>
      <c r="S87" s="34" t="s">
        <v>229</v>
      </c>
    </row>
    <row r="88" spans="1:20" s="33" customFormat="1" x14ac:dyDescent="0.25">
      <c r="A88" s="33" t="str">
        <f t="shared" si="4"/>
        <v>Acer Aspire VN7-592G</v>
      </c>
      <c r="B88" s="33" t="s">
        <v>14</v>
      </c>
      <c r="C88" s="33" t="s">
        <v>488</v>
      </c>
      <c r="D88" s="33" t="s">
        <v>64</v>
      </c>
      <c r="F88" s="33" t="s">
        <v>28</v>
      </c>
      <c r="G88" s="33" t="s">
        <v>289</v>
      </c>
      <c r="I88" s="33" t="s">
        <v>164</v>
      </c>
      <c r="J88" s="33">
        <v>2.2999999999999998</v>
      </c>
      <c r="L88" s="33">
        <v>15</v>
      </c>
      <c r="M88" s="33" t="s">
        <v>45</v>
      </c>
      <c r="S88" s="33" t="s">
        <v>229</v>
      </c>
    </row>
    <row r="89" spans="1:20" s="34" customFormat="1" x14ac:dyDescent="0.25">
      <c r="A89" s="34" t="str">
        <f t="shared" si="4"/>
        <v>Acer Aspire VN7-593G</v>
      </c>
      <c r="B89" s="34" t="s">
        <v>14</v>
      </c>
      <c r="C89" s="34" t="s">
        <v>872</v>
      </c>
      <c r="D89" s="34" t="s">
        <v>64</v>
      </c>
      <c r="F89" s="34" t="s">
        <v>28</v>
      </c>
      <c r="G89" s="34" t="s">
        <v>599</v>
      </c>
      <c r="I89" s="34" t="s">
        <v>871</v>
      </c>
      <c r="L89" s="34">
        <v>15</v>
      </c>
      <c r="M89" s="34" t="s">
        <v>115</v>
      </c>
      <c r="S89" s="34" t="s">
        <v>229</v>
      </c>
      <c r="T89" s="130" t="s">
        <v>2649</v>
      </c>
    </row>
    <row r="90" spans="1:20" s="33" customFormat="1" x14ac:dyDescent="0.25">
      <c r="A90" s="33" t="str">
        <f t="shared" si="4"/>
        <v>Acer Aspire VN7-792G</v>
      </c>
      <c r="B90" s="33" t="s">
        <v>14</v>
      </c>
      <c r="C90" s="33" t="s">
        <v>489</v>
      </c>
      <c r="D90" s="33" t="s">
        <v>64</v>
      </c>
      <c r="F90" s="33" t="s">
        <v>28</v>
      </c>
      <c r="G90" s="33" t="s">
        <v>289</v>
      </c>
      <c r="I90" s="33" t="s">
        <v>169</v>
      </c>
      <c r="L90" s="33">
        <v>17</v>
      </c>
      <c r="M90" s="33" t="s">
        <v>45</v>
      </c>
      <c r="S90" s="33" t="s">
        <v>229</v>
      </c>
    </row>
    <row r="91" spans="1:20" s="34" customFormat="1" x14ac:dyDescent="0.25">
      <c r="A91" s="34" t="str">
        <f t="shared" si="4"/>
        <v>Acer Aspire VN7-793G</v>
      </c>
      <c r="B91" s="34" t="s">
        <v>14</v>
      </c>
      <c r="C91" s="34" t="s">
        <v>873</v>
      </c>
      <c r="D91" s="34" t="s">
        <v>64</v>
      </c>
      <c r="F91" s="34" t="s">
        <v>28</v>
      </c>
      <c r="G91" s="34" t="s">
        <v>599</v>
      </c>
      <c r="I91" s="34" t="s">
        <v>574</v>
      </c>
      <c r="L91" s="34">
        <v>17</v>
      </c>
      <c r="M91" s="34" t="s">
        <v>45</v>
      </c>
      <c r="S91" s="34" t="s">
        <v>229</v>
      </c>
    </row>
    <row r="92" spans="1:20" s="51" customFormat="1" x14ac:dyDescent="0.25">
      <c r="A92" s="51" t="str">
        <f t="shared" si="4"/>
        <v>Acer Aspire VX5-591G</v>
      </c>
      <c r="B92" s="51" t="s">
        <v>14</v>
      </c>
      <c r="C92" s="51" t="s">
        <v>711</v>
      </c>
      <c r="D92" s="51" t="s">
        <v>64</v>
      </c>
      <c r="F92" s="51" t="s">
        <v>28</v>
      </c>
      <c r="G92" s="51" t="s">
        <v>599</v>
      </c>
      <c r="I92" s="51" t="s">
        <v>677</v>
      </c>
      <c r="L92" s="51">
        <v>15</v>
      </c>
      <c r="M92" s="51" t="s">
        <v>45</v>
      </c>
      <c r="S92" s="51" t="s">
        <v>229</v>
      </c>
    </row>
    <row r="93" spans="1:20" s="45" customFormat="1" x14ac:dyDescent="0.25">
      <c r="A93" s="45" t="str">
        <f t="shared" ref="A93:A99" si="5">CONCATENATE(B93," ",C93)</f>
        <v>Acer Extensa 215-51</v>
      </c>
      <c r="B93" s="45" t="s">
        <v>14</v>
      </c>
      <c r="C93" s="45" t="s">
        <v>2576</v>
      </c>
      <c r="D93" s="45" t="s">
        <v>63</v>
      </c>
      <c r="F93" s="45" t="s">
        <v>28</v>
      </c>
      <c r="G93" s="45" t="s">
        <v>599</v>
      </c>
      <c r="I93" s="45" t="s">
        <v>61</v>
      </c>
      <c r="L93" s="45">
        <v>15</v>
      </c>
      <c r="M93" s="45" t="s">
        <v>2578</v>
      </c>
      <c r="S93" s="45" t="s">
        <v>229</v>
      </c>
    </row>
    <row r="94" spans="1:20" s="42" customFormat="1" x14ac:dyDescent="0.25">
      <c r="A94" s="42" t="str">
        <f t="shared" si="5"/>
        <v>Acer Extensa 215-51G</v>
      </c>
      <c r="B94" s="42" t="s">
        <v>14</v>
      </c>
      <c r="C94" s="42" t="s">
        <v>2577</v>
      </c>
      <c r="D94" s="42" t="s">
        <v>65</v>
      </c>
      <c r="F94" s="42" t="s">
        <v>28</v>
      </c>
      <c r="G94" s="42" t="s">
        <v>1715</v>
      </c>
      <c r="I94" s="42" t="s">
        <v>2579</v>
      </c>
      <c r="L94" s="42">
        <v>15</v>
      </c>
      <c r="M94" s="42" t="s">
        <v>45</v>
      </c>
      <c r="S94" s="42" t="s">
        <v>229</v>
      </c>
    </row>
    <row r="95" spans="1:20" s="51" customFormat="1" x14ac:dyDescent="0.25">
      <c r="A95" s="2" t="str">
        <f t="shared" si="5"/>
        <v>Acer Extensa 2519</v>
      </c>
      <c r="B95" s="51" t="s">
        <v>14</v>
      </c>
      <c r="C95" s="51" t="s">
        <v>255</v>
      </c>
      <c r="D95" s="51" t="s">
        <v>63</v>
      </c>
      <c r="E95" s="51" t="s">
        <v>118</v>
      </c>
      <c r="F95" s="51" t="s">
        <v>28</v>
      </c>
      <c r="G95" s="51" t="s">
        <v>247</v>
      </c>
      <c r="I95" s="51" t="s">
        <v>61</v>
      </c>
      <c r="J95" s="51">
        <v>2.4</v>
      </c>
      <c r="L95" s="51">
        <v>15</v>
      </c>
      <c r="M95" s="51" t="s">
        <v>44</v>
      </c>
      <c r="P95" s="51" t="s">
        <v>101</v>
      </c>
      <c r="Q95" s="51" t="s">
        <v>93</v>
      </c>
      <c r="S95" s="51" t="s">
        <v>162</v>
      </c>
      <c r="T95" s="130" t="s">
        <v>1138</v>
      </c>
    </row>
    <row r="96" spans="1:20" s="51" customFormat="1" x14ac:dyDescent="0.25">
      <c r="A96" s="2" t="str">
        <f t="shared" si="5"/>
        <v>Acer Extensa 2519</v>
      </c>
      <c r="B96" s="51" t="s">
        <v>14</v>
      </c>
      <c r="C96" s="51" t="s">
        <v>255</v>
      </c>
      <c r="D96" s="51" t="s">
        <v>63</v>
      </c>
      <c r="E96" s="51" t="s">
        <v>119</v>
      </c>
      <c r="F96" s="51" t="s">
        <v>28</v>
      </c>
      <c r="G96" s="51" t="s">
        <v>247</v>
      </c>
      <c r="I96" s="51" t="s">
        <v>61</v>
      </c>
      <c r="J96" s="51">
        <v>2.4</v>
      </c>
      <c r="L96" s="51">
        <v>15</v>
      </c>
      <c r="M96" s="51" t="s">
        <v>44</v>
      </c>
      <c r="P96" s="51" t="s">
        <v>101</v>
      </c>
      <c r="Q96" s="51" t="s">
        <v>93</v>
      </c>
      <c r="S96" s="51" t="s">
        <v>162</v>
      </c>
    </row>
    <row r="97" spans="1:20" s="52" customFormat="1" x14ac:dyDescent="0.25">
      <c r="A97" s="52" t="str">
        <f t="shared" si="5"/>
        <v>Acer Extensa 2520</v>
      </c>
      <c r="B97" s="52" t="s">
        <v>14</v>
      </c>
      <c r="C97" s="52" t="s">
        <v>733</v>
      </c>
      <c r="D97" s="52" t="s">
        <v>63</v>
      </c>
      <c r="F97" s="52" t="s">
        <v>28</v>
      </c>
      <c r="G97" s="52" t="s">
        <v>289</v>
      </c>
      <c r="I97" s="52" t="s">
        <v>61</v>
      </c>
      <c r="L97" s="52">
        <v>15</v>
      </c>
      <c r="M97" s="52" t="s">
        <v>44</v>
      </c>
      <c r="S97" s="52" t="s">
        <v>229</v>
      </c>
      <c r="T97" s="130" t="s">
        <v>2647</v>
      </c>
    </row>
    <row r="98" spans="1:20" s="42" customFormat="1" x14ac:dyDescent="0.25">
      <c r="A98" s="42" t="str">
        <f t="shared" si="5"/>
        <v>Acer Extensa 2520G</v>
      </c>
      <c r="B98" s="42" t="s">
        <v>14</v>
      </c>
      <c r="C98" s="42" t="s">
        <v>610</v>
      </c>
      <c r="D98" s="42" t="s">
        <v>64</v>
      </c>
      <c r="F98" s="42" t="s">
        <v>28</v>
      </c>
      <c r="G98" s="42" t="s">
        <v>289</v>
      </c>
      <c r="I98" s="42" t="s">
        <v>238</v>
      </c>
      <c r="L98" s="42">
        <v>15</v>
      </c>
      <c r="M98" s="42" t="s">
        <v>44</v>
      </c>
      <c r="S98" s="42" t="s">
        <v>229</v>
      </c>
      <c r="T98" s="130" t="s">
        <v>1152</v>
      </c>
    </row>
    <row r="99" spans="1:20" s="38" customFormat="1" x14ac:dyDescent="0.25">
      <c r="A99" s="38" t="str">
        <f t="shared" si="5"/>
        <v>Acer Extensa 2530</v>
      </c>
      <c r="B99" s="38" t="s">
        <v>14</v>
      </c>
      <c r="C99" s="38" t="s">
        <v>514</v>
      </c>
      <c r="D99" s="38" t="s">
        <v>63</v>
      </c>
      <c r="F99" s="38" t="s">
        <v>28</v>
      </c>
      <c r="G99" s="38" t="s">
        <v>154</v>
      </c>
      <c r="I99" s="38" t="s">
        <v>61</v>
      </c>
      <c r="J99" s="38">
        <v>2.4</v>
      </c>
      <c r="L99" s="38">
        <v>15</v>
      </c>
      <c r="M99" s="38" t="s">
        <v>44</v>
      </c>
      <c r="P99" s="38" t="s">
        <v>101</v>
      </c>
      <c r="Q99" s="38" t="s">
        <v>93</v>
      </c>
      <c r="S99" s="38" t="s">
        <v>229</v>
      </c>
      <c r="T99" s="130" t="s">
        <v>2648</v>
      </c>
    </row>
    <row r="100" spans="1:20" s="50" customFormat="1" x14ac:dyDescent="0.25">
      <c r="A100" s="50" t="str">
        <f t="shared" ref="A100:A113" si="6">CONCATENATE(B100," ",C100)</f>
        <v>Acer Extensa 2540</v>
      </c>
      <c r="B100" s="50" t="s">
        <v>14</v>
      </c>
      <c r="C100" s="50" t="s">
        <v>690</v>
      </c>
      <c r="D100" s="50" t="s">
        <v>63</v>
      </c>
      <c r="F100" s="50" t="s">
        <v>28</v>
      </c>
      <c r="G100" s="50" t="s">
        <v>289</v>
      </c>
      <c r="I100" s="50" t="s">
        <v>61</v>
      </c>
      <c r="L100" s="50">
        <v>15</v>
      </c>
      <c r="M100" s="50" t="s">
        <v>82</v>
      </c>
      <c r="S100" s="50" t="s">
        <v>229</v>
      </c>
      <c r="T100" s="130" t="s">
        <v>1139</v>
      </c>
    </row>
    <row r="101" spans="1:20" s="56" customFormat="1" x14ac:dyDescent="0.25">
      <c r="A101" s="56" t="str">
        <f t="shared" si="6"/>
        <v>Acer Predator Helios 300 G3-572</v>
      </c>
      <c r="B101" s="56" t="s">
        <v>14</v>
      </c>
      <c r="C101" s="56" t="s">
        <v>923</v>
      </c>
      <c r="D101" s="56" t="s">
        <v>64</v>
      </c>
      <c r="F101" s="56" t="s">
        <v>28</v>
      </c>
      <c r="G101" s="56" t="s">
        <v>599</v>
      </c>
      <c r="I101" s="56" t="s">
        <v>871</v>
      </c>
      <c r="L101" s="56">
        <v>15</v>
      </c>
      <c r="M101" s="56" t="s">
        <v>45</v>
      </c>
      <c r="S101" s="56" t="s">
        <v>229</v>
      </c>
      <c r="T101" s="130" t="s">
        <v>1156</v>
      </c>
    </row>
    <row r="102" spans="1:20" s="52" customFormat="1" x14ac:dyDescent="0.25">
      <c r="A102" s="52" t="str">
        <f>CONCATENATE(B102," ",C102)</f>
        <v>Acer Predator Helios 300 PH315-51</v>
      </c>
      <c r="B102" s="52" t="s">
        <v>14</v>
      </c>
      <c r="C102" s="52" t="s">
        <v>1484</v>
      </c>
      <c r="D102" s="52" t="s">
        <v>64</v>
      </c>
      <c r="F102" s="52" t="s">
        <v>28</v>
      </c>
      <c r="G102" s="52" t="s">
        <v>1305</v>
      </c>
      <c r="I102" s="52" t="s">
        <v>574</v>
      </c>
      <c r="L102" s="52">
        <v>15</v>
      </c>
      <c r="M102" s="52" t="s">
        <v>45</v>
      </c>
      <c r="S102" s="52" t="s">
        <v>229</v>
      </c>
      <c r="T102" s="130" t="s">
        <v>2657</v>
      </c>
    </row>
    <row r="103" spans="1:20" s="42" customFormat="1" x14ac:dyDescent="0.25">
      <c r="A103" s="42" t="str">
        <f>CONCATENATE(B103," ",C103)</f>
        <v>Acer Predator Helios 300 PH315-52</v>
      </c>
      <c r="B103" s="42" t="s">
        <v>14</v>
      </c>
      <c r="C103" s="42" t="s">
        <v>2586</v>
      </c>
      <c r="D103" s="42" t="s">
        <v>64</v>
      </c>
      <c r="F103" s="42" t="s">
        <v>28</v>
      </c>
      <c r="G103" s="42" t="s">
        <v>1305</v>
      </c>
      <c r="I103" s="42" t="s">
        <v>2189</v>
      </c>
      <c r="L103" s="42">
        <v>15</v>
      </c>
      <c r="M103" s="42" t="s">
        <v>45</v>
      </c>
      <c r="S103" s="42" t="s">
        <v>229</v>
      </c>
      <c r="T103" s="130" t="s">
        <v>2658</v>
      </c>
    </row>
    <row r="104" spans="1:20" s="57" customFormat="1" x14ac:dyDescent="0.25">
      <c r="A104" s="57" t="str">
        <f t="shared" si="6"/>
        <v>Acer Predator Helios 300 PH317-51</v>
      </c>
      <c r="B104" s="57" t="s">
        <v>14</v>
      </c>
      <c r="C104" s="57" t="s">
        <v>925</v>
      </c>
      <c r="D104" s="57" t="s">
        <v>64</v>
      </c>
      <c r="F104" s="57" t="s">
        <v>28</v>
      </c>
      <c r="G104" s="57" t="s">
        <v>599</v>
      </c>
      <c r="I104" s="57" t="s">
        <v>871</v>
      </c>
      <c r="L104" s="57">
        <v>17</v>
      </c>
      <c r="M104" s="57" t="s">
        <v>45</v>
      </c>
      <c r="S104" s="57" t="s">
        <v>229</v>
      </c>
      <c r="T104" s="130" t="s">
        <v>1157</v>
      </c>
    </row>
    <row r="105" spans="1:20" s="33" customFormat="1" x14ac:dyDescent="0.25">
      <c r="A105" s="33" t="str">
        <f t="shared" si="6"/>
        <v>Acer Predator Helios 300 PH317-52</v>
      </c>
      <c r="B105" s="33" t="s">
        <v>14</v>
      </c>
      <c r="C105" s="33" t="s">
        <v>1414</v>
      </c>
      <c r="D105" s="33" t="s">
        <v>64</v>
      </c>
      <c r="F105" s="33" t="s">
        <v>28</v>
      </c>
      <c r="G105" s="33" t="s">
        <v>1305</v>
      </c>
      <c r="I105" s="33" t="s">
        <v>871</v>
      </c>
      <c r="L105" s="33">
        <v>17</v>
      </c>
      <c r="M105" s="33" t="s">
        <v>45</v>
      </c>
      <c r="S105" s="33" t="s">
        <v>229</v>
      </c>
      <c r="T105" s="130" t="s">
        <v>2659</v>
      </c>
    </row>
    <row r="106" spans="1:20" s="59" customFormat="1" x14ac:dyDescent="0.25">
      <c r="A106" s="59" t="str">
        <f>CONCATENATE(B106," ",C106)</f>
        <v>Acer Predator Helios 300 PH317-53</v>
      </c>
      <c r="B106" s="59" t="s">
        <v>14</v>
      </c>
      <c r="C106" s="59" t="s">
        <v>2089</v>
      </c>
      <c r="D106" s="59" t="s">
        <v>64</v>
      </c>
      <c r="F106" s="59" t="s">
        <v>28</v>
      </c>
      <c r="G106" s="59" t="s">
        <v>1305</v>
      </c>
      <c r="I106" s="59" t="s">
        <v>1810</v>
      </c>
      <c r="L106" s="59">
        <v>17</v>
      </c>
      <c r="M106" s="59" t="s">
        <v>45</v>
      </c>
      <c r="S106" s="59" t="s">
        <v>229</v>
      </c>
      <c r="T106" s="130" t="s">
        <v>2660</v>
      </c>
    </row>
    <row r="107" spans="1:20" s="113" customFormat="1" x14ac:dyDescent="0.25">
      <c r="A107" s="113" t="str">
        <f t="shared" si="6"/>
        <v>Acer Predator Helios 500 PH517-51</v>
      </c>
      <c r="B107" s="113" t="s">
        <v>14</v>
      </c>
      <c r="C107" s="113" t="s">
        <v>1415</v>
      </c>
      <c r="D107" s="113" t="s">
        <v>64</v>
      </c>
      <c r="F107" s="113" t="s">
        <v>28</v>
      </c>
      <c r="G107" s="113" t="s">
        <v>1305</v>
      </c>
      <c r="I107" s="113" t="s">
        <v>579</v>
      </c>
      <c r="L107" s="113">
        <v>17</v>
      </c>
      <c r="M107" s="113" t="s">
        <v>311</v>
      </c>
      <c r="S107" s="113" t="s">
        <v>229</v>
      </c>
      <c r="T107" s="130" t="s">
        <v>2661</v>
      </c>
    </row>
    <row r="108" spans="1:20" s="117" customFormat="1" x14ac:dyDescent="0.25">
      <c r="A108" s="117" t="str">
        <f>CONCATENATE(B108," ",C108)</f>
        <v>Acer Predator Helios 500 PH517-61</v>
      </c>
      <c r="B108" s="117" t="s">
        <v>14</v>
      </c>
      <c r="C108" s="117" t="s">
        <v>1619</v>
      </c>
      <c r="D108" s="117" t="s">
        <v>64</v>
      </c>
      <c r="F108" s="117" t="s">
        <v>27</v>
      </c>
      <c r="G108" s="117" t="s">
        <v>1078</v>
      </c>
      <c r="I108" s="117" t="s">
        <v>1618</v>
      </c>
      <c r="L108" s="117">
        <v>17</v>
      </c>
      <c r="M108" s="117" t="s">
        <v>45</v>
      </c>
      <c r="S108" s="117" t="s">
        <v>229</v>
      </c>
    </row>
    <row r="109" spans="1:20" s="147" customFormat="1" x14ac:dyDescent="0.25">
      <c r="A109" s="147" t="str">
        <f>CONCATENATE(B109," ",C109)</f>
        <v>Acer Predator Helios 700 PH717-71</v>
      </c>
      <c r="B109" s="147" t="s">
        <v>14</v>
      </c>
      <c r="C109" s="147" t="s">
        <v>2583</v>
      </c>
      <c r="D109" s="147" t="s">
        <v>64</v>
      </c>
      <c r="F109" s="147" t="s">
        <v>28</v>
      </c>
      <c r="G109" s="147" t="s">
        <v>1305</v>
      </c>
      <c r="I109" s="147" t="s">
        <v>2584</v>
      </c>
      <c r="L109" s="147">
        <v>17</v>
      </c>
      <c r="M109" s="147" t="s">
        <v>45</v>
      </c>
      <c r="S109" s="147" t="s">
        <v>229</v>
      </c>
    </row>
    <row r="110" spans="1:20" s="59" customFormat="1" x14ac:dyDescent="0.25">
      <c r="A110" s="59" t="str">
        <f t="shared" si="6"/>
        <v>Acer Predator Triton 700 PT715-51</v>
      </c>
      <c r="B110" s="59" t="s">
        <v>14</v>
      </c>
      <c r="C110" s="59" t="s">
        <v>995</v>
      </c>
      <c r="D110" s="59" t="s">
        <v>64</v>
      </c>
      <c r="F110" s="59" t="s">
        <v>28</v>
      </c>
      <c r="G110" s="59" t="s">
        <v>599</v>
      </c>
      <c r="I110" s="59" t="s">
        <v>574</v>
      </c>
      <c r="L110" s="59">
        <v>15</v>
      </c>
      <c r="M110" s="59" t="s">
        <v>45</v>
      </c>
      <c r="S110" s="59" t="s">
        <v>229</v>
      </c>
      <c r="T110" s="130" t="s">
        <v>2662</v>
      </c>
    </row>
    <row r="111" spans="1:20" s="24" customFormat="1" x14ac:dyDescent="0.25">
      <c r="A111" s="24" t="str">
        <f>CONCATENATE(B111," ",C111)</f>
        <v>Acer Predator Triton 500 PT515-51</v>
      </c>
      <c r="B111" s="24" t="s">
        <v>14</v>
      </c>
      <c r="C111" s="24" t="s">
        <v>1807</v>
      </c>
      <c r="D111" s="24" t="s">
        <v>64</v>
      </c>
      <c r="F111" s="24" t="s">
        <v>28</v>
      </c>
      <c r="G111" s="24" t="s">
        <v>1305</v>
      </c>
      <c r="I111" s="24" t="s">
        <v>1808</v>
      </c>
      <c r="L111" s="24">
        <v>15</v>
      </c>
      <c r="M111" s="24" t="s">
        <v>45</v>
      </c>
      <c r="S111" s="24" t="s">
        <v>229</v>
      </c>
    </row>
    <row r="112" spans="1:20" s="28" customFormat="1" x14ac:dyDescent="0.25">
      <c r="A112" s="28" t="str">
        <f>CONCATENATE(B112," ",C112)</f>
        <v>Acer Predator Triton 900 PT917-71</v>
      </c>
      <c r="B112" s="28" t="s">
        <v>14</v>
      </c>
      <c r="C112" s="28" t="s">
        <v>1851</v>
      </c>
      <c r="D112" s="28" t="s">
        <v>64</v>
      </c>
      <c r="F112" s="28" t="s">
        <v>28</v>
      </c>
      <c r="G112" s="28" t="s">
        <v>1305</v>
      </c>
      <c r="I112" s="28" t="s">
        <v>1850</v>
      </c>
      <c r="L112" s="28">
        <v>17</v>
      </c>
      <c r="M112" s="28" t="s">
        <v>231</v>
      </c>
      <c r="S112" s="28" t="s">
        <v>229</v>
      </c>
      <c r="T112" s="130" t="s">
        <v>2663</v>
      </c>
    </row>
    <row r="113" spans="1:20" s="51" customFormat="1" x14ac:dyDescent="0.25">
      <c r="A113" s="51" t="str">
        <f t="shared" si="6"/>
        <v>Acer Predator G5-793</v>
      </c>
      <c r="B113" s="51" t="s">
        <v>14</v>
      </c>
      <c r="C113" s="51" t="s">
        <v>712</v>
      </c>
      <c r="D113" s="51" t="s">
        <v>64</v>
      </c>
      <c r="F113" s="51" t="s">
        <v>28</v>
      </c>
      <c r="G113" s="51" t="s">
        <v>289</v>
      </c>
      <c r="I113" s="51" t="s">
        <v>574</v>
      </c>
      <c r="L113" s="51">
        <v>17</v>
      </c>
      <c r="M113" s="51" t="s">
        <v>45</v>
      </c>
      <c r="S113" s="51" t="s">
        <v>229</v>
      </c>
      <c r="T113" s="130" t="s">
        <v>2656</v>
      </c>
    </row>
    <row r="114" spans="1:20" s="39" customFormat="1" x14ac:dyDescent="0.25">
      <c r="A114" s="39" t="str">
        <f t="shared" ref="A114:A120" si="7">CONCATENATE(B114," ",C114)</f>
        <v>Acer Predator G9-592</v>
      </c>
      <c r="B114" s="39" t="s">
        <v>14</v>
      </c>
      <c r="C114" s="39" t="s">
        <v>515</v>
      </c>
      <c r="D114" s="39" t="s">
        <v>64</v>
      </c>
      <c r="F114" s="39" t="s">
        <v>28</v>
      </c>
      <c r="G114" s="39" t="s">
        <v>289</v>
      </c>
      <c r="I114" s="39" t="s">
        <v>208</v>
      </c>
      <c r="L114" s="39">
        <v>15</v>
      </c>
      <c r="M114" s="39" t="s">
        <v>45</v>
      </c>
      <c r="S114" s="39" t="s">
        <v>229</v>
      </c>
      <c r="T114" s="130" t="s">
        <v>2655</v>
      </c>
    </row>
    <row r="115" spans="1:20" s="43" customFormat="1" x14ac:dyDescent="0.25">
      <c r="A115" s="43" t="str">
        <f t="shared" si="7"/>
        <v>Acer Predator G9-593</v>
      </c>
      <c r="B115" s="43" t="s">
        <v>14</v>
      </c>
      <c r="C115" s="43" t="s">
        <v>634</v>
      </c>
      <c r="D115" s="43" t="s">
        <v>64</v>
      </c>
      <c r="F115" s="43" t="s">
        <v>28</v>
      </c>
      <c r="G115" s="43" t="s">
        <v>289</v>
      </c>
      <c r="I115" s="43" t="s">
        <v>579</v>
      </c>
      <c r="L115" s="43">
        <v>15</v>
      </c>
      <c r="M115" s="43" t="s">
        <v>45</v>
      </c>
      <c r="S115" s="43" t="s">
        <v>229</v>
      </c>
      <c r="T115" s="130" t="s">
        <v>1153</v>
      </c>
    </row>
    <row r="116" spans="1:20" s="38" customFormat="1" x14ac:dyDescent="0.25">
      <c r="A116" s="38" t="str">
        <f t="shared" si="7"/>
        <v>Acer Predator G9-792</v>
      </c>
      <c r="B116" s="38" t="s">
        <v>14</v>
      </c>
      <c r="C116" s="38" t="s">
        <v>516</v>
      </c>
      <c r="D116" s="38" t="s">
        <v>64</v>
      </c>
      <c r="F116" s="38" t="s">
        <v>28</v>
      </c>
      <c r="G116" s="38" t="s">
        <v>289</v>
      </c>
      <c r="I116" s="38" t="s">
        <v>208</v>
      </c>
      <c r="L116" s="38">
        <v>17</v>
      </c>
      <c r="M116" s="38" t="s">
        <v>311</v>
      </c>
      <c r="S116" s="38" t="s">
        <v>229</v>
      </c>
    </row>
    <row r="117" spans="1:20" s="43" customFormat="1" x14ac:dyDescent="0.25">
      <c r="A117" s="43" t="str">
        <f t="shared" si="7"/>
        <v>Acer Predator G9-793</v>
      </c>
      <c r="B117" s="43" t="s">
        <v>14</v>
      </c>
      <c r="C117" s="43" t="s">
        <v>635</v>
      </c>
      <c r="D117" s="43" t="s">
        <v>64</v>
      </c>
      <c r="F117" s="43" t="s">
        <v>28</v>
      </c>
      <c r="G117" s="43" t="s">
        <v>289</v>
      </c>
      <c r="I117" s="43" t="s">
        <v>579</v>
      </c>
      <c r="L117" s="43">
        <v>17</v>
      </c>
      <c r="M117" s="43" t="s">
        <v>45</v>
      </c>
      <c r="S117" s="43" t="s">
        <v>229</v>
      </c>
      <c r="T117" s="130" t="s">
        <v>1154</v>
      </c>
    </row>
    <row r="118" spans="1:20" s="39" customFormat="1" x14ac:dyDescent="0.25">
      <c r="A118" s="39" t="str">
        <f t="shared" si="7"/>
        <v>Acer Predator GX-791</v>
      </c>
      <c r="B118" s="39" t="s">
        <v>14</v>
      </c>
      <c r="C118" s="39" t="s">
        <v>517</v>
      </c>
      <c r="D118" s="39" t="s">
        <v>64</v>
      </c>
      <c r="F118" s="39" t="s">
        <v>28</v>
      </c>
      <c r="G118" s="39" t="s">
        <v>289</v>
      </c>
      <c r="I118" s="39" t="s">
        <v>160</v>
      </c>
      <c r="L118" s="39">
        <v>17</v>
      </c>
      <c r="M118" s="39" t="s">
        <v>311</v>
      </c>
      <c r="S118" s="39" t="s">
        <v>229</v>
      </c>
    </row>
    <row r="119" spans="1:20" s="75" customFormat="1" x14ac:dyDescent="0.25">
      <c r="A119" s="75" t="str">
        <f t="shared" si="7"/>
        <v>Acer Predator GX-792</v>
      </c>
      <c r="B119" s="75" t="s">
        <v>14</v>
      </c>
      <c r="C119" s="75" t="s">
        <v>794</v>
      </c>
      <c r="D119" s="75" t="s">
        <v>64</v>
      </c>
      <c r="F119" s="75" t="s">
        <v>28</v>
      </c>
      <c r="G119" s="75" t="s">
        <v>599</v>
      </c>
      <c r="I119" s="75" t="s">
        <v>582</v>
      </c>
      <c r="L119" s="75">
        <v>17</v>
      </c>
      <c r="M119" s="75" t="s">
        <v>311</v>
      </c>
      <c r="S119" s="75" t="s">
        <v>229</v>
      </c>
      <c r="T119" s="130" t="s">
        <v>1155</v>
      </c>
    </row>
    <row r="120" spans="1:20" s="57" customFormat="1" x14ac:dyDescent="0.25">
      <c r="A120" s="57" t="str">
        <f t="shared" si="7"/>
        <v>Acer Predator GX21-71</v>
      </c>
      <c r="B120" s="57" t="s">
        <v>14</v>
      </c>
      <c r="C120" s="57" t="s">
        <v>918</v>
      </c>
      <c r="D120" s="57" t="s">
        <v>64</v>
      </c>
      <c r="F120" s="57" t="s">
        <v>28</v>
      </c>
      <c r="G120" s="57" t="s">
        <v>599</v>
      </c>
      <c r="I120" s="57" t="s">
        <v>919</v>
      </c>
      <c r="L120" s="57">
        <v>18</v>
      </c>
      <c r="M120" s="57" t="s">
        <v>920</v>
      </c>
      <c r="S120" s="57" t="s">
        <v>229</v>
      </c>
    </row>
    <row r="121" spans="1:20" s="59" customFormat="1" x14ac:dyDescent="0.25">
      <c r="A121" s="59" t="str">
        <f t="shared" ref="A121:A130" si="8">CONCATENATE(B121," ",C121)</f>
        <v>Acer TravelMate B117-M</v>
      </c>
      <c r="B121" s="59" t="s">
        <v>14</v>
      </c>
      <c r="C121" s="59" t="s">
        <v>957</v>
      </c>
      <c r="D121" s="59" t="s">
        <v>38</v>
      </c>
      <c r="F121" s="59" t="s">
        <v>28</v>
      </c>
      <c r="G121" s="59" t="s">
        <v>247</v>
      </c>
      <c r="I121" s="59" t="s">
        <v>61</v>
      </c>
      <c r="L121" s="59">
        <v>11</v>
      </c>
      <c r="M121" s="59" t="s">
        <v>44</v>
      </c>
      <c r="S121" s="59" t="s">
        <v>162</v>
      </c>
    </row>
    <row r="122" spans="1:20" s="57" customFormat="1" x14ac:dyDescent="0.25">
      <c r="A122" s="57" t="str">
        <f t="shared" si="8"/>
        <v>Acer TravelMate B118</v>
      </c>
      <c r="B122" s="57" t="s">
        <v>14</v>
      </c>
      <c r="C122" s="57" t="s">
        <v>1035</v>
      </c>
      <c r="D122" s="57" t="s">
        <v>38</v>
      </c>
      <c r="F122" s="57" t="s">
        <v>28</v>
      </c>
      <c r="G122" s="57" t="s">
        <v>631</v>
      </c>
      <c r="I122" s="57" t="s">
        <v>61</v>
      </c>
      <c r="L122" s="57">
        <v>11</v>
      </c>
      <c r="M122" s="57" t="s">
        <v>45</v>
      </c>
      <c r="O122" s="57" t="s">
        <v>49</v>
      </c>
      <c r="S122" s="57" t="s">
        <v>162</v>
      </c>
    </row>
    <row r="123" spans="1:20" s="59" customFormat="1" x14ac:dyDescent="0.25">
      <c r="A123" s="59" t="str">
        <f>CONCATENATE(B123," ",C123)</f>
        <v>Acer TravelMate P214-51</v>
      </c>
      <c r="B123" s="59" t="s">
        <v>14</v>
      </c>
      <c r="C123" s="59" t="s">
        <v>2086</v>
      </c>
      <c r="D123" s="59" t="s">
        <v>60</v>
      </c>
      <c r="F123" s="59" t="s">
        <v>28</v>
      </c>
      <c r="G123" s="59" t="s">
        <v>599</v>
      </c>
      <c r="I123" s="59" t="s">
        <v>61</v>
      </c>
      <c r="L123" s="59">
        <v>14</v>
      </c>
      <c r="M123" s="59" t="s">
        <v>44</v>
      </c>
      <c r="S123" s="59" t="s">
        <v>229</v>
      </c>
    </row>
    <row r="124" spans="1:20" s="42" customFormat="1" x14ac:dyDescent="0.25">
      <c r="A124" s="42" t="str">
        <f>CONCATENATE(B124," ",C124)</f>
        <v>Acer TravelMate P215-51</v>
      </c>
      <c r="B124" s="42" t="s">
        <v>14</v>
      </c>
      <c r="C124" s="42" t="s">
        <v>2580</v>
      </c>
      <c r="D124" s="42" t="s">
        <v>65</v>
      </c>
      <c r="F124" s="42" t="s">
        <v>28</v>
      </c>
      <c r="G124" s="42" t="s">
        <v>959</v>
      </c>
      <c r="I124" s="42" t="s">
        <v>2581</v>
      </c>
      <c r="L124" s="42">
        <v>15</v>
      </c>
      <c r="M124" s="42" t="s">
        <v>45</v>
      </c>
      <c r="S124" s="42" t="s">
        <v>229</v>
      </c>
    </row>
    <row r="125" spans="1:20" s="43" customFormat="1" x14ac:dyDescent="0.25">
      <c r="A125" s="43" t="str">
        <f t="shared" si="8"/>
        <v>Acer TravelMate P248-M</v>
      </c>
      <c r="B125" s="43" t="s">
        <v>14</v>
      </c>
      <c r="C125" s="43" t="s">
        <v>633</v>
      </c>
      <c r="D125" s="43" t="s">
        <v>60</v>
      </c>
      <c r="F125" s="43" t="s">
        <v>28</v>
      </c>
      <c r="G125" s="43" t="s">
        <v>289</v>
      </c>
      <c r="I125" s="43" t="s">
        <v>61</v>
      </c>
      <c r="L125" s="43">
        <v>14</v>
      </c>
      <c r="M125" s="43" t="s">
        <v>44</v>
      </c>
      <c r="S125" s="43" t="s">
        <v>229</v>
      </c>
    </row>
    <row r="126" spans="1:20" s="45" customFormat="1" x14ac:dyDescent="0.25">
      <c r="A126" s="45" t="str">
        <f t="shared" si="8"/>
        <v>Acer TravelMate P249-M</v>
      </c>
      <c r="B126" s="45" t="s">
        <v>14</v>
      </c>
      <c r="C126" s="45" t="s">
        <v>670</v>
      </c>
      <c r="D126" s="45" t="s">
        <v>60</v>
      </c>
      <c r="F126" s="45" t="s">
        <v>28</v>
      </c>
      <c r="G126" s="45" t="s">
        <v>289</v>
      </c>
      <c r="I126" s="45" t="s">
        <v>61</v>
      </c>
      <c r="L126" s="45">
        <v>14</v>
      </c>
      <c r="M126" s="45" t="s">
        <v>44</v>
      </c>
      <c r="S126" s="45" t="s">
        <v>229</v>
      </c>
      <c r="T126" s="130" t="s">
        <v>2681</v>
      </c>
    </row>
    <row r="127" spans="1:20" s="57" customFormat="1" x14ac:dyDescent="0.25">
      <c r="A127" s="57" t="str">
        <f t="shared" si="8"/>
        <v>Acer TravelMate P249-G2</v>
      </c>
      <c r="B127" s="57" t="s">
        <v>14</v>
      </c>
      <c r="C127" s="57" t="s">
        <v>992</v>
      </c>
      <c r="D127" s="57" t="s">
        <v>60</v>
      </c>
      <c r="F127" s="57" t="s">
        <v>28</v>
      </c>
      <c r="G127" s="57" t="s">
        <v>599</v>
      </c>
      <c r="I127" s="57" t="s">
        <v>61</v>
      </c>
      <c r="L127" s="57">
        <v>14</v>
      </c>
      <c r="M127" s="57" t="s">
        <v>44</v>
      </c>
      <c r="S127" s="57" t="s">
        <v>229</v>
      </c>
    </row>
    <row r="128" spans="1:20" s="28" customFormat="1" x14ac:dyDescent="0.25">
      <c r="A128" s="28" t="str">
        <f>CONCATENATE(B128," ",C128)</f>
        <v>Acer TravelMate P2410-G2</v>
      </c>
      <c r="B128" s="28" t="s">
        <v>14</v>
      </c>
      <c r="C128" s="28" t="s">
        <v>1849</v>
      </c>
      <c r="D128" s="28" t="s">
        <v>60</v>
      </c>
      <c r="F128" s="28" t="s">
        <v>28</v>
      </c>
      <c r="G128" s="28" t="s">
        <v>959</v>
      </c>
      <c r="I128" s="28" t="s">
        <v>61</v>
      </c>
      <c r="L128" s="28">
        <v>14</v>
      </c>
      <c r="M128" s="28" t="s">
        <v>82</v>
      </c>
      <c r="S128" s="28" t="s">
        <v>229</v>
      </c>
      <c r="T128" s="130" t="s">
        <v>2679</v>
      </c>
    </row>
    <row r="129" spans="1:20" s="76" customFormat="1" x14ac:dyDescent="0.25">
      <c r="A129" s="76" t="str">
        <f t="shared" si="8"/>
        <v>Acer TravelMate P259-MG</v>
      </c>
      <c r="B129" s="76" t="s">
        <v>14</v>
      </c>
      <c r="C129" s="76" t="s">
        <v>836</v>
      </c>
      <c r="D129" s="76" t="s">
        <v>63</v>
      </c>
      <c r="F129" s="76" t="s">
        <v>28</v>
      </c>
      <c r="G129" s="76" t="s">
        <v>289</v>
      </c>
      <c r="I129" s="76" t="s">
        <v>835</v>
      </c>
      <c r="L129" s="76">
        <v>15</v>
      </c>
      <c r="M129" s="76" t="s">
        <v>82</v>
      </c>
      <c r="S129" s="76" t="s">
        <v>229</v>
      </c>
    </row>
    <row r="130" spans="1:20" s="25" customFormat="1" x14ac:dyDescent="0.25">
      <c r="A130" s="25" t="str">
        <f t="shared" si="8"/>
        <v>Acer TravelMate P259-G2-M</v>
      </c>
      <c r="B130" s="25" t="s">
        <v>14</v>
      </c>
      <c r="C130" s="25" t="s">
        <v>956</v>
      </c>
      <c r="D130" s="25" t="s">
        <v>63</v>
      </c>
      <c r="F130" s="25" t="s">
        <v>28</v>
      </c>
      <c r="G130" s="25" t="s">
        <v>599</v>
      </c>
      <c r="I130" s="25" t="s">
        <v>61</v>
      </c>
      <c r="L130" s="25">
        <v>15</v>
      </c>
      <c r="M130" s="25" t="s">
        <v>45</v>
      </c>
      <c r="S130" s="25" t="s">
        <v>229</v>
      </c>
    </row>
    <row r="131" spans="1:20" s="34" customFormat="1" x14ac:dyDescent="0.25">
      <c r="A131" s="34" t="str">
        <f>CONCATENATE(B131," ",C131)</f>
        <v>Acer TravelMate P2510-G2</v>
      </c>
      <c r="B131" s="34" t="s">
        <v>14</v>
      </c>
      <c r="C131" s="34" t="s">
        <v>1328</v>
      </c>
      <c r="D131" s="34" t="s">
        <v>65</v>
      </c>
      <c r="F131" s="34" t="s">
        <v>28</v>
      </c>
      <c r="G131" s="34" t="s">
        <v>959</v>
      </c>
      <c r="I131" s="34" t="s">
        <v>1266</v>
      </c>
      <c r="L131" s="34">
        <v>15</v>
      </c>
      <c r="M131" s="34" t="s">
        <v>44</v>
      </c>
      <c r="S131" s="34" t="s">
        <v>229</v>
      </c>
      <c r="T131" s="130" t="s">
        <v>2680</v>
      </c>
    </row>
    <row r="132" spans="1:20" s="50" customFormat="1" x14ac:dyDescent="0.25">
      <c r="A132" s="50" t="str">
        <f t="shared" ref="A132:A137" si="9">CONCATENATE(B132," ",C132)</f>
        <v>Acer TravelMate P238-M</v>
      </c>
      <c r="B132" s="50" t="s">
        <v>14</v>
      </c>
      <c r="C132" s="50" t="s">
        <v>691</v>
      </c>
      <c r="D132" s="50" t="s">
        <v>60</v>
      </c>
      <c r="F132" s="50" t="s">
        <v>28</v>
      </c>
      <c r="G132" s="50" t="s">
        <v>289</v>
      </c>
      <c r="I132" s="50" t="s">
        <v>61</v>
      </c>
      <c r="L132" s="50">
        <v>13</v>
      </c>
      <c r="M132" s="50" t="s">
        <v>44</v>
      </c>
      <c r="S132" s="50" t="s">
        <v>229</v>
      </c>
      <c r="T132" s="130" t="s">
        <v>1164</v>
      </c>
    </row>
    <row r="133" spans="1:20" s="37" customFormat="1" x14ac:dyDescent="0.25">
      <c r="A133" s="37" t="str">
        <f t="shared" si="9"/>
        <v>Acer TravelMate P258-M</v>
      </c>
      <c r="B133" s="37" t="s">
        <v>14</v>
      </c>
      <c r="C133" s="37" t="s">
        <v>591</v>
      </c>
      <c r="D133" s="37" t="s">
        <v>65</v>
      </c>
      <c r="F133" s="37" t="s">
        <v>28</v>
      </c>
      <c r="G133" s="37" t="s">
        <v>289</v>
      </c>
      <c r="I133" s="37" t="s">
        <v>61</v>
      </c>
      <c r="L133" s="37">
        <v>15</v>
      </c>
      <c r="M133" s="37" t="s">
        <v>45</v>
      </c>
      <c r="S133" s="37" t="s">
        <v>229</v>
      </c>
    </row>
    <row r="134" spans="1:20" s="75" customFormat="1" x14ac:dyDescent="0.25">
      <c r="A134" s="75" t="str">
        <f t="shared" si="9"/>
        <v>Acer TravelMate P259-M</v>
      </c>
      <c r="B134" s="75" t="s">
        <v>14</v>
      </c>
      <c r="C134" s="75" t="s">
        <v>793</v>
      </c>
      <c r="D134" s="75" t="s">
        <v>65</v>
      </c>
      <c r="F134" s="75" t="s">
        <v>28</v>
      </c>
      <c r="G134" s="75" t="s">
        <v>289</v>
      </c>
      <c r="I134" s="75" t="s">
        <v>61</v>
      </c>
      <c r="L134" s="75">
        <v>15</v>
      </c>
      <c r="M134" s="75" t="s">
        <v>44</v>
      </c>
      <c r="S134" s="75" t="s">
        <v>229</v>
      </c>
    </row>
    <row r="135" spans="1:20" s="59" customFormat="1" x14ac:dyDescent="0.25">
      <c r="A135" s="59" t="str">
        <f t="shared" si="9"/>
        <v>Acer TravelMate P259-G2-M</v>
      </c>
      <c r="B135" s="59" t="s">
        <v>14</v>
      </c>
      <c r="C135" s="59" t="s">
        <v>956</v>
      </c>
      <c r="D135" s="59" t="s">
        <v>65</v>
      </c>
      <c r="F135" s="59" t="s">
        <v>28</v>
      </c>
      <c r="G135" s="59" t="s">
        <v>599</v>
      </c>
      <c r="I135" s="59" t="s">
        <v>61</v>
      </c>
      <c r="L135" s="59">
        <v>15</v>
      </c>
      <c r="M135" s="59" t="s">
        <v>82</v>
      </c>
      <c r="S135" s="59" t="s">
        <v>229</v>
      </c>
    </row>
    <row r="136" spans="1:20" s="50" customFormat="1" x14ac:dyDescent="0.25">
      <c r="A136" s="50" t="str">
        <f t="shared" si="9"/>
        <v>Acer TravelMate P278-M</v>
      </c>
      <c r="B136" s="50" t="s">
        <v>14</v>
      </c>
      <c r="C136" s="50" t="s">
        <v>692</v>
      </c>
      <c r="D136" s="50" t="s">
        <v>63</v>
      </c>
      <c r="F136" s="50" t="s">
        <v>28</v>
      </c>
      <c r="G136" s="50" t="s">
        <v>289</v>
      </c>
      <c r="I136" s="50" t="s">
        <v>61</v>
      </c>
      <c r="L136" s="50">
        <v>17</v>
      </c>
      <c r="M136" s="50" t="s">
        <v>52</v>
      </c>
      <c r="S136" s="50" t="s">
        <v>229</v>
      </c>
    </row>
    <row r="137" spans="1:20" s="76" customFormat="1" x14ac:dyDescent="0.25">
      <c r="A137" s="76" t="str">
        <f t="shared" si="9"/>
        <v>Acer TravelMate P278-MG</v>
      </c>
      <c r="B137" s="76" t="s">
        <v>14</v>
      </c>
      <c r="C137" s="76" t="s">
        <v>837</v>
      </c>
      <c r="D137" s="76" t="s">
        <v>63</v>
      </c>
      <c r="F137" s="76" t="s">
        <v>28</v>
      </c>
      <c r="G137" s="76" t="s">
        <v>289</v>
      </c>
      <c r="I137" s="76" t="s">
        <v>253</v>
      </c>
      <c r="L137" s="76">
        <v>17</v>
      </c>
      <c r="M137" s="76" t="s">
        <v>52</v>
      </c>
      <c r="S137" s="76" t="s">
        <v>229</v>
      </c>
      <c r="T137" s="130" t="s">
        <v>1165</v>
      </c>
    </row>
    <row r="138" spans="1:20" s="52" customFormat="1" x14ac:dyDescent="0.25">
      <c r="A138" s="2" t="str">
        <f t="shared" ref="A138:A150" si="10">CONCATENATE(B138," ",C138)</f>
        <v>Acer Chromebook C740</v>
      </c>
      <c r="B138" s="52" t="s">
        <v>14</v>
      </c>
      <c r="C138" s="52" t="s">
        <v>239</v>
      </c>
      <c r="D138" s="52" t="s">
        <v>38</v>
      </c>
      <c r="E138" s="52" t="s">
        <v>56</v>
      </c>
      <c r="F138" s="52" t="s">
        <v>28</v>
      </c>
      <c r="G138" s="52" t="s">
        <v>154</v>
      </c>
      <c r="I138" s="52" t="s">
        <v>61</v>
      </c>
      <c r="L138" s="52">
        <v>11</v>
      </c>
      <c r="M138" s="52" t="s">
        <v>44</v>
      </c>
      <c r="P138" s="52" t="s">
        <v>101</v>
      </c>
      <c r="Q138" s="52" t="s">
        <v>93</v>
      </c>
      <c r="S138" s="52" t="s">
        <v>229</v>
      </c>
    </row>
    <row r="139" spans="1:20" s="51" customFormat="1" x14ac:dyDescent="0.25">
      <c r="A139" s="2" t="str">
        <f t="shared" si="10"/>
        <v>Acer Chromebook C910</v>
      </c>
      <c r="B139" s="51" t="s">
        <v>14</v>
      </c>
      <c r="C139" s="51" t="s">
        <v>240</v>
      </c>
      <c r="D139" s="51" t="s">
        <v>38</v>
      </c>
      <c r="E139" s="51" t="s">
        <v>56</v>
      </c>
      <c r="F139" s="51" t="s">
        <v>28</v>
      </c>
      <c r="G139" s="51" t="s">
        <v>154</v>
      </c>
      <c r="I139" s="51" t="s">
        <v>61</v>
      </c>
      <c r="L139" s="51">
        <v>15</v>
      </c>
      <c r="P139" s="51" t="s">
        <v>101</v>
      </c>
      <c r="Q139" s="51" t="s">
        <v>93</v>
      </c>
      <c r="S139" s="51" t="s">
        <v>229</v>
      </c>
    </row>
    <row r="140" spans="1:20" s="48" customFormat="1" x14ac:dyDescent="0.25">
      <c r="A140" s="2" t="str">
        <f t="shared" si="10"/>
        <v>Apple Macbook 12</v>
      </c>
      <c r="B140" s="48" t="s">
        <v>16</v>
      </c>
      <c r="C140" s="48" t="s">
        <v>203</v>
      </c>
      <c r="D140" s="48" t="s">
        <v>38</v>
      </c>
      <c r="E140" s="48" t="s">
        <v>144</v>
      </c>
      <c r="F140" s="48" t="s">
        <v>28</v>
      </c>
      <c r="G140" s="48" t="s">
        <v>148</v>
      </c>
      <c r="J140" s="48">
        <v>0.9</v>
      </c>
      <c r="L140" s="48">
        <v>12</v>
      </c>
      <c r="M140" s="48" t="s">
        <v>204</v>
      </c>
      <c r="P140" s="48" t="s">
        <v>101</v>
      </c>
      <c r="Q140" s="48" t="s">
        <v>93</v>
      </c>
      <c r="S140" s="43" t="s">
        <v>163</v>
      </c>
    </row>
    <row r="141" spans="1:20" s="67" customFormat="1" x14ac:dyDescent="0.25">
      <c r="A141" s="35" t="str">
        <f>CONCATENATE(B141," ",C141)</f>
        <v>Apple Macbook 12 (S)</v>
      </c>
      <c r="B141" s="67" t="s">
        <v>16</v>
      </c>
      <c r="C141" s="67" t="s">
        <v>446</v>
      </c>
      <c r="D141" s="67" t="s">
        <v>38</v>
      </c>
      <c r="E141" s="67" t="s">
        <v>144</v>
      </c>
      <c r="F141" s="67" t="s">
        <v>28</v>
      </c>
      <c r="G141" s="67" t="s">
        <v>479</v>
      </c>
      <c r="J141" s="67">
        <v>0.9</v>
      </c>
      <c r="L141" s="67">
        <v>12</v>
      </c>
      <c r="M141" s="67" t="s">
        <v>204</v>
      </c>
      <c r="P141" s="67" t="s">
        <v>101</v>
      </c>
      <c r="Q141" s="67" t="s">
        <v>93</v>
      </c>
      <c r="S141" s="35" t="s">
        <v>163</v>
      </c>
    </row>
    <row r="142" spans="1:20" s="95" customFormat="1" x14ac:dyDescent="0.25">
      <c r="A142" s="76" t="str">
        <f>CONCATENATE(B142," ",C142)</f>
        <v>Apple Macbook 12 (K)</v>
      </c>
      <c r="B142" s="95" t="s">
        <v>16</v>
      </c>
      <c r="C142" s="95" t="s">
        <v>839</v>
      </c>
      <c r="D142" s="95" t="s">
        <v>38</v>
      </c>
      <c r="F142" s="95" t="s">
        <v>28</v>
      </c>
      <c r="G142" s="95" t="s">
        <v>632</v>
      </c>
      <c r="L142" s="95">
        <v>12</v>
      </c>
      <c r="M142" s="95" t="s">
        <v>204</v>
      </c>
      <c r="S142" s="76" t="s">
        <v>163</v>
      </c>
      <c r="T142" s="130" t="s">
        <v>2692</v>
      </c>
    </row>
    <row r="143" spans="1:20" s="43" customFormat="1" x14ac:dyDescent="0.25">
      <c r="A143" s="2" t="str">
        <f t="shared" si="10"/>
        <v>Apple Macbook Air 11 (B)</v>
      </c>
      <c r="B143" s="43" t="s">
        <v>16</v>
      </c>
      <c r="C143" s="43" t="s">
        <v>201</v>
      </c>
      <c r="D143" s="43" t="s">
        <v>38</v>
      </c>
      <c r="E143" s="43" t="s">
        <v>53</v>
      </c>
      <c r="F143" s="43" t="s">
        <v>28</v>
      </c>
      <c r="G143" s="43" t="s">
        <v>154</v>
      </c>
      <c r="I143" s="43" t="s">
        <v>61</v>
      </c>
      <c r="J143" s="43">
        <v>1.1000000000000001</v>
      </c>
      <c r="L143" s="43">
        <v>11</v>
      </c>
      <c r="M143" s="43" t="s">
        <v>44</v>
      </c>
      <c r="P143" s="43" t="s">
        <v>101</v>
      </c>
      <c r="Q143" s="43" t="s">
        <v>99</v>
      </c>
      <c r="S143" s="37" t="s">
        <v>229</v>
      </c>
    </row>
    <row r="144" spans="1:20" s="43" customFormat="1" x14ac:dyDescent="0.25">
      <c r="A144" s="2" t="str">
        <f t="shared" si="10"/>
        <v>Apple Macbook Air 11 (B)</v>
      </c>
      <c r="B144" s="43" t="s">
        <v>16</v>
      </c>
      <c r="C144" s="43" t="s">
        <v>201</v>
      </c>
      <c r="D144" s="43" t="s">
        <v>38</v>
      </c>
      <c r="E144" s="43" t="s">
        <v>54</v>
      </c>
      <c r="F144" s="43" t="s">
        <v>28</v>
      </c>
      <c r="G144" s="43" t="s">
        <v>154</v>
      </c>
      <c r="I144" s="43" t="s">
        <v>61</v>
      </c>
      <c r="J144" s="43">
        <v>1.1000000000000001</v>
      </c>
      <c r="L144" s="43">
        <v>11</v>
      </c>
      <c r="M144" s="43" t="s">
        <v>44</v>
      </c>
      <c r="P144" s="43" t="s">
        <v>101</v>
      </c>
      <c r="Q144" s="43" t="s">
        <v>99</v>
      </c>
      <c r="S144" s="37" t="s">
        <v>229</v>
      </c>
    </row>
    <row r="145" spans="1:20" s="43" customFormat="1" x14ac:dyDescent="0.25">
      <c r="A145" s="2" t="str">
        <f t="shared" si="10"/>
        <v>Apple Macbook Air 13 (B)</v>
      </c>
      <c r="B145" s="43" t="s">
        <v>16</v>
      </c>
      <c r="C145" s="43" t="s">
        <v>202</v>
      </c>
      <c r="D145" s="43" t="s">
        <v>60</v>
      </c>
      <c r="E145" s="43" t="s">
        <v>53</v>
      </c>
      <c r="F145" s="43" t="s">
        <v>28</v>
      </c>
      <c r="G145" s="43" t="s">
        <v>154</v>
      </c>
      <c r="H145" s="43" t="s">
        <v>105</v>
      </c>
      <c r="I145" s="43" t="s">
        <v>61</v>
      </c>
      <c r="J145" s="43">
        <v>1.4</v>
      </c>
      <c r="K145" s="43">
        <v>7</v>
      </c>
      <c r="L145" s="43">
        <v>13</v>
      </c>
      <c r="M145" s="43" t="s">
        <v>88</v>
      </c>
      <c r="N145" s="43">
        <v>3</v>
      </c>
      <c r="P145" s="43" t="s">
        <v>101</v>
      </c>
      <c r="Q145" s="43" t="s">
        <v>99</v>
      </c>
      <c r="S145" s="37" t="s">
        <v>229</v>
      </c>
    </row>
    <row r="146" spans="1:20" s="43" customFormat="1" x14ac:dyDescent="0.25">
      <c r="A146" s="2" t="str">
        <f t="shared" si="10"/>
        <v>Apple Macbook Air 13 (B)</v>
      </c>
      <c r="B146" s="43" t="s">
        <v>16</v>
      </c>
      <c r="C146" s="43" t="s">
        <v>202</v>
      </c>
      <c r="D146" s="43" t="s">
        <v>60</v>
      </c>
      <c r="E146" s="43" t="s">
        <v>54</v>
      </c>
      <c r="F146" s="43" t="s">
        <v>28</v>
      </c>
      <c r="G146" s="43" t="s">
        <v>154</v>
      </c>
      <c r="H146" s="43" t="s">
        <v>105</v>
      </c>
      <c r="I146" s="43" t="s">
        <v>61</v>
      </c>
      <c r="J146" s="43">
        <v>1.4</v>
      </c>
      <c r="K146" s="43">
        <v>7</v>
      </c>
      <c r="L146" s="43">
        <v>13</v>
      </c>
      <c r="M146" s="43" t="s">
        <v>88</v>
      </c>
      <c r="N146" s="43">
        <v>3</v>
      </c>
      <c r="P146" s="43" t="s">
        <v>101</v>
      </c>
      <c r="Q146" s="43" t="s">
        <v>99</v>
      </c>
      <c r="S146" s="37" t="s">
        <v>229</v>
      </c>
    </row>
    <row r="147" spans="1:20" s="39" customFormat="1" x14ac:dyDescent="0.25">
      <c r="A147" s="39" t="str">
        <f>CONCATENATE(B147," ",C147)</f>
        <v>Apple Macbook Air 13 (KY)</v>
      </c>
      <c r="B147" s="39" t="s">
        <v>16</v>
      </c>
      <c r="C147" s="39" t="s">
        <v>1657</v>
      </c>
      <c r="D147" s="39" t="s">
        <v>60</v>
      </c>
      <c r="F147" s="39" t="s">
        <v>28</v>
      </c>
      <c r="G147" s="39" t="s">
        <v>632</v>
      </c>
      <c r="I147" s="39" t="s">
        <v>61</v>
      </c>
      <c r="J147" s="39">
        <v>1.25</v>
      </c>
      <c r="L147" s="39">
        <v>13</v>
      </c>
      <c r="M147" s="39" t="s">
        <v>1658</v>
      </c>
      <c r="S147" s="39" t="s">
        <v>163</v>
      </c>
      <c r="T147" s="130" t="s">
        <v>2689</v>
      </c>
    </row>
    <row r="148" spans="1:20" s="39" customFormat="1" x14ac:dyDescent="0.25">
      <c r="A148" s="39" t="str">
        <f>CONCATENATE(B148," ",C148)</f>
        <v>Apple Macbook Air 13 (AL)</v>
      </c>
      <c r="B148" s="39" t="s">
        <v>16</v>
      </c>
      <c r="C148" s="39" t="s">
        <v>2685</v>
      </c>
      <c r="D148" s="39" t="s">
        <v>60</v>
      </c>
      <c r="F148" s="39" t="s">
        <v>28</v>
      </c>
      <c r="G148" s="39" t="s">
        <v>1707</v>
      </c>
      <c r="I148" s="39" t="s">
        <v>61</v>
      </c>
      <c r="L148" s="39">
        <v>13</v>
      </c>
      <c r="M148" s="39" t="s">
        <v>1658</v>
      </c>
      <c r="S148" s="39" t="s">
        <v>163</v>
      </c>
      <c r="T148" s="130" t="s">
        <v>2683</v>
      </c>
    </row>
    <row r="149" spans="1:20" s="42" customFormat="1" x14ac:dyDescent="0.25">
      <c r="A149" s="2" t="str">
        <f t="shared" si="10"/>
        <v>Apple Macbook Pro 13 (B)</v>
      </c>
      <c r="B149" s="42" t="s">
        <v>16</v>
      </c>
      <c r="C149" s="42" t="s">
        <v>205</v>
      </c>
      <c r="D149" s="42" t="s">
        <v>60</v>
      </c>
      <c r="E149" s="42" t="s">
        <v>53</v>
      </c>
      <c r="F149" s="42" t="s">
        <v>28</v>
      </c>
      <c r="G149" s="42" t="s">
        <v>154</v>
      </c>
      <c r="I149" s="42" t="s">
        <v>61</v>
      </c>
      <c r="J149" s="42">
        <v>1.6</v>
      </c>
      <c r="K149" s="70"/>
      <c r="L149" s="42">
        <v>13</v>
      </c>
      <c r="M149" s="42" t="s">
        <v>110</v>
      </c>
      <c r="P149" s="42" t="s">
        <v>101</v>
      </c>
      <c r="Q149" s="42" t="s">
        <v>99</v>
      </c>
      <c r="S149" s="37" t="s">
        <v>229</v>
      </c>
    </row>
    <row r="150" spans="1:20" s="42" customFormat="1" x14ac:dyDescent="0.25">
      <c r="A150" s="2" t="str">
        <f t="shared" si="10"/>
        <v>Apple Macbook Pro 13 (B)</v>
      </c>
      <c r="B150" s="42" t="s">
        <v>16</v>
      </c>
      <c r="C150" s="42" t="s">
        <v>205</v>
      </c>
      <c r="D150" s="42" t="s">
        <v>60</v>
      </c>
      <c r="E150" s="42" t="s">
        <v>54</v>
      </c>
      <c r="F150" s="42" t="s">
        <v>28</v>
      </c>
      <c r="G150" s="42" t="s">
        <v>154</v>
      </c>
      <c r="I150" s="42" t="s">
        <v>61</v>
      </c>
      <c r="J150" s="42">
        <v>1.6</v>
      </c>
      <c r="K150" s="70"/>
      <c r="L150" s="42">
        <v>13</v>
      </c>
      <c r="M150" s="42" t="s">
        <v>110</v>
      </c>
      <c r="P150" s="42" t="s">
        <v>101</v>
      </c>
      <c r="Q150" s="42" t="s">
        <v>99</v>
      </c>
      <c r="S150" s="37" t="s">
        <v>229</v>
      </c>
    </row>
    <row r="151" spans="1:20" s="24" customFormat="1" ht="15" customHeight="1" x14ac:dyDescent="0.25">
      <c r="A151" s="24" t="str">
        <f t="shared" ref="A151:A157" si="11">CONCATENATE(B151," ",C151)</f>
        <v>Apple Macbook Pro 13 (S)</v>
      </c>
      <c r="B151" s="24" t="s">
        <v>16</v>
      </c>
      <c r="C151" s="24" t="s">
        <v>380</v>
      </c>
      <c r="F151" s="24" t="s">
        <v>28</v>
      </c>
      <c r="G151" s="24" t="s">
        <v>289</v>
      </c>
      <c r="I151" s="24" t="s">
        <v>61</v>
      </c>
      <c r="K151" s="61"/>
      <c r="L151" s="24">
        <v>13</v>
      </c>
      <c r="M151" s="24" t="s">
        <v>110</v>
      </c>
      <c r="P151" s="24" t="s">
        <v>101</v>
      </c>
      <c r="Q151" s="24" t="s">
        <v>99</v>
      </c>
      <c r="S151" s="24" t="s">
        <v>229</v>
      </c>
      <c r="T151" s="130" t="s">
        <v>1166</v>
      </c>
    </row>
    <row r="152" spans="1:20" s="76" customFormat="1" ht="15" customHeight="1" x14ac:dyDescent="0.25">
      <c r="A152" s="76" t="str">
        <f t="shared" si="11"/>
        <v>Apple Macbook Pro 13 (K)</v>
      </c>
      <c r="B152" s="76" t="s">
        <v>16</v>
      </c>
      <c r="C152" s="76" t="s">
        <v>838</v>
      </c>
      <c r="F152" s="76" t="s">
        <v>28</v>
      </c>
      <c r="G152" s="76" t="s">
        <v>599</v>
      </c>
      <c r="I152" s="76" t="s">
        <v>61</v>
      </c>
      <c r="K152" s="94"/>
      <c r="L152" s="76">
        <v>13</v>
      </c>
      <c r="M152" s="76" t="s">
        <v>110</v>
      </c>
      <c r="P152" s="76" t="s">
        <v>101</v>
      </c>
      <c r="Q152" s="76" t="s">
        <v>99</v>
      </c>
      <c r="S152" s="76" t="s">
        <v>229</v>
      </c>
      <c r="T152" s="130" t="s">
        <v>2690</v>
      </c>
    </row>
    <row r="153" spans="1:20" s="28" customFormat="1" ht="15" customHeight="1" x14ac:dyDescent="0.25">
      <c r="A153" s="28" t="str">
        <f t="shared" si="11"/>
        <v>Apple Macbook Pro 13 (CL)</v>
      </c>
      <c r="B153" s="28" t="s">
        <v>16</v>
      </c>
      <c r="C153" s="28" t="s">
        <v>1769</v>
      </c>
      <c r="F153" s="28" t="s">
        <v>28</v>
      </c>
      <c r="G153" s="28" t="s">
        <v>1305</v>
      </c>
      <c r="I153" s="28" t="s">
        <v>61</v>
      </c>
      <c r="K153" s="126"/>
      <c r="L153" s="28">
        <v>13</v>
      </c>
      <c r="M153" s="28" t="s">
        <v>110</v>
      </c>
      <c r="S153" s="28" t="s">
        <v>229</v>
      </c>
      <c r="T153" s="130" t="s">
        <v>2686</v>
      </c>
    </row>
    <row r="154" spans="1:20" s="24" customFormat="1" x14ac:dyDescent="0.25">
      <c r="A154" s="24" t="str">
        <f t="shared" si="11"/>
        <v>Apple Macbook Pro 15 (B)</v>
      </c>
      <c r="B154" s="24" t="s">
        <v>16</v>
      </c>
      <c r="C154" s="24" t="s">
        <v>382</v>
      </c>
      <c r="D154" s="24" t="s">
        <v>64</v>
      </c>
      <c r="E154" s="24" t="s">
        <v>2</v>
      </c>
      <c r="F154" s="24" t="s">
        <v>28</v>
      </c>
      <c r="G154" s="24" t="s">
        <v>154</v>
      </c>
      <c r="I154" s="24" t="s">
        <v>381</v>
      </c>
      <c r="L154" s="24">
        <v>15</v>
      </c>
      <c r="M154" s="24" t="s">
        <v>111</v>
      </c>
      <c r="N154" s="24">
        <v>2</v>
      </c>
      <c r="P154" s="24" t="s">
        <v>97</v>
      </c>
      <c r="Q154" s="24" t="s">
        <v>99</v>
      </c>
      <c r="S154" s="24" t="s">
        <v>229</v>
      </c>
    </row>
    <row r="155" spans="1:20" s="45" customFormat="1" x14ac:dyDescent="0.25">
      <c r="A155" s="45" t="str">
        <f t="shared" si="11"/>
        <v>Apple Macbook Pro 15 (S)</v>
      </c>
      <c r="B155" s="45" t="s">
        <v>16</v>
      </c>
      <c r="C155" s="45" t="s">
        <v>671</v>
      </c>
      <c r="D155" s="45" t="s">
        <v>64</v>
      </c>
      <c r="E155" s="45" t="s">
        <v>2</v>
      </c>
      <c r="F155" s="45" t="s">
        <v>28</v>
      </c>
      <c r="G155" s="45" t="s">
        <v>289</v>
      </c>
      <c r="I155" s="45" t="s">
        <v>672</v>
      </c>
      <c r="L155" s="45">
        <v>15</v>
      </c>
      <c r="M155" s="45" t="s">
        <v>111</v>
      </c>
      <c r="N155" s="45">
        <v>2</v>
      </c>
      <c r="P155" s="45" t="s">
        <v>97</v>
      </c>
      <c r="Q155" s="45" t="s">
        <v>99</v>
      </c>
      <c r="S155" s="45" t="s">
        <v>229</v>
      </c>
      <c r="T155" s="130" t="s">
        <v>2691</v>
      </c>
    </row>
    <row r="156" spans="1:20" s="34" customFormat="1" x14ac:dyDescent="0.25">
      <c r="A156" s="34" t="str">
        <f t="shared" si="11"/>
        <v>Apple Macbook Pro 15 (K)</v>
      </c>
      <c r="B156" s="34" t="s">
        <v>16</v>
      </c>
      <c r="C156" s="34" t="s">
        <v>874</v>
      </c>
      <c r="D156" s="34" t="s">
        <v>64</v>
      </c>
      <c r="F156" s="34" t="s">
        <v>28</v>
      </c>
      <c r="G156" s="34" t="s">
        <v>599</v>
      </c>
      <c r="I156" s="34" t="s">
        <v>875</v>
      </c>
      <c r="L156" s="34">
        <v>15</v>
      </c>
      <c r="M156" s="34" t="s">
        <v>111</v>
      </c>
      <c r="N156" s="34">
        <v>2</v>
      </c>
      <c r="P156" s="34" t="s">
        <v>97</v>
      </c>
      <c r="Q156" s="34" t="s">
        <v>99</v>
      </c>
      <c r="S156" s="34" t="s">
        <v>229</v>
      </c>
      <c r="T156" s="130" t="s">
        <v>2688</v>
      </c>
    </row>
    <row r="157" spans="1:20" s="28" customFormat="1" x14ac:dyDescent="0.25">
      <c r="A157" s="28" t="str">
        <f t="shared" si="11"/>
        <v>Apple Macbook Pro 15 (CL)</v>
      </c>
      <c r="B157" s="28" t="s">
        <v>16</v>
      </c>
      <c r="C157" s="28" t="s">
        <v>1768</v>
      </c>
      <c r="D157" s="28" t="s">
        <v>64</v>
      </c>
      <c r="F157" s="28" t="s">
        <v>28</v>
      </c>
      <c r="G157" s="28" t="s">
        <v>1305</v>
      </c>
      <c r="I157" s="28" t="s">
        <v>875</v>
      </c>
      <c r="L157" s="28">
        <v>15</v>
      </c>
      <c r="M157" s="28" t="s">
        <v>111</v>
      </c>
      <c r="S157" s="28" t="s">
        <v>229</v>
      </c>
      <c r="T157" s="130" t="s">
        <v>2687</v>
      </c>
    </row>
    <row r="158" spans="1:20" s="43" customFormat="1" x14ac:dyDescent="0.25">
      <c r="A158" s="43" t="str">
        <f t="shared" ref="A158:A168" si="12">CONCATENATE(B158," ",C158)</f>
        <v>Asus Asus B8230U</v>
      </c>
      <c r="B158" s="43" t="s">
        <v>18</v>
      </c>
      <c r="C158" s="43" t="s">
        <v>636</v>
      </c>
      <c r="D158" s="43" t="s">
        <v>38</v>
      </c>
      <c r="F158" s="43" t="s">
        <v>28</v>
      </c>
      <c r="G158" s="43" t="s">
        <v>289</v>
      </c>
      <c r="I158" s="43" t="s">
        <v>61</v>
      </c>
      <c r="L158" s="43">
        <v>12</v>
      </c>
      <c r="M158" s="43" t="s">
        <v>44</v>
      </c>
      <c r="S158" s="43" t="s">
        <v>229</v>
      </c>
    </row>
    <row r="159" spans="1:20" s="59" customFormat="1" x14ac:dyDescent="0.25">
      <c r="A159" s="59" t="str">
        <f t="shared" si="12"/>
        <v>Asus Asus B9440U</v>
      </c>
      <c r="B159" s="59" t="s">
        <v>18</v>
      </c>
      <c r="C159" s="59" t="s">
        <v>1004</v>
      </c>
      <c r="D159" s="59" t="s">
        <v>60</v>
      </c>
      <c r="F159" s="59" t="s">
        <v>28</v>
      </c>
      <c r="G159" s="59" t="s">
        <v>599</v>
      </c>
      <c r="I159" s="59" t="s">
        <v>61</v>
      </c>
      <c r="L159" s="59">
        <v>14</v>
      </c>
      <c r="M159" s="59" t="s">
        <v>45</v>
      </c>
      <c r="S159" s="59" t="s">
        <v>229</v>
      </c>
    </row>
    <row r="160" spans="1:20" s="43" customFormat="1" x14ac:dyDescent="0.25">
      <c r="A160" s="43" t="str">
        <f>CONCATENATE(B160," ",C160)</f>
        <v>Asus Asus Pro P1440F</v>
      </c>
      <c r="B160" s="43" t="s">
        <v>18</v>
      </c>
      <c r="C160" s="43" t="s">
        <v>2595</v>
      </c>
      <c r="D160" s="43" t="s">
        <v>60</v>
      </c>
      <c r="F160" s="43" t="s">
        <v>28</v>
      </c>
      <c r="G160" s="43" t="s">
        <v>1715</v>
      </c>
      <c r="I160" s="43" t="s">
        <v>61</v>
      </c>
      <c r="L160" s="43">
        <v>14</v>
      </c>
      <c r="M160" s="43" t="s">
        <v>45</v>
      </c>
      <c r="S160" s="43" t="s">
        <v>229</v>
      </c>
    </row>
    <row r="161" spans="1:20" s="45" customFormat="1" x14ac:dyDescent="0.25">
      <c r="A161" s="45" t="str">
        <f>CONCATENATE(B161," ",C161)</f>
        <v>Asus Asus Pro P2540F</v>
      </c>
      <c r="B161" s="45" t="s">
        <v>18</v>
      </c>
      <c r="C161" s="45" t="s">
        <v>2596</v>
      </c>
      <c r="D161" s="45" t="s">
        <v>60</v>
      </c>
      <c r="F161" s="45" t="s">
        <v>28</v>
      </c>
      <c r="G161" s="45" t="s">
        <v>1715</v>
      </c>
      <c r="I161" s="45" t="s">
        <v>1364</v>
      </c>
      <c r="L161" s="45">
        <v>15</v>
      </c>
      <c r="M161" s="45" t="s">
        <v>45</v>
      </c>
      <c r="S161" s="45" t="s">
        <v>229</v>
      </c>
    </row>
    <row r="162" spans="1:20" s="43" customFormat="1" x14ac:dyDescent="0.25">
      <c r="A162" s="43" t="str">
        <f>CONCATENATE(B162," ",C162)</f>
        <v>Asus Asus Pro P3540F</v>
      </c>
      <c r="B162" s="43" t="s">
        <v>18</v>
      </c>
      <c r="C162" s="43" t="s">
        <v>2597</v>
      </c>
      <c r="D162" s="43" t="s">
        <v>60</v>
      </c>
      <c r="F162" s="43" t="s">
        <v>28</v>
      </c>
      <c r="G162" s="43" t="s">
        <v>1715</v>
      </c>
      <c r="I162" s="43" t="s">
        <v>61</v>
      </c>
      <c r="L162" s="43">
        <v>15</v>
      </c>
      <c r="M162" s="43" t="s">
        <v>45</v>
      </c>
      <c r="S162" s="43" t="s">
        <v>229</v>
      </c>
    </row>
    <row r="163" spans="1:20" s="75" customFormat="1" x14ac:dyDescent="0.25">
      <c r="A163" s="75" t="str">
        <f t="shared" si="12"/>
        <v>Asus Asus P2430U</v>
      </c>
      <c r="B163" s="75" t="s">
        <v>18</v>
      </c>
      <c r="C163" s="75" t="s">
        <v>842</v>
      </c>
      <c r="D163" s="75" t="s">
        <v>60</v>
      </c>
      <c r="F163" s="75" t="s">
        <v>28</v>
      </c>
      <c r="G163" s="75" t="s">
        <v>289</v>
      </c>
      <c r="I163" s="75" t="s">
        <v>61</v>
      </c>
      <c r="L163" s="75">
        <v>14</v>
      </c>
      <c r="M163" s="75" t="s">
        <v>44</v>
      </c>
      <c r="S163" s="75" t="s">
        <v>229</v>
      </c>
    </row>
    <row r="164" spans="1:20" s="57" customFormat="1" x14ac:dyDescent="0.25">
      <c r="A164" s="57" t="str">
        <f t="shared" si="12"/>
        <v>Asus Asus P2540U</v>
      </c>
      <c r="B164" s="57" t="s">
        <v>18</v>
      </c>
      <c r="C164" s="57" t="s">
        <v>999</v>
      </c>
      <c r="D164" s="57" t="s">
        <v>60</v>
      </c>
      <c r="F164" s="57" t="s">
        <v>28</v>
      </c>
      <c r="G164" s="57" t="s">
        <v>599</v>
      </c>
      <c r="I164" s="57" t="s">
        <v>61</v>
      </c>
      <c r="L164" s="57">
        <v>15</v>
      </c>
      <c r="M164" s="57" t="s">
        <v>44</v>
      </c>
      <c r="S164" s="57" t="s">
        <v>229</v>
      </c>
    </row>
    <row r="165" spans="1:20" s="59" customFormat="1" x14ac:dyDescent="0.25">
      <c r="A165" s="59" t="str">
        <f t="shared" si="12"/>
        <v>Asus Asus P9440U</v>
      </c>
      <c r="B165" s="59" t="s">
        <v>18</v>
      </c>
      <c r="C165" s="59" t="s">
        <v>996</v>
      </c>
      <c r="D165" s="59" t="s">
        <v>60</v>
      </c>
      <c r="F165" s="59" t="s">
        <v>28</v>
      </c>
      <c r="G165" s="59" t="s">
        <v>599</v>
      </c>
      <c r="I165" s="59" t="s">
        <v>61</v>
      </c>
      <c r="L165" s="59">
        <v>14</v>
      </c>
      <c r="M165" s="59" t="s">
        <v>45</v>
      </c>
      <c r="S165" s="59" t="s">
        <v>229</v>
      </c>
    </row>
    <row r="166" spans="1:20" s="76" customFormat="1" x14ac:dyDescent="0.25">
      <c r="A166" s="76" t="str">
        <f t="shared" si="12"/>
        <v>Asus Asus D541N</v>
      </c>
      <c r="B166" s="76" t="s">
        <v>18</v>
      </c>
      <c r="C166" s="76" t="s">
        <v>840</v>
      </c>
      <c r="D166" s="76" t="s">
        <v>63</v>
      </c>
      <c r="F166" s="76" t="s">
        <v>28</v>
      </c>
      <c r="G166" s="76" t="s">
        <v>631</v>
      </c>
      <c r="I166" s="76" t="s">
        <v>61</v>
      </c>
      <c r="L166" s="76">
        <v>15</v>
      </c>
      <c r="M166" s="76" t="s">
        <v>44</v>
      </c>
      <c r="S166" s="76" t="s">
        <v>162</v>
      </c>
      <c r="T166" s="130" t="s">
        <v>2693</v>
      </c>
    </row>
    <row r="167" spans="1:20" s="42" customFormat="1" x14ac:dyDescent="0.25">
      <c r="A167" s="42" t="str">
        <f t="shared" si="12"/>
        <v>Asus VivoBook E200H</v>
      </c>
      <c r="B167" s="42" t="s">
        <v>18</v>
      </c>
      <c r="C167" s="42" t="s">
        <v>637</v>
      </c>
      <c r="D167" s="42" t="s">
        <v>38</v>
      </c>
      <c r="F167" s="42" t="s">
        <v>28</v>
      </c>
      <c r="G167" s="42" t="s">
        <v>523</v>
      </c>
      <c r="I167" s="42" t="s">
        <v>61</v>
      </c>
      <c r="L167" s="42">
        <v>11</v>
      </c>
      <c r="M167" s="42" t="s">
        <v>44</v>
      </c>
      <c r="S167" s="42" t="s">
        <v>163</v>
      </c>
    </row>
    <row r="168" spans="1:20" s="42" customFormat="1" x14ac:dyDescent="0.25">
      <c r="A168" s="42" t="str">
        <f t="shared" si="12"/>
        <v>Asus Asus E202S</v>
      </c>
      <c r="B168" s="42" t="s">
        <v>18</v>
      </c>
      <c r="C168" s="42" t="s">
        <v>370</v>
      </c>
      <c r="D168" s="42" t="s">
        <v>38</v>
      </c>
      <c r="F168" s="42" t="s">
        <v>28</v>
      </c>
      <c r="G168" s="42" t="s">
        <v>247</v>
      </c>
      <c r="I168" s="42" t="s">
        <v>61</v>
      </c>
      <c r="L168" s="42">
        <v>11</v>
      </c>
      <c r="M168" s="42" t="s">
        <v>44</v>
      </c>
      <c r="S168" s="42" t="s">
        <v>162</v>
      </c>
    </row>
    <row r="169" spans="1:20" s="77" customFormat="1" x14ac:dyDescent="0.25">
      <c r="A169" s="2" t="str">
        <f t="shared" ref="A169:A187" si="13">CONCATENATE(B169," ",C169)</f>
        <v>Asus Asus E402S</v>
      </c>
      <c r="B169" s="77" t="s">
        <v>18</v>
      </c>
      <c r="C169" s="77" t="s">
        <v>336</v>
      </c>
      <c r="D169" s="77" t="s">
        <v>60</v>
      </c>
      <c r="E169" s="77" t="s">
        <v>118</v>
      </c>
      <c r="F169" s="77" t="s">
        <v>28</v>
      </c>
      <c r="G169" s="77" t="s">
        <v>247</v>
      </c>
      <c r="I169" s="77" t="s">
        <v>61</v>
      </c>
      <c r="J169" s="77">
        <v>1.7</v>
      </c>
      <c r="L169" s="77">
        <v>14</v>
      </c>
      <c r="M169" s="77" t="s">
        <v>44</v>
      </c>
      <c r="P169" s="77" t="s">
        <v>101</v>
      </c>
      <c r="Q169" s="77" t="s">
        <v>98</v>
      </c>
      <c r="S169" s="77" t="s">
        <v>162</v>
      </c>
    </row>
    <row r="170" spans="1:20" s="42" customFormat="1" x14ac:dyDescent="0.25">
      <c r="A170" s="42" t="str">
        <f>CONCATENATE(B170," ",C170)</f>
        <v>Asus Asus E402Y</v>
      </c>
      <c r="B170" s="42" t="s">
        <v>18</v>
      </c>
      <c r="C170" s="42" t="s">
        <v>2588</v>
      </c>
      <c r="D170" s="42" t="s">
        <v>60</v>
      </c>
      <c r="F170" s="42" t="s">
        <v>27</v>
      </c>
      <c r="G170" s="42" t="s">
        <v>306</v>
      </c>
      <c r="I170" s="42" t="s">
        <v>61</v>
      </c>
      <c r="L170" s="42">
        <v>14</v>
      </c>
      <c r="M170" s="42" t="s">
        <v>44</v>
      </c>
      <c r="S170" s="42" t="s">
        <v>162</v>
      </c>
    </row>
    <row r="171" spans="1:20" s="50" customFormat="1" x14ac:dyDescent="0.25">
      <c r="A171" s="50" t="str">
        <f t="shared" si="13"/>
        <v>Asus Asus E406S</v>
      </c>
      <c r="B171" s="50" t="s">
        <v>18</v>
      </c>
      <c r="C171" s="50" t="s">
        <v>1620</v>
      </c>
      <c r="D171" s="50" t="s">
        <v>60</v>
      </c>
      <c r="F171" s="50" t="s">
        <v>28</v>
      </c>
      <c r="G171" s="50" t="s">
        <v>247</v>
      </c>
      <c r="I171" s="50" t="s">
        <v>61</v>
      </c>
      <c r="L171" s="50">
        <v>14</v>
      </c>
      <c r="M171" s="50" t="s">
        <v>44</v>
      </c>
      <c r="S171" s="50" t="s">
        <v>162</v>
      </c>
    </row>
    <row r="172" spans="1:20" s="43" customFormat="1" x14ac:dyDescent="0.25">
      <c r="A172" s="43" t="str">
        <f t="shared" si="13"/>
        <v>Asus Asus E406M</v>
      </c>
      <c r="B172" s="43" t="s">
        <v>18</v>
      </c>
      <c r="C172" s="43" t="s">
        <v>1878</v>
      </c>
      <c r="D172" s="43" t="s">
        <v>60</v>
      </c>
      <c r="F172" s="43" t="s">
        <v>28</v>
      </c>
      <c r="G172" s="43" t="s">
        <v>1332</v>
      </c>
      <c r="I172" s="43" t="s">
        <v>61</v>
      </c>
      <c r="L172" s="43">
        <v>14</v>
      </c>
      <c r="M172" s="43" t="s">
        <v>44</v>
      </c>
      <c r="S172" s="43" t="s">
        <v>162</v>
      </c>
    </row>
    <row r="173" spans="1:20" s="39" customFormat="1" x14ac:dyDescent="0.25">
      <c r="A173" s="39" t="str">
        <f t="shared" si="13"/>
        <v>Asus Asus E502S</v>
      </c>
      <c r="B173" s="39" t="s">
        <v>18</v>
      </c>
      <c r="C173" s="39" t="s">
        <v>518</v>
      </c>
      <c r="D173" s="39" t="s">
        <v>63</v>
      </c>
      <c r="F173" s="39" t="s">
        <v>28</v>
      </c>
      <c r="G173" s="39" t="s">
        <v>247</v>
      </c>
      <c r="I173" s="39" t="s">
        <v>61</v>
      </c>
      <c r="L173" s="39">
        <v>15</v>
      </c>
      <c r="M173" s="39" t="s">
        <v>44</v>
      </c>
      <c r="S173" s="39" t="s">
        <v>162</v>
      </c>
      <c r="T173" s="130" t="s">
        <v>2694</v>
      </c>
    </row>
    <row r="174" spans="1:20" s="42" customFormat="1" x14ac:dyDescent="0.25">
      <c r="A174" s="42" t="str">
        <f t="shared" si="13"/>
        <v>Asus Asus FX502V</v>
      </c>
      <c r="B174" s="42" t="s">
        <v>18</v>
      </c>
      <c r="C174" s="42" t="s">
        <v>611</v>
      </c>
      <c r="D174" s="42" t="s">
        <v>64</v>
      </c>
      <c r="F174" s="42" t="s">
        <v>28</v>
      </c>
      <c r="G174" s="42" t="s">
        <v>289</v>
      </c>
      <c r="I174" s="42" t="s">
        <v>574</v>
      </c>
      <c r="L174" s="42">
        <v>15</v>
      </c>
      <c r="M174" s="42" t="s">
        <v>45</v>
      </c>
      <c r="S174" s="42" t="s">
        <v>229</v>
      </c>
      <c r="T174" s="130" t="s">
        <v>1167</v>
      </c>
    </row>
    <row r="175" spans="1:20" s="28" customFormat="1" x14ac:dyDescent="0.25">
      <c r="A175" s="28" t="str">
        <f t="shared" si="13"/>
        <v>Asus Asus FX503V</v>
      </c>
      <c r="B175" s="28" t="s">
        <v>18</v>
      </c>
      <c r="C175" s="28" t="s">
        <v>1097</v>
      </c>
      <c r="D175" s="28" t="s">
        <v>64</v>
      </c>
      <c r="F175" s="28" t="s">
        <v>28</v>
      </c>
      <c r="G175" s="28" t="s">
        <v>599</v>
      </c>
      <c r="I175" s="28" t="s">
        <v>677</v>
      </c>
      <c r="L175" s="28">
        <v>15</v>
      </c>
      <c r="M175" s="28" t="s">
        <v>45</v>
      </c>
      <c r="S175" s="28" t="s">
        <v>229</v>
      </c>
      <c r="T175" s="130" t="s">
        <v>1168</v>
      </c>
    </row>
    <row r="176" spans="1:20" s="34" customFormat="1" x14ac:dyDescent="0.25">
      <c r="A176" s="34" t="str">
        <f t="shared" si="13"/>
        <v>Asus Asus FX504G</v>
      </c>
      <c r="B176" s="34" t="s">
        <v>18</v>
      </c>
      <c r="C176" s="34" t="s">
        <v>1329</v>
      </c>
      <c r="D176" s="34" t="s">
        <v>64</v>
      </c>
      <c r="F176" s="34" t="s">
        <v>28</v>
      </c>
      <c r="G176" s="34" t="s">
        <v>1305</v>
      </c>
      <c r="I176" s="34" t="s">
        <v>677</v>
      </c>
      <c r="L176" s="34">
        <v>15</v>
      </c>
      <c r="M176" s="34" t="s">
        <v>45</v>
      </c>
      <c r="S176" s="34" t="s">
        <v>229</v>
      </c>
      <c r="T176" s="130" t="s">
        <v>2711</v>
      </c>
    </row>
    <row r="177" spans="1:20" s="50" customFormat="1" x14ac:dyDescent="0.25">
      <c r="A177" s="50" t="str">
        <f t="shared" si="13"/>
        <v>Asus Asus FX505G</v>
      </c>
      <c r="B177" s="50" t="s">
        <v>18</v>
      </c>
      <c r="C177" s="50" t="s">
        <v>1621</v>
      </c>
      <c r="D177" s="50" t="s">
        <v>64</v>
      </c>
      <c r="F177" s="50" t="s">
        <v>28</v>
      </c>
      <c r="G177" s="50" t="s">
        <v>1305</v>
      </c>
      <c r="I177" s="50" t="s">
        <v>1622</v>
      </c>
      <c r="L177" s="50">
        <v>15</v>
      </c>
      <c r="M177" s="50" t="s">
        <v>45</v>
      </c>
      <c r="S177" s="50" t="s">
        <v>229</v>
      </c>
      <c r="T177" s="130" t="s">
        <v>2712</v>
      </c>
    </row>
    <row r="178" spans="1:20" s="28" customFormat="1" x14ac:dyDescent="0.25">
      <c r="A178" s="28" t="str">
        <f t="shared" si="13"/>
        <v>Asus Asus FX505D</v>
      </c>
      <c r="B178" s="28" t="s">
        <v>18</v>
      </c>
      <c r="C178" s="28" t="s">
        <v>1771</v>
      </c>
      <c r="D178" s="28" t="s">
        <v>64</v>
      </c>
      <c r="F178" s="28" t="s">
        <v>27</v>
      </c>
      <c r="G178" s="28" t="s">
        <v>1772</v>
      </c>
      <c r="I178" s="28" t="s">
        <v>968</v>
      </c>
      <c r="L178" s="28">
        <v>15</v>
      </c>
      <c r="M178" s="28" t="s">
        <v>45</v>
      </c>
      <c r="S178" s="28" t="s">
        <v>229</v>
      </c>
    </row>
    <row r="179" spans="1:20" s="24" customFormat="1" x14ac:dyDescent="0.25">
      <c r="A179" s="24" t="str">
        <f t="shared" si="13"/>
        <v>Asus Asus FX550I</v>
      </c>
      <c r="B179" s="24" t="s">
        <v>18</v>
      </c>
      <c r="C179" s="24" t="s">
        <v>1098</v>
      </c>
      <c r="D179" s="24" t="s">
        <v>64</v>
      </c>
      <c r="F179" s="24" t="s">
        <v>27</v>
      </c>
      <c r="G179" s="24" t="s">
        <v>510</v>
      </c>
      <c r="I179" s="24" t="s">
        <v>1099</v>
      </c>
      <c r="L179" s="24">
        <v>15</v>
      </c>
      <c r="M179" s="24" t="s">
        <v>45</v>
      </c>
      <c r="S179" s="24" t="s">
        <v>229</v>
      </c>
    </row>
    <row r="180" spans="1:20" s="52" customFormat="1" x14ac:dyDescent="0.25">
      <c r="A180" s="52" t="str">
        <f t="shared" si="13"/>
        <v>Asus Asus FX553G</v>
      </c>
      <c r="B180" s="52" t="s">
        <v>18</v>
      </c>
      <c r="C180" s="52" t="s">
        <v>1486</v>
      </c>
      <c r="D180" s="52" t="s">
        <v>64</v>
      </c>
      <c r="F180" s="52" t="s">
        <v>28</v>
      </c>
      <c r="G180" s="52" t="s">
        <v>599</v>
      </c>
      <c r="I180" s="52" t="s">
        <v>677</v>
      </c>
      <c r="L180" s="52">
        <v>15</v>
      </c>
      <c r="M180" s="52" t="s">
        <v>45</v>
      </c>
      <c r="S180" s="52" t="s">
        <v>229</v>
      </c>
    </row>
    <row r="181" spans="1:20" s="42" customFormat="1" x14ac:dyDescent="0.25">
      <c r="A181" s="42" t="str">
        <f t="shared" si="13"/>
        <v>Asus Asus FX553V</v>
      </c>
      <c r="B181" s="42" t="s">
        <v>18</v>
      </c>
      <c r="C181" s="42" t="s">
        <v>765</v>
      </c>
      <c r="D181" s="42" t="s">
        <v>64</v>
      </c>
      <c r="F181" s="42" t="s">
        <v>28</v>
      </c>
      <c r="G181" s="42" t="s">
        <v>289</v>
      </c>
      <c r="I181" s="42" t="s">
        <v>574</v>
      </c>
      <c r="L181" s="42">
        <v>15</v>
      </c>
      <c r="M181" s="42" t="s">
        <v>45</v>
      </c>
      <c r="S181" s="42" t="s">
        <v>229</v>
      </c>
      <c r="T181" s="130" t="s">
        <v>1169</v>
      </c>
    </row>
    <row r="182" spans="1:20" s="38" customFormat="1" x14ac:dyDescent="0.25">
      <c r="A182" s="38" t="str">
        <f t="shared" si="13"/>
        <v>Asus Asus FX564G</v>
      </c>
      <c r="B182" s="38" t="s">
        <v>18</v>
      </c>
      <c r="C182" s="38" t="s">
        <v>1700</v>
      </c>
      <c r="D182" s="38" t="s">
        <v>64</v>
      </c>
      <c r="F182" s="38" t="s">
        <v>28</v>
      </c>
      <c r="G182" s="38" t="s">
        <v>1305</v>
      </c>
      <c r="I182" s="38" t="s">
        <v>677</v>
      </c>
      <c r="L182" s="38">
        <v>15</v>
      </c>
      <c r="M182" s="38" t="s">
        <v>45</v>
      </c>
      <c r="S182" s="38" t="s">
        <v>229</v>
      </c>
    </row>
    <row r="183" spans="1:20" s="50" customFormat="1" x14ac:dyDescent="0.25">
      <c r="A183" s="50" t="str">
        <f t="shared" si="13"/>
        <v>Asus Asus FX570U</v>
      </c>
      <c r="B183" s="50" t="s">
        <v>18</v>
      </c>
      <c r="C183" s="50" t="s">
        <v>1565</v>
      </c>
      <c r="D183" s="50" t="s">
        <v>64</v>
      </c>
      <c r="F183" s="50" t="s">
        <v>28</v>
      </c>
      <c r="G183" s="50" t="s">
        <v>959</v>
      </c>
      <c r="I183" s="50" t="s">
        <v>677</v>
      </c>
      <c r="L183" s="50">
        <v>15</v>
      </c>
      <c r="M183" s="50" t="s">
        <v>45</v>
      </c>
      <c r="S183" s="50" t="s">
        <v>229</v>
      </c>
    </row>
    <row r="184" spans="1:20" s="51" customFormat="1" x14ac:dyDescent="0.25">
      <c r="A184" s="51" t="str">
        <f t="shared" si="13"/>
        <v>Asus Asus FX705G</v>
      </c>
      <c r="B184" s="51" t="s">
        <v>18</v>
      </c>
      <c r="C184" s="51" t="s">
        <v>1623</v>
      </c>
      <c r="D184" s="51" t="s">
        <v>64</v>
      </c>
      <c r="F184" s="51" t="s">
        <v>28</v>
      </c>
      <c r="G184" s="51" t="s">
        <v>959</v>
      </c>
      <c r="I184" s="51" t="s">
        <v>1622</v>
      </c>
      <c r="L184" s="51">
        <v>15</v>
      </c>
      <c r="M184" s="51" t="s">
        <v>45</v>
      </c>
      <c r="S184" s="51" t="s">
        <v>229</v>
      </c>
      <c r="T184" s="130" t="s">
        <v>2713</v>
      </c>
    </row>
    <row r="185" spans="1:20" s="28" customFormat="1" x14ac:dyDescent="0.25">
      <c r="A185" s="28" t="str">
        <f t="shared" si="13"/>
        <v>Asus Asus FX705D</v>
      </c>
      <c r="B185" s="28" t="s">
        <v>18</v>
      </c>
      <c r="C185" s="28" t="s">
        <v>1773</v>
      </c>
      <c r="D185" s="28" t="s">
        <v>64</v>
      </c>
      <c r="F185" s="28" t="s">
        <v>27</v>
      </c>
      <c r="G185" s="28" t="s">
        <v>1772</v>
      </c>
      <c r="I185" s="28" t="s">
        <v>968</v>
      </c>
      <c r="L185" s="28">
        <v>15</v>
      </c>
      <c r="M185" s="28" t="s">
        <v>45</v>
      </c>
      <c r="S185" s="28" t="s">
        <v>229</v>
      </c>
      <c r="T185" s="130" t="s">
        <v>2714</v>
      </c>
    </row>
    <row r="186" spans="1:20" s="59" customFormat="1" x14ac:dyDescent="0.25">
      <c r="A186" s="59" t="str">
        <f t="shared" si="13"/>
        <v>Asus Asus FX753V</v>
      </c>
      <c r="B186" s="59" t="s">
        <v>18</v>
      </c>
      <c r="C186" s="59" t="s">
        <v>960</v>
      </c>
      <c r="D186" s="59" t="s">
        <v>64</v>
      </c>
      <c r="F186" s="59" t="s">
        <v>28</v>
      </c>
      <c r="G186" s="59" t="s">
        <v>289</v>
      </c>
      <c r="I186" s="59" t="s">
        <v>677</v>
      </c>
      <c r="L186" s="59">
        <v>15</v>
      </c>
      <c r="M186" s="59" t="s">
        <v>45</v>
      </c>
      <c r="S186" s="59" t="s">
        <v>229</v>
      </c>
      <c r="T186" s="130" t="s">
        <v>1170</v>
      </c>
    </row>
    <row r="187" spans="1:20" s="38" customFormat="1" x14ac:dyDescent="0.25">
      <c r="A187" s="38" t="str">
        <f t="shared" si="13"/>
        <v>Asus Asus FX765G</v>
      </c>
      <c r="B187" s="38" t="s">
        <v>18</v>
      </c>
      <c r="C187" s="38" t="s">
        <v>1701</v>
      </c>
      <c r="D187" s="38" t="s">
        <v>64</v>
      </c>
      <c r="F187" s="38" t="s">
        <v>28</v>
      </c>
      <c r="G187" s="38" t="s">
        <v>959</v>
      </c>
      <c r="I187" s="38" t="s">
        <v>677</v>
      </c>
      <c r="L187" s="38">
        <v>17</v>
      </c>
      <c r="M187" s="38" t="s">
        <v>45</v>
      </c>
      <c r="S187" s="38" t="s">
        <v>229</v>
      </c>
    </row>
    <row r="188" spans="1:20" s="35" customFormat="1" x14ac:dyDescent="0.25">
      <c r="A188" s="35" t="str">
        <f t="shared" ref="A188:A195" si="14">CONCATENATE(B188," ",C188)</f>
        <v>Asus Asus G501V</v>
      </c>
      <c r="B188" s="35" t="s">
        <v>18</v>
      </c>
      <c r="C188" s="35" t="s">
        <v>447</v>
      </c>
      <c r="D188" s="35" t="s">
        <v>64</v>
      </c>
      <c r="E188" s="35" t="s">
        <v>2</v>
      </c>
      <c r="F188" s="35" t="s">
        <v>28</v>
      </c>
      <c r="G188" s="35" t="s">
        <v>289</v>
      </c>
      <c r="I188" s="35" t="s">
        <v>164</v>
      </c>
      <c r="J188" s="35">
        <v>2.1</v>
      </c>
      <c r="L188" s="35">
        <v>15</v>
      </c>
      <c r="M188" s="35" t="s">
        <v>45</v>
      </c>
      <c r="P188" s="35" t="s">
        <v>97</v>
      </c>
      <c r="Q188" s="35" t="s">
        <v>93</v>
      </c>
      <c r="S188" s="35" t="s">
        <v>229</v>
      </c>
      <c r="T188" s="130" t="s">
        <v>1171</v>
      </c>
    </row>
    <row r="189" spans="1:20" s="45" customFormat="1" x14ac:dyDescent="0.25">
      <c r="A189" s="45" t="str">
        <f>CONCATENATE(B189," ",C189)</f>
        <v>Asus Asus G531G</v>
      </c>
      <c r="B189" s="45" t="s">
        <v>18</v>
      </c>
      <c r="C189" s="45" t="s">
        <v>1998</v>
      </c>
      <c r="D189" s="45" t="s">
        <v>64</v>
      </c>
      <c r="F189" s="45" t="s">
        <v>28</v>
      </c>
      <c r="G189" s="45" t="s">
        <v>1305</v>
      </c>
      <c r="I189" s="45" t="s">
        <v>1970</v>
      </c>
      <c r="L189" s="45">
        <v>15</v>
      </c>
      <c r="M189" s="45" t="s">
        <v>45</v>
      </c>
      <c r="S189" s="45" t="s">
        <v>229</v>
      </c>
      <c r="T189" s="130" t="s">
        <v>2703</v>
      </c>
    </row>
    <row r="190" spans="1:20" s="42" customFormat="1" x14ac:dyDescent="0.25">
      <c r="A190" s="42" t="str">
        <f t="shared" si="14"/>
        <v>Asus Asus G701V</v>
      </c>
      <c r="B190" s="42" t="s">
        <v>18</v>
      </c>
      <c r="C190" s="42" t="s">
        <v>638</v>
      </c>
      <c r="D190" s="42" t="s">
        <v>64</v>
      </c>
      <c r="F190" s="42" t="s">
        <v>28</v>
      </c>
      <c r="G190" s="42" t="s">
        <v>289</v>
      </c>
      <c r="I190" s="42" t="s">
        <v>582</v>
      </c>
      <c r="L190" s="42">
        <v>17</v>
      </c>
      <c r="M190" s="42" t="s">
        <v>45</v>
      </c>
      <c r="S190" s="42" t="s">
        <v>229</v>
      </c>
      <c r="T190" s="130" t="s">
        <v>2695</v>
      </c>
    </row>
    <row r="191" spans="1:20" s="57" customFormat="1" x14ac:dyDescent="0.25">
      <c r="A191" s="57" t="str">
        <f t="shared" si="14"/>
        <v>Asus Asus G703V</v>
      </c>
      <c r="B191" s="57" t="s">
        <v>18</v>
      </c>
      <c r="C191" s="57" t="s">
        <v>1063</v>
      </c>
      <c r="D191" s="57" t="s">
        <v>64</v>
      </c>
      <c r="F191" s="57" t="s">
        <v>28</v>
      </c>
      <c r="G191" s="57" t="s">
        <v>599</v>
      </c>
      <c r="I191" s="57" t="s">
        <v>582</v>
      </c>
      <c r="L191" s="57">
        <v>17</v>
      </c>
      <c r="M191" s="57" t="s">
        <v>45</v>
      </c>
      <c r="S191" s="57" t="s">
        <v>229</v>
      </c>
    </row>
    <row r="192" spans="1:20" s="108" customFormat="1" x14ac:dyDescent="0.25">
      <c r="A192" s="108" t="str">
        <f t="shared" si="14"/>
        <v>Asus Asus G703G</v>
      </c>
      <c r="B192" s="108" t="s">
        <v>18</v>
      </c>
      <c r="C192" s="108" t="s">
        <v>1360</v>
      </c>
      <c r="D192" s="108" t="s">
        <v>64</v>
      </c>
      <c r="F192" s="108" t="s">
        <v>28</v>
      </c>
      <c r="G192" s="108" t="s">
        <v>1305</v>
      </c>
      <c r="I192" s="108" t="s">
        <v>609</v>
      </c>
      <c r="L192" s="108">
        <v>17</v>
      </c>
      <c r="M192" s="108" t="s">
        <v>45</v>
      </c>
      <c r="S192" s="108" t="s">
        <v>229</v>
      </c>
      <c r="T192" s="130" t="s">
        <v>2696</v>
      </c>
    </row>
    <row r="193" spans="1:20" s="76" customFormat="1" x14ac:dyDescent="0.25">
      <c r="A193" s="76" t="str">
        <f t="shared" si="14"/>
        <v>Asus Asus G710V</v>
      </c>
      <c r="B193" s="76" t="s">
        <v>18</v>
      </c>
      <c r="C193" s="76" t="s">
        <v>841</v>
      </c>
      <c r="D193" s="76" t="s">
        <v>64</v>
      </c>
      <c r="F193" s="76" t="s">
        <v>28</v>
      </c>
      <c r="G193" s="76" t="s">
        <v>599</v>
      </c>
      <c r="I193" s="76" t="s">
        <v>579</v>
      </c>
      <c r="L193" s="76">
        <v>17</v>
      </c>
      <c r="M193" s="76" t="s">
        <v>45</v>
      </c>
      <c r="S193" s="76" t="s">
        <v>229</v>
      </c>
    </row>
    <row r="194" spans="1:20" s="45" customFormat="1" x14ac:dyDescent="0.25">
      <c r="A194" s="45" t="str">
        <f>CONCATENATE(B194," ",C194)</f>
        <v>Asus Asus G731G</v>
      </c>
      <c r="B194" s="45" t="s">
        <v>18</v>
      </c>
      <c r="C194" s="45" t="s">
        <v>1999</v>
      </c>
      <c r="D194" s="45" t="s">
        <v>64</v>
      </c>
      <c r="F194" s="45" t="s">
        <v>28</v>
      </c>
      <c r="G194" s="45" t="s">
        <v>1305</v>
      </c>
      <c r="I194" s="45" t="s">
        <v>1970</v>
      </c>
      <c r="L194" s="45">
        <v>17</v>
      </c>
      <c r="M194" s="45" t="s">
        <v>45</v>
      </c>
      <c r="S194" s="45" t="s">
        <v>229</v>
      </c>
      <c r="T194" s="130" t="s">
        <v>2704</v>
      </c>
    </row>
    <row r="195" spans="1:20" s="75" customFormat="1" x14ac:dyDescent="0.25">
      <c r="A195" s="2" t="str">
        <f t="shared" si="14"/>
        <v>Asus Asus G752V</v>
      </c>
      <c r="B195" s="75" t="s">
        <v>18</v>
      </c>
      <c r="C195" s="75" t="s">
        <v>302</v>
      </c>
      <c r="D195" s="75" t="s">
        <v>64</v>
      </c>
      <c r="E195" s="75" t="s">
        <v>2</v>
      </c>
      <c r="F195" s="75" t="s">
        <v>28</v>
      </c>
      <c r="G195" s="75" t="s">
        <v>289</v>
      </c>
      <c r="I195" s="75" t="s">
        <v>160</v>
      </c>
      <c r="L195" s="75">
        <v>17</v>
      </c>
      <c r="M195" s="75" t="s">
        <v>45</v>
      </c>
      <c r="P195" s="75" t="s">
        <v>97</v>
      </c>
      <c r="Q195" s="75" t="s">
        <v>93</v>
      </c>
      <c r="S195" s="75" t="s">
        <v>229</v>
      </c>
      <c r="T195" s="130" t="s">
        <v>1172</v>
      </c>
    </row>
    <row r="196" spans="1:20" s="51" customFormat="1" x14ac:dyDescent="0.25">
      <c r="A196" s="51" t="str">
        <f>CONCATENATE(B196," ",C196)</f>
        <v>Asus Asus GA502D</v>
      </c>
      <c r="B196" s="51" t="s">
        <v>18</v>
      </c>
      <c r="C196" s="51" t="s">
        <v>2187</v>
      </c>
      <c r="D196" s="51" t="s">
        <v>64</v>
      </c>
      <c r="F196" s="28" t="s">
        <v>27</v>
      </c>
      <c r="G196" s="51" t="s">
        <v>1772</v>
      </c>
      <c r="I196" s="51" t="s">
        <v>2124</v>
      </c>
      <c r="L196" s="51">
        <v>15</v>
      </c>
      <c r="M196" s="51" t="s">
        <v>45</v>
      </c>
      <c r="S196" s="51" t="s">
        <v>229</v>
      </c>
    </row>
    <row r="197" spans="1:20" s="77" customFormat="1" x14ac:dyDescent="0.25">
      <c r="A197" s="2" t="str">
        <f t="shared" ref="A197:A205" si="15">CONCATENATE(B197," ",C197)</f>
        <v>Asus Asus GL552V</v>
      </c>
      <c r="B197" s="77" t="s">
        <v>18</v>
      </c>
      <c r="C197" s="77" t="s">
        <v>337</v>
      </c>
      <c r="D197" s="77" t="s">
        <v>64</v>
      </c>
      <c r="E197" s="77" t="s">
        <v>2</v>
      </c>
      <c r="F197" s="77" t="s">
        <v>28</v>
      </c>
      <c r="G197" s="77" t="s">
        <v>289</v>
      </c>
      <c r="I197" s="77" t="s">
        <v>164</v>
      </c>
      <c r="L197" s="77">
        <v>15</v>
      </c>
      <c r="M197" s="77" t="s">
        <v>45</v>
      </c>
      <c r="P197" s="77" t="s">
        <v>97</v>
      </c>
      <c r="Q197" s="77" t="s">
        <v>93</v>
      </c>
      <c r="S197" s="77" t="s">
        <v>229</v>
      </c>
      <c r="T197" s="130" t="s">
        <v>1174</v>
      </c>
    </row>
    <row r="198" spans="1:20" s="50" customFormat="1" x14ac:dyDescent="0.25">
      <c r="A198" s="50" t="str">
        <f t="shared" si="15"/>
        <v>Asus Asus GL553V</v>
      </c>
      <c r="B198" s="50" t="s">
        <v>18</v>
      </c>
      <c r="C198" s="50" t="s">
        <v>693</v>
      </c>
      <c r="D198" s="50" t="s">
        <v>64</v>
      </c>
      <c r="F198" s="50" t="s">
        <v>28</v>
      </c>
      <c r="G198" s="50" t="s">
        <v>599</v>
      </c>
      <c r="I198" s="50" t="s">
        <v>677</v>
      </c>
      <c r="L198" s="50">
        <v>15</v>
      </c>
      <c r="M198" s="50" t="s">
        <v>45</v>
      </c>
      <c r="S198" s="50" t="s">
        <v>229</v>
      </c>
      <c r="T198" s="130" t="s">
        <v>1175</v>
      </c>
    </row>
    <row r="199" spans="1:20" s="39" customFormat="1" x14ac:dyDescent="0.25">
      <c r="A199" s="39" t="str">
        <f t="shared" si="15"/>
        <v>Asus Asus GL502V</v>
      </c>
      <c r="B199" s="39" t="s">
        <v>18</v>
      </c>
      <c r="C199" s="39" t="s">
        <v>519</v>
      </c>
      <c r="D199" s="39" t="s">
        <v>64</v>
      </c>
      <c r="F199" s="39" t="s">
        <v>28</v>
      </c>
      <c r="G199" s="39" t="s">
        <v>289</v>
      </c>
      <c r="I199" s="39" t="s">
        <v>208</v>
      </c>
      <c r="L199" s="39">
        <v>15</v>
      </c>
      <c r="M199" s="39" t="s">
        <v>311</v>
      </c>
      <c r="S199" s="39" t="s">
        <v>229</v>
      </c>
      <c r="T199" s="130" t="s">
        <v>1173</v>
      </c>
    </row>
    <row r="200" spans="1:20" s="59" customFormat="1" x14ac:dyDescent="0.25">
      <c r="A200" s="59" t="str">
        <f>CONCATENATE(B200," ",C200)</f>
        <v>Asus Asus GL503V</v>
      </c>
      <c r="B200" s="59" t="s">
        <v>18</v>
      </c>
      <c r="C200" s="59" t="s">
        <v>997</v>
      </c>
      <c r="D200" s="59" t="s">
        <v>64</v>
      </c>
      <c r="F200" s="59" t="s">
        <v>28</v>
      </c>
      <c r="G200" s="59" t="s">
        <v>599</v>
      </c>
      <c r="I200" s="59" t="s">
        <v>677</v>
      </c>
      <c r="L200" s="59">
        <v>15</v>
      </c>
      <c r="M200" s="59" t="s">
        <v>45</v>
      </c>
      <c r="S200" s="59" t="s">
        <v>229</v>
      </c>
    </row>
    <row r="201" spans="1:20" s="34" customFormat="1" x14ac:dyDescent="0.25">
      <c r="A201" s="34" t="str">
        <f>CONCATENATE(B201," ",C201)</f>
        <v>Asus Asus GL503G</v>
      </c>
      <c r="B201" s="34" t="s">
        <v>18</v>
      </c>
      <c r="C201" s="34" t="s">
        <v>1304</v>
      </c>
      <c r="D201" s="34" t="s">
        <v>64</v>
      </c>
      <c r="F201" s="34" t="s">
        <v>28</v>
      </c>
      <c r="G201" s="34" t="s">
        <v>1305</v>
      </c>
      <c r="I201" s="34" t="s">
        <v>677</v>
      </c>
      <c r="L201" s="34">
        <v>15</v>
      </c>
      <c r="M201" s="34" t="s">
        <v>45</v>
      </c>
      <c r="S201" s="34" t="s">
        <v>229</v>
      </c>
    </row>
    <row r="202" spans="1:20" s="33" customFormat="1" x14ac:dyDescent="0.25">
      <c r="A202" s="33" t="str">
        <f>CONCATENATE(B202," ",C202)</f>
        <v>Asus Asus GL504G</v>
      </c>
      <c r="B202" s="33" t="s">
        <v>18</v>
      </c>
      <c r="C202" s="33" t="s">
        <v>1419</v>
      </c>
      <c r="D202" s="33" t="s">
        <v>64</v>
      </c>
      <c r="F202" s="33" t="s">
        <v>28</v>
      </c>
      <c r="G202" s="33" t="s">
        <v>1305</v>
      </c>
      <c r="I202" s="33" t="s">
        <v>574</v>
      </c>
      <c r="L202" s="33">
        <v>15</v>
      </c>
      <c r="M202" s="33" t="s">
        <v>45</v>
      </c>
      <c r="S202" s="33" t="s">
        <v>229</v>
      </c>
      <c r="T202" s="130" t="s">
        <v>2697</v>
      </c>
    </row>
    <row r="203" spans="1:20" s="43" customFormat="1" x14ac:dyDescent="0.25">
      <c r="A203" s="43" t="str">
        <f>CONCATENATE(B203," ",C203)</f>
        <v>Asus Asus GL531G</v>
      </c>
      <c r="B203" s="43" t="s">
        <v>18</v>
      </c>
      <c r="C203" s="43" t="s">
        <v>1940</v>
      </c>
      <c r="D203" s="43" t="s">
        <v>64</v>
      </c>
      <c r="F203" s="43" t="s">
        <v>28</v>
      </c>
      <c r="G203" s="43" t="s">
        <v>1305</v>
      </c>
      <c r="I203" s="43" t="s">
        <v>1941</v>
      </c>
      <c r="L203" s="43">
        <v>15</v>
      </c>
      <c r="M203" s="43" t="s">
        <v>45</v>
      </c>
      <c r="S203" s="43" t="s">
        <v>229</v>
      </c>
      <c r="T203" s="130" t="s">
        <v>2702</v>
      </c>
    </row>
    <row r="204" spans="1:20" s="28" customFormat="1" x14ac:dyDescent="0.25">
      <c r="A204" s="28" t="str">
        <f>CONCATENATE(B204," ",C204)</f>
        <v>Asus Asus GL564G</v>
      </c>
      <c r="B204" s="28" t="s">
        <v>18</v>
      </c>
      <c r="C204" s="28" t="s">
        <v>1853</v>
      </c>
      <c r="D204" s="28" t="s">
        <v>64</v>
      </c>
      <c r="F204" s="28" t="s">
        <v>28</v>
      </c>
      <c r="G204" s="28" t="s">
        <v>1305</v>
      </c>
      <c r="I204" s="28" t="s">
        <v>1808</v>
      </c>
      <c r="L204" s="28">
        <v>15</v>
      </c>
      <c r="M204" s="28" t="s">
        <v>45</v>
      </c>
      <c r="S204" s="28" t="s">
        <v>229</v>
      </c>
      <c r="T204" s="130" t="s">
        <v>2705</v>
      </c>
    </row>
    <row r="205" spans="1:20" s="38" customFormat="1" x14ac:dyDescent="0.25">
      <c r="A205" s="38" t="str">
        <f t="shared" si="15"/>
        <v>Asus Asus GL702V</v>
      </c>
      <c r="B205" s="38" t="s">
        <v>18</v>
      </c>
      <c r="C205" s="38" t="s">
        <v>525</v>
      </c>
      <c r="D205" s="38" t="s">
        <v>64</v>
      </c>
      <c r="F205" s="38" t="s">
        <v>28</v>
      </c>
      <c r="G205" s="38" t="s">
        <v>289</v>
      </c>
      <c r="I205" s="38" t="s">
        <v>296</v>
      </c>
      <c r="L205" s="38">
        <v>17</v>
      </c>
      <c r="M205" s="38" t="s">
        <v>45</v>
      </c>
      <c r="S205" s="38" t="s">
        <v>229</v>
      </c>
      <c r="T205" s="130" t="s">
        <v>1176</v>
      </c>
    </row>
    <row r="206" spans="1:20" s="57" customFormat="1" x14ac:dyDescent="0.25">
      <c r="A206" s="57" t="str">
        <f t="shared" ref="A206:A227" si="16">CONCATENATE(B206," ",C206)</f>
        <v>Asus Asus GL702Z</v>
      </c>
      <c r="B206" s="57" t="s">
        <v>18</v>
      </c>
      <c r="C206" s="57" t="s">
        <v>1000</v>
      </c>
      <c r="D206" s="57" t="s">
        <v>64</v>
      </c>
      <c r="F206" s="57" t="s">
        <v>27</v>
      </c>
      <c r="G206" s="57" t="s">
        <v>1078</v>
      </c>
      <c r="I206" s="57" t="s">
        <v>1001</v>
      </c>
      <c r="L206" s="57">
        <v>17</v>
      </c>
      <c r="M206" s="57" t="s">
        <v>45</v>
      </c>
      <c r="S206" s="57" t="s">
        <v>229</v>
      </c>
    </row>
    <row r="207" spans="1:20" s="59" customFormat="1" x14ac:dyDescent="0.25">
      <c r="A207" s="59" t="str">
        <f t="shared" si="16"/>
        <v>Asus Asus GL703V</v>
      </c>
      <c r="B207" s="59" t="s">
        <v>18</v>
      </c>
      <c r="C207" s="59" t="s">
        <v>998</v>
      </c>
      <c r="D207" s="59" t="s">
        <v>64</v>
      </c>
      <c r="F207" s="59" t="s">
        <v>28</v>
      </c>
      <c r="G207" s="59" t="s">
        <v>599</v>
      </c>
      <c r="I207" s="59" t="s">
        <v>677</v>
      </c>
      <c r="L207" s="59">
        <v>17</v>
      </c>
      <c r="M207" s="59" t="s">
        <v>45</v>
      </c>
      <c r="S207" s="59" t="s">
        <v>229</v>
      </c>
      <c r="T207" s="130" t="s">
        <v>2698</v>
      </c>
    </row>
    <row r="208" spans="1:20" s="34" customFormat="1" x14ac:dyDescent="0.25">
      <c r="A208" s="34" t="str">
        <f t="shared" si="16"/>
        <v>Asus Asus GL703G</v>
      </c>
      <c r="B208" s="34" t="s">
        <v>18</v>
      </c>
      <c r="C208" s="34" t="s">
        <v>1330</v>
      </c>
      <c r="D208" s="34" t="s">
        <v>64</v>
      </c>
      <c r="F208" s="34" t="s">
        <v>28</v>
      </c>
      <c r="G208" s="34" t="s">
        <v>1305</v>
      </c>
      <c r="I208" s="34" t="s">
        <v>677</v>
      </c>
      <c r="L208" s="34">
        <v>17</v>
      </c>
      <c r="M208" s="34" t="s">
        <v>45</v>
      </c>
      <c r="S208" s="34" t="s">
        <v>229</v>
      </c>
    </row>
    <row r="209" spans="1:20" s="50" customFormat="1" x14ac:dyDescent="0.25">
      <c r="A209" s="50" t="str">
        <f>CONCATENATE(B209," ",C209)</f>
        <v>Asus Asus GL704G</v>
      </c>
      <c r="B209" s="50" t="s">
        <v>18</v>
      </c>
      <c r="C209" s="50" t="s">
        <v>1624</v>
      </c>
      <c r="D209" s="50" t="s">
        <v>64</v>
      </c>
      <c r="F209" s="50" t="s">
        <v>28</v>
      </c>
      <c r="G209" s="50" t="s">
        <v>1305</v>
      </c>
      <c r="I209" s="50" t="s">
        <v>574</v>
      </c>
      <c r="L209" s="50">
        <v>17</v>
      </c>
      <c r="M209" s="50" t="s">
        <v>45</v>
      </c>
      <c r="S209" s="50" t="s">
        <v>229</v>
      </c>
      <c r="T209" s="130" t="s">
        <v>2699</v>
      </c>
    </row>
    <row r="210" spans="1:20" s="77" customFormat="1" x14ac:dyDescent="0.25">
      <c r="A210" s="2" t="str">
        <f t="shared" si="16"/>
        <v>Asus Asus GL752V</v>
      </c>
      <c r="B210" s="77" t="s">
        <v>18</v>
      </c>
      <c r="C210" s="77" t="s">
        <v>338</v>
      </c>
      <c r="D210" s="77" t="s">
        <v>64</v>
      </c>
      <c r="E210" s="77" t="s">
        <v>2</v>
      </c>
      <c r="F210" s="39" t="s">
        <v>28</v>
      </c>
      <c r="G210" s="77" t="s">
        <v>289</v>
      </c>
      <c r="I210" s="77" t="s">
        <v>164</v>
      </c>
      <c r="L210" s="39">
        <v>17</v>
      </c>
      <c r="M210" s="39" t="s">
        <v>45</v>
      </c>
      <c r="P210" s="77" t="s">
        <v>97</v>
      </c>
      <c r="Q210" s="77" t="s">
        <v>93</v>
      </c>
      <c r="S210" s="77" t="s">
        <v>229</v>
      </c>
      <c r="T210" s="130" t="s">
        <v>1177</v>
      </c>
    </row>
    <row r="211" spans="1:20" s="59" customFormat="1" x14ac:dyDescent="0.25">
      <c r="A211" s="59" t="str">
        <f>CONCATENATE(B211," ",C211)</f>
        <v>Asus Asus GL731G</v>
      </c>
      <c r="B211" s="59" t="s">
        <v>18</v>
      </c>
      <c r="C211" s="59" t="s">
        <v>2092</v>
      </c>
      <c r="D211" s="59" t="s">
        <v>64</v>
      </c>
      <c r="F211" s="59" t="s">
        <v>28</v>
      </c>
      <c r="G211" s="59" t="s">
        <v>1305</v>
      </c>
      <c r="I211" s="59" t="s">
        <v>1941</v>
      </c>
      <c r="L211" s="59">
        <v>17</v>
      </c>
      <c r="M211" s="59" t="s">
        <v>45</v>
      </c>
      <c r="S211" s="59" t="s">
        <v>229</v>
      </c>
    </row>
    <row r="212" spans="1:20" s="50" customFormat="1" x14ac:dyDescent="0.25">
      <c r="A212" s="50" t="str">
        <f t="shared" si="16"/>
        <v>Asus Asus GL753V</v>
      </c>
      <c r="B212" s="50" t="s">
        <v>18</v>
      </c>
      <c r="C212" s="50" t="s">
        <v>694</v>
      </c>
      <c r="D212" s="50" t="s">
        <v>64</v>
      </c>
      <c r="E212" s="50" t="s">
        <v>2</v>
      </c>
      <c r="F212" s="50" t="s">
        <v>28</v>
      </c>
      <c r="G212" s="50" t="s">
        <v>599</v>
      </c>
      <c r="I212" s="50" t="s">
        <v>677</v>
      </c>
      <c r="L212" s="50">
        <v>17</v>
      </c>
      <c r="M212" s="50" t="s">
        <v>45</v>
      </c>
      <c r="P212" s="50" t="s">
        <v>97</v>
      </c>
      <c r="Q212" s="50" t="s">
        <v>93</v>
      </c>
      <c r="S212" s="50" t="s">
        <v>229</v>
      </c>
      <c r="T212" s="130" t="s">
        <v>2700</v>
      </c>
    </row>
    <row r="213" spans="1:20" s="50" customFormat="1" x14ac:dyDescent="0.25">
      <c r="A213" s="50" t="str">
        <f>CONCATENATE(B213," ",C213)</f>
        <v>Asus Asus GL764G</v>
      </c>
      <c r="B213" s="50" t="s">
        <v>18</v>
      </c>
      <c r="C213" s="50" t="s">
        <v>1809</v>
      </c>
      <c r="D213" s="50" t="s">
        <v>64</v>
      </c>
      <c r="F213" s="50" t="s">
        <v>28</v>
      </c>
      <c r="G213" s="50" t="s">
        <v>1305</v>
      </c>
      <c r="I213" s="50" t="s">
        <v>1810</v>
      </c>
      <c r="L213" s="50">
        <v>17</v>
      </c>
      <c r="M213" s="50" t="s">
        <v>45</v>
      </c>
      <c r="S213" s="50" t="s">
        <v>229</v>
      </c>
      <c r="T213" s="130" t="s">
        <v>2701</v>
      </c>
    </row>
    <row r="214" spans="1:20" s="108" customFormat="1" x14ac:dyDescent="0.25">
      <c r="A214" s="108" t="str">
        <f t="shared" si="16"/>
        <v>Asus Asus GM501G</v>
      </c>
      <c r="B214" s="108" t="s">
        <v>18</v>
      </c>
      <c r="C214" s="108" t="s">
        <v>1361</v>
      </c>
      <c r="D214" s="108" t="s">
        <v>64</v>
      </c>
      <c r="F214" s="108" t="s">
        <v>28</v>
      </c>
      <c r="G214" s="108" t="s">
        <v>1305</v>
      </c>
      <c r="I214" s="108" t="s">
        <v>1362</v>
      </c>
      <c r="L214" s="108">
        <v>15</v>
      </c>
      <c r="M214" s="108" t="s">
        <v>45</v>
      </c>
      <c r="S214" s="108" t="s">
        <v>229</v>
      </c>
      <c r="T214" s="130" t="s">
        <v>2706</v>
      </c>
    </row>
    <row r="215" spans="1:20" s="42" customFormat="1" x14ac:dyDescent="0.25">
      <c r="A215" s="42" t="str">
        <f>CONCATENATE(B215," ",C215)</f>
        <v>Asus Asus GA502D</v>
      </c>
      <c r="B215" s="42" t="s">
        <v>18</v>
      </c>
      <c r="C215" s="42" t="s">
        <v>2187</v>
      </c>
      <c r="D215" s="42" t="s">
        <v>64</v>
      </c>
      <c r="F215" s="42" t="s">
        <v>27</v>
      </c>
      <c r="G215" s="42" t="s">
        <v>1772</v>
      </c>
      <c r="I215" s="42" t="s">
        <v>2124</v>
      </c>
      <c r="L215" s="42">
        <v>15</v>
      </c>
      <c r="M215" s="42" t="s">
        <v>45</v>
      </c>
      <c r="S215" s="42" t="s">
        <v>229</v>
      </c>
    </row>
    <row r="216" spans="1:20" s="50" customFormat="1" x14ac:dyDescent="0.25">
      <c r="A216" s="50" t="str">
        <f t="shared" si="16"/>
        <v>Asus Asus GU501G</v>
      </c>
      <c r="B216" s="50" t="s">
        <v>18</v>
      </c>
      <c r="C216" s="50" t="s">
        <v>1566</v>
      </c>
      <c r="D216" s="50" t="s">
        <v>64</v>
      </c>
      <c r="F216" s="50" t="s">
        <v>28</v>
      </c>
      <c r="G216" s="50" t="s">
        <v>1305</v>
      </c>
      <c r="I216" s="50" t="s">
        <v>574</v>
      </c>
      <c r="L216" s="50">
        <v>15</v>
      </c>
      <c r="M216" s="50" t="s">
        <v>45</v>
      </c>
      <c r="S216" s="50" t="s">
        <v>229</v>
      </c>
    </row>
    <row r="217" spans="1:20" s="51" customFormat="1" x14ac:dyDescent="0.25">
      <c r="A217" s="51" t="str">
        <f>CONCATENATE(B217," ",C217)</f>
        <v>Asus Asus GU502G</v>
      </c>
      <c r="B217" s="51" t="s">
        <v>18</v>
      </c>
      <c r="C217" s="51" t="s">
        <v>2188</v>
      </c>
      <c r="D217" s="51" t="s">
        <v>64</v>
      </c>
      <c r="F217" s="51" t="s">
        <v>28</v>
      </c>
      <c r="G217" s="51" t="s">
        <v>1305</v>
      </c>
      <c r="I217" s="51" t="s">
        <v>2189</v>
      </c>
      <c r="L217" s="51">
        <v>15</v>
      </c>
      <c r="M217" s="51" t="s">
        <v>45</v>
      </c>
      <c r="S217" s="51" t="s">
        <v>229</v>
      </c>
    </row>
    <row r="218" spans="1:20" s="34" customFormat="1" x14ac:dyDescent="0.25">
      <c r="A218" s="34" t="str">
        <f t="shared" si="16"/>
        <v>Asus Asus GX501V</v>
      </c>
      <c r="B218" s="34" t="s">
        <v>18</v>
      </c>
      <c r="C218" s="34" t="s">
        <v>876</v>
      </c>
      <c r="D218" s="34" t="s">
        <v>64</v>
      </c>
      <c r="F218" s="34" t="s">
        <v>28</v>
      </c>
      <c r="G218" s="34" t="s">
        <v>599</v>
      </c>
      <c r="I218" s="34" t="s">
        <v>582</v>
      </c>
      <c r="L218" s="34">
        <v>15</v>
      </c>
      <c r="M218" s="34" t="s">
        <v>45</v>
      </c>
      <c r="S218" s="34" t="s">
        <v>229</v>
      </c>
      <c r="T218" s="130" t="s">
        <v>2708</v>
      </c>
    </row>
    <row r="219" spans="1:20" s="33" customFormat="1" x14ac:dyDescent="0.25">
      <c r="A219" s="33" t="str">
        <f t="shared" si="16"/>
        <v>Asus Asus GX501G</v>
      </c>
      <c r="B219" s="33" t="s">
        <v>18</v>
      </c>
      <c r="C219" s="33" t="s">
        <v>1331</v>
      </c>
      <c r="D219" s="33" t="s">
        <v>64</v>
      </c>
      <c r="F219" s="33" t="s">
        <v>28</v>
      </c>
      <c r="G219" s="33" t="s">
        <v>1305</v>
      </c>
      <c r="I219" s="33" t="s">
        <v>582</v>
      </c>
      <c r="L219" s="33">
        <v>15</v>
      </c>
      <c r="M219" s="33" t="s">
        <v>45</v>
      </c>
      <c r="S219" s="33" t="s">
        <v>229</v>
      </c>
      <c r="T219" s="130" t="s">
        <v>2707</v>
      </c>
    </row>
    <row r="220" spans="1:20" s="43" customFormat="1" x14ac:dyDescent="0.25">
      <c r="A220" s="43" t="str">
        <f>CONCATENATE(B220," ",C220)</f>
        <v>Asus Asus GX502G</v>
      </c>
      <c r="B220" s="43" t="s">
        <v>18</v>
      </c>
      <c r="C220" s="43" t="s">
        <v>1942</v>
      </c>
      <c r="D220" s="43" t="s">
        <v>64</v>
      </c>
      <c r="F220" s="43" t="s">
        <v>28</v>
      </c>
      <c r="G220" s="43" t="s">
        <v>1305</v>
      </c>
      <c r="I220" s="43" t="s">
        <v>677</v>
      </c>
      <c r="L220" s="43">
        <v>15</v>
      </c>
      <c r="M220" s="43" t="s">
        <v>45</v>
      </c>
      <c r="S220" s="43" t="s">
        <v>229</v>
      </c>
    </row>
    <row r="221" spans="1:20" s="38" customFormat="1" x14ac:dyDescent="0.25">
      <c r="A221" s="38" t="str">
        <f>CONCATENATE(B221," ",C221)</f>
        <v>Asus Asus GX531G</v>
      </c>
      <c r="B221" s="38" t="s">
        <v>18</v>
      </c>
      <c r="C221" s="38" t="s">
        <v>1659</v>
      </c>
      <c r="D221" s="38" t="s">
        <v>64</v>
      </c>
      <c r="F221" s="38" t="s">
        <v>28</v>
      </c>
      <c r="G221" s="38" t="s">
        <v>1305</v>
      </c>
      <c r="I221" s="38" t="s">
        <v>574</v>
      </c>
      <c r="L221" s="38">
        <v>15</v>
      </c>
      <c r="M221" s="38" t="s">
        <v>45</v>
      </c>
      <c r="S221" s="38" t="s">
        <v>229</v>
      </c>
      <c r="T221" s="130" t="s">
        <v>2709</v>
      </c>
    </row>
    <row r="222" spans="1:20" s="28" customFormat="1" x14ac:dyDescent="0.25">
      <c r="A222" s="28" t="str">
        <f>CONCATENATE(B222," ",C222)</f>
        <v>Asus Asus GX535G</v>
      </c>
      <c r="B222" s="28" t="s">
        <v>18</v>
      </c>
      <c r="C222" s="28" t="s">
        <v>1852</v>
      </c>
      <c r="D222" s="28" t="s">
        <v>64</v>
      </c>
      <c r="F222" s="28" t="s">
        <v>28</v>
      </c>
      <c r="G222" s="28" t="s">
        <v>1305</v>
      </c>
      <c r="I222" s="28" t="s">
        <v>1808</v>
      </c>
      <c r="L222" s="28">
        <v>15</v>
      </c>
      <c r="M222" s="28" t="s">
        <v>45</v>
      </c>
      <c r="S222" s="28" t="s">
        <v>229</v>
      </c>
    </row>
    <row r="223" spans="1:20" s="24" customFormat="1" x14ac:dyDescent="0.25">
      <c r="A223" s="24" t="str">
        <f t="shared" si="16"/>
        <v>Asus Asus GX700V</v>
      </c>
      <c r="B223" s="24" t="s">
        <v>18</v>
      </c>
      <c r="C223" s="24" t="s">
        <v>383</v>
      </c>
      <c r="D223" s="24" t="s">
        <v>64</v>
      </c>
      <c r="F223" s="24" t="s">
        <v>28</v>
      </c>
      <c r="G223" s="24" t="s">
        <v>289</v>
      </c>
      <c r="I223" s="24" t="s">
        <v>160</v>
      </c>
      <c r="L223" s="24">
        <v>17</v>
      </c>
      <c r="M223" s="24" t="s">
        <v>45</v>
      </c>
      <c r="S223" s="24" t="s">
        <v>229</v>
      </c>
    </row>
    <row r="224" spans="1:20" s="25" customFormat="1" x14ac:dyDescent="0.25">
      <c r="A224" s="25" t="str">
        <f>CONCATENATE(B224," ",C224)</f>
        <v>Asus Asus GX701G</v>
      </c>
      <c r="B224" s="25" t="s">
        <v>18</v>
      </c>
      <c r="C224" s="25" t="s">
        <v>1813</v>
      </c>
      <c r="D224" s="25" t="s">
        <v>64</v>
      </c>
      <c r="F224" s="25" t="s">
        <v>28</v>
      </c>
      <c r="G224" s="25" t="s">
        <v>1305</v>
      </c>
      <c r="I224" s="25" t="s">
        <v>1812</v>
      </c>
      <c r="L224" s="25">
        <v>17</v>
      </c>
      <c r="M224" s="25" t="s">
        <v>45</v>
      </c>
      <c r="S224" s="25" t="s">
        <v>229</v>
      </c>
      <c r="T224" s="130" t="s">
        <v>2710</v>
      </c>
    </row>
    <row r="225" spans="1:20" s="34" customFormat="1" x14ac:dyDescent="0.25">
      <c r="A225" s="34" t="str">
        <f t="shared" si="16"/>
        <v>Asus Asus GX800V</v>
      </c>
      <c r="B225" s="34" t="s">
        <v>18</v>
      </c>
      <c r="C225" s="34" t="s">
        <v>877</v>
      </c>
      <c r="D225" s="34" t="s">
        <v>64</v>
      </c>
      <c r="F225" s="34" t="s">
        <v>28</v>
      </c>
      <c r="G225" s="34" t="s">
        <v>599</v>
      </c>
      <c r="I225" s="34" t="s">
        <v>582</v>
      </c>
      <c r="L225" s="34">
        <v>18</v>
      </c>
      <c r="M225" s="34" t="s">
        <v>231</v>
      </c>
      <c r="S225" s="34" t="s">
        <v>229</v>
      </c>
    </row>
    <row r="226" spans="1:20" s="75" customFormat="1" x14ac:dyDescent="0.25">
      <c r="A226" s="2" t="str">
        <f t="shared" si="16"/>
        <v>Asus Asus K501U</v>
      </c>
      <c r="B226" s="75" t="s">
        <v>18</v>
      </c>
      <c r="C226" s="75" t="s">
        <v>339</v>
      </c>
      <c r="D226" s="75" t="s">
        <v>64</v>
      </c>
      <c r="E226" s="75" t="s">
        <v>53</v>
      </c>
      <c r="F226" s="75" t="s">
        <v>28</v>
      </c>
      <c r="G226" s="75" t="s">
        <v>289</v>
      </c>
      <c r="I226" s="75" t="s">
        <v>340</v>
      </c>
      <c r="L226" s="75">
        <v>15</v>
      </c>
      <c r="M226" s="75" t="s">
        <v>45</v>
      </c>
      <c r="P226" s="75" t="s">
        <v>97</v>
      </c>
      <c r="Q226" s="75" t="s">
        <v>93</v>
      </c>
      <c r="S226" s="75" t="s">
        <v>229</v>
      </c>
    </row>
    <row r="227" spans="1:20" s="75" customFormat="1" x14ac:dyDescent="0.25">
      <c r="A227" s="2" t="str">
        <f t="shared" si="16"/>
        <v>Asus Asus K501U</v>
      </c>
      <c r="B227" s="75" t="s">
        <v>18</v>
      </c>
      <c r="C227" s="75" t="s">
        <v>339</v>
      </c>
      <c r="D227" s="75" t="s">
        <v>64</v>
      </c>
      <c r="E227" s="75" t="s">
        <v>54</v>
      </c>
      <c r="F227" s="75" t="s">
        <v>28</v>
      </c>
      <c r="G227" s="75" t="s">
        <v>289</v>
      </c>
      <c r="I227" s="75" t="s">
        <v>340</v>
      </c>
      <c r="L227" s="75">
        <v>15</v>
      </c>
      <c r="M227" s="75" t="s">
        <v>45</v>
      </c>
      <c r="P227" s="75" t="s">
        <v>97</v>
      </c>
      <c r="Q227" s="75" t="s">
        <v>93</v>
      </c>
      <c r="S227" s="75" t="s">
        <v>229</v>
      </c>
    </row>
    <row r="228" spans="1:20" s="38" customFormat="1" x14ac:dyDescent="0.25">
      <c r="A228" s="38" t="str">
        <f t="shared" ref="A228:A236" si="17">CONCATENATE(B228," ",C228)</f>
        <v>Asus Asus K510U</v>
      </c>
      <c r="B228" s="38" t="s">
        <v>18</v>
      </c>
      <c r="C228" s="38" t="s">
        <v>1699</v>
      </c>
      <c r="D228" s="38" t="s">
        <v>65</v>
      </c>
      <c r="F228" s="38" t="s">
        <v>28</v>
      </c>
      <c r="G228" s="38" t="s">
        <v>959</v>
      </c>
      <c r="I228" s="38" t="s">
        <v>990</v>
      </c>
      <c r="L228" s="38">
        <v>15</v>
      </c>
      <c r="M228" s="38" t="s">
        <v>45</v>
      </c>
      <c r="S228" s="38" t="s">
        <v>229</v>
      </c>
    </row>
    <row r="229" spans="1:20" s="25" customFormat="1" x14ac:dyDescent="0.25">
      <c r="A229" s="25" t="str">
        <f t="shared" si="17"/>
        <v>Asus Asus N551V</v>
      </c>
      <c r="B229" s="25" t="s">
        <v>18</v>
      </c>
      <c r="C229" s="25" t="s">
        <v>404</v>
      </c>
      <c r="D229" s="25" t="s">
        <v>64</v>
      </c>
      <c r="F229" s="25" t="s">
        <v>28</v>
      </c>
      <c r="G229" s="25" t="s">
        <v>289</v>
      </c>
      <c r="I229" s="25" t="s">
        <v>164</v>
      </c>
      <c r="L229" s="25">
        <v>15</v>
      </c>
      <c r="M229" s="25" t="s">
        <v>45</v>
      </c>
      <c r="P229" s="25" t="s">
        <v>97</v>
      </c>
      <c r="Q229" s="25" t="s">
        <v>93</v>
      </c>
      <c r="S229" s="25" t="s">
        <v>229</v>
      </c>
      <c r="T229" s="130" t="s">
        <v>1186</v>
      </c>
    </row>
    <row r="230" spans="1:20" s="39" customFormat="1" x14ac:dyDescent="0.25">
      <c r="A230" s="39" t="str">
        <f t="shared" si="17"/>
        <v>Asus Asus N752V</v>
      </c>
      <c r="B230" s="39" t="s">
        <v>18</v>
      </c>
      <c r="C230" s="39" t="s">
        <v>521</v>
      </c>
      <c r="D230" s="39" t="s">
        <v>64</v>
      </c>
      <c r="F230" s="39" t="s">
        <v>28</v>
      </c>
      <c r="G230" s="39" t="s">
        <v>289</v>
      </c>
      <c r="I230" s="39" t="s">
        <v>172</v>
      </c>
      <c r="L230" s="39">
        <v>17</v>
      </c>
      <c r="M230" s="39" t="s">
        <v>45</v>
      </c>
      <c r="S230" s="39" t="s">
        <v>229</v>
      </c>
    </row>
    <row r="231" spans="1:20" s="75" customFormat="1" x14ac:dyDescent="0.25">
      <c r="A231" s="2" t="str">
        <f t="shared" si="17"/>
        <v>Asus Asus P553M</v>
      </c>
      <c r="B231" s="75" t="s">
        <v>18</v>
      </c>
      <c r="C231" s="75" t="s">
        <v>303</v>
      </c>
      <c r="D231" s="75" t="s">
        <v>63</v>
      </c>
      <c r="E231" s="75" t="s">
        <v>118</v>
      </c>
      <c r="F231" s="75" t="s">
        <v>28</v>
      </c>
      <c r="G231" s="75" t="s">
        <v>247</v>
      </c>
      <c r="I231" s="75" t="s">
        <v>61</v>
      </c>
      <c r="L231" s="75">
        <v>15</v>
      </c>
      <c r="M231" s="75" t="s">
        <v>44</v>
      </c>
      <c r="P231" s="75" t="s">
        <v>97</v>
      </c>
      <c r="Q231" s="75" t="s">
        <v>98</v>
      </c>
      <c r="S231" s="75" t="s">
        <v>162</v>
      </c>
    </row>
    <row r="232" spans="1:20" s="39" customFormat="1" x14ac:dyDescent="0.25">
      <c r="A232" s="39" t="str">
        <f t="shared" si="17"/>
        <v>Asus Asus R209H</v>
      </c>
      <c r="B232" s="39" t="s">
        <v>18</v>
      </c>
      <c r="C232" s="39" t="s">
        <v>522</v>
      </c>
      <c r="D232" s="39" t="s">
        <v>38</v>
      </c>
      <c r="F232" s="39" t="s">
        <v>28</v>
      </c>
      <c r="G232" s="39" t="s">
        <v>523</v>
      </c>
      <c r="I232" s="39" t="s">
        <v>61</v>
      </c>
      <c r="L232" s="39">
        <v>11</v>
      </c>
      <c r="M232" s="39" t="s">
        <v>44</v>
      </c>
      <c r="S232" s="39" t="s">
        <v>163</v>
      </c>
    </row>
    <row r="233" spans="1:20" s="24" customFormat="1" x14ac:dyDescent="0.25">
      <c r="A233" s="24" t="str">
        <f t="shared" si="17"/>
        <v>Asus Asus R302L</v>
      </c>
      <c r="B233" s="24" t="s">
        <v>18</v>
      </c>
      <c r="C233" s="24" t="s">
        <v>384</v>
      </c>
      <c r="D233" s="24" t="s">
        <v>60</v>
      </c>
      <c r="F233" s="24" t="s">
        <v>28</v>
      </c>
      <c r="G233" s="24" t="s">
        <v>154</v>
      </c>
      <c r="I233" s="24" t="s">
        <v>61</v>
      </c>
      <c r="L233" s="24">
        <v>13</v>
      </c>
      <c r="M233" s="24" t="s">
        <v>44</v>
      </c>
      <c r="S233" s="24" t="s">
        <v>229</v>
      </c>
    </row>
    <row r="234" spans="1:20" s="39" customFormat="1" x14ac:dyDescent="0.25">
      <c r="A234" s="39" t="str">
        <f t="shared" si="17"/>
        <v>Asus Asus R540L</v>
      </c>
      <c r="B234" s="39" t="s">
        <v>18</v>
      </c>
      <c r="C234" s="39" t="s">
        <v>524</v>
      </c>
      <c r="D234" s="39" t="s">
        <v>65</v>
      </c>
      <c r="F234" s="39" t="s">
        <v>28</v>
      </c>
      <c r="G234" s="39" t="s">
        <v>154</v>
      </c>
      <c r="I234" s="39" t="s">
        <v>326</v>
      </c>
      <c r="L234" s="39">
        <v>15</v>
      </c>
      <c r="M234" s="39" t="s">
        <v>44</v>
      </c>
      <c r="S234" s="39" t="s">
        <v>229</v>
      </c>
    </row>
    <row r="235" spans="1:20" s="77" customFormat="1" ht="12" customHeight="1" x14ac:dyDescent="0.25">
      <c r="A235" s="2" t="str">
        <f t="shared" si="17"/>
        <v>Asus Asus X540S</v>
      </c>
      <c r="B235" s="77" t="s">
        <v>18</v>
      </c>
      <c r="C235" s="77" t="s">
        <v>401</v>
      </c>
      <c r="D235" s="77" t="s">
        <v>63</v>
      </c>
      <c r="E235" s="77" t="s">
        <v>118</v>
      </c>
      <c r="F235" s="77" t="s">
        <v>28</v>
      </c>
      <c r="G235" s="77" t="s">
        <v>247</v>
      </c>
      <c r="I235" s="77" t="s">
        <v>61</v>
      </c>
      <c r="L235" s="77">
        <v>15</v>
      </c>
      <c r="M235" s="77" t="s">
        <v>44</v>
      </c>
      <c r="P235" s="77" t="s">
        <v>101</v>
      </c>
      <c r="Q235" s="77" t="s">
        <v>93</v>
      </c>
      <c r="S235" s="77" t="s">
        <v>162</v>
      </c>
    </row>
    <row r="236" spans="1:20" s="77" customFormat="1" x14ac:dyDescent="0.25">
      <c r="A236" s="2" t="str">
        <f t="shared" si="17"/>
        <v>Asus Asus X540S</v>
      </c>
      <c r="B236" s="77" t="s">
        <v>18</v>
      </c>
      <c r="C236" s="77" t="s">
        <v>401</v>
      </c>
      <c r="D236" s="77" t="s">
        <v>63</v>
      </c>
      <c r="E236" s="77" t="s">
        <v>119</v>
      </c>
      <c r="F236" s="77" t="s">
        <v>28</v>
      </c>
      <c r="G236" s="77" t="s">
        <v>247</v>
      </c>
      <c r="I236" s="77" t="s">
        <v>61</v>
      </c>
      <c r="L236" s="77">
        <v>15</v>
      </c>
      <c r="M236" s="77" t="s">
        <v>44</v>
      </c>
      <c r="P236" s="77" t="s">
        <v>101</v>
      </c>
      <c r="Q236" s="77" t="s">
        <v>93</v>
      </c>
      <c r="S236" s="77" t="s">
        <v>162</v>
      </c>
    </row>
    <row r="237" spans="1:20" s="33" customFormat="1" ht="13.5" customHeight="1" x14ac:dyDescent="0.25">
      <c r="A237" s="33" t="str">
        <f t="shared" ref="A237:A242" si="18">CONCATENATE(B237," ",C237)</f>
        <v>Asus Asus X540L</v>
      </c>
      <c r="B237" s="33" t="s">
        <v>18</v>
      </c>
      <c r="C237" s="33" t="s">
        <v>490</v>
      </c>
      <c r="D237" s="33" t="s">
        <v>65</v>
      </c>
      <c r="F237" s="33" t="s">
        <v>28</v>
      </c>
      <c r="G237" s="33" t="s">
        <v>154</v>
      </c>
      <c r="I237" s="33" t="s">
        <v>244</v>
      </c>
      <c r="L237" s="33">
        <v>15</v>
      </c>
      <c r="M237" s="33" t="s">
        <v>44</v>
      </c>
      <c r="S237" s="33" t="s">
        <v>229</v>
      </c>
    </row>
    <row r="238" spans="1:20" s="37" customFormat="1" x14ac:dyDescent="0.25">
      <c r="A238" s="37" t="str">
        <f t="shared" si="18"/>
        <v>Asus Asus X540Y</v>
      </c>
      <c r="B238" s="37" t="s">
        <v>18</v>
      </c>
      <c r="C238" s="37" t="s">
        <v>592</v>
      </c>
      <c r="D238" s="37" t="s">
        <v>65</v>
      </c>
      <c r="F238" s="37" t="s">
        <v>27</v>
      </c>
      <c r="G238" s="37" t="s">
        <v>306</v>
      </c>
      <c r="I238" s="37" t="s">
        <v>61</v>
      </c>
      <c r="L238" s="37">
        <v>15</v>
      </c>
      <c r="M238" s="37" t="s">
        <v>44</v>
      </c>
      <c r="S238" s="37" t="s">
        <v>162</v>
      </c>
    </row>
    <row r="239" spans="1:20" s="24" customFormat="1" x14ac:dyDescent="0.25">
      <c r="A239" s="24" t="str">
        <f t="shared" si="18"/>
        <v>Asus Asus X540B</v>
      </c>
      <c r="B239" s="24" t="s">
        <v>18</v>
      </c>
      <c r="C239" s="24" t="s">
        <v>1811</v>
      </c>
      <c r="D239" s="24" t="s">
        <v>63</v>
      </c>
      <c r="F239" s="24" t="s">
        <v>27</v>
      </c>
      <c r="G239" s="24" t="s">
        <v>590</v>
      </c>
      <c r="I239" s="24" t="s">
        <v>61</v>
      </c>
      <c r="L239" s="24">
        <v>15</v>
      </c>
      <c r="M239" s="24" t="s">
        <v>44</v>
      </c>
      <c r="S239" s="24" t="s">
        <v>229</v>
      </c>
    </row>
    <row r="240" spans="1:20" s="52" customFormat="1" x14ac:dyDescent="0.25">
      <c r="A240" s="52" t="str">
        <f t="shared" si="18"/>
        <v>Asus Asus X540M</v>
      </c>
      <c r="B240" s="52" t="s">
        <v>18</v>
      </c>
      <c r="C240" s="52" t="s">
        <v>1487</v>
      </c>
      <c r="D240" s="52" t="s">
        <v>65</v>
      </c>
      <c r="F240" s="52" t="s">
        <v>28</v>
      </c>
      <c r="G240" s="52" t="s">
        <v>1332</v>
      </c>
      <c r="I240" s="52" t="s">
        <v>1364</v>
      </c>
      <c r="L240" s="52">
        <v>15</v>
      </c>
      <c r="M240" s="52" t="s">
        <v>44</v>
      </c>
      <c r="S240" s="52" t="s">
        <v>162</v>
      </c>
    </row>
    <row r="241" spans="1:20" s="42" customFormat="1" x14ac:dyDescent="0.25">
      <c r="A241" s="42" t="str">
        <f t="shared" si="18"/>
        <v>Asus Asus X541S</v>
      </c>
      <c r="B241" s="42" t="s">
        <v>18</v>
      </c>
      <c r="C241" s="42" t="s">
        <v>612</v>
      </c>
      <c r="D241" s="42" t="s">
        <v>65</v>
      </c>
      <c r="F241" s="42" t="s">
        <v>28</v>
      </c>
      <c r="G241" s="42" t="s">
        <v>247</v>
      </c>
      <c r="I241" s="42" t="s">
        <v>629</v>
      </c>
      <c r="L241" s="42">
        <v>15</v>
      </c>
      <c r="M241" s="42" t="s">
        <v>44</v>
      </c>
      <c r="S241" s="42" t="s">
        <v>162</v>
      </c>
    </row>
    <row r="242" spans="1:20" s="59" customFormat="1" x14ac:dyDescent="0.25">
      <c r="A242" s="59" t="str">
        <f t="shared" si="18"/>
        <v>Asus Asus X542U</v>
      </c>
      <c r="B242" s="59" t="s">
        <v>18</v>
      </c>
      <c r="C242" s="59" t="s">
        <v>961</v>
      </c>
      <c r="D242" s="59" t="s">
        <v>65</v>
      </c>
      <c r="F242" s="59" t="s">
        <v>28</v>
      </c>
      <c r="G242" s="59" t="s">
        <v>599</v>
      </c>
      <c r="I242" s="59" t="s">
        <v>61</v>
      </c>
      <c r="L242" s="59">
        <v>15</v>
      </c>
      <c r="M242" s="59" t="s">
        <v>44</v>
      </c>
      <c r="S242" s="59" t="s">
        <v>229</v>
      </c>
    </row>
    <row r="243" spans="1:20" s="51" customFormat="1" x14ac:dyDescent="0.25">
      <c r="A243" s="2" t="str">
        <f t="shared" ref="A243:A248" si="19">CONCATENATE(B243," ",C243)</f>
        <v>Asus Asus R556L</v>
      </c>
      <c r="B243" s="51" t="s">
        <v>18</v>
      </c>
      <c r="C243" s="51" t="s">
        <v>256</v>
      </c>
      <c r="D243" s="51" t="s">
        <v>65</v>
      </c>
      <c r="E243" s="51" t="s">
        <v>53</v>
      </c>
      <c r="F243" s="51" t="s">
        <v>28</v>
      </c>
      <c r="G243" s="51" t="s">
        <v>154</v>
      </c>
      <c r="I243" s="51" t="s">
        <v>126</v>
      </c>
      <c r="J243" s="51">
        <v>2.2999999999999998</v>
      </c>
      <c r="L243" s="51">
        <v>15</v>
      </c>
      <c r="M243" s="51" t="s">
        <v>44</v>
      </c>
      <c r="P243" s="51" t="s">
        <v>101</v>
      </c>
      <c r="Q243" s="51" t="s">
        <v>93</v>
      </c>
      <c r="S243" s="51" t="s">
        <v>229</v>
      </c>
    </row>
    <row r="244" spans="1:20" s="43" customFormat="1" x14ac:dyDescent="0.25">
      <c r="A244" s="43" t="str">
        <f t="shared" si="19"/>
        <v>Asus Asus X556Q</v>
      </c>
      <c r="B244" s="43" t="s">
        <v>18</v>
      </c>
      <c r="C244" s="43" t="s">
        <v>1879</v>
      </c>
      <c r="D244" s="43" t="s">
        <v>65</v>
      </c>
      <c r="F244" s="43" t="s">
        <v>27</v>
      </c>
      <c r="G244" s="43" t="s">
        <v>510</v>
      </c>
      <c r="I244" s="43" t="s">
        <v>542</v>
      </c>
      <c r="L244" s="43">
        <v>15</v>
      </c>
      <c r="M244" s="43" t="s">
        <v>44</v>
      </c>
      <c r="S244" s="43" t="s">
        <v>229</v>
      </c>
    </row>
    <row r="245" spans="1:20" s="42" customFormat="1" x14ac:dyDescent="0.25">
      <c r="A245" s="42" t="str">
        <f t="shared" si="19"/>
        <v>Asus Asus X564D</v>
      </c>
      <c r="B245" s="42" t="s">
        <v>18</v>
      </c>
      <c r="C245" s="42" t="s">
        <v>2590</v>
      </c>
      <c r="D245" s="42" t="s">
        <v>65</v>
      </c>
      <c r="F245" s="42" t="s">
        <v>27</v>
      </c>
      <c r="G245" s="42" t="s">
        <v>1772</v>
      </c>
      <c r="I245" s="42" t="s">
        <v>2589</v>
      </c>
      <c r="L245" s="42">
        <v>15</v>
      </c>
      <c r="M245" s="42" t="s">
        <v>45</v>
      </c>
      <c r="S245" s="42" t="s">
        <v>229</v>
      </c>
    </row>
    <row r="246" spans="1:20" s="42" customFormat="1" x14ac:dyDescent="0.25">
      <c r="A246" s="42" t="str">
        <f t="shared" si="19"/>
        <v>Asus Asus X302U</v>
      </c>
      <c r="B246" s="42" t="s">
        <v>18</v>
      </c>
      <c r="C246" s="42" t="s">
        <v>639</v>
      </c>
      <c r="D246" s="42" t="s">
        <v>60</v>
      </c>
      <c r="F246" s="42" t="s">
        <v>28</v>
      </c>
      <c r="G246" s="42" t="s">
        <v>289</v>
      </c>
      <c r="I246" s="42" t="s">
        <v>233</v>
      </c>
      <c r="K246" s="70"/>
      <c r="L246" s="42">
        <v>13</v>
      </c>
      <c r="M246" s="42" t="s">
        <v>44</v>
      </c>
      <c r="S246" s="42" t="s">
        <v>229</v>
      </c>
    </row>
    <row r="247" spans="1:20" s="52" customFormat="1" x14ac:dyDescent="0.25">
      <c r="A247" s="52" t="str">
        <f t="shared" si="19"/>
        <v>Asus Asus E203M</v>
      </c>
      <c r="B247" s="52" t="s">
        <v>18</v>
      </c>
      <c r="C247" s="52" t="s">
        <v>1485</v>
      </c>
      <c r="D247" s="52" t="s">
        <v>38</v>
      </c>
      <c r="F247" s="52" t="s">
        <v>28</v>
      </c>
      <c r="G247" s="52" t="s">
        <v>1332</v>
      </c>
      <c r="I247" s="52" t="s">
        <v>61</v>
      </c>
      <c r="K247" s="54"/>
      <c r="L247" s="52">
        <v>11</v>
      </c>
      <c r="M247" s="52" t="s">
        <v>44</v>
      </c>
      <c r="S247" s="52" t="s">
        <v>162</v>
      </c>
    </row>
    <row r="248" spans="1:20" s="38" customFormat="1" x14ac:dyDescent="0.25">
      <c r="A248" s="2" t="str">
        <f t="shared" si="19"/>
        <v>Asus EeeBook X205T</v>
      </c>
      <c r="B248" s="38" t="s">
        <v>18</v>
      </c>
      <c r="C248" s="38" t="s">
        <v>155</v>
      </c>
      <c r="D248" s="38" t="s">
        <v>38</v>
      </c>
      <c r="E248" s="38" t="s">
        <v>35</v>
      </c>
      <c r="F248" s="38" t="s">
        <v>28</v>
      </c>
      <c r="G248" s="38" t="s">
        <v>149</v>
      </c>
      <c r="I248" s="38" t="s">
        <v>61</v>
      </c>
      <c r="J248" s="38">
        <v>1</v>
      </c>
      <c r="K248" s="68"/>
      <c r="L248" s="38">
        <v>11</v>
      </c>
      <c r="M248" s="38" t="s">
        <v>44</v>
      </c>
      <c r="P248" s="38" t="s">
        <v>101</v>
      </c>
      <c r="Q248" s="38" t="s">
        <v>99</v>
      </c>
      <c r="S248" s="58" t="s">
        <v>163</v>
      </c>
    </row>
    <row r="249" spans="1:20" s="24" customFormat="1" x14ac:dyDescent="0.25">
      <c r="A249" s="24" t="str">
        <f t="shared" ref="A249:A257" si="20">CONCATENATE(B249," ",C249)</f>
        <v>Asus Asus X402W</v>
      </c>
      <c r="B249" s="24" t="s">
        <v>18</v>
      </c>
      <c r="C249" s="24" t="s">
        <v>1231</v>
      </c>
      <c r="D249" s="24" t="s">
        <v>60</v>
      </c>
      <c r="F249" s="24" t="s">
        <v>27</v>
      </c>
      <c r="G249" s="24" t="s">
        <v>133</v>
      </c>
      <c r="I249" s="24" t="s">
        <v>61</v>
      </c>
      <c r="L249" s="24">
        <v>14</v>
      </c>
      <c r="M249" s="24" t="s">
        <v>44</v>
      </c>
      <c r="S249" s="24" t="s">
        <v>162</v>
      </c>
    </row>
    <row r="250" spans="1:20" s="34" customFormat="1" x14ac:dyDescent="0.25">
      <c r="A250" s="34" t="str">
        <f t="shared" si="20"/>
        <v>Asus VivoBook E403N</v>
      </c>
      <c r="B250" s="34" t="s">
        <v>18</v>
      </c>
      <c r="C250" s="34" t="s">
        <v>1342</v>
      </c>
      <c r="D250" s="34" t="s">
        <v>60</v>
      </c>
      <c r="F250" s="34" t="s">
        <v>28</v>
      </c>
      <c r="G250" s="34" t="s">
        <v>631</v>
      </c>
      <c r="I250" s="34" t="s">
        <v>61</v>
      </c>
      <c r="L250" s="34">
        <v>14</v>
      </c>
      <c r="M250" s="34" t="s">
        <v>44</v>
      </c>
      <c r="S250" s="34" t="s">
        <v>162</v>
      </c>
    </row>
    <row r="251" spans="1:20" s="50" customFormat="1" x14ac:dyDescent="0.25">
      <c r="A251" s="50" t="str">
        <f t="shared" si="20"/>
        <v>Asus Asus X405U</v>
      </c>
      <c r="B251" s="50" t="s">
        <v>18</v>
      </c>
      <c r="C251" s="50" t="s">
        <v>1564</v>
      </c>
      <c r="D251" s="50" t="s">
        <v>60</v>
      </c>
      <c r="F251" s="50" t="s">
        <v>28</v>
      </c>
      <c r="G251" s="50" t="s">
        <v>289</v>
      </c>
      <c r="I251" s="50" t="s">
        <v>61</v>
      </c>
      <c r="L251" s="50">
        <v>14</v>
      </c>
      <c r="M251" s="50" t="s">
        <v>82</v>
      </c>
      <c r="S251" s="50" t="s">
        <v>229</v>
      </c>
      <c r="T251" s="130" t="s">
        <v>2715</v>
      </c>
    </row>
    <row r="252" spans="1:20" s="33" customFormat="1" x14ac:dyDescent="0.25">
      <c r="A252" s="33" t="str">
        <f t="shared" si="20"/>
        <v>Asus Asus X407U</v>
      </c>
      <c r="B252" s="33" t="s">
        <v>18</v>
      </c>
      <c r="C252" s="33" t="s">
        <v>1302</v>
      </c>
      <c r="D252" s="33" t="s">
        <v>60</v>
      </c>
      <c r="F252" s="33" t="s">
        <v>28</v>
      </c>
      <c r="G252" s="33" t="s">
        <v>289</v>
      </c>
      <c r="I252" s="33" t="s">
        <v>61</v>
      </c>
      <c r="L252" s="33">
        <v>14</v>
      </c>
      <c r="M252" s="33" t="s">
        <v>45</v>
      </c>
      <c r="S252" s="33" t="s">
        <v>229</v>
      </c>
      <c r="T252" s="130" t="s">
        <v>2736</v>
      </c>
    </row>
    <row r="253" spans="1:20" s="59" customFormat="1" x14ac:dyDescent="0.25">
      <c r="A253" s="59" t="str">
        <f>CONCATENATE(B253," ",C253)</f>
        <v>Asus Asus X420F</v>
      </c>
      <c r="B253" s="59" t="s">
        <v>18</v>
      </c>
      <c r="C253" s="59" t="s">
        <v>2093</v>
      </c>
      <c r="D253" s="59" t="s">
        <v>60</v>
      </c>
      <c r="F253" s="59" t="s">
        <v>28</v>
      </c>
      <c r="G253" s="59" t="s">
        <v>1715</v>
      </c>
      <c r="I253" s="59" t="s">
        <v>61</v>
      </c>
      <c r="L253" s="59">
        <v>14</v>
      </c>
      <c r="M253" s="59" t="s">
        <v>45</v>
      </c>
      <c r="S253" s="59" t="s">
        <v>229</v>
      </c>
    </row>
    <row r="254" spans="1:20" s="50" customFormat="1" x14ac:dyDescent="0.25">
      <c r="A254" s="50" t="str">
        <f t="shared" si="20"/>
        <v>Asus Asus X441M</v>
      </c>
      <c r="B254" s="50" t="s">
        <v>18</v>
      </c>
      <c r="C254" s="50" t="s">
        <v>1625</v>
      </c>
      <c r="D254" s="50" t="s">
        <v>60</v>
      </c>
      <c r="F254" s="50" t="s">
        <v>28</v>
      </c>
      <c r="G254" s="50" t="s">
        <v>1332</v>
      </c>
      <c r="I254" s="50" t="s">
        <v>61</v>
      </c>
      <c r="L254" s="50">
        <v>14</v>
      </c>
      <c r="M254" s="50" t="s">
        <v>44</v>
      </c>
      <c r="S254" s="50" t="s">
        <v>162</v>
      </c>
    </row>
    <row r="255" spans="1:20" s="38" customFormat="1" x14ac:dyDescent="0.25">
      <c r="A255" s="38" t="str">
        <f>CONCATENATE(B255," ",C255)</f>
        <v>Asus Asus X441B</v>
      </c>
      <c r="B255" s="38" t="s">
        <v>18</v>
      </c>
      <c r="C255" s="38" t="s">
        <v>1660</v>
      </c>
      <c r="D255" s="38" t="s">
        <v>60</v>
      </c>
      <c r="F255" s="38" t="s">
        <v>27</v>
      </c>
      <c r="G255" s="38" t="s">
        <v>590</v>
      </c>
      <c r="I255" s="38" t="s">
        <v>61</v>
      </c>
      <c r="L255" s="38">
        <v>14</v>
      </c>
      <c r="M255" s="38" t="s">
        <v>44</v>
      </c>
      <c r="S255" s="38" t="s">
        <v>229</v>
      </c>
      <c r="T255" s="130" t="s">
        <v>2737</v>
      </c>
    </row>
    <row r="256" spans="1:20" s="39" customFormat="1" x14ac:dyDescent="0.25">
      <c r="A256" s="39" t="str">
        <f>CONCATENATE(B256," ",C256)</f>
        <v>Asus Asus X441U</v>
      </c>
      <c r="B256" s="39" t="s">
        <v>18</v>
      </c>
      <c r="C256" s="39" t="s">
        <v>1661</v>
      </c>
      <c r="D256" s="39" t="s">
        <v>60</v>
      </c>
      <c r="F256" s="39" t="s">
        <v>28</v>
      </c>
      <c r="G256" s="39" t="s">
        <v>289</v>
      </c>
      <c r="I256" s="39" t="s">
        <v>61</v>
      </c>
      <c r="L256" s="39">
        <v>14</v>
      </c>
      <c r="M256" s="39" t="s">
        <v>44</v>
      </c>
      <c r="S256" s="39" t="s">
        <v>229</v>
      </c>
    </row>
    <row r="257" spans="1:20" s="25" customFormat="1" x14ac:dyDescent="0.25">
      <c r="A257" s="25" t="str">
        <f t="shared" si="20"/>
        <v>Asus Asus X442U</v>
      </c>
      <c r="B257" s="25" t="s">
        <v>18</v>
      </c>
      <c r="C257" s="25" t="s">
        <v>1116</v>
      </c>
      <c r="D257" s="25" t="s">
        <v>60</v>
      </c>
      <c r="F257" s="25" t="s">
        <v>28</v>
      </c>
      <c r="G257" s="25" t="s">
        <v>959</v>
      </c>
      <c r="I257" s="25" t="s">
        <v>61</v>
      </c>
      <c r="L257" s="25">
        <v>14</v>
      </c>
      <c r="M257" s="25" t="s">
        <v>45</v>
      </c>
      <c r="S257" s="25" t="s">
        <v>229</v>
      </c>
    </row>
    <row r="258" spans="1:20" s="50" customFormat="1" x14ac:dyDescent="0.25">
      <c r="A258" s="2" t="str">
        <f t="shared" ref="A258:A279" si="21">CONCATENATE(B258," ",C258)</f>
        <v>Asus Asus X501L</v>
      </c>
      <c r="B258" s="50" t="s">
        <v>18</v>
      </c>
      <c r="C258" s="50" t="s">
        <v>241</v>
      </c>
      <c r="D258" s="50" t="s">
        <v>64</v>
      </c>
      <c r="E258" s="50" t="s">
        <v>55</v>
      </c>
      <c r="F258" s="50" t="s">
        <v>28</v>
      </c>
      <c r="G258" s="50" t="s">
        <v>154</v>
      </c>
      <c r="I258" s="50" t="s">
        <v>172</v>
      </c>
      <c r="L258" s="50">
        <v>15</v>
      </c>
      <c r="M258" s="50" t="s">
        <v>45</v>
      </c>
      <c r="P258" s="50" t="s">
        <v>101</v>
      </c>
      <c r="Q258" s="50" t="s">
        <v>99</v>
      </c>
      <c r="S258" s="50" t="s">
        <v>229</v>
      </c>
    </row>
    <row r="259" spans="1:20" s="50" customFormat="1" x14ac:dyDescent="0.25">
      <c r="A259" s="2" t="str">
        <f t="shared" si="21"/>
        <v>Asus Asus X501L</v>
      </c>
      <c r="B259" s="50" t="s">
        <v>18</v>
      </c>
      <c r="C259" s="50" t="s">
        <v>241</v>
      </c>
      <c r="D259" s="50" t="s">
        <v>64</v>
      </c>
      <c r="E259" s="50" t="s">
        <v>53</v>
      </c>
      <c r="F259" s="50" t="s">
        <v>28</v>
      </c>
      <c r="G259" s="50" t="s">
        <v>154</v>
      </c>
      <c r="I259" s="50" t="s">
        <v>172</v>
      </c>
      <c r="L259" s="50">
        <v>15</v>
      </c>
      <c r="M259" s="50" t="s">
        <v>45</v>
      </c>
      <c r="P259" s="50" t="s">
        <v>101</v>
      </c>
      <c r="Q259" s="50" t="s">
        <v>99</v>
      </c>
      <c r="S259" s="50" t="s">
        <v>229</v>
      </c>
    </row>
    <row r="260" spans="1:20" s="50" customFormat="1" x14ac:dyDescent="0.25">
      <c r="A260" s="2" t="str">
        <f t="shared" si="21"/>
        <v>Asus Asus X501L</v>
      </c>
      <c r="B260" s="50" t="s">
        <v>18</v>
      </c>
      <c r="C260" s="50" t="s">
        <v>241</v>
      </c>
      <c r="D260" s="50" t="s">
        <v>64</v>
      </c>
      <c r="E260" s="50" t="s">
        <v>54</v>
      </c>
      <c r="F260" s="50" t="s">
        <v>28</v>
      </c>
      <c r="G260" s="50" t="s">
        <v>154</v>
      </c>
      <c r="I260" s="50" t="s">
        <v>172</v>
      </c>
      <c r="L260" s="50">
        <v>15</v>
      </c>
      <c r="M260" s="50" t="s">
        <v>45</v>
      </c>
      <c r="P260" s="50" t="s">
        <v>101</v>
      </c>
      <c r="Q260" s="50" t="s">
        <v>99</v>
      </c>
      <c r="S260" s="50" t="s">
        <v>229</v>
      </c>
    </row>
    <row r="261" spans="1:20" s="57" customFormat="1" ht="13.5" customHeight="1" x14ac:dyDescent="0.25">
      <c r="A261" s="57" t="str">
        <f t="shared" ref="A261:A270" si="22">CONCATENATE(B261," ",C261)</f>
        <v>Asus Asus X505B</v>
      </c>
      <c r="B261" s="57" t="s">
        <v>18</v>
      </c>
      <c r="C261" s="57" t="s">
        <v>1002</v>
      </c>
      <c r="D261" s="57" t="s">
        <v>63</v>
      </c>
      <c r="F261" s="57" t="s">
        <v>27</v>
      </c>
      <c r="G261" s="57" t="s">
        <v>590</v>
      </c>
      <c r="I261" s="57" t="s">
        <v>61</v>
      </c>
      <c r="L261" s="57">
        <v>15</v>
      </c>
      <c r="M261" s="57" t="s">
        <v>44</v>
      </c>
      <c r="S261" s="57" t="s">
        <v>229</v>
      </c>
      <c r="T261" s="130" t="s">
        <v>2716</v>
      </c>
    </row>
    <row r="262" spans="1:20" s="25" customFormat="1" ht="13.5" customHeight="1" x14ac:dyDescent="0.25">
      <c r="A262" s="25" t="str">
        <f t="shared" si="22"/>
        <v>Asus Asus X507U</v>
      </c>
      <c r="B262" s="25" t="s">
        <v>18</v>
      </c>
      <c r="C262" s="25" t="s">
        <v>1117</v>
      </c>
      <c r="D262" s="25" t="s">
        <v>63</v>
      </c>
      <c r="F262" s="25" t="s">
        <v>28</v>
      </c>
      <c r="G262" s="25" t="s">
        <v>289</v>
      </c>
      <c r="I262" s="25" t="s">
        <v>61</v>
      </c>
      <c r="L262" s="25">
        <v>15</v>
      </c>
      <c r="M262" s="25" t="s">
        <v>45</v>
      </c>
      <c r="S262" s="25" t="s">
        <v>229</v>
      </c>
      <c r="T262" s="130" t="s">
        <v>1178</v>
      </c>
    </row>
    <row r="263" spans="1:20" s="59" customFormat="1" ht="13.5" customHeight="1" x14ac:dyDescent="0.25">
      <c r="A263" s="59" t="str">
        <f t="shared" si="22"/>
        <v>Asus Asus X510U</v>
      </c>
      <c r="B263" s="59" t="s">
        <v>18</v>
      </c>
      <c r="C263" s="59" t="s">
        <v>1003</v>
      </c>
      <c r="D263" s="59" t="s">
        <v>64</v>
      </c>
      <c r="F263" s="59" t="s">
        <v>28</v>
      </c>
      <c r="G263" s="59" t="s">
        <v>599</v>
      </c>
      <c r="I263" s="59" t="s">
        <v>238</v>
      </c>
      <c r="L263" s="59">
        <v>15</v>
      </c>
      <c r="M263" s="59" t="s">
        <v>45</v>
      </c>
      <c r="S263" s="59" t="s">
        <v>229</v>
      </c>
      <c r="T263" s="130" t="s">
        <v>1179</v>
      </c>
    </row>
    <row r="264" spans="1:20" s="24" customFormat="1" ht="13.5" customHeight="1" x14ac:dyDescent="0.25">
      <c r="A264" s="24" t="str">
        <f t="shared" si="22"/>
        <v>Asus Asus X540N</v>
      </c>
      <c r="B264" s="24" t="s">
        <v>18</v>
      </c>
      <c r="C264" s="24" t="s">
        <v>1232</v>
      </c>
      <c r="D264" s="24" t="s">
        <v>65</v>
      </c>
      <c r="F264" s="24" t="s">
        <v>28</v>
      </c>
      <c r="G264" s="24" t="s">
        <v>631</v>
      </c>
      <c r="I264" s="24" t="s">
        <v>244</v>
      </c>
      <c r="L264" s="24">
        <v>15</v>
      </c>
      <c r="M264" s="24" t="s">
        <v>45</v>
      </c>
      <c r="S264" s="24" t="s">
        <v>162</v>
      </c>
      <c r="T264" s="130" t="s">
        <v>2717</v>
      </c>
    </row>
    <row r="265" spans="1:20" s="34" customFormat="1" ht="13.5" customHeight="1" x14ac:dyDescent="0.25">
      <c r="A265" s="34" t="str">
        <f>CONCATENATE(B265," ",C265)</f>
        <v>Asus Asus X540U</v>
      </c>
      <c r="B265" s="34" t="s">
        <v>18</v>
      </c>
      <c r="C265" s="34" t="s">
        <v>1417</v>
      </c>
      <c r="D265" s="34" t="s">
        <v>65</v>
      </c>
      <c r="F265" s="34" t="s">
        <v>28</v>
      </c>
      <c r="G265" s="34" t="s">
        <v>289</v>
      </c>
      <c r="I265" s="34" t="s">
        <v>1364</v>
      </c>
      <c r="L265" s="34">
        <v>15</v>
      </c>
      <c r="M265" s="34" t="s">
        <v>45</v>
      </c>
      <c r="S265" s="34" t="s">
        <v>229</v>
      </c>
      <c r="T265" s="130" t="s">
        <v>2738</v>
      </c>
    </row>
    <row r="266" spans="1:20" s="38" customFormat="1" x14ac:dyDescent="0.25">
      <c r="A266" s="38" t="str">
        <f t="shared" si="22"/>
        <v>Asus Asus X541U</v>
      </c>
      <c r="B266" s="38" t="s">
        <v>18</v>
      </c>
      <c r="C266" s="38" t="s">
        <v>526</v>
      </c>
      <c r="D266" s="38" t="s">
        <v>65</v>
      </c>
      <c r="F266" s="38" t="s">
        <v>28</v>
      </c>
      <c r="G266" s="38" t="s">
        <v>289</v>
      </c>
      <c r="I266" s="38" t="s">
        <v>326</v>
      </c>
      <c r="L266" s="38">
        <v>15</v>
      </c>
      <c r="M266" s="38" t="s">
        <v>44</v>
      </c>
      <c r="S266" s="38" t="s">
        <v>229</v>
      </c>
      <c r="T266" s="130" t="s">
        <v>1140</v>
      </c>
    </row>
    <row r="267" spans="1:20" s="33" customFormat="1" x14ac:dyDescent="0.25">
      <c r="A267" s="33" t="str">
        <f t="shared" si="22"/>
        <v>Asus Asus X541N</v>
      </c>
      <c r="B267" s="33" t="s">
        <v>18</v>
      </c>
      <c r="C267" s="33" t="s">
        <v>878</v>
      </c>
      <c r="D267" s="33" t="s">
        <v>63</v>
      </c>
      <c r="F267" s="33" t="s">
        <v>28</v>
      </c>
      <c r="G267" s="33" t="s">
        <v>631</v>
      </c>
      <c r="I267" s="33" t="s">
        <v>61</v>
      </c>
      <c r="L267" s="33">
        <v>15</v>
      </c>
      <c r="M267" s="33" t="s">
        <v>44</v>
      </c>
      <c r="S267" s="33" t="s">
        <v>162</v>
      </c>
      <c r="T267" s="130" t="s">
        <v>1180</v>
      </c>
    </row>
    <row r="268" spans="1:20" s="57" customFormat="1" x14ac:dyDescent="0.25">
      <c r="A268" s="57" t="str">
        <f t="shared" si="22"/>
        <v>Asus Asus X542B</v>
      </c>
      <c r="B268" s="57" t="s">
        <v>18</v>
      </c>
      <c r="C268" s="57" t="s">
        <v>1064</v>
      </c>
      <c r="D268" s="57" t="s">
        <v>65</v>
      </c>
      <c r="F268" s="57" t="s">
        <v>27</v>
      </c>
      <c r="G268" s="57" t="s">
        <v>590</v>
      </c>
      <c r="I268" s="57" t="s">
        <v>1065</v>
      </c>
      <c r="L268" s="57">
        <v>15</v>
      </c>
      <c r="M268" s="57" t="s">
        <v>44</v>
      </c>
      <c r="S268" s="57" t="s">
        <v>229</v>
      </c>
      <c r="T268" s="130" t="s">
        <v>1181</v>
      </c>
    </row>
    <row r="269" spans="1:20" s="59" customFormat="1" x14ac:dyDescent="0.25">
      <c r="A269" s="59" t="str">
        <f>CONCATENATE(B269," ",C269)</f>
        <v>Asus Asus X543U</v>
      </c>
      <c r="B269" s="59" t="s">
        <v>18</v>
      </c>
      <c r="C269" s="59" t="s">
        <v>2090</v>
      </c>
      <c r="D269" s="59" t="s">
        <v>65</v>
      </c>
      <c r="F269" s="59" t="s">
        <v>28</v>
      </c>
      <c r="G269" s="59" t="s">
        <v>599</v>
      </c>
      <c r="I269" s="59" t="s">
        <v>2091</v>
      </c>
      <c r="L269" s="59">
        <v>15</v>
      </c>
      <c r="M269" s="59" t="s">
        <v>45</v>
      </c>
      <c r="S269" s="59" t="s">
        <v>229</v>
      </c>
      <c r="T269" s="130" t="s">
        <v>2739</v>
      </c>
    </row>
    <row r="270" spans="1:20" s="25" customFormat="1" x14ac:dyDescent="0.25">
      <c r="A270" s="25" t="str">
        <f t="shared" si="22"/>
        <v>Asus Vivobook X542U</v>
      </c>
      <c r="B270" s="25" t="s">
        <v>18</v>
      </c>
      <c r="C270" s="25" t="s">
        <v>1119</v>
      </c>
      <c r="D270" s="25" t="s">
        <v>65</v>
      </c>
      <c r="F270" s="25" t="s">
        <v>28</v>
      </c>
      <c r="G270" s="25" t="s">
        <v>959</v>
      </c>
      <c r="I270" s="25" t="s">
        <v>1418</v>
      </c>
      <c r="L270" s="25">
        <v>15</v>
      </c>
      <c r="M270" s="25" t="s">
        <v>82</v>
      </c>
      <c r="S270" s="25" t="s">
        <v>229</v>
      </c>
      <c r="T270" s="130" t="s">
        <v>1188</v>
      </c>
    </row>
    <row r="271" spans="1:20" s="24" customFormat="1" x14ac:dyDescent="0.25">
      <c r="A271" s="24" t="str">
        <f>CONCATENATE(B271," ",C271)</f>
        <v>Asus Asus X550I</v>
      </c>
      <c r="B271" s="24" t="s">
        <v>18</v>
      </c>
      <c r="C271" s="24" t="s">
        <v>1233</v>
      </c>
      <c r="D271" s="24" t="s">
        <v>64</v>
      </c>
      <c r="F271" s="24" t="s">
        <v>27</v>
      </c>
      <c r="G271" s="24" t="s">
        <v>510</v>
      </c>
      <c r="I271" s="24" t="s">
        <v>968</v>
      </c>
      <c r="L271" s="24">
        <v>15</v>
      </c>
      <c r="M271" s="24" t="s">
        <v>45</v>
      </c>
      <c r="S271" s="24" t="s">
        <v>229</v>
      </c>
    </row>
    <row r="272" spans="1:20" s="34" customFormat="1" x14ac:dyDescent="0.25">
      <c r="A272" s="2" t="str">
        <f t="shared" si="21"/>
        <v>Asus Asus X550V</v>
      </c>
      <c r="B272" s="34" t="s">
        <v>18</v>
      </c>
      <c r="C272" s="34" t="s">
        <v>106</v>
      </c>
      <c r="D272" s="34" t="s">
        <v>65</v>
      </c>
      <c r="E272" s="34" t="s">
        <v>0</v>
      </c>
      <c r="F272" s="34" t="s">
        <v>28</v>
      </c>
      <c r="G272" s="34" t="s">
        <v>289</v>
      </c>
      <c r="H272" s="34" t="s">
        <v>62</v>
      </c>
      <c r="I272" s="34" t="s">
        <v>172</v>
      </c>
      <c r="J272" s="34">
        <v>2.2999999999999998</v>
      </c>
      <c r="L272" s="34">
        <v>15</v>
      </c>
      <c r="M272" s="34" t="s">
        <v>44</v>
      </c>
      <c r="P272" s="34" t="s">
        <v>97</v>
      </c>
      <c r="Q272" s="34" t="s">
        <v>93</v>
      </c>
      <c r="S272" s="37" t="s">
        <v>229</v>
      </c>
    </row>
    <row r="273" spans="1:20" s="35" customFormat="1" x14ac:dyDescent="0.25">
      <c r="A273" s="2" t="str">
        <f t="shared" si="21"/>
        <v>Asus Asus X552W</v>
      </c>
      <c r="B273" s="35" t="s">
        <v>18</v>
      </c>
      <c r="C273" s="35" t="s">
        <v>145</v>
      </c>
      <c r="D273" s="35" t="s">
        <v>65</v>
      </c>
      <c r="E273" s="35" t="s">
        <v>100</v>
      </c>
      <c r="F273" s="35" t="s">
        <v>27</v>
      </c>
      <c r="G273" s="35" t="s">
        <v>133</v>
      </c>
      <c r="I273" s="35" t="s">
        <v>134</v>
      </c>
      <c r="L273" s="35">
        <v>15</v>
      </c>
      <c r="M273" s="35" t="s">
        <v>44</v>
      </c>
      <c r="P273" s="35" t="s">
        <v>101</v>
      </c>
      <c r="Q273" s="35" t="s">
        <v>93</v>
      </c>
      <c r="S273" s="24" t="s">
        <v>162</v>
      </c>
    </row>
    <row r="274" spans="1:20" s="35" customFormat="1" x14ac:dyDescent="0.25">
      <c r="A274" s="2" t="str">
        <f t="shared" si="21"/>
        <v>Asus Asus X552W</v>
      </c>
      <c r="B274" s="35" t="s">
        <v>18</v>
      </c>
      <c r="C274" s="35" t="s">
        <v>145</v>
      </c>
      <c r="D274" s="35" t="s">
        <v>65</v>
      </c>
      <c r="E274" s="35" t="s">
        <v>26</v>
      </c>
      <c r="F274" s="35" t="s">
        <v>27</v>
      </c>
      <c r="G274" s="35" t="s">
        <v>133</v>
      </c>
      <c r="I274" s="35" t="s">
        <v>134</v>
      </c>
      <c r="L274" s="35">
        <v>15</v>
      </c>
      <c r="M274" s="35" t="s">
        <v>44</v>
      </c>
      <c r="P274" s="35" t="s">
        <v>101</v>
      </c>
      <c r="Q274" s="35" t="s">
        <v>93</v>
      </c>
      <c r="S274" s="24" t="s">
        <v>162</v>
      </c>
    </row>
    <row r="275" spans="1:20" s="35" customFormat="1" x14ac:dyDescent="0.25">
      <c r="A275" s="2" t="str">
        <f t="shared" si="21"/>
        <v>Asus Asus X552W</v>
      </c>
      <c r="B275" s="35" t="s">
        <v>18</v>
      </c>
      <c r="C275" s="35" t="s">
        <v>145</v>
      </c>
      <c r="D275" s="35" t="s">
        <v>65</v>
      </c>
      <c r="E275" s="35" t="s">
        <v>23</v>
      </c>
      <c r="F275" s="35" t="s">
        <v>27</v>
      </c>
      <c r="G275" s="35" t="s">
        <v>133</v>
      </c>
      <c r="I275" s="35" t="s">
        <v>134</v>
      </c>
      <c r="L275" s="35">
        <v>15</v>
      </c>
      <c r="M275" s="35" t="s">
        <v>44</v>
      </c>
      <c r="P275" s="35" t="s">
        <v>101</v>
      </c>
      <c r="Q275" s="35" t="s">
        <v>93</v>
      </c>
      <c r="S275" s="24" t="s">
        <v>162</v>
      </c>
    </row>
    <row r="276" spans="1:20" s="77" customFormat="1" x14ac:dyDescent="0.25">
      <c r="A276" s="2" t="str">
        <f t="shared" si="21"/>
        <v>Asus Asus X553S</v>
      </c>
      <c r="B276" s="77" t="s">
        <v>18</v>
      </c>
      <c r="C276" s="77" t="s">
        <v>335</v>
      </c>
      <c r="D276" s="77" t="s">
        <v>63</v>
      </c>
      <c r="E276" s="77" t="s">
        <v>118</v>
      </c>
      <c r="F276" s="77" t="s">
        <v>28</v>
      </c>
      <c r="G276" s="77" t="s">
        <v>247</v>
      </c>
      <c r="I276" s="77" t="s">
        <v>61</v>
      </c>
      <c r="L276" s="77">
        <v>15</v>
      </c>
      <c r="M276" s="77" t="s">
        <v>44</v>
      </c>
      <c r="P276" s="77" t="s">
        <v>101</v>
      </c>
      <c r="Q276" s="77" t="s">
        <v>93</v>
      </c>
      <c r="S276" s="77" t="s">
        <v>162</v>
      </c>
    </row>
    <row r="277" spans="1:20" s="77" customFormat="1" x14ac:dyDescent="0.25">
      <c r="A277" s="2" t="str">
        <f t="shared" si="21"/>
        <v>Asus Asus X553S</v>
      </c>
      <c r="B277" s="77" t="s">
        <v>18</v>
      </c>
      <c r="C277" s="77" t="s">
        <v>335</v>
      </c>
      <c r="D277" s="77" t="s">
        <v>63</v>
      </c>
      <c r="E277" s="77" t="s">
        <v>119</v>
      </c>
      <c r="F277" s="77" t="s">
        <v>28</v>
      </c>
      <c r="G277" s="77" t="s">
        <v>247</v>
      </c>
      <c r="I277" s="77" t="s">
        <v>61</v>
      </c>
      <c r="L277" s="77">
        <v>15</v>
      </c>
      <c r="M277" s="77" t="s">
        <v>44</v>
      </c>
      <c r="P277" s="77" t="s">
        <v>101</v>
      </c>
      <c r="Q277" s="77" t="s">
        <v>93</v>
      </c>
      <c r="S277" s="77" t="s">
        <v>162</v>
      </c>
    </row>
    <row r="278" spans="1:20" s="50" customFormat="1" x14ac:dyDescent="0.25">
      <c r="A278" s="2" t="str">
        <f t="shared" si="21"/>
        <v>Asus Asus X554L</v>
      </c>
      <c r="B278" s="50" t="s">
        <v>18</v>
      </c>
      <c r="C278" s="50" t="s">
        <v>242</v>
      </c>
      <c r="D278" s="50" t="s">
        <v>65</v>
      </c>
      <c r="E278" s="50" t="s">
        <v>55</v>
      </c>
      <c r="F278" s="50" t="s">
        <v>28</v>
      </c>
      <c r="G278" s="50" t="s">
        <v>154</v>
      </c>
      <c r="I278" s="50" t="s">
        <v>233</v>
      </c>
      <c r="J278" s="50">
        <v>2.2999999999999998</v>
      </c>
      <c r="L278" s="50">
        <v>15</v>
      </c>
      <c r="M278" s="50" t="s">
        <v>44</v>
      </c>
      <c r="P278" s="50" t="s">
        <v>101</v>
      </c>
      <c r="Q278" s="50" t="s">
        <v>93</v>
      </c>
      <c r="S278" s="50" t="s">
        <v>229</v>
      </c>
    </row>
    <row r="279" spans="1:20" s="50" customFormat="1" x14ac:dyDescent="0.25">
      <c r="A279" s="2" t="str">
        <f t="shared" si="21"/>
        <v>Asus Asus X554L</v>
      </c>
      <c r="B279" s="50" t="s">
        <v>18</v>
      </c>
      <c r="C279" s="50" t="s">
        <v>242</v>
      </c>
      <c r="D279" s="50" t="s">
        <v>65</v>
      </c>
      <c r="E279" s="50" t="s">
        <v>53</v>
      </c>
      <c r="F279" s="50" t="s">
        <v>28</v>
      </c>
      <c r="G279" s="50" t="s">
        <v>154</v>
      </c>
      <c r="I279" s="50" t="s">
        <v>233</v>
      </c>
      <c r="J279" s="50">
        <v>2.2999999999999998</v>
      </c>
      <c r="L279" s="50">
        <v>15</v>
      </c>
      <c r="M279" s="50" t="s">
        <v>44</v>
      </c>
      <c r="P279" s="50" t="s">
        <v>101</v>
      </c>
      <c r="Q279" s="50" t="s">
        <v>93</v>
      </c>
      <c r="S279" s="50" t="s">
        <v>229</v>
      </c>
    </row>
    <row r="280" spans="1:20" s="42" customFormat="1" x14ac:dyDescent="0.25">
      <c r="A280" s="42" t="str">
        <f>CONCATENATE(B280," ",C280)</f>
        <v>Asus Asus X555B</v>
      </c>
      <c r="B280" s="42" t="s">
        <v>18</v>
      </c>
      <c r="C280" s="42" t="s">
        <v>640</v>
      </c>
      <c r="D280" s="42" t="s">
        <v>65</v>
      </c>
      <c r="F280" s="42" t="s">
        <v>27</v>
      </c>
      <c r="G280" s="42" t="s">
        <v>510</v>
      </c>
      <c r="I280" s="42" t="s">
        <v>643</v>
      </c>
      <c r="L280" s="42">
        <v>15</v>
      </c>
      <c r="M280" s="42" t="s">
        <v>44</v>
      </c>
      <c r="S280" s="42" t="s">
        <v>229</v>
      </c>
      <c r="T280" s="130" t="s">
        <v>1182</v>
      </c>
    </row>
    <row r="281" spans="1:20" s="43" customFormat="1" x14ac:dyDescent="0.25">
      <c r="A281" s="43" t="str">
        <f>CONCATENATE(B281," ",C281)</f>
        <v>Asus Asus X555Q</v>
      </c>
      <c r="B281" s="43" t="s">
        <v>18</v>
      </c>
      <c r="C281" s="43" t="s">
        <v>641</v>
      </c>
      <c r="D281" s="43" t="s">
        <v>65</v>
      </c>
      <c r="F281" s="43" t="s">
        <v>27</v>
      </c>
      <c r="G281" s="43" t="s">
        <v>266</v>
      </c>
      <c r="I281" s="43" t="s">
        <v>642</v>
      </c>
      <c r="L281" s="43">
        <v>15</v>
      </c>
      <c r="M281" s="43" t="s">
        <v>44</v>
      </c>
      <c r="S281" s="43" t="s">
        <v>229</v>
      </c>
    </row>
    <row r="282" spans="1:20" s="43" customFormat="1" x14ac:dyDescent="0.25">
      <c r="A282" s="2" t="str">
        <f t="shared" ref="A282:A312" si="23">CONCATENATE(B282," ",C282)</f>
        <v>Asus Asus X555L (B)</v>
      </c>
      <c r="B282" s="43" t="s">
        <v>18</v>
      </c>
      <c r="C282" s="43" t="s">
        <v>206</v>
      </c>
      <c r="D282" s="43" t="s">
        <v>64</v>
      </c>
      <c r="E282" s="43" t="s">
        <v>55</v>
      </c>
      <c r="F282" s="43" t="s">
        <v>28</v>
      </c>
      <c r="G282" s="43" t="s">
        <v>154</v>
      </c>
      <c r="I282" s="43" t="s">
        <v>129</v>
      </c>
      <c r="J282" s="43">
        <v>2.2999999999999998</v>
      </c>
      <c r="L282" s="43">
        <v>15</v>
      </c>
      <c r="M282" s="43" t="s">
        <v>44</v>
      </c>
      <c r="P282" s="43" t="s">
        <v>101</v>
      </c>
      <c r="Q282" s="43" t="s">
        <v>93</v>
      </c>
      <c r="S282" s="37" t="s">
        <v>229</v>
      </c>
    </row>
    <row r="283" spans="1:20" s="43" customFormat="1" x14ac:dyDescent="0.25">
      <c r="A283" s="2" t="str">
        <f t="shared" si="23"/>
        <v>Asus Asus X555L (B)</v>
      </c>
      <c r="B283" s="43" t="s">
        <v>18</v>
      </c>
      <c r="C283" s="43" t="s">
        <v>206</v>
      </c>
      <c r="D283" s="43" t="s">
        <v>64</v>
      </c>
      <c r="E283" s="43" t="s">
        <v>53</v>
      </c>
      <c r="F283" s="43" t="s">
        <v>28</v>
      </c>
      <c r="G283" s="43" t="s">
        <v>154</v>
      </c>
      <c r="I283" s="43" t="s">
        <v>129</v>
      </c>
      <c r="J283" s="43">
        <v>2.2999999999999998</v>
      </c>
      <c r="L283" s="43">
        <v>15</v>
      </c>
      <c r="M283" s="43" t="s">
        <v>44</v>
      </c>
      <c r="P283" s="43" t="s">
        <v>101</v>
      </c>
      <c r="Q283" s="43" t="s">
        <v>93</v>
      </c>
      <c r="S283" s="37" t="s">
        <v>229</v>
      </c>
    </row>
    <row r="284" spans="1:20" s="43" customFormat="1" x14ac:dyDescent="0.25">
      <c r="A284" s="2" t="str">
        <f t="shared" si="23"/>
        <v>Asus Asus X555L (B)</v>
      </c>
      <c r="B284" s="43" t="s">
        <v>18</v>
      </c>
      <c r="C284" s="43" t="s">
        <v>206</v>
      </c>
      <c r="D284" s="43" t="s">
        <v>64</v>
      </c>
      <c r="E284" s="43" t="s">
        <v>54</v>
      </c>
      <c r="F284" s="43" t="s">
        <v>28</v>
      </c>
      <c r="G284" s="43" t="s">
        <v>154</v>
      </c>
      <c r="I284" s="43" t="s">
        <v>129</v>
      </c>
      <c r="J284" s="43">
        <v>2.2999999999999998</v>
      </c>
      <c r="L284" s="43">
        <v>15</v>
      </c>
      <c r="M284" s="43" t="s">
        <v>44</v>
      </c>
      <c r="P284" s="43" t="s">
        <v>101</v>
      </c>
      <c r="Q284" s="43" t="s">
        <v>93</v>
      </c>
      <c r="S284" s="37" t="s">
        <v>229</v>
      </c>
    </row>
    <row r="285" spans="1:20" s="39" customFormat="1" x14ac:dyDescent="0.25">
      <c r="A285" s="39" t="str">
        <f>CONCATENATE(B285," ",C285)</f>
        <v>Asus Asus X555B Stoney</v>
      </c>
      <c r="B285" s="39" t="s">
        <v>18</v>
      </c>
      <c r="C285" s="39" t="s">
        <v>1680</v>
      </c>
      <c r="D285" s="39" t="s">
        <v>65</v>
      </c>
      <c r="F285" s="39" t="s">
        <v>27</v>
      </c>
      <c r="G285" s="39" t="s">
        <v>590</v>
      </c>
      <c r="I285" s="39" t="s">
        <v>1072</v>
      </c>
      <c r="L285" s="39">
        <v>15</v>
      </c>
      <c r="M285" s="39" t="s">
        <v>44</v>
      </c>
      <c r="S285" s="39" t="s">
        <v>229</v>
      </c>
    </row>
    <row r="286" spans="1:20" s="75" customFormat="1" x14ac:dyDescent="0.25">
      <c r="A286" s="2" t="str">
        <f t="shared" si="23"/>
        <v>Asus Asus X555D</v>
      </c>
      <c r="B286" s="75" t="s">
        <v>18</v>
      </c>
      <c r="C286" s="75" t="s">
        <v>304</v>
      </c>
      <c r="D286" s="75" t="s">
        <v>64</v>
      </c>
      <c r="E286" s="75" t="s">
        <v>24</v>
      </c>
      <c r="F286" s="75" t="s">
        <v>27</v>
      </c>
      <c r="G286" s="75" t="s">
        <v>266</v>
      </c>
      <c r="I286" s="75" t="s">
        <v>136</v>
      </c>
      <c r="L286" s="75">
        <v>15</v>
      </c>
      <c r="M286" s="75" t="s">
        <v>44</v>
      </c>
      <c r="P286" s="75" t="s">
        <v>101</v>
      </c>
      <c r="Q286" s="75" t="s">
        <v>93</v>
      </c>
      <c r="S286" s="75" t="s">
        <v>229</v>
      </c>
    </row>
    <row r="287" spans="1:20" s="75" customFormat="1" x14ac:dyDescent="0.25">
      <c r="A287" s="2" t="str">
        <f t="shared" si="23"/>
        <v>Asus Asus X555D</v>
      </c>
      <c r="B287" s="75" t="s">
        <v>18</v>
      </c>
      <c r="C287" s="75" t="s">
        <v>304</v>
      </c>
      <c r="D287" s="75" t="s">
        <v>64</v>
      </c>
      <c r="E287" s="75" t="s">
        <v>141</v>
      </c>
      <c r="F287" s="75" t="s">
        <v>27</v>
      </c>
      <c r="G287" s="75" t="s">
        <v>266</v>
      </c>
      <c r="I287" s="75" t="s">
        <v>136</v>
      </c>
      <c r="L287" s="75">
        <v>15</v>
      </c>
      <c r="M287" s="75" t="s">
        <v>44</v>
      </c>
      <c r="P287" s="75" t="s">
        <v>101</v>
      </c>
      <c r="Q287" s="75" t="s">
        <v>93</v>
      </c>
      <c r="S287" s="75" t="s">
        <v>229</v>
      </c>
    </row>
    <row r="288" spans="1:20" s="77" customFormat="1" x14ac:dyDescent="0.25">
      <c r="A288" s="2" t="str">
        <f t="shared" si="23"/>
        <v>Asus Asus X555Y</v>
      </c>
      <c r="B288" s="77" t="s">
        <v>18</v>
      </c>
      <c r="C288" s="77" t="s">
        <v>305</v>
      </c>
      <c r="D288" s="77" t="s">
        <v>65</v>
      </c>
      <c r="E288" s="77" t="s">
        <v>23</v>
      </c>
      <c r="F288" s="77" t="s">
        <v>27</v>
      </c>
      <c r="G288" s="77" t="s">
        <v>306</v>
      </c>
      <c r="I288" s="77" t="s">
        <v>134</v>
      </c>
      <c r="L288" s="77">
        <v>15</v>
      </c>
      <c r="M288" s="77" t="s">
        <v>44</v>
      </c>
      <c r="P288" s="77" t="s">
        <v>101</v>
      </c>
      <c r="Q288" s="77" t="s">
        <v>93</v>
      </c>
      <c r="S288" s="77" t="s">
        <v>162</v>
      </c>
    </row>
    <row r="289" spans="1:20" s="77" customFormat="1" x14ac:dyDescent="0.25">
      <c r="A289" s="2" t="str">
        <f t="shared" si="23"/>
        <v>Asus Asus X555Y</v>
      </c>
      <c r="B289" s="77" t="s">
        <v>18</v>
      </c>
      <c r="C289" s="77" t="s">
        <v>305</v>
      </c>
      <c r="D289" s="77" t="s">
        <v>65</v>
      </c>
      <c r="E289" s="77" t="s">
        <v>100</v>
      </c>
      <c r="F289" s="77" t="s">
        <v>27</v>
      </c>
      <c r="G289" s="77" t="s">
        <v>306</v>
      </c>
      <c r="I289" s="77" t="s">
        <v>134</v>
      </c>
      <c r="L289" s="77">
        <v>15</v>
      </c>
      <c r="M289" s="77" t="s">
        <v>44</v>
      </c>
      <c r="P289" s="77" t="s">
        <v>101</v>
      </c>
      <c r="Q289" s="77" t="s">
        <v>93</v>
      </c>
      <c r="S289" s="77" t="s">
        <v>162</v>
      </c>
    </row>
    <row r="290" spans="1:20" s="75" customFormat="1" x14ac:dyDescent="0.25">
      <c r="A290" s="2" t="str">
        <f t="shared" si="23"/>
        <v>Asus Asus X555U</v>
      </c>
      <c r="B290" s="75" t="s">
        <v>18</v>
      </c>
      <c r="C290" s="75" t="s">
        <v>341</v>
      </c>
      <c r="D290" s="75" t="s">
        <v>64</v>
      </c>
      <c r="E290" s="75" t="s">
        <v>53</v>
      </c>
      <c r="F290" s="75" t="s">
        <v>28</v>
      </c>
      <c r="G290" s="75" t="s">
        <v>289</v>
      </c>
      <c r="I290" s="75" t="s">
        <v>343</v>
      </c>
      <c r="L290" s="75">
        <v>15</v>
      </c>
      <c r="M290" s="75" t="s">
        <v>44</v>
      </c>
      <c r="P290" s="75" t="s">
        <v>101</v>
      </c>
      <c r="Q290" s="75" t="s">
        <v>93</v>
      </c>
      <c r="S290" s="75" t="s">
        <v>229</v>
      </c>
    </row>
    <row r="291" spans="1:20" s="75" customFormat="1" x14ac:dyDescent="0.25">
      <c r="A291" s="2" t="str">
        <f t="shared" si="23"/>
        <v>Asus Asus X555U</v>
      </c>
      <c r="B291" s="75" t="s">
        <v>18</v>
      </c>
      <c r="C291" s="75" t="s">
        <v>341</v>
      </c>
      <c r="D291" s="75" t="s">
        <v>64</v>
      </c>
      <c r="E291" s="75" t="s">
        <v>54</v>
      </c>
      <c r="F291" s="75" t="s">
        <v>28</v>
      </c>
      <c r="G291" s="75" t="s">
        <v>289</v>
      </c>
      <c r="I291" s="75" t="s">
        <v>343</v>
      </c>
      <c r="L291" s="75">
        <v>15</v>
      </c>
      <c r="M291" s="75" t="s">
        <v>44</v>
      </c>
      <c r="P291" s="75" t="s">
        <v>101</v>
      </c>
      <c r="Q291" s="75" t="s">
        <v>93</v>
      </c>
      <c r="S291" s="75" t="s">
        <v>229</v>
      </c>
    </row>
    <row r="292" spans="1:20" s="39" customFormat="1" x14ac:dyDescent="0.25">
      <c r="A292" s="39" t="str">
        <f>CONCATENATE(B292," ",C292)</f>
        <v>Asus Asus X555S</v>
      </c>
      <c r="B292" s="39" t="s">
        <v>18</v>
      </c>
      <c r="C292" s="39" t="s">
        <v>520</v>
      </c>
      <c r="D292" s="39" t="s">
        <v>65</v>
      </c>
      <c r="F292" s="39" t="s">
        <v>28</v>
      </c>
      <c r="G292" s="39" t="s">
        <v>247</v>
      </c>
      <c r="I292" s="39" t="s">
        <v>326</v>
      </c>
      <c r="L292" s="39">
        <v>15</v>
      </c>
      <c r="M292" s="39" t="s">
        <v>44</v>
      </c>
      <c r="S292" s="39" t="s">
        <v>162</v>
      </c>
    </row>
    <row r="293" spans="1:20" s="77" customFormat="1" x14ac:dyDescent="0.25">
      <c r="A293" s="2" t="str">
        <f t="shared" si="23"/>
        <v>Asus Asus X556U</v>
      </c>
      <c r="B293" s="77" t="s">
        <v>18</v>
      </c>
      <c r="C293" s="77" t="s">
        <v>342</v>
      </c>
      <c r="D293" s="77" t="s">
        <v>64</v>
      </c>
      <c r="E293" s="77" t="s">
        <v>54</v>
      </c>
      <c r="F293" s="77" t="s">
        <v>28</v>
      </c>
      <c r="G293" s="77" t="s">
        <v>289</v>
      </c>
      <c r="I293" s="77" t="s">
        <v>238</v>
      </c>
      <c r="L293" s="77">
        <v>15</v>
      </c>
      <c r="M293" s="77" t="s">
        <v>44</v>
      </c>
      <c r="P293" s="77" t="s">
        <v>101</v>
      </c>
      <c r="Q293" s="77" t="s">
        <v>93</v>
      </c>
      <c r="S293" s="77" t="s">
        <v>229</v>
      </c>
      <c r="T293" s="130" t="s">
        <v>1183</v>
      </c>
    </row>
    <row r="294" spans="1:20" s="50" customFormat="1" x14ac:dyDescent="0.25">
      <c r="A294" s="50" t="str">
        <f>CONCATENATE(B294," ",C294)</f>
        <v>Asus Asus X560U</v>
      </c>
      <c r="B294" s="50" t="s">
        <v>18</v>
      </c>
      <c r="C294" s="50" t="s">
        <v>1567</v>
      </c>
      <c r="D294" s="50" t="s">
        <v>64</v>
      </c>
      <c r="F294" s="50" t="s">
        <v>28</v>
      </c>
      <c r="G294" s="50" t="s">
        <v>959</v>
      </c>
      <c r="I294" s="50" t="s">
        <v>677</v>
      </c>
      <c r="L294" s="50">
        <v>15</v>
      </c>
      <c r="M294" s="50" t="s">
        <v>45</v>
      </c>
      <c r="S294" s="50" t="s">
        <v>229</v>
      </c>
    </row>
    <row r="295" spans="1:20" s="24" customFormat="1" x14ac:dyDescent="0.25">
      <c r="A295" s="24" t="str">
        <f>CONCATENATE(B295," ",C295)</f>
        <v>Asus Asus X570U</v>
      </c>
      <c r="B295" s="24" t="s">
        <v>18</v>
      </c>
      <c r="C295" s="24" t="s">
        <v>1234</v>
      </c>
      <c r="D295" s="24" t="s">
        <v>64</v>
      </c>
      <c r="F295" s="24" t="s">
        <v>28</v>
      </c>
      <c r="G295" s="24" t="s">
        <v>959</v>
      </c>
      <c r="I295" s="24" t="s">
        <v>677</v>
      </c>
      <c r="L295" s="24">
        <v>15</v>
      </c>
      <c r="M295" s="24" t="s">
        <v>45</v>
      </c>
      <c r="S295" s="24" t="s">
        <v>229</v>
      </c>
    </row>
    <row r="296" spans="1:20" s="43" customFormat="1" x14ac:dyDescent="0.25">
      <c r="A296" s="43" t="str">
        <f>CONCATENATE(B296," ",C296)</f>
        <v>Asus Asus X702U</v>
      </c>
      <c r="B296" s="43" t="s">
        <v>18</v>
      </c>
      <c r="C296" s="43" t="s">
        <v>1943</v>
      </c>
      <c r="D296" s="43" t="s">
        <v>65</v>
      </c>
      <c r="F296" s="43" t="s">
        <v>28</v>
      </c>
      <c r="G296" s="43" t="s">
        <v>289</v>
      </c>
      <c r="I296" s="43" t="s">
        <v>1364</v>
      </c>
      <c r="L296" s="43">
        <v>17</v>
      </c>
      <c r="M296" s="43" t="s">
        <v>52</v>
      </c>
      <c r="S296" s="43" t="s">
        <v>229</v>
      </c>
    </row>
    <row r="297" spans="1:20" s="57" customFormat="1" x14ac:dyDescent="0.25">
      <c r="A297" s="57" t="str">
        <f>CONCATENATE(B297," ",C297)</f>
        <v>Asus Asus X705U</v>
      </c>
      <c r="B297" s="57" t="s">
        <v>18</v>
      </c>
      <c r="C297" s="57" t="s">
        <v>1066</v>
      </c>
      <c r="D297" s="57" t="s">
        <v>65</v>
      </c>
      <c r="F297" s="57" t="s">
        <v>28</v>
      </c>
      <c r="G297" s="57" t="s">
        <v>289</v>
      </c>
      <c r="I297" s="57" t="s">
        <v>244</v>
      </c>
      <c r="L297" s="57">
        <v>17</v>
      </c>
      <c r="M297" s="57" t="s">
        <v>52</v>
      </c>
      <c r="S297" s="57" t="s">
        <v>229</v>
      </c>
      <c r="T297" s="130" t="s">
        <v>2721</v>
      </c>
    </row>
    <row r="298" spans="1:20" s="34" customFormat="1" x14ac:dyDescent="0.25">
      <c r="A298" s="34" t="str">
        <f>CONCATENATE(B298," ",C298)</f>
        <v>Asus Asus X705M</v>
      </c>
      <c r="B298" s="34" t="s">
        <v>18</v>
      </c>
      <c r="C298" s="34" t="s">
        <v>1416</v>
      </c>
      <c r="D298" s="34" t="s">
        <v>65</v>
      </c>
      <c r="F298" s="34" t="s">
        <v>28</v>
      </c>
      <c r="G298" s="34" t="s">
        <v>1332</v>
      </c>
      <c r="I298" s="34" t="s">
        <v>1364</v>
      </c>
      <c r="L298" s="34">
        <v>17</v>
      </c>
      <c r="M298" s="34" t="s">
        <v>52</v>
      </c>
      <c r="S298" s="34" t="s">
        <v>162</v>
      </c>
      <c r="T298" s="130" t="s">
        <v>2720</v>
      </c>
    </row>
    <row r="299" spans="1:20" s="56" customFormat="1" x14ac:dyDescent="0.25">
      <c r="A299" s="2" t="str">
        <f t="shared" si="23"/>
        <v>Asus Asus X751L</v>
      </c>
      <c r="B299" s="56" t="s">
        <v>18</v>
      </c>
      <c r="C299" s="56" t="s">
        <v>125</v>
      </c>
      <c r="D299" s="56" t="s">
        <v>65</v>
      </c>
      <c r="E299" s="56" t="s">
        <v>55</v>
      </c>
      <c r="F299" s="56" t="s">
        <v>28</v>
      </c>
      <c r="G299" s="56" t="s">
        <v>154</v>
      </c>
      <c r="I299" s="56" t="s">
        <v>129</v>
      </c>
      <c r="J299" s="56">
        <v>2.8</v>
      </c>
      <c r="L299" s="56">
        <v>17</v>
      </c>
      <c r="M299" s="56" t="s">
        <v>52</v>
      </c>
      <c r="P299" s="56" t="s">
        <v>101</v>
      </c>
      <c r="Q299" s="56" t="s">
        <v>93</v>
      </c>
      <c r="S299" s="37" t="s">
        <v>229</v>
      </c>
    </row>
    <row r="300" spans="1:20" s="56" customFormat="1" x14ac:dyDescent="0.25">
      <c r="A300" s="2" t="str">
        <f t="shared" si="23"/>
        <v>Asus Asus X751L</v>
      </c>
      <c r="B300" s="56" t="s">
        <v>18</v>
      </c>
      <c r="C300" s="56" t="s">
        <v>125</v>
      </c>
      <c r="D300" s="56" t="s">
        <v>65</v>
      </c>
      <c r="E300" s="56" t="s">
        <v>53</v>
      </c>
      <c r="F300" s="56" t="s">
        <v>28</v>
      </c>
      <c r="G300" s="56" t="s">
        <v>154</v>
      </c>
      <c r="I300" s="56" t="s">
        <v>129</v>
      </c>
      <c r="J300" s="56">
        <v>2.8</v>
      </c>
      <c r="L300" s="56">
        <v>17</v>
      </c>
      <c r="M300" s="56" t="s">
        <v>52</v>
      </c>
      <c r="P300" s="56" t="s">
        <v>101</v>
      </c>
      <c r="Q300" s="56" t="s">
        <v>93</v>
      </c>
      <c r="S300" s="37" t="s">
        <v>229</v>
      </c>
    </row>
    <row r="301" spans="1:20" s="56" customFormat="1" x14ac:dyDescent="0.25">
      <c r="A301" s="2" t="str">
        <f t="shared" si="23"/>
        <v>Asus Asus X751L</v>
      </c>
      <c r="B301" s="56" t="s">
        <v>18</v>
      </c>
      <c r="C301" s="56" t="s">
        <v>125</v>
      </c>
      <c r="D301" s="56" t="s">
        <v>65</v>
      </c>
      <c r="E301" s="56" t="s">
        <v>54</v>
      </c>
      <c r="F301" s="56" t="s">
        <v>28</v>
      </c>
      <c r="G301" s="56" t="s">
        <v>154</v>
      </c>
      <c r="I301" s="56" t="s">
        <v>129</v>
      </c>
      <c r="J301" s="56">
        <v>2.8</v>
      </c>
      <c r="L301" s="56">
        <v>17</v>
      </c>
      <c r="M301" s="56" t="s">
        <v>52</v>
      </c>
      <c r="P301" s="56" t="s">
        <v>101</v>
      </c>
      <c r="Q301" s="56" t="s">
        <v>93</v>
      </c>
      <c r="S301" s="37" t="s">
        <v>229</v>
      </c>
    </row>
    <row r="302" spans="1:20" s="43" customFormat="1" x14ac:dyDescent="0.25">
      <c r="A302" s="2" t="str">
        <f t="shared" si="23"/>
        <v>Asus Asus X751L (B)</v>
      </c>
      <c r="B302" s="43" t="s">
        <v>18</v>
      </c>
      <c r="C302" s="43" t="s">
        <v>207</v>
      </c>
      <c r="D302" s="43" t="s">
        <v>65</v>
      </c>
      <c r="E302" s="43" t="s">
        <v>55</v>
      </c>
      <c r="F302" s="43" t="s">
        <v>28</v>
      </c>
      <c r="G302" s="43" t="s">
        <v>154</v>
      </c>
      <c r="I302" s="43" t="s">
        <v>129</v>
      </c>
      <c r="J302" s="43">
        <v>2.8</v>
      </c>
      <c r="L302" s="43">
        <v>17</v>
      </c>
      <c r="M302" s="43" t="s">
        <v>52</v>
      </c>
      <c r="P302" s="43" t="s">
        <v>101</v>
      </c>
      <c r="Q302" s="43" t="s">
        <v>93</v>
      </c>
      <c r="S302" s="37" t="s">
        <v>229</v>
      </c>
    </row>
    <row r="303" spans="1:20" s="43" customFormat="1" x14ac:dyDescent="0.25">
      <c r="A303" s="2" t="str">
        <f t="shared" si="23"/>
        <v>Asus Asus X751L (B)</v>
      </c>
      <c r="B303" s="43" t="s">
        <v>18</v>
      </c>
      <c r="C303" s="43" t="s">
        <v>207</v>
      </c>
      <c r="D303" s="43" t="s">
        <v>65</v>
      </c>
      <c r="E303" s="43" t="s">
        <v>53</v>
      </c>
      <c r="F303" s="43" t="s">
        <v>28</v>
      </c>
      <c r="G303" s="43" t="s">
        <v>154</v>
      </c>
      <c r="I303" s="43" t="s">
        <v>129</v>
      </c>
      <c r="J303" s="43">
        <v>2.8</v>
      </c>
      <c r="L303" s="43">
        <v>17</v>
      </c>
      <c r="M303" s="43" t="s">
        <v>52</v>
      </c>
      <c r="P303" s="43" t="s">
        <v>101</v>
      </c>
      <c r="Q303" s="43" t="s">
        <v>93</v>
      </c>
      <c r="S303" s="37" t="s">
        <v>229</v>
      </c>
    </row>
    <row r="304" spans="1:20" s="43" customFormat="1" x14ac:dyDescent="0.25">
      <c r="A304" s="2" t="str">
        <f t="shared" si="23"/>
        <v>Asus Asus X751L (B)</v>
      </c>
      <c r="B304" s="43" t="s">
        <v>18</v>
      </c>
      <c r="C304" s="43" t="s">
        <v>207</v>
      </c>
      <c r="D304" s="43" t="s">
        <v>65</v>
      </c>
      <c r="E304" s="43" t="s">
        <v>54</v>
      </c>
      <c r="F304" s="43" t="s">
        <v>28</v>
      </c>
      <c r="G304" s="43" t="s">
        <v>154</v>
      </c>
      <c r="I304" s="43" t="s">
        <v>129</v>
      </c>
      <c r="J304" s="43">
        <v>2.8</v>
      </c>
      <c r="L304" s="43">
        <v>17</v>
      </c>
      <c r="M304" s="43" t="s">
        <v>52</v>
      </c>
      <c r="P304" s="43" t="s">
        <v>101</v>
      </c>
      <c r="Q304" s="43" t="s">
        <v>93</v>
      </c>
      <c r="S304" s="37" t="s">
        <v>229</v>
      </c>
    </row>
    <row r="305" spans="1:20" s="24" customFormat="1" x14ac:dyDescent="0.25">
      <c r="A305" s="24" t="str">
        <f t="shared" ref="A305:A311" si="24">CONCATENATE(B305," ",C305)</f>
        <v>Asus Asus X751S</v>
      </c>
      <c r="B305" s="24" t="s">
        <v>18</v>
      </c>
      <c r="C305" s="24" t="s">
        <v>385</v>
      </c>
      <c r="D305" s="24" t="s">
        <v>65</v>
      </c>
      <c r="F305" s="24" t="s">
        <v>28</v>
      </c>
      <c r="G305" s="24" t="s">
        <v>247</v>
      </c>
      <c r="I305" s="24" t="s">
        <v>244</v>
      </c>
      <c r="L305" s="24">
        <v>17</v>
      </c>
      <c r="M305" s="24" t="s">
        <v>52</v>
      </c>
      <c r="P305" s="24" t="s">
        <v>101</v>
      </c>
      <c r="Q305" s="24" t="s">
        <v>93</v>
      </c>
      <c r="S305" s="24" t="s">
        <v>162</v>
      </c>
      <c r="T305" s="130" t="s">
        <v>1184</v>
      </c>
    </row>
    <row r="306" spans="1:20" s="37" customFormat="1" x14ac:dyDescent="0.25">
      <c r="A306" s="37" t="str">
        <f t="shared" si="24"/>
        <v>Asus Asus X751Y</v>
      </c>
      <c r="B306" s="37" t="s">
        <v>18</v>
      </c>
      <c r="C306" s="37" t="s">
        <v>593</v>
      </c>
      <c r="D306" s="37" t="s">
        <v>65</v>
      </c>
      <c r="F306" s="37" t="s">
        <v>27</v>
      </c>
      <c r="G306" s="37" t="s">
        <v>306</v>
      </c>
      <c r="I306" s="37" t="s">
        <v>594</v>
      </c>
      <c r="L306" s="37">
        <v>17</v>
      </c>
      <c r="M306" s="37" t="s">
        <v>52</v>
      </c>
      <c r="S306" s="37" t="s">
        <v>162</v>
      </c>
    </row>
    <row r="307" spans="1:20" s="33" customFormat="1" x14ac:dyDescent="0.25">
      <c r="A307" s="33" t="str">
        <f t="shared" si="24"/>
        <v>Asus Asus X751N</v>
      </c>
      <c r="B307" s="33" t="s">
        <v>18</v>
      </c>
      <c r="C307" s="33" t="s">
        <v>879</v>
      </c>
      <c r="D307" s="33" t="s">
        <v>63</v>
      </c>
      <c r="F307" s="33" t="s">
        <v>28</v>
      </c>
      <c r="G307" s="33" t="s">
        <v>631</v>
      </c>
      <c r="I307" s="33" t="s">
        <v>61</v>
      </c>
      <c r="L307" s="33">
        <v>17</v>
      </c>
      <c r="M307" s="33" t="s">
        <v>52</v>
      </c>
      <c r="S307" s="33" t="s">
        <v>162</v>
      </c>
    </row>
    <row r="308" spans="1:20" s="34" customFormat="1" x14ac:dyDescent="0.25">
      <c r="A308" s="34" t="str">
        <f t="shared" si="24"/>
        <v>Asus Asus X752N</v>
      </c>
      <c r="B308" s="34" t="s">
        <v>18</v>
      </c>
      <c r="C308" s="34" t="s">
        <v>1303</v>
      </c>
      <c r="D308" s="34" t="s">
        <v>63</v>
      </c>
      <c r="F308" s="34" t="s">
        <v>28</v>
      </c>
      <c r="G308" s="34" t="s">
        <v>631</v>
      </c>
      <c r="I308" s="34" t="s">
        <v>61</v>
      </c>
      <c r="L308" s="34">
        <v>17</v>
      </c>
      <c r="M308" s="34" t="s">
        <v>52</v>
      </c>
      <c r="S308" s="34" t="s">
        <v>162</v>
      </c>
    </row>
    <row r="309" spans="1:20" s="25" customFormat="1" x14ac:dyDescent="0.25">
      <c r="A309" s="25" t="str">
        <f t="shared" si="24"/>
        <v>Asus Asus X756U</v>
      </c>
      <c r="B309" s="25" t="s">
        <v>18</v>
      </c>
      <c r="C309" s="25" t="s">
        <v>405</v>
      </c>
      <c r="D309" s="25" t="s">
        <v>63</v>
      </c>
      <c r="F309" s="25" t="s">
        <v>28</v>
      </c>
      <c r="G309" s="25" t="s">
        <v>289</v>
      </c>
      <c r="I309" s="25" t="s">
        <v>61</v>
      </c>
      <c r="L309" s="25">
        <v>17</v>
      </c>
      <c r="M309" s="25" t="s">
        <v>52</v>
      </c>
      <c r="S309" s="25" t="s">
        <v>229</v>
      </c>
      <c r="T309" s="130" t="s">
        <v>1185</v>
      </c>
    </row>
    <row r="310" spans="1:20" s="39" customFormat="1" x14ac:dyDescent="0.25">
      <c r="A310" s="39" t="str">
        <f t="shared" si="24"/>
        <v>Asus VivoBook S330U</v>
      </c>
      <c r="B310" s="39" t="s">
        <v>18</v>
      </c>
      <c r="C310" s="39" t="s">
        <v>1664</v>
      </c>
      <c r="D310" s="39" t="s">
        <v>60</v>
      </c>
      <c r="F310" s="39" t="s">
        <v>28</v>
      </c>
      <c r="G310" s="39" t="s">
        <v>959</v>
      </c>
      <c r="I310" s="39" t="s">
        <v>990</v>
      </c>
      <c r="L310" s="39">
        <v>13</v>
      </c>
      <c r="M310" s="39" t="s">
        <v>45</v>
      </c>
      <c r="S310" s="39" t="s">
        <v>229</v>
      </c>
      <c r="T310" s="130" t="s">
        <v>2728</v>
      </c>
    </row>
    <row r="311" spans="1:20" s="28" customFormat="1" x14ac:dyDescent="0.25">
      <c r="A311" s="28" t="str">
        <f t="shared" si="24"/>
        <v>Asus VivoBook S330F</v>
      </c>
      <c r="B311" s="28" t="s">
        <v>18</v>
      </c>
      <c r="C311" s="28" t="s">
        <v>1857</v>
      </c>
      <c r="D311" s="28" t="s">
        <v>60</v>
      </c>
      <c r="F311" s="28" t="s">
        <v>28</v>
      </c>
      <c r="G311" s="28" t="s">
        <v>1715</v>
      </c>
      <c r="I311" s="28" t="s">
        <v>990</v>
      </c>
      <c r="L311" s="28">
        <v>13</v>
      </c>
      <c r="M311" s="28" t="s">
        <v>45</v>
      </c>
      <c r="S311" s="28" t="s">
        <v>229</v>
      </c>
      <c r="T311" s="130" t="s">
        <v>2729</v>
      </c>
    </row>
    <row r="312" spans="1:20" s="33" customFormat="1" x14ac:dyDescent="0.25">
      <c r="A312" s="33" t="str">
        <f t="shared" si="23"/>
        <v>Asus VivoBook S406U</v>
      </c>
      <c r="B312" s="33" t="s">
        <v>18</v>
      </c>
      <c r="C312" s="33" t="s">
        <v>1333</v>
      </c>
      <c r="D312" s="33" t="s">
        <v>60</v>
      </c>
      <c r="F312" s="33" t="s">
        <v>28</v>
      </c>
      <c r="G312" s="33" t="s">
        <v>959</v>
      </c>
      <c r="I312" s="33" t="s">
        <v>61</v>
      </c>
      <c r="L312" s="33">
        <v>14</v>
      </c>
      <c r="M312" s="33" t="s">
        <v>44</v>
      </c>
      <c r="S312" s="33" t="s">
        <v>229</v>
      </c>
      <c r="T312" s="130" t="s">
        <v>2730</v>
      </c>
    </row>
    <row r="313" spans="1:20" s="34" customFormat="1" x14ac:dyDescent="0.25">
      <c r="A313" s="34" t="str">
        <f t="shared" ref="A313:A336" si="25">CONCATENATE(B313," ",C313)</f>
        <v>Asus VivoBook S410U</v>
      </c>
      <c r="B313" s="34" t="s">
        <v>18</v>
      </c>
      <c r="C313" s="34" t="s">
        <v>1306</v>
      </c>
      <c r="D313" s="34" t="s">
        <v>60</v>
      </c>
      <c r="F313" s="34" t="s">
        <v>28</v>
      </c>
      <c r="G313" s="34" t="s">
        <v>959</v>
      </c>
      <c r="I313" s="34" t="s">
        <v>1006</v>
      </c>
      <c r="L313" s="34">
        <v>14</v>
      </c>
      <c r="M313" s="34" t="s">
        <v>45</v>
      </c>
      <c r="S313" s="34" t="s">
        <v>229</v>
      </c>
      <c r="T313" s="130" t="s">
        <v>2731</v>
      </c>
    </row>
    <row r="314" spans="1:20" s="45" customFormat="1" x14ac:dyDescent="0.25">
      <c r="A314" s="45" t="str">
        <f t="shared" si="25"/>
        <v>Asus VivoBook S430F</v>
      </c>
      <c r="B314" s="45" t="s">
        <v>18</v>
      </c>
      <c r="C314" s="45" t="s">
        <v>2001</v>
      </c>
      <c r="D314" s="45" t="s">
        <v>60</v>
      </c>
      <c r="F314" s="45" t="s">
        <v>28</v>
      </c>
      <c r="G314" s="45" t="s">
        <v>1715</v>
      </c>
      <c r="I314" s="45" t="s">
        <v>990</v>
      </c>
      <c r="L314" s="45">
        <v>14</v>
      </c>
      <c r="M314" s="45" t="s">
        <v>45</v>
      </c>
      <c r="S314" s="45" t="s">
        <v>229</v>
      </c>
    </row>
    <row r="315" spans="1:20" s="38" customFormat="1" x14ac:dyDescent="0.25">
      <c r="A315" s="38" t="str">
        <f t="shared" si="25"/>
        <v>Asus VivoBook S430U</v>
      </c>
      <c r="B315" s="38" t="s">
        <v>18</v>
      </c>
      <c r="C315" s="38" t="s">
        <v>1703</v>
      </c>
      <c r="D315" s="38" t="s">
        <v>60</v>
      </c>
      <c r="F315" s="38" t="s">
        <v>28</v>
      </c>
      <c r="G315" s="38" t="s">
        <v>959</v>
      </c>
      <c r="I315" s="38" t="s">
        <v>990</v>
      </c>
      <c r="L315" s="38">
        <v>14</v>
      </c>
      <c r="M315" s="38" t="s">
        <v>45</v>
      </c>
      <c r="S315" s="38" t="s">
        <v>229</v>
      </c>
    </row>
    <row r="316" spans="1:20" s="42" customFormat="1" x14ac:dyDescent="0.25">
      <c r="A316" s="42" t="str">
        <f>CONCATENATE(B316," ",C316)</f>
        <v>Asus VivoBook S431F</v>
      </c>
      <c r="B316" s="42" t="s">
        <v>18</v>
      </c>
      <c r="C316" s="42" t="s">
        <v>2592</v>
      </c>
      <c r="D316" s="42" t="s">
        <v>60</v>
      </c>
      <c r="F316" s="42" t="s">
        <v>28</v>
      </c>
      <c r="G316" s="42" t="s">
        <v>1715</v>
      </c>
      <c r="I316" s="42" t="s">
        <v>61</v>
      </c>
      <c r="L316" s="42">
        <v>14</v>
      </c>
      <c r="M316" s="42" t="s">
        <v>45</v>
      </c>
      <c r="S316" s="42" t="s">
        <v>229</v>
      </c>
    </row>
    <row r="317" spans="1:20" s="43" customFormat="1" x14ac:dyDescent="0.25">
      <c r="A317" s="43" t="str">
        <f>CONCATENATE(B317," ",C317)</f>
        <v>Asus VivoBook S432F</v>
      </c>
      <c r="B317" s="43" t="s">
        <v>18</v>
      </c>
      <c r="C317" s="43" t="s">
        <v>2593</v>
      </c>
      <c r="D317" s="43" t="s">
        <v>60</v>
      </c>
      <c r="F317" s="43" t="s">
        <v>28</v>
      </c>
      <c r="G317" s="43" t="s">
        <v>1715</v>
      </c>
      <c r="I317" s="43" t="s">
        <v>61</v>
      </c>
      <c r="L317" s="43">
        <v>14</v>
      </c>
      <c r="M317" s="43" t="s">
        <v>45</v>
      </c>
      <c r="S317" s="43" t="s">
        <v>229</v>
      </c>
    </row>
    <row r="318" spans="1:20" s="45" customFormat="1" x14ac:dyDescent="0.25">
      <c r="A318" s="2" t="str">
        <f t="shared" si="25"/>
        <v>Asus VivoBook S510U</v>
      </c>
      <c r="B318" s="45" t="s">
        <v>18</v>
      </c>
      <c r="C318" s="45" t="s">
        <v>1005</v>
      </c>
      <c r="D318" s="45" t="s">
        <v>65</v>
      </c>
      <c r="F318" s="45" t="s">
        <v>28</v>
      </c>
      <c r="G318" s="45" t="s">
        <v>599</v>
      </c>
      <c r="I318" s="45" t="s">
        <v>1122</v>
      </c>
      <c r="L318" s="45">
        <v>15</v>
      </c>
      <c r="M318" s="45" t="s">
        <v>82</v>
      </c>
      <c r="S318" s="37" t="s">
        <v>229</v>
      </c>
      <c r="T318" s="130" t="s">
        <v>2732</v>
      </c>
    </row>
    <row r="319" spans="1:20" s="50" customFormat="1" x14ac:dyDescent="0.25">
      <c r="A319" s="50" t="str">
        <f t="shared" si="25"/>
        <v>Asus VivoBook S530U</v>
      </c>
      <c r="B319" s="50" t="s">
        <v>18</v>
      </c>
      <c r="C319" s="50" t="s">
        <v>1568</v>
      </c>
      <c r="D319" s="50" t="s">
        <v>65</v>
      </c>
      <c r="F319" s="50" t="s">
        <v>28</v>
      </c>
      <c r="G319" s="50" t="s">
        <v>959</v>
      </c>
      <c r="I319" s="50" t="s">
        <v>1569</v>
      </c>
      <c r="L319" s="50">
        <v>15</v>
      </c>
      <c r="M319" s="50" t="s">
        <v>1570</v>
      </c>
      <c r="S319" s="50" t="s">
        <v>229</v>
      </c>
      <c r="T319" s="130" t="s">
        <v>2733</v>
      </c>
    </row>
    <row r="320" spans="1:20" s="28" customFormat="1" x14ac:dyDescent="0.25">
      <c r="A320" s="28" t="str">
        <f t="shared" si="25"/>
        <v>Asus VivoBook S530F</v>
      </c>
      <c r="B320" s="28" t="s">
        <v>18</v>
      </c>
      <c r="C320" s="28" t="s">
        <v>1776</v>
      </c>
      <c r="D320" s="28" t="s">
        <v>65</v>
      </c>
      <c r="F320" s="28" t="s">
        <v>28</v>
      </c>
      <c r="G320" s="28" t="s">
        <v>1715</v>
      </c>
      <c r="I320" s="28" t="s">
        <v>990</v>
      </c>
      <c r="L320" s="28">
        <v>15</v>
      </c>
      <c r="M320" s="28" t="s">
        <v>45</v>
      </c>
      <c r="S320" s="28" t="s">
        <v>229</v>
      </c>
      <c r="T320" s="130" t="s">
        <v>2734</v>
      </c>
    </row>
    <row r="321" spans="1:20" s="52" customFormat="1" x14ac:dyDescent="0.25">
      <c r="A321" s="52" t="str">
        <f t="shared" si="25"/>
        <v>Asus VivoBook S532F</v>
      </c>
      <c r="B321" s="52" t="s">
        <v>18</v>
      </c>
      <c r="C321" s="52" t="s">
        <v>2193</v>
      </c>
      <c r="D321" s="52" t="s">
        <v>65</v>
      </c>
      <c r="F321" s="52" t="s">
        <v>28</v>
      </c>
      <c r="G321" s="52" t="s">
        <v>1715</v>
      </c>
      <c r="I321" s="52" t="s">
        <v>1890</v>
      </c>
      <c r="L321" s="52">
        <v>15</v>
      </c>
      <c r="M321" s="52" t="s">
        <v>45</v>
      </c>
      <c r="S321" s="52" t="s">
        <v>229</v>
      </c>
    </row>
    <row r="322" spans="1:20" s="43" customFormat="1" x14ac:dyDescent="0.25">
      <c r="A322" s="43" t="str">
        <f t="shared" si="25"/>
        <v>Asus VivoBook X403F</v>
      </c>
      <c r="B322" s="43" t="s">
        <v>18</v>
      </c>
      <c r="C322" s="43" t="s">
        <v>1944</v>
      </c>
      <c r="D322" s="43" t="s">
        <v>60</v>
      </c>
      <c r="F322" s="43" t="s">
        <v>28</v>
      </c>
      <c r="G322" s="43" t="s">
        <v>1715</v>
      </c>
      <c r="I322" s="43" t="s">
        <v>61</v>
      </c>
      <c r="L322" s="43">
        <v>14</v>
      </c>
      <c r="M322" s="43" t="s">
        <v>45</v>
      </c>
      <c r="S322" s="43" t="s">
        <v>229</v>
      </c>
    </row>
    <row r="323" spans="1:20" s="51" customFormat="1" x14ac:dyDescent="0.25">
      <c r="A323" s="51" t="str">
        <f t="shared" si="25"/>
        <v>Asus VivoBook X412U</v>
      </c>
      <c r="B323" s="51" t="s">
        <v>18</v>
      </c>
      <c r="C323" s="51" t="s">
        <v>2190</v>
      </c>
      <c r="D323" s="51" t="s">
        <v>60</v>
      </c>
      <c r="F323" s="51" t="s">
        <v>28</v>
      </c>
      <c r="G323" s="51" t="s">
        <v>959</v>
      </c>
      <c r="I323" s="51" t="s">
        <v>1364</v>
      </c>
      <c r="L323" s="51">
        <v>14</v>
      </c>
      <c r="M323" s="51" t="s">
        <v>45</v>
      </c>
      <c r="S323" s="51" t="s">
        <v>229</v>
      </c>
    </row>
    <row r="324" spans="1:20" s="56" customFormat="1" x14ac:dyDescent="0.25">
      <c r="A324" s="56" t="str">
        <f t="shared" si="25"/>
        <v>Asus VivoBook X505B</v>
      </c>
      <c r="B324" s="56" t="s">
        <v>18</v>
      </c>
      <c r="C324" s="56" t="s">
        <v>1071</v>
      </c>
      <c r="D324" s="56" t="s">
        <v>65</v>
      </c>
      <c r="F324" s="56" t="s">
        <v>27</v>
      </c>
      <c r="G324" s="56" t="s">
        <v>590</v>
      </c>
      <c r="I324" s="56" t="s">
        <v>1072</v>
      </c>
      <c r="L324" s="56">
        <v>15</v>
      </c>
      <c r="M324" s="56" t="s">
        <v>44</v>
      </c>
      <c r="S324" s="56" t="s">
        <v>229</v>
      </c>
      <c r="T324" s="130"/>
    </row>
    <row r="325" spans="1:20" s="39" customFormat="1" x14ac:dyDescent="0.25">
      <c r="A325" s="39" t="str">
        <f t="shared" si="25"/>
        <v>Asus VivoBook X505Z</v>
      </c>
      <c r="B325" s="39" t="s">
        <v>18</v>
      </c>
      <c r="C325" s="39" t="s">
        <v>1665</v>
      </c>
      <c r="D325" s="39" t="s">
        <v>65</v>
      </c>
      <c r="F325" s="39" t="s">
        <v>27</v>
      </c>
      <c r="G325" s="39" t="s">
        <v>1078</v>
      </c>
      <c r="I325" s="39" t="s">
        <v>61</v>
      </c>
      <c r="L325" s="39">
        <v>15</v>
      </c>
      <c r="M325" s="39" t="s">
        <v>45</v>
      </c>
      <c r="S325" s="39" t="s">
        <v>229</v>
      </c>
      <c r="T325" s="130" t="s">
        <v>2718</v>
      </c>
    </row>
    <row r="326" spans="1:20" s="56" customFormat="1" x14ac:dyDescent="0.25">
      <c r="A326" s="56" t="str">
        <f t="shared" si="25"/>
        <v>Asus VivoBook X507M</v>
      </c>
      <c r="B326" s="56" t="s">
        <v>18</v>
      </c>
      <c r="C326" s="56" t="s">
        <v>1422</v>
      </c>
      <c r="D326" s="33" t="s">
        <v>63</v>
      </c>
      <c r="F326" s="33" t="s">
        <v>28</v>
      </c>
      <c r="G326" s="33" t="s">
        <v>1332</v>
      </c>
      <c r="H326" s="33"/>
      <c r="I326" s="33" t="s">
        <v>61</v>
      </c>
      <c r="L326" s="33">
        <v>15</v>
      </c>
      <c r="M326" s="33" t="s">
        <v>45</v>
      </c>
      <c r="S326" s="56" t="s">
        <v>162</v>
      </c>
    </row>
    <row r="327" spans="1:20" s="43" customFormat="1" x14ac:dyDescent="0.25">
      <c r="A327" s="43" t="str">
        <f>CONCATENATE(B327," ",C327)</f>
        <v>Asus VivoBook X509U</v>
      </c>
      <c r="B327" s="43" t="s">
        <v>18</v>
      </c>
      <c r="C327" s="43" t="s">
        <v>2594</v>
      </c>
      <c r="D327" s="43" t="s">
        <v>63</v>
      </c>
      <c r="F327" s="43" t="s">
        <v>28</v>
      </c>
      <c r="G327" s="43" t="s">
        <v>959</v>
      </c>
      <c r="I327" s="43" t="s">
        <v>61</v>
      </c>
      <c r="L327" s="43">
        <v>15</v>
      </c>
      <c r="M327" s="43" t="s">
        <v>45</v>
      </c>
      <c r="S327" s="43" t="s">
        <v>229</v>
      </c>
    </row>
    <row r="328" spans="1:20" s="108" customFormat="1" x14ac:dyDescent="0.25">
      <c r="A328" s="108" t="str">
        <f t="shared" si="25"/>
        <v>Asus VivoBook X705M</v>
      </c>
      <c r="B328" s="108" t="s">
        <v>18</v>
      </c>
      <c r="C328" s="108" t="s">
        <v>1363</v>
      </c>
      <c r="D328" s="108" t="s">
        <v>65</v>
      </c>
      <c r="F328" s="108" t="s">
        <v>28</v>
      </c>
      <c r="G328" s="108" t="s">
        <v>1332</v>
      </c>
      <c r="I328" s="108" t="s">
        <v>1364</v>
      </c>
      <c r="L328" s="108">
        <v>17</v>
      </c>
      <c r="M328" s="108" t="s">
        <v>45</v>
      </c>
      <c r="S328" s="108" t="s">
        <v>229</v>
      </c>
    </row>
    <row r="329" spans="1:20" s="25" customFormat="1" x14ac:dyDescent="0.25">
      <c r="A329" s="25" t="str">
        <f t="shared" si="25"/>
        <v>Asus VivoBook X507U</v>
      </c>
      <c r="B329" s="25" t="s">
        <v>18</v>
      </c>
      <c r="C329" s="25" t="s">
        <v>1814</v>
      </c>
      <c r="D329" s="25" t="s">
        <v>65</v>
      </c>
      <c r="F329" s="25" t="s">
        <v>28</v>
      </c>
      <c r="G329" s="25" t="s">
        <v>959</v>
      </c>
      <c r="I329" s="25" t="s">
        <v>1364</v>
      </c>
      <c r="L329" s="25">
        <v>15</v>
      </c>
      <c r="M329" s="25" t="s">
        <v>45</v>
      </c>
      <c r="S329" s="25" t="s">
        <v>229</v>
      </c>
    </row>
    <row r="330" spans="1:20" s="43" customFormat="1" x14ac:dyDescent="0.25">
      <c r="A330" s="43" t="str">
        <f t="shared" si="25"/>
        <v>Asus VivoBook X512U</v>
      </c>
      <c r="B330" s="43" t="s">
        <v>18</v>
      </c>
      <c r="C330" s="43" t="s">
        <v>1881</v>
      </c>
      <c r="D330" s="43" t="s">
        <v>65</v>
      </c>
      <c r="F330" s="43" t="s">
        <v>28</v>
      </c>
      <c r="G330" s="43" t="s">
        <v>959</v>
      </c>
      <c r="I330" s="43" t="s">
        <v>1268</v>
      </c>
      <c r="L330" s="43">
        <v>15</v>
      </c>
      <c r="M330" s="43" t="s">
        <v>45</v>
      </c>
      <c r="S330" s="43" t="s">
        <v>229</v>
      </c>
      <c r="T330" s="130" t="s">
        <v>2719</v>
      </c>
    </row>
    <row r="331" spans="1:20" s="59" customFormat="1" ht="13.5" customHeight="1" x14ac:dyDescent="0.25">
      <c r="A331" s="59" t="str">
        <f t="shared" si="25"/>
        <v>Asus VivoBook X512F</v>
      </c>
      <c r="B331" s="59" t="s">
        <v>18</v>
      </c>
      <c r="C331" s="59" t="s">
        <v>2094</v>
      </c>
      <c r="D331" s="59" t="s">
        <v>65</v>
      </c>
      <c r="F331" s="59" t="s">
        <v>28</v>
      </c>
      <c r="G331" s="59" t="s">
        <v>1715</v>
      </c>
      <c r="I331" s="59" t="s">
        <v>1890</v>
      </c>
      <c r="L331" s="59">
        <v>15</v>
      </c>
      <c r="M331" s="59" t="s">
        <v>45</v>
      </c>
      <c r="S331" s="59" t="s">
        <v>229</v>
      </c>
      <c r="T331" s="130" t="s">
        <v>2722</v>
      </c>
    </row>
    <row r="332" spans="1:20" s="57" customFormat="1" ht="13.5" customHeight="1" x14ac:dyDescent="0.25">
      <c r="A332" s="57" t="str">
        <f t="shared" si="25"/>
        <v>Asus VivoBook X512D</v>
      </c>
      <c r="B332" s="57" t="s">
        <v>18</v>
      </c>
      <c r="C332" s="57" t="s">
        <v>2095</v>
      </c>
      <c r="D332" s="57" t="s">
        <v>65</v>
      </c>
      <c r="F332" s="57" t="s">
        <v>27</v>
      </c>
      <c r="G332" s="57" t="s">
        <v>1772</v>
      </c>
      <c r="I332" s="57" t="s">
        <v>1136</v>
      </c>
      <c r="L332" s="57">
        <v>15</v>
      </c>
      <c r="M332" s="57" t="s">
        <v>45</v>
      </c>
      <c r="S332" s="57" t="s">
        <v>229</v>
      </c>
    </row>
    <row r="333" spans="1:20" s="59" customFormat="1" ht="13.5" customHeight="1" x14ac:dyDescent="0.25">
      <c r="A333" s="59" t="str">
        <f t="shared" si="25"/>
        <v>Asus VivoBook X540U</v>
      </c>
      <c r="B333" s="59" t="s">
        <v>18</v>
      </c>
      <c r="C333" s="59" t="s">
        <v>2097</v>
      </c>
      <c r="D333" s="59" t="s">
        <v>65</v>
      </c>
      <c r="F333" s="59" t="s">
        <v>28</v>
      </c>
      <c r="G333" s="59" t="s">
        <v>599</v>
      </c>
      <c r="I333" s="59" t="s">
        <v>2091</v>
      </c>
      <c r="L333" s="59">
        <v>15</v>
      </c>
      <c r="M333" s="59" t="s">
        <v>45</v>
      </c>
      <c r="S333" s="59" t="s">
        <v>229</v>
      </c>
      <c r="T333" s="130" t="s">
        <v>2717</v>
      </c>
    </row>
    <row r="334" spans="1:20" s="45" customFormat="1" x14ac:dyDescent="0.25">
      <c r="A334" s="45" t="str">
        <f t="shared" si="25"/>
        <v>Asus VivoBook X543U</v>
      </c>
      <c r="B334" s="45" t="s">
        <v>18</v>
      </c>
      <c r="C334" s="45" t="s">
        <v>1945</v>
      </c>
      <c r="D334" s="45" t="s">
        <v>65</v>
      </c>
      <c r="F334" s="45" t="s">
        <v>28</v>
      </c>
      <c r="G334" s="45" t="s">
        <v>599</v>
      </c>
      <c r="I334" s="45" t="s">
        <v>1364</v>
      </c>
      <c r="L334" s="45">
        <v>15</v>
      </c>
      <c r="M334" s="45" t="s">
        <v>45</v>
      </c>
      <c r="S334" s="45" t="s">
        <v>229</v>
      </c>
      <c r="T334" s="130" t="s">
        <v>2735</v>
      </c>
    </row>
    <row r="335" spans="1:20" s="57" customFormat="1" x14ac:dyDescent="0.25">
      <c r="A335" s="57" t="str">
        <f t="shared" si="25"/>
        <v>Asus VivoBook X705U</v>
      </c>
      <c r="B335" s="57" t="s">
        <v>18</v>
      </c>
      <c r="C335" s="57" t="s">
        <v>2096</v>
      </c>
      <c r="D335" s="57" t="s">
        <v>65</v>
      </c>
      <c r="F335" s="57" t="s">
        <v>28</v>
      </c>
      <c r="G335" s="57" t="s">
        <v>959</v>
      </c>
      <c r="I335" s="57" t="s">
        <v>2091</v>
      </c>
      <c r="L335" s="57">
        <v>15</v>
      </c>
      <c r="M335" s="57" t="s">
        <v>45</v>
      </c>
      <c r="S335" s="57" t="s">
        <v>229</v>
      </c>
    </row>
    <row r="336" spans="1:20" s="43" customFormat="1" x14ac:dyDescent="0.25">
      <c r="A336" s="43" t="str">
        <f t="shared" si="25"/>
        <v>Asus VivoBook X712F</v>
      </c>
      <c r="B336" s="43" t="s">
        <v>18</v>
      </c>
      <c r="C336" s="43" t="s">
        <v>2002</v>
      </c>
      <c r="D336" s="43" t="s">
        <v>65</v>
      </c>
      <c r="F336" s="43" t="s">
        <v>28</v>
      </c>
      <c r="G336" s="43" t="s">
        <v>1715</v>
      </c>
      <c r="I336" s="43" t="s">
        <v>1006</v>
      </c>
      <c r="L336" s="43">
        <v>17</v>
      </c>
      <c r="M336" s="43" t="s">
        <v>52</v>
      </c>
      <c r="S336" s="43" t="s">
        <v>229</v>
      </c>
    </row>
    <row r="337" spans="1:20" s="24" customFormat="1" x14ac:dyDescent="0.25">
      <c r="A337" s="24" t="str">
        <f t="shared" ref="A337:A343" si="26">CONCATENATE(B337," ",C337)</f>
        <v>Asus VivoBook Pro N552V</v>
      </c>
      <c r="B337" s="24" t="s">
        <v>18</v>
      </c>
      <c r="C337" s="24" t="s">
        <v>981</v>
      </c>
      <c r="D337" s="24" t="s">
        <v>64</v>
      </c>
      <c r="F337" s="24" t="s">
        <v>28</v>
      </c>
      <c r="G337" s="24" t="s">
        <v>289</v>
      </c>
      <c r="I337" s="24" t="s">
        <v>290</v>
      </c>
      <c r="L337" s="24">
        <v>15</v>
      </c>
      <c r="M337" s="24" t="s">
        <v>45</v>
      </c>
      <c r="P337" s="24" t="s">
        <v>97</v>
      </c>
      <c r="Q337" s="24" t="s">
        <v>93</v>
      </c>
      <c r="S337" s="24" t="s">
        <v>229</v>
      </c>
    </row>
    <row r="338" spans="1:20" s="34" customFormat="1" x14ac:dyDescent="0.25">
      <c r="A338" s="34" t="str">
        <f t="shared" si="26"/>
        <v>Asus VivoBook Pro N580V</v>
      </c>
      <c r="B338" s="34" t="s">
        <v>18</v>
      </c>
      <c r="C338" s="34" t="s">
        <v>980</v>
      </c>
      <c r="D338" s="34" t="s">
        <v>64</v>
      </c>
      <c r="F338" s="34" t="s">
        <v>28</v>
      </c>
      <c r="G338" s="34" t="s">
        <v>599</v>
      </c>
      <c r="I338" s="34" t="s">
        <v>677</v>
      </c>
      <c r="L338" s="34">
        <v>15</v>
      </c>
      <c r="M338" s="34" t="s">
        <v>45</v>
      </c>
      <c r="S338" s="34" t="s">
        <v>229</v>
      </c>
      <c r="T338" s="130" t="s">
        <v>2725</v>
      </c>
    </row>
    <row r="339" spans="1:20" s="33" customFormat="1" x14ac:dyDescent="0.25">
      <c r="A339" s="33" t="str">
        <f t="shared" si="26"/>
        <v>Asus VivoBook Pro N580G</v>
      </c>
      <c r="B339" s="33" t="s">
        <v>18</v>
      </c>
      <c r="C339" s="33" t="s">
        <v>1424</v>
      </c>
      <c r="D339" s="33" t="s">
        <v>64</v>
      </c>
      <c r="F339" s="33" t="s">
        <v>28</v>
      </c>
      <c r="G339" s="33" t="s">
        <v>1305</v>
      </c>
      <c r="I339" s="33" t="s">
        <v>677</v>
      </c>
      <c r="L339" s="33">
        <v>15</v>
      </c>
      <c r="M339" s="33" t="s">
        <v>231</v>
      </c>
      <c r="S339" s="33" t="s">
        <v>229</v>
      </c>
      <c r="T339" s="130" t="s">
        <v>2726</v>
      </c>
    </row>
    <row r="340" spans="1:20" s="59" customFormat="1" x14ac:dyDescent="0.25">
      <c r="A340" s="59" t="str">
        <f t="shared" si="26"/>
        <v>Asus VivoBook Pro N705U</v>
      </c>
      <c r="B340" s="59" t="s">
        <v>18</v>
      </c>
      <c r="C340" s="59" t="s">
        <v>1009</v>
      </c>
      <c r="D340" s="59" t="s">
        <v>64</v>
      </c>
      <c r="F340" s="59" t="s">
        <v>28</v>
      </c>
      <c r="G340" s="59" t="s">
        <v>599</v>
      </c>
      <c r="I340" s="59" t="s">
        <v>1008</v>
      </c>
      <c r="L340" s="59">
        <v>17</v>
      </c>
      <c r="M340" s="59" t="s">
        <v>45</v>
      </c>
      <c r="S340" s="59" t="s">
        <v>229</v>
      </c>
      <c r="T340" s="130" t="s">
        <v>2727</v>
      </c>
    </row>
    <row r="341" spans="1:20" s="28" customFormat="1" x14ac:dyDescent="0.25">
      <c r="A341" s="28" t="str">
        <f t="shared" si="26"/>
        <v>Asus VivoBook Pro N705F</v>
      </c>
      <c r="B341" s="28" t="s">
        <v>18</v>
      </c>
      <c r="C341" s="28" t="s">
        <v>1779</v>
      </c>
      <c r="D341" s="28" t="s">
        <v>64</v>
      </c>
      <c r="F341" s="28" t="s">
        <v>28</v>
      </c>
      <c r="G341" s="28" t="s">
        <v>1715</v>
      </c>
      <c r="I341" s="28" t="s">
        <v>677</v>
      </c>
      <c r="L341" s="28">
        <v>17</v>
      </c>
      <c r="M341" s="28" t="s">
        <v>45</v>
      </c>
      <c r="S341" s="28" t="s">
        <v>229</v>
      </c>
    </row>
    <row r="342" spans="1:20" s="57" customFormat="1" x14ac:dyDescent="0.25">
      <c r="A342" s="57" t="str">
        <f t="shared" si="26"/>
        <v>Asus VivoBook Pro N752V</v>
      </c>
      <c r="B342" s="57" t="s">
        <v>18</v>
      </c>
      <c r="C342" s="57" t="s">
        <v>1073</v>
      </c>
      <c r="D342" s="57" t="s">
        <v>64</v>
      </c>
      <c r="F342" s="57" t="s">
        <v>28</v>
      </c>
      <c r="G342" s="57" t="s">
        <v>289</v>
      </c>
      <c r="I342" s="57" t="s">
        <v>340</v>
      </c>
      <c r="L342" s="57">
        <v>17</v>
      </c>
      <c r="M342" s="57" t="s">
        <v>45</v>
      </c>
      <c r="S342" s="57" t="s">
        <v>229</v>
      </c>
      <c r="T342" s="130" t="s">
        <v>1187</v>
      </c>
    </row>
    <row r="343" spans="1:20" s="50" customFormat="1" x14ac:dyDescent="0.25">
      <c r="A343" s="50" t="str">
        <f t="shared" si="26"/>
        <v>Asus VivoBook Flip E403N</v>
      </c>
      <c r="B343" s="50" t="s">
        <v>18</v>
      </c>
      <c r="C343" s="50" t="s">
        <v>1626</v>
      </c>
      <c r="D343" s="50" t="s">
        <v>60</v>
      </c>
      <c r="F343" s="50" t="s">
        <v>28</v>
      </c>
      <c r="G343" s="50" t="s">
        <v>1332</v>
      </c>
      <c r="I343" s="50" t="s">
        <v>61</v>
      </c>
      <c r="L343" s="50">
        <v>14</v>
      </c>
      <c r="M343" s="50" t="s">
        <v>45</v>
      </c>
      <c r="O343" s="50" t="s">
        <v>49</v>
      </c>
      <c r="S343" s="50" t="s">
        <v>229</v>
      </c>
    </row>
    <row r="344" spans="1:20" s="45" customFormat="1" x14ac:dyDescent="0.25">
      <c r="A344" s="45" t="str">
        <f t="shared" ref="A344:A375" si="27">CONCATENATE(B344," ",C344)</f>
        <v>Asus VivoBook Flip TP202N</v>
      </c>
      <c r="B344" s="45" t="s">
        <v>18</v>
      </c>
      <c r="C344" s="45" t="s">
        <v>2004</v>
      </c>
      <c r="D344" s="45" t="s">
        <v>38</v>
      </c>
      <c r="F344" s="45" t="s">
        <v>28</v>
      </c>
      <c r="G344" s="45" t="s">
        <v>631</v>
      </c>
      <c r="I344" s="45" t="s">
        <v>61</v>
      </c>
      <c r="L344" s="45">
        <v>11</v>
      </c>
      <c r="M344" s="45" t="s">
        <v>44</v>
      </c>
      <c r="O344" s="45" t="s">
        <v>49</v>
      </c>
      <c r="S344" s="45" t="s">
        <v>162</v>
      </c>
    </row>
    <row r="345" spans="1:20" s="25" customFormat="1" x14ac:dyDescent="0.25">
      <c r="A345" s="25" t="str">
        <f t="shared" si="27"/>
        <v>Asus VivoBook Flip TP410U</v>
      </c>
      <c r="B345" s="25" t="s">
        <v>18</v>
      </c>
      <c r="C345" s="25" t="s">
        <v>1121</v>
      </c>
      <c r="D345" s="25" t="s">
        <v>60</v>
      </c>
      <c r="F345" s="25" t="s">
        <v>28</v>
      </c>
      <c r="G345" s="25" t="s">
        <v>599</v>
      </c>
      <c r="I345" s="25" t="s">
        <v>61</v>
      </c>
      <c r="L345" s="25">
        <v>14</v>
      </c>
      <c r="M345" s="25" t="s">
        <v>45</v>
      </c>
      <c r="O345" s="25" t="s">
        <v>49</v>
      </c>
      <c r="S345" s="25" t="s">
        <v>229</v>
      </c>
    </row>
    <row r="346" spans="1:20" s="50" customFormat="1" x14ac:dyDescent="0.25">
      <c r="A346" s="50" t="str">
        <f t="shared" si="27"/>
        <v>Asus VivoBook Flip TP401N</v>
      </c>
      <c r="B346" s="50" t="s">
        <v>18</v>
      </c>
      <c r="C346" s="50" t="s">
        <v>1571</v>
      </c>
      <c r="D346" s="50" t="s">
        <v>60</v>
      </c>
      <c r="F346" s="50" t="s">
        <v>28</v>
      </c>
      <c r="G346" s="50" t="s">
        <v>631</v>
      </c>
      <c r="I346" s="50" t="s">
        <v>61</v>
      </c>
      <c r="L346" s="50">
        <v>14</v>
      </c>
      <c r="M346" s="50" t="s">
        <v>45</v>
      </c>
      <c r="O346" s="50" t="s">
        <v>49</v>
      </c>
      <c r="S346" s="50" t="s">
        <v>162</v>
      </c>
      <c r="T346" s="130" t="s">
        <v>2723</v>
      </c>
    </row>
    <row r="347" spans="1:20" s="59" customFormat="1" x14ac:dyDescent="0.25">
      <c r="A347" s="59" t="str">
        <f t="shared" si="27"/>
        <v>Asus VivoBook Flip TP203N</v>
      </c>
      <c r="B347" s="59" t="s">
        <v>18</v>
      </c>
      <c r="C347" s="59" t="s">
        <v>1007</v>
      </c>
      <c r="D347" s="59" t="s">
        <v>38</v>
      </c>
      <c r="F347" s="59" t="s">
        <v>28</v>
      </c>
      <c r="G347" s="59" t="s">
        <v>631</v>
      </c>
      <c r="I347" s="59" t="s">
        <v>61</v>
      </c>
      <c r="L347" s="59">
        <v>11</v>
      </c>
      <c r="M347" s="59" t="s">
        <v>44</v>
      </c>
      <c r="O347" s="59" t="s">
        <v>49</v>
      </c>
      <c r="S347" s="59" t="s">
        <v>162</v>
      </c>
    </row>
    <row r="348" spans="1:20" s="33" customFormat="1" x14ac:dyDescent="0.25">
      <c r="A348" s="33" t="str">
        <f t="shared" si="27"/>
        <v>Asus VivoBook Flip TP401C</v>
      </c>
      <c r="B348" s="33" t="s">
        <v>18</v>
      </c>
      <c r="C348" s="33" t="s">
        <v>1423</v>
      </c>
      <c r="D348" s="33" t="s">
        <v>60</v>
      </c>
      <c r="F348" s="33" t="s">
        <v>28</v>
      </c>
      <c r="G348" s="33" t="s">
        <v>632</v>
      </c>
      <c r="I348" s="33" t="s">
        <v>61</v>
      </c>
      <c r="L348" s="33">
        <v>14</v>
      </c>
      <c r="M348" s="33" t="s">
        <v>45</v>
      </c>
      <c r="O348" s="33" t="s">
        <v>49</v>
      </c>
      <c r="S348" s="33" t="s">
        <v>163</v>
      </c>
    </row>
    <row r="349" spans="1:20" s="51" customFormat="1" x14ac:dyDescent="0.25">
      <c r="A349" s="51" t="str">
        <f t="shared" si="27"/>
        <v>Asus VivoBook Flip TP401M</v>
      </c>
      <c r="B349" s="51" t="s">
        <v>18</v>
      </c>
      <c r="C349" s="51" t="s">
        <v>1733</v>
      </c>
      <c r="D349" s="51" t="s">
        <v>60</v>
      </c>
      <c r="F349" s="51" t="s">
        <v>28</v>
      </c>
      <c r="G349" s="51" t="s">
        <v>1332</v>
      </c>
      <c r="I349" s="51" t="s">
        <v>61</v>
      </c>
      <c r="L349" s="51">
        <v>14</v>
      </c>
      <c r="M349" s="51" t="s">
        <v>45</v>
      </c>
      <c r="O349" s="51" t="s">
        <v>49</v>
      </c>
      <c r="S349" s="51" t="s">
        <v>162</v>
      </c>
    </row>
    <row r="350" spans="1:20" s="38" customFormat="1" x14ac:dyDescent="0.25">
      <c r="A350" s="38" t="str">
        <f t="shared" si="27"/>
        <v>Asus VivoBook Flip TP412U</v>
      </c>
      <c r="B350" s="38" t="s">
        <v>18</v>
      </c>
      <c r="C350" s="38" t="s">
        <v>1704</v>
      </c>
      <c r="D350" s="38" t="s">
        <v>60</v>
      </c>
      <c r="F350" s="38" t="s">
        <v>28</v>
      </c>
      <c r="G350" s="38" t="s">
        <v>959</v>
      </c>
      <c r="I350" s="38" t="s">
        <v>61</v>
      </c>
      <c r="L350" s="38">
        <v>14</v>
      </c>
      <c r="M350" s="38" t="s">
        <v>45</v>
      </c>
      <c r="O350" s="38" t="s">
        <v>49</v>
      </c>
      <c r="S350" s="38" t="s">
        <v>229</v>
      </c>
      <c r="T350" s="130" t="s">
        <v>2724</v>
      </c>
    </row>
    <row r="351" spans="1:20" s="45" customFormat="1" x14ac:dyDescent="0.25">
      <c r="A351" s="45" t="str">
        <f t="shared" si="27"/>
        <v>Asus VivoBook Flip TP412F</v>
      </c>
      <c r="B351" s="45" t="s">
        <v>18</v>
      </c>
      <c r="C351" s="45" t="s">
        <v>2005</v>
      </c>
      <c r="D351" s="45" t="s">
        <v>60</v>
      </c>
      <c r="F351" s="45" t="s">
        <v>28</v>
      </c>
      <c r="G351" s="45" t="s">
        <v>1715</v>
      </c>
      <c r="I351" s="45" t="s">
        <v>61</v>
      </c>
      <c r="L351" s="45">
        <v>14</v>
      </c>
      <c r="M351" s="45" t="s">
        <v>45</v>
      </c>
      <c r="O351" s="45" t="s">
        <v>49</v>
      </c>
      <c r="S351" s="45" t="s">
        <v>229</v>
      </c>
    </row>
    <row r="352" spans="1:20" s="43" customFormat="1" x14ac:dyDescent="0.25">
      <c r="A352" s="43" t="str">
        <f>CONCATENATE(B352," ",C352)</f>
        <v>Asus StudioBook Pro W730G</v>
      </c>
      <c r="B352" s="43" t="s">
        <v>18</v>
      </c>
      <c r="C352" s="43" t="s">
        <v>2598</v>
      </c>
      <c r="D352" s="43" t="s">
        <v>64</v>
      </c>
      <c r="F352" s="43" t="s">
        <v>28</v>
      </c>
      <c r="G352" s="43" t="s">
        <v>1305</v>
      </c>
      <c r="I352" s="43" t="s">
        <v>2599</v>
      </c>
      <c r="L352" s="43">
        <v>17</v>
      </c>
      <c r="M352" s="43" t="s">
        <v>89</v>
      </c>
      <c r="S352" s="43" t="s">
        <v>229</v>
      </c>
    </row>
    <row r="353" spans="1:20" s="28" customFormat="1" x14ac:dyDescent="0.25">
      <c r="A353" s="28" t="str">
        <f t="shared" si="27"/>
        <v>Asus Zenbook BX310U</v>
      </c>
      <c r="B353" s="28" t="s">
        <v>18</v>
      </c>
      <c r="C353" s="28" t="s">
        <v>1096</v>
      </c>
      <c r="D353" s="28" t="s">
        <v>60</v>
      </c>
      <c r="F353" s="28" t="s">
        <v>28</v>
      </c>
      <c r="G353" s="28" t="s">
        <v>599</v>
      </c>
      <c r="I353" s="28" t="s">
        <v>61</v>
      </c>
      <c r="L353" s="28">
        <v>13</v>
      </c>
      <c r="M353" s="28" t="s">
        <v>45</v>
      </c>
      <c r="S353" s="28" t="s">
        <v>229</v>
      </c>
    </row>
    <row r="354" spans="1:20" s="57" customFormat="1" x14ac:dyDescent="0.25">
      <c r="A354" s="57" t="str">
        <f t="shared" si="27"/>
        <v>Asus Zenbook BX410U</v>
      </c>
      <c r="B354" s="57" t="s">
        <v>18</v>
      </c>
      <c r="C354" s="57" t="s">
        <v>1068</v>
      </c>
      <c r="D354" s="57" t="s">
        <v>60</v>
      </c>
      <c r="F354" s="57" t="s">
        <v>28</v>
      </c>
      <c r="G354" s="57" t="s">
        <v>599</v>
      </c>
      <c r="I354" s="57" t="s">
        <v>61</v>
      </c>
      <c r="L354" s="57">
        <v>14</v>
      </c>
      <c r="M354" s="57" t="s">
        <v>45</v>
      </c>
      <c r="S354" s="57" t="s">
        <v>229</v>
      </c>
      <c r="T354" s="130" t="s">
        <v>1190</v>
      </c>
    </row>
    <row r="355" spans="1:20" s="77" customFormat="1" x14ac:dyDescent="0.25">
      <c r="A355" s="2" t="str">
        <f t="shared" si="27"/>
        <v>Asus Zenbook UX303U</v>
      </c>
      <c r="B355" s="77" t="s">
        <v>18</v>
      </c>
      <c r="C355" s="77" t="s">
        <v>307</v>
      </c>
      <c r="D355" s="77" t="s">
        <v>60</v>
      </c>
      <c r="E355" s="77" t="s">
        <v>53</v>
      </c>
      <c r="F355" s="77" t="s">
        <v>28</v>
      </c>
      <c r="G355" s="77" t="s">
        <v>289</v>
      </c>
      <c r="I355" s="77" t="s">
        <v>193</v>
      </c>
      <c r="L355" s="77">
        <v>13</v>
      </c>
      <c r="M355" s="77" t="s">
        <v>45</v>
      </c>
      <c r="O355" s="77" t="s">
        <v>49</v>
      </c>
      <c r="P355" s="77" t="s">
        <v>101</v>
      </c>
      <c r="Q355" s="77" t="s">
        <v>93</v>
      </c>
      <c r="S355" s="77" t="s">
        <v>229</v>
      </c>
      <c r="T355" s="130" t="s">
        <v>1193</v>
      </c>
    </row>
    <row r="356" spans="1:20" s="77" customFormat="1" x14ac:dyDescent="0.25">
      <c r="A356" s="2" t="str">
        <f t="shared" si="27"/>
        <v>Asus Zenbook UX303U</v>
      </c>
      <c r="B356" s="77" t="s">
        <v>18</v>
      </c>
      <c r="C356" s="77" t="s">
        <v>307</v>
      </c>
      <c r="D356" s="77" t="s">
        <v>60</v>
      </c>
      <c r="E356" s="77" t="s">
        <v>54</v>
      </c>
      <c r="F356" s="77" t="s">
        <v>28</v>
      </c>
      <c r="G356" s="77" t="s">
        <v>289</v>
      </c>
      <c r="I356" s="77" t="s">
        <v>193</v>
      </c>
      <c r="L356" s="77">
        <v>13</v>
      </c>
      <c r="M356" s="77" t="s">
        <v>45</v>
      </c>
      <c r="O356" s="77" t="s">
        <v>49</v>
      </c>
      <c r="P356" s="77" t="s">
        <v>101</v>
      </c>
      <c r="Q356" s="77" t="s">
        <v>93</v>
      </c>
      <c r="S356" s="77" t="s">
        <v>229</v>
      </c>
    </row>
    <row r="357" spans="1:20" s="43" customFormat="1" x14ac:dyDescent="0.25">
      <c r="A357" s="2" t="str">
        <f t="shared" si="27"/>
        <v>Asus Zenbook UX305F</v>
      </c>
      <c r="B357" s="43" t="s">
        <v>18</v>
      </c>
      <c r="C357" s="43" t="s">
        <v>173</v>
      </c>
      <c r="D357" s="43" t="s">
        <v>60</v>
      </c>
      <c r="E357" s="43" t="s">
        <v>144</v>
      </c>
      <c r="F357" s="43" t="s">
        <v>28</v>
      </c>
      <c r="G357" s="43" t="s">
        <v>148</v>
      </c>
      <c r="I357" s="43" t="s">
        <v>61</v>
      </c>
      <c r="J357" s="43">
        <v>1.2</v>
      </c>
      <c r="L357" s="43">
        <v>13</v>
      </c>
      <c r="M357" s="43" t="s">
        <v>45</v>
      </c>
      <c r="P357" s="43" t="s">
        <v>101</v>
      </c>
      <c r="Q357" s="43" t="s">
        <v>93</v>
      </c>
      <c r="S357" s="43" t="s">
        <v>163</v>
      </c>
      <c r="T357" s="130" t="s">
        <v>2761</v>
      </c>
    </row>
    <row r="358" spans="1:20" s="76" customFormat="1" x14ac:dyDescent="0.25">
      <c r="A358" s="2" t="str">
        <f t="shared" si="27"/>
        <v>Asus Zenbook UX305C</v>
      </c>
      <c r="B358" s="76" t="s">
        <v>18</v>
      </c>
      <c r="C358" s="76" t="s">
        <v>284</v>
      </c>
      <c r="D358" s="76" t="s">
        <v>60</v>
      </c>
      <c r="E358" s="76" t="s">
        <v>283</v>
      </c>
      <c r="F358" s="76" t="s">
        <v>28</v>
      </c>
      <c r="G358" s="67" t="s">
        <v>479</v>
      </c>
      <c r="I358" s="76" t="s">
        <v>61</v>
      </c>
      <c r="J358" s="76">
        <v>1.2</v>
      </c>
      <c r="L358" s="76">
        <v>13</v>
      </c>
      <c r="M358" s="76" t="s">
        <v>45</v>
      </c>
      <c r="P358" s="76" t="s">
        <v>101</v>
      </c>
      <c r="Q358" s="76" t="s">
        <v>93</v>
      </c>
      <c r="S358" s="76" t="s">
        <v>163</v>
      </c>
      <c r="T358" s="130" t="s">
        <v>2760</v>
      </c>
    </row>
    <row r="359" spans="1:20" s="77" customFormat="1" x14ac:dyDescent="0.25">
      <c r="A359" s="2" t="str">
        <f t="shared" si="27"/>
        <v>Asus Zenbook UX305L</v>
      </c>
      <c r="B359" s="77" t="s">
        <v>18</v>
      </c>
      <c r="C359" s="77" t="s">
        <v>308</v>
      </c>
      <c r="D359" s="77" t="s">
        <v>60</v>
      </c>
      <c r="E359" s="77" t="s">
        <v>53</v>
      </c>
      <c r="F359" s="77" t="s">
        <v>28</v>
      </c>
      <c r="G359" s="77" t="s">
        <v>154</v>
      </c>
      <c r="I359" s="77" t="s">
        <v>61</v>
      </c>
      <c r="L359" s="77">
        <v>13</v>
      </c>
      <c r="M359" s="77" t="s">
        <v>45</v>
      </c>
      <c r="P359" s="77" t="s">
        <v>101</v>
      </c>
      <c r="Q359" s="77" t="s">
        <v>93</v>
      </c>
      <c r="S359" s="77" t="s">
        <v>229</v>
      </c>
    </row>
    <row r="360" spans="1:20" s="24" customFormat="1" x14ac:dyDescent="0.25">
      <c r="A360" s="24" t="str">
        <f t="shared" si="27"/>
        <v>Asus Zenbook UX305U</v>
      </c>
      <c r="B360" s="24" t="s">
        <v>18</v>
      </c>
      <c r="C360" s="24" t="s">
        <v>386</v>
      </c>
      <c r="D360" s="24" t="s">
        <v>60</v>
      </c>
      <c r="F360" s="24" t="s">
        <v>28</v>
      </c>
      <c r="G360" s="24" t="s">
        <v>289</v>
      </c>
      <c r="I360" s="24" t="s">
        <v>61</v>
      </c>
      <c r="L360" s="24">
        <v>13</v>
      </c>
      <c r="M360" s="24" t="s">
        <v>115</v>
      </c>
      <c r="S360" s="24" t="s">
        <v>229</v>
      </c>
      <c r="T360" s="130" t="s">
        <v>2762</v>
      </c>
    </row>
    <row r="361" spans="1:20" s="37" customFormat="1" x14ac:dyDescent="0.25">
      <c r="A361" s="37" t="str">
        <f t="shared" si="27"/>
        <v>Asus Zenbook UX310U</v>
      </c>
      <c r="B361" s="37" t="s">
        <v>18</v>
      </c>
      <c r="C361" s="37" t="s">
        <v>595</v>
      </c>
      <c r="D361" s="37" t="s">
        <v>60</v>
      </c>
      <c r="F361" s="37" t="s">
        <v>28</v>
      </c>
      <c r="G361" s="37" t="s">
        <v>599</v>
      </c>
      <c r="I361" s="37" t="s">
        <v>1420</v>
      </c>
      <c r="L361" s="37">
        <v>13</v>
      </c>
      <c r="M361" s="37" t="s">
        <v>115</v>
      </c>
      <c r="S361" s="37" t="s">
        <v>229</v>
      </c>
      <c r="T361" s="130" t="s">
        <v>1189</v>
      </c>
    </row>
    <row r="362" spans="1:20" s="33" customFormat="1" x14ac:dyDescent="0.25">
      <c r="A362" s="33" t="str">
        <f t="shared" si="27"/>
        <v>Asus Zenbook U310U</v>
      </c>
      <c r="B362" s="33" t="s">
        <v>18</v>
      </c>
      <c r="C362" s="33" t="s">
        <v>1421</v>
      </c>
      <c r="D362" s="33" t="s">
        <v>60</v>
      </c>
      <c r="F362" s="33" t="s">
        <v>28</v>
      </c>
      <c r="G362" s="33" t="s">
        <v>599</v>
      </c>
      <c r="I362" s="33" t="s">
        <v>61</v>
      </c>
      <c r="L362" s="33">
        <v>13</v>
      </c>
      <c r="M362" s="33" t="s">
        <v>45</v>
      </c>
      <c r="S362" s="33" t="s">
        <v>229</v>
      </c>
      <c r="T362" s="130" t="s">
        <v>2759</v>
      </c>
    </row>
    <row r="363" spans="1:20" s="38" customFormat="1" x14ac:dyDescent="0.25">
      <c r="A363" s="38" t="str">
        <f t="shared" si="27"/>
        <v>Asus Zenbook UX330U</v>
      </c>
      <c r="B363" s="38" t="s">
        <v>18</v>
      </c>
      <c r="C363" s="38" t="s">
        <v>527</v>
      </c>
      <c r="D363" s="38" t="s">
        <v>60</v>
      </c>
      <c r="F363" s="38" t="s">
        <v>28</v>
      </c>
      <c r="G363" s="38" t="s">
        <v>289</v>
      </c>
      <c r="I363" s="38" t="s">
        <v>61</v>
      </c>
      <c r="L363" s="38">
        <v>13</v>
      </c>
      <c r="M363" s="38" t="s">
        <v>45</v>
      </c>
      <c r="S363" s="38" t="s">
        <v>229</v>
      </c>
      <c r="T363" s="130" t="s">
        <v>1194</v>
      </c>
    </row>
    <row r="364" spans="1:20" s="45" customFormat="1" x14ac:dyDescent="0.25">
      <c r="A364" s="45" t="str">
        <f t="shared" si="27"/>
        <v>Asus Zenbook UX330C</v>
      </c>
      <c r="B364" s="45" t="s">
        <v>18</v>
      </c>
      <c r="C364" s="45" t="s">
        <v>673</v>
      </c>
      <c r="D364" s="45" t="s">
        <v>60</v>
      </c>
      <c r="F364" s="45" t="s">
        <v>28</v>
      </c>
      <c r="G364" s="45" t="s">
        <v>632</v>
      </c>
      <c r="I364" s="45" t="s">
        <v>61</v>
      </c>
      <c r="L364" s="45">
        <v>13</v>
      </c>
      <c r="M364" s="45" t="s">
        <v>45</v>
      </c>
      <c r="S364" s="45" t="s">
        <v>163</v>
      </c>
    </row>
    <row r="365" spans="1:20" s="57" customFormat="1" x14ac:dyDescent="0.25">
      <c r="A365" s="57" t="str">
        <f t="shared" si="27"/>
        <v>Asus Zenbook UX331U</v>
      </c>
      <c r="B365" s="57" t="s">
        <v>18</v>
      </c>
      <c r="C365" s="57" t="s">
        <v>1067</v>
      </c>
      <c r="D365" s="57" t="s">
        <v>60</v>
      </c>
      <c r="F365" s="57" t="s">
        <v>28</v>
      </c>
      <c r="G365" s="57" t="s">
        <v>959</v>
      </c>
      <c r="I365" s="57" t="s">
        <v>1006</v>
      </c>
      <c r="L365" s="57">
        <v>13</v>
      </c>
      <c r="M365" s="57" t="s">
        <v>45</v>
      </c>
      <c r="S365" s="57" t="s">
        <v>229</v>
      </c>
      <c r="T365" s="130" t="s">
        <v>2741</v>
      </c>
    </row>
    <row r="366" spans="1:20" s="28" customFormat="1" x14ac:dyDescent="0.25">
      <c r="A366" s="28" t="str">
        <f t="shared" si="27"/>
        <v>Asus Zenbook UX331F</v>
      </c>
      <c r="B366" s="28" t="s">
        <v>18</v>
      </c>
      <c r="C366" s="28" t="s">
        <v>1775</v>
      </c>
      <c r="D366" s="28" t="s">
        <v>60</v>
      </c>
      <c r="F366" s="28" t="s">
        <v>28</v>
      </c>
      <c r="G366" s="28" t="s">
        <v>1715</v>
      </c>
      <c r="I366" s="28" t="s">
        <v>61</v>
      </c>
      <c r="L366" s="28">
        <v>13</v>
      </c>
      <c r="M366" s="28" t="s">
        <v>45</v>
      </c>
      <c r="S366" s="28" t="s">
        <v>229</v>
      </c>
      <c r="T366" s="130" t="s">
        <v>2740</v>
      </c>
    </row>
    <row r="367" spans="1:20" s="38" customFormat="1" x14ac:dyDescent="0.25">
      <c r="A367" s="38" t="str">
        <f t="shared" si="27"/>
        <v>Asus Zenbook UX333F</v>
      </c>
      <c r="B367" s="38" t="s">
        <v>18</v>
      </c>
      <c r="C367" s="38" t="s">
        <v>1702</v>
      </c>
      <c r="D367" s="38" t="s">
        <v>60</v>
      </c>
      <c r="F367" s="38" t="s">
        <v>28</v>
      </c>
      <c r="G367" s="38" t="s">
        <v>1715</v>
      </c>
      <c r="I367" s="38" t="s">
        <v>61</v>
      </c>
      <c r="L367" s="38">
        <v>13</v>
      </c>
      <c r="M367" s="38" t="s">
        <v>45</v>
      </c>
      <c r="S367" s="38" t="s">
        <v>229</v>
      </c>
      <c r="T367" s="130" t="s">
        <v>2742</v>
      </c>
    </row>
    <row r="368" spans="1:20" s="51" customFormat="1" x14ac:dyDescent="0.25">
      <c r="A368" s="51" t="str">
        <f t="shared" si="27"/>
        <v>Asus Zenbook UX334F</v>
      </c>
      <c r="B368" s="51" t="s">
        <v>18</v>
      </c>
      <c r="C368" s="51" t="s">
        <v>2191</v>
      </c>
      <c r="D368" s="51" t="s">
        <v>60</v>
      </c>
      <c r="F368" s="51" t="s">
        <v>28</v>
      </c>
      <c r="G368" s="51" t="s">
        <v>1715</v>
      </c>
      <c r="I368" s="51" t="s">
        <v>1890</v>
      </c>
      <c r="L368" s="51">
        <v>13</v>
      </c>
      <c r="M368" s="51" t="s">
        <v>45</v>
      </c>
      <c r="S368" s="51" t="s">
        <v>229</v>
      </c>
    </row>
    <row r="369" spans="1:20" s="25" customFormat="1" x14ac:dyDescent="0.25">
      <c r="A369" s="25" t="str">
        <f t="shared" si="27"/>
        <v>Asus Zenbook UX3410U</v>
      </c>
      <c r="B369" s="25" t="s">
        <v>18</v>
      </c>
      <c r="C369" s="25" t="s">
        <v>1118</v>
      </c>
      <c r="D369" s="25" t="s">
        <v>60</v>
      </c>
      <c r="F369" s="25" t="s">
        <v>28</v>
      </c>
      <c r="G369" s="25" t="s">
        <v>959</v>
      </c>
      <c r="I369" s="25" t="s">
        <v>61</v>
      </c>
      <c r="L369" s="25">
        <v>14</v>
      </c>
      <c r="M369" s="25" t="s">
        <v>45</v>
      </c>
      <c r="S369" s="25" t="s">
        <v>229</v>
      </c>
    </row>
    <row r="370" spans="1:20" s="39" customFormat="1" x14ac:dyDescent="0.25">
      <c r="A370" s="39" t="str">
        <f t="shared" si="27"/>
        <v>Asus Zenbook UX360C</v>
      </c>
      <c r="B370" s="39" t="s">
        <v>18</v>
      </c>
      <c r="C370" s="39" t="s">
        <v>528</v>
      </c>
      <c r="D370" s="39" t="s">
        <v>60</v>
      </c>
      <c r="F370" s="39" t="s">
        <v>28</v>
      </c>
      <c r="G370" s="39" t="s">
        <v>479</v>
      </c>
      <c r="I370" s="39" t="s">
        <v>61</v>
      </c>
      <c r="L370" s="39">
        <v>13</v>
      </c>
      <c r="M370" s="39" t="s">
        <v>45</v>
      </c>
      <c r="O370" s="39" t="s">
        <v>49</v>
      </c>
      <c r="S370" s="39" t="s">
        <v>163</v>
      </c>
    </row>
    <row r="371" spans="1:20" s="39" customFormat="1" x14ac:dyDescent="0.25">
      <c r="A371" s="39" t="str">
        <f t="shared" si="27"/>
        <v>Asus Zenbook UX362F</v>
      </c>
      <c r="B371" s="39" t="s">
        <v>18</v>
      </c>
      <c r="C371" s="39" t="s">
        <v>2000</v>
      </c>
      <c r="D371" s="39" t="s">
        <v>60</v>
      </c>
      <c r="F371" s="39" t="s">
        <v>28</v>
      </c>
      <c r="G371" s="39" t="s">
        <v>1715</v>
      </c>
    </row>
    <row r="372" spans="1:20" s="42" customFormat="1" x14ac:dyDescent="0.25">
      <c r="A372" s="42" t="str">
        <f t="shared" si="27"/>
        <v>Asus Zenbook Flip UX360U</v>
      </c>
      <c r="B372" s="42" t="s">
        <v>18</v>
      </c>
      <c r="C372" s="42" t="s">
        <v>766</v>
      </c>
      <c r="D372" s="42" t="s">
        <v>60</v>
      </c>
      <c r="F372" s="42" t="s">
        <v>28</v>
      </c>
      <c r="G372" s="42" t="s">
        <v>599</v>
      </c>
      <c r="I372" s="42" t="s">
        <v>61</v>
      </c>
      <c r="L372" s="42">
        <v>13</v>
      </c>
      <c r="M372" s="42" t="s">
        <v>116</v>
      </c>
      <c r="O372" s="42" t="s">
        <v>49</v>
      </c>
      <c r="S372" s="42" t="s">
        <v>229</v>
      </c>
    </row>
    <row r="373" spans="1:20" s="28" customFormat="1" x14ac:dyDescent="0.25">
      <c r="A373" s="28" t="str">
        <f t="shared" si="27"/>
        <v>Asus Zenbook UX370U</v>
      </c>
      <c r="B373" s="28" t="s">
        <v>18</v>
      </c>
      <c r="C373" s="28" t="s">
        <v>1854</v>
      </c>
      <c r="D373" s="28" t="s">
        <v>60</v>
      </c>
      <c r="F373" s="28" t="s">
        <v>28</v>
      </c>
      <c r="G373" s="28" t="s">
        <v>959</v>
      </c>
      <c r="I373" s="28" t="s">
        <v>61</v>
      </c>
      <c r="L373" s="28">
        <v>13</v>
      </c>
      <c r="M373" s="28" t="s">
        <v>45</v>
      </c>
      <c r="O373" s="28" t="s">
        <v>49</v>
      </c>
      <c r="S373" s="28" t="s">
        <v>229</v>
      </c>
      <c r="T373" s="130"/>
    </row>
    <row r="374" spans="1:20" s="39" customFormat="1" x14ac:dyDescent="0.25">
      <c r="A374" s="39" t="str">
        <f t="shared" si="27"/>
        <v>Asus Zenbook RX310U</v>
      </c>
      <c r="B374" s="39" t="s">
        <v>18</v>
      </c>
      <c r="C374" s="39" t="s">
        <v>1662</v>
      </c>
      <c r="D374" s="39" t="s">
        <v>60</v>
      </c>
      <c r="F374" s="39" t="s">
        <v>28</v>
      </c>
      <c r="G374" s="39" t="s">
        <v>599</v>
      </c>
      <c r="I374" s="39" t="s">
        <v>61</v>
      </c>
      <c r="L374" s="39">
        <v>13</v>
      </c>
      <c r="M374" s="39" t="s">
        <v>45</v>
      </c>
      <c r="S374" s="39" t="s">
        <v>229</v>
      </c>
    </row>
    <row r="375" spans="1:20" s="43" customFormat="1" x14ac:dyDescent="0.25">
      <c r="A375" s="43" t="str">
        <f t="shared" si="27"/>
        <v>Asus Zenbook UX390U</v>
      </c>
      <c r="B375" s="43" t="s">
        <v>18</v>
      </c>
      <c r="C375" s="43" t="s">
        <v>644</v>
      </c>
      <c r="D375" s="43" t="s">
        <v>60</v>
      </c>
      <c r="F375" s="43" t="s">
        <v>28</v>
      </c>
      <c r="G375" s="43" t="s">
        <v>599</v>
      </c>
      <c r="I375" s="43" t="s">
        <v>61</v>
      </c>
      <c r="L375" s="43">
        <v>13</v>
      </c>
      <c r="M375" s="39" t="s">
        <v>45</v>
      </c>
      <c r="S375" s="43" t="s">
        <v>229</v>
      </c>
      <c r="T375" s="130" t="s">
        <v>2748</v>
      </c>
    </row>
    <row r="376" spans="1:20" s="52" customFormat="1" x14ac:dyDescent="0.25">
      <c r="A376" s="52" t="str">
        <f t="shared" ref="A376:A388" si="28">CONCATENATE(B376," ",C376)</f>
        <v>Asus Zenbook UX391U</v>
      </c>
      <c r="B376" s="52" t="s">
        <v>18</v>
      </c>
      <c r="C376" s="52" t="s">
        <v>1489</v>
      </c>
      <c r="D376" s="52" t="s">
        <v>60</v>
      </c>
      <c r="F376" s="52" t="s">
        <v>28</v>
      </c>
      <c r="G376" s="52" t="s">
        <v>959</v>
      </c>
      <c r="I376" s="52" t="s">
        <v>61</v>
      </c>
      <c r="L376" s="52">
        <v>13</v>
      </c>
      <c r="M376" s="52" t="s">
        <v>45</v>
      </c>
      <c r="S376" s="52" t="s">
        <v>229</v>
      </c>
      <c r="T376" s="130" t="s">
        <v>2758</v>
      </c>
    </row>
    <row r="377" spans="1:20" s="28" customFormat="1" x14ac:dyDescent="0.25">
      <c r="A377" s="28" t="str">
        <f>CONCATENATE(B377," ",C377)</f>
        <v>Asus Zenbook UX391F</v>
      </c>
      <c r="B377" s="28" t="s">
        <v>18</v>
      </c>
      <c r="C377" s="28" t="s">
        <v>1774</v>
      </c>
      <c r="D377" s="28" t="s">
        <v>60</v>
      </c>
      <c r="F377" s="28" t="s">
        <v>28</v>
      </c>
      <c r="G377" s="28" t="s">
        <v>1715</v>
      </c>
      <c r="I377" s="28" t="s">
        <v>61</v>
      </c>
      <c r="L377" s="28">
        <v>13</v>
      </c>
      <c r="M377" s="28" t="s">
        <v>45</v>
      </c>
      <c r="S377" s="28" t="s">
        <v>229</v>
      </c>
      <c r="T377" s="130" t="s">
        <v>2757</v>
      </c>
    </row>
    <row r="378" spans="1:20" s="43" customFormat="1" x14ac:dyDescent="0.25">
      <c r="A378" s="43" t="str">
        <f>CONCATENATE(B378," ",C378)</f>
        <v>Asus Zenbook UX392F</v>
      </c>
      <c r="B378" s="43" t="s">
        <v>18</v>
      </c>
      <c r="C378" s="43" t="s">
        <v>1880</v>
      </c>
      <c r="D378" s="43" t="s">
        <v>60</v>
      </c>
      <c r="F378" s="43" t="s">
        <v>28</v>
      </c>
      <c r="G378" s="43" t="s">
        <v>1715</v>
      </c>
      <c r="I378" s="43" t="s">
        <v>61</v>
      </c>
      <c r="L378" s="43">
        <v>14</v>
      </c>
      <c r="M378" s="43" t="s">
        <v>45</v>
      </c>
      <c r="S378" s="43" t="s">
        <v>229</v>
      </c>
    </row>
    <row r="379" spans="1:20" s="56" customFormat="1" x14ac:dyDescent="0.25">
      <c r="A379" s="56" t="str">
        <f t="shared" si="28"/>
        <v>Asus Zenbook UX410U</v>
      </c>
      <c r="B379" s="56" t="s">
        <v>18</v>
      </c>
      <c r="C379" s="56" t="s">
        <v>1070</v>
      </c>
      <c r="D379" s="56" t="s">
        <v>60</v>
      </c>
      <c r="F379" s="56" t="s">
        <v>28</v>
      </c>
      <c r="G379" s="56" t="s">
        <v>599</v>
      </c>
      <c r="I379" s="56" t="s">
        <v>238</v>
      </c>
      <c r="L379" s="56">
        <v>14</v>
      </c>
      <c r="M379" s="56" t="s">
        <v>45</v>
      </c>
      <c r="S379" s="56" t="s">
        <v>229</v>
      </c>
      <c r="T379" s="130" t="s">
        <v>1196</v>
      </c>
    </row>
    <row r="380" spans="1:20" s="57" customFormat="1" x14ac:dyDescent="0.25">
      <c r="A380" s="57" t="str">
        <f t="shared" si="28"/>
        <v>Asus Zenbook UX430U</v>
      </c>
      <c r="B380" s="57" t="s">
        <v>18</v>
      </c>
      <c r="C380" s="57" t="s">
        <v>1041</v>
      </c>
      <c r="D380" s="57" t="s">
        <v>60</v>
      </c>
      <c r="F380" s="57" t="s">
        <v>28</v>
      </c>
      <c r="G380" s="57" t="s">
        <v>959</v>
      </c>
      <c r="I380" s="57" t="s">
        <v>61</v>
      </c>
      <c r="L380" s="57">
        <v>14</v>
      </c>
      <c r="M380" s="57" t="s">
        <v>45</v>
      </c>
      <c r="S380" s="57" t="s">
        <v>229</v>
      </c>
      <c r="T380" s="130" t="s">
        <v>1197</v>
      </c>
    </row>
    <row r="381" spans="1:20" s="28" customFormat="1" x14ac:dyDescent="0.25">
      <c r="A381" s="28" t="str">
        <f>CONCATENATE(B381," ",C381)</f>
        <v>Asus Zenbook UX431F</v>
      </c>
      <c r="B381" s="28" t="s">
        <v>18</v>
      </c>
      <c r="C381" s="28" t="s">
        <v>1856</v>
      </c>
      <c r="D381" s="28" t="s">
        <v>60</v>
      </c>
      <c r="F381" s="28" t="s">
        <v>28</v>
      </c>
      <c r="G381" s="28" t="s">
        <v>1715</v>
      </c>
      <c r="I381" s="28" t="s">
        <v>61</v>
      </c>
      <c r="L381" s="28">
        <v>14</v>
      </c>
      <c r="M381" s="28" t="s">
        <v>45</v>
      </c>
      <c r="S381" s="28" t="s">
        <v>229</v>
      </c>
      <c r="T381" s="130" t="s">
        <v>2743</v>
      </c>
    </row>
    <row r="382" spans="1:20" s="39" customFormat="1" x14ac:dyDescent="0.25">
      <c r="A382" s="39" t="str">
        <f>CONCATENATE(B382," ",C382)</f>
        <v>Asus Zenbook UX433F</v>
      </c>
      <c r="B382" s="39" t="s">
        <v>18</v>
      </c>
      <c r="C382" s="39" t="s">
        <v>1663</v>
      </c>
      <c r="D382" s="39" t="s">
        <v>60</v>
      </c>
      <c r="F382" s="39" t="s">
        <v>28</v>
      </c>
      <c r="G382" s="39" t="s">
        <v>1715</v>
      </c>
      <c r="I382" s="39" t="s">
        <v>990</v>
      </c>
      <c r="L382" s="39">
        <v>14</v>
      </c>
      <c r="M382" s="39" t="s">
        <v>45</v>
      </c>
      <c r="S382" s="39" t="s">
        <v>229</v>
      </c>
      <c r="T382" s="130" t="s">
        <v>2744</v>
      </c>
    </row>
    <row r="383" spans="1:20" s="42" customFormat="1" x14ac:dyDescent="0.25">
      <c r="A383" s="42" t="str">
        <f>CONCATENATE(B383," ",C383)</f>
        <v>Asus Zenbook UX434F</v>
      </c>
      <c r="B383" s="42" t="s">
        <v>18</v>
      </c>
      <c r="C383" s="42" t="s">
        <v>2591</v>
      </c>
      <c r="D383" s="42" t="s">
        <v>60</v>
      </c>
      <c r="F383" s="42" t="s">
        <v>28</v>
      </c>
      <c r="G383" s="42" t="s">
        <v>2231</v>
      </c>
      <c r="I383" s="42" t="s">
        <v>1890</v>
      </c>
      <c r="L383" s="42">
        <v>14</v>
      </c>
      <c r="M383" s="42" t="s">
        <v>45</v>
      </c>
      <c r="S383" s="42" t="s">
        <v>229</v>
      </c>
      <c r="T383" s="130" t="s">
        <v>2745</v>
      </c>
    </row>
    <row r="384" spans="1:20" s="45" customFormat="1" x14ac:dyDescent="0.25">
      <c r="A384" s="45" t="str">
        <f>CONCATENATE(B384," ",C384)</f>
        <v>Asus Zenbook Pro UX450F</v>
      </c>
      <c r="B384" s="45" t="s">
        <v>18</v>
      </c>
      <c r="C384" s="45" t="s">
        <v>1946</v>
      </c>
      <c r="D384" s="45" t="s">
        <v>60</v>
      </c>
      <c r="F384" s="45" t="s">
        <v>28</v>
      </c>
      <c r="G384" s="45" t="s">
        <v>1715</v>
      </c>
      <c r="I384" s="45" t="s">
        <v>677</v>
      </c>
      <c r="L384" s="45">
        <v>14</v>
      </c>
      <c r="M384" s="45" t="s">
        <v>45</v>
      </c>
      <c r="S384" s="45" t="s">
        <v>229</v>
      </c>
    </row>
    <row r="385" spans="1:20" s="51" customFormat="1" x14ac:dyDescent="0.25">
      <c r="A385" s="51" t="str">
        <f>CONCATENATE(B385," ",C385)</f>
        <v>Asus Zenbook Pro UX480F</v>
      </c>
      <c r="B385" s="51" t="s">
        <v>18</v>
      </c>
      <c r="C385" s="51" t="s">
        <v>1732</v>
      </c>
      <c r="D385" s="51" t="s">
        <v>60</v>
      </c>
      <c r="F385" s="51" t="s">
        <v>28</v>
      </c>
      <c r="G385" s="51" t="s">
        <v>1715</v>
      </c>
      <c r="I385" s="51" t="s">
        <v>677</v>
      </c>
      <c r="L385" s="51">
        <v>14</v>
      </c>
      <c r="M385" s="51" t="s">
        <v>45</v>
      </c>
      <c r="S385" s="51" t="s">
        <v>229</v>
      </c>
      <c r="T385" s="130" t="s">
        <v>2753</v>
      </c>
    </row>
    <row r="386" spans="1:20" s="59" customFormat="1" x14ac:dyDescent="0.25">
      <c r="A386" s="59" t="str">
        <f t="shared" si="28"/>
        <v>Asus Zenbook UX490U</v>
      </c>
      <c r="B386" s="59" t="s">
        <v>18</v>
      </c>
      <c r="C386" s="59" t="s">
        <v>958</v>
      </c>
      <c r="D386" s="59" t="s">
        <v>38</v>
      </c>
      <c r="F386" s="59" t="s">
        <v>28</v>
      </c>
      <c r="G386" s="59" t="s">
        <v>959</v>
      </c>
      <c r="I386" s="59" t="s">
        <v>61</v>
      </c>
      <c r="L386" s="59">
        <v>14</v>
      </c>
      <c r="M386" s="59" t="s">
        <v>45</v>
      </c>
      <c r="S386" s="59" t="s">
        <v>229</v>
      </c>
      <c r="T386" s="130" t="s">
        <v>1198</v>
      </c>
    </row>
    <row r="387" spans="1:20" s="75" customFormat="1" ht="12" customHeight="1" x14ac:dyDescent="0.25">
      <c r="A387" s="2" t="str">
        <f t="shared" si="28"/>
        <v>Asus Zenbook UX501V</v>
      </c>
      <c r="B387" s="75" t="s">
        <v>18</v>
      </c>
      <c r="C387" s="75" t="s">
        <v>344</v>
      </c>
      <c r="D387" s="75" t="s">
        <v>64</v>
      </c>
      <c r="E387" s="75" t="s">
        <v>2</v>
      </c>
      <c r="F387" s="75" t="s">
        <v>28</v>
      </c>
      <c r="G387" s="75" t="s">
        <v>289</v>
      </c>
      <c r="I387" s="75" t="s">
        <v>164</v>
      </c>
      <c r="L387" s="75">
        <v>15</v>
      </c>
      <c r="M387" s="75" t="s">
        <v>345</v>
      </c>
      <c r="P387" s="75" t="s">
        <v>101</v>
      </c>
      <c r="Q387" s="75" t="s">
        <v>93</v>
      </c>
      <c r="S387" s="75" t="s">
        <v>229</v>
      </c>
    </row>
    <row r="388" spans="1:20" s="33" customFormat="1" x14ac:dyDescent="0.25">
      <c r="A388" s="33" t="str">
        <f t="shared" si="28"/>
        <v>Asus Zenbook UX530U</v>
      </c>
      <c r="B388" s="33" t="s">
        <v>18</v>
      </c>
      <c r="C388" s="33" t="s">
        <v>880</v>
      </c>
      <c r="D388" s="33" t="s">
        <v>64</v>
      </c>
      <c r="F388" s="33" t="s">
        <v>28</v>
      </c>
      <c r="G388" s="33" t="s">
        <v>599</v>
      </c>
      <c r="I388" s="33" t="s">
        <v>238</v>
      </c>
      <c r="L388" s="33">
        <v>15</v>
      </c>
      <c r="M388" s="33" t="s">
        <v>45</v>
      </c>
      <c r="S388" s="33" t="s">
        <v>229</v>
      </c>
    </row>
    <row r="389" spans="1:20" s="51" customFormat="1" x14ac:dyDescent="0.25">
      <c r="A389" s="51" t="str">
        <f t="shared" ref="A389:A405" si="29">CONCATENATE(B389," ",C389)</f>
        <v>Asus Zenbook UX533F</v>
      </c>
      <c r="B389" s="51" t="s">
        <v>18</v>
      </c>
      <c r="C389" s="51" t="s">
        <v>1731</v>
      </c>
      <c r="D389" s="51" t="s">
        <v>64</v>
      </c>
      <c r="F389" s="51" t="s">
        <v>28</v>
      </c>
      <c r="G389" s="51" t="s">
        <v>1715</v>
      </c>
      <c r="I389" s="51" t="s">
        <v>677</v>
      </c>
      <c r="L389" s="51">
        <v>15</v>
      </c>
      <c r="M389" s="51" t="s">
        <v>45</v>
      </c>
      <c r="S389" s="51" t="s">
        <v>229</v>
      </c>
      <c r="T389" s="130" t="s">
        <v>2746</v>
      </c>
    </row>
    <row r="390" spans="1:20" s="52" customFormat="1" x14ac:dyDescent="0.25">
      <c r="A390" s="52" t="str">
        <f t="shared" si="29"/>
        <v>Asus Zenbook UX534F</v>
      </c>
      <c r="B390" s="52" t="s">
        <v>18</v>
      </c>
      <c r="C390" s="52" t="s">
        <v>2192</v>
      </c>
      <c r="D390" s="52" t="s">
        <v>64</v>
      </c>
      <c r="F390" s="52" t="s">
        <v>28</v>
      </c>
      <c r="G390" s="52" t="s">
        <v>1715</v>
      </c>
      <c r="I390" s="52" t="s">
        <v>1941</v>
      </c>
      <c r="L390" s="52">
        <v>15</v>
      </c>
      <c r="M390" s="52" t="s">
        <v>45</v>
      </c>
      <c r="S390" s="52" t="s">
        <v>229</v>
      </c>
      <c r="T390" s="130" t="s">
        <v>2747</v>
      </c>
    </row>
    <row r="391" spans="1:20" s="24" customFormat="1" x14ac:dyDescent="0.25">
      <c r="A391" s="24" t="str">
        <f t="shared" si="29"/>
        <v>Asus Zenbook UX540U</v>
      </c>
      <c r="B391" s="24" t="s">
        <v>18</v>
      </c>
      <c r="C391" s="24" t="s">
        <v>1235</v>
      </c>
      <c r="D391" s="24" t="s">
        <v>64</v>
      </c>
      <c r="F391" s="24" t="s">
        <v>28</v>
      </c>
      <c r="G391" s="24" t="s">
        <v>599</v>
      </c>
      <c r="I391" s="24" t="s">
        <v>238</v>
      </c>
      <c r="L391" s="24">
        <v>15</v>
      </c>
      <c r="M391" s="24" t="s">
        <v>45</v>
      </c>
      <c r="S391" s="24" t="s">
        <v>229</v>
      </c>
    </row>
    <row r="392" spans="1:20" s="57" customFormat="1" x14ac:dyDescent="0.25">
      <c r="A392" s="57" t="str">
        <f t="shared" si="29"/>
        <v>Asus Zenbook UX550V</v>
      </c>
      <c r="B392" s="57" t="s">
        <v>18</v>
      </c>
      <c r="C392" s="57" t="s">
        <v>1040</v>
      </c>
      <c r="D392" s="57" t="s">
        <v>64</v>
      </c>
      <c r="F392" s="57" t="s">
        <v>28</v>
      </c>
      <c r="G392" s="57" t="s">
        <v>599</v>
      </c>
      <c r="I392" s="57" t="s">
        <v>677</v>
      </c>
      <c r="L392" s="57">
        <v>15</v>
      </c>
      <c r="M392" s="57" t="s">
        <v>45</v>
      </c>
      <c r="S392" s="57" t="s">
        <v>229</v>
      </c>
      <c r="T392" s="130" t="s">
        <v>1199</v>
      </c>
    </row>
    <row r="393" spans="1:20" s="108" customFormat="1" x14ac:dyDescent="0.25">
      <c r="A393" s="108" t="str">
        <f t="shared" si="29"/>
        <v>Asus Zenbook Pro UX550G</v>
      </c>
      <c r="B393" s="108" t="s">
        <v>18</v>
      </c>
      <c r="C393" s="108" t="s">
        <v>1492</v>
      </c>
      <c r="D393" s="108" t="s">
        <v>64</v>
      </c>
      <c r="F393" s="108" t="s">
        <v>28</v>
      </c>
      <c r="G393" s="108" t="s">
        <v>1305</v>
      </c>
      <c r="I393" s="108" t="s">
        <v>677</v>
      </c>
      <c r="L393" s="108">
        <v>15</v>
      </c>
      <c r="M393" s="108" t="s">
        <v>45</v>
      </c>
      <c r="S393" s="108" t="s">
        <v>229</v>
      </c>
      <c r="T393" s="130" t="s">
        <v>2754</v>
      </c>
    </row>
    <row r="394" spans="1:20" s="45" customFormat="1" x14ac:dyDescent="0.25">
      <c r="A394" s="45" t="str">
        <f t="shared" si="29"/>
        <v>Asus Zenbook Pro UX580G</v>
      </c>
      <c r="B394" s="45" t="s">
        <v>18</v>
      </c>
      <c r="C394" s="45" t="s">
        <v>2003</v>
      </c>
      <c r="D394" s="45" t="s">
        <v>64</v>
      </c>
      <c r="F394" s="45" t="s">
        <v>28</v>
      </c>
      <c r="G394" s="45" t="s">
        <v>1305</v>
      </c>
      <c r="I394" s="45" t="s">
        <v>677</v>
      </c>
      <c r="L394" s="45">
        <v>15</v>
      </c>
      <c r="M394" s="45" t="s">
        <v>311</v>
      </c>
      <c r="O394" s="45" t="s">
        <v>49</v>
      </c>
      <c r="S394" s="45" t="s">
        <v>229</v>
      </c>
      <c r="T394" s="130" t="s">
        <v>2755</v>
      </c>
    </row>
    <row r="395" spans="1:20" s="51" customFormat="1" x14ac:dyDescent="0.25">
      <c r="A395" s="51" t="str">
        <f t="shared" si="29"/>
        <v>Asus Zenbook UX553U</v>
      </c>
      <c r="B395" s="51" t="s">
        <v>18</v>
      </c>
      <c r="C395" s="51" t="s">
        <v>1491</v>
      </c>
      <c r="D395" s="51" t="s">
        <v>64</v>
      </c>
      <c r="F395" s="51" t="s">
        <v>28</v>
      </c>
      <c r="G395" s="51" t="s">
        <v>599</v>
      </c>
      <c r="I395" s="51" t="s">
        <v>238</v>
      </c>
      <c r="L395" s="51">
        <v>15</v>
      </c>
      <c r="M395" s="51" t="s">
        <v>45</v>
      </c>
      <c r="S395" s="51" t="s">
        <v>229</v>
      </c>
    </row>
    <row r="396" spans="1:20" s="28" customFormat="1" x14ac:dyDescent="0.25">
      <c r="A396" s="28" t="str">
        <f t="shared" si="29"/>
        <v>Asus Zenbook UX561U</v>
      </c>
      <c r="B396" s="28" t="s">
        <v>18</v>
      </c>
      <c r="C396" s="28" t="s">
        <v>1855</v>
      </c>
      <c r="D396" s="28" t="s">
        <v>64</v>
      </c>
      <c r="F396" s="28" t="s">
        <v>28</v>
      </c>
      <c r="G396" s="28" t="s">
        <v>959</v>
      </c>
      <c r="I396" s="28" t="s">
        <v>61</v>
      </c>
      <c r="L396" s="28">
        <v>15</v>
      </c>
      <c r="M396" s="28" t="s">
        <v>45</v>
      </c>
      <c r="O396" s="28" t="s">
        <v>49</v>
      </c>
      <c r="S396" s="28" t="s">
        <v>229</v>
      </c>
    </row>
    <row r="397" spans="1:20" s="52" customFormat="1" x14ac:dyDescent="0.25">
      <c r="A397" s="52" t="str">
        <f t="shared" si="29"/>
        <v>Asus Zenbook UX580G</v>
      </c>
      <c r="B397" s="52" t="s">
        <v>18</v>
      </c>
      <c r="C397" s="52" t="s">
        <v>1490</v>
      </c>
      <c r="D397" s="52" t="s">
        <v>64</v>
      </c>
      <c r="F397" s="52" t="s">
        <v>28</v>
      </c>
      <c r="G397" s="52" t="s">
        <v>1305</v>
      </c>
      <c r="I397" s="52" t="s">
        <v>677</v>
      </c>
      <c r="L397" s="52">
        <v>15</v>
      </c>
      <c r="M397" s="52" t="s">
        <v>231</v>
      </c>
      <c r="S397" s="52" t="s">
        <v>229</v>
      </c>
    </row>
    <row r="398" spans="1:20" s="24" customFormat="1" x14ac:dyDescent="0.25">
      <c r="A398" s="24" t="str">
        <f t="shared" si="29"/>
        <v>Asus Zenbook Flip UX362F</v>
      </c>
      <c r="B398" s="24" t="s">
        <v>18</v>
      </c>
      <c r="C398" s="24" t="s">
        <v>1815</v>
      </c>
      <c r="D398" s="24" t="s">
        <v>65</v>
      </c>
      <c r="F398" s="24" t="s">
        <v>28</v>
      </c>
      <c r="G398" s="24" t="s">
        <v>1715</v>
      </c>
      <c r="I398" s="24" t="s">
        <v>61</v>
      </c>
      <c r="L398" s="24">
        <v>13</v>
      </c>
      <c r="M398" s="24" t="s">
        <v>45</v>
      </c>
      <c r="O398" s="24" t="s">
        <v>49</v>
      </c>
      <c r="S398" s="24" t="s">
        <v>229</v>
      </c>
      <c r="T398" s="130" t="s">
        <v>2750</v>
      </c>
    </row>
    <row r="399" spans="1:20" s="25" customFormat="1" x14ac:dyDescent="0.25">
      <c r="A399" s="25" t="str">
        <f t="shared" si="29"/>
        <v>Asus Zenbook Flip UX461U</v>
      </c>
      <c r="B399" s="25" t="s">
        <v>18</v>
      </c>
      <c r="C399" s="25" t="s">
        <v>1120</v>
      </c>
      <c r="D399" s="25" t="s">
        <v>65</v>
      </c>
      <c r="F399" s="25" t="s">
        <v>28</v>
      </c>
      <c r="G399" s="25" t="s">
        <v>959</v>
      </c>
      <c r="I399" s="25" t="s">
        <v>990</v>
      </c>
      <c r="L399" s="25">
        <v>14</v>
      </c>
      <c r="M399" s="25" t="s">
        <v>45</v>
      </c>
      <c r="O399" s="25" t="s">
        <v>49</v>
      </c>
      <c r="S399" s="25" t="s">
        <v>229</v>
      </c>
      <c r="T399" s="130" t="s">
        <v>2751</v>
      </c>
    </row>
    <row r="400" spans="1:20" s="28" customFormat="1" x14ac:dyDescent="0.25">
      <c r="A400" s="28" t="str">
        <f t="shared" si="29"/>
        <v>Asus Zenbook Flip UX461F</v>
      </c>
      <c r="B400" s="28" t="s">
        <v>18</v>
      </c>
      <c r="C400" s="28" t="s">
        <v>1777</v>
      </c>
      <c r="D400" s="28" t="s">
        <v>65</v>
      </c>
      <c r="F400" s="28" t="s">
        <v>28</v>
      </c>
      <c r="G400" s="28" t="s">
        <v>1715</v>
      </c>
      <c r="I400" s="28" t="s">
        <v>61</v>
      </c>
      <c r="L400" s="28">
        <v>14</v>
      </c>
      <c r="M400" s="28" t="s">
        <v>45</v>
      </c>
      <c r="O400" s="28" t="s">
        <v>49</v>
      </c>
      <c r="S400" s="28" t="s">
        <v>229</v>
      </c>
    </row>
    <row r="401" spans="1:20" s="52" customFormat="1" x14ac:dyDescent="0.25">
      <c r="A401" s="52" t="str">
        <f t="shared" si="29"/>
        <v>Asus Zenbook Flip UM462D</v>
      </c>
      <c r="B401" s="52" t="s">
        <v>18</v>
      </c>
      <c r="C401" s="52" t="s">
        <v>2194</v>
      </c>
      <c r="D401" s="52" t="s">
        <v>60</v>
      </c>
      <c r="F401" s="57" t="s">
        <v>27</v>
      </c>
      <c r="G401" s="52" t="s">
        <v>1772</v>
      </c>
      <c r="I401" s="52" t="s">
        <v>61</v>
      </c>
      <c r="L401" s="52">
        <v>14</v>
      </c>
      <c r="M401" s="52" t="s">
        <v>45</v>
      </c>
      <c r="O401" s="52" t="s">
        <v>49</v>
      </c>
      <c r="S401" s="52" t="s">
        <v>229</v>
      </c>
    </row>
    <row r="402" spans="1:20" s="57" customFormat="1" x14ac:dyDescent="0.25">
      <c r="A402" s="57" t="str">
        <f t="shared" si="29"/>
        <v>Asus Zenbook Flip UX561U</v>
      </c>
      <c r="B402" s="57" t="s">
        <v>18</v>
      </c>
      <c r="C402" s="57" t="s">
        <v>1069</v>
      </c>
      <c r="D402" s="57" t="s">
        <v>64</v>
      </c>
      <c r="F402" s="57" t="s">
        <v>28</v>
      </c>
      <c r="G402" s="57" t="s">
        <v>599</v>
      </c>
      <c r="I402" s="57" t="s">
        <v>1488</v>
      </c>
      <c r="L402" s="57">
        <v>15</v>
      </c>
      <c r="M402" s="57" t="s">
        <v>45</v>
      </c>
      <c r="O402" s="57" t="s">
        <v>49</v>
      </c>
      <c r="S402" s="57" t="s">
        <v>229</v>
      </c>
      <c r="T402" s="130" t="s">
        <v>1192</v>
      </c>
    </row>
    <row r="403" spans="1:20" s="43" customFormat="1" x14ac:dyDescent="0.25">
      <c r="A403" s="43" t="str">
        <f t="shared" si="29"/>
        <v>Asus Zenbook Flip UX560U</v>
      </c>
      <c r="B403" s="43" t="s">
        <v>18</v>
      </c>
      <c r="C403" s="43" t="s">
        <v>645</v>
      </c>
      <c r="D403" s="43" t="s">
        <v>64</v>
      </c>
      <c r="F403" s="43" t="s">
        <v>28</v>
      </c>
      <c r="G403" s="43" t="s">
        <v>289</v>
      </c>
      <c r="I403" s="43" t="s">
        <v>164</v>
      </c>
      <c r="L403" s="43">
        <v>15</v>
      </c>
      <c r="M403" s="57" t="s">
        <v>45</v>
      </c>
      <c r="O403" s="43" t="s">
        <v>49</v>
      </c>
      <c r="S403" s="43" t="s">
        <v>229</v>
      </c>
    </row>
    <row r="404" spans="1:20" s="28" customFormat="1" x14ac:dyDescent="0.25">
      <c r="A404" s="28" t="str">
        <f t="shared" si="29"/>
        <v>Asus Zenbook Flip UX562F</v>
      </c>
      <c r="B404" s="28" t="s">
        <v>18</v>
      </c>
      <c r="C404" s="28" t="s">
        <v>1778</v>
      </c>
      <c r="D404" s="28" t="s">
        <v>64</v>
      </c>
      <c r="F404" s="28" t="s">
        <v>28</v>
      </c>
      <c r="G404" s="28" t="s">
        <v>1715</v>
      </c>
      <c r="I404" s="28" t="s">
        <v>781</v>
      </c>
      <c r="L404" s="28">
        <v>15</v>
      </c>
      <c r="M404" s="25" t="s">
        <v>311</v>
      </c>
      <c r="O404" s="28" t="s">
        <v>49</v>
      </c>
      <c r="S404" s="28" t="s">
        <v>229</v>
      </c>
      <c r="T404" s="130" t="s">
        <v>2752</v>
      </c>
    </row>
    <row r="405" spans="1:20" s="25" customFormat="1" x14ac:dyDescent="0.25">
      <c r="A405" s="25" t="str">
        <f t="shared" si="29"/>
        <v>Asus Zenbook Flip S UX370U</v>
      </c>
      <c r="B405" s="25" t="s">
        <v>18</v>
      </c>
      <c r="C405" s="25" t="s">
        <v>1123</v>
      </c>
      <c r="D405" s="25" t="s">
        <v>60</v>
      </c>
      <c r="F405" s="25" t="s">
        <v>28</v>
      </c>
      <c r="G405" s="25" t="s">
        <v>959</v>
      </c>
      <c r="I405" s="25" t="s">
        <v>61</v>
      </c>
      <c r="L405" s="25">
        <v>13</v>
      </c>
      <c r="M405" s="25" t="s">
        <v>311</v>
      </c>
      <c r="O405" s="25" t="s">
        <v>49</v>
      </c>
      <c r="S405" s="25" t="s">
        <v>229</v>
      </c>
      <c r="T405" s="130" t="s">
        <v>1191</v>
      </c>
    </row>
    <row r="406" spans="1:20" s="56" customFormat="1" x14ac:dyDescent="0.25">
      <c r="A406" s="56" t="str">
        <f t="shared" ref="A406:A421" si="30">CONCATENATE(B406," ",C406)</f>
        <v>Asus Zenbook UX3400U</v>
      </c>
      <c r="B406" s="56" t="s">
        <v>18</v>
      </c>
      <c r="C406" s="56" t="s">
        <v>926</v>
      </c>
      <c r="D406" s="56" t="s">
        <v>60</v>
      </c>
      <c r="F406" s="56" t="s">
        <v>28</v>
      </c>
      <c r="G406" s="56" t="s">
        <v>599</v>
      </c>
      <c r="I406" s="56" t="s">
        <v>238</v>
      </c>
      <c r="L406" s="56">
        <v>14</v>
      </c>
      <c r="M406" s="56" t="s">
        <v>45</v>
      </c>
      <c r="S406" s="56" t="s">
        <v>229</v>
      </c>
    </row>
    <row r="407" spans="1:20" s="57" customFormat="1" x14ac:dyDescent="0.25">
      <c r="A407" s="57" t="str">
        <f t="shared" si="30"/>
        <v>Asus Zenbook UX3490U</v>
      </c>
      <c r="B407" s="57" t="s">
        <v>18</v>
      </c>
      <c r="C407" s="57" t="s">
        <v>927</v>
      </c>
      <c r="D407" s="57" t="s">
        <v>60</v>
      </c>
      <c r="F407" s="57" t="s">
        <v>28</v>
      </c>
      <c r="G407" s="57" t="s">
        <v>599</v>
      </c>
      <c r="I407" s="57" t="s">
        <v>61</v>
      </c>
      <c r="L407" s="57">
        <v>14</v>
      </c>
      <c r="M407" s="57" t="s">
        <v>45</v>
      </c>
      <c r="S407" s="57" t="s">
        <v>229</v>
      </c>
      <c r="T407" s="130" t="s">
        <v>1195</v>
      </c>
    </row>
    <row r="408" spans="1:20" s="43" customFormat="1" x14ac:dyDescent="0.25">
      <c r="A408" s="43" t="str">
        <f>CONCATENATE(B408," ",C408)</f>
        <v>Asus Zenbook Duo UX481F</v>
      </c>
      <c r="B408" s="43" t="s">
        <v>18</v>
      </c>
      <c r="C408" s="43" t="s">
        <v>2600</v>
      </c>
      <c r="D408" s="43" t="s">
        <v>60</v>
      </c>
      <c r="F408" s="43" t="s">
        <v>28</v>
      </c>
      <c r="G408" s="43" t="s">
        <v>2231</v>
      </c>
      <c r="I408" s="43" t="s">
        <v>1890</v>
      </c>
      <c r="L408" s="43">
        <v>14</v>
      </c>
      <c r="M408" s="43" t="s">
        <v>2602</v>
      </c>
      <c r="O408" s="43" t="s">
        <v>49</v>
      </c>
      <c r="S408" s="43" t="s">
        <v>229</v>
      </c>
      <c r="T408" s="130" t="s">
        <v>2749</v>
      </c>
    </row>
    <row r="409" spans="1:20" s="42" customFormat="1" x14ac:dyDescent="0.25">
      <c r="A409" s="42" t="str">
        <f>CONCATENATE(B409," ",C409)</f>
        <v>Asus Zenbook Duo UX581G</v>
      </c>
      <c r="B409" s="42" t="s">
        <v>18</v>
      </c>
      <c r="C409" s="42" t="s">
        <v>2601</v>
      </c>
      <c r="D409" s="42" t="s">
        <v>64</v>
      </c>
      <c r="F409" s="42" t="s">
        <v>28</v>
      </c>
      <c r="G409" s="42" t="s">
        <v>1305</v>
      </c>
      <c r="I409" s="42" t="s">
        <v>1808</v>
      </c>
      <c r="L409" s="42">
        <v>15</v>
      </c>
      <c r="M409" s="42" t="s">
        <v>2603</v>
      </c>
      <c r="O409" s="42" t="s">
        <v>49</v>
      </c>
      <c r="S409" s="42" t="s">
        <v>229</v>
      </c>
      <c r="T409" s="130" t="s">
        <v>2756</v>
      </c>
    </row>
    <row r="410" spans="1:20" s="43" customFormat="1" x14ac:dyDescent="0.25">
      <c r="A410" s="43" t="str">
        <f t="shared" si="30"/>
        <v>Dell Alienware 13 (S)</v>
      </c>
      <c r="B410" s="43" t="s">
        <v>12</v>
      </c>
      <c r="C410" s="43" t="s">
        <v>669</v>
      </c>
      <c r="D410" s="43" t="s">
        <v>60</v>
      </c>
      <c r="F410" s="43" t="s">
        <v>28</v>
      </c>
      <c r="G410" s="43" t="s">
        <v>289</v>
      </c>
      <c r="I410" s="43" t="s">
        <v>164</v>
      </c>
      <c r="L410" s="43">
        <v>13</v>
      </c>
      <c r="M410" s="43" t="s">
        <v>45</v>
      </c>
      <c r="S410" s="43" t="s">
        <v>229</v>
      </c>
    </row>
    <row r="411" spans="1:20" s="77" customFormat="1" x14ac:dyDescent="0.25">
      <c r="A411" s="2" t="str">
        <f t="shared" si="30"/>
        <v>Dell Alienware A13</v>
      </c>
      <c r="B411" s="77" t="s">
        <v>12</v>
      </c>
      <c r="C411" s="77" t="s">
        <v>387</v>
      </c>
      <c r="D411" s="77" t="s">
        <v>60</v>
      </c>
      <c r="E411" s="77" t="s">
        <v>54</v>
      </c>
      <c r="F411" s="77" t="s">
        <v>28</v>
      </c>
      <c r="G411" s="77" t="s">
        <v>289</v>
      </c>
      <c r="I411" s="77" t="s">
        <v>164</v>
      </c>
      <c r="L411" s="77">
        <v>13</v>
      </c>
      <c r="M411" s="77" t="s">
        <v>45</v>
      </c>
      <c r="O411" s="77" t="s">
        <v>49</v>
      </c>
      <c r="P411" s="77" t="s">
        <v>101</v>
      </c>
      <c r="Q411" s="77" t="s">
        <v>93</v>
      </c>
      <c r="S411" s="77" t="s">
        <v>229</v>
      </c>
    </row>
    <row r="412" spans="1:20" s="77" customFormat="1" x14ac:dyDescent="0.25">
      <c r="A412" s="2" t="str">
        <f t="shared" si="30"/>
        <v>Dell Alienware A13</v>
      </c>
      <c r="B412" s="77" t="s">
        <v>12</v>
      </c>
      <c r="C412" s="77" t="s">
        <v>387</v>
      </c>
      <c r="D412" s="77" t="s">
        <v>60</v>
      </c>
      <c r="E412" s="77" t="s">
        <v>53</v>
      </c>
      <c r="F412" s="77" t="s">
        <v>28</v>
      </c>
      <c r="G412" s="77" t="s">
        <v>289</v>
      </c>
      <c r="I412" s="77" t="s">
        <v>164</v>
      </c>
      <c r="L412" s="77">
        <v>13</v>
      </c>
      <c r="M412" s="77" t="s">
        <v>45</v>
      </c>
      <c r="O412" s="77" t="s">
        <v>49</v>
      </c>
      <c r="P412" s="77" t="s">
        <v>101</v>
      </c>
      <c r="Q412" s="77" t="s">
        <v>93</v>
      </c>
      <c r="S412" s="77" t="s">
        <v>229</v>
      </c>
    </row>
    <row r="413" spans="1:20" s="77" customFormat="1" x14ac:dyDescent="0.25">
      <c r="A413" s="2" t="str">
        <f t="shared" si="30"/>
        <v>Dell Alienware 17 R2 (S)</v>
      </c>
      <c r="B413" s="77" t="s">
        <v>12</v>
      </c>
      <c r="C413" s="77" t="s">
        <v>312</v>
      </c>
      <c r="D413" s="77" t="s">
        <v>64</v>
      </c>
      <c r="E413" s="77" t="s">
        <v>2</v>
      </c>
      <c r="F413" s="77" t="s">
        <v>28</v>
      </c>
      <c r="G413" s="77" t="s">
        <v>289</v>
      </c>
      <c r="I413" s="77" t="s">
        <v>208</v>
      </c>
      <c r="L413" s="77">
        <v>17</v>
      </c>
      <c r="M413" s="77" t="s">
        <v>311</v>
      </c>
      <c r="P413" s="77" t="s">
        <v>97</v>
      </c>
      <c r="Q413" s="77" t="s">
        <v>93</v>
      </c>
      <c r="S413" s="77" t="s">
        <v>229</v>
      </c>
    </row>
    <row r="414" spans="1:20" s="43" customFormat="1" x14ac:dyDescent="0.25">
      <c r="A414" s="43" t="str">
        <f t="shared" si="30"/>
        <v>Dell Alienware 17 R3/R4 (S)</v>
      </c>
      <c r="B414" s="43" t="s">
        <v>12</v>
      </c>
      <c r="C414" s="43" t="s">
        <v>769</v>
      </c>
      <c r="D414" s="43" t="s">
        <v>64</v>
      </c>
      <c r="E414" s="43" t="s">
        <v>2</v>
      </c>
      <c r="F414" s="43" t="s">
        <v>28</v>
      </c>
      <c r="G414" s="43" t="s">
        <v>289</v>
      </c>
      <c r="I414" s="43" t="s">
        <v>579</v>
      </c>
      <c r="L414" s="43">
        <v>17</v>
      </c>
      <c r="M414" s="43" t="s">
        <v>311</v>
      </c>
      <c r="P414" s="43" t="s">
        <v>97</v>
      </c>
      <c r="Q414" s="43" t="s">
        <v>93</v>
      </c>
      <c r="S414" s="43" t="s">
        <v>229</v>
      </c>
    </row>
    <row r="415" spans="1:20" s="42" customFormat="1" x14ac:dyDescent="0.25">
      <c r="A415" s="42" t="str">
        <f t="shared" si="30"/>
        <v>Dell Alienware 17 R3/R4 (K)</v>
      </c>
      <c r="B415" s="42" t="s">
        <v>12</v>
      </c>
      <c r="C415" s="42" t="s">
        <v>768</v>
      </c>
      <c r="D415" s="42" t="s">
        <v>64</v>
      </c>
      <c r="F415" s="42" t="s">
        <v>28</v>
      </c>
      <c r="G415" s="42" t="s">
        <v>599</v>
      </c>
      <c r="I415" s="42" t="s">
        <v>605</v>
      </c>
      <c r="L415" s="42">
        <v>17</v>
      </c>
      <c r="M415" s="42" t="s">
        <v>311</v>
      </c>
      <c r="S415" s="42" t="s">
        <v>229</v>
      </c>
      <c r="T415" s="130" t="s">
        <v>1201</v>
      </c>
    </row>
    <row r="416" spans="1:20" s="33" customFormat="1" x14ac:dyDescent="0.25">
      <c r="A416" s="33" t="str">
        <f t="shared" si="30"/>
        <v>Dell Alienware 17 R5</v>
      </c>
      <c r="B416" s="33" t="s">
        <v>12</v>
      </c>
      <c r="C416" s="33" t="s">
        <v>1425</v>
      </c>
      <c r="D416" s="33" t="s">
        <v>64</v>
      </c>
      <c r="F416" s="33" t="s">
        <v>28</v>
      </c>
      <c r="G416" s="33" t="s">
        <v>1305</v>
      </c>
      <c r="I416" s="33" t="s">
        <v>609</v>
      </c>
      <c r="L416" s="33">
        <v>17</v>
      </c>
      <c r="M416" s="33" t="s">
        <v>433</v>
      </c>
      <c r="S416" s="33" t="s">
        <v>229</v>
      </c>
      <c r="T416" s="130" t="s">
        <v>1425</v>
      </c>
    </row>
    <row r="417" spans="1:20" s="77" customFormat="1" x14ac:dyDescent="0.25">
      <c r="A417" s="2" t="str">
        <f t="shared" si="30"/>
        <v>Dell Alienware 15 (S)</v>
      </c>
      <c r="B417" s="77" t="s">
        <v>12</v>
      </c>
      <c r="C417" s="77" t="s">
        <v>310</v>
      </c>
      <c r="D417" s="77" t="s">
        <v>64</v>
      </c>
      <c r="E417" s="77" t="s">
        <v>2</v>
      </c>
      <c r="F417" s="77" t="s">
        <v>28</v>
      </c>
      <c r="G417" s="77" t="s">
        <v>309</v>
      </c>
      <c r="I417" s="77" t="s">
        <v>160</v>
      </c>
      <c r="L417" s="77">
        <v>15</v>
      </c>
      <c r="M417" s="77" t="s">
        <v>45</v>
      </c>
      <c r="P417" s="77" t="s">
        <v>97</v>
      </c>
      <c r="Q417" s="77" t="s">
        <v>93</v>
      </c>
      <c r="S417" s="77" t="s">
        <v>229</v>
      </c>
    </row>
    <row r="418" spans="1:20" s="43" customFormat="1" x14ac:dyDescent="0.25">
      <c r="A418" s="43" t="str">
        <f t="shared" si="30"/>
        <v>Dell Alienware 15 R3/R4 (S)</v>
      </c>
      <c r="B418" s="43" t="s">
        <v>12</v>
      </c>
      <c r="C418" s="43" t="s">
        <v>646</v>
      </c>
      <c r="D418" s="43" t="s">
        <v>64</v>
      </c>
      <c r="F418" s="43" t="s">
        <v>28</v>
      </c>
      <c r="G418" s="43" t="s">
        <v>309</v>
      </c>
      <c r="I418" s="43" t="s">
        <v>647</v>
      </c>
      <c r="L418" s="43">
        <v>15</v>
      </c>
      <c r="M418" s="43" t="s">
        <v>311</v>
      </c>
      <c r="S418" s="43" t="s">
        <v>229</v>
      </c>
      <c r="T418" s="130"/>
    </row>
    <row r="419" spans="1:20" s="42" customFormat="1" x14ac:dyDescent="0.25">
      <c r="A419" s="42" t="str">
        <f t="shared" si="30"/>
        <v>Dell Alienware 15 R3/R4 (K)</v>
      </c>
      <c r="B419" s="42" t="s">
        <v>12</v>
      </c>
      <c r="C419" s="42" t="s">
        <v>767</v>
      </c>
      <c r="D419" s="42" t="s">
        <v>64</v>
      </c>
      <c r="F419" s="42" t="s">
        <v>28</v>
      </c>
      <c r="G419" s="42" t="s">
        <v>599</v>
      </c>
      <c r="I419" s="42" t="s">
        <v>647</v>
      </c>
      <c r="L419" s="42">
        <v>15</v>
      </c>
      <c r="M419" s="42" t="s">
        <v>311</v>
      </c>
      <c r="S419" s="42" t="s">
        <v>229</v>
      </c>
      <c r="T419" s="130" t="s">
        <v>1200</v>
      </c>
    </row>
    <row r="420" spans="1:20" s="42" customFormat="1" x14ac:dyDescent="0.25">
      <c r="A420" s="42" t="str">
        <f t="shared" si="30"/>
        <v>Dell Alienware 15 R4 (CL)</v>
      </c>
      <c r="B420" s="42" t="s">
        <v>12</v>
      </c>
      <c r="C420" s="42" t="s">
        <v>1493</v>
      </c>
      <c r="D420" s="42" t="s">
        <v>64</v>
      </c>
      <c r="F420" s="42" t="s">
        <v>28</v>
      </c>
      <c r="G420" s="42" t="s">
        <v>1305</v>
      </c>
      <c r="I420" s="42" t="s">
        <v>1430</v>
      </c>
      <c r="L420" s="42">
        <v>15</v>
      </c>
      <c r="M420" s="42" t="s">
        <v>311</v>
      </c>
      <c r="S420" s="42" t="s">
        <v>229</v>
      </c>
      <c r="T420" s="130" t="s">
        <v>2682</v>
      </c>
    </row>
    <row r="421" spans="1:20" s="51" customFormat="1" x14ac:dyDescent="0.25">
      <c r="A421" s="51" t="str">
        <f t="shared" si="30"/>
        <v>Dell Alienware 15 R4 (CL) Touch</v>
      </c>
      <c r="B421" s="51" t="s">
        <v>12</v>
      </c>
      <c r="C421" s="51" t="s">
        <v>1494</v>
      </c>
      <c r="D421" s="51" t="s">
        <v>64</v>
      </c>
      <c r="F421" s="51" t="s">
        <v>28</v>
      </c>
      <c r="G421" s="51" t="s">
        <v>1305</v>
      </c>
      <c r="I421" s="51" t="s">
        <v>1430</v>
      </c>
      <c r="L421" s="51">
        <v>15</v>
      </c>
      <c r="M421" s="51" t="s">
        <v>311</v>
      </c>
      <c r="O421" s="51" t="s">
        <v>49</v>
      </c>
      <c r="S421" s="51" t="s">
        <v>229</v>
      </c>
    </row>
    <row r="422" spans="1:20" s="75" customFormat="1" x14ac:dyDescent="0.25">
      <c r="A422" s="2" t="str">
        <f t="shared" ref="A422:A433" si="31">CONCATENATE(B422," ",C422)</f>
        <v>Dell Inspiron 3157</v>
      </c>
      <c r="B422" s="75" t="s">
        <v>12</v>
      </c>
      <c r="C422" s="75" t="s">
        <v>346</v>
      </c>
      <c r="D422" s="75" t="s">
        <v>38</v>
      </c>
      <c r="E422" s="75" t="s">
        <v>118</v>
      </c>
      <c r="F422" s="75" t="s">
        <v>28</v>
      </c>
      <c r="G422" s="75" t="s">
        <v>247</v>
      </c>
      <c r="I422" s="75" t="s">
        <v>61</v>
      </c>
      <c r="L422" s="75">
        <v>11</v>
      </c>
      <c r="M422" s="75" t="s">
        <v>44</v>
      </c>
      <c r="O422" s="75" t="s">
        <v>49</v>
      </c>
      <c r="P422" s="75" t="s">
        <v>101</v>
      </c>
      <c r="Q422" s="75" t="s">
        <v>93</v>
      </c>
      <c r="S422" s="75" t="s">
        <v>162</v>
      </c>
    </row>
    <row r="423" spans="1:20" s="34" customFormat="1" x14ac:dyDescent="0.25">
      <c r="A423" s="34" t="str">
        <f t="shared" si="31"/>
        <v>Dell Inspiron 3162</v>
      </c>
      <c r="B423" s="34" t="s">
        <v>12</v>
      </c>
      <c r="C423" s="34" t="s">
        <v>487</v>
      </c>
      <c r="D423" s="34" t="s">
        <v>38</v>
      </c>
      <c r="E423" s="34" t="s">
        <v>118</v>
      </c>
      <c r="F423" s="34" t="s">
        <v>28</v>
      </c>
      <c r="G423" s="34" t="s">
        <v>247</v>
      </c>
      <c r="I423" s="34" t="s">
        <v>61</v>
      </c>
      <c r="L423" s="34">
        <v>11</v>
      </c>
      <c r="M423" s="34" t="s">
        <v>44</v>
      </c>
      <c r="P423" s="34" t="s">
        <v>101</v>
      </c>
      <c r="Q423" s="34" t="s">
        <v>93</v>
      </c>
      <c r="S423" s="34" t="s">
        <v>162</v>
      </c>
    </row>
    <row r="424" spans="1:20" s="39" customFormat="1" x14ac:dyDescent="0.25">
      <c r="A424" s="39" t="str">
        <f t="shared" si="31"/>
        <v>Dell Inspiron 3168</v>
      </c>
      <c r="B424" s="39" t="s">
        <v>12</v>
      </c>
      <c r="C424" s="39" t="s">
        <v>530</v>
      </c>
      <c r="D424" s="39" t="s">
        <v>38</v>
      </c>
      <c r="F424" s="39" t="s">
        <v>28</v>
      </c>
      <c r="G424" s="39" t="s">
        <v>247</v>
      </c>
      <c r="I424" s="39" t="s">
        <v>61</v>
      </c>
      <c r="L424" s="39">
        <v>11</v>
      </c>
      <c r="M424" s="39" t="s">
        <v>44</v>
      </c>
      <c r="O424" s="39" t="s">
        <v>49</v>
      </c>
      <c r="P424" s="39" t="s">
        <v>101</v>
      </c>
      <c r="Q424" s="39" t="s">
        <v>93</v>
      </c>
      <c r="S424" s="39" t="s">
        <v>162</v>
      </c>
    </row>
    <row r="425" spans="1:20" s="24" customFormat="1" x14ac:dyDescent="0.25">
      <c r="A425" s="24" t="str">
        <f t="shared" si="31"/>
        <v>Dell Inspiron 3180</v>
      </c>
      <c r="B425" s="24" t="s">
        <v>12</v>
      </c>
      <c r="C425" s="24" t="s">
        <v>1237</v>
      </c>
      <c r="D425" s="24" t="s">
        <v>38</v>
      </c>
      <c r="F425" s="24" t="s">
        <v>27</v>
      </c>
      <c r="G425" s="24" t="s">
        <v>590</v>
      </c>
      <c r="I425" s="24" t="s">
        <v>61</v>
      </c>
      <c r="L425" s="24">
        <v>11</v>
      </c>
      <c r="M425" s="24" t="s">
        <v>44</v>
      </c>
      <c r="S425" s="24" t="s">
        <v>229</v>
      </c>
      <c r="T425" s="130" t="s">
        <v>1236</v>
      </c>
    </row>
    <row r="426" spans="1:20" s="25" customFormat="1" x14ac:dyDescent="0.25">
      <c r="A426" s="25" t="str">
        <f t="shared" si="31"/>
        <v>Dell Inspiron 3452</v>
      </c>
      <c r="B426" s="25" t="s">
        <v>12</v>
      </c>
      <c r="C426" s="25" t="s">
        <v>406</v>
      </c>
      <c r="D426" s="25" t="s">
        <v>60</v>
      </c>
      <c r="F426" s="25" t="s">
        <v>28</v>
      </c>
      <c r="G426" s="25" t="s">
        <v>247</v>
      </c>
      <c r="I426" s="25" t="s">
        <v>61</v>
      </c>
      <c r="L426" s="25">
        <v>14</v>
      </c>
      <c r="M426" s="25" t="s">
        <v>44</v>
      </c>
      <c r="S426" s="25" t="s">
        <v>162</v>
      </c>
    </row>
    <row r="427" spans="1:20" s="51" customFormat="1" x14ac:dyDescent="0.25">
      <c r="A427" s="2" t="str">
        <f t="shared" si="31"/>
        <v>Dell Inspiron 3541</v>
      </c>
      <c r="B427" s="51" t="s">
        <v>12</v>
      </c>
      <c r="C427" s="51" t="s">
        <v>132</v>
      </c>
      <c r="D427" s="51" t="s">
        <v>65</v>
      </c>
      <c r="E427" s="51" t="s">
        <v>100</v>
      </c>
      <c r="F427" s="51" t="s">
        <v>27</v>
      </c>
      <c r="G427" s="51" t="s">
        <v>133</v>
      </c>
      <c r="I427" s="51" t="s">
        <v>134</v>
      </c>
      <c r="J427" s="51">
        <v>2.4</v>
      </c>
      <c r="L427" s="51">
        <v>15</v>
      </c>
      <c r="M427" s="51" t="s">
        <v>44</v>
      </c>
      <c r="P427" s="51" t="s">
        <v>101</v>
      </c>
      <c r="Q427" s="51" t="s">
        <v>93</v>
      </c>
      <c r="S427" s="24" t="s">
        <v>162</v>
      </c>
    </row>
    <row r="428" spans="1:20" s="51" customFormat="1" x14ac:dyDescent="0.25">
      <c r="A428" s="2" t="str">
        <f t="shared" si="31"/>
        <v>Dell Inspiron 3541</v>
      </c>
      <c r="B428" s="51" t="s">
        <v>12</v>
      </c>
      <c r="C428" s="51" t="s">
        <v>132</v>
      </c>
      <c r="D428" s="51" t="s">
        <v>65</v>
      </c>
      <c r="E428" s="51" t="s">
        <v>59</v>
      </c>
      <c r="F428" s="51" t="s">
        <v>27</v>
      </c>
      <c r="G428" s="51" t="s">
        <v>133</v>
      </c>
      <c r="I428" s="51" t="s">
        <v>134</v>
      </c>
      <c r="J428" s="51">
        <v>2.4</v>
      </c>
      <c r="L428" s="51">
        <v>15</v>
      </c>
      <c r="M428" s="51" t="s">
        <v>44</v>
      </c>
      <c r="P428" s="51" t="s">
        <v>101</v>
      </c>
      <c r="Q428" s="51" t="s">
        <v>93</v>
      </c>
      <c r="S428" s="24" t="s">
        <v>162</v>
      </c>
    </row>
    <row r="429" spans="1:20" s="51" customFormat="1" x14ac:dyDescent="0.25">
      <c r="A429" s="2" t="str">
        <f t="shared" si="31"/>
        <v>Dell Inspiron 3541</v>
      </c>
      <c r="B429" s="51" t="s">
        <v>12</v>
      </c>
      <c r="C429" s="51" t="s">
        <v>132</v>
      </c>
      <c r="D429" s="51" t="s">
        <v>65</v>
      </c>
      <c r="E429" s="51" t="s">
        <v>23</v>
      </c>
      <c r="F429" s="51" t="s">
        <v>27</v>
      </c>
      <c r="G429" s="51" t="s">
        <v>133</v>
      </c>
      <c r="I429" s="51" t="s">
        <v>134</v>
      </c>
      <c r="J429" s="51">
        <v>2.4</v>
      </c>
      <c r="L429" s="51">
        <v>15</v>
      </c>
      <c r="M429" s="51" t="s">
        <v>44</v>
      </c>
      <c r="P429" s="51" t="s">
        <v>101</v>
      </c>
      <c r="Q429" s="51" t="s">
        <v>93</v>
      </c>
      <c r="S429" s="24" t="s">
        <v>162</v>
      </c>
    </row>
    <row r="430" spans="1:20" s="38" customFormat="1" x14ac:dyDescent="0.25">
      <c r="A430" s="2" t="str">
        <f t="shared" si="31"/>
        <v>Dell Inspiron 3543</v>
      </c>
      <c r="B430" s="38" t="s">
        <v>12</v>
      </c>
      <c r="C430" s="38" t="s">
        <v>150</v>
      </c>
      <c r="D430" s="38" t="s">
        <v>65</v>
      </c>
      <c r="E430" s="38" t="s">
        <v>53</v>
      </c>
      <c r="F430" s="38" t="s">
        <v>28</v>
      </c>
      <c r="G430" s="38" t="s">
        <v>154</v>
      </c>
      <c r="I430" s="38" t="s">
        <v>61</v>
      </c>
      <c r="J430" s="38">
        <v>2.4</v>
      </c>
      <c r="L430" s="38">
        <v>15</v>
      </c>
      <c r="M430" s="38" t="s">
        <v>44</v>
      </c>
      <c r="P430" s="38" t="s">
        <v>101</v>
      </c>
      <c r="Q430" s="38" t="s">
        <v>93</v>
      </c>
      <c r="S430" s="37" t="s">
        <v>229</v>
      </c>
    </row>
    <row r="431" spans="1:20" s="38" customFormat="1" x14ac:dyDescent="0.25">
      <c r="A431" s="2" t="str">
        <f t="shared" si="31"/>
        <v>Dell Inspiron 3543</v>
      </c>
      <c r="B431" s="38" t="s">
        <v>12</v>
      </c>
      <c r="C431" s="38" t="s">
        <v>150</v>
      </c>
      <c r="D431" s="38" t="s">
        <v>65</v>
      </c>
      <c r="E431" s="38" t="s">
        <v>54</v>
      </c>
      <c r="F431" s="38" t="s">
        <v>28</v>
      </c>
      <c r="G431" s="38" t="s">
        <v>154</v>
      </c>
      <c r="I431" s="38" t="s">
        <v>61</v>
      </c>
      <c r="J431" s="38">
        <v>2.4</v>
      </c>
      <c r="L431" s="38">
        <v>15</v>
      </c>
      <c r="M431" s="38" t="s">
        <v>44</v>
      </c>
      <c r="P431" s="38" t="s">
        <v>101</v>
      </c>
      <c r="Q431" s="38" t="s">
        <v>93</v>
      </c>
      <c r="S431" s="37" t="s">
        <v>229</v>
      </c>
    </row>
    <row r="432" spans="1:20" s="38" customFormat="1" x14ac:dyDescent="0.25">
      <c r="A432" s="2" t="str">
        <f t="shared" si="31"/>
        <v>Dell Inspiron 3543</v>
      </c>
      <c r="B432" s="38" t="s">
        <v>12</v>
      </c>
      <c r="C432" s="38" t="s">
        <v>150</v>
      </c>
      <c r="D432" s="38" t="s">
        <v>65</v>
      </c>
      <c r="E432" s="38" t="s">
        <v>57</v>
      </c>
      <c r="F432" s="38" t="s">
        <v>28</v>
      </c>
      <c r="G432" s="38" t="s">
        <v>154</v>
      </c>
      <c r="I432" s="38" t="s">
        <v>61</v>
      </c>
      <c r="J432" s="38">
        <v>2.4</v>
      </c>
      <c r="L432" s="38">
        <v>15</v>
      </c>
      <c r="M432" s="38" t="s">
        <v>44</v>
      </c>
      <c r="P432" s="38" t="s">
        <v>101</v>
      </c>
      <c r="Q432" s="38" t="s">
        <v>93</v>
      </c>
      <c r="S432" s="37" t="s">
        <v>229</v>
      </c>
    </row>
    <row r="433" spans="1:20" s="76" customFormat="1" x14ac:dyDescent="0.25">
      <c r="A433" s="2" t="str">
        <f t="shared" si="31"/>
        <v>Dell Inspiron 3552</v>
      </c>
      <c r="B433" s="76" t="s">
        <v>12</v>
      </c>
      <c r="C433" s="76" t="s">
        <v>285</v>
      </c>
      <c r="D433" s="76" t="s">
        <v>63</v>
      </c>
      <c r="E433" s="76" t="s">
        <v>118</v>
      </c>
      <c r="F433" s="76" t="s">
        <v>28</v>
      </c>
      <c r="G433" s="76" t="s">
        <v>247</v>
      </c>
      <c r="I433" s="76" t="s">
        <v>61</v>
      </c>
      <c r="L433" s="76">
        <v>15</v>
      </c>
      <c r="M433" s="76" t="s">
        <v>44</v>
      </c>
      <c r="P433" s="76" t="s">
        <v>101</v>
      </c>
      <c r="Q433" s="76" t="s">
        <v>93</v>
      </c>
      <c r="S433" s="76" t="s">
        <v>162</v>
      </c>
      <c r="T433" s="130" t="s">
        <v>1141</v>
      </c>
    </row>
    <row r="434" spans="1:20" s="39" customFormat="1" x14ac:dyDescent="0.25">
      <c r="A434" s="39" t="str">
        <f t="shared" ref="A434:A440" si="32">CONCATENATE(B434," ",C434)</f>
        <v>Dell Inspiron 3558</v>
      </c>
      <c r="B434" s="39" t="s">
        <v>12</v>
      </c>
      <c r="C434" s="39" t="s">
        <v>529</v>
      </c>
      <c r="D434" s="39" t="s">
        <v>65</v>
      </c>
      <c r="F434" s="39" t="s">
        <v>28</v>
      </c>
      <c r="G434" s="39" t="s">
        <v>154</v>
      </c>
      <c r="I434" s="39" t="s">
        <v>326</v>
      </c>
      <c r="L434" s="39">
        <v>15</v>
      </c>
      <c r="M434" s="39" t="s">
        <v>44</v>
      </c>
      <c r="S434" s="39" t="s">
        <v>229</v>
      </c>
      <c r="T434" s="130" t="s">
        <v>2767</v>
      </c>
    </row>
    <row r="435" spans="1:20" s="52" customFormat="1" x14ac:dyDescent="0.25">
      <c r="A435" s="52" t="str">
        <f t="shared" si="32"/>
        <v>Dell Inspiron 3559</v>
      </c>
      <c r="B435" s="52" t="s">
        <v>12</v>
      </c>
      <c r="C435" s="52" t="s">
        <v>734</v>
      </c>
      <c r="D435" s="52" t="s">
        <v>65</v>
      </c>
      <c r="F435" s="52" t="s">
        <v>28</v>
      </c>
      <c r="G435" s="52" t="s">
        <v>289</v>
      </c>
      <c r="I435" s="52" t="s">
        <v>534</v>
      </c>
      <c r="L435" s="52">
        <v>15</v>
      </c>
      <c r="M435" s="52" t="s">
        <v>44</v>
      </c>
      <c r="S435" s="52" t="s">
        <v>229</v>
      </c>
    </row>
    <row r="436" spans="1:20" s="51" customFormat="1" x14ac:dyDescent="0.25">
      <c r="A436" s="51" t="str">
        <f t="shared" si="32"/>
        <v>Dell Inspiron 3565</v>
      </c>
      <c r="B436" s="51" t="s">
        <v>12</v>
      </c>
      <c r="C436" s="51" t="s">
        <v>713</v>
      </c>
      <c r="D436" s="51" t="s">
        <v>63</v>
      </c>
      <c r="F436" s="51" t="s">
        <v>27</v>
      </c>
      <c r="G436" s="51" t="s">
        <v>590</v>
      </c>
      <c r="I436" s="51" t="s">
        <v>61</v>
      </c>
      <c r="L436" s="51">
        <v>15</v>
      </c>
      <c r="M436" s="51" t="s">
        <v>44</v>
      </c>
      <c r="S436" s="51" t="s">
        <v>229</v>
      </c>
      <c r="T436" s="130" t="s">
        <v>1202</v>
      </c>
    </row>
    <row r="437" spans="1:20" s="50" customFormat="1" x14ac:dyDescent="0.25">
      <c r="A437" s="50" t="str">
        <f t="shared" si="32"/>
        <v>Dell Inspiron 3567</v>
      </c>
      <c r="B437" s="50" t="s">
        <v>12</v>
      </c>
      <c r="C437" s="50" t="s">
        <v>695</v>
      </c>
      <c r="D437" s="50" t="s">
        <v>63</v>
      </c>
      <c r="F437" s="50" t="s">
        <v>28</v>
      </c>
      <c r="G437" s="50" t="s">
        <v>289</v>
      </c>
      <c r="I437" s="50" t="s">
        <v>61</v>
      </c>
      <c r="L437" s="50">
        <v>15</v>
      </c>
      <c r="M437" s="50" t="s">
        <v>44</v>
      </c>
      <c r="S437" s="50" t="s">
        <v>229</v>
      </c>
      <c r="T437" s="130" t="s">
        <v>1203</v>
      </c>
    </row>
    <row r="438" spans="1:20" s="51" customFormat="1" x14ac:dyDescent="0.25">
      <c r="A438" s="51" t="str">
        <f>CONCATENATE(B438," ",C438)</f>
        <v>Dell Inspiron 3573</v>
      </c>
      <c r="B438" s="51" t="s">
        <v>12</v>
      </c>
      <c r="C438" s="51" t="s">
        <v>1572</v>
      </c>
      <c r="D438" s="51" t="s">
        <v>63</v>
      </c>
      <c r="F438" s="51" t="s">
        <v>28</v>
      </c>
      <c r="G438" s="51" t="s">
        <v>1332</v>
      </c>
      <c r="I438" s="51" t="s">
        <v>61</v>
      </c>
      <c r="L438" s="51">
        <v>13</v>
      </c>
      <c r="M438" s="51" t="s">
        <v>44</v>
      </c>
      <c r="S438" s="51" t="s">
        <v>162</v>
      </c>
      <c r="T438" s="130" t="s">
        <v>2768</v>
      </c>
    </row>
    <row r="439" spans="1:20" s="24" customFormat="1" x14ac:dyDescent="0.25">
      <c r="A439" s="24" t="str">
        <f t="shared" si="32"/>
        <v>Dell Inspiron 3576</v>
      </c>
      <c r="B439" s="24" t="s">
        <v>12</v>
      </c>
      <c r="C439" s="24" t="s">
        <v>1239</v>
      </c>
      <c r="D439" s="24" t="s">
        <v>64</v>
      </c>
      <c r="F439" s="24" t="s">
        <v>28</v>
      </c>
      <c r="G439" s="24" t="s">
        <v>599</v>
      </c>
      <c r="I439" s="24" t="s">
        <v>238</v>
      </c>
      <c r="L439" s="24">
        <v>15</v>
      </c>
      <c r="M439" s="24" t="s">
        <v>45</v>
      </c>
      <c r="S439" s="24" t="s">
        <v>229</v>
      </c>
      <c r="T439" s="130" t="s">
        <v>1238</v>
      </c>
    </row>
    <row r="440" spans="1:20" s="57" customFormat="1" x14ac:dyDescent="0.25">
      <c r="A440" s="57" t="str">
        <f t="shared" si="32"/>
        <v>Dell Inspiron 3578</v>
      </c>
      <c r="B440" s="57" t="s">
        <v>12</v>
      </c>
      <c r="C440" s="57" t="s">
        <v>1075</v>
      </c>
      <c r="D440" s="57" t="s">
        <v>63</v>
      </c>
      <c r="F440" s="57" t="s">
        <v>28</v>
      </c>
      <c r="G440" s="57" t="s">
        <v>599</v>
      </c>
      <c r="I440" s="57" t="s">
        <v>61</v>
      </c>
      <c r="L440" s="57">
        <v>13</v>
      </c>
      <c r="M440" s="57" t="s">
        <v>45</v>
      </c>
      <c r="O440" s="57" t="s">
        <v>49</v>
      </c>
      <c r="S440" s="57" t="s">
        <v>229</v>
      </c>
    </row>
    <row r="441" spans="1:20" s="45" customFormat="1" x14ac:dyDescent="0.25">
      <c r="A441" s="45" t="str">
        <f t="shared" ref="A441:A448" si="33">CONCATENATE(B441," ",C441)</f>
        <v>Dell Inspiron 3580</v>
      </c>
      <c r="B441" s="45" t="s">
        <v>12</v>
      </c>
      <c r="C441" s="45" t="s">
        <v>1948</v>
      </c>
      <c r="D441" s="45" t="s">
        <v>65</v>
      </c>
      <c r="F441" s="45" t="s">
        <v>28</v>
      </c>
      <c r="G441" s="45" t="s">
        <v>1715</v>
      </c>
      <c r="I441" s="45">
        <v>250</v>
      </c>
      <c r="L441" s="45">
        <v>15</v>
      </c>
      <c r="M441" s="45" t="s">
        <v>45</v>
      </c>
      <c r="S441" s="45" t="s">
        <v>229</v>
      </c>
      <c r="T441" s="130" t="s">
        <v>2769</v>
      </c>
    </row>
    <row r="442" spans="1:20" s="43" customFormat="1" x14ac:dyDescent="0.25">
      <c r="A442" s="43" t="str">
        <f t="shared" si="33"/>
        <v>Dell Inspiron 3582</v>
      </c>
      <c r="B442" s="43" t="s">
        <v>12</v>
      </c>
      <c r="C442" s="43" t="s">
        <v>1882</v>
      </c>
      <c r="D442" s="43" t="s">
        <v>63</v>
      </c>
      <c r="F442" s="43" t="s">
        <v>28</v>
      </c>
      <c r="G442" s="43" t="s">
        <v>1332</v>
      </c>
      <c r="I442" s="43" t="s">
        <v>61</v>
      </c>
      <c r="L442" s="43">
        <v>15</v>
      </c>
      <c r="M442" s="43" t="s">
        <v>45</v>
      </c>
      <c r="S442" s="43" t="s">
        <v>229</v>
      </c>
      <c r="T442" s="130" t="s">
        <v>2770</v>
      </c>
    </row>
    <row r="443" spans="1:20" s="42" customFormat="1" x14ac:dyDescent="0.25">
      <c r="A443" s="42" t="str">
        <f t="shared" si="33"/>
        <v>Dell Inspiron 3583</v>
      </c>
      <c r="B443" s="42" t="s">
        <v>12</v>
      </c>
      <c r="C443" s="42" t="s">
        <v>2006</v>
      </c>
      <c r="D443" s="42" t="s">
        <v>65</v>
      </c>
      <c r="F443" s="42" t="s">
        <v>28</v>
      </c>
      <c r="G443" s="42" t="s">
        <v>1715</v>
      </c>
      <c r="I443" s="42" t="s">
        <v>1015</v>
      </c>
      <c r="L443" s="42">
        <v>15</v>
      </c>
      <c r="M443" s="42" t="s">
        <v>45</v>
      </c>
      <c r="S443" s="42" t="s">
        <v>229</v>
      </c>
      <c r="T443" s="130" t="s">
        <v>2771</v>
      </c>
    </row>
    <row r="444" spans="1:20" s="45" customFormat="1" x14ac:dyDescent="0.25">
      <c r="A444" s="45" t="str">
        <f t="shared" si="33"/>
        <v>Dell Inspiron 3584</v>
      </c>
      <c r="B444" s="45" t="s">
        <v>12</v>
      </c>
      <c r="C444" s="45" t="s">
        <v>1949</v>
      </c>
      <c r="D444" s="45" t="s">
        <v>65</v>
      </c>
      <c r="F444" s="45" t="s">
        <v>28</v>
      </c>
      <c r="G444" s="45" t="s">
        <v>599</v>
      </c>
      <c r="I444" s="45" t="s">
        <v>1015</v>
      </c>
      <c r="L444" s="45">
        <v>15</v>
      </c>
      <c r="M444" s="45" t="s">
        <v>45</v>
      </c>
      <c r="S444" s="45" t="s">
        <v>229</v>
      </c>
      <c r="T444" s="130" t="s">
        <v>2772</v>
      </c>
    </row>
    <row r="445" spans="1:20" s="42" customFormat="1" x14ac:dyDescent="0.25">
      <c r="A445" s="42" t="str">
        <f t="shared" si="33"/>
        <v>Dell Inspiron 3585</v>
      </c>
      <c r="B445" s="42" t="s">
        <v>12</v>
      </c>
      <c r="C445" s="42" t="s">
        <v>1883</v>
      </c>
      <c r="D445" s="42" t="s">
        <v>63</v>
      </c>
      <c r="F445" s="42" t="s">
        <v>27</v>
      </c>
      <c r="G445" s="42" t="s">
        <v>1078</v>
      </c>
      <c r="I445" s="42" t="s">
        <v>61</v>
      </c>
      <c r="L445" s="42">
        <v>15</v>
      </c>
      <c r="M445" s="42" t="s">
        <v>45</v>
      </c>
      <c r="S445" s="42" t="s">
        <v>229</v>
      </c>
      <c r="T445" s="130" t="s">
        <v>2773</v>
      </c>
    </row>
    <row r="446" spans="1:20" s="43" customFormat="1" x14ac:dyDescent="0.25">
      <c r="A446" s="43" t="str">
        <f t="shared" si="33"/>
        <v>Dell Inspiron 3780</v>
      </c>
      <c r="B446" s="43" t="s">
        <v>12</v>
      </c>
      <c r="C446" s="43" t="s">
        <v>1884</v>
      </c>
      <c r="D446" s="43" t="s">
        <v>65</v>
      </c>
      <c r="F446" s="43" t="s">
        <v>28</v>
      </c>
      <c r="G446" s="43" t="s">
        <v>1715</v>
      </c>
      <c r="I446" s="43">
        <v>520</v>
      </c>
      <c r="L446" s="43">
        <v>17</v>
      </c>
      <c r="M446" s="43" t="s">
        <v>45</v>
      </c>
      <c r="S446" s="43" t="s">
        <v>229</v>
      </c>
      <c r="T446" s="130" t="s">
        <v>2774</v>
      </c>
    </row>
    <row r="447" spans="1:20" s="42" customFormat="1" x14ac:dyDescent="0.25">
      <c r="A447" s="42" t="str">
        <f t="shared" si="33"/>
        <v>Dell Inspiron 3781</v>
      </c>
      <c r="B447" s="42" t="s">
        <v>12</v>
      </c>
      <c r="C447" s="42" t="s">
        <v>1885</v>
      </c>
      <c r="D447" s="42" t="s">
        <v>63</v>
      </c>
      <c r="F447" s="42" t="s">
        <v>28</v>
      </c>
      <c r="G447" s="42" t="s">
        <v>599</v>
      </c>
      <c r="I447" s="42" t="s">
        <v>61</v>
      </c>
      <c r="L447" s="42">
        <v>17</v>
      </c>
      <c r="M447" s="42" t="s">
        <v>45</v>
      </c>
      <c r="S447" s="42" t="s">
        <v>229</v>
      </c>
      <c r="T447" s="130" t="s">
        <v>2775</v>
      </c>
    </row>
    <row r="448" spans="1:20" s="45" customFormat="1" x14ac:dyDescent="0.25">
      <c r="A448" s="45" t="str">
        <f t="shared" si="33"/>
        <v>Dell Inspiron 3782</v>
      </c>
      <c r="B448" s="45" t="s">
        <v>12</v>
      </c>
      <c r="C448" s="45" t="s">
        <v>1950</v>
      </c>
      <c r="D448" s="45" t="s">
        <v>63</v>
      </c>
      <c r="F448" s="45" t="s">
        <v>28</v>
      </c>
      <c r="G448" s="45" t="s">
        <v>1332</v>
      </c>
      <c r="I448" s="45" t="s">
        <v>61</v>
      </c>
      <c r="L448" s="45">
        <v>17</v>
      </c>
      <c r="M448" s="45" t="s">
        <v>45</v>
      </c>
      <c r="S448" s="45" t="s">
        <v>229</v>
      </c>
      <c r="T448" s="130" t="s">
        <v>2776</v>
      </c>
    </row>
    <row r="449" spans="1:20" s="39" customFormat="1" x14ac:dyDescent="0.25">
      <c r="A449" s="39" t="str">
        <f t="shared" ref="A449:A455" si="34">CONCATENATE(B449," ",C449)</f>
        <v>Dell Inspiron 5368</v>
      </c>
      <c r="B449" s="39" t="s">
        <v>12</v>
      </c>
      <c r="C449" s="39" t="s">
        <v>531</v>
      </c>
      <c r="D449" s="39" t="s">
        <v>60</v>
      </c>
      <c r="F449" s="39" t="s">
        <v>28</v>
      </c>
      <c r="G449" s="39" t="s">
        <v>289</v>
      </c>
      <c r="L449" s="39">
        <v>13</v>
      </c>
      <c r="M449" s="39" t="s">
        <v>45</v>
      </c>
      <c r="O449" s="39" t="s">
        <v>49</v>
      </c>
      <c r="S449" s="39" t="s">
        <v>229</v>
      </c>
    </row>
    <row r="450" spans="1:20" s="38" customFormat="1" x14ac:dyDescent="0.25">
      <c r="A450" s="38" t="str">
        <f t="shared" si="34"/>
        <v>Dell Inspiron 5370</v>
      </c>
      <c r="B450" s="38" t="s">
        <v>12</v>
      </c>
      <c r="C450" s="38" t="s">
        <v>1705</v>
      </c>
      <c r="D450" s="38" t="s">
        <v>60</v>
      </c>
      <c r="F450" s="38" t="s">
        <v>28</v>
      </c>
      <c r="G450" s="38" t="s">
        <v>959</v>
      </c>
      <c r="I450" s="38" t="s">
        <v>883</v>
      </c>
      <c r="L450" s="38">
        <v>13</v>
      </c>
      <c r="M450" s="38" t="s">
        <v>45</v>
      </c>
      <c r="S450" s="38" t="s">
        <v>229</v>
      </c>
      <c r="T450" s="130" t="s">
        <v>2777</v>
      </c>
    </row>
    <row r="451" spans="1:20" s="43" customFormat="1" x14ac:dyDescent="0.25">
      <c r="A451" s="43" t="str">
        <f t="shared" si="34"/>
        <v>Dell Inspiron 5378</v>
      </c>
      <c r="B451" s="43" t="s">
        <v>12</v>
      </c>
      <c r="C451" s="43" t="s">
        <v>648</v>
      </c>
      <c r="D451" s="43" t="s">
        <v>60</v>
      </c>
      <c r="F451" s="43" t="s">
        <v>28</v>
      </c>
      <c r="G451" s="43" t="s">
        <v>599</v>
      </c>
      <c r="I451" s="43" t="s">
        <v>61</v>
      </c>
      <c r="L451" s="43">
        <v>13</v>
      </c>
      <c r="M451" s="43" t="s">
        <v>45</v>
      </c>
      <c r="O451" s="43" t="s">
        <v>49</v>
      </c>
      <c r="S451" s="43" t="s">
        <v>229</v>
      </c>
    </row>
    <row r="452" spans="1:20" s="24" customFormat="1" x14ac:dyDescent="0.25">
      <c r="A452" s="24" t="str">
        <f t="shared" si="34"/>
        <v>Dell Inspiron 5379</v>
      </c>
      <c r="B452" s="24" t="s">
        <v>12</v>
      </c>
      <c r="C452" s="24" t="s">
        <v>1240</v>
      </c>
      <c r="D452" s="24" t="s">
        <v>60</v>
      </c>
      <c r="F452" s="24" t="s">
        <v>28</v>
      </c>
      <c r="G452" s="24" t="s">
        <v>959</v>
      </c>
      <c r="I452" s="24" t="s">
        <v>61</v>
      </c>
      <c r="L452" s="24">
        <v>13</v>
      </c>
      <c r="M452" s="24" t="s">
        <v>45</v>
      </c>
      <c r="O452" s="24" t="s">
        <v>49</v>
      </c>
      <c r="S452" s="24" t="s">
        <v>229</v>
      </c>
    </row>
    <row r="453" spans="1:20" s="42" customFormat="1" x14ac:dyDescent="0.25">
      <c r="A453" s="42" t="str">
        <f>CONCATENATE(B453," ",C453)</f>
        <v>Dell Inspiron 5390</v>
      </c>
      <c r="B453" s="42" t="s">
        <v>12</v>
      </c>
      <c r="C453" s="42" t="s">
        <v>2007</v>
      </c>
      <c r="D453" s="42" t="s">
        <v>60</v>
      </c>
      <c r="F453" s="42" t="s">
        <v>28</v>
      </c>
      <c r="G453" s="42" t="s">
        <v>1715</v>
      </c>
      <c r="I453" s="42" t="s">
        <v>1890</v>
      </c>
      <c r="L453" s="42">
        <v>13</v>
      </c>
      <c r="M453" s="42" t="s">
        <v>45</v>
      </c>
      <c r="S453" s="42" t="s">
        <v>229</v>
      </c>
      <c r="T453" s="130" t="s">
        <v>2778</v>
      </c>
    </row>
    <row r="454" spans="1:20" s="45" customFormat="1" x14ac:dyDescent="0.25">
      <c r="A454" s="45" t="str">
        <f t="shared" si="34"/>
        <v>Dell Inspiron 5480</v>
      </c>
      <c r="B454" s="45" t="s">
        <v>12</v>
      </c>
      <c r="C454" s="45" t="s">
        <v>1947</v>
      </c>
      <c r="D454" s="45" t="s">
        <v>60</v>
      </c>
      <c r="F454" s="45" t="s">
        <v>28</v>
      </c>
      <c r="G454" s="45" t="s">
        <v>1715</v>
      </c>
      <c r="I454" s="45" t="s">
        <v>1890</v>
      </c>
      <c r="L454" s="45">
        <v>13</v>
      </c>
      <c r="M454" s="45" t="s">
        <v>45</v>
      </c>
      <c r="S454" s="45" t="s">
        <v>229</v>
      </c>
      <c r="T454" s="130" t="s">
        <v>2779</v>
      </c>
    </row>
    <row r="455" spans="1:20" s="39" customFormat="1" x14ac:dyDescent="0.25">
      <c r="A455" s="39" t="str">
        <f t="shared" si="34"/>
        <v>Dell Inspiron 5482</v>
      </c>
      <c r="B455" s="39" t="s">
        <v>12</v>
      </c>
      <c r="C455" s="39" t="s">
        <v>1666</v>
      </c>
      <c r="D455" s="39" t="s">
        <v>60</v>
      </c>
      <c r="F455" s="39" t="s">
        <v>28</v>
      </c>
      <c r="G455" s="39" t="s">
        <v>1715</v>
      </c>
      <c r="I455" s="39" t="s">
        <v>61</v>
      </c>
      <c r="L455" s="39">
        <v>14</v>
      </c>
      <c r="M455" s="39" t="s">
        <v>45</v>
      </c>
      <c r="O455" s="39" t="s">
        <v>49</v>
      </c>
      <c r="S455" s="39" t="s">
        <v>229</v>
      </c>
      <c r="T455" s="130" t="s">
        <v>2780</v>
      </c>
    </row>
    <row r="456" spans="1:20" s="37" customFormat="1" x14ac:dyDescent="0.25">
      <c r="A456" s="2" t="str">
        <f>CONCATENATE(B456," ",C456)</f>
        <v>Dell Inspiron 5558</v>
      </c>
      <c r="B456" s="37" t="s">
        <v>12</v>
      </c>
      <c r="C456" s="37" t="s">
        <v>232</v>
      </c>
      <c r="D456" s="37" t="s">
        <v>65</v>
      </c>
      <c r="E456" s="37" t="s">
        <v>55</v>
      </c>
      <c r="F456" s="37" t="s">
        <v>28</v>
      </c>
      <c r="G456" s="37" t="s">
        <v>154</v>
      </c>
      <c r="I456" s="37" t="s">
        <v>233</v>
      </c>
      <c r="J456" s="37">
        <v>2</v>
      </c>
      <c r="L456" s="37">
        <v>15</v>
      </c>
      <c r="M456" s="37" t="s">
        <v>44</v>
      </c>
      <c r="P456" s="37" t="s">
        <v>101</v>
      </c>
      <c r="Q456" s="37" t="s">
        <v>93</v>
      </c>
      <c r="S456" s="37" t="s">
        <v>229</v>
      </c>
      <c r="T456" s="130" t="s">
        <v>2781</v>
      </c>
    </row>
    <row r="457" spans="1:20" s="75" customFormat="1" x14ac:dyDescent="0.25">
      <c r="A457" s="2" t="str">
        <f>CONCATENATE(B457," ",C457)</f>
        <v>Dell Inspiron 5559</v>
      </c>
      <c r="B457" s="75" t="s">
        <v>12</v>
      </c>
      <c r="C457" s="75" t="s">
        <v>347</v>
      </c>
      <c r="D457" s="75" t="s">
        <v>65</v>
      </c>
      <c r="E457" s="75" t="s">
        <v>54</v>
      </c>
      <c r="F457" s="75" t="s">
        <v>28</v>
      </c>
      <c r="G457" s="75" t="s">
        <v>289</v>
      </c>
      <c r="I457" s="75" t="s">
        <v>348</v>
      </c>
      <c r="L457" s="75">
        <v>15</v>
      </c>
      <c r="M457" s="75" t="s">
        <v>44</v>
      </c>
      <c r="P457" s="75" t="s">
        <v>101</v>
      </c>
      <c r="Q457" s="75" t="s">
        <v>93</v>
      </c>
      <c r="S457" s="75" t="s">
        <v>229</v>
      </c>
      <c r="T457" s="130" t="s">
        <v>2782</v>
      </c>
    </row>
    <row r="458" spans="1:20" s="43" customFormat="1" x14ac:dyDescent="0.25">
      <c r="A458" s="43" t="str">
        <f t="shared" ref="A458:A463" si="35">CONCATENATE(B458," ",C458)</f>
        <v>Dell Inspiron 5565</v>
      </c>
      <c r="B458" s="43" t="s">
        <v>12</v>
      </c>
      <c r="C458" s="43" t="s">
        <v>649</v>
      </c>
      <c r="D458" s="43" t="s">
        <v>63</v>
      </c>
      <c r="F458" s="43" t="s">
        <v>27</v>
      </c>
      <c r="G458" s="43" t="s">
        <v>510</v>
      </c>
      <c r="I458" s="43" t="s">
        <v>61</v>
      </c>
      <c r="L458" s="43">
        <v>15</v>
      </c>
      <c r="M458" s="43" t="s">
        <v>44</v>
      </c>
      <c r="S458" s="43" t="s">
        <v>229</v>
      </c>
      <c r="T458" s="130" t="s">
        <v>1204</v>
      </c>
    </row>
    <row r="459" spans="1:20" s="42" customFormat="1" x14ac:dyDescent="0.25">
      <c r="A459" s="42" t="str">
        <f t="shared" si="35"/>
        <v>Dell Inspiron 5567</v>
      </c>
      <c r="B459" s="42" t="s">
        <v>12</v>
      </c>
      <c r="C459" s="42" t="s">
        <v>613</v>
      </c>
      <c r="D459" s="42" t="s">
        <v>64</v>
      </c>
      <c r="F459" s="42" t="s">
        <v>28</v>
      </c>
      <c r="G459" s="42" t="s">
        <v>599</v>
      </c>
      <c r="I459" s="42" t="s">
        <v>614</v>
      </c>
      <c r="L459" s="42">
        <v>15</v>
      </c>
      <c r="M459" s="42" t="s">
        <v>82</v>
      </c>
      <c r="S459" s="42" t="s">
        <v>229</v>
      </c>
      <c r="T459" s="130" t="s">
        <v>1205</v>
      </c>
    </row>
    <row r="460" spans="1:20" s="57" customFormat="1" x14ac:dyDescent="0.25">
      <c r="A460" s="57" t="str">
        <f t="shared" si="35"/>
        <v>Dell Inspiron 5570</v>
      </c>
      <c r="B460" s="57" t="s">
        <v>12</v>
      </c>
      <c r="C460" s="57" t="s">
        <v>1043</v>
      </c>
      <c r="D460" s="57" t="s">
        <v>65</v>
      </c>
      <c r="F460" s="57" t="s">
        <v>28</v>
      </c>
      <c r="G460" s="57" t="s">
        <v>959</v>
      </c>
      <c r="I460" s="57">
        <v>530</v>
      </c>
      <c r="L460" s="57">
        <v>15</v>
      </c>
      <c r="M460" s="57" t="s">
        <v>45</v>
      </c>
      <c r="S460" s="57" t="s">
        <v>229</v>
      </c>
      <c r="T460" s="130" t="s">
        <v>1206</v>
      </c>
    </row>
    <row r="461" spans="1:20" s="51" customFormat="1" x14ac:dyDescent="0.25">
      <c r="A461" s="51" t="str">
        <f t="shared" si="35"/>
        <v>Dell Inspiron 5575</v>
      </c>
      <c r="B461" s="51" t="s">
        <v>12</v>
      </c>
      <c r="C461" s="51" t="s">
        <v>1627</v>
      </c>
      <c r="D461" s="51" t="s">
        <v>65</v>
      </c>
      <c r="F461" s="51" t="s">
        <v>27</v>
      </c>
      <c r="G461" s="51" t="s">
        <v>1078</v>
      </c>
      <c r="I461" s="51">
        <v>530</v>
      </c>
      <c r="L461" s="51">
        <v>15</v>
      </c>
      <c r="M461" s="51" t="s">
        <v>45</v>
      </c>
      <c r="S461" s="51" t="s">
        <v>229</v>
      </c>
    </row>
    <row r="462" spans="1:20" s="42" customFormat="1" x14ac:dyDescent="0.25">
      <c r="A462" s="42" t="str">
        <f t="shared" si="35"/>
        <v>Dell Inspiron 5584</v>
      </c>
      <c r="B462" s="42" t="s">
        <v>12</v>
      </c>
      <c r="C462" s="42" t="s">
        <v>2008</v>
      </c>
      <c r="D462" s="42" t="s">
        <v>65</v>
      </c>
      <c r="F462" s="42" t="s">
        <v>28</v>
      </c>
      <c r="G462" s="42" t="s">
        <v>1715</v>
      </c>
      <c r="I462" s="42" t="s">
        <v>1266</v>
      </c>
      <c r="L462" s="42">
        <v>15</v>
      </c>
      <c r="M462" s="42" t="s">
        <v>45</v>
      </c>
      <c r="S462" s="42" t="s">
        <v>229</v>
      </c>
      <c r="T462" s="130" t="s">
        <v>2783</v>
      </c>
    </row>
    <row r="463" spans="1:20" s="50" customFormat="1" x14ac:dyDescent="0.25">
      <c r="A463" s="50" t="str">
        <f t="shared" si="35"/>
        <v>Dell Inspiron 5676</v>
      </c>
      <c r="B463" s="50" t="s">
        <v>12</v>
      </c>
      <c r="C463" s="50" t="s">
        <v>696</v>
      </c>
      <c r="D463" s="50" t="s">
        <v>64</v>
      </c>
      <c r="F463" s="50" t="s">
        <v>28</v>
      </c>
      <c r="G463" s="50" t="s">
        <v>599</v>
      </c>
      <c r="I463" s="50" t="s">
        <v>614</v>
      </c>
      <c r="L463" s="50">
        <v>17</v>
      </c>
      <c r="M463" s="50" t="s">
        <v>45</v>
      </c>
      <c r="S463" s="50" t="s">
        <v>229</v>
      </c>
    </row>
    <row r="464" spans="1:20" s="38" customFormat="1" x14ac:dyDescent="0.25">
      <c r="A464" s="2" t="str">
        <f t="shared" ref="A464:A483" si="36">CONCATENATE(B464," ",C464)</f>
        <v>Dell Inspiron 5749</v>
      </c>
      <c r="B464" s="38" t="s">
        <v>12</v>
      </c>
      <c r="C464" s="38" t="s">
        <v>151</v>
      </c>
      <c r="D464" s="38" t="s">
        <v>64</v>
      </c>
      <c r="E464" s="38" t="s">
        <v>54</v>
      </c>
      <c r="F464" s="38" t="s">
        <v>28</v>
      </c>
      <c r="G464" s="38" t="s">
        <v>154</v>
      </c>
      <c r="I464" s="38" t="s">
        <v>127</v>
      </c>
      <c r="J464" s="38">
        <v>3</v>
      </c>
      <c r="L464" s="38">
        <v>17</v>
      </c>
      <c r="M464" s="38" t="s">
        <v>52</v>
      </c>
      <c r="P464" s="38" t="s">
        <v>101</v>
      </c>
      <c r="Q464" s="38" t="s">
        <v>93</v>
      </c>
      <c r="S464" s="37" t="s">
        <v>229</v>
      </c>
    </row>
    <row r="465" spans="1:20" s="38" customFormat="1" x14ac:dyDescent="0.25">
      <c r="A465" s="2" t="str">
        <f t="shared" si="36"/>
        <v>Dell Inspiron 5749</v>
      </c>
      <c r="B465" s="38" t="s">
        <v>12</v>
      </c>
      <c r="C465" s="38" t="s">
        <v>151</v>
      </c>
      <c r="D465" s="38" t="s">
        <v>64</v>
      </c>
      <c r="E465" s="38" t="s">
        <v>53</v>
      </c>
      <c r="F465" s="38" t="s">
        <v>28</v>
      </c>
      <c r="G465" s="38" t="s">
        <v>154</v>
      </c>
      <c r="I465" s="38" t="s">
        <v>127</v>
      </c>
      <c r="J465" s="38">
        <v>3</v>
      </c>
      <c r="L465" s="38">
        <v>17</v>
      </c>
      <c r="M465" s="38" t="s">
        <v>52</v>
      </c>
      <c r="P465" s="38" t="s">
        <v>101</v>
      </c>
      <c r="Q465" s="38" t="s">
        <v>93</v>
      </c>
      <c r="S465" s="37" t="s">
        <v>229</v>
      </c>
    </row>
    <row r="466" spans="1:20" s="38" customFormat="1" x14ac:dyDescent="0.25">
      <c r="A466" s="2" t="str">
        <f t="shared" si="36"/>
        <v>Dell Inspiron 5749</v>
      </c>
      <c r="B466" s="38" t="s">
        <v>12</v>
      </c>
      <c r="C466" s="38" t="s">
        <v>151</v>
      </c>
      <c r="D466" s="38" t="s">
        <v>64</v>
      </c>
      <c r="E466" s="38" t="s">
        <v>55</v>
      </c>
      <c r="F466" s="38" t="s">
        <v>28</v>
      </c>
      <c r="G466" s="38" t="s">
        <v>154</v>
      </c>
      <c r="I466" s="38" t="s">
        <v>127</v>
      </c>
      <c r="J466" s="38">
        <v>3</v>
      </c>
      <c r="L466" s="38">
        <v>17</v>
      </c>
      <c r="M466" s="38" t="s">
        <v>52</v>
      </c>
      <c r="P466" s="38" t="s">
        <v>101</v>
      </c>
      <c r="Q466" s="38" t="s">
        <v>93</v>
      </c>
      <c r="S466" s="37" t="s">
        <v>229</v>
      </c>
    </row>
    <row r="467" spans="1:20" s="38" customFormat="1" x14ac:dyDescent="0.25">
      <c r="A467" s="2" t="str">
        <f t="shared" si="36"/>
        <v>Dell Inspiron 5749</v>
      </c>
      <c r="B467" s="38" t="s">
        <v>12</v>
      </c>
      <c r="C467" s="38" t="s">
        <v>151</v>
      </c>
      <c r="D467" s="38" t="s">
        <v>64</v>
      </c>
      <c r="E467" s="38" t="s">
        <v>57</v>
      </c>
      <c r="F467" s="38" t="s">
        <v>28</v>
      </c>
      <c r="G467" s="38" t="s">
        <v>154</v>
      </c>
      <c r="I467" s="38" t="s">
        <v>127</v>
      </c>
      <c r="J467" s="38">
        <v>3</v>
      </c>
      <c r="L467" s="38">
        <v>17</v>
      </c>
      <c r="M467" s="38" t="s">
        <v>52</v>
      </c>
      <c r="P467" s="38" t="s">
        <v>101</v>
      </c>
      <c r="Q467" s="38" t="s">
        <v>93</v>
      </c>
      <c r="S467" s="37" t="s">
        <v>229</v>
      </c>
    </row>
    <row r="468" spans="1:20" s="50" customFormat="1" x14ac:dyDescent="0.25">
      <c r="A468" s="2" t="str">
        <f t="shared" si="36"/>
        <v>Dell Inspiron 5758</v>
      </c>
      <c r="B468" s="50" t="s">
        <v>12</v>
      </c>
      <c r="C468" s="50" t="s">
        <v>243</v>
      </c>
      <c r="D468" s="50" t="s">
        <v>65</v>
      </c>
      <c r="E468" s="50" t="s">
        <v>55</v>
      </c>
      <c r="F468" s="50" t="s">
        <v>28</v>
      </c>
      <c r="G468" s="50" t="s">
        <v>154</v>
      </c>
      <c r="I468" s="50" t="s">
        <v>244</v>
      </c>
      <c r="L468" s="50">
        <v>17</v>
      </c>
      <c r="M468" s="50" t="s">
        <v>83</v>
      </c>
      <c r="P468" s="50" t="s">
        <v>101</v>
      </c>
      <c r="Q468" s="50" t="s">
        <v>93</v>
      </c>
      <c r="S468" s="50" t="s">
        <v>229</v>
      </c>
      <c r="T468" s="130" t="s">
        <v>2784</v>
      </c>
    </row>
    <row r="469" spans="1:20" s="25" customFormat="1" x14ac:dyDescent="0.25">
      <c r="A469" s="25" t="str">
        <f t="shared" si="36"/>
        <v>Dell Inspiron 5759</v>
      </c>
      <c r="B469" s="25" t="s">
        <v>12</v>
      </c>
      <c r="C469" s="25" t="s">
        <v>407</v>
      </c>
      <c r="D469" s="25" t="s">
        <v>65</v>
      </c>
      <c r="F469" s="25" t="s">
        <v>28</v>
      </c>
      <c r="G469" s="25" t="s">
        <v>289</v>
      </c>
      <c r="I469" s="25" t="s">
        <v>348</v>
      </c>
      <c r="L469" s="25">
        <v>17</v>
      </c>
      <c r="M469" s="25" t="s">
        <v>83</v>
      </c>
      <c r="S469" s="25" t="s">
        <v>229</v>
      </c>
    </row>
    <row r="470" spans="1:20" s="43" customFormat="1" x14ac:dyDescent="0.25">
      <c r="A470" s="43" t="str">
        <f t="shared" si="36"/>
        <v>Dell Inspiron 5767</v>
      </c>
      <c r="B470" s="43" t="s">
        <v>12</v>
      </c>
      <c r="C470" s="43" t="s">
        <v>650</v>
      </c>
      <c r="D470" s="43" t="s">
        <v>64</v>
      </c>
      <c r="F470" s="43" t="s">
        <v>28</v>
      </c>
      <c r="G470" s="43" t="s">
        <v>599</v>
      </c>
      <c r="I470" s="43" t="s">
        <v>614</v>
      </c>
      <c r="L470" s="43">
        <v>17</v>
      </c>
      <c r="M470" s="43" t="s">
        <v>83</v>
      </c>
      <c r="S470" s="43" t="s">
        <v>229</v>
      </c>
      <c r="T470" s="130" t="s">
        <v>1207</v>
      </c>
    </row>
    <row r="471" spans="1:20" s="57" customFormat="1" x14ac:dyDescent="0.25">
      <c r="A471" s="57" t="str">
        <f t="shared" si="36"/>
        <v>Dell Inspiron 5770</v>
      </c>
      <c r="B471" s="57" t="s">
        <v>12</v>
      </c>
      <c r="C471" s="57" t="s">
        <v>1074</v>
      </c>
      <c r="D471" s="57" t="s">
        <v>65</v>
      </c>
      <c r="F471" s="57" t="s">
        <v>28</v>
      </c>
      <c r="G471" s="57" t="s">
        <v>959</v>
      </c>
      <c r="I471" s="57">
        <v>530</v>
      </c>
      <c r="L471" s="57">
        <v>17</v>
      </c>
      <c r="M471" s="57" t="s">
        <v>45</v>
      </c>
      <c r="S471" s="57" t="s">
        <v>229</v>
      </c>
      <c r="T471" s="130" t="s">
        <v>1208</v>
      </c>
    </row>
    <row r="472" spans="1:20" s="39" customFormat="1" x14ac:dyDescent="0.25">
      <c r="A472" s="2" t="str">
        <f t="shared" si="36"/>
        <v>Dell Inspiron 7348</v>
      </c>
      <c r="B472" s="39" t="s">
        <v>12</v>
      </c>
      <c r="C472" s="39" t="s">
        <v>166</v>
      </c>
      <c r="D472" s="39" t="s">
        <v>60</v>
      </c>
      <c r="E472" s="39" t="s">
        <v>53</v>
      </c>
      <c r="F472" s="39" t="s">
        <v>28</v>
      </c>
      <c r="G472" s="39" t="s">
        <v>154</v>
      </c>
      <c r="I472" s="39" t="s">
        <v>61</v>
      </c>
      <c r="J472" s="39">
        <v>1.7</v>
      </c>
      <c r="L472" s="39">
        <v>13</v>
      </c>
      <c r="M472" s="39" t="s">
        <v>45</v>
      </c>
      <c r="O472" s="39" t="s">
        <v>49</v>
      </c>
      <c r="P472" s="39" t="s">
        <v>101</v>
      </c>
      <c r="Q472" s="39" t="s">
        <v>93</v>
      </c>
      <c r="S472" s="37" t="s">
        <v>229</v>
      </c>
    </row>
    <row r="473" spans="1:20" s="39" customFormat="1" x14ac:dyDescent="0.25">
      <c r="A473" s="2" t="str">
        <f t="shared" si="36"/>
        <v>Dell Inspiron 7348</v>
      </c>
      <c r="B473" s="39" t="s">
        <v>12</v>
      </c>
      <c r="C473" s="39" t="s">
        <v>166</v>
      </c>
      <c r="D473" s="39" t="s">
        <v>60</v>
      </c>
      <c r="E473" s="39" t="s">
        <v>55</v>
      </c>
      <c r="F473" s="39" t="s">
        <v>28</v>
      </c>
      <c r="G473" s="39" t="s">
        <v>154</v>
      </c>
      <c r="I473" s="39" t="s">
        <v>61</v>
      </c>
      <c r="J473" s="39">
        <v>1.7</v>
      </c>
      <c r="L473" s="39">
        <v>13</v>
      </c>
      <c r="M473" s="39" t="s">
        <v>45</v>
      </c>
      <c r="O473" s="39" t="s">
        <v>49</v>
      </c>
      <c r="P473" s="39" t="s">
        <v>101</v>
      </c>
      <c r="Q473" s="39" t="s">
        <v>93</v>
      </c>
      <c r="S473" s="37" t="s">
        <v>229</v>
      </c>
    </row>
    <row r="474" spans="1:20" s="28" customFormat="1" x14ac:dyDescent="0.25">
      <c r="A474" s="28" t="str">
        <f t="shared" si="36"/>
        <v>Dell Inspiron 7359</v>
      </c>
      <c r="B474" s="28" t="s">
        <v>12</v>
      </c>
      <c r="C474" s="28" t="s">
        <v>371</v>
      </c>
      <c r="D474" s="28" t="s">
        <v>60</v>
      </c>
      <c r="F474" s="28" t="s">
        <v>28</v>
      </c>
      <c r="G474" s="28" t="s">
        <v>289</v>
      </c>
      <c r="I474" s="28" t="s">
        <v>61</v>
      </c>
      <c r="L474" s="28">
        <v>13</v>
      </c>
      <c r="M474" s="28" t="s">
        <v>44</v>
      </c>
      <c r="O474" s="28" t="s">
        <v>49</v>
      </c>
      <c r="S474" s="28" t="s">
        <v>229</v>
      </c>
    </row>
    <row r="475" spans="1:20" s="38" customFormat="1" x14ac:dyDescent="0.25">
      <c r="A475" s="2" t="str">
        <f t="shared" si="36"/>
        <v>Dell Inspiron 7548</v>
      </c>
      <c r="B475" s="38" t="s">
        <v>12</v>
      </c>
      <c r="C475" s="38" t="s">
        <v>167</v>
      </c>
      <c r="D475" s="38" t="s">
        <v>64</v>
      </c>
      <c r="E475" s="38" t="s">
        <v>53</v>
      </c>
      <c r="F475" s="38" t="s">
        <v>28</v>
      </c>
      <c r="G475" s="38" t="s">
        <v>154</v>
      </c>
      <c r="I475" s="38" t="s">
        <v>165</v>
      </c>
      <c r="L475" s="38">
        <v>15</v>
      </c>
      <c r="M475" s="38" t="s">
        <v>52</v>
      </c>
      <c r="P475" s="38" t="s">
        <v>101</v>
      </c>
      <c r="Q475" s="38" t="s">
        <v>93</v>
      </c>
      <c r="S475" s="37" t="s">
        <v>229</v>
      </c>
    </row>
    <row r="476" spans="1:20" s="38" customFormat="1" x14ac:dyDescent="0.25">
      <c r="A476" s="2" t="str">
        <f t="shared" si="36"/>
        <v>Dell Inspiron 7548</v>
      </c>
      <c r="B476" s="38" t="s">
        <v>12</v>
      </c>
      <c r="C476" s="38" t="s">
        <v>167</v>
      </c>
      <c r="D476" s="38" t="s">
        <v>64</v>
      </c>
      <c r="E476" s="38" t="s">
        <v>54</v>
      </c>
      <c r="F476" s="38" t="s">
        <v>28</v>
      </c>
      <c r="G476" s="38" t="s">
        <v>154</v>
      </c>
      <c r="I476" s="38" t="s">
        <v>165</v>
      </c>
      <c r="L476" s="38">
        <v>15</v>
      </c>
      <c r="M476" s="38" t="s">
        <v>52</v>
      </c>
      <c r="P476" s="38" t="s">
        <v>101</v>
      </c>
      <c r="Q476" s="38" t="s">
        <v>93</v>
      </c>
      <c r="S476" s="37" t="s">
        <v>229</v>
      </c>
    </row>
    <row r="477" spans="1:20" s="75" customFormat="1" x14ac:dyDescent="0.25">
      <c r="A477" s="2" t="str">
        <f t="shared" si="36"/>
        <v>Dell Inspiron 7559</v>
      </c>
      <c r="B477" s="75" t="s">
        <v>12</v>
      </c>
      <c r="C477" s="75" t="s">
        <v>313</v>
      </c>
      <c r="D477" s="75" t="s">
        <v>64</v>
      </c>
      <c r="E477" s="75" t="s">
        <v>2</v>
      </c>
      <c r="F477" s="75" t="s">
        <v>28</v>
      </c>
      <c r="G477" s="75" t="s">
        <v>289</v>
      </c>
      <c r="I477" s="75" t="s">
        <v>160</v>
      </c>
      <c r="L477" s="75">
        <v>15</v>
      </c>
      <c r="M477" s="75" t="s">
        <v>45</v>
      </c>
      <c r="P477" s="75" t="s">
        <v>97</v>
      </c>
      <c r="Q477" s="75" t="s">
        <v>93</v>
      </c>
      <c r="S477" s="75" t="s">
        <v>229</v>
      </c>
      <c r="T477" s="130" t="s">
        <v>2785</v>
      </c>
    </row>
    <row r="478" spans="1:20" s="43" customFormat="1" x14ac:dyDescent="0.25">
      <c r="A478" s="43" t="str">
        <f t="shared" si="36"/>
        <v>Dell Inspiron 7566</v>
      </c>
      <c r="B478" s="43" t="s">
        <v>12</v>
      </c>
      <c r="C478" s="43" t="s">
        <v>651</v>
      </c>
      <c r="D478" s="43" t="s">
        <v>64</v>
      </c>
      <c r="F478" s="43" t="s">
        <v>28</v>
      </c>
      <c r="G478" s="43" t="s">
        <v>289</v>
      </c>
      <c r="I478" s="43" t="s">
        <v>164</v>
      </c>
      <c r="L478" s="43">
        <v>15</v>
      </c>
      <c r="M478" s="43" t="s">
        <v>45</v>
      </c>
      <c r="S478" s="43" t="s">
        <v>229</v>
      </c>
    </row>
    <row r="479" spans="1:20" s="51" customFormat="1" x14ac:dyDescent="0.25">
      <c r="A479" s="51" t="str">
        <f t="shared" si="36"/>
        <v>Dell Inspiron 7567</v>
      </c>
      <c r="B479" s="51" t="s">
        <v>12</v>
      </c>
      <c r="C479" s="51" t="s">
        <v>714</v>
      </c>
      <c r="D479" s="51" t="s">
        <v>64</v>
      </c>
      <c r="F479" s="51" t="s">
        <v>28</v>
      </c>
      <c r="G479" s="51" t="s">
        <v>599</v>
      </c>
      <c r="I479" s="51" t="s">
        <v>677</v>
      </c>
      <c r="L479" s="51">
        <v>15</v>
      </c>
      <c r="M479" s="51" t="s">
        <v>45</v>
      </c>
      <c r="S479" s="51" t="s">
        <v>229</v>
      </c>
      <c r="T479" s="130" t="s">
        <v>1209</v>
      </c>
    </row>
    <row r="480" spans="1:20" s="25" customFormat="1" x14ac:dyDescent="0.25">
      <c r="A480" s="25" t="str">
        <f t="shared" si="36"/>
        <v>Dell Inspiron 7568</v>
      </c>
      <c r="B480" s="25" t="s">
        <v>12</v>
      </c>
      <c r="C480" s="25" t="s">
        <v>408</v>
      </c>
      <c r="D480" s="25" t="s">
        <v>63</v>
      </c>
      <c r="F480" s="25" t="s">
        <v>28</v>
      </c>
      <c r="G480" s="25" t="s">
        <v>289</v>
      </c>
      <c r="I480" s="25" t="s">
        <v>61</v>
      </c>
      <c r="L480" s="25">
        <v>15</v>
      </c>
      <c r="M480" s="25" t="s">
        <v>45</v>
      </c>
      <c r="O480" s="25" t="s">
        <v>49</v>
      </c>
      <c r="S480" s="25" t="s">
        <v>229</v>
      </c>
    </row>
    <row r="481" spans="1:20" s="57" customFormat="1" x14ac:dyDescent="0.25">
      <c r="A481" s="57" t="str">
        <f t="shared" si="36"/>
        <v>Dell Inspiron 7577</v>
      </c>
      <c r="B481" s="57" t="s">
        <v>12</v>
      </c>
      <c r="C481" s="57" t="s">
        <v>1042</v>
      </c>
      <c r="D481" s="57" t="s">
        <v>64</v>
      </c>
      <c r="F481" s="57" t="s">
        <v>28</v>
      </c>
      <c r="G481" s="57" t="s">
        <v>599</v>
      </c>
      <c r="I481" s="57" t="s">
        <v>781</v>
      </c>
      <c r="L481" s="57">
        <v>15</v>
      </c>
      <c r="M481" s="57" t="s">
        <v>45</v>
      </c>
      <c r="S481" s="57" t="s">
        <v>229</v>
      </c>
      <c r="T481" s="130" t="s">
        <v>1210</v>
      </c>
    </row>
    <row r="482" spans="1:20" s="38" customFormat="1" x14ac:dyDescent="0.25">
      <c r="A482" s="2" t="str">
        <f t="shared" si="36"/>
        <v>Dell Inspiron 7746</v>
      </c>
      <c r="B482" s="38" t="s">
        <v>12</v>
      </c>
      <c r="C482" s="38" t="s">
        <v>152</v>
      </c>
      <c r="D482" s="38" t="s">
        <v>64</v>
      </c>
      <c r="E482" s="38" t="s">
        <v>54</v>
      </c>
      <c r="F482" s="38" t="s">
        <v>28</v>
      </c>
      <c r="G482" s="38" t="s">
        <v>154</v>
      </c>
      <c r="I482" s="38" t="s">
        <v>153</v>
      </c>
      <c r="L482" s="38">
        <v>17</v>
      </c>
      <c r="M482" s="38" t="s">
        <v>83</v>
      </c>
      <c r="O482" s="38" t="s">
        <v>49</v>
      </c>
      <c r="P482" s="38" t="s">
        <v>101</v>
      </c>
      <c r="Q482" s="38" t="s">
        <v>93</v>
      </c>
      <c r="S482" s="37" t="s">
        <v>229</v>
      </c>
    </row>
    <row r="483" spans="1:20" s="38" customFormat="1" x14ac:dyDescent="0.25">
      <c r="A483" s="2" t="str">
        <f t="shared" si="36"/>
        <v>Dell Inspiron 7746</v>
      </c>
      <c r="B483" s="38" t="s">
        <v>12</v>
      </c>
      <c r="C483" s="38" t="s">
        <v>152</v>
      </c>
      <c r="D483" s="38" t="s">
        <v>64</v>
      </c>
      <c r="E483" s="38" t="s">
        <v>53</v>
      </c>
      <c r="F483" s="38" t="s">
        <v>28</v>
      </c>
      <c r="G483" s="38" t="s">
        <v>154</v>
      </c>
      <c r="I483" s="38" t="s">
        <v>153</v>
      </c>
      <c r="L483" s="38">
        <v>17</v>
      </c>
      <c r="M483" s="38" t="s">
        <v>83</v>
      </c>
      <c r="O483" s="38" t="s">
        <v>49</v>
      </c>
      <c r="P483" s="38" t="s">
        <v>101</v>
      </c>
      <c r="Q483" s="38" t="s">
        <v>93</v>
      </c>
      <c r="S483" s="37" t="s">
        <v>229</v>
      </c>
    </row>
    <row r="484" spans="1:20" s="39" customFormat="1" x14ac:dyDescent="0.25">
      <c r="A484" s="39" t="str">
        <f t="shared" ref="A484:A490" si="37">CONCATENATE(B484," ",C484)</f>
        <v>Dell Inspiron 7778</v>
      </c>
      <c r="B484" s="39" t="s">
        <v>12</v>
      </c>
      <c r="C484" s="39" t="s">
        <v>532</v>
      </c>
      <c r="D484" s="39" t="s">
        <v>64</v>
      </c>
      <c r="F484" s="39" t="s">
        <v>28</v>
      </c>
      <c r="G484" s="39" t="s">
        <v>289</v>
      </c>
      <c r="I484" s="39" t="s">
        <v>238</v>
      </c>
      <c r="L484" s="39">
        <v>17</v>
      </c>
      <c r="M484" s="39" t="s">
        <v>45</v>
      </c>
      <c r="O484" s="39" t="s">
        <v>49</v>
      </c>
      <c r="S484" s="39" t="s">
        <v>229</v>
      </c>
    </row>
    <row r="485" spans="1:20" s="42" customFormat="1" x14ac:dyDescent="0.25">
      <c r="A485" s="42" t="str">
        <f t="shared" si="37"/>
        <v>Dell Inspiron 7779</v>
      </c>
      <c r="B485" s="42" t="s">
        <v>12</v>
      </c>
      <c r="C485" s="42" t="s">
        <v>615</v>
      </c>
      <c r="D485" s="42" t="s">
        <v>64</v>
      </c>
      <c r="F485" s="42" t="s">
        <v>28</v>
      </c>
      <c r="G485" s="42" t="s">
        <v>599</v>
      </c>
      <c r="I485" s="42" t="s">
        <v>238</v>
      </c>
      <c r="L485" s="42">
        <v>17</v>
      </c>
      <c r="M485" s="42" t="s">
        <v>45</v>
      </c>
      <c r="O485" s="42" t="s">
        <v>49</v>
      </c>
      <c r="S485" s="42" t="s">
        <v>229</v>
      </c>
      <c r="T485" s="130" t="s">
        <v>2786</v>
      </c>
    </row>
    <row r="486" spans="1:20" s="34" customFormat="1" x14ac:dyDescent="0.25">
      <c r="A486" s="34" t="str">
        <f t="shared" si="37"/>
        <v>Dell Inspiron G3 15</v>
      </c>
      <c r="B486" s="34" t="s">
        <v>12</v>
      </c>
      <c r="C486" s="34" t="s">
        <v>1429</v>
      </c>
      <c r="D486" s="34" t="s">
        <v>64</v>
      </c>
      <c r="F486" s="34" t="s">
        <v>28</v>
      </c>
      <c r="G486" s="34" t="s">
        <v>1305</v>
      </c>
      <c r="I486" s="34" t="s">
        <v>1430</v>
      </c>
      <c r="L486" s="34">
        <v>15</v>
      </c>
      <c r="M486" s="34" t="s">
        <v>45</v>
      </c>
      <c r="S486" s="34" t="s">
        <v>229</v>
      </c>
      <c r="T486" s="130" t="s">
        <v>2763</v>
      </c>
    </row>
    <row r="487" spans="1:20" s="33" customFormat="1" x14ac:dyDescent="0.25">
      <c r="A487" s="33" t="str">
        <f t="shared" si="37"/>
        <v>Dell Inspiron G3 17</v>
      </c>
      <c r="B487" s="33" t="s">
        <v>12</v>
      </c>
      <c r="C487" s="33" t="s">
        <v>1431</v>
      </c>
      <c r="D487" s="33" t="s">
        <v>64</v>
      </c>
      <c r="F487" s="33" t="s">
        <v>28</v>
      </c>
      <c r="G487" s="33" t="s">
        <v>1305</v>
      </c>
      <c r="I487" s="33" t="s">
        <v>781</v>
      </c>
      <c r="L487" s="33">
        <v>17</v>
      </c>
      <c r="M487" s="33" t="s">
        <v>45</v>
      </c>
      <c r="S487" s="33" t="s">
        <v>229</v>
      </c>
      <c r="T487" s="130" t="s">
        <v>2764</v>
      </c>
    </row>
    <row r="488" spans="1:20" s="34" customFormat="1" x14ac:dyDescent="0.25">
      <c r="A488" s="34" t="str">
        <f t="shared" si="37"/>
        <v>Dell Inspiron G5 15</v>
      </c>
      <c r="B488" s="34" t="s">
        <v>12</v>
      </c>
      <c r="C488" s="34" t="s">
        <v>1432</v>
      </c>
      <c r="D488" s="34" t="s">
        <v>64</v>
      </c>
      <c r="F488" s="34" t="s">
        <v>28</v>
      </c>
      <c r="G488" s="34" t="s">
        <v>1305</v>
      </c>
      <c r="I488" s="34" t="s">
        <v>1433</v>
      </c>
      <c r="L488" s="34">
        <v>17</v>
      </c>
      <c r="M488" s="34" t="s">
        <v>45</v>
      </c>
      <c r="S488" s="34" t="s">
        <v>229</v>
      </c>
      <c r="T488" s="130" t="s">
        <v>2765</v>
      </c>
    </row>
    <row r="489" spans="1:20" s="24" customFormat="1" x14ac:dyDescent="0.25">
      <c r="A489" s="24" t="str">
        <f>CONCATENATE(B489," ",C489)</f>
        <v>Dell Inspiron G7 17</v>
      </c>
      <c r="B489" s="24" t="s">
        <v>12</v>
      </c>
      <c r="C489" s="24" t="s">
        <v>1816</v>
      </c>
      <c r="D489" s="24" t="s">
        <v>64</v>
      </c>
      <c r="F489" s="24" t="s">
        <v>28</v>
      </c>
      <c r="G489" s="24" t="s">
        <v>1305</v>
      </c>
      <c r="I489" s="24" t="s">
        <v>1808</v>
      </c>
      <c r="L489" s="24">
        <v>17</v>
      </c>
      <c r="M489" s="24" t="s">
        <v>45</v>
      </c>
      <c r="S489" s="24" t="s">
        <v>229</v>
      </c>
      <c r="T489" s="130" t="s">
        <v>2766</v>
      </c>
    </row>
    <row r="490" spans="1:20" s="34" customFormat="1" x14ac:dyDescent="0.25">
      <c r="A490" s="34" t="str">
        <f t="shared" si="37"/>
        <v>Dell Latitude E3350</v>
      </c>
      <c r="B490" s="34" t="s">
        <v>12</v>
      </c>
      <c r="C490" s="34" t="s">
        <v>474</v>
      </c>
      <c r="D490" s="34" t="s">
        <v>60</v>
      </c>
      <c r="F490" s="34" t="s">
        <v>28</v>
      </c>
      <c r="G490" s="34" t="s">
        <v>154</v>
      </c>
      <c r="I490" s="34" t="s">
        <v>61</v>
      </c>
      <c r="L490" s="34">
        <v>13</v>
      </c>
      <c r="M490" s="34" t="s">
        <v>44</v>
      </c>
      <c r="P490" s="34" t="s">
        <v>101</v>
      </c>
      <c r="Q490" s="34" t="s">
        <v>98</v>
      </c>
      <c r="S490" s="34" t="s">
        <v>229</v>
      </c>
    </row>
    <row r="491" spans="1:20" s="43" customFormat="1" x14ac:dyDescent="0.25">
      <c r="A491" s="43" t="str">
        <f t="shared" ref="A491:A510" si="38">CONCATENATE(B491," ",C491)</f>
        <v>Dell Latitude 3300</v>
      </c>
      <c r="B491" s="43" t="s">
        <v>12</v>
      </c>
      <c r="C491" s="43" t="s">
        <v>2009</v>
      </c>
      <c r="D491" s="43" t="s">
        <v>60</v>
      </c>
      <c r="F491" s="43" t="s">
        <v>28</v>
      </c>
      <c r="G491" s="43" t="s">
        <v>599</v>
      </c>
      <c r="I491" s="43" t="s">
        <v>61</v>
      </c>
      <c r="L491" s="43">
        <v>13</v>
      </c>
      <c r="M491" s="43" t="s">
        <v>44</v>
      </c>
      <c r="S491" s="43" t="s">
        <v>229</v>
      </c>
    </row>
    <row r="492" spans="1:20" s="52" customFormat="1" x14ac:dyDescent="0.25">
      <c r="A492" s="52" t="str">
        <f t="shared" si="38"/>
        <v>Dell Latitude 3301</v>
      </c>
      <c r="B492" s="52" t="s">
        <v>12</v>
      </c>
      <c r="C492" s="52" t="s">
        <v>2197</v>
      </c>
      <c r="D492" s="52" t="s">
        <v>60</v>
      </c>
      <c r="F492" s="52" t="s">
        <v>28</v>
      </c>
      <c r="G492" s="52" t="s">
        <v>1715</v>
      </c>
      <c r="I492" s="52" t="s">
        <v>61</v>
      </c>
      <c r="L492" s="52">
        <v>13</v>
      </c>
      <c r="M492" s="52" t="s">
        <v>45</v>
      </c>
      <c r="S492" s="52" t="s">
        <v>229</v>
      </c>
      <c r="T492" s="130" t="s">
        <v>2787</v>
      </c>
    </row>
    <row r="493" spans="1:20" s="42" customFormat="1" x14ac:dyDescent="0.25">
      <c r="A493" s="42" t="str">
        <f t="shared" si="38"/>
        <v>Dell Latitude 3400</v>
      </c>
      <c r="B493" s="42" t="s">
        <v>12</v>
      </c>
      <c r="C493" s="42" t="s">
        <v>1886</v>
      </c>
      <c r="D493" s="42" t="s">
        <v>60</v>
      </c>
      <c r="F493" s="42" t="s">
        <v>28</v>
      </c>
      <c r="G493" s="42" t="s">
        <v>1715</v>
      </c>
      <c r="I493" s="42" t="s">
        <v>61</v>
      </c>
      <c r="L493" s="42">
        <v>14</v>
      </c>
      <c r="M493" s="42" t="s">
        <v>45</v>
      </c>
      <c r="S493" s="42" t="s">
        <v>229</v>
      </c>
      <c r="T493" s="130" t="s">
        <v>2788</v>
      </c>
    </row>
    <row r="494" spans="1:20" s="42" customFormat="1" x14ac:dyDescent="0.25">
      <c r="A494" s="2" t="str">
        <f t="shared" si="38"/>
        <v>Dell Latitude E3450</v>
      </c>
      <c r="B494" s="42" t="s">
        <v>12</v>
      </c>
      <c r="C494" s="42" t="s">
        <v>177</v>
      </c>
      <c r="D494" s="42" t="s">
        <v>60</v>
      </c>
      <c r="E494" s="42" t="s">
        <v>55</v>
      </c>
      <c r="F494" s="42" t="s">
        <v>28</v>
      </c>
      <c r="G494" s="42" t="s">
        <v>154</v>
      </c>
      <c r="I494" s="42" t="s">
        <v>61</v>
      </c>
      <c r="L494" s="42">
        <v>14</v>
      </c>
      <c r="M494" s="42" t="s">
        <v>44</v>
      </c>
      <c r="P494" s="42" t="s">
        <v>101</v>
      </c>
      <c r="Q494" s="42" t="s">
        <v>98</v>
      </c>
      <c r="S494" s="37" t="s">
        <v>229</v>
      </c>
    </row>
    <row r="495" spans="1:20" s="42" customFormat="1" x14ac:dyDescent="0.25">
      <c r="A495" s="2" t="str">
        <f t="shared" si="38"/>
        <v>Dell Latitude E3450</v>
      </c>
      <c r="B495" s="42" t="s">
        <v>12</v>
      </c>
      <c r="C495" s="42" t="s">
        <v>177</v>
      </c>
      <c r="D495" s="42" t="s">
        <v>60</v>
      </c>
      <c r="E495" s="42" t="s">
        <v>53</v>
      </c>
      <c r="F495" s="42" t="s">
        <v>28</v>
      </c>
      <c r="G495" s="42" t="s">
        <v>154</v>
      </c>
      <c r="I495" s="42" t="s">
        <v>61</v>
      </c>
      <c r="L495" s="42">
        <v>14</v>
      </c>
      <c r="M495" s="42" t="s">
        <v>44</v>
      </c>
      <c r="P495" s="42" t="s">
        <v>101</v>
      </c>
      <c r="Q495" s="42" t="s">
        <v>98</v>
      </c>
      <c r="S495" s="37" t="s">
        <v>229</v>
      </c>
    </row>
    <row r="496" spans="1:20" s="45" customFormat="1" x14ac:dyDescent="0.25">
      <c r="A496" s="2" t="str">
        <f t="shared" si="38"/>
        <v>Dell Latitude E3450 (B)</v>
      </c>
      <c r="B496" s="45" t="s">
        <v>12</v>
      </c>
      <c r="C496" s="45" t="s">
        <v>209</v>
      </c>
      <c r="D496" s="45" t="s">
        <v>60</v>
      </c>
      <c r="E496" s="45" t="s">
        <v>53</v>
      </c>
      <c r="F496" s="45" t="s">
        <v>28</v>
      </c>
      <c r="G496" s="45" t="s">
        <v>154</v>
      </c>
      <c r="I496" s="45" t="s">
        <v>61</v>
      </c>
      <c r="L496" s="45">
        <v>14</v>
      </c>
      <c r="M496" s="45" t="s">
        <v>44</v>
      </c>
      <c r="P496" s="45" t="s">
        <v>101</v>
      </c>
      <c r="Q496" s="45" t="s">
        <v>98</v>
      </c>
      <c r="S496" s="37" t="s">
        <v>229</v>
      </c>
    </row>
    <row r="497" spans="1:20" s="25" customFormat="1" x14ac:dyDescent="0.25">
      <c r="A497" s="25" t="str">
        <f t="shared" si="38"/>
        <v>Dell Latitude E3460</v>
      </c>
      <c r="B497" s="25" t="s">
        <v>12</v>
      </c>
      <c r="C497" s="25" t="s">
        <v>409</v>
      </c>
      <c r="D497" s="25" t="s">
        <v>60</v>
      </c>
      <c r="F497" s="25" t="s">
        <v>28</v>
      </c>
      <c r="G497" s="25" t="s">
        <v>154</v>
      </c>
      <c r="I497" s="25" t="s">
        <v>61</v>
      </c>
      <c r="L497" s="25">
        <v>14</v>
      </c>
      <c r="M497" s="25" t="s">
        <v>44</v>
      </c>
      <c r="P497" s="45" t="s">
        <v>101</v>
      </c>
      <c r="Q497" s="45" t="s">
        <v>98</v>
      </c>
      <c r="S497" s="25" t="s">
        <v>229</v>
      </c>
    </row>
    <row r="498" spans="1:20" s="35" customFormat="1" x14ac:dyDescent="0.25">
      <c r="A498" s="35" t="str">
        <f t="shared" si="38"/>
        <v>Dell Latitude E3470</v>
      </c>
      <c r="B498" s="35" t="s">
        <v>12</v>
      </c>
      <c r="C498" s="35" t="s">
        <v>448</v>
      </c>
      <c r="D498" s="35" t="s">
        <v>60</v>
      </c>
      <c r="F498" s="35" t="s">
        <v>28</v>
      </c>
      <c r="G498" s="35" t="s">
        <v>289</v>
      </c>
      <c r="I498" s="35" t="s">
        <v>61</v>
      </c>
      <c r="L498" s="35">
        <v>14</v>
      </c>
      <c r="M498" s="35" t="s">
        <v>44</v>
      </c>
      <c r="P498" s="35" t="s">
        <v>101</v>
      </c>
      <c r="Q498" s="35" t="s">
        <v>98</v>
      </c>
      <c r="S498" s="35" t="s">
        <v>229</v>
      </c>
    </row>
    <row r="499" spans="1:20" s="75" customFormat="1" x14ac:dyDescent="0.25">
      <c r="A499" s="75" t="str">
        <f t="shared" si="38"/>
        <v>Dell Latitude E3480</v>
      </c>
      <c r="B499" s="75" t="s">
        <v>12</v>
      </c>
      <c r="C499" s="75" t="s">
        <v>843</v>
      </c>
      <c r="D499" s="75" t="s">
        <v>60</v>
      </c>
      <c r="F499" s="75" t="s">
        <v>28</v>
      </c>
      <c r="G499" s="75" t="s">
        <v>599</v>
      </c>
      <c r="I499" s="75" t="s">
        <v>61</v>
      </c>
      <c r="L499" s="75">
        <v>14</v>
      </c>
      <c r="M499" s="75" t="s">
        <v>82</v>
      </c>
      <c r="P499" s="75" t="s">
        <v>101</v>
      </c>
      <c r="Q499" s="75" t="s">
        <v>98</v>
      </c>
      <c r="S499" s="75" t="s">
        <v>229</v>
      </c>
      <c r="T499" s="130" t="s">
        <v>1212</v>
      </c>
    </row>
    <row r="500" spans="1:20" s="24" customFormat="1" x14ac:dyDescent="0.25">
      <c r="A500" s="24" t="str">
        <f t="shared" si="38"/>
        <v>Dell Latitude 3490</v>
      </c>
      <c r="B500" s="24" t="s">
        <v>12</v>
      </c>
      <c r="C500" s="24" t="s">
        <v>1242</v>
      </c>
      <c r="D500" s="24" t="s">
        <v>60</v>
      </c>
      <c r="F500" s="24" t="s">
        <v>28</v>
      </c>
      <c r="G500" s="24" t="s">
        <v>959</v>
      </c>
      <c r="I500" s="24" t="s">
        <v>61</v>
      </c>
      <c r="L500" s="24">
        <v>14</v>
      </c>
      <c r="M500" s="24" t="s">
        <v>44</v>
      </c>
      <c r="S500" s="24" t="s">
        <v>229</v>
      </c>
      <c r="T500" s="130" t="s">
        <v>1241</v>
      </c>
    </row>
    <row r="501" spans="1:20" s="42" customFormat="1" x14ac:dyDescent="0.25">
      <c r="A501" s="42" t="str">
        <f t="shared" si="38"/>
        <v>Dell Latitude 3500</v>
      </c>
      <c r="B501" s="42" t="s">
        <v>12</v>
      </c>
      <c r="C501" s="42" t="s">
        <v>1887</v>
      </c>
      <c r="D501" s="42" t="s">
        <v>60</v>
      </c>
      <c r="F501" s="42" t="s">
        <v>28</v>
      </c>
      <c r="G501" s="42" t="s">
        <v>1715</v>
      </c>
      <c r="I501" s="42" t="s">
        <v>61</v>
      </c>
      <c r="L501" s="42">
        <v>15</v>
      </c>
      <c r="M501" s="42" t="s">
        <v>45</v>
      </c>
      <c r="S501" s="42" t="s">
        <v>229</v>
      </c>
      <c r="T501" s="130" t="s">
        <v>2789</v>
      </c>
    </row>
    <row r="502" spans="1:20" s="51" customFormat="1" x14ac:dyDescent="0.25">
      <c r="A502" s="2" t="str">
        <f t="shared" si="38"/>
        <v>Dell Latitude E3540 (B)</v>
      </c>
      <c r="B502" s="51" t="s">
        <v>12</v>
      </c>
      <c r="C502" s="51" t="s">
        <v>257</v>
      </c>
      <c r="D502" s="51" t="s">
        <v>63</v>
      </c>
      <c r="E502" s="51" t="s">
        <v>53</v>
      </c>
      <c r="F502" s="51" t="s">
        <v>28</v>
      </c>
      <c r="G502" s="51" t="s">
        <v>154</v>
      </c>
      <c r="I502" s="51" t="s">
        <v>61</v>
      </c>
      <c r="J502" s="51">
        <v>2.5</v>
      </c>
      <c r="L502" s="51">
        <v>15</v>
      </c>
      <c r="M502" s="51" t="s">
        <v>82</v>
      </c>
      <c r="P502" s="51" t="s">
        <v>101</v>
      </c>
      <c r="Q502" s="51" t="s">
        <v>98</v>
      </c>
      <c r="S502" s="51" t="s">
        <v>229</v>
      </c>
    </row>
    <row r="503" spans="1:20" s="42" customFormat="1" x14ac:dyDescent="0.25">
      <c r="A503" s="2" t="str">
        <f t="shared" si="38"/>
        <v>Dell Latitude E3550</v>
      </c>
      <c r="B503" s="42" t="s">
        <v>12</v>
      </c>
      <c r="C503" s="42" t="s">
        <v>174</v>
      </c>
      <c r="D503" s="42" t="s">
        <v>65</v>
      </c>
      <c r="E503" s="42" t="s">
        <v>53</v>
      </c>
      <c r="F503" s="42" t="s">
        <v>28</v>
      </c>
      <c r="G503" s="42" t="s">
        <v>154</v>
      </c>
      <c r="I503" s="42" t="s">
        <v>175</v>
      </c>
      <c r="L503" s="42">
        <v>15</v>
      </c>
      <c r="M503" s="42" t="s">
        <v>82</v>
      </c>
      <c r="P503" s="42" t="s">
        <v>101</v>
      </c>
      <c r="Q503" s="42" t="s">
        <v>98</v>
      </c>
      <c r="S503" s="37" t="s">
        <v>229</v>
      </c>
    </row>
    <row r="504" spans="1:20" s="42" customFormat="1" x14ac:dyDescent="0.25">
      <c r="A504" s="2" t="str">
        <f t="shared" si="38"/>
        <v>Dell Latitude E3550</v>
      </c>
      <c r="B504" s="42" t="s">
        <v>12</v>
      </c>
      <c r="C504" s="42" t="s">
        <v>174</v>
      </c>
      <c r="D504" s="42" t="s">
        <v>65</v>
      </c>
      <c r="E504" s="42" t="s">
        <v>55</v>
      </c>
      <c r="F504" s="42" t="s">
        <v>28</v>
      </c>
      <c r="G504" s="42" t="s">
        <v>154</v>
      </c>
      <c r="I504" s="42" t="s">
        <v>175</v>
      </c>
      <c r="L504" s="42">
        <v>15</v>
      </c>
      <c r="M504" s="42" t="s">
        <v>82</v>
      </c>
      <c r="P504" s="42" t="s">
        <v>101</v>
      </c>
      <c r="Q504" s="42" t="s">
        <v>98</v>
      </c>
      <c r="S504" s="37" t="s">
        <v>229</v>
      </c>
    </row>
    <row r="505" spans="1:20" s="24" customFormat="1" x14ac:dyDescent="0.25">
      <c r="A505" s="24" t="str">
        <f t="shared" si="38"/>
        <v>Dell Latitude E3560</v>
      </c>
      <c r="B505" s="24" t="s">
        <v>12</v>
      </c>
      <c r="C505" s="24" t="s">
        <v>389</v>
      </c>
      <c r="D505" s="24" t="s">
        <v>63</v>
      </c>
      <c r="F505" s="24" t="s">
        <v>28</v>
      </c>
      <c r="G505" s="24" t="s">
        <v>154</v>
      </c>
      <c r="I505" s="24" t="s">
        <v>61</v>
      </c>
      <c r="L505" s="24">
        <v>15</v>
      </c>
      <c r="M505" s="24" t="s">
        <v>44</v>
      </c>
      <c r="S505" s="24" t="s">
        <v>229</v>
      </c>
    </row>
    <row r="506" spans="1:20" s="37" customFormat="1" x14ac:dyDescent="0.25">
      <c r="A506" s="37" t="str">
        <f t="shared" si="38"/>
        <v>Dell Latitude E3570</v>
      </c>
      <c r="B506" s="37" t="s">
        <v>12</v>
      </c>
      <c r="C506" s="37" t="s">
        <v>596</v>
      </c>
      <c r="D506" s="37" t="s">
        <v>63</v>
      </c>
      <c r="F506" s="37" t="s">
        <v>28</v>
      </c>
      <c r="G506" s="37" t="s">
        <v>289</v>
      </c>
      <c r="I506" s="37" t="s">
        <v>61</v>
      </c>
      <c r="L506" s="37">
        <v>15</v>
      </c>
      <c r="M506" s="37" t="s">
        <v>45</v>
      </c>
      <c r="S506" s="37" t="s">
        <v>229</v>
      </c>
    </row>
    <row r="507" spans="1:20" s="76" customFormat="1" x14ac:dyDescent="0.25">
      <c r="A507" s="76" t="str">
        <f t="shared" si="38"/>
        <v>Dell Latitude E3580</v>
      </c>
      <c r="B507" s="76" t="s">
        <v>12</v>
      </c>
      <c r="C507" s="76" t="s">
        <v>844</v>
      </c>
      <c r="D507" s="76" t="s">
        <v>63</v>
      </c>
      <c r="F507" s="76" t="s">
        <v>28</v>
      </c>
      <c r="G507" s="76" t="s">
        <v>599</v>
      </c>
      <c r="I507" s="76" t="s">
        <v>61</v>
      </c>
      <c r="L507" s="76">
        <v>15</v>
      </c>
      <c r="M507" s="76" t="s">
        <v>44</v>
      </c>
      <c r="S507" s="76" t="s">
        <v>229</v>
      </c>
    </row>
    <row r="508" spans="1:20" s="24" customFormat="1" x14ac:dyDescent="0.25">
      <c r="A508" s="24" t="str">
        <f t="shared" si="38"/>
        <v>Dell Latitude 3590</v>
      </c>
      <c r="B508" s="24" t="s">
        <v>12</v>
      </c>
      <c r="C508" s="24" t="s">
        <v>1244</v>
      </c>
      <c r="D508" s="24" t="s">
        <v>65</v>
      </c>
      <c r="F508" s="24" t="s">
        <v>28</v>
      </c>
      <c r="G508" s="24" t="s">
        <v>959</v>
      </c>
      <c r="I508" s="24" t="s">
        <v>883</v>
      </c>
      <c r="L508" s="24">
        <v>15</v>
      </c>
      <c r="M508" s="24" t="s">
        <v>82</v>
      </c>
      <c r="S508" s="24" t="s">
        <v>229</v>
      </c>
      <c r="T508" s="130" t="s">
        <v>1243</v>
      </c>
    </row>
    <row r="509" spans="1:20" s="45" customFormat="1" x14ac:dyDescent="0.25">
      <c r="A509" s="2" t="str">
        <f t="shared" si="38"/>
        <v>Dell Latitude E5250 (B)</v>
      </c>
      <c r="B509" s="45" t="s">
        <v>12</v>
      </c>
      <c r="C509" s="45" t="s">
        <v>210</v>
      </c>
      <c r="D509" s="45" t="s">
        <v>38</v>
      </c>
      <c r="E509" s="45" t="s">
        <v>53</v>
      </c>
      <c r="F509" s="45" t="s">
        <v>28</v>
      </c>
      <c r="G509" s="45" t="s">
        <v>154</v>
      </c>
      <c r="I509" s="45" t="s">
        <v>61</v>
      </c>
      <c r="J509" s="45">
        <v>1.6</v>
      </c>
      <c r="L509" s="45">
        <v>12</v>
      </c>
      <c r="M509" s="45" t="s">
        <v>44</v>
      </c>
      <c r="P509" s="45" t="s">
        <v>101</v>
      </c>
      <c r="Q509" s="45" t="s">
        <v>93</v>
      </c>
      <c r="S509" s="37" t="s">
        <v>229</v>
      </c>
    </row>
    <row r="510" spans="1:20" s="45" customFormat="1" x14ac:dyDescent="0.25">
      <c r="A510" s="2" t="str">
        <f t="shared" si="38"/>
        <v>Dell Latitude E5250 (B)</v>
      </c>
      <c r="B510" s="45" t="s">
        <v>12</v>
      </c>
      <c r="C510" s="45" t="s">
        <v>210</v>
      </c>
      <c r="D510" s="45" t="s">
        <v>38</v>
      </c>
      <c r="E510" s="45" t="s">
        <v>54</v>
      </c>
      <c r="F510" s="45" t="s">
        <v>28</v>
      </c>
      <c r="G510" s="45" t="s">
        <v>154</v>
      </c>
      <c r="I510" s="45" t="s">
        <v>61</v>
      </c>
      <c r="J510" s="45">
        <v>1.6</v>
      </c>
      <c r="L510" s="45">
        <v>12</v>
      </c>
      <c r="M510" s="45" t="s">
        <v>44</v>
      </c>
      <c r="P510" s="45" t="s">
        <v>101</v>
      </c>
      <c r="Q510" s="45" t="s">
        <v>50</v>
      </c>
      <c r="S510" s="37" t="s">
        <v>229</v>
      </c>
    </row>
    <row r="511" spans="1:20" s="25" customFormat="1" x14ac:dyDescent="0.25">
      <c r="A511" s="25" t="str">
        <f t="shared" ref="A511:A518" si="39">CONCATENATE(B511," ",C511)</f>
        <v>Dell Latitude E5260</v>
      </c>
      <c r="B511" s="25" t="s">
        <v>12</v>
      </c>
      <c r="C511" s="25" t="s">
        <v>410</v>
      </c>
      <c r="D511" s="25" t="s">
        <v>38</v>
      </c>
      <c r="F511" s="25" t="s">
        <v>28</v>
      </c>
      <c r="G511" s="25" t="s">
        <v>289</v>
      </c>
      <c r="I511" s="25" t="s">
        <v>61</v>
      </c>
      <c r="L511" s="25">
        <v>12</v>
      </c>
      <c r="M511" s="25" t="s">
        <v>45</v>
      </c>
      <c r="S511" s="25" t="s">
        <v>229</v>
      </c>
    </row>
    <row r="512" spans="1:20" s="34" customFormat="1" x14ac:dyDescent="0.25">
      <c r="A512" s="34" t="str">
        <f t="shared" si="39"/>
        <v>Dell Latitude E5270</v>
      </c>
      <c r="B512" s="34" t="s">
        <v>12</v>
      </c>
      <c r="C512" s="34" t="s">
        <v>475</v>
      </c>
      <c r="D512" s="34" t="s">
        <v>38</v>
      </c>
      <c r="F512" s="34" t="s">
        <v>28</v>
      </c>
      <c r="G512" s="34" t="s">
        <v>289</v>
      </c>
      <c r="I512" s="34" t="s">
        <v>61</v>
      </c>
      <c r="L512" s="34">
        <v>12</v>
      </c>
      <c r="M512" s="34" t="s">
        <v>45</v>
      </c>
      <c r="S512" s="34" t="s">
        <v>229</v>
      </c>
    </row>
    <row r="513" spans="1:20" s="52" customFormat="1" x14ac:dyDescent="0.25">
      <c r="A513" s="52" t="str">
        <f t="shared" si="39"/>
        <v>Dell Latitude E5280</v>
      </c>
      <c r="B513" s="52" t="s">
        <v>12</v>
      </c>
      <c r="C513" s="52" t="s">
        <v>735</v>
      </c>
      <c r="D513" s="52" t="s">
        <v>38</v>
      </c>
      <c r="F513" s="52" t="s">
        <v>28</v>
      </c>
      <c r="G513" s="52" t="s">
        <v>599</v>
      </c>
      <c r="I513" s="52" t="s">
        <v>61</v>
      </c>
      <c r="L513" s="52">
        <v>12</v>
      </c>
      <c r="M513" s="52" t="s">
        <v>45</v>
      </c>
      <c r="S513" s="52" t="s">
        <v>229</v>
      </c>
    </row>
    <row r="514" spans="1:20" s="56" customFormat="1" x14ac:dyDescent="0.25">
      <c r="A514" s="56" t="str">
        <f t="shared" si="39"/>
        <v>Dell Latitude E5285</v>
      </c>
      <c r="B514" s="56" t="s">
        <v>12</v>
      </c>
      <c r="C514" s="56" t="s">
        <v>930</v>
      </c>
      <c r="D514" s="56" t="s">
        <v>38</v>
      </c>
      <c r="F514" s="56" t="s">
        <v>28</v>
      </c>
      <c r="G514" s="56" t="s">
        <v>599</v>
      </c>
      <c r="I514" s="56" t="s">
        <v>61</v>
      </c>
      <c r="L514" s="56">
        <v>12</v>
      </c>
      <c r="M514" s="56" t="s">
        <v>45</v>
      </c>
      <c r="O514" s="56" t="s">
        <v>49</v>
      </c>
      <c r="S514" s="56" t="s">
        <v>229</v>
      </c>
    </row>
    <row r="515" spans="1:20" s="76" customFormat="1" x14ac:dyDescent="0.25">
      <c r="A515" s="76" t="str">
        <f t="shared" si="39"/>
        <v>Dell Latitude E5289</v>
      </c>
      <c r="B515" s="76" t="s">
        <v>12</v>
      </c>
      <c r="C515" s="76" t="s">
        <v>845</v>
      </c>
      <c r="D515" s="76" t="s">
        <v>38</v>
      </c>
      <c r="F515" s="76" t="s">
        <v>28</v>
      </c>
      <c r="G515" s="76" t="s">
        <v>599</v>
      </c>
      <c r="I515" s="76" t="s">
        <v>61</v>
      </c>
      <c r="L515" s="76">
        <v>12</v>
      </c>
      <c r="M515" s="76" t="s">
        <v>45</v>
      </c>
      <c r="O515" s="76" t="s">
        <v>49</v>
      </c>
      <c r="S515" s="76" t="s">
        <v>229</v>
      </c>
      <c r="T515" s="130" t="s">
        <v>1213</v>
      </c>
    </row>
    <row r="516" spans="1:20" s="24" customFormat="1" x14ac:dyDescent="0.25">
      <c r="A516" s="24" t="str">
        <f>CONCATENATE(B516," ",C516)</f>
        <v>Dell Latitude 5290</v>
      </c>
      <c r="B516" s="24" t="s">
        <v>12</v>
      </c>
      <c r="C516" s="24" t="s">
        <v>1245</v>
      </c>
      <c r="D516" s="24" t="s">
        <v>38</v>
      </c>
      <c r="F516" s="24" t="s">
        <v>28</v>
      </c>
      <c r="G516" s="24" t="s">
        <v>959</v>
      </c>
      <c r="I516" s="24" t="s">
        <v>61</v>
      </c>
      <c r="L516" s="24">
        <v>12</v>
      </c>
      <c r="M516" s="24" t="s">
        <v>44</v>
      </c>
      <c r="S516" s="24" t="s">
        <v>229</v>
      </c>
      <c r="T516" s="130" t="s">
        <v>1246</v>
      </c>
    </row>
    <row r="517" spans="1:20" s="43" customFormat="1" x14ac:dyDescent="0.25">
      <c r="A517" s="43" t="str">
        <f>CONCATENATE(B517," ",C517)</f>
        <v>Dell Latitude 5300</v>
      </c>
      <c r="B517" s="43" t="s">
        <v>12</v>
      </c>
      <c r="C517" s="43" t="s">
        <v>2010</v>
      </c>
      <c r="D517" s="43" t="s">
        <v>60</v>
      </c>
      <c r="F517" s="43" t="s">
        <v>28</v>
      </c>
      <c r="G517" s="43" t="s">
        <v>1715</v>
      </c>
      <c r="I517" s="43" t="s">
        <v>61</v>
      </c>
      <c r="L517" s="43">
        <v>13</v>
      </c>
      <c r="M517" s="43" t="s">
        <v>44</v>
      </c>
      <c r="S517" s="43" t="s">
        <v>229</v>
      </c>
      <c r="T517" s="130" t="s">
        <v>2790</v>
      </c>
    </row>
    <row r="518" spans="1:20" s="56" customFormat="1" x14ac:dyDescent="0.25">
      <c r="A518" s="56" t="str">
        <f t="shared" si="39"/>
        <v>Dell Latitude E5414</v>
      </c>
      <c r="B518" s="56" t="s">
        <v>12</v>
      </c>
      <c r="C518" s="56" t="s">
        <v>929</v>
      </c>
      <c r="D518" s="56" t="s">
        <v>60</v>
      </c>
      <c r="F518" s="56" t="s">
        <v>28</v>
      </c>
      <c r="G518" s="56" t="s">
        <v>289</v>
      </c>
      <c r="I518" s="56" t="s">
        <v>61</v>
      </c>
      <c r="K518" s="56">
        <v>14</v>
      </c>
      <c r="L518" s="56">
        <v>14</v>
      </c>
      <c r="M518" s="56" t="s">
        <v>44</v>
      </c>
      <c r="S518" s="56" t="s">
        <v>229</v>
      </c>
    </row>
    <row r="519" spans="1:20" s="24" customFormat="1" x14ac:dyDescent="0.25">
      <c r="A519" s="24" t="str">
        <f>CONCATENATE(B519," ",C519)</f>
        <v>Dell Latitude E5424</v>
      </c>
      <c r="B519" s="24" t="s">
        <v>12</v>
      </c>
      <c r="C519" s="24" t="s">
        <v>1820</v>
      </c>
      <c r="D519" s="24" t="s">
        <v>60</v>
      </c>
      <c r="F519" s="24" t="s">
        <v>28</v>
      </c>
      <c r="G519" s="24" t="s">
        <v>599</v>
      </c>
      <c r="I519" s="24" t="s">
        <v>61</v>
      </c>
      <c r="K519" s="24">
        <v>14</v>
      </c>
      <c r="L519" s="24">
        <v>14</v>
      </c>
      <c r="M519" s="24" t="s">
        <v>45</v>
      </c>
      <c r="S519" s="24" t="s">
        <v>229</v>
      </c>
    </row>
    <row r="520" spans="1:20" s="43" customFormat="1" x14ac:dyDescent="0.25">
      <c r="A520" s="43" t="str">
        <f>CONCATENATE(B520," ",C520)</f>
        <v>Dell Latitude E5420</v>
      </c>
      <c r="B520" s="43" t="s">
        <v>12</v>
      </c>
      <c r="C520" s="43" t="s">
        <v>84</v>
      </c>
      <c r="D520" s="43" t="s">
        <v>60</v>
      </c>
      <c r="F520" s="43" t="s">
        <v>28</v>
      </c>
      <c r="G520" s="43" t="s">
        <v>959</v>
      </c>
      <c r="I520" s="43" t="s">
        <v>61</v>
      </c>
      <c r="L520" s="43">
        <v>14</v>
      </c>
      <c r="M520" s="43" t="s">
        <v>45</v>
      </c>
      <c r="S520" s="43" t="s">
        <v>229</v>
      </c>
      <c r="T520" s="130" t="s">
        <v>2802</v>
      </c>
    </row>
    <row r="521" spans="1:20" s="45" customFormat="1" x14ac:dyDescent="0.25">
      <c r="A521" s="2" t="str">
        <f t="shared" ref="A521:A566" si="40">CONCATENATE(B521," ",C521)</f>
        <v>Dell Latitude E5440 (B)</v>
      </c>
      <c r="B521" s="45" t="s">
        <v>12</v>
      </c>
      <c r="C521" s="45" t="s">
        <v>211</v>
      </c>
      <c r="D521" s="45" t="s">
        <v>60</v>
      </c>
      <c r="E521" s="45" t="s">
        <v>55</v>
      </c>
      <c r="F521" s="45" t="s">
        <v>28</v>
      </c>
      <c r="G521" s="45" t="s">
        <v>154</v>
      </c>
      <c r="I521" s="45" t="s">
        <v>113</v>
      </c>
      <c r="J521" s="45">
        <v>2</v>
      </c>
      <c r="L521" s="45">
        <v>14</v>
      </c>
      <c r="M521" s="45" t="s">
        <v>85</v>
      </c>
      <c r="P521" s="45" t="s">
        <v>101</v>
      </c>
      <c r="Q521" s="45" t="s">
        <v>98</v>
      </c>
      <c r="S521" s="37" t="s">
        <v>229</v>
      </c>
    </row>
    <row r="522" spans="1:20" s="45" customFormat="1" x14ac:dyDescent="0.25">
      <c r="A522" s="2" t="str">
        <f t="shared" si="40"/>
        <v>Dell Latitude E5440 (B)</v>
      </c>
      <c r="B522" s="45" t="s">
        <v>12</v>
      </c>
      <c r="C522" s="45" t="s">
        <v>211</v>
      </c>
      <c r="D522" s="45" t="s">
        <v>60</v>
      </c>
      <c r="E522" s="45" t="s">
        <v>53</v>
      </c>
      <c r="F522" s="45" t="s">
        <v>28</v>
      </c>
      <c r="G522" s="45" t="s">
        <v>154</v>
      </c>
      <c r="I522" s="45" t="s">
        <v>113</v>
      </c>
      <c r="J522" s="45">
        <v>2</v>
      </c>
      <c r="L522" s="45">
        <v>14</v>
      </c>
      <c r="M522" s="45" t="s">
        <v>85</v>
      </c>
      <c r="P522" s="45" t="s">
        <v>101</v>
      </c>
      <c r="Q522" s="45" t="s">
        <v>98</v>
      </c>
      <c r="S522" s="37" t="s">
        <v>229</v>
      </c>
    </row>
    <row r="523" spans="1:20" s="45" customFormat="1" x14ac:dyDescent="0.25">
      <c r="A523" s="2" t="str">
        <f t="shared" si="40"/>
        <v>Dell Latitude E5440 (B)</v>
      </c>
      <c r="B523" s="45" t="s">
        <v>12</v>
      </c>
      <c r="C523" s="45" t="s">
        <v>211</v>
      </c>
      <c r="D523" s="45" t="s">
        <v>60</v>
      </c>
      <c r="E523" s="45" t="s">
        <v>54</v>
      </c>
      <c r="F523" s="45" t="s">
        <v>28</v>
      </c>
      <c r="G523" s="45" t="s">
        <v>154</v>
      </c>
      <c r="I523" s="45" t="s">
        <v>113</v>
      </c>
      <c r="J523" s="45">
        <v>2</v>
      </c>
      <c r="L523" s="45">
        <v>14</v>
      </c>
      <c r="M523" s="45" t="s">
        <v>85</v>
      </c>
      <c r="P523" s="45" t="s">
        <v>101</v>
      </c>
      <c r="Q523" s="45" t="s">
        <v>98</v>
      </c>
      <c r="S523" s="37" t="s">
        <v>229</v>
      </c>
    </row>
    <row r="524" spans="1:20" s="45" customFormat="1" x14ac:dyDescent="0.25">
      <c r="A524" s="2" t="str">
        <f t="shared" si="40"/>
        <v>Dell Latitude E5450 (B)</v>
      </c>
      <c r="B524" s="45" t="s">
        <v>12</v>
      </c>
      <c r="C524" s="45" t="s">
        <v>212</v>
      </c>
      <c r="D524" s="45" t="s">
        <v>60</v>
      </c>
      <c r="E524" s="45" t="s">
        <v>54</v>
      </c>
      <c r="F524" s="45" t="s">
        <v>28</v>
      </c>
      <c r="G524" s="45" t="s">
        <v>154</v>
      </c>
      <c r="I524" s="45" t="s">
        <v>61</v>
      </c>
      <c r="J524" s="45">
        <v>1.8</v>
      </c>
      <c r="L524" s="45">
        <v>14</v>
      </c>
      <c r="M524" s="45" t="s">
        <v>44</v>
      </c>
      <c r="P524" s="45" t="s">
        <v>101</v>
      </c>
      <c r="Q524" s="45" t="s">
        <v>98</v>
      </c>
      <c r="S524" s="37" t="s">
        <v>229</v>
      </c>
    </row>
    <row r="525" spans="1:20" s="45" customFormat="1" x14ac:dyDescent="0.25">
      <c r="A525" s="2" t="str">
        <f t="shared" si="40"/>
        <v>Dell Latitude E5450 (B)</v>
      </c>
      <c r="B525" s="45" t="s">
        <v>12</v>
      </c>
      <c r="C525" s="45" t="s">
        <v>212</v>
      </c>
      <c r="D525" s="45" t="s">
        <v>60</v>
      </c>
      <c r="E525" s="45" t="s">
        <v>53</v>
      </c>
      <c r="F525" s="45" t="s">
        <v>28</v>
      </c>
      <c r="G525" s="45" t="s">
        <v>154</v>
      </c>
      <c r="I525" s="45" t="s">
        <v>61</v>
      </c>
      <c r="J525" s="45">
        <v>1.8</v>
      </c>
      <c r="L525" s="45">
        <v>14</v>
      </c>
      <c r="M525" s="45" t="s">
        <v>44</v>
      </c>
      <c r="P525" s="45" t="s">
        <v>101</v>
      </c>
      <c r="Q525" s="45" t="s">
        <v>98</v>
      </c>
      <c r="S525" s="37" t="s">
        <v>229</v>
      </c>
    </row>
    <row r="526" spans="1:20" s="25" customFormat="1" x14ac:dyDescent="0.25">
      <c r="A526" s="25" t="str">
        <f t="shared" si="40"/>
        <v>Dell Latitude E5470</v>
      </c>
      <c r="B526" s="25" t="s">
        <v>12</v>
      </c>
      <c r="C526" s="25" t="s">
        <v>411</v>
      </c>
      <c r="D526" s="25" t="s">
        <v>60</v>
      </c>
      <c r="F526" s="25" t="s">
        <v>28</v>
      </c>
      <c r="G526" s="25" t="s">
        <v>289</v>
      </c>
      <c r="I526" s="25" t="s">
        <v>61</v>
      </c>
      <c r="L526" s="25">
        <v>14</v>
      </c>
      <c r="M526" s="25" t="s">
        <v>45</v>
      </c>
      <c r="S526" s="25" t="s">
        <v>229</v>
      </c>
    </row>
    <row r="527" spans="1:20" s="51" customFormat="1" x14ac:dyDescent="0.25">
      <c r="A527" s="51" t="str">
        <f t="shared" si="40"/>
        <v>Dell Latitude E5480</v>
      </c>
      <c r="B527" s="51" t="s">
        <v>12</v>
      </c>
      <c r="C527" s="51" t="s">
        <v>715</v>
      </c>
      <c r="D527" s="51" t="s">
        <v>60</v>
      </c>
      <c r="F527" s="51" t="s">
        <v>28</v>
      </c>
      <c r="G527" s="51" t="s">
        <v>599</v>
      </c>
      <c r="I527" s="51" t="s">
        <v>373</v>
      </c>
      <c r="L527" s="51">
        <v>14</v>
      </c>
      <c r="M527" s="51" t="s">
        <v>82</v>
      </c>
      <c r="S527" s="51" t="s">
        <v>229</v>
      </c>
    </row>
    <row r="528" spans="1:20" s="43" customFormat="1" x14ac:dyDescent="0.25">
      <c r="A528" s="43" t="str">
        <f t="shared" si="40"/>
        <v>Dell Latitude 5400</v>
      </c>
      <c r="B528" s="43" t="s">
        <v>12</v>
      </c>
      <c r="C528" s="43" t="s">
        <v>2013</v>
      </c>
      <c r="D528" s="43" t="s">
        <v>60</v>
      </c>
      <c r="F528" s="43" t="s">
        <v>28</v>
      </c>
      <c r="G528" s="43" t="s">
        <v>1715</v>
      </c>
      <c r="I528" s="43" t="s">
        <v>61</v>
      </c>
      <c r="L528" s="43">
        <v>14</v>
      </c>
      <c r="M528" s="43" t="s">
        <v>45</v>
      </c>
      <c r="S528" s="43" t="s">
        <v>229</v>
      </c>
      <c r="T528" s="130" t="s">
        <v>2791</v>
      </c>
    </row>
    <row r="529" spans="1:20" s="43" customFormat="1" x14ac:dyDescent="0.25">
      <c r="A529" s="43" t="str">
        <f>CONCATENATE(B529," ",C529)</f>
        <v>Dell Latitude 5401</v>
      </c>
      <c r="B529" s="43" t="s">
        <v>12</v>
      </c>
      <c r="C529" s="43" t="s">
        <v>2011</v>
      </c>
      <c r="D529" s="43" t="s">
        <v>60</v>
      </c>
      <c r="F529" s="43" t="s">
        <v>28</v>
      </c>
      <c r="G529" s="43" t="s">
        <v>1305</v>
      </c>
      <c r="I529" s="43" t="s">
        <v>1006</v>
      </c>
      <c r="L529" s="43">
        <v>14</v>
      </c>
      <c r="M529" s="43" t="s">
        <v>45</v>
      </c>
      <c r="S529" s="43" t="s">
        <v>229</v>
      </c>
      <c r="T529" s="130" t="s">
        <v>2792</v>
      </c>
    </row>
    <row r="530" spans="1:20" s="24" customFormat="1" x14ac:dyDescent="0.25">
      <c r="A530" s="24" t="str">
        <f t="shared" si="40"/>
        <v>Dell Latitude 5490</v>
      </c>
      <c r="B530" s="24" t="s">
        <v>12</v>
      </c>
      <c r="C530" s="24" t="s">
        <v>1247</v>
      </c>
      <c r="D530" s="24" t="s">
        <v>60</v>
      </c>
      <c r="F530" s="24" t="s">
        <v>28</v>
      </c>
      <c r="G530" s="24" t="s">
        <v>959</v>
      </c>
      <c r="I530" s="24" t="s">
        <v>61</v>
      </c>
      <c r="L530" s="24">
        <v>14</v>
      </c>
      <c r="M530" s="24" t="s">
        <v>82</v>
      </c>
      <c r="S530" s="24" t="s">
        <v>229</v>
      </c>
      <c r="T530" s="130" t="s">
        <v>1248</v>
      </c>
    </row>
    <row r="531" spans="1:20" s="33" customFormat="1" x14ac:dyDescent="0.25">
      <c r="A531" s="33" t="str">
        <f t="shared" si="40"/>
        <v>Dell Latitude 5491</v>
      </c>
      <c r="B531" s="33" t="s">
        <v>12</v>
      </c>
      <c r="C531" s="33" t="s">
        <v>1426</v>
      </c>
      <c r="D531" s="33" t="s">
        <v>60</v>
      </c>
      <c r="F531" s="33" t="s">
        <v>28</v>
      </c>
      <c r="G531" s="33" t="s">
        <v>1305</v>
      </c>
      <c r="I531" s="33" t="s">
        <v>1268</v>
      </c>
      <c r="L531" s="33">
        <v>14</v>
      </c>
      <c r="M531" s="33" t="s">
        <v>45</v>
      </c>
      <c r="S531" s="33" t="s">
        <v>229</v>
      </c>
      <c r="T531" s="130" t="s">
        <v>2793</v>
      </c>
    </row>
    <row r="532" spans="1:20" s="45" customFormat="1" x14ac:dyDescent="0.25">
      <c r="A532" s="2" t="str">
        <f t="shared" si="40"/>
        <v>Dell Latitude E5550 (B)</v>
      </c>
      <c r="B532" s="45" t="s">
        <v>12</v>
      </c>
      <c r="C532" s="45" t="s">
        <v>213</v>
      </c>
      <c r="D532" s="45" t="s">
        <v>63</v>
      </c>
      <c r="E532" s="45" t="s">
        <v>54</v>
      </c>
      <c r="F532" s="45" t="s">
        <v>28</v>
      </c>
      <c r="G532" s="45" t="s">
        <v>154</v>
      </c>
      <c r="I532" s="45" t="s">
        <v>61</v>
      </c>
      <c r="J532" s="45">
        <v>2.1</v>
      </c>
      <c r="L532" s="45">
        <v>15</v>
      </c>
      <c r="M532" s="45" t="s">
        <v>82</v>
      </c>
      <c r="P532" s="45" t="s">
        <v>101</v>
      </c>
      <c r="Q532" s="45" t="s">
        <v>98</v>
      </c>
      <c r="S532" s="37" t="s">
        <v>229</v>
      </c>
    </row>
    <row r="533" spans="1:20" s="45" customFormat="1" x14ac:dyDescent="0.25">
      <c r="A533" s="2" t="str">
        <f t="shared" si="40"/>
        <v>Dell Latitude E5550 (B)</v>
      </c>
      <c r="B533" s="45" t="s">
        <v>12</v>
      </c>
      <c r="C533" s="45" t="s">
        <v>213</v>
      </c>
      <c r="D533" s="45" t="s">
        <v>63</v>
      </c>
      <c r="E533" s="45" t="s">
        <v>53</v>
      </c>
      <c r="F533" s="45" t="s">
        <v>28</v>
      </c>
      <c r="G533" s="45" t="s">
        <v>154</v>
      </c>
      <c r="I533" s="45" t="s">
        <v>61</v>
      </c>
      <c r="J533" s="45">
        <v>2.1</v>
      </c>
      <c r="L533" s="45">
        <v>15</v>
      </c>
      <c r="M533" s="45" t="s">
        <v>82</v>
      </c>
      <c r="P533" s="45" t="s">
        <v>101</v>
      </c>
      <c r="Q533" s="45" t="s">
        <v>98</v>
      </c>
      <c r="S533" s="37" t="s">
        <v>229</v>
      </c>
    </row>
    <row r="534" spans="1:20" s="45" customFormat="1" x14ac:dyDescent="0.25">
      <c r="A534" s="2" t="str">
        <f t="shared" si="40"/>
        <v>Dell Latitude E5550 (B)</v>
      </c>
      <c r="B534" s="45" t="s">
        <v>12</v>
      </c>
      <c r="C534" s="45" t="s">
        <v>213</v>
      </c>
      <c r="D534" s="45" t="s">
        <v>63</v>
      </c>
      <c r="E534" s="45" t="s">
        <v>55</v>
      </c>
      <c r="F534" s="45" t="s">
        <v>28</v>
      </c>
      <c r="G534" s="45" t="s">
        <v>154</v>
      </c>
      <c r="I534" s="45" t="s">
        <v>61</v>
      </c>
      <c r="J534" s="45">
        <v>2.1</v>
      </c>
      <c r="L534" s="45">
        <v>15</v>
      </c>
      <c r="M534" s="45" t="s">
        <v>82</v>
      </c>
      <c r="P534" s="45" t="s">
        <v>101</v>
      </c>
      <c r="Q534" s="45" t="s">
        <v>98</v>
      </c>
      <c r="S534" s="37" t="s">
        <v>229</v>
      </c>
    </row>
    <row r="535" spans="1:20" s="33" customFormat="1" x14ac:dyDescent="0.25">
      <c r="A535" s="33" t="str">
        <f t="shared" si="40"/>
        <v>Dell Latitude E5570</v>
      </c>
      <c r="B535" s="33" t="s">
        <v>12</v>
      </c>
      <c r="C535" s="33" t="s">
        <v>491</v>
      </c>
      <c r="D535" s="33" t="s">
        <v>65</v>
      </c>
      <c r="F535" s="33" t="s">
        <v>28</v>
      </c>
      <c r="G535" s="33" t="s">
        <v>289</v>
      </c>
      <c r="I535" s="33" t="s">
        <v>492</v>
      </c>
      <c r="J535" s="33">
        <v>2.5</v>
      </c>
      <c r="L535" s="33">
        <v>15</v>
      </c>
      <c r="M535" s="33" t="s">
        <v>82</v>
      </c>
      <c r="S535" s="33" t="s">
        <v>229</v>
      </c>
    </row>
    <row r="536" spans="1:20" s="51" customFormat="1" x14ac:dyDescent="0.25">
      <c r="A536" s="51" t="str">
        <f t="shared" si="40"/>
        <v>Dell Latitude E5580</v>
      </c>
      <c r="B536" s="51" t="s">
        <v>12</v>
      </c>
      <c r="C536" s="51" t="s">
        <v>716</v>
      </c>
      <c r="D536" s="51" t="s">
        <v>65</v>
      </c>
      <c r="F536" s="51" t="s">
        <v>28</v>
      </c>
      <c r="G536" s="51" t="s">
        <v>599</v>
      </c>
      <c r="I536" s="51" t="s">
        <v>193</v>
      </c>
      <c r="L536" s="51">
        <v>15</v>
      </c>
      <c r="M536" s="51" t="s">
        <v>82</v>
      </c>
      <c r="S536" s="51" t="s">
        <v>229</v>
      </c>
    </row>
    <row r="537" spans="1:20" s="43" customFormat="1" x14ac:dyDescent="0.25">
      <c r="A537" s="43" t="str">
        <f>CONCATENATE(B537," ",C537)</f>
        <v>Dell Latitude 5500</v>
      </c>
      <c r="B537" s="43" t="s">
        <v>12</v>
      </c>
      <c r="C537" s="43" t="s">
        <v>2014</v>
      </c>
      <c r="D537" s="43" t="s">
        <v>63</v>
      </c>
      <c r="F537" s="43" t="s">
        <v>28</v>
      </c>
      <c r="G537" s="43" t="s">
        <v>1715</v>
      </c>
      <c r="I537" s="43" t="s">
        <v>61</v>
      </c>
      <c r="L537" s="43">
        <v>15</v>
      </c>
      <c r="M537" s="43" t="s">
        <v>45</v>
      </c>
      <c r="S537" s="43" t="s">
        <v>229</v>
      </c>
      <c r="T537" s="130" t="s">
        <v>2794</v>
      </c>
    </row>
    <row r="538" spans="1:20" s="59" customFormat="1" x14ac:dyDescent="0.25">
      <c r="A538" s="59" t="str">
        <f>CONCATENATE(B538," ",C538)</f>
        <v>Dell Latitude 5501</v>
      </c>
      <c r="B538" s="59" t="s">
        <v>12</v>
      </c>
      <c r="C538" s="59" t="s">
        <v>2098</v>
      </c>
      <c r="D538" s="59" t="s">
        <v>63</v>
      </c>
      <c r="F538" s="59" t="s">
        <v>28</v>
      </c>
      <c r="G538" s="43" t="s">
        <v>1305</v>
      </c>
      <c r="I538" s="59" t="s">
        <v>61</v>
      </c>
      <c r="L538" s="59">
        <v>15</v>
      </c>
      <c r="M538" s="59" t="s">
        <v>45</v>
      </c>
      <c r="S538" s="59" t="s">
        <v>229</v>
      </c>
      <c r="T538" s="130" t="s">
        <v>2795</v>
      </c>
    </row>
    <row r="539" spans="1:20" s="25" customFormat="1" x14ac:dyDescent="0.25">
      <c r="A539" s="25" t="str">
        <f t="shared" si="40"/>
        <v>Dell Latitude 5590</v>
      </c>
      <c r="B539" s="25" t="s">
        <v>12</v>
      </c>
      <c r="C539" s="25" t="s">
        <v>1124</v>
      </c>
      <c r="D539" s="25" t="s">
        <v>63</v>
      </c>
      <c r="F539" s="25" t="s">
        <v>28</v>
      </c>
      <c r="G539" s="25" t="s">
        <v>959</v>
      </c>
      <c r="I539" s="25" t="s">
        <v>61</v>
      </c>
      <c r="L539" s="25">
        <v>15</v>
      </c>
      <c r="M539" s="25" t="s">
        <v>45</v>
      </c>
      <c r="S539" s="25" t="s">
        <v>229</v>
      </c>
      <c r="T539" s="130" t="s">
        <v>1211</v>
      </c>
    </row>
    <row r="540" spans="1:20" s="33" customFormat="1" x14ac:dyDescent="0.25">
      <c r="A540" s="33" t="str">
        <f t="shared" si="40"/>
        <v>Dell Latitude 5591</v>
      </c>
      <c r="B540" s="33" t="s">
        <v>12</v>
      </c>
      <c r="C540" s="33" t="s">
        <v>1427</v>
      </c>
      <c r="D540" s="33" t="s">
        <v>65</v>
      </c>
      <c r="F540" s="33" t="s">
        <v>28</v>
      </c>
      <c r="G540" s="33" t="s">
        <v>1305</v>
      </c>
      <c r="I540" s="33" t="s">
        <v>1268</v>
      </c>
      <c r="L540" s="33">
        <v>15</v>
      </c>
      <c r="M540" s="33" t="s">
        <v>45</v>
      </c>
      <c r="S540" s="33" t="s">
        <v>229</v>
      </c>
      <c r="T540" s="130" t="s">
        <v>2796</v>
      </c>
    </row>
    <row r="541" spans="1:20" s="38" customFormat="1" ht="15" customHeight="1" x14ac:dyDescent="0.25">
      <c r="A541" s="2" t="str">
        <f t="shared" si="40"/>
        <v>Dell Latitude E7250</v>
      </c>
      <c r="B541" s="38" t="s">
        <v>12</v>
      </c>
      <c r="C541" s="38" t="s">
        <v>156</v>
      </c>
      <c r="D541" s="38" t="s">
        <v>38</v>
      </c>
      <c r="E541" s="38" t="s">
        <v>53</v>
      </c>
      <c r="F541" s="38" t="s">
        <v>28</v>
      </c>
      <c r="G541" s="38" t="s">
        <v>154</v>
      </c>
      <c r="I541" s="38" t="s">
        <v>61</v>
      </c>
      <c r="J541" s="38">
        <v>1.4</v>
      </c>
      <c r="L541" s="38">
        <v>12</v>
      </c>
      <c r="M541" s="38" t="s">
        <v>44</v>
      </c>
      <c r="P541" s="38" t="s">
        <v>101</v>
      </c>
      <c r="Q541" s="38" t="s">
        <v>98</v>
      </c>
      <c r="S541" s="37" t="s">
        <v>229</v>
      </c>
    </row>
    <row r="542" spans="1:20" s="38" customFormat="1" ht="15" customHeight="1" x14ac:dyDescent="0.25">
      <c r="A542" s="2" t="str">
        <f t="shared" si="40"/>
        <v>Dell Latitude E7250</v>
      </c>
      <c r="B542" s="38" t="s">
        <v>12</v>
      </c>
      <c r="C542" s="38" t="s">
        <v>156</v>
      </c>
      <c r="D542" s="38" t="s">
        <v>38</v>
      </c>
      <c r="E542" s="38" t="s">
        <v>54</v>
      </c>
      <c r="F542" s="38" t="s">
        <v>28</v>
      </c>
      <c r="G542" s="38" t="s">
        <v>154</v>
      </c>
      <c r="I542" s="38" t="s">
        <v>61</v>
      </c>
      <c r="J542" s="38">
        <v>1.4</v>
      </c>
      <c r="L542" s="38">
        <v>12</v>
      </c>
      <c r="M542" s="38" t="s">
        <v>44</v>
      </c>
      <c r="P542" s="38" t="s">
        <v>101</v>
      </c>
      <c r="Q542" s="38" t="s">
        <v>98</v>
      </c>
      <c r="S542" s="37" t="s">
        <v>229</v>
      </c>
    </row>
    <row r="543" spans="1:20" s="24" customFormat="1" ht="15" customHeight="1" x14ac:dyDescent="0.25">
      <c r="A543" s="2" t="str">
        <f t="shared" si="40"/>
        <v>Dell Latitude E7270</v>
      </c>
      <c r="B543" s="24" t="s">
        <v>12</v>
      </c>
      <c r="C543" s="24" t="s">
        <v>388</v>
      </c>
      <c r="D543" s="24" t="s">
        <v>38</v>
      </c>
      <c r="F543" s="24" t="s">
        <v>28</v>
      </c>
      <c r="G543" s="24" t="s">
        <v>289</v>
      </c>
      <c r="I543" s="24" t="s">
        <v>61</v>
      </c>
      <c r="L543" s="24">
        <v>12</v>
      </c>
      <c r="M543" s="24" t="s">
        <v>44</v>
      </c>
      <c r="S543" s="24" t="s">
        <v>229</v>
      </c>
    </row>
    <row r="544" spans="1:20" s="34" customFormat="1" ht="15" customHeight="1" x14ac:dyDescent="0.25">
      <c r="A544" s="34" t="str">
        <f t="shared" si="40"/>
        <v>Dell Latitude E7270 Touch</v>
      </c>
      <c r="B544" s="34" t="s">
        <v>12</v>
      </c>
      <c r="C544" s="34" t="s">
        <v>480</v>
      </c>
      <c r="D544" s="34" t="s">
        <v>38</v>
      </c>
      <c r="F544" s="34" t="s">
        <v>28</v>
      </c>
      <c r="G544" s="34" t="s">
        <v>289</v>
      </c>
      <c r="I544" s="34" t="s">
        <v>61</v>
      </c>
      <c r="L544" s="34">
        <v>12</v>
      </c>
      <c r="M544" s="34" t="s">
        <v>44</v>
      </c>
      <c r="O544" s="34" t="s">
        <v>49</v>
      </c>
      <c r="S544" s="34" t="s">
        <v>229</v>
      </c>
    </row>
    <row r="545" spans="1:20" s="33" customFormat="1" ht="15" customHeight="1" x14ac:dyDescent="0.25">
      <c r="A545" s="33" t="str">
        <f t="shared" si="40"/>
        <v>Dell Latitude E7275</v>
      </c>
      <c r="B545" s="33" t="s">
        <v>12</v>
      </c>
      <c r="C545" s="33" t="s">
        <v>493</v>
      </c>
      <c r="D545" s="33" t="s">
        <v>38</v>
      </c>
      <c r="E545" s="33" t="s">
        <v>478</v>
      </c>
      <c r="F545" s="33" t="s">
        <v>28</v>
      </c>
      <c r="G545" s="33" t="s">
        <v>479</v>
      </c>
      <c r="I545" s="33" t="s">
        <v>61</v>
      </c>
      <c r="L545" s="33">
        <v>12</v>
      </c>
      <c r="M545" s="33" t="s">
        <v>45</v>
      </c>
      <c r="O545" s="33" t="s">
        <v>49</v>
      </c>
      <c r="S545" s="33" t="s">
        <v>163</v>
      </c>
    </row>
    <row r="546" spans="1:20" s="51" customFormat="1" ht="15" customHeight="1" x14ac:dyDescent="0.25">
      <c r="A546" s="51" t="str">
        <f t="shared" si="40"/>
        <v>Dell Latitude E7280</v>
      </c>
      <c r="B546" s="51" t="s">
        <v>12</v>
      </c>
      <c r="C546" s="51" t="s">
        <v>717</v>
      </c>
      <c r="D546" s="51" t="s">
        <v>38</v>
      </c>
      <c r="F546" s="51" t="s">
        <v>28</v>
      </c>
      <c r="G546" s="51" t="s">
        <v>599</v>
      </c>
      <c r="I546" s="51" t="s">
        <v>61</v>
      </c>
      <c r="L546" s="51">
        <v>12</v>
      </c>
      <c r="M546" s="51" t="s">
        <v>45</v>
      </c>
      <c r="O546" s="51" t="s">
        <v>49</v>
      </c>
      <c r="S546" s="51" t="s">
        <v>229</v>
      </c>
      <c r="T546" s="130" t="s">
        <v>1214</v>
      </c>
    </row>
    <row r="547" spans="1:20" s="28" customFormat="1" ht="15" customHeight="1" x14ac:dyDescent="0.25">
      <c r="A547" s="28" t="str">
        <f>CONCATENATE(B547," ",C547)</f>
        <v>Dell Latitude E7285</v>
      </c>
      <c r="B547" s="28" t="s">
        <v>12</v>
      </c>
      <c r="C547" s="28" t="s">
        <v>1821</v>
      </c>
      <c r="D547" s="28" t="s">
        <v>38</v>
      </c>
      <c r="F547" s="28" t="s">
        <v>28</v>
      </c>
      <c r="G547" s="28" t="s">
        <v>632</v>
      </c>
      <c r="I547" s="28" t="s">
        <v>61</v>
      </c>
      <c r="L547" s="28">
        <v>12</v>
      </c>
      <c r="M547" s="28" t="s">
        <v>1822</v>
      </c>
      <c r="O547" s="28" t="s">
        <v>49</v>
      </c>
      <c r="S547" s="28" t="s">
        <v>163</v>
      </c>
    </row>
    <row r="548" spans="1:20" s="24" customFormat="1" ht="15" customHeight="1" x14ac:dyDescent="0.25">
      <c r="A548" s="24" t="str">
        <f t="shared" si="40"/>
        <v>Dell Latitude 7290</v>
      </c>
      <c r="B548" s="24" t="s">
        <v>12</v>
      </c>
      <c r="C548" s="24" t="s">
        <v>1249</v>
      </c>
      <c r="D548" s="24" t="s">
        <v>38</v>
      </c>
      <c r="F548" s="24" t="s">
        <v>28</v>
      </c>
      <c r="G548" s="24" t="s">
        <v>959</v>
      </c>
      <c r="I548" s="24" t="s">
        <v>61</v>
      </c>
      <c r="L548" s="24">
        <v>12</v>
      </c>
      <c r="M548" s="24" t="s">
        <v>44</v>
      </c>
      <c r="S548" s="24" t="s">
        <v>229</v>
      </c>
      <c r="T548" s="130" t="s">
        <v>1250</v>
      </c>
    </row>
    <row r="549" spans="1:20" s="56" customFormat="1" ht="15" customHeight="1" x14ac:dyDescent="0.25">
      <c r="A549" s="56" t="str">
        <f t="shared" si="40"/>
        <v>Dell Latitude E7202</v>
      </c>
      <c r="B549" s="56" t="s">
        <v>12</v>
      </c>
      <c r="C549" s="56" t="s">
        <v>928</v>
      </c>
      <c r="D549" s="56" t="s">
        <v>38</v>
      </c>
      <c r="F549" s="56" t="s">
        <v>28</v>
      </c>
      <c r="G549" s="56" t="s">
        <v>148</v>
      </c>
      <c r="I549" s="56" t="s">
        <v>61</v>
      </c>
      <c r="L549" s="56">
        <v>11</v>
      </c>
      <c r="M549" s="56" t="s">
        <v>44</v>
      </c>
      <c r="S549" s="56" t="s">
        <v>163</v>
      </c>
    </row>
    <row r="550" spans="1:20" s="75" customFormat="1" ht="15" customHeight="1" x14ac:dyDescent="0.25">
      <c r="A550" s="2" t="str">
        <f t="shared" si="40"/>
        <v>Dell Latitude E7204</v>
      </c>
      <c r="B550" s="75" t="s">
        <v>12</v>
      </c>
      <c r="C550" s="75" t="s">
        <v>314</v>
      </c>
      <c r="D550" s="75" t="s">
        <v>38</v>
      </c>
      <c r="E550" s="75" t="s">
        <v>53</v>
      </c>
      <c r="F550" s="75" t="s">
        <v>28</v>
      </c>
      <c r="G550" s="75" t="s">
        <v>289</v>
      </c>
      <c r="I550" s="75" t="s">
        <v>61</v>
      </c>
      <c r="J550" s="75">
        <v>2.8</v>
      </c>
      <c r="L550" s="75">
        <v>11</v>
      </c>
      <c r="M550" s="75" t="s">
        <v>44</v>
      </c>
      <c r="N550" s="75" t="s">
        <v>49</v>
      </c>
      <c r="O550" s="75" t="s">
        <v>49</v>
      </c>
      <c r="P550" s="75" t="s">
        <v>101</v>
      </c>
      <c r="Q550" s="75" t="s">
        <v>98</v>
      </c>
      <c r="S550" s="75" t="s">
        <v>229</v>
      </c>
    </row>
    <row r="551" spans="1:20" s="24" customFormat="1" ht="15" customHeight="1" x14ac:dyDescent="0.25">
      <c r="A551" s="24" t="str">
        <f t="shared" si="40"/>
        <v>Dell Latitude E7212</v>
      </c>
      <c r="B551" s="24" t="s">
        <v>12</v>
      </c>
      <c r="C551" s="24" t="s">
        <v>1100</v>
      </c>
      <c r="D551" s="24" t="s">
        <v>38</v>
      </c>
      <c r="F551" s="24" t="s">
        <v>28</v>
      </c>
      <c r="G551" s="24" t="s">
        <v>599</v>
      </c>
      <c r="I551" s="24" t="s">
        <v>61</v>
      </c>
      <c r="J551" s="24">
        <v>2.8</v>
      </c>
      <c r="L551" s="24">
        <v>11</v>
      </c>
      <c r="M551" s="24" t="s">
        <v>45</v>
      </c>
      <c r="N551" s="24" t="s">
        <v>49</v>
      </c>
      <c r="O551" s="24" t="s">
        <v>49</v>
      </c>
      <c r="S551" s="24" t="s">
        <v>229</v>
      </c>
    </row>
    <row r="552" spans="1:20" s="51" customFormat="1" ht="15" customHeight="1" x14ac:dyDescent="0.25">
      <c r="A552" s="51" t="str">
        <f t="shared" si="40"/>
        <v>Dell Latitude E7214</v>
      </c>
      <c r="B552" s="51" t="s">
        <v>12</v>
      </c>
      <c r="C552" s="51" t="s">
        <v>730</v>
      </c>
      <c r="D552" s="51" t="s">
        <v>38</v>
      </c>
      <c r="F552" s="51" t="s">
        <v>28</v>
      </c>
      <c r="G552" s="51" t="s">
        <v>289</v>
      </c>
      <c r="I552" s="51" t="s">
        <v>61</v>
      </c>
      <c r="L552" s="51">
        <v>11</v>
      </c>
      <c r="M552" s="51" t="s">
        <v>44</v>
      </c>
      <c r="N552" s="51" t="s">
        <v>49</v>
      </c>
      <c r="O552" s="51" t="s">
        <v>49</v>
      </c>
      <c r="P552" s="51" t="s">
        <v>101</v>
      </c>
      <c r="Q552" s="51" t="s">
        <v>98</v>
      </c>
      <c r="S552" s="51" t="s">
        <v>229</v>
      </c>
    </row>
    <row r="553" spans="1:20" s="42" customFormat="1" ht="15" customHeight="1" x14ac:dyDescent="0.25">
      <c r="A553" s="42" t="str">
        <f t="shared" si="40"/>
        <v>Dell Latitude E7414</v>
      </c>
      <c r="B553" s="42" t="s">
        <v>12</v>
      </c>
      <c r="C553" s="42" t="s">
        <v>789</v>
      </c>
      <c r="D553" s="42" t="s">
        <v>60</v>
      </c>
      <c r="F553" s="42" t="s">
        <v>28</v>
      </c>
      <c r="G553" s="42" t="s">
        <v>289</v>
      </c>
      <c r="I553" s="42" t="s">
        <v>61</v>
      </c>
      <c r="L553" s="42">
        <v>14</v>
      </c>
      <c r="M553" s="42" t="s">
        <v>44</v>
      </c>
      <c r="N553" s="42" t="s">
        <v>49</v>
      </c>
      <c r="O553" s="42" t="s">
        <v>49</v>
      </c>
      <c r="S553" s="42" t="s">
        <v>229</v>
      </c>
      <c r="T553" s="130" t="s">
        <v>2801</v>
      </c>
    </row>
    <row r="554" spans="1:20" s="43" customFormat="1" ht="15" customHeight="1" x14ac:dyDescent="0.25">
      <c r="A554" s="43" t="str">
        <f>CONCATENATE(B554," ",C554)</f>
        <v>Dell Latitude E7424</v>
      </c>
      <c r="B554" s="43" t="s">
        <v>12</v>
      </c>
      <c r="C554" s="43" t="s">
        <v>2015</v>
      </c>
      <c r="D554" s="43" t="s">
        <v>60</v>
      </c>
      <c r="F554" s="43" t="s">
        <v>28</v>
      </c>
      <c r="G554" s="43" t="s">
        <v>959</v>
      </c>
      <c r="I554" s="43" t="s">
        <v>61</v>
      </c>
      <c r="L554" s="43">
        <v>14</v>
      </c>
      <c r="M554" s="43" t="s">
        <v>45</v>
      </c>
      <c r="O554" s="43" t="s">
        <v>49</v>
      </c>
      <c r="S554" s="43" t="s">
        <v>229</v>
      </c>
    </row>
    <row r="555" spans="1:20" s="42" customFormat="1" ht="15" customHeight="1" x14ac:dyDescent="0.25">
      <c r="A555" s="2" t="str">
        <f t="shared" si="40"/>
        <v>Dell Latitude E7350</v>
      </c>
      <c r="B555" s="42" t="s">
        <v>12</v>
      </c>
      <c r="C555" s="42" t="s">
        <v>176</v>
      </c>
      <c r="D555" s="42" t="s">
        <v>60</v>
      </c>
      <c r="E555" s="42" t="s">
        <v>144</v>
      </c>
      <c r="F555" s="42" t="s">
        <v>28</v>
      </c>
      <c r="G555" s="42" t="s">
        <v>148</v>
      </c>
      <c r="I555" s="42" t="s">
        <v>61</v>
      </c>
      <c r="J555" s="42">
        <v>1.7</v>
      </c>
      <c r="L555" s="42">
        <v>13</v>
      </c>
      <c r="M555" s="42" t="s">
        <v>45</v>
      </c>
      <c r="P555" s="42" t="s">
        <v>101</v>
      </c>
      <c r="Q555" s="42" t="s">
        <v>98</v>
      </c>
      <c r="S555" s="42" t="s">
        <v>163</v>
      </c>
    </row>
    <row r="556" spans="1:20" s="34" customFormat="1" ht="15" customHeight="1" x14ac:dyDescent="0.25">
      <c r="A556" s="34" t="str">
        <f t="shared" si="40"/>
        <v>Dell Latitude E7370</v>
      </c>
      <c r="B556" s="34" t="s">
        <v>12</v>
      </c>
      <c r="C556" s="34" t="s">
        <v>477</v>
      </c>
      <c r="D556" s="34" t="s">
        <v>60</v>
      </c>
      <c r="E556" s="34" t="s">
        <v>478</v>
      </c>
      <c r="F556" s="34" t="s">
        <v>28</v>
      </c>
      <c r="G556" s="34" t="s">
        <v>479</v>
      </c>
      <c r="I556" s="34" t="s">
        <v>61</v>
      </c>
      <c r="L556" s="34">
        <v>13</v>
      </c>
      <c r="M556" s="34" t="s">
        <v>45</v>
      </c>
      <c r="S556" s="34" t="s">
        <v>163</v>
      </c>
      <c r="T556" s="130" t="s">
        <v>2798</v>
      </c>
    </row>
    <row r="557" spans="1:20" s="59" customFormat="1" x14ac:dyDescent="0.25">
      <c r="A557" s="59" t="str">
        <f t="shared" si="40"/>
        <v>Dell Latitude E7380</v>
      </c>
      <c r="B557" s="59" t="s">
        <v>12</v>
      </c>
      <c r="C557" s="59" t="s">
        <v>1076</v>
      </c>
      <c r="D557" s="59" t="s">
        <v>60</v>
      </c>
      <c r="F557" s="59" t="s">
        <v>28</v>
      </c>
      <c r="G557" s="59" t="s">
        <v>599</v>
      </c>
      <c r="I557" s="59" t="s">
        <v>61</v>
      </c>
      <c r="L557" s="59">
        <v>13</v>
      </c>
      <c r="M557" s="59" t="s">
        <v>45</v>
      </c>
      <c r="S557" s="59" t="s">
        <v>229</v>
      </c>
    </row>
    <row r="558" spans="1:20" s="57" customFormat="1" ht="15" customHeight="1" x14ac:dyDescent="0.25">
      <c r="A558" s="57" t="str">
        <f t="shared" si="40"/>
        <v>Dell Latitude E7389</v>
      </c>
      <c r="B558" s="57" t="s">
        <v>12</v>
      </c>
      <c r="C558" s="57" t="s">
        <v>1044</v>
      </c>
      <c r="D558" s="57" t="s">
        <v>60</v>
      </c>
      <c r="F558" s="57" t="s">
        <v>28</v>
      </c>
      <c r="G558" s="57" t="s">
        <v>599</v>
      </c>
      <c r="I558" s="57" t="s">
        <v>61</v>
      </c>
      <c r="L558" s="57">
        <v>13</v>
      </c>
      <c r="M558" s="57" t="s">
        <v>45</v>
      </c>
      <c r="O558" s="57" t="s">
        <v>49</v>
      </c>
      <c r="S558" s="57" t="s">
        <v>229</v>
      </c>
      <c r="T558" s="130" t="s">
        <v>1215</v>
      </c>
    </row>
    <row r="559" spans="1:20" s="52" customFormat="1" ht="15" customHeight="1" x14ac:dyDescent="0.25">
      <c r="A559" s="52" t="str">
        <f>CONCATENATE(B559," ",C559)</f>
        <v>Dell Latitude 7200</v>
      </c>
      <c r="B559" s="52" t="s">
        <v>12</v>
      </c>
      <c r="C559" s="52" t="s">
        <v>2198</v>
      </c>
      <c r="D559" s="52" t="s">
        <v>60</v>
      </c>
      <c r="F559" s="52" t="s">
        <v>28</v>
      </c>
      <c r="G559" s="52" t="s">
        <v>1715</v>
      </c>
      <c r="I559" s="52" t="s">
        <v>61</v>
      </c>
      <c r="L559" s="52">
        <v>12</v>
      </c>
      <c r="M559" s="52" t="s">
        <v>45</v>
      </c>
      <c r="S559" s="52" t="s">
        <v>229</v>
      </c>
    </row>
    <row r="560" spans="1:20" s="43" customFormat="1" ht="15" customHeight="1" x14ac:dyDescent="0.25">
      <c r="A560" s="43" t="str">
        <f>CONCATENATE(B560," ",C560)</f>
        <v>Dell Latitude 7300</v>
      </c>
      <c r="B560" s="43" t="s">
        <v>12</v>
      </c>
      <c r="C560" s="43" t="s">
        <v>2012</v>
      </c>
      <c r="D560" s="43" t="s">
        <v>60</v>
      </c>
      <c r="F560" s="43" t="s">
        <v>28</v>
      </c>
      <c r="G560" s="43" t="s">
        <v>1715</v>
      </c>
      <c r="I560" s="43" t="s">
        <v>61</v>
      </c>
      <c r="L560" s="43">
        <v>13</v>
      </c>
      <c r="M560" s="43" t="s">
        <v>45</v>
      </c>
      <c r="S560" s="43" t="s">
        <v>229</v>
      </c>
      <c r="T560" s="130" t="s">
        <v>2797</v>
      </c>
    </row>
    <row r="561" spans="1:20" s="24" customFormat="1" ht="15" customHeight="1" x14ac:dyDescent="0.25">
      <c r="A561" s="24" t="str">
        <f t="shared" si="40"/>
        <v>Dell Latitude 7390</v>
      </c>
      <c r="B561" s="24" t="s">
        <v>12</v>
      </c>
      <c r="C561" s="24" t="s">
        <v>1251</v>
      </c>
      <c r="D561" s="24" t="s">
        <v>60</v>
      </c>
      <c r="F561" s="24" t="s">
        <v>28</v>
      </c>
      <c r="G561" s="24" t="s">
        <v>959</v>
      </c>
      <c r="I561" s="24" t="s">
        <v>61</v>
      </c>
      <c r="L561" s="24">
        <v>13</v>
      </c>
      <c r="M561" s="24" t="s">
        <v>45</v>
      </c>
      <c r="O561" s="24" t="s">
        <v>49</v>
      </c>
      <c r="S561" s="24" t="s">
        <v>229</v>
      </c>
      <c r="T561" s="130" t="s">
        <v>2800</v>
      </c>
    </row>
    <row r="562" spans="1:20" s="42" customFormat="1" ht="15" customHeight="1" x14ac:dyDescent="0.25">
      <c r="A562" s="42" t="str">
        <f>CONCATENATE(B562," ",C562)</f>
        <v>Dell Latitude 7400</v>
      </c>
      <c r="B562" s="42" t="s">
        <v>12</v>
      </c>
      <c r="C562" s="42" t="s">
        <v>1888</v>
      </c>
      <c r="D562" s="42" t="s">
        <v>60</v>
      </c>
      <c r="F562" s="42" t="s">
        <v>28</v>
      </c>
      <c r="G562" s="42" t="s">
        <v>959</v>
      </c>
      <c r="I562" s="42" t="s">
        <v>61</v>
      </c>
      <c r="L562" s="42">
        <v>14</v>
      </c>
      <c r="M562" s="42" t="s">
        <v>45</v>
      </c>
      <c r="O562" s="42" t="s">
        <v>49</v>
      </c>
      <c r="S562" s="42" t="s">
        <v>229</v>
      </c>
      <c r="T562" s="130" t="s">
        <v>2799</v>
      </c>
    </row>
    <row r="563" spans="1:20" s="38" customFormat="1" x14ac:dyDescent="0.25">
      <c r="A563" s="2" t="str">
        <f t="shared" si="40"/>
        <v>Dell Latitude E7450</v>
      </c>
      <c r="B563" s="38" t="s">
        <v>12</v>
      </c>
      <c r="C563" s="38" t="s">
        <v>157</v>
      </c>
      <c r="D563" s="38" t="s">
        <v>60</v>
      </c>
      <c r="E563" s="38" t="s">
        <v>54</v>
      </c>
      <c r="F563" s="38" t="s">
        <v>28</v>
      </c>
      <c r="G563" s="38" t="s">
        <v>154</v>
      </c>
      <c r="I563" s="38" t="s">
        <v>61</v>
      </c>
      <c r="J563" s="38">
        <v>1.6</v>
      </c>
      <c r="L563" s="38">
        <v>14</v>
      </c>
      <c r="P563" s="38" t="s">
        <v>101</v>
      </c>
      <c r="Q563" s="38" t="s">
        <v>98</v>
      </c>
      <c r="S563" s="37" t="s">
        <v>229</v>
      </c>
    </row>
    <row r="564" spans="1:20" s="38" customFormat="1" x14ac:dyDescent="0.25">
      <c r="A564" s="2" t="str">
        <f t="shared" si="40"/>
        <v>Dell Latitude E7450</v>
      </c>
      <c r="B564" s="38" t="s">
        <v>12</v>
      </c>
      <c r="C564" s="38" t="s">
        <v>157</v>
      </c>
      <c r="D564" s="38" t="s">
        <v>60</v>
      </c>
      <c r="E564" s="38" t="s">
        <v>53</v>
      </c>
      <c r="F564" s="38" t="s">
        <v>28</v>
      </c>
      <c r="G564" s="38" t="s">
        <v>154</v>
      </c>
      <c r="I564" s="38" t="s">
        <v>61</v>
      </c>
      <c r="J564" s="38">
        <v>1.6</v>
      </c>
      <c r="L564" s="38">
        <v>14</v>
      </c>
      <c r="P564" s="38" t="s">
        <v>101</v>
      </c>
      <c r="Q564" s="38" t="s">
        <v>98</v>
      </c>
      <c r="S564" s="37" t="s">
        <v>229</v>
      </c>
    </row>
    <row r="565" spans="1:20" s="45" customFormat="1" x14ac:dyDescent="0.25">
      <c r="A565" s="2" t="str">
        <f t="shared" si="40"/>
        <v>Dell Latitude E7450 (B)</v>
      </c>
      <c r="B565" s="45" t="s">
        <v>12</v>
      </c>
      <c r="C565" s="45" t="s">
        <v>214</v>
      </c>
      <c r="D565" s="45" t="s">
        <v>60</v>
      </c>
      <c r="E565" s="45" t="s">
        <v>53</v>
      </c>
      <c r="F565" s="45" t="s">
        <v>28</v>
      </c>
      <c r="G565" s="45" t="s">
        <v>154</v>
      </c>
      <c r="I565" s="45" t="s">
        <v>50</v>
      </c>
      <c r="J565" s="45">
        <v>1.6</v>
      </c>
      <c r="L565" s="45">
        <v>14</v>
      </c>
      <c r="P565" s="45" t="s">
        <v>101</v>
      </c>
      <c r="Q565" s="45" t="s">
        <v>98</v>
      </c>
      <c r="S565" s="37" t="s">
        <v>229</v>
      </c>
    </row>
    <row r="566" spans="1:20" s="45" customFormat="1" x14ac:dyDescent="0.25">
      <c r="A566" s="2" t="str">
        <f t="shared" si="40"/>
        <v>Dell Latitude E7450 (B)</v>
      </c>
      <c r="B566" s="45" t="s">
        <v>12</v>
      </c>
      <c r="C566" s="45" t="s">
        <v>214</v>
      </c>
      <c r="D566" s="45" t="s">
        <v>60</v>
      </c>
      <c r="E566" s="45" t="s">
        <v>54</v>
      </c>
      <c r="F566" s="45" t="s">
        <v>28</v>
      </c>
      <c r="G566" s="45" t="s">
        <v>154</v>
      </c>
      <c r="I566" s="45" t="s">
        <v>61</v>
      </c>
      <c r="J566" s="45">
        <v>1.6</v>
      </c>
      <c r="L566" s="45">
        <v>14</v>
      </c>
      <c r="P566" s="45" t="s">
        <v>101</v>
      </c>
      <c r="Q566" s="45" t="s">
        <v>98</v>
      </c>
      <c r="S566" s="37" t="s">
        <v>229</v>
      </c>
    </row>
    <row r="567" spans="1:20" s="34" customFormat="1" x14ac:dyDescent="0.25">
      <c r="A567" s="34" t="str">
        <f t="shared" ref="A567:A572" si="41">CONCATENATE(B567," ",C567)</f>
        <v>Dell Latitude E7450 (B) Touch</v>
      </c>
      <c r="B567" s="34" t="s">
        <v>12</v>
      </c>
      <c r="C567" s="34" t="s">
        <v>476</v>
      </c>
      <c r="D567" s="34" t="s">
        <v>60</v>
      </c>
      <c r="F567" s="34" t="s">
        <v>28</v>
      </c>
      <c r="G567" s="34" t="s">
        <v>154</v>
      </c>
      <c r="I567" s="34" t="s">
        <v>61</v>
      </c>
      <c r="J567" s="34">
        <v>1.6</v>
      </c>
      <c r="L567" s="34">
        <v>14</v>
      </c>
      <c r="O567" s="34" t="s">
        <v>49</v>
      </c>
      <c r="P567" s="34" t="s">
        <v>101</v>
      </c>
      <c r="Q567" s="34" t="s">
        <v>98</v>
      </c>
      <c r="S567" s="34" t="s">
        <v>229</v>
      </c>
    </row>
    <row r="568" spans="1:20" s="24" customFormat="1" x14ac:dyDescent="0.25">
      <c r="A568" s="24" t="str">
        <f t="shared" si="41"/>
        <v>Dell Latitude E7470</v>
      </c>
      <c r="B568" s="24" t="s">
        <v>12</v>
      </c>
      <c r="C568" s="24" t="s">
        <v>390</v>
      </c>
      <c r="D568" s="24" t="s">
        <v>60</v>
      </c>
      <c r="F568" s="24" t="s">
        <v>28</v>
      </c>
      <c r="G568" s="24" t="s">
        <v>289</v>
      </c>
      <c r="I568" s="24" t="s">
        <v>61</v>
      </c>
      <c r="L568" s="24">
        <v>14</v>
      </c>
      <c r="M568" s="24" t="s">
        <v>45</v>
      </c>
      <c r="S568" s="24" t="s">
        <v>229</v>
      </c>
    </row>
    <row r="569" spans="1:20" s="34" customFormat="1" x14ac:dyDescent="0.25">
      <c r="A569" s="34" t="str">
        <f t="shared" si="41"/>
        <v>Dell Latitude E7470 Touch</v>
      </c>
      <c r="B569" s="34" t="s">
        <v>12</v>
      </c>
      <c r="C569" s="34" t="s">
        <v>481</v>
      </c>
      <c r="D569" s="34" t="s">
        <v>60</v>
      </c>
      <c r="F569" s="34" t="s">
        <v>28</v>
      </c>
      <c r="G569" s="34" t="s">
        <v>289</v>
      </c>
      <c r="I569" s="34" t="s">
        <v>61</v>
      </c>
      <c r="L569" s="34">
        <v>14</v>
      </c>
      <c r="M569" s="34" t="s">
        <v>45</v>
      </c>
      <c r="O569" s="34" t="s">
        <v>49</v>
      </c>
      <c r="S569" s="34" t="s">
        <v>229</v>
      </c>
    </row>
    <row r="570" spans="1:20" s="52" customFormat="1" x14ac:dyDescent="0.25">
      <c r="A570" s="52" t="str">
        <f t="shared" si="41"/>
        <v>Dell Latitude E7480 Touch</v>
      </c>
      <c r="B570" s="52" t="s">
        <v>12</v>
      </c>
      <c r="C570" s="52" t="s">
        <v>736</v>
      </c>
      <c r="D570" s="52" t="s">
        <v>60</v>
      </c>
      <c r="F570" s="52" t="s">
        <v>28</v>
      </c>
      <c r="G570" s="52" t="s">
        <v>599</v>
      </c>
      <c r="I570" s="52" t="s">
        <v>61</v>
      </c>
      <c r="L570" s="52">
        <v>14</v>
      </c>
      <c r="M570" s="52" t="s">
        <v>116</v>
      </c>
      <c r="O570" s="52" t="s">
        <v>49</v>
      </c>
      <c r="S570" s="52" t="s">
        <v>229</v>
      </c>
    </row>
    <row r="571" spans="1:20" s="51" customFormat="1" x14ac:dyDescent="0.25">
      <c r="A571" s="51" t="str">
        <f t="shared" si="41"/>
        <v>Dell Latitude E7480</v>
      </c>
      <c r="B571" s="51" t="s">
        <v>12</v>
      </c>
      <c r="C571" s="51" t="s">
        <v>737</v>
      </c>
      <c r="D571" s="51" t="s">
        <v>60</v>
      </c>
      <c r="F571" s="51" t="s">
        <v>28</v>
      </c>
      <c r="G571" s="51" t="s">
        <v>599</v>
      </c>
      <c r="I571" s="51" t="s">
        <v>61</v>
      </c>
      <c r="L571" s="52">
        <v>14</v>
      </c>
      <c r="M571" s="51" t="s">
        <v>115</v>
      </c>
      <c r="S571" s="51" t="s">
        <v>229</v>
      </c>
    </row>
    <row r="572" spans="1:20" s="24" customFormat="1" x14ac:dyDescent="0.25">
      <c r="A572" s="24" t="str">
        <f t="shared" si="41"/>
        <v>Dell Latitude 7490</v>
      </c>
      <c r="B572" s="24" t="s">
        <v>12</v>
      </c>
      <c r="C572" s="24" t="s">
        <v>1252</v>
      </c>
      <c r="D572" s="24" t="s">
        <v>60</v>
      </c>
      <c r="F572" s="24" t="s">
        <v>28</v>
      </c>
      <c r="G572" s="24" t="s">
        <v>959</v>
      </c>
      <c r="L572" s="24">
        <v>14</v>
      </c>
      <c r="M572" s="24" t="s">
        <v>45</v>
      </c>
      <c r="S572" s="24" t="s">
        <v>229</v>
      </c>
      <c r="T572" s="130" t="s">
        <v>1253</v>
      </c>
    </row>
    <row r="573" spans="1:20" s="35" customFormat="1" x14ac:dyDescent="0.25">
      <c r="A573" s="35" t="str">
        <f t="shared" ref="A573:A584" si="42">CONCATENATE(B573," ",C573)</f>
        <v>Dell Precision 3510</v>
      </c>
      <c r="B573" s="35" t="s">
        <v>12</v>
      </c>
      <c r="C573" s="35" t="s">
        <v>449</v>
      </c>
      <c r="D573" s="35" t="s">
        <v>64</v>
      </c>
      <c r="F573" s="35" t="s">
        <v>28</v>
      </c>
      <c r="G573" s="35" t="s">
        <v>289</v>
      </c>
      <c r="I573" s="35" t="s">
        <v>450</v>
      </c>
      <c r="L573" s="35">
        <v>15</v>
      </c>
      <c r="M573" s="35" t="s">
        <v>45</v>
      </c>
      <c r="P573" s="35" t="s">
        <v>97</v>
      </c>
      <c r="S573" s="35" t="s">
        <v>229</v>
      </c>
    </row>
    <row r="574" spans="1:20" s="77" customFormat="1" x14ac:dyDescent="0.25">
      <c r="A574" s="77" t="str">
        <f t="shared" si="42"/>
        <v>Dell Precision 3520</v>
      </c>
      <c r="B574" s="77" t="s">
        <v>12</v>
      </c>
      <c r="C574" s="77" t="s">
        <v>800</v>
      </c>
      <c r="D574" s="77" t="s">
        <v>64</v>
      </c>
      <c r="F574" s="77" t="s">
        <v>28</v>
      </c>
      <c r="G574" s="77" t="s">
        <v>599</v>
      </c>
      <c r="I574" s="77" t="s">
        <v>801</v>
      </c>
      <c r="L574" s="77">
        <v>15</v>
      </c>
      <c r="M574" s="77" t="s">
        <v>45</v>
      </c>
      <c r="P574" s="77" t="s">
        <v>97</v>
      </c>
      <c r="S574" s="77" t="s">
        <v>229</v>
      </c>
    </row>
    <row r="575" spans="1:20" s="59" customFormat="1" x14ac:dyDescent="0.25">
      <c r="A575" s="59" t="str">
        <f t="shared" si="42"/>
        <v>Dell Precision 3541</v>
      </c>
      <c r="B575" s="59" t="s">
        <v>12</v>
      </c>
      <c r="C575" s="59" t="s">
        <v>2099</v>
      </c>
      <c r="D575" s="59" t="s">
        <v>64</v>
      </c>
      <c r="F575" s="59" t="s">
        <v>28</v>
      </c>
      <c r="G575" s="43" t="s">
        <v>1305</v>
      </c>
      <c r="I575" s="59" t="s">
        <v>801</v>
      </c>
      <c r="L575" s="59">
        <v>15</v>
      </c>
      <c r="M575" s="59" t="s">
        <v>45</v>
      </c>
      <c r="S575" s="59" t="s">
        <v>229</v>
      </c>
    </row>
    <row r="576" spans="1:20" s="51" customFormat="1" x14ac:dyDescent="0.25">
      <c r="A576" s="51" t="str">
        <f t="shared" si="42"/>
        <v>Dell Precision 3530</v>
      </c>
      <c r="B576" s="51" t="s">
        <v>12</v>
      </c>
      <c r="C576" s="51" t="s">
        <v>1496</v>
      </c>
      <c r="D576" s="51" t="s">
        <v>64</v>
      </c>
      <c r="F576" s="51" t="s">
        <v>28</v>
      </c>
      <c r="G576" s="51" t="s">
        <v>1305</v>
      </c>
      <c r="I576" s="51" t="s">
        <v>1495</v>
      </c>
      <c r="L576" s="51">
        <v>15</v>
      </c>
      <c r="M576" s="51" t="s">
        <v>45</v>
      </c>
      <c r="P576" s="51" t="s">
        <v>97</v>
      </c>
      <c r="S576" s="51" t="s">
        <v>229</v>
      </c>
      <c r="T576" s="130" t="s">
        <v>2803</v>
      </c>
    </row>
    <row r="577" spans="1:20" s="25" customFormat="1" x14ac:dyDescent="0.25">
      <c r="A577" s="25" t="str">
        <f t="shared" si="42"/>
        <v>Dell Precision 5510</v>
      </c>
      <c r="B577" s="25" t="s">
        <v>12</v>
      </c>
      <c r="C577" s="25" t="s">
        <v>412</v>
      </c>
      <c r="D577" s="25" t="s">
        <v>64</v>
      </c>
      <c r="F577" s="25" t="s">
        <v>28</v>
      </c>
      <c r="G577" s="25" t="s">
        <v>289</v>
      </c>
      <c r="I577" s="25" t="s">
        <v>413</v>
      </c>
      <c r="L577" s="25">
        <v>15</v>
      </c>
      <c r="M577" s="25" t="s">
        <v>231</v>
      </c>
      <c r="P577" s="58" t="s">
        <v>97</v>
      </c>
      <c r="S577" s="25" t="s">
        <v>229</v>
      </c>
    </row>
    <row r="578" spans="1:20" s="51" customFormat="1" x14ac:dyDescent="0.25">
      <c r="A578" s="51" t="str">
        <f t="shared" si="42"/>
        <v>Dell Precision 5520</v>
      </c>
      <c r="B578" s="51" t="s">
        <v>12</v>
      </c>
      <c r="C578" s="51" t="s">
        <v>738</v>
      </c>
      <c r="D578" s="51" t="s">
        <v>64</v>
      </c>
      <c r="F578" s="51" t="s">
        <v>28</v>
      </c>
      <c r="G578" s="51" t="s">
        <v>599</v>
      </c>
      <c r="I578" s="51" t="s">
        <v>739</v>
      </c>
      <c r="L578" s="51">
        <v>15</v>
      </c>
      <c r="M578" s="51" t="s">
        <v>311</v>
      </c>
      <c r="P578" s="51" t="s">
        <v>97</v>
      </c>
      <c r="S578" s="51" t="s">
        <v>229</v>
      </c>
    </row>
    <row r="579" spans="1:20" s="52" customFormat="1" x14ac:dyDescent="0.25">
      <c r="A579" s="52" t="str">
        <f t="shared" si="42"/>
        <v>Dell Precision 5530</v>
      </c>
      <c r="B579" s="52" t="s">
        <v>12</v>
      </c>
      <c r="C579" s="52" t="s">
        <v>1497</v>
      </c>
      <c r="D579" s="52" t="s">
        <v>64</v>
      </c>
      <c r="F579" s="52" t="s">
        <v>28</v>
      </c>
      <c r="G579" s="52" t="s">
        <v>1305</v>
      </c>
      <c r="I579" s="52" t="s">
        <v>1498</v>
      </c>
      <c r="L579" s="52">
        <v>15</v>
      </c>
      <c r="M579" s="52" t="s">
        <v>45</v>
      </c>
      <c r="P579" s="52" t="s">
        <v>97</v>
      </c>
      <c r="S579" s="52" t="s">
        <v>229</v>
      </c>
      <c r="T579" s="130" t="s">
        <v>2804</v>
      </c>
    </row>
    <row r="580" spans="1:20" s="51" customFormat="1" x14ac:dyDescent="0.25">
      <c r="A580" s="51" t="str">
        <f t="shared" si="42"/>
        <v>Dell Precision 5540</v>
      </c>
      <c r="B580" s="51" t="s">
        <v>12</v>
      </c>
      <c r="C580" s="51" t="s">
        <v>2199</v>
      </c>
      <c r="D580" s="51" t="s">
        <v>64</v>
      </c>
      <c r="F580" s="51" t="s">
        <v>28</v>
      </c>
      <c r="G580" s="51" t="s">
        <v>1305</v>
      </c>
      <c r="I580" s="51" t="s">
        <v>2200</v>
      </c>
      <c r="L580" s="51">
        <v>15</v>
      </c>
      <c r="M580" s="51" t="s">
        <v>311</v>
      </c>
      <c r="S580" s="51" t="s">
        <v>229</v>
      </c>
      <c r="T580" s="130" t="s">
        <v>2805</v>
      </c>
    </row>
    <row r="581" spans="1:20" s="59" customFormat="1" x14ac:dyDescent="0.25">
      <c r="A581" s="59" t="str">
        <f t="shared" si="42"/>
        <v>Dell Precision 7520</v>
      </c>
      <c r="B581" s="59" t="s">
        <v>12</v>
      </c>
      <c r="C581" s="59" t="s">
        <v>962</v>
      </c>
      <c r="D581" s="59" t="s">
        <v>64</v>
      </c>
      <c r="F581" s="59" t="s">
        <v>28</v>
      </c>
      <c r="G581" s="59" t="s">
        <v>289</v>
      </c>
      <c r="I581" s="59" t="s">
        <v>963</v>
      </c>
      <c r="L581" s="59">
        <v>15</v>
      </c>
      <c r="M581" s="59" t="s">
        <v>231</v>
      </c>
      <c r="S581" s="59" t="s">
        <v>229</v>
      </c>
    </row>
    <row r="582" spans="1:20" s="52" customFormat="1" x14ac:dyDescent="0.25">
      <c r="A582" s="52" t="str">
        <f t="shared" si="42"/>
        <v>Dell Precision 7530</v>
      </c>
      <c r="B582" s="52" t="s">
        <v>12</v>
      </c>
      <c r="C582" s="52" t="s">
        <v>1456</v>
      </c>
      <c r="D582" s="52" t="s">
        <v>64</v>
      </c>
      <c r="F582" s="52" t="s">
        <v>28</v>
      </c>
      <c r="G582" s="52" t="s">
        <v>1305</v>
      </c>
      <c r="I582" s="52" t="s">
        <v>1499</v>
      </c>
      <c r="L582" s="52">
        <v>15</v>
      </c>
      <c r="M582" s="52" t="s">
        <v>45</v>
      </c>
      <c r="S582" s="52" t="s">
        <v>229</v>
      </c>
      <c r="T582" s="130" t="s">
        <v>2806</v>
      </c>
    </row>
    <row r="583" spans="1:20" s="51" customFormat="1" x14ac:dyDescent="0.25">
      <c r="A583" s="51" t="str">
        <f t="shared" si="42"/>
        <v>Dell Precision 7540</v>
      </c>
      <c r="B583" s="51" t="s">
        <v>12</v>
      </c>
      <c r="C583" s="51" t="s">
        <v>2201</v>
      </c>
      <c r="D583" s="51" t="s">
        <v>64</v>
      </c>
      <c r="F583" s="51" t="s">
        <v>28</v>
      </c>
      <c r="G583" s="51" t="s">
        <v>1305</v>
      </c>
      <c r="I583" s="51" t="s">
        <v>2202</v>
      </c>
      <c r="L583" s="51">
        <v>15</v>
      </c>
      <c r="M583" s="51" t="s">
        <v>311</v>
      </c>
      <c r="S583" s="51" t="s">
        <v>229</v>
      </c>
      <c r="T583" s="130" t="s">
        <v>2807</v>
      </c>
    </row>
    <row r="584" spans="1:20" s="28" customFormat="1" x14ac:dyDescent="0.25">
      <c r="A584" s="28" t="str">
        <f t="shared" si="42"/>
        <v>Dell Precision 7710</v>
      </c>
      <c r="B584" s="28" t="s">
        <v>12</v>
      </c>
      <c r="C584" s="28" t="s">
        <v>414</v>
      </c>
      <c r="D584" s="28" t="s">
        <v>64</v>
      </c>
      <c r="F584" s="28" t="s">
        <v>28</v>
      </c>
      <c r="G584" s="28" t="s">
        <v>289</v>
      </c>
      <c r="I584" s="28" t="s">
        <v>415</v>
      </c>
      <c r="L584" s="28">
        <v>17</v>
      </c>
      <c r="M584" s="28" t="s">
        <v>45</v>
      </c>
      <c r="P584" s="58" t="s">
        <v>97</v>
      </c>
      <c r="S584" s="28" t="s">
        <v>229</v>
      </c>
    </row>
    <row r="585" spans="1:20" s="59" customFormat="1" x14ac:dyDescent="0.25">
      <c r="A585" s="59" t="str">
        <f t="shared" ref="A585:A591" si="43">CONCATENATE(B585," ",C585)</f>
        <v>Dell Precision 7720</v>
      </c>
      <c r="B585" s="59" t="s">
        <v>12</v>
      </c>
      <c r="C585" s="59" t="s">
        <v>964</v>
      </c>
      <c r="D585" s="59" t="s">
        <v>64</v>
      </c>
      <c r="F585" s="59" t="s">
        <v>28</v>
      </c>
      <c r="G585" s="59" t="s">
        <v>599</v>
      </c>
      <c r="I585" s="59" t="s">
        <v>965</v>
      </c>
      <c r="L585" s="59">
        <v>17</v>
      </c>
      <c r="M585" s="59" t="s">
        <v>231</v>
      </c>
      <c r="P585" s="59" t="s">
        <v>97</v>
      </c>
      <c r="S585" s="59" t="s">
        <v>229</v>
      </c>
    </row>
    <row r="586" spans="1:20" s="52" customFormat="1" x14ac:dyDescent="0.25">
      <c r="A586" s="52" t="str">
        <f t="shared" si="43"/>
        <v>Dell Precision 7730</v>
      </c>
      <c r="B586" s="52" t="s">
        <v>12</v>
      </c>
      <c r="C586" s="52" t="s">
        <v>1500</v>
      </c>
      <c r="D586" s="52" t="s">
        <v>64</v>
      </c>
      <c r="F586" s="52" t="s">
        <v>28</v>
      </c>
      <c r="G586" s="52" t="s">
        <v>1305</v>
      </c>
      <c r="L586" s="52">
        <v>17</v>
      </c>
      <c r="M586" s="52" t="s">
        <v>45</v>
      </c>
      <c r="P586" s="52" t="s">
        <v>97</v>
      </c>
      <c r="S586" s="52" t="s">
        <v>229</v>
      </c>
      <c r="T586" s="130" t="s">
        <v>2808</v>
      </c>
    </row>
    <row r="587" spans="1:20" s="51" customFormat="1" x14ac:dyDescent="0.25">
      <c r="A587" s="51" t="str">
        <f>CONCATENATE(B587," ",C587)</f>
        <v>Dell Precision 7740</v>
      </c>
      <c r="B587" s="51" t="s">
        <v>12</v>
      </c>
      <c r="C587" s="51" t="s">
        <v>2203</v>
      </c>
      <c r="D587" s="51" t="s">
        <v>64</v>
      </c>
      <c r="F587" s="51" t="s">
        <v>28</v>
      </c>
      <c r="G587" s="51" t="s">
        <v>1305</v>
      </c>
      <c r="I587" s="51" t="s">
        <v>2204</v>
      </c>
      <c r="L587" s="51">
        <v>17</v>
      </c>
      <c r="M587" s="51" t="s">
        <v>45</v>
      </c>
      <c r="S587" s="51" t="s">
        <v>229</v>
      </c>
      <c r="T587" s="130" t="s">
        <v>2809</v>
      </c>
    </row>
    <row r="588" spans="1:20" s="28" customFormat="1" x14ac:dyDescent="0.25">
      <c r="A588" s="28" t="str">
        <f>CONCATENATE(B588," ",C588)</f>
        <v>Dell Vostro 3480</v>
      </c>
      <c r="B588" s="28" t="s">
        <v>12</v>
      </c>
      <c r="C588" s="28" t="s">
        <v>1823</v>
      </c>
      <c r="D588" s="28" t="s">
        <v>60</v>
      </c>
      <c r="F588" s="28" t="s">
        <v>28</v>
      </c>
      <c r="G588" s="28" t="s">
        <v>1715</v>
      </c>
      <c r="I588" s="28" t="s">
        <v>61</v>
      </c>
      <c r="L588" s="28">
        <v>14</v>
      </c>
      <c r="M588" s="28" t="s">
        <v>45</v>
      </c>
      <c r="S588" s="28" t="s">
        <v>229</v>
      </c>
      <c r="T588" s="130" t="s">
        <v>2810</v>
      </c>
    </row>
    <row r="589" spans="1:20" s="28" customFormat="1" x14ac:dyDescent="0.25">
      <c r="A589" s="28" t="str">
        <f>CONCATENATE(B589," ",C589)</f>
        <v>Dell Vostro 3481</v>
      </c>
      <c r="B589" s="28" t="s">
        <v>12</v>
      </c>
      <c r="C589" s="28" t="s">
        <v>1824</v>
      </c>
      <c r="D589" s="28" t="s">
        <v>60</v>
      </c>
      <c r="F589" s="28" t="s">
        <v>28</v>
      </c>
      <c r="G589" s="28" t="s">
        <v>599</v>
      </c>
      <c r="I589" s="28" t="s">
        <v>61</v>
      </c>
      <c r="L589" s="28">
        <v>14</v>
      </c>
      <c r="M589" s="28" t="s">
        <v>45</v>
      </c>
      <c r="S589" s="28" t="s">
        <v>229</v>
      </c>
      <c r="T589" s="130" t="s">
        <v>2811</v>
      </c>
    </row>
    <row r="590" spans="1:20" s="51" customFormat="1" x14ac:dyDescent="0.25">
      <c r="A590" s="2" t="str">
        <f t="shared" si="43"/>
        <v>Dell Vostro 3558</v>
      </c>
      <c r="B590" s="51" t="s">
        <v>12</v>
      </c>
      <c r="C590" s="51" t="s">
        <v>258</v>
      </c>
      <c r="D590" s="51" t="s">
        <v>65</v>
      </c>
      <c r="E590" s="51" t="s">
        <v>55</v>
      </c>
      <c r="F590" s="51" t="s">
        <v>28</v>
      </c>
      <c r="G590" s="51" t="s">
        <v>154</v>
      </c>
      <c r="I590" s="51" t="s">
        <v>137</v>
      </c>
      <c r="J590" s="51">
        <v>2.2000000000000002</v>
      </c>
      <c r="L590" s="51">
        <v>15</v>
      </c>
      <c r="M590" s="51" t="s">
        <v>44</v>
      </c>
      <c r="P590" s="51" t="s">
        <v>97</v>
      </c>
      <c r="Q590" s="51" t="s">
        <v>98</v>
      </c>
      <c r="S590" s="51" t="s">
        <v>229</v>
      </c>
      <c r="T590" s="130" t="s">
        <v>2812</v>
      </c>
    </row>
    <row r="591" spans="1:20" s="51" customFormat="1" x14ac:dyDescent="0.25">
      <c r="A591" s="51" t="str">
        <f t="shared" si="43"/>
        <v>Dell Vostro 3565</v>
      </c>
      <c r="B591" s="51" t="s">
        <v>12</v>
      </c>
      <c r="C591" s="51" t="s">
        <v>731</v>
      </c>
      <c r="D591" s="51" t="s">
        <v>65</v>
      </c>
      <c r="F591" s="51" t="s">
        <v>27</v>
      </c>
      <c r="G591" s="51" t="s">
        <v>306</v>
      </c>
      <c r="I591" s="51" t="s">
        <v>534</v>
      </c>
      <c r="J591" s="51">
        <v>2.2000000000000002</v>
      </c>
      <c r="L591" s="51">
        <v>15</v>
      </c>
      <c r="M591" s="51" t="s">
        <v>44</v>
      </c>
      <c r="S591" s="51" t="s">
        <v>162</v>
      </c>
    </row>
    <row r="592" spans="1:20" s="39" customFormat="1" x14ac:dyDescent="0.25">
      <c r="A592" s="39" t="str">
        <f t="shared" ref="A592:A601" si="44">CONCATENATE(B592," ",C592)</f>
        <v>Dell Vostro 3559</v>
      </c>
      <c r="B592" s="39" t="s">
        <v>12</v>
      </c>
      <c r="C592" s="39" t="s">
        <v>533</v>
      </c>
      <c r="D592" s="39" t="s">
        <v>65</v>
      </c>
      <c r="F592" s="39" t="s">
        <v>28</v>
      </c>
      <c r="G592" s="39" t="s">
        <v>289</v>
      </c>
      <c r="I592" s="39" t="s">
        <v>534</v>
      </c>
      <c r="J592" s="39">
        <v>2.2000000000000002</v>
      </c>
      <c r="L592" s="39">
        <v>15</v>
      </c>
      <c r="M592" s="39" t="s">
        <v>44</v>
      </c>
      <c r="S592" s="39" t="s">
        <v>229</v>
      </c>
    </row>
    <row r="593" spans="1:20" s="43" customFormat="1" x14ac:dyDescent="0.25">
      <c r="A593" s="43" t="str">
        <f t="shared" si="44"/>
        <v>Dell Vostro 3568</v>
      </c>
      <c r="B593" s="43" t="s">
        <v>12</v>
      </c>
      <c r="C593" s="43" t="s">
        <v>652</v>
      </c>
      <c r="D593" s="43" t="s">
        <v>65</v>
      </c>
      <c r="F593" s="43" t="s">
        <v>28</v>
      </c>
      <c r="G593" s="43" t="s">
        <v>289</v>
      </c>
      <c r="L593" s="43">
        <v>15</v>
      </c>
      <c r="M593" s="43" t="s">
        <v>44</v>
      </c>
      <c r="S593" s="43" t="s">
        <v>229</v>
      </c>
      <c r="T593" s="130" t="s">
        <v>1144</v>
      </c>
    </row>
    <row r="594" spans="1:20" s="24" customFormat="1" x14ac:dyDescent="0.25">
      <c r="A594" s="24" t="str">
        <f t="shared" si="44"/>
        <v>Dell Vostro 3578</v>
      </c>
      <c r="B594" s="24" t="s">
        <v>12</v>
      </c>
      <c r="C594" s="24" t="s">
        <v>1255</v>
      </c>
      <c r="D594" s="24" t="s">
        <v>65</v>
      </c>
      <c r="F594" s="24" t="s">
        <v>28</v>
      </c>
      <c r="G594" s="24" t="s">
        <v>959</v>
      </c>
      <c r="I594" s="24" t="s">
        <v>1072</v>
      </c>
      <c r="L594" s="24">
        <v>15</v>
      </c>
      <c r="M594" s="24" t="s">
        <v>45</v>
      </c>
      <c r="S594" s="24" t="s">
        <v>229</v>
      </c>
      <c r="T594" s="130" t="s">
        <v>1254</v>
      </c>
    </row>
    <row r="595" spans="1:20" s="28" customFormat="1" x14ac:dyDescent="0.25">
      <c r="A595" s="28" t="str">
        <f>CONCATENATE(B595," ",C595)</f>
        <v>Dell Vostro 3580</v>
      </c>
      <c r="B595" s="28" t="s">
        <v>12</v>
      </c>
      <c r="C595" s="28" t="s">
        <v>1780</v>
      </c>
      <c r="D595" s="28" t="s">
        <v>65</v>
      </c>
      <c r="F595" s="28" t="s">
        <v>28</v>
      </c>
      <c r="G595" s="28" t="s">
        <v>1715</v>
      </c>
      <c r="I595" s="28" t="s">
        <v>1015</v>
      </c>
      <c r="L595" s="28">
        <v>15</v>
      </c>
      <c r="M595" s="28" t="s">
        <v>45</v>
      </c>
      <c r="S595" s="28" t="s">
        <v>229</v>
      </c>
      <c r="T595" s="130" t="s">
        <v>2813</v>
      </c>
    </row>
    <row r="596" spans="1:20" s="42" customFormat="1" x14ac:dyDescent="0.25">
      <c r="A596" s="42" t="str">
        <f>CONCATENATE(B596," ",C596)</f>
        <v>Dell Vostro 3581</v>
      </c>
      <c r="B596" s="42" t="s">
        <v>12</v>
      </c>
      <c r="C596" s="42" t="s">
        <v>1889</v>
      </c>
      <c r="D596" s="42" t="s">
        <v>63</v>
      </c>
      <c r="F596" s="42" t="s">
        <v>28</v>
      </c>
      <c r="G596" s="42" t="s">
        <v>599</v>
      </c>
      <c r="L596" s="42">
        <v>15</v>
      </c>
      <c r="M596" s="42" t="s">
        <v>45</v>
      </c>
      <c r="S596" s="42" t="s">
        <v>229</v>
      </c>
      <c r="T596" s="130" t="s">
        <v>2814</v>
      </c>
    </row>
    <row r="597" spans="1:20" s="28" customFormat="1" x14ac:dyDescent="0.25">
      <c r="A597" s="28" t="str">
        <f>CONCATENATE(B597," ",C597)</f>
        <v>Dell Vostro 3583</v>
      </c>
      <c r="B597" s="28" t="s">
        <v>12</v>
      </c>
      <c r="C597" s="28" t="s">
        <v>1825</v>
      </c>
      <c r="D597" s="28" t="s">
        <v>63</v>
      </c>
      <c r="F597" s="28" t="s">
        <v>28</v>
      </c>
      <c r="G597" s="28" t="s">
        <v>1715</v>
      </c>
      <c r="I597" s="28" t="s">
        <v>61</v>
      </c>
      <c r="L597" s="28">
        <v>15</v>
      </c>
      <c r="M597" s="28" t="s">
        <v>45</v>
      </c>
      <c r="S597" s="28" t="s">
        <v>229</v>
      </c>
      <c r="T597" s="130" t="s">
        <v>2815</v>
      </c>
    </row>
    <row r="598" spans="1:20" s="24" customFormat="1" x14ac:dyDescent="0.25">
      <c r="A598" s="24" t="str">
        <f>CONCATENATE(B598," ",C598)</f>
        <v>Dell Vostro 3584</v>
      </c>
      <c r="B598" s="24" t="s">
        <v>12</v>
      </c>
      <c r="C598" s="24" t="s">
        <v>1826</v>
      </c>
      <c r="D598" s="24" t="s">
        <v>63</v>
      </c>
      <c r="F598" s="24" t="s">
        <v>28</v>
      </c>
      <c r="G598" s="24" t="s">
        <v>599</v>
      </c>
      <c r="I598" s="24" t="s">
        <v>61</v>
      </c>
      <c r="L598" s="24">
        <v>15</v>
      </c>
      <c r="M598" s="24" t="s">
        <v>45</v>
      </c>
      <c r="S598" s="24" t="s">
        <v>229</v>
      </c>
      <c r="T598" s="130" t="s">
        <v>2816</v>
      </c>
    </row>
    <row r="599" spans="1:20" s="25" customFormat="1" x14ac:dyDescent="0.25">
      <c r="A599" s="25" t="str">
        <f t="shared" si="44"/>
        <v>Dell Vostro 5370</v>
      </c>
      <c r="B599" s="25" t="s">
        <v>12</v>
      </c>
      <c r="C599" s="25" t="s">
        <v>1125</v>
      </c>
      <c r="D599" s="25" t="s">
        <v>65</v>
      </c>
      <c r="E599" s="25" t="s">
        <v>50</v>
      </c>
      <c r="F599" s="25" t="s">
        <v>28</v>
      </c>
      <c r="G599" s="25" t="s">
        <v>959</v>
      </c>
      <c r="I599" s="25" t="s">
        <v>883</v>
      </c>
      <c r="L599" s="25">
        <v>13</v>
      </c>
      <c r="M599" s="25" t="s">
        <v>45</v>
      </c>
      <c r="S599" s="25" t="s">
        <v>229</v>
      </c>
      <c r="T599" s="130" t="s">
        <v>1145</v>
      </c>
    </row>
    <row r="600" spans="1:20" s="24" customFormat="1" x14ac:dyDescent="0.25">
      <c r="A600" s="24" t="str">
        <f t="shared" si="44"/>
        <v>Dell Vostro 5471</v>
      </c>
      <c r="B600" s="24" t="s">
        <v>12</v>
      </c>
      <c r="C600" s="24" t="s">
        <v>1126</v>
      </c>
      <c r="D600" s="24" t="s">
        <v>65</v>
      </c>
      <c r="F600" s="24" t="s">
        <v>28</v>
      </c>
      <c r="G600" s="24" t="s">
        <v>959</v>
      </c>
      <c r="I600" s="24" t="s">
        <v>61</v>
      </c>
      <c r="L600" s="24">
        <v>14</v>
      </c>
      <c r="M600" s="24" t="s">
        <v>45</v>
      </c>
      <c r="S600" s="24" t="s">
        <v>229</v>
      </c>
      <c r="T600" s="130" t="s">
        <v>1146</v>
      </c>
    </row>
    <row r="601" spans="1:20" s="28" customFormat="1" x14ac:dyDescent="0.25">
      <c r="A601" s="28" t="str">
        <f t="shared" si="44"/>
        <v>Dell Vostro 5459</v>
      </c>
      <c r="B601" s="28" t="s">
        <v>12</v>
      </c>
      <c r="C601" s="28" t="s">
        <v>372</v>
      </c>
      <c r="D601" s="28" t="s">
        <v>65</v>
      </c>
      <c r="F601" s="28" t="s">
        <v>28</v>
      </c>
      <c r="G601" s="28" t="s">
        <v>289</v>
      </c>
      <c r="I601" s="28" t="s">
        <v>373</v>
      </c>
      <c r="L601" s="28">
        <v>15</v>
      </c>
      <c r="M601" s="28" t="s">
        <v>44</v>
      </c>
      <c r="S601" s="28" t="s">
        <v>229</v>
      </c>
    </row>
    <row r="602" spans="1:20" s="42" customFormat="1" x14ac:dyDescent="0.25">
      <c r="A602" s="42" t="str">
        <f t="shared" ref="A602:A618" si="45">CONCATENATE(B602," ",C602)</f>
        <v>Dell Vostro 5468</v>
      </c>
      <c r="B602" s="42" t="s">
        <v>12</v>
      </c>
      <c r="C602" s="42" t="s">
        <v>616</v>
      </c>
      <c r="D602" s="42" t="s">
        <v>65</v>
      </c>
      <c r="F602" s="42" t="s">
        <v>28</v>
      </c>
      <c r="G602" s="42" t="s">
        <v>599</v>
      </c>
      <c r="I602" s="42" t="s">
        <v>193</v>
      </c>
      <c r="L602" s="42">
        <v>14</v>
      </c>
      <c r="M602" s="42" t="s">
        <v>44</v>
      </c>
      <c r="S602" s="42" t="s">
        <v>229</v>
      </c>
      <c r="T602" s="130" t="s">
        <v>1142</v>
      </c>
    </row>
    <row r="603" spans="1:20" s="51" customFormat="1" x14ac:dyDescent="0.25">
      <c r="A603" s="51" t="str">
        <f>CONCATENATE(B603," ",C603)</f>
        <v>Dell Vostro 5481</v>
      </c>
      <c r="B603" s="51" t="s">
        <v>12</v>
      </c>
      <c r="C603" s="51" t="s">
        <v>1734</v>
      </c>
      <c r="D603" s="51" t="s">
        <v>65</v>
      </c>
      <c r="F603" s="51" t="s">
        <v>28</v>
      </c>
      <c r="G603" s="51" t="s">
        <v>1715</v>
      </c>
      <c r="I603" s="51" t="s">
        <v>1268</v>
      </c>
      <c r="L603" s="51">
        <v>14</v>
      </c>
      <c r="M603" s="51" t="s">
        <v>45</v>
      </c>
      <c r="S603" s="51" t="s">
        <v>229</v>
      </c>
      <c r="T603" s="130" t="s">
        <v>2817</v>
      </c>
    </row>
    <row r="604" spans="1:20" s="43" customFormat="1" x14ac:dyDescent="0.25">
      <c r="A604" s="43" t="str">
        <f t="shared" si="45"/>
        <v>Dell Vostro 5568</v>
      </c>
      <c r="B604" s="43" t="s">
        <v>12</v>
      </c>
      <c r="C604" s="43" t="s">
        <v>617</v>
      </c>
      <c r="D604" s="43" t="s">
        <v>65</v>
      </c>
      <c r="F604" s="43" t="s">
        <v>28</v>
      </c>
      <c r="G604" s="43" t="s">
        <v>599</v>
      </c>
      <c r="I604" s="43" t="s">
        <v>193</v>
      </c>
      <c r="L604" s="43">
        <v>15</v>
      </c>
      <c r="M604" s="43" t="s">
        <v>82</v>
      </c>
      <c r="S604" s="43" t="s">
        <v>229</v>
      </c>
      <c r="T604" s="130" t="s">
        <v>1143</v>
      </c>
    </row>
    <row r="605" spans="1:20" s="51" customFormat="1" x14ac:dyDescent="0.25">
      <c r="A605" s="51" t="str">
        <f>CONCATENATE(B605," ",C605)</f>
        <v>Dell Vostro 5581</v>
      </c>
      <c r="B605" s="51" t="s">
        <v>12</v>
      </c>
      <c r="C605" s="51" t="s">
        <v>1735</v>
      </c>
      <c r="D605" s="51" t="s">
        <v>65</v>
      </c>
      <c r="F605" s="51" t="s">
        <v>28</v>
      </c>
      <c r="G605" s="51" t="s">
        <v>1715</v>
      </c>
      <c r="I605" s="51" t="s">
        <v>1266</v>
      </c>
      <c r="L605" s="51">
        <v>15</v>
      </c>
      <c r="M605" s="51" t="s">
        <v>45</v>
      </c>
      <c r="S605" s="51" t="s">
        <v>229</v>
      </c>
      <c r="T605" s="130" t="s">
        <v>2818</v>
      </c>
    </row>
    <row r="606" spans="1:20" s="42" customFormat="1" x14ac:dyDescent="0.25">
      <c r="A606" s="42" t="str">
        <f>CONCATENATE(B606," ",C606)</f>
        <v>Dell Vostro 5590</v>
      </c>
      <c r="B606" s="42" t="s">
        <v>12</v>
      </c>
      <c r="C606" s="42" t="s">
        <v>2604</v>
      </c>
      <c r="D606" s="42" t="s">
        <v>65</v>
      </c>
      <c r="F606" s="42" t="s">
        <v>28</v>
      </c>
      <c r="G606" s="42" t="s">
        <v>2231</v>
      </c>
      <c r="I606" s="42" t="s">
        <v>2605</v>
      </c>
      <c r="L606" s="42">
        <v>15</v>
      </c>
      <c r="M606" s="42" t="s">
        <v>45</v>
      </c>
      <c r="S606" s="42" t="s">
        <v>229</v>
      </c>
      <c r="T606" s="130" t="s">
        <v>2819</v>
      </c>
    </row>
    <row r="607" spans="1:20" s="59" customFormat="1" x14ac:dyDescent="0.25">
      <c r="A607" s="59" t="str">
        <f>CONCATENATE(B607," ",C607)</f>
        <v>Dell Vostro 7590</v>
      </c>
      <c r="B607" s="59" t="s">
        <v>12</v>
      </c>
      <c r="C607" s="59" t="s">
        <v>2100</v>
      </c>
      <c r="D607" s="59" t="s">
        <v>65</v>
      </c>
      <c r="F607" s="59" t="s">
        <v>28</v>
      </c>
      <c r="G607" s="43" t="s">
        <v>1305</v>
      </c>
      <c r="I607" s="59" t="s">
        <v>1941</v>
      </c>
      <c r="L607" s="59">
        <v>15</v>
      </c>
      <c r="M607" s="59" t="s">
        <v>45</v>
      </c>
      <c r="S607" s="59" t="s">
        <v>229</v>
      </c>
      <c r="T607" s="130" t="s">
        <v>2820</v>
      </c>
    </row>
    <row r="608" spans="1:20" s="39" customFormat="1" x14ac:dyDescent="0.25">
      <c r="A608" s="39" t="str">
        <f t="shared" si="45"/>
        <v>Dell XPS 12 (S)</v>
      </c>
      <c r="B608" s="39" t="s">
        <v>12</v>
      </c>
      <c r="C608" s="39" t="s">
        <v>535</v>
      </c>
      <c r="D608" s="39" t="s">
        <v>38</v>
      </c>
      <c r="F608" s="39" t="s">
        <v>28</v>
      </c>
      <c r="G608" s="39" t="s">
        <v>479</v>
      </c>
      <c r="I608" s="39" t="s">
        <v>61</v>
      </c>
      <c r="L608" s="39">
        <v>12</v>
      </c>
      <c r="M608" s="39" t="s">
        <v>311</v>
      </c>
      <c r="O608" s="39" t="s">
        <v>49</v>
      </c>
      <c r="S608" s="39" t="s">
        <v>163</v>
      </c>
      <c r="T608" s="130" t="s">
        <v>2821</v>
      </c>
    </row>
    <row r="609" spans="1:20" s="45" customFormat="1" x14ac:dyDescent="0.25">
      <c r="A609" s="2" t="str">
        <f t="shared" si="45"/>
        <v>Dell XPS 13 (B)</v>
      </c>
      <c r="B609" s="45" t="s">
        <v>12</v>
      </c>
      <c r="C609" s="45" t="s">
        <v>215</v>
      </c>
      <c r="D609" s="45" t="s">
        <v>60</v>
      </c>
      <c r="E609" s="45" t="s">
        <v>53</v>
      </c>
      <c r="F609" s="45" t="s">
        <v>28</v>
      </c>
      <c r="G609" s="45" t="s">
        <v>154</v>
      </c>
      <c r="I609" s="45" t="s">
        <v>61</v>
      </c>
      <c r="L609" s="45">
        <v>13</v>
      </c>
      <c r="M609" s="45" t="s">
        <v>45</v>
      </c>
      <c r="P609" s="45" t="s">
        <v>101</v>
      </c>
      <c r="Q609" s="45" t="s">
        <v>93</v>
      </c>
      <c r="R609" s="45" t="s">
        <v>103</v>
      </c>
      <c r="S609" s="37" t="s">
        <v>229</v>
      </c>
      <c r="T609" s="130" t="s">
        <v>2826</v>
      </c>
    </row>
    <row r="610" spans="1:20" s="75" customFormat="1" x14ac:dyDescent="0.25">
      <c r="A610" s="2" t="str">
        <f t="shared" si="45"/>
        <v>Dell XPS 13 (S)</v>
      </c>
      <c r="B610" s="75" t="s">
        <v>12</v>
      </c>
      <c r="C610" s="75" t="s">
        <v>315</v>
      </c>
      <c r="D610" s="75" t="s">
        <v>60</v>
      </c>
      <c r="E610" s="75" t="s">
        <v>53</v>
      </c>
      <c r="F610" s="75" t="s">
        <v>28</v>
      </c>
      <c r="G610" s="75" t="s">
        <v>289</v>
      </c>
      <c r="I610" s="75" t="s">
        <v>61</v>
      </c>
      <c r="L610" s="75">
        <v>13</v>
      </c>
      <c r="M610" s="75" t="s">
        <v>115</v>
      </c>
      <c r="O610" s="75" t="s">
        <v>49</v>
      </c>
      <c r="P610" s="75" t="s">
        <v>101</v>
      </c>
      <c r="Q610" s="75" t="s">
        <v>93</v>
      </c>
      <c r="R610" s="75" t="s">
        <v>103</v>
      </c>
      <c r="S610" s="75" t="s">
        <v>229</v>
      </c>
      <c r="T610" s="130" t="s">
        <v>2822</v>
      </c>
    </row>
    <row r="611" spans="1:20" s="43" customFormat="1" x14ac:dyDescent="0.25">
      <c r="A611" s="43" t="str">
        <f t="shared" si="45"/>
        <v>Dell XPS 13 (K)</v>
      </c>
      <c r="B611" s="43" t="s">
        <v>12</v>
      </c>
      <c r="C611" s="43" t="s">
        <v>653</v>
      </c>
      <c r="D611" s="43" t="s">
        <v>60</v>
      </c>
      <c r="F611" s="43" t="s">
        <v>28</v>
      </c>
      <c r="G611" s="43" t="s">
        <v>599</v>
      </c>
      <c r="L611" s="43">
        <v>13</v>
      </c>
      <c r="M611" s="43" t="s">
        <v>115</v>
      </c>
      <c r="O611" s="43" t="s">
        <v>49</v>
      </c>
      <c r="S611" s="43" t="s">
        <v>229</v>
      </c>
      <c r="T611" s="130" t="s">
        <v>1216</v>
      </c>
    </row>
    <row r="612" spans="1:20" s="76" customFormat="1" x14ac:dyDescent="0.25">
      <c r="A612" s="76" t="str">
        <f t="shared" si="45"/>
        <v>Dell XPS 13 (KY)</v>
      </c>
      <c r="B612" s="76" t="s">
        <v>12</v>
      </c>
      <c r="C612" s="76" t="s">
        <v>846</v>
      </c>
      <c r="D612" s="76" t="s">
        <v>60</v>
      </c>
      <c r="F612" s="76" t="s">
        <v>28</v>
      </c>
      <c r="G612" s="76" t="s">
        <v>632</v>
      </c>
      <c r="L612" s="76">
        <v>13</v>
      </c>
      <c r="M612" s="76" t="s">
        <v>115</v>
      </c>
      <c r="O612" s="76" t="s">
        <v>49</v>
      </c>
      <c r="S612" s="76" t="s">
        <v>163</v>
      </c>
    </row>
    <row r="613" spans="1:20" s="57" customFormat="1" x14ac:dyDescent="0.25">
      <c r="A613" s="57" t="str">
        <f t="shared" si="45"/>
        <v>Dell XPS 13 (KR)</v>
      </c>
      <c r="B613" s="57" t="s">
        <v>12</v>
      </c>
      <c r="C613" s="57" t="s">
        <v>1045</v>
      </c>
      <c r="D613" s="57" t="s">
        <v>60</v>
      </c>
      <c r="F613" s="57" t="s">
        <v>28</v>
      </c>
      <c r="G613" s="57" t="s">
        <v>959</v>
      </c>
      <c r="L613" s="57">
        <v>13</v>
      </c>
      <c r="M613" s="57" t="s">
        <v>115</v>
      </c>
      <c r="O613" s="57" t="s">
        <v>49</v>
      </c>
      <c r="S613" s="57" t="s">
        <v>229</v>
      </c>
      <c r="T613" s="130" t="s">
        <v>2824</v>
      </c>
    </row>
    <row r="614" spans="1:20" s="24" customFormat="1" x14ac:dyDescent="0.25">
      <c r="A614" s="24" t="str">
        <f>CONCATENATE(B614," ",C614)</f>
        <v>Dell XPS 13 (W)</v>
      </c>
      <c r="B614" s="24" t="s">
        <v>12</v>
      </c>
      <c r="C614" s="24" t="s">
        <v>1827</v>
      </c>
      <c r="D614" s="24" t="s">
        <v>60</v>
      </c>
      <c r="F614" s="24" t="s">
        <v>28</v>
      </c>
      <c r="G614" s="24" t="s">
        <v>1715</v>
      </c>
      <c r="I614" s="24" t="s">
        <v>61</v>
      </c>
      <c r="L614" s="24">
        <v>13</v>
      </c>
      <c r="M614" s="24" t="s">
        <v>115</v>
      </c>
      <c r="O614" s="24" t="s">
        <v>49</v>
      </c>
      <c r="S614" s="24" t="s">
        <v>229</v>
      </c>
      <c r="T614" s="130" t="s">
        <v>2825</v>
      </c>
    </row>
    <row r="615" spans="1:20" s="38" customFormat="1" x14ac:dyDescent="0.25">
      <c r="A615" s="38" t="str">
        <f>CONCATENATE(B615," ",C615)</f>
        <v>Dell XPS 13 (A)</v>
      </c>
      <c r="B615" s="38" t="s">
        <v>12</v>
      </c>
      <c r="C615" s="38" t="s">
        <v>1706</v>
      </c>
      <c r="D615" s="38" t="s">
        <v>60</v>
      </c>
      <c r="F615" s="38" t="s">
        <v>28</v>
      </c>
      <c r="G615" s="38" t="s">
        <v>1707</v>
      </c>
      <c r="I615" s="38" t="s">
        <v>61</v>
      </c>
      <c r="L615" s="38">
        <v>13</v>
      </c>
      <c r="M615" s="38" t="s">
        <v>116</v>
      </c>
      <c r="O615" s="38" t="s">
        <v>49</v>
      </c>
      <c r="S615" s="38" t="s">
        <v>163</v>
      </c>
      <c r="T615" s="130" t="s">
        <v>2823</v>
      </c>
    </row>
    <row r="616" spans="1:20" s="42" customFormat="1" x14ac:dyDescent="0.25">
      <c r="A616" s="42" t="str">
        <f>CONCATENATE(B616," ",C616)</f>
        <v>Dell XPS 13 (CML)</v>
      </c>
      <c r="B616" s="42" t="s">
        <v>12</v>
      </c>
      <c r="C616" s="42" t="s">
        <v>2606</v>
      </c>
      <c r="D616" s="42" t="s">
        <v>60</v>
      </c>
      <c r="F616" s="42" t="s">
        <v>28</v>
      </c>
      <c r="G616" s="42" t="s">
        <v>2231</v>
      </c>
      <c r="I616" s="42" t="s">
        <v>61</v>
      </c>
      <c r="L616" s="42">
        <v>13</v>
      </c>
      <c r="M616" s="42" t="s">
        <v>311</v>
      </c>
      <c r="O616" s="42" t="s">
        <v>49</v>
      </c>
      <c r="S616" s="42" t="s">
        <v>229</v>
      </c>
    </row>
    <row r="617" spans="1:20" s="43" customFormat="1" x14ac:dyDescent="0.25">
      <c r="A617" s="43" t="str">
        <f>CONCATENATE(B617," ",C617)</f>
        <v>Dell XPS 13 (IL)</v>
      </c>
      <c r="B617" s="43" t="s">
        <v>12</v>
      </c>
      <c r="C617" s="43" t="s">
        <v>2607</v>
      </c>
      <c r="D617" s="43" t="s">
        <v>60</v>
      </c>
      <c r="F617" s="43" t="s">
        <v>28</v>
      </c>
      <c r="G617" s="43" t="s">
        <v>2608</v>
      </c>
      <c r="I617" s="43" t="s">
        <v>61</v>
      </c>
      <c r="L617" s="43">
        <v>13</v>
      </c>
      <c r="M617" s="43" t="s">
        <v>311</v>
      </c>
      <c r="O617" s="43" t="s">
        <v>49</v>
      </c>
      <c r="S617" s="43" t="s">
        <v>229</v>
      </c>
    </row>
    <row r="618" spans="1:20" s="77" customFormat="1" x14ac:dyDescent="0.25">
      <c r="A618" s="2" t="str">
        <f t="shared" si="45"/>
        <v>Dell XPS 15 (S)</v>
      </c>
      <c r="B618" s="77" t="s">
        <v>12</v>
      </c>
      <c r="C618" s="77" t="s">
        <v>349</v>
      </c>
      <c r="D618" s="77" t="s">
        <v>64</v>
      </c>
      <c r="E618" s="77" t="s">
        <v>0</v>
      </c>
      <c r="F618" s="77" t="s">
        <v>28</v>
      </c>
      <c r="G618" s="77" t="s">
        <v>289</v>
      </c>
      <c r="I618" s="77" t="s">
        <v>164</v>
      </c>
      <c r="L618" s="77">
        <v>15</v>
      </c>
      <c r="M618" s="77" t="s">
        <v>115</v>
      </c>
      <c r="P618" s="77" t="s">
        <v>97</v>
      </c>
      <c r="Q618" s="77" t="s">
        <v>93</v>
      </c>
      <c r="S618" s="77" t="s">
        <v>229</v>
      </c>
      <c r="T618" s="130" t="s">
        <v>1218</v>
      </c>
    </row>
    <row r="619" spans="1:20" s="34" customFormat="1" x14ac:dyDescent="0.25">
      <c r="A619" s="34" t="str">
        <f t="shared" ref="A619:A624" si="46">CONCATENATE(B619," ",C619)</f>
        <v>Dell XPS 15 (S) Touch</v>
      </c>
      <c r="B619" s="34" t="s">
        <v>12</v>
      </c>
      <c r="C619" s="34" t="s">
        <v>482</v>
      </c>
      <c r="D619" s="34" t="s">
        <v>64</v>
      </c>
      <c r="E619" s="34" t="s">
        <v>2</v>
      </c>
      <c r="F619" s="34" t="s">
        <v>28</v>
      </c>
      <c r="G619" s="34" t="s">
        <v>289</v>
      </c>
      <c r="I619" s="34" t="s">
        <v>164</v>
      </c>
      <c r="L619" s="34">
        <v>15</v>
      </c>
      <c r="M619" s="34" t="s">
        <v>115</v>
      </c>
      <c r="O619" s="34" t="s">
        <v>49</v>
      </c>
      <c r="P619" s="34" t="s">
        <v>97</v>
      </c>
      <c r="Q619" s="34" t="s">
        <v>93</v>
      </c>
      <c r="S619" s="34" t="s">
        <v>229</v>
      </c>
    </row>
    <row r="620" spans="1:20" s="51" customFormat="1" x14ac:dyDescent="0.25">
      <c r="A620" s="51" t="str">
        <f t="shared" si="46"/>
        <v>Dell XPS 15 (K) Touch</v>
      </c>
      <c r="B620" s="51" t="s">
        <v>12</v>
      </c>
      <c r="C620" s="51" t="s">
        <v>740</v>
      </c>
      <c r="D620" s="51" t="s">
        <v>64</v>
      </c>
      <c r="F620" s="51" t="s">
        <v>28</v>
      </c>
      <c r="G620" s="51" t="s">
        <v>599</v>
      </c>
      <c r="I620" s="51" t="s">
        <v>677</v>
      </c>
      <c r="L620" s="51">
        <v>15</v>
      </c>
      <c r="M620" s="51" t="s">
        <v>311</v>
      </c>
      <c r="O620" s="51" t="s">
        <v>49</v>
      </c>
      <c r="S620" s="51" t="s">
        <v>229</v>
      </c>
      <c r="T620" s="130" t="s">
        <v>2829</v>
      </c>
    </row>
    <row r="621" spans="1:20" s="52" customFormat="1" x14ac:dyDescent="0.25">
      <c r="A621" s="52" t="str">
        <f t="shared" si="46"/>
        <v>Dell XPS 15 (K)</v>
      </c>
      <c r="B621" s="52" t="s">
        <v>12</v>
      </c>
      <c r="C621" s="52" t="s">
        <v>741</v>
      </c>
      <c r="D621" s="52" t="s">
        <v>64</v>
      </c>
      <c r="F621" s="52" t="s">
        <v>28</v>
      </c>
      <c r="G621" s="52" t="s">
        <v>599</v>
      </c>
      <c r="I621" s="52" t="s">
        <v>677</v>
      </c>
      <c r="L621" s="52">
        <v>15</v>
      </c>
      <c r="M621" s="52" t="s">
        <v>115</v>
      </c>
      <c r="S621" s="52" t="s">
        <v>229</v>
      </c>
    </row>
    <row r="622" spans="1:20" s="108" customFormat="1" x14ac:dyDescent="0.25">
      <c r="A622" s="108" t="str">
        <f t="shared" si="46"/>
        <v>Dell XPS 15 (KR)</v>
      </c>
      <c r="B622" s="108" t="s">
        <v>12</v>
      </c>
      <c r="C622" s="108" t="s">
        <v>1365</v>
      </c>
      <c r="D622" s="108" t="s">
        <v>64</v>
      </c>
      <c r="F622" s="108" t="s">
        <v>28</v>
      </c>
      <c r="G622" s="108" t="s">
        <v>959</v>
      </c>
      <c r="I622" s="108" t="s">
        <v>1366</v>
      </c>
      <c r="L622" s="108">
        <v>15</v>
      </c>
      <c r="M622" s="108" t="s">
        <v>311</v>
      </c>
      <c r="O622" s="108" t="s">
        <v>49</v>
      </c>
      <c r="S622" s="108" t="s">
        <v>229</v>
      </c>
      <c r="T622" s="130" t="s">
        <v>1217</v>
      </c>
    </row>
    <row r="623" spans="1:20" s="33" customFormat="1" x14ac:dyDescent="0.25">
      <c r="A623" s="33" t="str">
        <f t="shared" si="46"/>
        <v>Dell XPS 15 (CL)</v>
      </c>
      <c r="B623" s="33" t="s">
        <v>12</v>
      </c>
      <c r="C623" s="33" t="s">
        <v>1428</v>
      </c>
      <c r="D623" s="33" t="s">
        <v>64</v>
      </c>
      <c r="F623" s="33" t="s">
        <v>28</v>
      </c>
      <c r="G623" s="33" t="s">
        <v>1305</v>
      </c>
      <c r="I623" s="33" t="s">
        <v>677</v>
      </c>
      <c r="L623" s="33">
        <v>15</v>
      </c>
      <c r="M623" s="33" t="s">
        <v>311</v>
      </c>
      <c r="S623" s="33" t="s">
        <v>229</v>
      </c>
      <c r="T623" s="130" t="s">
        <v>2827</v>
      </c>
    </row>
    <row r="624" spans="1:20" s="52" customFormat="1" x14ac:dyDescent="0.25">
      <c r="A624" s="52" t="str">
        <f t="shared" si="46"/>
        <v>Dell XPS 15 (CL) Touch</v>
      </c>
      <c r="B624" s="52" t="s">
        <v>12</v>
      </c>
      <c r="C624" s="52" t="s">
        <v>1501</v>
      </c>
      <c r="D624" s="52" t="s">
        <v>64</v>
      </c>
      <c r="F624" s="52" t="s">
        <v>28</v>
      </c>
      <c r="G624" s="52" t="s">
        <v>1305</v>
      </c>
      <c r="I624" s="52" t="s">
        <v>1650</v>
      </c>
      <c r="L624" s="52">
        <v>15</v>
      </c>
      <c r="M624" s="52" t="s">
        <v>311</v>
      </c>
      <c r="O624" s="52" t="s">
        <v>49</v>
      </c>
      <c r="S624" s="52" t="s">
        <v>229</v>
      </c>
      <c r="T624" s="130" t="s">
        <v>2828</v>
      </c>
    </row>
    <row r="625" spans="1:20" s="42" customFormat="1" x14ac:dyDescent="0.25">
      <c r="A625" s="42" t="str">
        <f t="shared" ref="A625:A632" si="47">CONCATENATE(B625," ",C625)</f>
        <v>HP Chromebook 13 Pro</v>
      </c>
      <c r="B625" s="42" t="s">
        <v>13</v>
      </c>
      <c r="C625" s="42" t="s">
        <v>623</v>
      </c>
      <c r="D625" s="42" t="s">
        <v>60</v>
      </c>
      <c r="F625" s="42" t="s">
        <v>28</v>
      </c>
      <c r="G625" s="42" t="s">
        <v>479</v>
      </c>
      <c r="I625" s="42" t="s">
        <v>61</v>
      </c>
      <c r="L625" s="42">
        <v>13</v>
      </c>
      <c r="M625" s="42" t="s">
        <v>115</v>
      </c>
      <c r="S625" s="42" t="s">
        <v>163</v>
      </c>
    </row>
    <row r="626" spans="1:20" s="59" customFormat="1" x14ac:dyDescent="0.25">
      <c r="A626" s="59" t="str">
        <f t="shared" si="47"/>
        <v>HP Chromebook x360 11 G1</v>
      </c>
      <c r="B626" s="59" t="s">
        <v>13</v>
      </c>
      <c r="C626" s="59" t="s">
        <v>1019</v>
      </c>
      <c r="D626" s="59" t="s">
        <v>38</v>
      </c>
      <c r="F626" s="59" t="s">
        <v>28</v>
      </c>
      <c r="G626" s="59" t="s">
        <v>631</v>
      </c>
      <c r="I626" s="59" t="s">
        <v>61</v>
      </c>
      <c r="L626" s="59">
        <v>11</v>
      </c>
      <c r="M626" s="59" t="s">
        <v>44</v>
      </c>
      <c r="O626" s="59" t="s">
        <v>49</v>
      </c>
      <c r="S626" s="59" t="s">
        <v>162</v>
      </c>
    </row>
    <row r="627" spans="1:20" s="56" customFormat="1" x14ac:dyDescent="0.25">
      <c r="A627" s="56" t="str">
        <f>CONCATENATE(B627," ",C627)</f>
        <v>HP Chromebook x360 11 G2</v>
      </c>
      <c r="B627" s="56" t="s">
        <v>13</v>
      </c>
      <c r="C627" s="56" t="s">
        <v>2112</v>
      </c>
      <c r="D627" s="56" t="s">
        <v>38</v>
      </c>
      <c r="F627" s="56" t="s">
        <v>28</v>
      </c>
      <c r="G627" s="56" t="s">
        <v>1332</v>
      </c>
      <c r="I627" s="56" t="s">
        <v>61</v>
      </c>
      <c r="L627" s="56">
        <v>11</v>
      </c>
      <c r="M627" s="56" t="s">
        <v>44</v>
      </c>
      <c r="O627" s="56" t="s">
        <v>49</v>
      </c>
      <c r="S627" s="56" t="s">
        <v>162</v>
      </c>
    </row>
    <row r="628" spans="1:20" s="43" customFormat="1" x14ac:dyDescent="0.25">
      <c r="A628" s="43" t="str">
        <f>CONCATENATE(B628," ",C628)</f>
        <v>HP Chromebook x360 14 G1</v>
      </c>
      <c r="B628" s="43" t="s">
        <v>13</v>
      </c>
      <c r="C628" s="43" t="s">
        <v>2610</v>
      </c>
      <c r="D628" s="43" t="s">
        <v>60</v>
      </c>
      <c r="F628" s="43" t="s">
        <v>28</v>
      </c>
      <c r="G628" s="43" t="s">
        <v>959</v>
      </c>
      <c r="I628" s="43" t="s">
        <v>61</v>
      </c>
      <c r="L628" s="43">
        <v>14</v>
      </c>
      <c r="M628" s="43" t="s">
        <v>45</v>
      </c>
      <c r="O628" s="43" t="s">
        <v>49</v>
      </c>
      <c r="S628" s="43" t="s">
        <v>229</v>
      </c>
      <c r="T628" s="43" t="s">
        <v>50</v>
      </c>
    </row>
    <row r="629" spans="1:20" s="57" customFormat="1" x14ac:dyDescent="0.25">
      <c r="A629" s="57" t="str">
        <f t="shared" si="47"/>
        <v>HP Chromebook 11 G5</v>
      </c>
      <c r="B629" s="57" t="s">
        <v>13</v>
      </c>
      <c r="C629" s="57" t="s">
        <v>1020</v>
      </c>
      <c r="D629" s="57" t="s">
        <v>38</v>
      </c>
      <c r="F629" s="57" t="s">
        <v>28</v>
      </c>
      <c r="G629" s="57" t="s">
        <v>247</v>
      </c>
      <c r="I629" s="57" t="s">
        <v>61</v>
      </c>
      <c r="L629" s="57">
        <v>11</v>
      </c>
      <c r="M629" s="57" t="s">
        <v>44</v>
      </c>
      <c r="S629" s="57" t="s">
        <v>162</v>
      </c>
    </row>
    <row r="630" spans="1:20" s="34" customFormat="1" x14ac:dyDescent="0.25">
      <c r="A630" s="34" t="str">
        <f>CONCATENATE(B630," ",C630)</f>
        <v>HP Chromebook 11 G6</v>
      </c>
      <c r="B630" s="34" t="s">
        <v>13</v>
      </c>
      <c r="C630" s="34" t="s">
        <v>1312</v>
      </c>
      <c r="D630" s="34" t="s">
        <v>38</v>
      </c>
      <c r="F630" s="34" t="s">
        <v>28</v>
      </c>
      <c r="G630" s="34" t="s">
        <v>631</v>
      </c>
      <c r="I630" s="34" t="s">
        <v>61</v>
      </c>
      <c r="L630" s="34">
        <v>11</v>
      </c>
      <c r="M630" s="34" t="s">
        <v>44</v>
      </c>
      <c r="S630" s="34" t="s">
        <v>162</v>
      </c>
    </row>
    <row r="631" spans="1:20" s="59" customFormat="1" x14ac:dyDescent="0.25">
      <c r="A631" s="59" t="str">
        <f t="shared" si="47"/>
        <v>HP Chromebook 13 G1</v>
      </c>
      <c r="B631" s="59" t="s">
        <v>13</v>
      </c>
      <c r="C631" s="59" t="s">
        <v>1021</v>
      </c>
      <c r="D631" s="59" t="s">
        <v>60</v>
      </c>
      <c r="F631" s="59" t="s">
        <v>28</v>
      </c>
      <c r="G631" s="59" t="s">
        <v>479</v>
      </c>
      <c r="I631" s="59" t="s">
        <v>61</v>
      </c>
      <c r="L631" s="59">
        <v>13</v>
      </c>
      <c r="M631" s="59" t="s">
        <v>116</v>
      </c>
      <c r="S631" s="59" t="s">
        <v>163</v>
      </c>
    </row>
    <row r="632" spans="1:20" s="25" customFormat="1" x14ac:dyDescent="0.25">
      <c r="A632" s="25" t="str">
        <f t="shared" si="47"/>
        <v>HP Chromebook 14 G5</v>
      </c>
      <c r="B632" s="25" t="s">
        <v>13</v>
      </c>
      <c r="C632" s="25" t="s">
        <v>1262</v>
      </c>
      <c r="D632" s="25" t="s">
        <v>60</v>
      </c>
      <c r="F632" s="25" t="s">
        <v>28</v>
      </c>
      <c r="G632" s="25" t="s">
        <v>631</v>
      </c>
      <c r="I632" s="25" t="s">
        <v>61</v>
      </c>
      <c r="L632" s="25">
        <v>14</v>
      </c>
      <c r="M632" s="25" t="s">
        <v>45</v>
      </c>
      <c r="S632" s="25" t="s">
        <v>162</v>
      </c>
    </row>
    <row r="633" spans="1:20" s="51" customFormat="1" x14ac:dyDescent="0.25">
      <c r="A633" s="2" t="str">
        <f>CONCATENATE(B633," ",C633)</f>
        <v>HP HP 14-ac000</v>
      </c>
      <c r="B633" s="51" t="s">
        <v>13</v>
      </c>
      <c r="C633" s="51" t="s">
        <v>249</v>
      </c>
      <c r="D633" s="51" t="s">
        <v>60</v>
      </c>
      <c r="E633" s="51" t="s">
        <v>118</v>
      </c>
      <c r="F633" s="51" t="s">
        <v>28</v>
      </c>
      <c r="G633" s="51" t="s">
        <v>247</v>
      </c>
      <c r="I633" s="51" t="s">
        <v>61</v>
      </c>
      <c r="J633" s="51">
        <v>1.9</v>
      </c>
      <c r="L633" s="51">
        <v>14</v>
      </c>
      <c r="M633" s="51" t="s">
        <v>44</v>
      </c>
      <c r="P633" s="51" t="s">
        <v>101</v>
      </c>
      <c r="Q633" s="51" t="s">
        <v>99</v>
      </c>
      <c r="S633" s="51" t="s">
        <v>162</v>
      </c>
    </row>
    <row r="634" spans="1:20" s="51" customFormat="1" x14ac:dyDescent="0.25">
      <c r="A634" s="2" t="str">
        <f>CONCATENATE(B634," ",C634)</f>
        <v>HP HP 14-ac000</v>
      </c>
      <c r="B634" s="51" t="s">
        <v>13</v>
      </c>
      <c r="C634" s="51" t="s">
        <v>249</v>
      </c>
      <c r="D634" s="51" t="s">
        <v>60</v>
      </c>
      <c r="E634" s="51" t="s">
        <v>119</v>
      </c>
      <c r="F634" s="51" t="s">
        <v>28</v>
      </c>
      <c r="G634" s="51" t="s">
        <v>247</v>
      </c>
      <c r="I634" s="51" t="s">
        <v>61</v>
      </c>
      <c r="J634" s="51">
        <v>1.9</v>
      </c>
      <c r="L634" s="51">
        <v>14</v>
      </c>
      <c r="M634" s="51" t="s">
        <v>44</v>
      </c>
      <c r="P634" s="51" t="s">
        <v>101</v>
      </c>
      <c r="Q634" s="51" t="s">
        <v>99</v>
      </c>
      <c r="S634" s="51" t="s">
        <v>162</v>
      </c>
    </row>
    <row r="635" spans="1:20" s="77" customFormat="1" x14ac:dyDescent="0.25">
      <c r="A635" s="2" t="str">
        <f>CONCATENATE(B635," ",C635)</f>
        <v>HP HP 14-ac100</v>
      </c>
      <c r="B635" s="77" t="s">
        <v>13</v>
      </c>
      <c r="C635" s="77" t="s">
        <v>352</v>
      </c>
      <c r="D635" s="51" t="s">
        <v>60</v>
      </c>
      <c r="E635" s="77" t="s">
        <v>55</v>
      </c>
      <c r="F635" s="77" t="s">
        <v>28</v>
      </c>
      <c r="G635" s="77" t="s">
        <v>247</v>
      </c>
      <c r="I635" s="77" t="s">
        <v>61</v>
      </c>
      <c r="L635" s="77">
        <v>14</v>
      </c>
      <c r="M635" s="77" t="s">
        <v>44</v>
      </c>
      <c r="P635" s="77" t="s">
        <v>101</v>
      </c>
      <c r="Q635" s="77" t="s">
        <v>99</v>
      </c>
      <c r="S635" s="77" t="s">
        <v>162</v>
      </c>
    </row>
    <row r="636" spans="1:20" s="39" customFormat="1" x14ac:dyDescent="0.25">
      <c r="A636" s="39" t="str">
        <f t="shared" ref="A636:A642" si="48">CONCATENATE(B636," ",C636)</f>
        <v>HP HP 14-am000</v>
      </c>
      <c r="B636" s="39" t="s">
        <v>13</v>
      </c>
      <c r="C636" s="39" t="s">
        <v>601</v>
      </c>
      <c r="D636" s="51" t="s">
        <v>60</v>
      </c>
      <c r="F636" s="39" t="s">
        <v>28</v>
      </c>
      <c r="G636" s="39" t="s">
        <v>154</v>
      </c>
      <c r="I636" s="39" t="s">
        <v>560</v>
      </c>
      <c r="L636" s="39">
        <v>14</v>
      </c>
      <c r="M636" s="39" t="s">
        <v>44</v>
      </c>
      <c r="S636" s="39" t="s">
        <v>229</v>
      </c>
      <c r="T636" s="130" t="s">
        <v>601</v>
      </c>
    </row>
    <row r="637" spans="1:20" s="52" customFormat="1" x14ac:dyDescent="0.25">
      <c r="A637" s="52" t="str">
        <f t="shared" si="48"/>
        <v>HP HP 14-am100</v>
      </c>
      <c r="B637" s="52" t="s">
        <v>13</v>
      </c>
      <c r="C637" s="52" t="s">
        <v>746</v>
      </c>
      <c r="D637" s="51" t="s">
        <v>60</v>
      </c>
      <c r="F637" s="52" t="s">
        <v>28</v>
      </c>
      <c r="G637" s="52" t="s">
        <v>599</v>
      </c>
      <c r="I637" s="52" t="s">
        <v>542</v>
      </c>
      <c r="L637" s="52">
        <v>14</v>
      </c>
      <c r="M637" s="52" t="s">
        <v>45</v>
      </c>
      <c r="S637" s="52" t="s">
        <v>229</v>
      </c>
    </row>
    <row r="638" spans="1:20" s="33" customFormat="1" x14ac:dyDescent="0.25">
      <c r="A638" s="33" t="str">
        <f t="shared" si="48"/>
        <v>HP HP 14-bp000</v>
      </c>
      <c r="B638" s="33" t="s">
        <v>13</v>
      </c>
      <c r="C638" s="33" t="s">
        <v>881</v>
      </c>
      <c r="D638" s="51" t="s">
        <v>60</v>
      </c>
      <c r="F638" s="33" t="s">
        <v>28</v>
      </c>
      <c r="G638" s="33" t="s">
        <v>247</v>
      </c>
      <c r="I638" s="33" t="s">
        <v>61</v>
      </c>
      <c r="L638" s="33">
        <v>14</v>
      </c>
      <c r="M638" s="33" t="s">
        <v>44</v>
      </c>
      <c r="S638" s="33" t="s">
        <v>162</v>
      </c>
    </row>
    <row r="639" spans="1:20" s="34" customFormat="1" x14ac:dyDescent="0.25">
      <c r="A639" s="34" t="str">
        <f t="shared" si="48"/>
        <v>HP HP 14-bp000 Core</v>
      </c>
      <c r="B639" s="34" t="s">
        <v>13</v>
      </c>
      <c r="C639" s="34" t="s">
        <v>882</v>
      </c>
      <c r="D639" s="51" t="s">
        <v>60</v>
      </c>
      <c r="F639" s="34" t="s">
        <v>28</v>
      </c>
      <c r="G639" s="34" t="s">
        <v>599</v>
      </c>
      <c r="I639" s="34" t="s">
        <v>883</v>
      </c>
      <c r="L639" s="34">
        <v>14</v>
      </c>
      <c r="M639" s="34" t="s">
        <v>44</v>
      </c>
      <c r="S639" s="34" t="s">
        <v>229</v>
      </c>
    </row>
    <row r="640" spans="1:20" s="59" customFormat="1" x14ac:dyDescent="0.25">
      <c r="A640" s="59" t="str">
        <f t="shared" si="48"/>
        <v>HP HP 14-bp100 Core</v>
      </c>
      <c r="B640" s="59" t="s">
        <v>13</v>
      </c>
      <c r="C640" s="59" t="s">
        <v>1013</v>
      </c>
      <c r="D640" s="59" t="s">
        <v>60</v>
      </c>
      <c r="F640" s="59" t="s">
        <v>28</v>
      </c>
      <c r="G640" s="59" t="s">
        <v>959</v>
      </c>
      <c r="I640" s="59">
        <v>530</v>
      </c>
      <c r="L640" s="59">
        <v>14</v>
      </c>
      <c r="M640" s="59" t="s">
        <v>45</v>
      </c>
      <c r="S640" s="59" t="s">
        <v>229</v>
      </c>
      <c r="T640" s="130" t="s">
        <v>2831</v>
      </c>
    </row>
    <row r="641" spans="1:20" s="33" customFormat="1" x14ac:dyDescent="0.25">
      <c r="A641" s="33" t="str">
        <f t="shared" si="48"/>
        <v>HP HP 14-bs000</v>
      </c>
      <c r="B641" s="33" t="s">
        <v>13</v>
      </c>
      <c r="C641" s="33" t="s">
        <v>891</v>
      </c>
      <c r="D641" s="33" t="s">
        <v>60</v>
      </c>
      <c r="F641" s="33" t="s">
        <v>28</v>
      </c>
      <c r="G641" s="33" t="s">
        <v>247</v>
      </c>
      <c r="I641" s="33" t="s">
        <v>61</v>
      </c>
      <c r="L641" s="33">
        <v>14</v>
      </c>
      <c r="M641" s="33" t="s">
        <v>44</v>
      </c>
      <c r="S641" s="33" t="s">
        <v>162</v>
      </c>
    </row>
    <row r="642" spans="1:20" s="34" customFormat="1" x14ac:dyDescent="0.25">
      <c r="A642" s="34" t="str">
        <f t="shared" si="48"/>
        <v>HP HP 14-bs000 Core</v>
      </c>
      <c r="B642" s="34" t="s">
        <v>13</v>
      </c>
      <c r="C642" s="34" t="s">
        <v>892</v>
      </c>
      <c r="D642" s="51" t="s">
        <v>60</v>
      </c>
      <c r="F642" s="34" t="s">
        <v>28</v>
      </c>
      <c r="G642" s="34" t="s">
        <v>599</v>
      </c>
      <c r="I642" s="34" t="s">
        <v>883</v>
      </c>
      <c r="L642" s="34">
        <v>14</v>
      </c>
      <c r="M642" s="34" t="s">
        <v>82</v>
      </c>
      <c r="S642" s="34" t="s">
        <v>229</v>
      </c>
    </row>
    <row r="643" spans="1:20" s="52" customFormat="1" x14ac:dyDescent="0.25">
      <c r="A643" s="52" t="str">
        <f t="shared" ref="A643:A665" si="49">CONCATENATE(B643," ",C643)</f>
        <v>HP HP 14-cf0000 Core</v>
      </c>
      <c r="B643" s="52" t="s">
        <v>13</v>
      </c>
      <c r="C643" s="52" t="s">
        <v>1586</v>
      </c>
      <c r="D643" s="52" t="s">
        <v>60</v>
      </c>
      <c r="F643" s="52" t="s">
        <v>28</v>
      </c>
      <c r="G643" s="52" t="s">
        <v>599</v>
      </c>
      <c r="I643" s="52">
        <v>530</v>
      </c>
      <c r="L643" s="52">
        <v>14</v>
      </c>
      <c r="M643" s="34" t="s">
        <v>82</v>
      </c>
      <c r="S643" s="52" t="s">
        <v>229</v>
      </c>
    </row>
    <row r="644" spans="1:20" s="50" customFormat="1" x14ac:dyDescent="0.25">
      <c r="A644" s="50" t="str">
        <f t="shared" si="49"/>
        <v>HP HP 14-cf0000</v>
      </c>
      <c r="B644" s="50" t="s">
        <v>13</v>
      </c>
      <c r="C644" s="50" t="s">
        <v>1506</v>
      </c>
      <c r="D644" s="50" t="s">
        <v>60</v>
      </c>
      <c r="F644" s="50" t="s">
        <v>28</v>
      </c>
      <c r="G644" s="50" t="s">
        <v>1332</v>
      </c>
      <c r="I644" s="50" t="s">
        <v>61</v>
      </c>
      <c r="L644" s="50">
        <v>14</v>
      </c>
      <c r="M644" s="50" t="s">
        <v>44</v>
      </c>
      <c r="S644" s="50" t="s">
        <v>162</v>
      </c>
    </row>
    <row r="645" spans="1:20" s="28" customFormat="1" x14ac:dyDescent="0.25">
      <c r="A645" s="28" t="str">
        <f>CONCATENATE(B645," ",C645)</f>
        <v>HP HP 14-cf1000 Core</v>
      </c>
      <c r="B645" s="28" t="s">
        <v>13</v>
      </c>
      <c r="C645" s="28" t="s">
        <v>1781</v>
      </c>
      <c r="D645" s="28" t="s">
        <v>60</v>
      </c>
      <c r="F645" s="28" t="s">
        <v>28</v>
      </c>
      <c r="G645" s="28" t="s">
        <v>1715</v>
      </c>
      <c r="I645" s="28" t="s">
        <v>61</v>
      </c>
      <c r="L645" s="28">
        <v>14</v>
      </c>
      <c r="M645" s="28" t="s">
        <v>45</v>
      </c>
      <c r="S645" s="28" t="s">
        <v>229</v>
      </c>
      <c r="T645" s="130" t="s">
        <v>2832</v>
      </c>
    </row>
    <row r="646" spans="1:20" s="51" customFormat="1" x14ac:dyDescent="0.25">
      <c r="A646" s="51" t="str">
        <f t="shared" si="49"/>
        <v>HP HP 14-ck0000</v>
      </c>
      <c r="B646" s="51" t="s">
        <v>13</v>
      </c>
      <c r="C646" s="51" t="s">
        <v>1507</v>
      </c>
      <c r="D646" s="51" t="s">
        <v>60</v>
      </c>
      <c r="F646" s="51" t="s">
        <v>28</v>
      </c>
      <c r="G646" s="51" t="s">
        <v>1332</v>
      </c>
      <c r="I646" s="51" t="s">
        <v>61</v>
      </c>
      <c r="L646" s="51">
        <v>14</v>
      </c>
      <c r="M646" s="51" t="s">
        <v>82</v>
      </c>
      <c r="S646" s="51" t="s">
        <v>162</v>
      </c>
    </row>
    <row r="647" spans="1:20" s="28" customFormat="1" x14ac:dyDescent="0.25">
      <c r="A647" s="51" t="str">
        <f t="shared" si="49"/>
        <v>HP HP 14-ck1000 Core</v>
      </c>
      <c r="B647" s="28" t="s">
        <v>13</v>
      </c>
      <c r="C647" s="28" t="s">
        <v>1785</v>
      </c>
      <c r="D647" s="28" t="s">
        <v>60</v>
      </c>
      <c r="F647" s="28" t="s">
        <v>28</v>
      </c>
      <c r="G647" s="28" t="s">
        <v>1715</v>
      </c>
      <c r="I647" s="28">
        <v>520</v>
      </c>
      <c r="L647" s="28">
        <v>14</v>
      </c>
      <c r="M647" s="28" t="s">
        <v>82</v>
      </c>
      <c r="S647" s="28" t="s">
        <v>229</v>
      </c>
    </row>
    <row r="648" spans="1:20" s="52" customFormat="1" x14ac:dyDescent="0.25">
      <c r="A648" s="52" t="str">
        <f t="shared" si="49"/>
        <v>HP HP 14-cm0000</v>
      </c>
      <c r="B648" s="52" t="s">
        <v>13</v>
      </c>
      <c r="C648" s="52" t="s">
        <v>1508</v>
      </c>
      <c r="D648" s="52" t="s">
        <v>60</v>
      </c>
      <c r="F648" s="52" t="s">
        <v>27</v>
      </c>
      <c r="G648" s="52" t="s">
        <v>1078</v>
      </c>
      <c r="I648" s="52" t="s">
        <v>61</v>
      </c>
      <c r="L648" s="52">
        <v>14</v>
      </c>
      <c r="M648" s="52" t="s">
        <v>82</v>
      </c>
      <c r="S648" s="52" t="s">
        <v>229</v>
      </c>
    </row>
    <row r="649" spans="1:20" s="51" customFormat="1" x14ac:dyDescent="0.25">
      <c r="A649" s="51" t="str">
        <f t="shared" si="49"/>
        <v>HP HP 14-cm0000 Stoney</v>
      </c>
      <c r="B649" s="51" t="s">
        <v>13</v>
      </c>
      <c r="C649" s="51" t="s">
        <v>1587</v>
      </c>
      <c r="D649" s="51" t="s">
        <v>60</v>
      </c>
      <c r="F649" s="51" t="s">
        <v>27</v>
      </c>
      <c r="G649" s="51" t="s">
        <v>590</v>
      </c>
      <c r="I649" s="51" t="s">
        <v>61</v>
      </c>
      <c r="L649" s="51">
        <v>14</v>
      </c>
      <c r="M649" s="51" t="s">
        <v>82</v>
      </c>
      <c r="S649" s="51" t="s">
        <v>229</v>
      </c>
    </row>
    <row r="650" spans="1:20" s="45" customFormat="1" x14ac:dyDescent="0.25">
      <c r="A650" s="45" t="str">
        <f>CONCATENATE(B650," ",C650)</f>
        <v>HP HP 14-cm1000</v>
      </c>
      <c r="B650" s="45" t="s">
        <v>13</v>
      </c>
      <c r="C650" s="45" t="s">
        <v>1954</v>
      </c>
      <c r="D650" s="45" t="s">
        <v>60</v>
      </c>
      <c r="F650" s="45" t="s">
        <v>27</v>
      </c>
      <c r="G650" s="45" t="s">
        <v>1772</v>
      </c>
      <c r="I650" s="45" t="s">
        <v>61</v>
      </c>
      <c r="L650" s="45">
        <v>14</v>
      </c>
      <c r="M650" s="45" t="s">
        <v>45</v>
      </c>
      <c r="S650" s="45" t="s">
        <v>229</v>
      </c>
      <c r="T650" s="130" t="s">
        <v>1954</v>
      </c>
    </row>
    <row r="651" spans="1:20" s="43" customFormat="1" x14ac:dyDescent="0.25">
      <c r="A651" s="43" t="str">
        <f>CONCATENATE(B651," ",C651)</f>
        <v>HP HP 14-dk0000</v>
      </c>
      <c r="B651" s="43" t="s">
        <v>13</v>
      </c>
      <c r="C651" s="43" t="s">
        <v>1956</v>
      </c>
      <c r="D651" s="43" t="s">
        <v>60</v>
      </c>
      <c r="F651" s="43" t="s">
        <v>27</v>
      </c>
      <c r="G651" s="43" t="s">
        <v>1772</v>
      </c>
      <c r="I651" s="43" t="s">
        <v>61</v>
      </c>
      <c r="L651" s="43">
        <v>14</v>
      </c>
      <c r="M651" s="43" t="s">
        <v>82</v>
      </c>
      <c r="S651" s="43" t="s">
        <v>229</v>
      </c>
    </row>
    <row r="652" spans="1:20" s="45" customFormat="1" x14ac:dyDescent="0.25">
      <c r="A652" s="45" t="str">
        <f>CONCATENATE(B652," ",C652)</f>
        <v>HP HP 14-dk0000 Stoney</v>
      </c>
      <c r="B652" s="45" t="s">
        <v>13</v>
      </c>
      <c r="C652" s="45" t="s">
        <v>1957</v>
      </c>
      <c r="D652" s="45" t="s">
        <v>60</v>
      </c>
      <c r="F652" s="45" t="s">
        <v>27</v>
      </c>
      <c r="G652" s="45" t="s">
        <v>590</v>
      </c>
      <c r="I652" s="45" t="s">
        <v>61</v>
      </c>
      <c r="L652" s="45">
        <v>14</v>
      </c>
      <c r="M652" s="51" t="s">
        <v>82</v>
      </c>
      <c r="S652" s="45" t="s">
        <v>229</v>
      </c>
    </row>
    <row r="653" spans="1:20" s="50" customFormat="1" x14ac:dyDescent="0.25">
      <c r="A653" s="50" t="str">
        <f>CONCATENATE(B653," ",C653)</f>
        <v>HP HP 14s-dq0000</v>
      </c>
      <c r="B653" s="50" t="s">
        <v>13</v>
      </c>
      <c r="C653" s="50" t="s">
        <v>2210</v>
      </c>
      <c r="D653" s="50" t="s">
        <v>60</v>
      </c>
      <c r="F653" s="50" t="s">
        <v>28</v>
      </c>
      <c r="G653" s="50" t="s">
        <v>1715</v>
      </c>
      <c r="I653" s="50" t="s">
        <v>61</v>
      </c>
      <c r="L653" s="50">
        <v>14</v>
      </c>
      <c r="M653" s="50" t="s">
        <v>82</v>
      </c>
      <c r="S653" s="50" t="s">
        <v>229</v>
      </c>
      <c r="T653" s="130" t="s">
        <v>2210</v>
      </c>
    </row>
    <row r="654" spans="1:20" s="50" customFormat="1" x14ac:dyDescent="0.25">
      <c r="A654" s="2" t="str">
        <f t="shared" si="49"/>
        <v>HP HP 15-ac000</v>
      </c>
      <c r="B654" s="50" t="s">
        <v>13</v>
      </c>
      <c r="C654" s="50" t="s">
        <v>248</v>
      </c>
      <c r="D654" s="50" t="s">
        <v>63</v>
      </c>
      <c r="E654" s="50" t="s">
        <v>118</v>
      </c>
      <c r="F654" s="50" t="s">
        <v>28</v>
      </c>
      <c r="G654" s="50" t="s">
        <v>247</v>
      </c>
      <c r="I654" s="50" t="s">
        <v>61</v>
      </c>
      <c r="J654" s="50">
        <v>2.2000000000000002</v>
      </c>
      <c r="L654" s="50">
        <v>15</v>
      </c>
      <c r="M654" s="50" t="s">
        <v>44</v>
      </c>
      <c r="P654" s="50" t="s">
        <v>101</v>
      </c>
      <c r="Q654" s="50" t="s">
        <v>99</v>
      </c>
      <c r="S654" s="50" t="s">
        <v>162</v>
      </c>
    </row>
    <row r="655" spans="1:20" s="50" customFormat="1" x14ac:dyDescent="0.25">
      <c r="A655" s="2" t="str">
        <f t="shared" si="49"/>
        <v>HP HP 15-ac000</v>
      </c>
      <c r="B655" s="50" t="s">
        <v>13</v>
      </c>
      <c r="C655" s="50" t="s">
        <v>248</v>
      </c>
      <c r="D655" s="50" t="s">
        <v>63</v>
      </c>
      <c r="E655" s="50" t="s">
        <v>119</v>
      </c>
      <c r="F655" s="50" t="s">
        <v>28</v>
      </c>
      <c r="G655" s="50" t="s">
        <v>247</v>
      </c>
      <c r="I655" s="50" t="s">
        <v>61</v>
      </c>
      <c r="J655" s="50">
        <v>2.2000000000000002</v>
      </c>
      <c r="L655" s="50">
        <v>15</v>
      </c>
      <c r="M655" s="50" t="s">
        <v>44</v>
      </c>
      <c r="P655" s="50" t="s">
        <v>101</v>
      </c>
      <c r="Q655" s="50" t="s">
        <v>99</v>
      </c>
      <c r="S655" s="50" t="s">
        <v>162</v>
      </c>
    </row>
    <row r="656" spans="1:20" s="77" customFormat="1" x14ac:dyDescent="0.25">
      <c r="A656" s="2" t="str">
        <f t="shared" si="49"/>
        <v>HP HP 15-ac100</v>
      </c>
      <c r="B656" s="77" t="s">
        <v>13</v>
      </c>
      <c r="C656" s="77" t="s">
        <v>316</v>
      </c>
      <c r="D656" s="77" t="s">
        <v>63</v>
      </c>
      <c r="E656" s="77" t="s">
        <v>118</v>
      </c>
      <c r="F656" s="77" t="s">
        <v>28</v>
      </c>
      <c r="G656" s="77" t="s">
        <v>247</v>
      </c>
      <c r="I656" s="77" t="s">
        <v>61</v>
      </c>
      <c r="J656" s="77">
        <v>2.2000000000000002</v>
      </c>
      <c r="L656" s="77">
        <v>15</v>
      </c>
      <c r="M656" s="77" t="s">
        <v>44</v>
      </c>
      <c r="P656" s="77" t="s">
        <v>101</v>
      </c>
      <c r="Q656" s="77" t="s">
        <v>99</v>
      </c>
      <c r="S656" s="77" t="s">
        <v>162</v>
      </c>
    </row>
    <row r="657" spans="1:19" s="77" customFormat="1" x14ac:dyDescent="0.25">
      <c r="A657" s="2" t="str">
        <f t="shared" si="49"/>
        <v>HP HP 15-ac100</v>
      </c>
      <c r="B657" s="77" t="s">
        <v>13</v>
      </c>
      <c r="C657" s="77" t="s">
        <v>316</v>
      </c>
      <c r="D657" s="77" t="s">
        <v>63</v>
      </c>
      <c r="E657" s="77" t="s">
        <v>119</v>
      </c>
      <c r="F657" s="77" t="s">
        <v>28</v>
      </c>
      <c r="G657" s="77" t="s">
        <v>247</v>
      </c>
      <c r="I657" s="77" t="s">
        <v>61</v>
      </c>
      <c r="J657" s="77">
        <v>2.2000000000000002</v>
      </c>
      <c r="L657" s="77">
        <v>15</v>
      </c>
      <c r="M657" s="77" t="s">
        <v>44</v>
      </c>
      <c r="P657" s="77" t="s">
        <v>101</v>
      </c>
      <c r="Q657" s="77" t="s">
        <v>99</v>
      </c>
      <c r="S657" s="77" t="s">
        <v>162</v>
      </c>
    </row>
    <row r="658" spans="1:19" s="76" customFormat="1" x14ac:dyDescent="0.25">
      <c r="A658" s="2" t="str">
        <f t="shared" si="49"/>
        <v>HP HP 15-ac100 Core</v>
      </c>
      <c r="B658" s="76" t="s">
        <v>13</v>
      </c>
      <c r="C658" s="76" t="s">
        <v>317</v>
      </c>
      <c r="D658" s="76" t="s">
        <v>65</v>
      </c>
      <c r="E658" s="76" t="s">
        <v>55</v>
      </c>
      <c r="F658" s="76" t="s">
        <v>28</v>
      </c>
      <c r="G658" s="76" t="s">
        <v>154</v>
      </c>
      <c r="I658" s="76" t="s">
        <v>265</v>
      </c>
      <c r="J658" s="76">
        <v>2.2000000000000002</v>
      </c>
      <c r="L658" s="76">
        <v>15</v>
      </c>
      <c r="M658" s="76" t="s">
        <v>44</v>
      </c>
      <c r="P658" s="76" t="s">
        <v>101</v>
      </c>
      <c r="Q658" s="76" t="s">
        <v>99</v>
      </c>
      <c r="S658" s="76" t="s">
        <v>229</v>
      </c>
    </row>
    <row r="659" spans="1:19" s="76" customFormat="1" x14ac:dyDescent="0.25">
      <c r="A659" s="2" t="str">
        <f t="shared" si="49"/>
        <v>HP HP 15-ac100 Core</v>
      </c>
      <c r="B659" s="76" t="s">
        <v>13</v>
      </c>
      <c r="C659" s="76" t="s">
        <v>317</v>
      </c>
      <c r="D659" s="76" t="s">
        <v>65</v>
      </c>
      <c r="E659" s="76" t="s">
        <v>53</v>
      </c>
      <c r="F659" s="76" t="s">
        <v>28</v>
      </c>
      <c r="G659" s="76" t="s">
        <v>154</v>
      </c>
      <c r="I659" s="76" t="s">
        <v>265</v>
      </c>
      <c r="J659" s="76">
        <v>2.2000000000000002</v>
      </c>
      <c r="L659" s="76">
        <v>15</v>
      </c>
      <c r="M659" s="76" t="s">
        <v>44</v>
      </c>
      <c r="P659" s="76" t="s">
        <v>101</v>
      </c>
      <c r="Q659" s="76" t="s">
        <v>99</v>
      </c>
      <c r="S659" s="76" t="s">
        <v>229</v>
      </c>
    </row>
    <row r="660" spans="1:19" s="75" customFormat="1" x14ac:dyDescent="0.25">
      <c r="A660" s="2" t="str">
        <f t="shared" si="49"/>
        <v>HP HP 15-ac100 Core (S)</v>
      </c>
      <c r="B660" s="75" t="s">
        <v>13</v>
      </c>
      <c r="C660" s="75" t="s">
        <v>318</v>
      </c>
      <c r="D660" s="75" t="s">
        <v>65</v>
      </c>
      <c r="E660" s="75" t="s">
        <v>53</v>
      </c>
      <c r="F660" s="75" t="s">
        <v>28</v>
      </c>
      <c r="G660" s="75" t="s">
        <v>289</v>
      </c>
      <c r="I660" s="75" t="s">
        <v>265</v>
      </c>
      <c r="J660" s="75">
        <v>2.2000000000000002</v>
      </c>
      <c r="L660" s="75">
        <v>15</v>
      </c>
      <c r="M660" s="75" t="s">
        <v>44</v>
      </c>
      <c r="P660" s="75" t="s">
        <v>101</v>
      </c>
      <c r="Q660" s="75" t="s">
        <v>99</v>
      </c>
      <c r="S660" s="75" t="s">
        <v>229</v>
      </c>
    </row>
    <row r="661" spans="1:19" s="75" customFormat="1" x14ac:dyDescent="0.25">
      <c r="A661" s="2" t="str">
        <f t="shared" si="49"/>
        <v>HP HP 15-ac100 Core (S)</v>
      </c>
      <c r="B661" s="75" t="s">
        <v>13</v>
      </c>
      <c r="C661" s="75" t="s">
        <v>318</v>
      </c>
      <c r="D661" s="75" t="s">
        <v>65</v>
      </c>
      <c r="E661" s="75" t="s">
        <v>54</v>
      </c>
      <c r="F661" s="75" t="s">
        <v>28</v>
      </c>
      <c r="G661" s="75" t="s">
        <v>289</v>
      </c>
      <c r="I661" s="75" t="s">
        <v>265</v>
      </c>
      <c r="J661" s="75">
        <v>2.2000000000000002</v>
      </c>
      <c r="L661" s="75">
        <v>15</v>
      </c>
      <c r="M661" s="75" t="s">
        <v>44</v>
      </c>
      <c r="P661" s="75" t="s">
        <v>101</v>
      </c>
      <c r="Q661" s="75" t="s">
        <v>99</v>
      </c>
      <c r="S661" s="75" t="s">
        <v>229</v>
      </c>
    </row>
    <row r="662" spans="1:19" s="25" customFormat="1" x14ac:dyDescent="0.25">
      <c r="A662" s="25" t="str">
        <f t="shared" si="49"/>
        <v>HP HP 15-ac600</v>
      </c>
      <c r="B662" s="25" t="s">
        <v>13</v>
      </c>
      <c r="C662" s="25" t="s">
        <v>422</v>
      </c>
      <c r="D662" s="25" t="s">
        <v>63</v>
      </c>
      <c r="F662" s="25" t="s">
        <v>28</v>
      </c>
      <c r="G662" s="25" t="s">
        <v>247</v>
      </c>
      <c r="I662" s="25" t="s">
        <v>61</v>
      </c>
      <c r="L662" s="25">
        <v>15</v>
      </c>
      <c r="M662" s="25" t="s">
        <v>44</v>
      </c>
      <c r="S662" s="25" t="s">
        <v>162</v>
      </c>
    </row>
    <row r="663" spans="1:19" s="24" customFormat="1" x14ac:dyDescent="0.25">
      <c r="A663" s="24" t="str">
        <f t="shared" si="49"/>
        <v>HP HP 15-ac600 Core</v>
      </c>
      <c r="B663" s="24" t="s">
        <v>13</v>
      </c>
      <c r="C663" s="24" t="s">
        <v>423</v>
      </c>
      <c r="D663" s="24" t="s">
        <v>65</v>
      </c>
      <c r="F663" s="24" t="s">
        <v>28</v>
      </c>
      <c r="G663" s="24" t="s">
        <v>289</v>
      </c>
      <c r="I663" s="24" t="s">
        <v>265</v>
      </c>
      <c r="L663" s="24">
        <v>15</v>
      </c>
      <c r="M663" s="24" t="s">
        <v>44</v>
      </c>
      <c r="S663" s="24" t="s">
        <v>229</v>
      </c>
    </row>
    <row r="664" spans="1:19" s="77" customFormat="1" x14ac:dyDescent="0.25">
      <c r="A664" s="2" t="str">
        <f t="shared" si="49"/>
        <v>HP HP 15-af000 Carrizo-L</v>
      </c>
      <c r="B664" s="77" t="s">
        <v>13</v>
      </c>
      <c r="C664" s="77" t="s">
        <v>319</v>
      </c>
      <c r="D664" s="77" t="s">
        <v>63</v>
      </c>
      <c r="E664" s="77" t="s">
        <v>58</v>
      </c>
      <c r="F664" s="77" t="s">
        <v>27</v>
      </c>
      <c r="G664" s="77" t="s">
        <v>306</v>
      </c>
      <c r="I664" s="77" t="s">
        <v>61</v>
      </c>
      <c r="L664" s="77">
        <v>15</v>
      </c>
      <c r="M664" s="77" t="s">
        <v>44</v>
      </c>
      <c r="P664" s="77" t="s">
        <v>101</v>
      </c>
      <c r="Q664" s="77" t="s">
        <v>99</v>
      </c>
      <c r="S664" s="77" t="s">
        <v>162</v>
      </c>
    </row>
    <row r="665" spans="1:19" s="75" customFormat="1" x14ac:dyDescent="0.25">
      <c r="A665" s="2" t="str">
        <f t="shared" si="49"/>
        <v>HP HP 15-af100 Carrizo-L</v>
      </c>
      <c r="B665" s="75" t="s">
        <v>13</v>
      </c>
      <c r="C665" s="75" t="s">
        <v>351</v>
      </c>
      <c r="D665" s="75" t="s">
        <v>63</v>
      </c>
      <c r="E665" s="75" t="s">
        <v>58</v>
      </c>
      <c r="F665" s="75" t="s">
        <v>27</v>
      </c>
      <c r="G665" s="75" t="s">
        <v>306</v>
      </c>
      <c r="I665" s="75" t="s">
        <v>61</v>
      </c>
      <c r="L665" s="75">
        <v>15</v>
      </c>
      <c r="M665" s="75" t="s">
        <v>44</v>
      </c>
      <c r="P665" s="75" t="s">
        <v>101</v>
      </c>
      <c r="Q665" s="75" t="s">
        <v>99</v>
      </c>
      <c r="S665" s="75" t="s">
        <v>162</v>
      </c>
    </row>
    <row r="666" spans="1:19" s="38" customFormat="1" ht="15.75" customHeight="1" x14ac:dyDescent="0.25">
      <c r="A666" s="38" t="str">
        <f t="shared" ref="A666:A672" si="50">CONCATENATE(B666," ",C666)</f>
        <v>HP HP 15-ay000</v>
      </c>
      <c r="B666" s="38" t="s">
        <v>13</v>
      </c>
      <c r="C666" s="38" t="s">
        <v>540</v>
      </c>
      <c r="D666" s="38" t="s">
        <v>65</v>
      </c>
      <c r="F666" s="38" t="s">
        <v>28</v>
      </c>
      <c r="G666" s="38" t="s">
        <v>247</v>
      </c>
      <c r="I666" s="38" t="s">
        <v>542</v>
      </c>
      <c r="L666" s="38">
        <v>15</v>
      </c>
      <c r="M666" s="38" t="s">
        <v>44</v>
      </c>
      <c r="S666" s="38" t="s">
        <v>162</v>
      </c>
    </row>
    <row r="667" spans="1:19" s="39" customFormat="1" ht="15.75" customHeight="1" x14ac:dyDescent="0.25">
      <c r="A667" s="39" t="str">
        <f t="shared" si="50"/>
        <v>HP HP 15-ay000 Core</v>
      </c>
      <c r="B667" s="39" t="s">
        <v>13</v>
      </c>
      <c r="C667" s="39" t="s">
        <v>541</v>
      </c>
      <c r="D667" s="39" t="s">
        <v>65</v>
      </c>
      <c r="F667" s="39" t="s">
        <v>28</v>
      </c>
      <c r="G667" s="39" t="s">
        <v>154</v>
      </c>
      <c r="I667" s="39" t="s">
        <v>542</v>
      </c>
      <c r="L667" s="39">
        <v>15</v>
      </c>
      <c r="M667" s="39" t="s">
        <v>82</v>
      </c>
      <c r="S667" s="39" t="s">
        <v>229</v>
      </c>
    </row>
    <row r="668" spans="1:19" s="51" customFormat="1" ht="15.75" customHeight="1" x14ac:dyDescent="0.25">
      <c r="A668" s="51" t="str">
        <f>CONCATENATE(B668," ",C668)</f>
        <v>HP HP 15-ay100 Core</v>
      </c>
      <c r="B668" s="51" t="s">
        <v>13</v>
      </c>
      <c r="C668" s="51" t="s">
        <v>719</v>
      </c>
      <c r="D668" s="51" t="s">
        <v>64</v>
      </c>
      <c r="F668" s="51" t="s">
        <v>28</v>
      </c>
      <c r="G668" s="51" t="s">
        <v>599</v>
      </c>
      <c r="I668" s="51" t="s">
        <v>802</v>
      </c>
      <c r="L668" s="51">
        <v>15</v>
      </c>
      <c r="M668" s="51" t="s">
        <v>82</v>
      </c>
      <c r="S668" s="51" t="s">
        <v>229</v>
      </c>
    </row>
    <row r="669" spans="1:19" s="38" customFormat="1" ht="15.75" customHeight="1" x14ac:dyDescent="0.25">
      <c r="A669" s="38" t="str">
        <f t="shared" si="50"/>
        <v>HP HP 15-ay500 Core</v>
      </c>
      <c r="B669" s="38" t="s">
        <v>13</v>
      </c>
      <c r="C669" s="38" t="s">
        <v>602</v>
      </c>
      <c r="D669" s="38" t="s">
        <v>65</v>
      </c>
      <c r="F669" s="38" t="s">
        <v>28</v>
      </c>
      <c r="G669" s="38" t="s">
        <v>289</v>
      </c>
      <c r="I669" s="38" t="s">
        <v>542</v>
      </c>
      <c r="L669" s="38">
        <v>15</v>
      </c>
      <c r="M669" s="38" t="s">
        <v>44</v>
      </c>
      <c r="S669" s="38" t="s">
        <v>229</v>
      </c>
    </row>
    <row r="670" spans="1:19" s="39" customFormat="1" ht="15.75" customHeight="1" x14ac:dyDescent="0.25">
      <c r="A670" s="39" t="str">
        <f t="shared" si="50"/>
        <v>HP HP 15-ay500</v>
      </c>
      <c r="B670" s="39" t="s">
        <v>13</v>
      </c>
      <c r="C670" s="39" t="s">
        <v>603</v>
      </c>
      <c r="D670" s="39" t="s">
        <v>65</v>
      </c>
      <c r="F670" s="39" t="s">
        <v>28</v>
      </c>
      <c r="G670" s="39" t="s">
        <v>247</v>
      </c>
      <c r="I670" s="39" t="s">
        <v>560</v>
      </c>
      <c r="L670" s="39">
        <v>15</v>
      </c>
      <c r="M670" s="39" t="s">
        <v>44</v>
      </c>
      <c r="S670" s="39" t="s">
        <v>162</v>
      </c>
    </row>
    <row r="671" spans="1:19" s="38" customFormat="1" ht="15.75" customHeight="1" x14ac:dyDescent="0.25">
      <c r="A671" s="38" t="str">
        <f t="shared" si="50"/>
        <v>HP HP 15-ba000 Carrizo-L</v>
      </c>
      <c r="B671" s="38" t="s">
        <v>13</v>
      </c>
      <c r="C671" s="38" t="s">
        <v>544</v>
      </c>
      <c r="D671" s="38" t="s">
        <v>63</v>
      </c>
      <c r="F671" s="38" t="s">
        <v>27</v>
      </c>
      <c r="G671" s="38" t="s">
        <v>306</v>
      </c>
      <c r="I671" s="38" t="s">
        <v>61</v>
      </c>
      <c r="L671" s="38">
        <v>15</v>
      </c>
      <c r="M671" s="38" t="s">
        <v>44</v>
      </c>
      <c r="S671" s="38" t="s">
        <v>162</v>
      </c>
    </row>
    <row r="672" spans="1:19" s="39" customFormat="1" ht="15.75" customHeight="1" x14ac:dyDescent="0.25">
      <c r="A672" s="39" t="str">
        <f t="shared" si="50"/>
        <v>HP HP 15-ba000</v>
      </c>
      <c r="B672" s="39" t="s">
        <v>13</v>
      </c>
      <c r="C672" s="39" t="s">
        <v>543</v>
      </c>
      <c r="D672" s="39" t="s">
        <v>64</v>
      </c>
      <c r="F672" s="39" t="s">
        <v>27</v>
      </c>
      <c r="G672" s="39" t="s">
        <v>510</v>
      </c>
      <c r="I672" s="39" t="s">
        <v>511</v>
      </c>
      <c r="L672" s="39">
        <v>15</v>
      </c>
      <c r="M672" s="39" t="s">
        <v>45</v>
      </c>
      <c r="S672" s="39" t="s">
        <v>229</v>
      </c>
    </row>
    <row r="673" spans="1:19" s="38" customFormat="1" ht="15.75" customHeight="1" x14ac:dyDescent="0.25">
      <c r="A673" s="38" t="str">
        <f t="shared" ref="A673:A680" si="51">CONCATENATE(B673," ",C673)</f>
        <v>HP HP 15-ba500 Carrizo-L</v>
      </c>
      <c r="B673" s="38" t="s">
        <v>13</v>
      </c>
      <c r="C673" s="38" t="s">
        <v>697</v>
      </c>
      <c r="D673" s="38" t="s">
        <v>63</v>
      </c>
      <c r="F673" s="38" t="s">
        <v>27</v>
      </c>
      <c r="G673" s="38" t="s">
        <v>306</v>
      </c>
      <c r="I673" s="38" t="s">
        <v>61</v>
      </c>
      <c r="L673" s="38">
        <v>15</v>
      </c>
      <c r="M673" s="38" t="s">
        <v>44</v>
      </c>
      <c r="S673" s="38" t="s">
        <v>162</v>
      </c>
    </row>
    <row r="674" spans="1:19" s="56" customFormat="1" ht="15.75" customHeight="1" x14ac:dyDescent="0.25">
      <c r="A674" s="56" t="str">
        <f t="shared" si="51"/>
        <v>HP HP 15-ba500</v>
      </c>
      <c r="B674" s="56" t="s">
        <v>13</v>
      </c>
      <c r="C674" s="56" t="s">
        <v>934</v>
      </c>
      <c r="D674" s="56" t="s">
        <v>64</v>
      </c>
      <c r="F674" s="56" t="s">
        <v>27</v>
      </c>
      <c r="G674" s="56" t="s">
        <v>510</v>
      </c>
      <c r="I674" s="56" t="s">
        <v>511</v>
      </c>
      <c r="L674" s="56">
        <v>15</v>
      </c>
      <c r="M674" s="56" t="s">
        <v>44</v>
      </c>
      <c r="S674" s="56" t="s">
        <v>162</v>
      </c>
    </row>
    <row r="675" spans="1:19" s="34" customFormat="1" ht="15.75" customHeight="1" x14ac:dyDescent="0.25">
      <c r="A675" s="34" t="str">
        <f t="shared" si="51"/>
        <v>HP HP 15-bs000</v>
      </c>
      <c r="B675" s="34" t="s">
        <v>13</v>
      </c>
      <c r="C675" s="34" t="s">
        <v>884</v>
      </c>
      <c r="D675" s="34" t="s">
        <v>63</v>
      </c>
      <c r="F675" s="34" t="s">
        <v>28</v>
      </c>
      <c r="G675" s="34" t="s">
        <v>247</v>
      </c>
      <c r="I675" s="34" t="s">
        <v>61</v>
      </c>
      <c r="L675" s="34">
        <v>15</v>
      </c>
      <c r="M675" s="34" t="s">
        <v>44</v>
      </c>
      <c r="S675" s="34" t="s">
        <v>162</v>
      </c>
    </row>
    <row r="676" spans="1:19" s="33" customFormat="1" ht="15.75" customHeight="1" x14ac:dyDescent="0.25">
      <c r="A676" s="33" t="str">
        <f t="shared" si="51"/>
        <v>HP HP 15-bs000 Core</v>
      </c>
      <c r="B676" s="33" t="s">
        <v>13</v>
      </c>
      <c r="C676" s="33" t="s">
        <v>885</v>
      </c>
      <c r="D676" s="33" t="s">
        <v>65</v>
      </c>
      <c r="F676" s="33" t="s">
        <v>28</v>
      </c>
      <c r="G676" s="33" t="s">
        <v>289</v>
      </c>
      <c r="I676" s="33" t="s">
        <v>886</v>
      </c>
      <c r="L676" s="33">
        <v>15</v>
      </c>
      <c r="M676" s="33" t="s">
        <v>44</v>
      </c>
      <c r="S676" s="33" t="s">
        <v>229</v>
      </c>
    </row>
    <row r="677" spans="1:19" s="57" customFormat="1" ht="15.75" customHeight="1" x14ac:dyDescent="0.25">
      <c r="A677" s="57" t="str">
        <f t="shared" si="51"/>
        <v>HP HP 15-bs100 Core</v>
      </c>
      <c r="B677" s="57" t="s">
        <v>13</v>
      </c>
      <c r="C677" s="57" t="s">
        <v>1048</v>
      </c>
      <c r="D677" s="57" t="s">
        <v>65</v>
      </c>
      <c r="F677" s="57" t="s">
        <v>28</v>
      </c>
      <c r="G677" s="57" t="s">
        <v>959</v>
      </c>
      <c r="I677" s="57" t="s">
        <v>1049</v>
      </c>
      <c r="L677" s="57">
        <v>15</v>
      </c>
      <c r="M677" s="57" t="s">
        <v>45</v>
      </c>
      <c r="S677" s="57" t="s">
        <v>229</v>
      </c>
    </row>
    <row r="678" spans="1:19" s="33" customFormat="1" ht="15.75" customHeight="1" x14ac:dyDescent="0.25">
      <c r="A678" s="33" t="str">
        <f t="shared" si="51"/>
        <v>HP HP 15-bw000 Stoney</v>
      </c>
      <c r="B678" s="33" t="s">
        <v>13</v>
      </c>
      <c r="C678" s="33" t="s">
        <v>887</v>
      </c>
      <c r="D678" s="33" t="s">
        <v>63</v>
      </c>
      <c r="F678" s="33" t="s">
        <v>27</v>
      </c>
      <c r="G678" s="33" t="s">
        <v>590</v>
      </c>
      <c r="I678" s="33" t="s">
        <v>61</v>
      </c>
      <c r="L678" s="33">
        <v>15</v>
      </c>
      <c r="M678" s="33" t="s">
        <v>44</v>
      </c>
      <c r="S678" s="33" t="s">
        <v>229</v>
      </c>
    </row>
    <row r="679" spans="1:19" s="34" customFormat="1" ht="15.75" customHeight="1" x14ac:dyDescent="0.25">
      <c r="A679" s="34" t="str">
        <f t="shared" si="51"/>
        <v>HP HP 15-bw000</v>
      </c>
      <c r="B679" s="34" t="s">
        <v>13</v>
      </c>
      <c r="C679" s="34" t="s">
        <v>888</v>
      </c>
      <c r="D679" s="34" t="s">
        <v>65</v>
      </c>
      <c r="F679" s="34" t="s">
        <v>27</v>
      </c>
      <c r="G679" s="34" t="s">
        <v>510</v>
      </c>
      <c r="I679" s="34" t="s">
        <v>886</v>
      </c>
      <c r="L679" s="34">
        <v>15</v>
      </c>
      <c r="M679" s="34" t="s">
        <v>82</v>
      </c>
      <c r="S679" s="34" t="s">
        <v>229</v>
      </c>
    </row>
    <row r="680" spans="1:19" s="59" customFormat="1" ht="15.75" customHeight="1" x14ac:dyDescent="0.25">
      <c r="A680" s="59" t="str">
        <f t="shared" si="51"/>
        <v>HP HP 15-bw500</v>
      </c>
      <c r="B680" s="59" t="s">
        <v>13</v>
      </c>
      <c r="C680" s="59" t="s">
        <v>1014</v>
      </c>
      <c r="D680" s="59" t="s">
        <v>65</v>
      </c>
      <c r="F680" s="59" t="s">
        <v>27</v>
      </c>
      <c r="G680" s="59" t="s">
        <v>510</v>
      </c>
      <c r="I680" s="59" t="s">
        <v>1015</v>
      </c>
      <c r="L680" s="59">
        <v>15</v>
      </c>
      <c r="M680" s="59" t="s">
        <v>44</v>
      </c>
      <c r="S680" s="59" t="s">
        <v>229</v>
      </c>
    </row>
    <row r="681" spans="1:19" s="50" customFormat="1" ht="14.25" customHeight="1" x14ac:dyDescent="0.25">
      <c r="A681" s="50" t="str">
        <f t="shared" ref="A681:A694" si="52">CONCATENATE(B681," ",C681)</f>
        <v>HP HP 15-da0000</v>
      </c>
      <c r="B681" s="50" t="s">
        <v>13</v>
      </c>
      <c r="C681" s="50" t="s">
        <v>1509</v>
      </c>
      <c r="D681" s="50" t="s">
        <v>63</v>
      </c>
      <c r="F681" s="50" t="s">
        <v>28</v>
      </c>
      <c r="G681" s="50" t="s">
        <v>1332</v>
      </c>
      <c r="I681" s="50" t="s">
        <v>61</v>
      </c>
      <c r="L681" s="50">
        <v>15</v>
      </c>
      <c r="M681" s="50" t="s">
        <v>1583</v>
      </c>
      <c r="S681" s="50" t="s">
        <v>162</v>
      </c>
    </row>
    <row r="682" spans="1:19" s="51" customFormat="1" x14ac:dyDescent="0.25">
      <c r="A682" s="51" t="str">
        <f t="shared" si="52"/>
        <v>HP HP 15-da0000 Core</v>
      </c>
      <c r="B682" s="51" t="s">
        <v>13</v>
      </c>
      <c r="C682" s="51" t="s">
        <v>1581</v>
      </c>
      <c r="D682" s="51" t="s">
        <v>65</v>
      </c>
      <c r="F682" s="51" t="s">
        <v>28</v>
      </c>
      <c r="G682" s="51" t="s">
        <v>959</v>
      </c>
      <c r="I682" s="51" t="s">
        <v>1582</v>
      </c>
      <c r="L682" s="51">
        <v>15</v>
      </c>
      <c r="M682" s="51" t="s">
        <v>1137</v>
      </c>
      <c r="S682" s="51" t="s">
        <v>229</v>
      </c>
    </row>
    <row r="683" spans="1:19" s="28" customFormat="1" x14ac:dyDescent="0.25">
      <c r="A683" s="28" t="str">
        <f>CONCATENATE(B683," ",C683)</f>
        <v>HP HP 15-da1000 Core</v>
      </c>
      <c r="B683" s="28" t="s">
        <v>13</v>
      </c>
      <c r="C683" s="28" t="s">
        <v>1782</v>
      </c>
      <c r="D683" s="28" t="s">
        <v>65</v>
      </c>
      <c r="F683" s="28" t="s">
        <v>28</v>
      </c>
      <c r="G683" s="28" t="s">
        <v>1715</v>
      </c>
      <c r="I683" s="28" t="s">
        <v>1783</v>
      </c>
      <c r="L683" s="28">
        <v>15</v>
      </c>
      <c r="M683" s="28" t="s">
        <v>1137</v>
      </c>
      <c r="S683" s="28" t="s">
        <v>229</v>
      </c>
    </row>
    <row r="684" spans="1:19" s="34" customFormat="1" x14ac:dyDescent="0.25">
      <c r="A684" s="34" t="str">
        <f t="shared" si="52"/>
        <v>HP HP 15-db000</v>
      </c>
      <c r="B684" s="34" t="s">
        <v>13</v>
      </c>
      <c r="C684" s="34" t="s">
        <v>1434</v>
      </c>
      <c r="D684" s="34" t="s">
        <v>63</v>
      </c>
      <c r="F684" s="34" t="s">
        <v>27</v>
      </c>
      <c r="G684" s="34" t="s">
        <v>1078</v>
      </c>
      <c r="I684" s="34" t="s">
        <v>61</v>
      </c>
      <c r="L684" s="34">
        <v>15</v>
      </c>
      <c r="M684" s="34" t="s">
        <v>45</v>
      </c>
      <c r="S684" s="34" t="s">
        <v>229</v>
      </c>
    </row>
    <row r="685" spans="1:19" s="50" customFormat="1" x14ac:dyDescent="0.25">
      <c r="A685" s="50" t="str">
        <f t="shared" si="52"/>
        <v>HP HP 15-db0000 Stoney</v>
      </c>
      <c r="B685" s="50" t="s">
        <v>13</v>
      </c>
      <c r="C685" s="50" t="s">
        <v>1584</v>
      </c>
      <c r="D685" s="50" t="s">
        <v>63</v>
      </c>
      <c r="F685" s="50" t="s">
        <v>27</v>
      </c>
      <c r="G685" s="50" t="s">
        <v>590</v>
      </c>
      <c r="I685" s="50" t="s">
        <v>61</v>
      </c>
      <c r="L685" s="50">
        <v>15</v>
      </c>
      <c r="M685" s="50" t="s">
        <v>82</v>
      </c>
      <c r="S685" s="50" t="s">
        <v>229</v>
      </c>
    </row>
    <row r="686" spans="1:19" s="51" customFormat="1" ht="15.75" customHeight="1" x14ac:dyDescent="0.25">
      <c r="A686" s="51" t="str">
        <f t="shared" si="52"/>
        <v>HP HP 15-db0000</v>
      </c>
      <c r="B686" s="51" t="s">
        <v>13</v>
      </c>
      <c r="C686" s="51" t="s">
        <v>1541</v>
      </c>
      <c r="D686" s="51" t="s">
        <v>65</v>
      </c>
      <c r="F686" s="51" t="s">
        <v>27</v>
      </c>
      <c r="G686" s="51" t="s">
        <v>1078</v>
      </c>
      <c r="I686" s="51" t="s">
        <v>61</v>
      </c>
      <c r="L686" s="51">
        <v>15</v>
      </c>
      <c r="M686" s="51" t="s">
        <v>82</v>
      </c>
      <c r="S686" s="51" t="s">
        <v>229</v>
      </c>
    </row>
    <row r="687" spans="1:19" s="43" customFormat="1" ht="15.75" customHeight="1" x14ac:dyDescent="0.25">
      <c r="A687" s="43" t="str">
        <f>CONCATENATE(B687," ",C687)</f>
        <v>HP HP 15-db1000</v>
      </c>
      <c r="B687" s="43" t="s">
        <v>13</v>
      </c>
      <c r="C687" s="43" t="s">
        <v>1958</v>
      </c>
      <c r="D687" s="43" t="s">
        <v>63</v>
      </c>
      <c r="F687" s="43" t="s">
        <v>27</v>
      </c>
      <c r="G687" s="43" t="s">
        <v>1772</v>
      </c>
      <c r="I687" s="43" t="s">
        <v>61</v>
      </c>
      <c r="L687" s="43">
        <v>15</v>
      </c>
      <c r="M687" s="43" t="s">
        <v>82</v>
      </c>
      <c r="S687" s="43" t="s">
        <v>229</v>
      </c>
    </row>
    <row r="688" spans="1:19" s="42" customFormat="1" ht="15.75" customHeight="1" x14ac:dyDescent="0.25">
      <c r="A688" s="42" t="str">
        <f>CONCATENATE(B688," ",C688)</f>
        <v>HP HP 15-dw0000 Core</v>
      </c>
      <c r="B688" s="42" t="s">
        <v>13</v>
      </c>
      <c r="C688" s="42" t="s">
        <v>1895</v>
      </c>
      <c r="D688" s="42" t="s">
        <v>65</v>
      </c>
      <c r="F688" s="42" t="s">
        <v>28</v>
      </c>
      <c r="G688" s="42" t="s">
        <v>1715</v>
      </c>
      <c r="I688" s="42" t="s">
        <v>1894</v>
      </c>
      <c r="L688" s="42">
        <v>15</v>
      </c>
      <c r="M688" s="42" t="s">
        <v>82</v>
      </c>
      <c r="S688" s="42" t="s">
        <v>229</v>
      </c>
    </row>
    <row r="689" spans="1:19" s="43" customFormat="1" ht="15.75" customHeight="1" x14ac:dyDescent="0.25">
      <c r="A689" s="43" t="str">
        <f>CONCATENATE(B689," ",C689)</f>
        <v>HP HP 15-cs2000 Core</v>
      </c>
      <c r="B689" s="43" t="s">
        <v>13</v>
      </c>
      <c r="C689" s="43" t="s">
        <v>1897</v>
      </c>
      <c r="D689" s="43" t="s">
        <v>64</v>
      </c>
      <c r="F689" s="43" t="s">
        <v>28</v>
      </c>
      <c r="G689" s="43" t="s">
        <v>1715</v>
      </c>
      <c r="I689" s="43" t="s">
        <v>1898</v>
      </c>
      <c r="L689" s="43">
        <v>15</v>
      </c>
      <c r="M689" s="43" t="s">
        <v>45</v>
      </c>
      <c r="S689" s="43" t="s">
        <v>229</v>
      </c>
    </row>
    <row r="690" spans="1:19" s="105" customFormat="1" x14ac:dyDescent="0.25">
      <c r="A690" s="24" t="str">
        <f t="shared" si="52"/>
        <v>HP HP 15-ra000</v>
      </c>
      <c r="B690" s="105" t="s">
        <v>13</v>
      </c>
      <c r="C690" s="105" t="s">
        <v>1127</v>
      </c>
      <c r="D690" s="105" t="s">
        <v>63</v>
      </c>
      <c r="F690" s="105" t="s">
        <v>28</v>
      </c>
      <c r="G690" s="105" t="s">
        <v>247</v>
      </c>
      <c r="I690" s="105" t="s">
        <v>61</v>
      </c>
      <c r="L690" s="105">
        <v>15</v>
      </c>
      <c r="M690" s="105" t="s">
        <v>44</v>
      </c>
      <c r="S690" s="24" t="s">
        <v>162</v>
      </c>
    </row>
    <row r="691" spans="1:19" s="117" customFormat="1" x14ac:dyDescent="0.25">
      <c r="A691" s="50" t="str">
        <f>CONCATENATE(B691," ",C691)</f>
        <v>HP HP 15-ra100 Core</v>
      </c>
      <c r="B691" s="117" t="s">
        <v>13</v>
      </c>
      <c r="C691" s="117" t="s">
        <v>2209</v>
      </c>
      <c r="D691" s="117" t="s">
        <v>63</v>
      </c>
      <c r="F691" s="117" t="s">
        <v>28</v>
      </c>
      <c r="G691" s="117" t="s">
        <v>959</v>
      </c>
      <c r="I691" s="117" t="s">
        <v>61</v>
      </c>
      <c r="L691" s="117">
        <v>15</v>
      </c>
      <c r="M691" s="117" t="s">
        <v>82</v>
      </c>
      <c r="S691" s="50" t="s">
        <v>229</v>
      </c>
    </row>
    <row r="692" spans="1:19" s="107" customFormat="1" x14ac:dyDescent="0.25">
      <c r="A692" s="25" t="str">
        <f t="shared" si="52"/>
        <v>HP HP 15-rb000 Stoney</v>
      </c>
      <c r="B692" s="107" t="s">
        <v>13</v>
      </c>
      <c r="C692" s="107" t="s">
        <v>1261</v>
      </c>
      <c r="D692" s="107" t="s">
        <v>63</v>
      </c>
      <c r="F692" s="107" t="s">
        <v>27</v>
      </c>
      <c r="G692" s="107" t="s">
        <v>590</v>
      </c>
      <c r="I692" s="107" t="s">
        <v>61</v>
      </c>
      <c r="L692" s="107">
        <v>15</v>
      </c>
      <c r="M692" s="107" t="s">
        <v>44</v>
      </c>
      <c r="S692" s="25" t="s">
        <v>229</v>
      </c>
    </row>
    <row r="693" spans="1:19" s="42" customFormat="1" x14ac:dyDescent="0.25">
      <c r="A693" s="2" t="str">
        <f t="shared" si="52"/>
        <v>HP HP 15-r250 Core</v>
      </c>
      <c r="B693" s="42" t="s">
        <v>13</v>
      </c>
      <c r="C693" s="42" t="s">
        <v>224</v>
      </c>
      <c r="D693" s="42" t="s">
        <v>63</v>
      </c>
      <c r="E693" s="42" t="s">
        <v>55</v>
      </c>
      <c r="F693" s="42" t="s">
        <v>28</v>
      </c>
      <c r="G693" s="42" t="s">
        <v>154</v>
      </c>
      <c r="I693" s="42" t="s">
        <v>137</v>
      </c>
      <c r="J693" s="42">
        <v>2.2000000000000002</v>
      </c>
      <c r="L693" s="42">
        <v>15</v>
      </c>
      <c r="M693" s="42" t="s">
        <v>44</v>
      </c>
      <c r="P693" s="42" t="s">
        <v>101</v>
      </c>
      <c r="Q693" s="42" t="s">
        <v>99</v>
      </c>
      <c r="S693" s="37" t="s">
        <v>229</v>
      </c>
    </row>
    <row r="694" spans="1:19" s="42" customFormat="1" x14ac:dyDescent="0.25">
      <c r="A694" s="2" t="str">
        <f t="shared" si="52"/>
        <v>HP HP 15-r250 Core</v>
      </c>
      <c r="B694" s="42" t="s">
        <v>13</v>
      </c>
      <c r="C694" s="42" t="s">
        <v>224</v>
      </c>
      <c r="D694" s="42" t="s">
        <v>63</v>
      </c>
      <c r="E694" s="42" t="s">
        <v>53</v>
      </c>
      <c r="F694" s="42" t="s">
        <v>28</v>
      </c>
      <c r="G694" s="42" t="s">
        <v>154</v>
      </c>
      <c r="I694" s="42" t="s">
        <v>137</v>
      </c>
      <c r="J694" s="42">
        <v>2.2000000000000002</v>
      </c>
      <c r="L694" s="42">
        <v>15</v>
      </c>
      <c r="M694" s="42" t="s">
        <v>44</v>
      </c>
      <c r="P694" s="42" t="s">
        <v>101</v>
      </c>
      <c r="Q694" s="42" t="s">
        <v>99</v>
      </c>
      <c r="S694" s="37" t="s">
        <v>229</v>
      </c>
    </row>
    <row r="695" spans="1:19" s="50" customFormat="1" x14ac:dyDescent="0.25">
      <c r="A695" s="50" t="str">
        <f>CONCATENATE(B695," ",C695)</f>
        <v>HP HP 15s-fq0000</v>
      </c>
      <c r="B695" s="50" t="s">
        <v>13</v>
      </c>
      <c r="C695" s="50" t="s">
        <v>2211</v>
      </c>
      <c r="D695" s="50" t="s">
        <v>63</v>
      </c>
      <c r="F695" s="50" t="s">
        <v>28</v>
      </c>
      <c r="G695" s="50" t="s">
        <v>1715</v>
      </c>
      <c r="L695" s="50">
        <v>15</v>
      </c>
      <c r="M695" s="117" t="s">
        <v>82</v>
      </c>
      <c r="S695" s="50" t="s">
        <v>229</v>
      </c>
    </row>
    <row r="696" spans="1:19" s="33" customFormat="1" x14ac:dyDescent="0.25">
      <c r="A696" s="33" t="str">
        <f t="shared" ref="A696:A701" si="53">CONCATENATE(B696," ",C696)</f>
        <v>HP HP 17-ak000</v>
      </c>
      <c r="B696" s="33" t="s">
        <v>13</v>
      </c>
      <c r="C696" s="33" t="s">
        <v>893</v>
      </c>
      <c r="D696" s="33" t="s">
        <v>65</v>
      </c>
      <c r="F696" s="33" t="s">
        <v>27</v>
      </c>
      <c r="G696" s="33" t="s">
        <v>510</v>
      </c>
      <c r="I696" s="33">
        <v>530</v>
      </c>
      <c r="L696" s="33">
        <v>17</v>
      </c>
      <c r="M696" s="33" t="s">
        <v>52</v>
      </c>
      <c r="S696" s="33" t="s">
        <v>229</v>
      </c>
    </row>
    <row r="697" spans="1:19" s="56" customFormat="1" x14ac:dyDescent="0.25">
      <c r="A697" s="56" t="str">
        <f t="shared" si="53"/>
        <v>HP HP 17-ak000 Stoney</v>
      </c>
      <c r="B697" s="56" t="s">
        <v>13</v>
      </c>
      <c r="C697" s="56" t="s">
        <v>935</v>
      </c>
      <c r="D697" s="56" t="s">
        <v>63</v>
      </c>
      <c r="F697" s="56" t="s">
        <v>27</v>
      </c>
      <c r="G697" s="56" t="s">
        <v>590</v>
      </c>
      <c r="I697" s="56" t="s">
        <v>61</v>
      </c>
      <c r="L697" s="56">
        <v>17</v>
      </c>
      <c r="M697" s="56" t="s">
        <v>52</v>
      </c>
      <c r="S697" s="56" t="s">
        <v>229</v>
      </c>
    </row>
    <row r="698" spans="1:19" s="34" customFormat="1" x14ac:dyDescent="0.25">
      <c r="A698" s="34" t="str">
        <f t="shared" si="53"/>
        <v>HP HP 17-bs000</v>
      </c>
      <c r="B698" s="34" t="s">
        <v>13</v>
      </c>
      <c r="C698" s="34" t="s">
        <v>889</v>
      </c>
      <c r="D698" s="34" t="s">
        <v>63</v>
      </c>
      <c r="F698" s="34" t="s">
        <v>28</v>
      </c>
      <c r="G698" s="34" t="s">
        <v>247</v>
      </c>
      <c r="I698" s="34" t="s">
        <v>61</v>
      </c>
      <c r="L698" s="34">
        <v>17</v>
      </c>
      <c r="M698" s="34" t="s">
        <v>52</v>
      </c>
      <c r="S698" s="34" t="s">
        <v>162</v>
      </c>
    </row>
    <row r="699" spans="1:19" s="33" customFormat="1" x14ac:dyDescent="0.25">
      <c r="A699" s="33" t="str">
        <f t="shared" si="53"/>
        <v>HP HP 17-bs000 Core</v>
      </c>
      <c r="B699" s="33" t="s">
        <v>13</v>
      </c>
      <c r="C699" s="33" t="s">
        <v>890</v>
      </c>
      <c r="D699" s="33" t="s">
        <v>65</v>
      </c>
      <c r="F699" s="33" t="s">
        <v>28</v>
      </c>
      <c r="G699" s="33" t="s">
        <v>289</v>
      </c>
      <c r="I699" s="33" t="s">
        <v>883</v>
      </c>
      <c r="L699" s="33">
        <v>17</v>
      </c>
      <c r="M699" s="33" t="s">
        <v>52</v>
      </c>
      <c r="S699" s="33" t="s">
        <v>229</v>
      </c>
    </row>
    <row r="700" spans="1:19" s="57" customFormat="1" x14ac:dyDescent="0.25">
      <c r="A700" s="57" t="str">
        <f t="shared" si="53"/>
        <v>HP HP 17-bs100 Core</v>
      </c>
      <c r="B700" s="57" t="s">
        <v>13</v>
      </c>
      <c r="C700" s="57" t="s">
        <v>1079</v>
      </c>
      <c r="D700" s="57" t="s">
        <v>65</v>
      </c>
      <c r="F700" s="57" t="s">
        <v>28</v>
      </c>
      <c r="G700" s="57" t="s">
        <v>959</v>
      </c>
      <c r="I700" s="57" t="s">
        <v>883</v>
      </c>
      <c r="L700" s="57">
        <v>17</v>
      </c>
      <c r="M700" s="57" t="s">
        <v>83</v>
      </c>
      <c r="S700" s="57" t="s">
        <v>229</v>
      </c>
    </row>
    <row r="701" spans="1:19" s="51" customFormat="1" x14ac:dyDescent="0.25">
      <c r="A701" s="51" t="str">
        <f t="shared" si="53"/>
        <v>HP HP 17-by0000 Core</v>
      </c>
      <c r="B701" s="51" t="s">
        <v>13</v>
      </c>
      <c r="C701" s="51" t="s">
        <v>1585</v>
      </c>
      <c r="D701" s="51" t="s">
        <v>65</v>
      </c>
      <c r="F701" s="51" t="s">
        <v>28</v>
      </c>
      <c r="G701" s="51" t="s">
        <v>599</v>
      </c>
      <c r="I701" s="50" t="s">
        <v>1015</v>
      </c>
      <c r="L701" s="51">
        <v>17</v>
      </c>
      <c r="M701" s="51" t="s">
        <v>52</v>
      </c>
      <c r="S701" s="51" t="s">
        <v>229</v>
      </c>
    </row>
    <row r="702" spans="1:19" s="50" customFormat="1" x14ac:dyDescent="0.25">
      <c r="A702" s="50" t="str">
        <f t="shared" ref="A702:A707" si="54">CONCATENATE(B702," ",C702)</f>
        <v>HP HP 17-by0000</v>
      </c>
      <c r="B702" s="50" t="s">
        <v>13</v>
      </c>
      <c r="C702" s="50" t="s">
        <v>1512</v>
      </c>
      <c r="D702" s="50" t="s">
        <v>65</v>
      </c>
      <c r="F702" s="50" t="s">
        <v>28</v>
      </c>
      <c r="G702" s="50" t="s">
        <v>1332</v>
      </c>
      <c r="I702" s="50" t="s">
        <v>1015</v>
      </c>
      <c r="L702" s="50">
        <v>17</v>
      </c>
      <c r="M702" s="50" t="s">
        <v>52</v>
      </c>
      <c r="S702" s="50" t="s">
        <v>162</v>
      </c>
    </row>
    <row r="703" spans="1:19" s="28" customFormat="1" ht="15.75" customHeight="1" x14ac:dyDescent="0.25">
      <c r="A703" s="28" t="str">
        <f>CONCATENATE(B703," ",C703)</f>
        <v>HP HP 17-by1000 Core</v>
      </c>
      <c r="B703" s="28" t="s">
        <v>13</v>
      </c>
      <c r="C703" s="28" t="s">
        <v>1784</v>
      </c>
      <c r="D703" s="28" t="s">
        <v>65</v>
      </c>
      <c r="F703" s="28" t="s">
        <v>28</v>
      </c>
      <c r="G703" s="28" t="s">
        <v>1715</v>
      </c>
      <c r="I703" s="28">
        <v>530</v>
      </c>
      <c r="L703" s="28">
        <v>17</v>
      </c>
      <c r="M703" s="28" t="s">
        <v>83</v>
      </c>
      <c r="S703" s="28" t="s">
        <v>229</v>
      </c>
    </row>
    <row r="704" spans="1:19" s="52" customFormat="1" ht="15.75" customHeight="1" x14ac:dyDescent="0.25">
      <c r="A704" s="52" t="str">
        <f t="shared" si="54"/>
        <v>HP HP 17-ca0000</v>
      </c>
      <c r="B704" s="52" t="s">
        <v>13</v>
      </c>
      <c r="C704" s="52" t="s">
        <v>1505</v>
      </c>
      <c r="D704" s="52" t="s">
        <v>63</v>
      </c>
      <c r="F704" s="52" t="s">
        <v>27</v>
      </c>
      <c r="G704" s="52" t="s">
        <v>1078</v>
      </c>
      <c r="I704" s="52" t="s">
        <v>61</v>
      </c>
      <c r="L704" s="52">
        <v>17</v>
      </c>
      <c r="M704" s="52" t="s">
        <v>52</v>
      </c>
      <c r="S704" s="52" t="s">
        <v>229</v>
      </c>
    </row>
    <row r="705" spans="1:19" s="52" customFormat="1" ht="15.75" customHeight="1" x14ac:dyDescent="0.25">
      <c r="A705" s="52" t="str">
        <f t="shared" si="54"/>
        <v>HP HP 17-ca0000 Stoney</v>
      </c>
      <c r="B705" s="52" t="s">
        <v>13</v>
      </c>
      <c r="C705" s="52" t="s">
        <v>1510</v>
      </c>
      <c r="D705" s="52" t="s">
        <v>63</v>
      </c>
      <c r="F705" s="52" t="s">
        <v>27</v>
      </c>
      <c r="G705" s="52" t="s">
        <v>590</v>
      </c>
      <c r="I705" s="52" t="s">
        <v>61</v>
      </c>
      <c r="L705" s="52">
        <v>17</v>
      </c>
      <c r="M705" s="52" t="s">
        <v>52</v>
      </c>
      <c r="S705" s="52" t="s">
        <v>229</v>
      </c>
    </row>
    <row r="706" spans="1:19" s="42" customFormat="1" ht="15.75" customHeight="1" x14ac:dyDescent="0.25">
      <c r="A706" s="42" t="str">
        <f>CONCATENATE(B706," ",C706)</f>
        <v>HP HP 17-ca1000</v>
      </c>
      <c r="B706" s="42" t="s">
        <v>13</v>
      </c>
      <c r="C706" s="42" t="s">
        <v>1896</v>
      </c>
      <c r="D706" s="42" t="s">
        <v>63</v>
      </c>
      <c r="F706" s="42" t="s">
        <v>27</v>
      </c>
      <c r="G706" s="42" t="s">
        <v>1772</v>
      </c>
      <c r="I706" s="42" t="s">
        <v>61</v>
      </c>
      <c r="L706" s="42">
        <v>17</v>
      </c>
      <c r="M706" s="42" t="s">
        <v>52</v>
      </c>
      <c r="S706" s="42" t="s">
        <v>229</v>
      </c>
    </row>
    <row r="707" spans="1:19" s="24" customFormat="1" x14ac:dyDescent="0.25">
      <c r="A707" s="24" t="str">
        <f t="shared" si="54"/>
        <v>HP HP 17-p000 Carrizo-L</v>
      </c>
      <c r="B707" s="24" t="s">
        <v>13</v>
      </c>
      <c r="C707" s="24" t="s">
        <v>392</v>
      </c>
      <c r="D707" s="24" t="s">
        <v>63</v>
      </c>
      <c r="F707" s="24" t="s">
        <v>27</v>
      </c>
      <c r="G707" s="24" t="s">
        <v>306</v>
      </c>
      <c r="I707" s="24" t="s">
        <v>61</v>
      </c>
      <c r="L707" s="24">
        <v>17</v>
      </c>
      <c r="M707" s="24" t="s">
        <v>52</v>
      </c>
      <c r="P707" s="24" t="s">
        <v>101</v>
      </c>
      <c r="Q707" s="24" t="s">
        <v>99</v>
      </c>
      <c r="S707" s="24" t="s">
        <v>162</v>
      </c>
    </row>
    <row r="708" spans="1:19" s="34" customFormat="1" x14ac:dyDescent="0.25">
      <c r="A708" s="34" t="str">
        <f t="shared" ref="A708:A714" si="55">CONCATENATE(B708," ",C708)</f>
        <v>HP HP 17-p100 Carrizo-L</v>
      </c>
      <c r="B708" s="34" t="s">
        <v>13</v>
      </c>
      <c r="C708" s="34" t="s">
        <v>496</v>
      </c>
      <c r="D708" s="34" t="s">
        <v>63</v>
      </c>
      <c r="F708" s="34" t="s">
        <v>27</v>
      </c>
      <c r="G708" s="34" t="s">
        <v>306</v>
      </c>
      <c r="I708" s="34" t="s">
        <v>61</v>
      </c>
      <c r="L708" s="34">
        <v>17</v>
      </c>
      <c r="M708" s="34" t="s">
        <v>52</v>
      </c>
      <c r="P708" s="34" t="s">
        <v>101</v>
      </c>
      <c r="Q708" s="34" t="s">
        <v>99</v>
      </c>
      <c r="S708" s="34" t="s">
        <v>162</v>
      </c>
    </row>
    <row r="709" spans="1:19" s="38" customFormat="1" x14ac:dyDescent="0.25">
      <c r="A709" s="38" t="str">
        <f t="shared" si="55"/>
        <v>HP HP 17-x000</v>
      </c>
      <c r="B709" s="38" t="s">
        <v>13</v>
      </c>
      <c r="C709" s="38" t="s">
        <v>546</v>
      </c>
      <c r="D709" s="38" t="s">
        <v>65</v>
      </c>
      <c r="F709" s="38" t="s">
        <v>28</v>
      </c>
      <c r="G709" s="38" t="s">
        <v>247</v>
      </c>
      <c r="I709" s="38" t="s">
        <v>542</v>
      </c>
      <c r="L709" s="38">
        <v>17</v>
      </c>
      <c r="M709" s="38" t="s">
        <v>52</v>
      </c>
      <c r="S709" s="38" t="s">
        <v>162</v>
      </c>
    </row>
    <row r="710" spans="1:19" s="39" customFormat="1" x14ac:dyDescent="0.25">
      <c r="A710" s="39" t="str">
        <f t="shared" si="55"/>
        <v>HP HP 17-x000 Core</v>
      </c>
      <c r="B710" s="39" t="s">
        <v>13</v>
      </c>
      <c r="C710" s="39" t="s">
        <v>545</v>
      </c>
      <c r="D710" s="39" t="s">
        <v>64</v>
      </c>
      <c r="F710" s="39" t="s">
        <v>28</v>
      </c>
      <c r="G710" s="39" t="s">
        <v>289</v>
      </c>
      <c r="I710" s="39" t="s">
        <v>547</v>
      </c>
      <c r="L710" s="39">
        <v>17</v>
      </c>
      <c r="M710" s="39" t="s">
        <v>83</v>
      </c>
      <c r="S710" s="39" t="s">
        <v>229</v>
      </c>
    </row>
    <row r="711" spans="1:19" s="52" customFormat="1" x14ac:dyDescent="0.25">
      <c r="A711" s="52" t="str">
        <f>CONCATENATE(B711," ",C711)</f>
        <v>HP HP 17-x100 Core</v>
      </c>
      <c r="B711" s="52" t="s">
        <v>13</v>
      </c>
      <c r="C711" s="52" t="s">
        <v>747</v>
      </c>
      <c r="D711" s="52" t="s">
        <v>65</v>
      </c>
      <c r="F711" s="52" t="s">
        <v>28</v>
      </c>
      <c r="G711" s="52" t="s">
        <v>599</v>
      </c>
      <c r="I711" s="52" t="s">
        <v>748</v>
      </c>
      <c r="L711" s="52">
        <v>17</v>
      </c>
      <c r="M711" s="52" t="s">
        <v>83</v>
      </c>
      <c r="S711" s="52" t="s">
        <v>229</v>
      </c>
    </row>
    <row r="712" spans="1:19" s="38" customFormat="1" x14ac:dyDescent="0.25">
      <c r="A712" s="38" t="str">
        <f t="shared" si="55"/>
        <v>HP HP 17-y000 Carrizo-L</v>
      </c>
      <c r="B712" s="38" t="s">
        <v>13</v>
      </c>
      <c r="C712" s="38" t="s">
        <v>548</v>
      </c>
      <c r="D712" s="38" t="s">
        <v>63</v>
      </c>
      <c r="F712" s="38" t="s">
        <v>27</v>
      </c>
      <c r="G712" s="38" t="s">
        <v>306</v>
      </c>
      <c r="I712" s="38" t="s">
        <v>61</v>
      </c>
      <c r="L712" s="38">
        <v>17</v>
      </c>
      <c r="M712" s="38" t="s">
        <v>52</v>
      </c>
      <c r="S712" s="38" t="s">
        <v>162</v>
      </c>
    </row>
    <row r="713" spans="1:19" s="42" customFormat="1" x14ac:dyDescent="0.25">
      <c r="A713" s="42" t="str">
        <f t="shared" si="55"/>
        <v>HP HP 17-y000</v>
      </c>
      <c r="B713" s="42" t="s">
        <v>13</v>
      </c>
      <c r="C713" s="42" t="s">
        <v>618</v>
      </c>
      <c r="D713" s="42" t="s">
        <v>63</v>
      </c>
      <c r="F713" s="42" t="s">
        <v>27</v>
      </c>
      <c r="G713" s="42" t="s">
        <v>510</v>
      </c>
      <c r="I713" s="42" t="s">
        <v>511</v>
      </c>
      <c r="L713" s="42">
        <v>17</v>
      </c>
      <c r="M713" s="42" t="s">
        <v>45</v>
      </c>
      <c r="S713" s="42" t="s">
        <v>229</v>
      </c>
    </row>
    <row r="714" spans="1:19" s="33" customFormat="1" x14ac:dyDescent="0.25">
      <c r="A714" s="33" t="str">
        <f t="shared" si="55"/>
        <v>HP EliteBook 1030</v>
      </c>
      <c r="B714" s="33" t="s">
        <v>13</v>
      </c>
      <c r="C714" s="33" t="s">
        <v>494</v>
      </c>
      <c r="D714" s="33" t="s">
        <v>60</v>
      </c>
      <c r="F714" s="33" t="s">
        <v>28</v>
      </c>
      <c r="G714" s="33" t="s">
        <v>479</v>
      </c>
      <c r="I714" s="33" t="s">
        <v>61</v>
      </c>
      <c r="L714" s="33">
        <v>13</v>
      </c>
      <c r="M714" s="33" t="s">
        <v>1225</v>
      </c>
      <c r="O714" s="33" t="s">
        <v>49</v>
      </c>
      <c r="S714" s="33" t="s">
        <v>163</v>
      </c>
    </row>
    <row r="715" spans="1:19" s="25" customFormat="1" x14ac:dyDescent="0.25">
      <c r="A715" s="25" t="str">
        <f t="shared" ref="A715:A741" si="56">CONCATENATE(B715," ",C715)</f>
        <v>HP Elitebook 725 G3</v>
      </c>
      <c r="B715" s="25" t="s">
        <v>13</v>
      </c>
      <c r="C715" s="25" t="s">
        <v>416</v>
      </c>
      <c r="D715" s="25" t="s">
        <v>38</v>
      </c>
      <c r="F715" s="25" t="s">
        <v>27</v>
      </c>
      <c r="G715" s="25" t="s">
        <v>266</v>
      </c>
      <c r="I715" s="25" t="s">
        <v>61</v>
      </c>
      <c r="L715" s="25">
        <v>12</v>
      </c>
      <c r="M715" s="25" t="s">
        <v>82</v>
      </c>
      <c r="S715" s="25" t="s">
        <v>229</v>
      </c>
    </row>
    <row r="716" spans="1:19" s="42" customFormat="1" x14ac:dyDescent="0.25">
      <c r="A716" s="42" t="str">
        <f t="shared" si="56"/>
        <v>HP Elitebook 725 G4</v>
      </c>
      <c r="B716" s="42" t="s">
        <v>13</v>
      </c>
      <c r="C716" s="42" t="s">
        <v>770</v>
      </c>
      <c r="D716" s="42" t="s">
        <v>38</v>
      </c>
      <c r="F716" s="42" t="s">
        <v>27</v>
      </c>
      <c r="G716" s="42" t="s">
        <v>510</v>
      </c>
      <c r="I716" s="42" t="s">
        <v>61</v>
      </c>
      <c r="L716" s="42">
        <v>12</v>
      </c>
      <c r="M716" s="42" t="s">
        <v>45</v>
      </c>
      <c r="S716" s="42" t="s">
        <v>229</v>
      </c>
    </row>
    <row r="717" spans="1:19" s="108" customFormat="1" x14ac:dyDescent="0.25">
      <c r="A717" s="108" t="str">
        <f t="shared" si="56"/>
        <v>HP Elitebook 735 G5</v>
      </c>
      <c r="B717" s="108" t="s">
        <v>13</v>
      </c>
      <c r="C717" s="108" t="s">
        <v>1367</v>
      </c>
      <c r="D717" s="108" t="s">
        <v>60</v>
      </c>
      <c r="F717" s="108" t="s">
        <v>27</v>
      </c>
      <c r="G717" s="108" t="s">
        <v>1078</v>
      </c>
      <c r="I717" s="108" t="s">
        <v>61</v>
      </c>
      <c r="L717" s="108">
        <v>13</v>
      </c>
      <c r="M717" s="108" t="s">
        <v>45</v>
      </c>
      <c r="S717" s="108" t="s">
        <v>229</v>
      </c>
    </row>
    <row r="718" spans="1:19" s="59" customFormat="1" x14ac:dyDescent="0.25">
      <c r="A718" s="59" t="str">
        <f>CONCATENATE(B718," ",C718)</f>
        <v>HP Elitebook 735 G6</v>
      </c>
      <c r="B718" s="59" t="s">
        <v>13</v>
      </c>
      <c r="C718" s="59" t="s">
        <v>2102</v>
      </c>
      <c r="D718" s="59" t="s">
        <v>60</v>
      </c>
      <c r="F718" s="59" t="s">
        <v>27</v>
      </c>
      <c r="G718" s="59" t="s">
        <v>1772</v>
      </c>
      <c r="I718" s="59" t="s">
        <v>61</v>
      </c>
      <c r="L718" s="59">
        <v>13</v>
      </c>
      <c r="M718" s="59" t="s">
        <v>45</v>
      </c>
      <c r="S718" s="59" t="s">
        <v>229</v>
      </c>
    </row>
    <row r="719" spans="1:19" s="77" customFormat="1" x14ac:dyDescent="0.25">
      <c r="A719" s="2" t="str">
        <f t="shared" si="56"/>
        <v>HP Elitebook 745 G3</v>
      </c>
      <c r="B719" s="77" t="s">
        <v>13</v>
      </c>
      <c r="C719" s="77" t="s">
        <v>350</v>
      </c>
      <c r="D719" s="77" t="s">
        <v>60</v>
      </c>
      <c r="E719" s="77" t="s">
        <v>334</v>
      </c>
      <c r="F719" s="77" t="s">
        <v>27</v>
      </c>
      <c r="G719" s="77" t="s">
        <v>266</v>
      </c>
      <c r="I719" s="77" t="s">
        <v>61</v>
      </c>
      <c r="L719" s="77">
        <v>14</v>
      </c>
      <c r="M719" s="77" t="s">
        <v>116</v>
      </c>
      <c r="P719" s="77" t="s">
        <v>97</v>
      </c>
      <c r="Q719" s="77" t="s">
        <v>98</v>
      </c>
      <c r="S719" s="77" t="s">
        <v>229</v>
      </c>
    </row>
    <row r="720" spans="1:19" s="77" customFormat="1" x14ac:dyDescent="0.25">
      <c r="A720" s="2" t="str">
        <f t="shared" si="56"/>
        <v>HP Elitebook 745 G4</v>
      </c>
      <c r="B720" s="77" t="s">
        <v>13</v>
      </c>
      <c r="C720" s="77" t="s">
        <v>742</v>
      </c>
      <c r="D720" s="77" t="s">
        <v>60</v>
      </c>
      <c r="F720" s="77" t="s">
        <v>27</v>
      </c>
      <c r="G720" s="77" t="s">
        <v>510</v>
      </c>
      <c r="I720" s="77" t="s">
        <v>61</v>
      </c>
      <c r="L720" s="77">
        <v>14</v>
      </c>
      <c r="M720" s="77" t="s">
        <v>120</v>
      </c>
      <c r="P720" s="77" t="s">
        <v>97</v>
      </c>
      <c r="S720" s="77" t="s">
        <v>229</v>
      </c>
    </row>
    <row r="721" spans="1:19" s="108" customFormat="1" x14ac:dyDescent="0.25">
      <c r="A721" s="108" t="str">
        <f t="shared" si="56"/>
        <v>HP Elitebook 745 G5</v>
      </c>
      <c r="B721" s="108" t="s">
        <v>13</v>
      </c>
      <c r="C721" s="108" t="s">
        <v>1368</v>
      </c>
      <c r="D721" s="108" t="s">
        <v>60</v>
      </c>
      <c r="F721" s="108" t="s">
        <v>27</v>
      </c>
      <c r="G721" s="108" t="s">
        <v>1078</v>
      </c>
      <c r="I721" s="108" t="s">
        <v>61</v>
      </c>
      <c r="L721" s="108">
        <v>14</v>
      </c>
      <c r="M721" s="108" t="s">
        <v>45</v>
      </c>
      <c r="S721" s="108" t="s">
        <v>229</v>
      </c>
    </row>
    <row r="722" spans="1:19" s="59" customFormat="1" x14ac:dyDescent="0.25">
      <c r="A722" s="59" t="str">
        <f t="shared" si="56"/>
        <v>HP Elitebook 745 G6</v>
      </c>
      <c r="B722" s="59" t="s">
        <v>13</v>
      </c>
      <c r="C722" s="59" t="s">
        <v>2103</v>
      </c>
      <c r="D722" s="59" t="s">
        <v>60</v>
      </c>
      <c r="F722" s="59" t="s">
        <v>27</v>
      </c>
      <c r="G722" s="59" t="s">
        <v>1772</v>
      </c>
      <c r="I722" s="59" t="s">
        <v>61</v>
      </c>
      <c r="L722" s="59">
        <v>14</v>
      </c>
      <c r="M722" s="59" t="s">
        <v>45</v>
      </c>
      <c r="S722" s="59" t="s">
        <v>229</v>
      </c>
    </row>
    <row r="723" spans="1:19" s="24" customFormat="1" x14ac:dyDescent="0.25">
      <c r="A723" s="24" t="str">
        <f t="shared" si="56"/>
        <v>HP Elitebook 755 G3</v>
      </c>
      <c r="B723" s="24" t="s">
        <v>13</v>
      </c>
      <c r="C723" s="24" t="s">
        <v>391</v>
      </c>
      <c r="D723" s="24" t="s">
        <v>63</v>
      </c>
      <c r="F723" s="24" t="s">
        <v>27</v>
      </c>
      <c r="G723" s="24" t="s">
        <v>266</v>
      </c>
      <c r="I723" s="24" t="s">
        <v>61</v>
      </c>
      <c r="L723" s="24">
        <v>15</v>
      </c>
      <c r="M723" s="24" t="s">
        <v>45</v>
      </c>
      <c r="S723" s="24" t="s">
        <v>229</v>
      </c>
    </row>
    <row r="724" spans="1:19" s="42" customFormat="1" x14ac:dyDescent="0.25">
      <c r="A724" s="42" t="str">
        <f t="shared" si="56"/>
        <v>HP Elitebook 755 G4</v>
      </c>
      <c r="B724" s="42" t="s">
        <v>13</v>
      </c>
      <c r="C724" s="42" t="s">
        <v>771</v>
      </c>
      <c r="D724" s="42" t="s">
        <v>63</v>
      </c>
      <c r="F724" s="42" t="s">
        <v>27</v>
      </c>
      <c r="G724" s="42" t="s">
        <v>510</v>
      </c>
      <c r="I724" s="42" t="s">
        <v>61</v>
      </c>
      <c r="L724" s="42">
        <v>15</v>
      </c>
      <c r="M724" s="42" t="s">
        <v>45</v>
      </c>
      <c r="S724" s="42" t="s">
        <v>229</v>
      </c>
    </row>
    <row r="725" spans="1:19" s="42" customFormat="1" x14ac:dyDescent="0.25">
      <c r="A725" s="42" t="str">
        <f t="shared" si="56"/>
        <v>HP Elitebook 755 G5</v>
      </c>
      <c r="B725" s="42" t="s">
        <v>13</v>
      </c>
      <c r="C725" s="42" t="s">
        <v>1503</v>
      </c>
      <c r="D725" s="42" t="s">
        <v>63</v>
      </c>
      <c r="F725" s="42" t="s">
        <v>27</v>
      </c>
      <c r="G725" s="42" t="s">
        <v>1078</v>
      </c>
      <c r="I725" s="42" t="s">
        <v>61</v>
      </c>
      <c r="L725" s="42">
        <v>15</v>
      </c>
      <c r="M725" s="42" t="s">
        <v>45</v>
      </c>
      <c r="S725" s="42" t="s">
        <v>229</v>
      </c>
    </row>
    <row r="726" spans="1:19" s="45" customFormat="1" x14ac:dyDescent="0.25">
      <c r="A726" s="2" t="str">
        <f t="shared" si="56"/>
        <v>HP EliteBook 820 G2</v>
      </c>
      <c r="B726" s="45" t="s">
        <v>13</v>
      </c>
      <c r="C726" s="45" t="s">
        <v>216</v>
      </c>
      <c r="D726" s="45" t="s">
        <v>38</v>
      </c>
      <c r="E726" s="45" t="s">
        <v>53</v>
      </c>
      <c r="F726" s="45" t="s">
        <v>28</v>
      </c>
      <c r="G726" s="45" t="s">
        <v>154</v>
      </c>
      <c r="I726" s="45" t="s">
        <v>61</v>
      </c>
      <c r="J726" s="45">
        <v>1.3</v>
      </c>
      <c r="L726" s="45">
        <v>12</v>
      </c>
      <c r="M726" s="45" t="s">
        <v>45</v>
      </c>
      <c r="P726" s="45" t="s">
        <v>101</v>
      </c>
      <c r="Q726" s="45" t="s">
        <v>98</v>
      </c>
      <c r="S726" s="37" t="s">
        <v>229</v>
      </c>
    </row>
    <row r="727" spans="1:19" s="45" customFormat="1" x14ac:dyDescent="0.25">
      <c r="A727" s="2" t="str">
        <f t="shared" si="56"/>
        <v>HP EliteBook 820 G2</v>
      </c>
      <c r="B727" s="45" t="s">
        <v>13</v>
      </c>
      <c r="C727" s="45" t="s">
        <v>216</v>
      </c>
      <c r="D727" s="45" t="s">
        <v>38</v>
      </c>
      <c r="E727" s="45" t="s">
        <v>54</v>
      </c>
      <c r="F727" s="45" t="s">
        <v>28</v>
      </c>
      <c r="G727" s="45" t="s">
        <v>154</v>
      </c>
      <c r="I727" s="45" t="s">
        <v>61</v>
      </c>
      <c r="J727" s="45">
        <v>1.3</v>
      </c>
      <c r="L727" s="45">
        <v>12</v>
      </c>
      <c r="M727" s="45" t="s">
        <v>45</v>
      </c>
      <c r="P727" s="45" t="s">
        <v>101</v>
      </c>
      <c r="Q727" s="45" t="s">
        <v>98</v>
      </c>
      <c r="S727" s="37" t="s">
        <v>229</v>
      </c>
    </row>
    <row r="728" spans="1:19" s="43" customFormat="1" x14ac:dyDescent="0.25">
      <c r="A728" s="2" t="str">
        <f t="shared" si="56"/>
        <v>HP EliteBook 820 G2 Touch</v>
      </c>
      <c r="B728" s="43" t="s">
        <v>13</v>
      </c>
      <c r="C728" s="43" t="s">
        <v>217</v>
      </c>
      <c r="D728" s="43" t="s">
        <v>38</v>
      </c>
      <c r="E728" s="43" t="s">
        <v>54</v>
      </c>
      <c r="F728" s="43" t="s">
        <v>28</v>
      </c>
      <c r="G728" s="43" t="s">
        <v>154</v>
      </c>
      <c r="I728" s="43" t="s">
        <v>61</v>
      </c>
      <c r="J728" s="43">
        <v>1.3</v>
      </c>
      <c r="L728" s="43">
        <v>12</v>
      </c>
      <c r="M728" s="43" t="s">
        <v>45</v>
      </c>
      <c r="O728" s="43" t="s">
        <v>49</v>
      </c>
      <c r="P728" s="43" t="s">
        <v>101</v>
      </c>
      <c r="Q728" s="43" t="s">
        <v>98</v>
      </c>
      <c r="S728" s="37" t="s">
        <v>229</v>
      </c>
    </row>
    <row r="729" spans="1:19" s="25" customFormat="1" x14ac:dyDescent="0.25">
      <c r="A729" s="25" t="str">
        <f t="shared" si="56"/>
        <v>HP EliteBook 820 G3</v>
      </c>
      <c r="B729" s="25" t="s">
        <v>13</v>
      </c>
      <c r="C729" s="25" t="s">
        <v>417</v>
      </c>
      <c r="D729" s="25" t="s">
        <v>38</v>
      </c>
      <c r="F729" s="25" t="s">
        <v>28</v>
      </c>
      <c r="G729" s="25" t="s">
        <v>289</v>
      </c>
      <c r="I729" s="25" t="s">
        <v>61</v>
      </c>
      <c r="L729" s="25">
        <v>12</v>
      </c>
      <c r="M729" s="25" t="s">
        <v>82</v>
      </c>
      <c r="S729" s="25" t="s">
        <v>229</v>
      </c>
    </row>
    <row r="730" spans="1:19" s="52" customFormat="1" x14ac:dyDescent="0.25">
      <c r="A730" s="52" t="str">
        <f t="shared" si="56"/>
        <v>HP EliteBook 820 G4</v>
      </c>
      <c r="B730" s="52" t="s">
        <v>13</v>
      </c>
      <c r="C730" s="52" t="s">
        <v>743</v>
      </c>
      <c r="D730" s="52" t="s">
        <v>50</v>
      </c>
      <c r="F730" s="52" t="s">
        <v>28</v>
      </c>
      <c r="G730" s="52" t="s">
        <v>599</v>
      </c>
      <c r="I730" s="52" t="s">
        <v>61</v>
      </c>
      <c r="L730" s="52">
        <v>12</v>
      </c>
      <c r="M730" s="52" t="s">
        <v>82</v>
      </c>
      <c r="S730" s="52" t="s">
        <v>229</v>
      </c>
    </row>
    <row r="731" spans="1:19" s="39" customFormat="1" x14ac:dyDescent="0.25">
      <c r="A731" s="39" t="str">
        <f t="shared" si="56"/>
        <v>HP EliteBook 830 G4</v>
      </c>
      <c r="B731" s="39" t="s">
        <v>13</v>
      </c>
      <c r="C731" s="39" t="s">
        <v>1667</v>
      </c>
      <c r="D731" s="39" t="s">
        <v>1257</v>
      </c>
      <c r="F731" s="39" t="s">
        <v>28</v>
      </c>
      <c r="G731" s="39" t="s">
        <v>599</v>
      </c>
      <c r="I731" s="39" t="s">
        <v>50</v>
      </c>
      <c r="L731" s="39">
        <v>13</v>
      </c>
      <c r="M731" s="39" t="s">
        <v>45</v>
      </c>
      <c r="S731" s="39" t="s">
        <v>229</v>
      </c>
    </row>
    <row r="732" spans="1:19" s="24" customFormat="1" x14ac:dyDescent="0.25">
      <c r="A732" s="24" t="str">
        <f t="shared" si="56"/>
        <v>HP EliteBook 830 G5</v>
      </c>
      <c r="B732" s="24" t="s">
        <v>13</v>
      </c>
      <c r="C732" s="24" t="s">
        <v>1256</v>
      </c>
      <c r="D732" s="24" t="s">
        <v>1257</v>
      </c>
      <c r="F732" s="24" t="s">
        <v>28</v>
      </c>
      <c r="G732" s="24" t="s">
        <v>959</v>
      </c>
      <c r="I732" s="24" t="s">
        <v>61</v>
      </c>
      <c r="L732" s="24">
        <v>13</v>
      </c>
      <c r="M732" s="24" t="s">
        <v>45</v>
      </c>
      <c r="S732" s="24" t="s">
        <v>229</v>
      </c>
    </row>
    <row r="733" spans="1:19" s="59" customFormat="1" x14ac:dyDescent="0.25">
      <c r="A733" s="59" t="str">
        <f>CONCATENATE(B733," ",C733)</f>
        <v>HP EliteBook 830 G6</v>
      </c>
      <c r="B733" s="59" t="s">
        <v>13</v>
      </c>
      <c r="C733" s="59" t="s">
        <v>2104</v>
      </c>
      <c r="D733" s="59" t="s">
        <v>1257</v>
      </c>
      <c r="F733" s="59" t="s">
        <v>28</v>
      </c>
      <c r="G733" s="59" t="s">
        <v>1715</v>
      </c>
      <c r="I733" s="59" t="s">
        <v>61</v>
      </c>
      <c r="L733" s="59">
        <v>13</v>
      </c>
      <c r="M733" s="59" t="s">
        <v>45</v>
      </c>
      <c r="S733" s="59" t="s">
        <v>229</v>
      </c>
    </row>
    <row r="734" spans="1:19" s="57" customFormat="1" x14ac:dyDescent="0.25">
      <c r="A734" s="57" t="str">
        <f>CONCATENATE(B734," ",C734)</f>
        <v>HP EliteBook x360 830 G6</v>
      </c>
      <c r="B734" s="57" t="s">
        <v>13</v>
      </c>
      <c r="C734" s="57" t="s">
        <v>2105</v>
      </c>
      <c r="D734" s="57" t="s">
        <v>1257</v>
      </c>
      <c r="F734" s="57" t="s">
        <v>28</v>
      </c>
      <c r="G734" s="57" t="s">
        <v>1715</v>
      </c>
      <c r="I734" s="57" t="s">
        <v>61</v>
      </c>
      <c r="L734" s="57">
        <v>13</v>
      </c>
      <c r="M734" s="57" t="s">
        <v>45</v>
      </c>
      <c r="O734" s="57" t="s">
        <v>49</v>
      </c>
      <c r="S734" s="57" t="s">
        <v>229</v>
      </c>
    </row>
    <row r="735" spans="1:19" s="28" customFormat="1" x14ac:dyDescent="0.25">
      <c r="A735" s="28" t="str">
        <f>CONCATENATE(B735," ",C735)</f>
        <v>HP EliteBook x360 830 G5</v>
      </c>
      <c r="B735" s="28" t="s">
        <v>13</v>
      </c>
      <c r="C735" s="28" t="s">
        <v>1858</v>
      </c>
      <c r="D735" s="28" t="s">
        <v>1257</v>
      </c>
      <c r="F735" s="28" t="s">
        <v>28</v>
      </c>
      <c r="G735" s="28" t="s">
        <v>959</v>
      </c>
      <c r="I735" s="28" t="s">
        <v>61</v>
      </c>
      <c r="L735" s="28">
        <v>13</v>
      </c>
      <c r="M735" s="28" t="s">
        <v>45</v>
      </c>
      <c r="O735" s="28" t="s">
        <v>49</v>
      </c>
      <c r="S735" s="28" t="s">
        <v>229</v>
      </c>
    </row>
    <row r="736" spans="1:19" s="43" customFormat="1" x14ac:dyDescent="0.25">
      <c r="A736" s="2" t="str">
        <f t="shared" si="56"/>
        <v>HP EliteBook 840 G2</v>
      </c>
      <c r="B736" s="43" t="s">
        <v>13</v>
      </c>
      <c r="C736" s="43" t="s">
        <v>218</v>
      </c>
      <c r="D736" s="43" t="s">
        <v>60</v>
      </c>
      <c r="E736" s="43" t="s">
        <v>53</v>
      </c>
      <c r="F736" s="43" t="s">
        <v>28</v>
      </c>
      <c r="G736" s="43" t="s">
        <v>154</v>
      </c>
      <c r="I736" s="43" t="s">
        <v>61</v>
      </c>
      <c r="J736" s="43">
        <v>1.6</v>
      </c>
      <c r="L736" s="43">
        <v>14</v>
      </c>
      <c r="M736" s="43" t="s">
        <v>83</v>
      </c>
      <c r="P736" s="43" t="s">
        <v>101</v>
      </c>
      <c r="Q736" s="43" t="s">
        <v>98</v>
      </c>
      <c r="S736" s="37" t="s">
        <v>229</v>
      </c>
    </row>
    <row r="737" spans="1:19" s="43" customFormat="1" x14ac:dyDescent="0.25">
      <c r="A737" s="2" t="str">
        <f t="shared" si="56"/>
        <v>HP EliteBook 840 G2</v>
      </c>
      <c r="B737" s="43" t="s">
        <v>13</v>
      </c>
      <c r="C737" s="43" t="s">
        <v>218</v>
      </c>
      <c r="D737" s="43" t="s">
        <v>60</v>
      </c>
      <c r="E737" s="43" t="s">
        <v>54</v>
      </c>
      <c r="F737" s="43" t="s">
        <v>28</v>
      </c>
      <c r="G737" s="43" t="s">
        <v>154</v>
      </c>
      <c r="I737" s="43" t="s">
        <v>61</v>
      </c>
      <c r="J737" s="43">
        <v>1.6</v>
      </c>
      <c r="L737" s="43">
        <v>14</v>
      </c>
      <c r="M737" s="43" t="s">
        <v>83</v>
      </c>
      <c r="P737" s="43" t="s">
        <v>101</v>
      </c>
      <c r="Q737" s="43" t="s">
        <v>98</v>
      </c>
      <c r="S737" s="37" t="s">
        <v>229</v>
      </c>
    </row>
    <row r="738" spans="1:19" s="43" customFormat="1" x14ac:dyDescent="0.25">
      <c r="A738" s="2" t="str">
        <f t="shared" si="56"/>
        <v>HP EliteBook 840 G2</v>
      </c>
      <c r="B738" s="43" t="s">
        <v>13</v>
      </c>
      <c r="C738" s="43" t="s">
        <v>218</v>
      </c>
      <c r="D738" s="43" t="s">
        <v>60</v>
      </c>
      <c r="E738" s="43" t="s">
        <v>55</v>
      </c>
      <c r="F738" s="43" t="s">
        <v>28</v>
      </c>
      <c r="G738" s="43" t="s">
        <v>154</v>
      </c>
      <c r="I738" s="43" t="s">
        <v>61</v>
      </c>
      <c r="J738" s="43">
        <v>1.6</v>
      </c>
      <c r="L738" s="43">
        <v>14</v>
      </c>
      <c r="M738" s="43" t="s">
        <v>83</v>
      </c>
      <c r="P738" s="43" t="s">
        <v>101</v>
      </c>
      <c r="Q738" s="43" t="s">
        <v>98</v>
      </c>
      <c r="S738" s="37" t="s">
        <v>229</v>
      </c>
    </row>
    <row r="739" spans="1:19" s="25" customFormat="1" x14ac:dyDescent="0.25">
      <c r="A739" s="25" t="str">
        <f t="shared" si="56"/>
        <v>HP EliteBook 840 G3</v>
      </c>
      <c r="B739" s="25" t="s">
        <v>13</v>
      </c>
      <c r="C739" s="25" t="s">
        <v>418</v>
      </c>
      <c r="D739" s="25" t="s">
        <v>60</v>
      </c>
      <c r="F739" s="25" t="s">
        <v>28</v>
      </c>
      <c r="G739" s="25" t="s">
        <v>289</v>
      </c>
      <c r="I739" s="25" t="s">
        <v>61</v>
      </c>
      <c r="L739" s="25">
        <v>14</v>
      </c>
      <c r="M739" s="25" t="s">
        <v>419</v>
      </c>
      <c r="S739" s="25" t="s">
        <v>229</v>
      </c>
    </row>
    <row r="740" spans="1:19" s="43" customFormat="1" x14ac:dyDescent="0.25">
      <c r="A740" s="43" t="str">
        <f t="shared" si="56"/>
        <v>HP EliteBook 840 G4</v>
      </c>
      <c r="B740" s="43" t="s">
        <v>13</v>
      </c>
      <c r="C740" s="43" t="s">
        <v>654</v>
      </c>
      <c r="D740" s="43" t="s">
        <v>60</v>
      </c>
      <c r="F740" s="43" t="s">
        <v>28</v>
      </c>
      <c r="G740" s="43" t="s">
        <v>599</v>
      </c>
      <c r="I740" s="43" t="s">
        <v>61</v>
      </c>
      <c r="L740" s="43">
        <v>14</v>
      </c>
      <c r="M740" s="43" t="s">
        <v>419</v>
      </c>
      <c r="S740" s="43" t="s">
        <v>229</v>
      </c>
    </row>
    <row r="741" spans="1:19" s="24" customFormat="1" x14ac:dyDescent="0.25">
      <c r="A741" s="24" t="str">
        <f t="shared" si="56"/>
        <v>HP EliteBook 840 G5</v>
      </c>
      <c r="B741" s="24" t="s">
        <v>13</v>
      </c>
      <c r="C741" s="24" t="s">
        <v>1258</v>
      </c>
      <c r="D741" s="24" t="s">
        <v>60</v>
      </c>
      <c r="F741" s="24" t="s">
        <v>28</v>
      </c>
      <c r="G741" s="24" t="s">
        <v>959</v>
      </c>
      <c r="I741" s="24" t="s">
        <v>1259</v>
      </c>
      <c r="L741" s="24">
        <v>14</v>
      </c>
      <c r="M741" s="24" t="s">
        <v>311</v>
      </c>
      <c r="O741" s="24" t="s">
        <v>49</v>
      </c>
      <c r="S741" s="24" t="s">
        <v>229</v>
      </c>
    </row>
    <row r="742" spans="1:19" s="59" customFormat="1" x14ac:dyDescent="0.25">
      <c r="A742" s="59" t="str">
        <f>CONCATENATE(B742," ",C742)</f>
        <v>HP EliteBook 840 G6</v>
      </c>
      <c r="B742" s="59" t="s">
        <v>13</v>
      </c>
      <c r="C742" s="59" t="s">
        <v>2101</v>
      </c>
      <c r="D742" s="59" t="s">
        <v>60</v>
      </c>
      <c r="F742" s="59" t="s">
        <v>28</v>
      </c>
      <c r="G742" s="59" t="s">
        <v>1715</v>
      </c>
      <c r="I742" s="59" t="s">
        <v>61</v>
      </c>
      <c r="L742" s="59">
        <v>14</v>
      </c>
      <c r="M742" s="59" t="s">
        <v>45</v>
      </c>
      <c r="S742" s="59" t="s">
        <v>229</v>
      </c>
    </row>
    <row r="743" spans="1:19" s="45" customFormat="1" x14ac:dyDescent="0.25">
      <c r="A743" s="2" t="str">
        <f t="shared" ref="A743:A764" si="57">CONCATENATE(B743," ",C743)</f>
        <v>HP EliteBook 850 G2</v>
      </c>
      <c r="B743" s="45" t="s">
        <v>13</v>
      </c>
      <c r="C743" s="45" t="s">
        <v>219</v>
      </c>
      <c r="D743" s="45" t="s">
        <v>63</v>
      </c>
      <c r="E743" s="45" t="s">
        <v>53</v>
      </c>
      <c r="F743" s="45" t="s">
        <v>28</v>
      </c>
      <c r="G743" s="45" t="s">
        <v>154</v>
      </c>
      <c r="I743" s="45" t="s">
        <v>61</v>
      </c>
      <c r="J743" s="45">
        <v>1.8</v>
      </c>
      <c r="L743" s="45">
        <v>15</v>
      </c>
      <c r="M743" s="45" t="s">
        <v>45</v>
      </c>
      <c r="P743" s="45" t="s">
        <v>101</v>
      </c>
      <c r="Q743" s="45" t="s">
        <v>98</v>
      </c>
      <c r="S743" s="37" t="s">
        <v>229</v>
      </c>
    </row>
    <row r="744" spans="1:19" s="45" customFormat="1" x14ac:dyDescent="0.25">
      <c r="A744" s="2" t="str">
        <f t="shared" si="57"/>
        <v>HP EliteBook 850 G2</v>
      </c>
      <c r="B744" s="45" t="s">
        <v>13</v>
      </c>
      <c r="C744" s="45" t="s">
        <v>219</v>
      </c>
      <c r="D744" s="45" t="s">
        <v>63</v>
      </c>
      <c r="E744" s="45" t="s">
        <v>54</v>
      </c>
      <c r="F744" s="45" t="s">
        <v>28</v>
      </c>
      <c r="G744" s="45" t="s">
        <v>154</v>
      </c>
      <c r="I744" s="45" t="s">
        <v>61</v>
      </c>
      <c r="J744" s="45">
        <v>1.8</v>
      </c>
      <c r="L744" s="45">
        <v>15</v>
      </c>
      <c r="M744" s="45" t="s">
        <v>45</v>
      </c>
      <c r="P744" s="45" t="s">
        <v>101</v>
      </c>
      <c r="Q744" s="45" t="s">
        <v>98</v>
      </c>
      <c r="S744" s="37" t="s">
        <v>229</v>
      </c>
    </row>
    <row r="745" spans="1:19" s="25" customFormat="1" x14ac:dyDescent="0.25">
      <c r="A745" s="25" t="str">
        <f t="shared" si="57"/>
        <v>HP EliteBook 850 G3</v>
      </c>
      <c r="B745" s="25" t="s">
        <v>13</v>
      </c>
      <c r="C745" s="25" t="s">
        <v>420</v>
      </c>
      <c r="D745" s="25" t="s">
        <v>63</v>
      </c>
      <c r="F745" s="25" t="s">
        <v>28</v>
      </c>
      <c r="G745" s="25" t="s">
        <v>289</v>
      </c>
      <c r="I745" s="25" t="s">
        <v>61</v>
      </c>
      <c r="L745" s="25">
        <v>15</v>
      </c>
      <c r="M745" s="25" t="s">
        <v>82</v>
      </c>
      <c r="S745" s="25" t="s">
        <v>229</v>
      </c>
    </row>
    <row r="746" spans="1:19" s="52" customFormat="1" x14ac:dyDescent="0.25">
      <c r="A746" s="52" t="str">
        <f t="shared" si="57"/>
        <v>HP EliteBook 850 G4</v>
      </c>
      <c r="B746" s="52" t="s">
        <v>13</v>
      </c>
      <c r="C746" s="52" t="s">
        <v>744</v>
      </c>
      <c r="D746" s="52" t="s">
        <v>65</v>
      </c>
      <c r="F746" s="52" t="s">
        <v>28</v>
      </c>
      <c r="G746" s="52" t="s">
        <v>599</v>
      </c>
      <c r="I746" s="52" t="s">
        <v>745</v>
      </c>
      <c r="L746" s="52">
        <v>15</v>
      </c>
      <c r="M746" s="52" t="s">
        <v>82</v>
      </c>
      <c r="S746" s="52" t="s">
        <v>229</v>
      </c>
    </row>
    <row r="747" spans="1:19" s="24" customFormat="1" x14ac:dyDescent="0.25">
      <c r="A747" s="24" t="str">
        <f t="shared" si="57"/>
        <v>HP EliteBook 850 G5</v>
      </c>
      <c r="B747" s="24" t="s">
        <v>13</v>
      </c>
      <c r="C747" s="24" t="s">
        <v>1260</v>
      </c>
      <c r="D747" s="24" t="s">
        <v>65</v>
      </c>
      <c r="F747" s="24" t="s">
        <v>28</v>
      </c>
      <c r="G747" s="24" t="s">
        <v>959</v>
      </c>
      <c r="I747" s="24" t="s">
        <v>1259</v>
      </c>
      <c r="L747" s="24">
        <v>15</v>
      </c>
      <c r="M747" s="24" t="s">
        <v>311</v>
      </c>
      <c r="S747" s="24" t="s">
        <v>229</v>
      </c>
    </row>
    <row r="748" spans="1:19" s="57" customFormat="1" x14ac:dyDescent="0.25">
      <c r="A748" s="57" t="str">
        <f>CONCATENATE(B748," ",C748)</f>
        <v>HP EliteBook 850 G6</v>
      </c>
      <c r="B748" s="57" t="s">
        <v>13</v>
      </c>
      <c r="C748" s="57" t="s">
        <v>2106</v>
      </c>
      <c r="D748" s="57" t="s">
        <v>63</v>
      </c>
      <c r="F748" s="57" t="s">
        <v>28</v>
      </c>
      <c r="G748" s="57" t="s">
        <v>1715</v>
      </c>
      <c r="I748" s="57" t="s">
        <v>61</v>
      </c>
      <c r="L748" s="57">
        <v>15</v>
      </c>
      <c r="M748" s="57" t="s">
        <v>45</v>
      </c>
      <c r="S748" s="57" t="s">
        <v>229</v>
      </c>
    </row>
    <row r="749" spans="1:19" s="35" customFormat="1" x14ac:dyDescent="0.25">
      <c r="A749" s="35" t="str">
        <f t="shared" si="57"/>
        <v>HP Elitebook Folio G1</v>
      </c>
      <c r="B749" s="35" t="s">
        <v>13</v>
      </c>
      <c r="C749" s="35" t="s">
        <v>451</v>
      </c>
      <c r="D749" s="35" t="s">
        <v>38</v>
      </c>
      <c r="F749" s="35" t="s">
        <v>28</v>
      </c>
      <c r="G749" s="67" t="s">
        <v>479</v>
      </c>
      <c r="I749" s="35" t="s">
        <v>61</v>
      </c>
      <c r="J749" s="35">
        <v>1.1000000000000001</v>
      </c>
      <c r="L749" s="35">
        <v>12</v>
      </c>
      <c r="M749" s="35" t="s">
        <v>452</v>
      </c>
      <c r="S749" s="35" t="s">
        <v>163</v>
      </c>
    </row>
    <row r="750" spans="1:19" s="45" customFormat="1" x14ac:dyDescent="0.25">
      <c r="A750" s="2" t="str">
        <f t="shared" si="57"/>
        <v>HP EliteBook Folio 1020</v>
      </c>
      <c r="B750" s="45" t="s">
        <v>13</v>
      </c>
      <c r="C750" s="45" t="s">
        <v>220</v>
      </c>
      <c r="D750" s="45" t="s">
        <v>60</v>
      </c>
      <c r="E750" s="45" t="s">
        <v>144</v>
      </c>
      <c r="F750" s="45" t="s">
        <v>28</v>
      </c>
      <c r="G750" s="45" t="s">
        <v>148</v>
      </c>
      <c r="I750" s="45" t="s">
        <v>61</v>
      </c>
      <c r="J750" s="45">
        <v>1.2</v>
      </c>
      <c r="L750" s="45">
        <v>12</v>
      </c>
      <c r="M750" s="45" t="s">
        <v>52</v>
      </c>
      <c r="P750" s="45" t="s">
        <v>101</v>
      </c>
      <c r="Q750" s="45" t="s">
        <v>98</v>
      </c>
      <c r="S750" s="45" t="s">
        <v>163</v>
      </c>
    </row>
    <row r="751" spans="1:19" s="43" customFormat="1" x14ac:dyDescent="0.25">
      <c r="A751" s="2" t="str">
        <f t="shared" si="57"/>
        <v>HP EliteBook Folio 1020 Touch</v>
      </c>
      <c r="B751" s="43" t="s">
        <v>13</v>
      </c>
      <c r="C751" s="43" t="s">
        <v>221</v>
      </c>
      <c r="D751" s="43" t="s">
        <v>60</v>
      </c>
      <c r="E751" s="43" t="s">
        <v>144</v>
      </c>
      <c r="F751" s="43" t="s">
        <v>1</v>
      </c>
      <c r="G751" s="43" t="s">
        <v>148</v>
      </c>
      <c r="I751" s="43" t="s">
        <v>61</v>
      </c>
      <c r="J751" s="43">
        <v>1.3</v>
      </c>
      <c r="L751" s="43">
        <v>12</v>
      </c>
      <c r="M751" s="43" t="s">
        <v>45</v>
      </c>
      <c r="O751" s="43" t="s">
        <v>49</v>
      </c>
      <c r="P751" s="43" t="s">
        <v>101</v>
      </c>
      <c r="Q751" s="43" t="s">
        <v>98</v>
      </c>
      <c r="S751" s="43" t="s">
        <v>163</v>
      </c>
    </row>
    <row r="752" spans="1:19" s="37" customFormat="1" x14ac:dyDescent="0.25">
      <c r="A752" s="37" t="str">
        <f t="shared" si="57"/>
        <v>HP EliteBook Folio 1030</v>
      </c>
      <c r="B752" s="37" t="s">
        <v>13</v>
      </c>
      <c r="C752" s="37" t="s">
        <v>597</v>
      </c>
      <c r="D752" s="37" t="s">
        <v>60</v>
      </c>
      <c r="F752" s="37" t="s">
        <v>28</v>
      </c>
      <c r="G752" s="37" t="s">
        <v>479</v>
      </c>
      <c r="I752" s="37" t="s">
        <v>61</v>
      </c>
      <c r="L752" s="37">
        <v>13</v>
      </c>
      <c r="M752" s="37" t="s">
        <v>115</v>
      </c>
      <c r="S752" s="37" t="s">
        <v>163</v>
      </c>
    </row>
    <row r="753" spans="1:19" s="59" customFormat="1" x14ac:dyDescent="0.25">
      <c r="A753" s="59" t="str">
        <f t="shared" si="57"/>
        <v>HP EliteBook x360 1020 G2</v>
      </c>
      <c r="B753" s="59" t="s">
        <v>13</v>
      </c>
      <c r="C753" s="59" t="s">
        <v>1011</v>
      </c>
      <c r="D753" s="59" t="s">
        <v>38</v>
      </c>
      <c r="F753" s="59" t="s">
        <v>28</v>
      </c>
      <c r="G753" s="59" t="s">
        <v>599</v>
      </c>
      <c r="I753" s="59" t="s">
        <v>61</v>
      </c>
      <c r="L753" s="59">
        <v>12</v>
      </c>
      <c r="M753" s="59" t="s">
        <v>45</v>
      </c>
      <c r="O753" s="59" t="s">
        <v>49</v>
      </c>
      <c r="S753" s="59" t="s">
        <v>229</v>
      </c>
    </row>
    <row r="754" spans="1:19" s="52" customFormat="1" x14ac:dyDescent="0.25">
      <c r="A754" s="52" t="str">
        <f t="shared" si="57"/>
        <v>HP EliteBook x360 1030 G2</v>
      </c>
      <c r="B754" s="52" t="s">
        <v>13</v>
      </c>
      <c r="C754" s="52" t="s">
        <v>1573</v>
      </c>
      <c r="D754" s="52" t="s">
        <v>60</v>
      </c>
      <c r="F754" s="52" t="s">
        <v>28</v>
      </c>
      <c r="G754" s="52" t="s">
        <v>599</v>
      </c>
      <c r="I754" s="52" t="s">
        <v>61</v>
      </c>
      <c r="L754" s="52">
        <v>13</v>
      </c>
      <c r="M754" s="52" t="s">
        <v>311</v>
      </c>
      <c r="O754" s="52" t="s">
        <v>49</v>
      </c>
      <c r="S754" s="52" t="s">
        <v>229</v>
      </c>
    </row>
    <row r="755" spans="1:19" s="51" customFormat="1" x14ac:dyDescent="0.25">
      <c r="A755" s="51" t="str">
        <f t="shared" si="57"/>
        <v>HP EliteBook x360 1030 G3</v>
      </c>
      <c r="B755" s="51" t="s">
        <v>13</v>
      </c>
      <c r="C755" s="51" t="s">
        <v>1574</v>
      </c>
      <c r="D755" s="51" t="s">
        <v>60</v>
      </c>
      <c r="F755" s="51" t="s">
        <v>28</v>
      </c>
      <c r="G755" s="51" t="s">
        <v>959</v>
      </c>
      <c r="I755" s="51" t="s">
        <v>61</v>
      </c>
      <c r="L755" s="51">
        <v>13</v>
      </c>
      <c r="M755" s="51" t="s">
        <v>45</v>
      </c>
      <c r="O755" s="51" t="s">
        <v>49</v>
      </c>
      <c r="S755" s="51" t="s">
        <v>229</v>
      </c>
    </row>
    <row r="756" spans="1:19" s="51" customFormat="1" x14ac:dyDescent="0.25">
      <c r="A756" s="51" t="str">
        <f>CONCATENATE(B756," ",C756)</f>
        <v>HP EliteBook x360 1030 G4</v>
      </c>
      <c r="B756" s="51" t="s">
        <v>13</v>
      </c>
      <c r="C756" s="51" t="s">
        <v>2205</v>
      </c>
      <c r="D756" s="51" t="s">
        <v>60</v>
      </c>
      <c r="F756" s="51" t="s">
        <v>28</v>
      </c>
      <c r="G756" s="51" t="s">
        <v>1715</v>
      </c>
      <c r="I756" s="51" t="s">
        <v>61</v>
      </c>
      <c r="L756" s="51">
        <v>13</v>
      </c>
      <c r="M756" s="51" t="s">
        <v>45</v>
      </c>
      <c r="O756" s="51" t="s">
        <v>49</v>
      </c>
      <c r="S756" s="51" t="s">
        <v>229</v>
      </c>
    </row>
    <row r="757" spans="1:19" s="43" customFormat="1" x14ac:dyDescent="0.25">
      <c r="A757" s="2" t="str">
        <f t="shared" si="57"/>
        <v>HP Elitebook Folio 1040 G1</v>
      </c>
      <c r="B757" s="43" t="s">
        <v>13</v>
      </c>
      <c r="C757" s="43" t="s">
        <v>178</v>
      </c>
      <c r="D757" s="43" t="s">
        <v>60</v>
      </c>
      <c r="E757" s="43" t="s">
        <v>54</v>
      </c>
      <c r="F757" s="43" t="s">
        <v>28</v>
      </c>
      <c r="G757" s="43" t="s">
        <v>154</v>
      </c>
      <c r="I757" s="43" t="s">
        <v>61</v>
      </c>
      <c r="L757" s="43">
        <v>14</v>
      </c>
      <c r="M757" s="43" t="s">
        <v>45</v>
      </c>
      <c r="P757" s="43" t="s">
        <v>101</v>
      </c>
      <c r="Q757" s="43" t="s">
        <v>98</v>
      </c>
      <c r="S757" s="37" t="s">
        <v>229</v>
      </c>
    </row>
    <row r="758" spans="1:19" s="43" customFormat="1" x14ac:dyDescent="0.25">
      <c r="A758" s="2" t="str">
        <f t="shared" si="57"/>
        <v>HP Elitebook Folio 1040 G1</v>
      </c>
      <c r="B758" s="43" t="s">
        <v>13</v>
      </c>
      <c r="C758" s="43" t="s">
        <v>178</v>
      </c>
      <c r="D758" s="43" t="s">
        <v>60</v>
      </c>
      <c r="E758" s="43" t="s">
        <v>53</v>
      </c>
      <c r="F758" s="43" t="s">
        <v>28</v>
      </c>
      <c r="G758" s="43" t="s">
        <v>154</v>
      </c>
      <c r="I758" s="43" t="s">
        <v>61</v>
      </c>
      <c r="L758" s="43">
        <v>14</v>
      </c>
      <c r="M758" s="43" t="s">
        <v>45</v>
      </c>
      <c r="P758" s="43" t="s">
        <v>101</v>
      </c>
      <c r="Q758" s="43" t="s">
        <v>98</v>
      </c>
      <c r="S758" s="37" t="s">
        <v>229</v>
      </c>
    </row>
    <row r="759" spans="1:19" s="25" customFormat="1" x14ac:dyDescent="0.25">
      <c r="A759" s="25" t="str">
        <f t="shared" si="57"/>
        <v>HP Elitebook Folio 1040 G3</v>
      </c>
      <c r="B759" s="25" t="s">
        <v>13</v>
      </c>
      <c r="C759" s="25" t="s">
        <v>421</v>
      </c>
      <c r="D759" s="25" t="s">
        <v>60</v>
      </c>
      <c r="F759" s="25" t="s">
        <v>28</v>
      </c>
      <c r="G759" s="25" t="s">
        <v>289</v>
      </c>
      <c r="I759" s="25" t="s">
        <v>61</v>
      </c>
      <c r="L759" s="25">
        <v>14</v>
      </c>
      <c r="M759" s="25" t="s">
        <v>120</v>
      </c>
      <c r="S759" s="25" t="s">
        <v>229</v>
      </c>
    </row>
    <row r="760" spans="1:19" s="59" customFormat="1" x14ac:dyDescent="0.25">
      <c r="A760" s="59" t="str">
        <f t="shared" si="57"/>
        <v>HP Elitebook Folio 1040 G4</v>
      </c>
      <c r="B760" s="59" t="s">
        <v>13</v>
      </c>
      <c r="C760" s="59" t="s">
        <v>1010</v>
      </c>
      <c r="D760" s="59" t="s">
        <v>60</v>
      </c>
      <c r="F760" s="59" t="s">
        <v>28</v>
      </c>
      <c r="G760" s="59" t="s">
        <v>599</v>
      </c>
      <c r="I760" s="59" t="s">
        <v>61</v>
      </c>
      <c r="L760" s="59">
        <v>14</v>
      </c>
      <c r="M760" s="59" t="s">
        <v>311</v>
      </c>
      <c r="S760" s="59" t="s">
        <v>229</v>
      </c>
    </row>
    <row r="761" spans="1:19" s="51" customFormat="1" x14ac:dyDescent="0.25">
      <c r="A761" s="51" t="str">
        <f>CONCATENATE(B761," ",C761)</f>
        <v>HP Elitebook x360 1040 G5</v>
      </c>
      <c r="B761" s="51" t="s">
        <v>13</v>
      </c>
      <c r="C761" s="51" t="s">
        <v>1736</v>
      </c>
      <c r="D761" s="51" t="s">
        <v>60</v>
      </c>
      <c r="F761" s="51" t="s">
        <v>28</v>
      </c>
      <c r="G761" s="51" t="s">
        <v>959</v>
      </c>
      <c r="I761" s="51" t="s">
        <v>61</v>
      </c>
      <c r="L761" s="51">
        <v>14</v>
      </c>
      <c r="M761" s="51" t="s">
        <v>311</v>
      </c>
      <c r="O761" s="51" t="s">
        <v>49</v>
      </c>
      <c r="S761" s="51" t="s">
        <v>229</v>
      </c>
    </row>
    <row r="762" spans="1:19" s="50" customFormat="1" x14ac:dyDescent="0.25">
      <c r="A762" s="50" t="str">
        <f>CONCATENATE(B762," ",C762)</f>
        <v>HP Elitebook x360 1040 G6</v>
      </c>
      <c r="B762" s="50" t="s">
        <v>13</v>
      </c>
      <c r="C762" s="50" t="s">
        <v>2206</v>
      </c>
      <c r="D762" s="50" t="s">
        <v>60</v>
      </c>
      <c r="F762" s="50" t="s">
        <v>28</v>
      </c>
      <c r="G762" s="50" t="s">
        <v>1715</v>
      </c>
      <c r="I762" s="50" t="s">
        <v>61</v>
      </c>
      <c r="L762" s="50">
        <v>14</v>
      </c>
      <c r="M762" s="50" t="s">
        <v>311</v>
      </c>
      <c r="O762" s="50" t="s">
        <v>49</v>
      </c>
      <c r="S762" s="50" t="s">
        <v>229</v>
      </c>
    </row>
    <row r="763" spans="1:19" s="52" customFormat="1" x14ac:dyDescent="0.25">
      <c r="A763" s="52" t="str">
        <f t="shared" si="57"/>
        <v>HP Elitebook Folio 1050 G1</v>
      </c>
      <c r="B763" s="52" t="s">
        <v>13</v>
      </c>
      <c r="C763" s="52" t="s">
        <v>1502</v>
      </c>
      <c r="D763" s="52" t="s">
        <v>60</v>
      </c>
      <c r="F763" s="52" t="s">
        <v>28</v>
      </c>
      <c r="G763" s="52" t="s">
        <v>959</v>
      </c>
      <c r="I763" s="52" t="s">
        <v>677</v>
      </c>
      <c r="L763" s="52">
        <v>15</v>
      </c>
      <c r="M763" s="52" t="s">
        <v>311</v>
      </c>
      <c r="S763" s="52" t="s">
        <v>229</v>
      </c>
    </row>
    <row r="764" spans="1:19" s="43" customFormat="1" x14ac:dyDescent="0.25">
      <c r="A764" s="2" t="str">
        <f t="shared" si="57"/>
        <v>HP Elitebook Revolve 810 G2</v>
      </c>
      <c r="B764" s="43" t="s">
        <v>13</v>
      </c>
      <c r="C764" s="43" t="s">
        <v>179</v>
      </c>
      <c r="D764" s="43" t="s">
        <v>38</v>
      </c>
      <c r="E764" s="43" t="s">
        <v>54</v>
      </c>
      <c r="F764" s="43" t="s">
        <v>28</v>
      </c>
      <c r="G764" s="43" t="s">
        <v>154</v>
      </c>
      <c r="I764" s="43" t="s">
        <v>61</v>
      </c>
      <c r="L764" s="43">
        <v>11</v>
      </c>
      <c r="M764" s="43" t="s">
        <v>44</v>
      </c>
      <c r="O764" s="43" t="s">
        <v>49</v>
      </c>
      <c r="P764" s="43" t="s">
        <v>101</v>
      </c>
      <c r="Q764" s="43" t="s">
        <v>98</v>
      </c>
      <c r="S764" s="37" t="s">
        <v>229</v>
      </c>
    </row>
    <row r="765" spans="1:19" s="56" customFormat="1" x14ac:dyDescent="0.25">
      <c r="A765" s="56" t="str">
        <f t="shared" ref="A765:A774" si="58">CONCATENATE(B765," ",C765)</f>
        <v>HP Elitebook x360 1030 G2</v>
      </c>
      <c r="B765" s="56" t="s">
        <v>13</v>
      </c>
      <c r="C765" s="56" t="s">
        <v>931</v>
      </c>
      <c r="D765" s="56" t="s">
        <v>60</v>
      </c>
      <c r="F765" s="56" t="s">
        <v>28</v>
      </c>
      <c r="G765" s="56" t="s">
        <v>289</v>
      </c>
      <c r="I765" s="56" t="s">
        <v>61</v>
      </c>
      <c r="L765" s="56">
        <v>13</v>
      </c>
      <c r="M765" s="56" t="s">
        <v>311</v>
      </c>
      <c r="O765" s="56" t="s">
        <v>49</v>
      </c>
      <c r="S765" s="56" t="s">
        <v>229</v>
      </c>
    </row>
    <row r="766" spans="1:19" s="43" customFormat="1" x14ac:dyDescent="0.25">
      <c r="A766" s="43" t="str">
        <f t="shared" si="58"/>
        <v>HP Envy 13-ab000</v>
      </c>
      <c r="B766" s="43" t="s">
        <v>13</v>
      </c>
      <c r="C766" s="43" t="s">
        <v>655</v>
      </c>
      <c r="D766" s="43" t="s">
        <v>60</v>
      </c>
      <c r="F766" s="43" t="s">
        <v>28</v>
      </c>
      <c r="G766" s="43" t="s">
        <v>599</v>
      </c>
      <c r="I766" s="43" t="s">
        <v>61</v>
      </c>
      <c r="L766" s="43">
        <v>13</v>
      </c>
      <c r="M766" s="43" t="s">
        <v>115</v>
      </c>
      <c r="S766" s="43" t="s">
        <v>229</v>
      </c>
    </row>
    <row r="767" spans="1:19" s="56" customFormat="1" x14ac:dyDescent="0.25">
      <c r="A767" s="56" t="str">
        <f t="shared" si="58"/>
        <v>HP Envy 13-ad000</v>
      </c>
      <c r="B767" s="56" t="s">
        <v>13</v>
      </c>
      <c r="C767" s="56" t="s">
        <v>932</v>
      </c>
      <c r="D767" s="56" t="s">
        <v>60</v>
      </c>
      <c r="F767" s="56" t="s">
        <v>28</v>
      </c>
      <c r="G767" s="56" t="s">
        <v>599</v>
      </c>
      <c r="I767" s="56" t="s">
        <v>61</v>
      </c>
      <c r="L767" s="56">
        <v>13</v>
      </c>
      <c r="M767" s="56" t="s">
        <v>45</v>
      </c>
      <c r="S767" s="56" t="s">
        <v>229</v>
      </c>
    </row>
    <row r="768" spans="1:19" s="57" customFormat="1" x14ac:dyDescent="0.25">
      <c r="A768" s="57" t="str">
        <f t="shared" si="58"/>
        <v>HP Envy 13-ad100</v>
      </c>
      <c r="B768" s="57" t="s">
        <v>13</v>
      </c>
      <c r="C768" s="57" t="s">
        <v>1046</v>
      </c>
      <c r="D768" s="57" t="s">
        <v>60</v>
      </c>
      <c r="F768" s="57" t="s">
        <v>28</v>
      </c>
      <c r="G768" s="57" t="s">
        <v>959</v>
      </c>
      <c r="I768" s="57" t="s">
        <v>61</v>
      </c>
      <c r="L768" s="57">
        <v>13</v>
      </c>
      <c r="M768" s="57" t="s">
        <v>45</v>
      </c>
      <c r="S768" s="57" t="s">
        <v>229</v>
      </c>
    </row>
    <row r="769" spans="1:19" s="51" customFormat="1" x14ac:dyDescent="0.25">
      <c r="A769" s="51" t="str">
        <f>CONCATENATE(B769," ",C769)</f>
        <v>HP Envy 13-ah0000</v>
      </c>
      <c r="B769" s="51" t="s">
        <v>13</v>
      </c>
      <c r="C769" s="51" t="s">
        <v>1575</v>
      </c>
      <c r="D769" s="51" t="s">
        <v>60</v>
      </c>
      <c r="F769" s="51" t="s">
        <v>28</v>
      </c>
      <c r="G769" s="51" t="s">
        <v>959</v>
      </c>
      <c r="I769" s="51" t="s">
        <v>61</v>
      </c>
      <c r="L769" s="51">
        <v>13</v>
      </c>
      <c r="M769" s="51" t="s">
        <v>311</v>
      </c>
      <c r="S769" s="51" t="s">
        <v>229</v>
      </c>
    </row>
    <row r="770" spans="1:19" s="38" customFormat="1" x14ac:dyDescent="0.25">
      <c r="A770" s="38" t="str">
        <f>CONCATENATE(B770," ",C770)</f>
        <v>HP Envy 13-ah1000</v>
      </c>
      <c r="B770" s="38" t="s">
        <v>13</v>
      </c>
      <c r="C770" s="38" t="s">
        <v>1708</v>
      </c>
      <c r="D770" s="38" t="s">
        <v>60</v>
      </c>
      <c r="F770" s="38" t="s">
        <v>28</v>
      </c>
      <c r="G770" s="38" t="s">
        <v>959</v>
      </c>
      <c r="I770" s="38" t="s">
        <v>990</v>
      </c>
      <c r="L770" s="38">
        <v>13</v>
      </c>
      <c r="M770" s="38" t="s">
        <v>311</v>
      </c>
      <c r="S770" s="38" t="s">
        <v>229</v>
      </c>
    </row>
    <row r="771" spans="1:19" s="42" customFormat="1" x14ac:dyDescent="0.25">
      <c r="A771" s="42" t="str">
        <f>CONCATENATE(B771," ",C771)</f>
        <v>HP Envy 13-aq0000</v>
      </c>
      <c r="B771" s="42" t="s">
        <v>13</v>
      </c>
      <c r="C771" s="42" t="s">
        <v>1891</v>
      </c>
      <c r="D771" s="42" t="s">
        <v>60</v>
      </c>
      <c r="F771" s="42" t="s">
        <v>28</v>
      </c>
      <c r="G771" s="42" t="s">
        <v>1715</v>
      </c>
      <c r="I771" s="42" t="s">
        <v>1890</v>
      </c>
      <c r="L771" s="42">
        <v>13</v>
      </c>
      <c r="M771" s="42" t="s">
        <v>311</v>
      </c>
      <c r="S771" s="42" t="s">
        <v>229</v>
      </c>
    </row>
    <row r="772" spans="1:19" s="39" customFormat="1" x14ac:dyDescent="0.25">
      <c r="A772" s="39" t="str">
        <f t="shared" si="58"/>
        <v>HP Envy 13-d100</v>
      </c>
      <c r="B772" s="39" t="s">
        <v>13</v>
      </c>
      <c r="C772" s="39" t="s">
        <v>536</v>
      </c>
      <c r="D772" s="39" t="s">
        <v>60</v>
      </c>
      <c r="F772" s="39" t="s">
        <v>28</v>
      </c>
      <c r="G772" s="39" t="s">
        <v>289</v>
      </c>
      <c r="I772" s="39" t="s">
        <v>61</v>
      </c>
      <c r="L772" s="39">
        <v>13</v>
      </c>
      <c r="M772" s="39" t="s">
        <v>115</v>
      </c>
      <c r="S772" s="39" t="s">
        <v>229</v>
      </c>
    </row>
    <row r="773" spans="1:19" s="38" customFormat="1" x14ac:dyDescent="0.25">
      <c r="A773" s="38" t="str">
        <f t="shared" si="58"/>
        <v>HP Envy 15-as000</v>
      </c>
      <c r="B773" s="38" t="s">
        <v>13</v>
      </c>
      <c r="C773" s="38" t="s">
        <v>537</v>
      </c>
      <c r="D773" s="38" t="s">
        <v>63</v>
      </c>
      <c r="F773" s="38" t="s">
        <v>28</v>
      </c>
      <c r="G773" s="38" t="s">
        <v>289</v>
      </c>
      <c r="I773" s="38" t="s">
        <v>61</v>
      </c>
      <c r="L773" s="38">
        <v>15</v>
      </c>
      <c r="M773" s="38" t="s">
        <v>231</v>
      </c>
      <c r="S773" s="38" t="s">
        <v>229</v>
      </c>
    </row>
    <row r="774" spans="1:19" s="39" customFormat="1" x14ac:dyDescent="0.25">
      <c r="A774" s="39" t="str">
        <f t="shared" si="58"/>
        <v>HP Envy 15-as100</v>
      </c>
      <c r="B774" s="39" t="s">
        <v>13</v>
      </c>
      <c r="C774" s="39" t="s">
        <v>598</v>
      </c>
      <c r="D774" s="39" t="s">
        <v>63</v>
      </c>
      <c r="F774" s="39" t="s">
        <v>28</v>
      </c>
      <c r="G774" s="39" t="s">
        <v>599</v>
      </c>
      <c r="I774" s="39" t="s">
        <v>61</v>
      </c>
      <c r="L774" s="39">
        <v>15</v>
      </c>
      <c r="M774" s="39" t="s">
        <v>311</v>
      </c>
      <c r="S774" s="39" t="s">
        <v>229</v>
      </c>
    </row>
    <row r="775" spans="1:19" s="42" customFormat="1" x14ac:dyDescent="0.25">
      <c r="A775" s="2" t="str">
        <f t="shared" ref="A775:A790" si="59">CONCATENATE(B775," ",C775)</f>
        <v>HP Envy 15-k250</v>
      </c>
      <c r="B775" s="42" t="s">
        <v>13</v>
      </c>
      <c r="C775" s="42" t="s">
        <v>223</v>
      </c>
      <c r="D775" s="42" t="s">
        <v>64</v>
      </c>
      <c r="E775" s="42" t="s">
        <v>54</v>
      </c>
      <c r="F775" s="42" t="s">
        <v>28</v>
      </c>
      <c r="G775" s="42" t="s">
        <v>154</v>
      </c>
      <c r="I775" s="42" t="s">
        <v>128</v>
      </c>
      <c r="L775" s="42">
        <v>15</v>
      </c>
      <c r="M775" s="42" t="s">
        <v>45</v>
      </c>
      <c r="P775" s="42" t="s">
        <v>101</v>
      </c>
      <c r="Q775" s="42" t="s">
        <v>93</v>
      </c>
      <c r="S775" s="37" t="s">
        <v>229</v>
      </c>
    </row>
    <row r="776" spans="1:19" s="42" customFormat="1" ht="13.5" customHeight="1" x14ac:dyDescent="0.25">
      <c r="A776" s="2" t="str">
        <f t="shared" si="59"/>
        <v>HP Envy 15-k250</v>
      </c>
      <c r="B776" s="42" t="s">
        <v>13</v>
      </c>
      <c r="C776" s="42" t="s">
        <v>223</v>
      </c>
      <c r="D776" s="42" t="s">
        <v>64</v>
      </c>
      <c r="E776" s="42" t="s">
        <v>53</v>
      </c>
      <c r="F776" s="42" t="s">
        <v>28</v>
      </c>
      <c r="G776" s="42" t="s">
        <v>154</v>
      </c>
      <c r="I776" s="42" t="s">
        <v>128</v>
      </c>
      <c r="L776" s="42">
        <v>15</v>
      </c>
      <c r="M776" s="42" t="s">
        <v>45</v>
      </c>
      <c r="P776" s="42" t="s">
        <v>101</v>
      </c>
      <c r="Q776" s="42" t="s">
        <v>93</v>
      </c>
      <c r="S776" s="37" t="s">
        <v>229</v>
      </c>
    </row>
    <row r="777" spans="1:19" s="51" customFormat="1" x14ac:dyDescent="0.25">
      <c r="A777" s="2" t="str">
        <f t="shared" si="59"/>
        <v>HP Envy 15-ae000</v>
      </c>
      <c r="B777" s="51" t="s">
        <v>13</v>
      </c>
      <c r="C777" s="51" t="s">
        <v>259</v>
      </c>
      <c r="D777" s="51" t="s">
        <v>64</v>
      </c>
      <c r="E777" s="51" t="s">
        <v>53</v>
      </c>
      <c r="F777" s="51" t="s">
        <v>28</v>
      </c>
      <c r="G777" s="51" t="s">
        <v>154</v>
      </c>
      <c r="I777" s="51" t="s">
        <v>260</v>
      </c>
      <c r="L777" s="51">
        <v>15</v>
      </c>
      <c r="M777" s="51" t="s">
        <v>115</v>
      </c>
      <c r="P777" s="51" t="s">
        <v>101</v>
      </c>
      <c r="Q777" s="51" t="s">
        <v>93</v>
      </c>
      <c r="S777" s="51" t="s">
        <v>229</v>
      </c>
    </row>
    <row r="778" spans="1:19" s="51" customFormat="1" x14ac:dyDescent="0.25">
      <c r="A778" s="2" t="str">
        <f t="shared" si="59"/>
        <v>HP Envy 15-ae000</v>
      </c>
      <c r="B778" s="51" t="s">
        <v>13</v>
      </c>
      <c r="C778" s="51" t="s">
        <v>259</v>
      </c>
      <c r="D778" s="51" t="s">
        <v>64</v>
      </c>
      <c r="E778" s="51" t="s">
        <v>54</v>
      </c>
      <c r="F778" s="51" t="s">
        <v>28</v>
      </c>
      <c r="G778" s="51" t="s">
        <v>154</v>
      </c>
      <c r="I778" s="51" t="s">
        <v>260</v>
      </c>
      <c r="L778" s="51">
        <v>15</v>
      </c>
      <c r="M778" s="51" t="s">
        <v>115</v>
      </c>
      <c r="P778" s="51" t="s">
        <v>101</v>
      </c>
      <c r="Q778" s="51" t="s">
        <v>93</v>
      </c>
      <c r="S778" s="51" t="s">
        <v>229</v>
      </c>
    </row>
    <row r="779" spans="1:19" s="76" customFormat="1" x14ac:dyDescent="0.25">
      <c r="A779" s="2" t="str">
        <f t="shared" si="59"/>
        <v>HP Envy 15-ae100</v>
      </c>
      <c r="B779" s="76" t="s">
        <v>13</v>
      </c>
      <c r="C779" s="76" t="s">
        <v>286</v>
      </c>
      <c r="D779" s="76" t="s">
        <v>64</v>
      </c>
      <c r="E779" s="76" t="s">
        <v>53</v>
      </c>
      <c r="F779" s="76" t="s">
        <v>28</v>
      </c>
      <c r="G779" s="76" t="s">
        <v>154</v>
      </c>
      <c r="I779" s="76" t="s">
        <v>260</v>
      </c>
      <c r="L779" s="76">
        <v>15</v>
      </c>
      <c r="M779" s="76" t="s">
        <v>115</v>
      </c>
      <c r="P779" s="76" t="s">
        <v>101</v>
      </c>
      <c r="Q779" s="76" t="s">
        <v>93</v>
      </c>
      <c r="S779" s="76" t="s">
        <v>229</v>
      </c>
    </row>
    <row r="780" spans="1:19" s="76" customFormat="1" x14ac:dyDescent="0.25">
      <c r="A780" s="2" t="str">
        <f t="shared" si="59"/>
        <v>HP Envy 15-ae100</v>
      </c>
      <c r="B780" s="76" t="s">
        <v>13</v>
      </c>
      <c r="C780" s="76" t="s">
        <v>286</v>
      </c>
      <c r="D780" s="76" t="s">
        <v>64</v>
      </c>
      <c r="E780" s="76" t="s">
        <v>54</v>
      </c>
      <c r="F780" s="76" t="s">
        <v>28</v>
      </c>
      <c r="G780" s="76" t="s">
        <v>154</v>
      </c>
      <c r="I780" s="76" t="s">
        <v>260</v>
      </c>
      <c r="L780" s="76">
        <v>15</v>
      </c>
      <c r="M780" s="76" t="s">
        <v>115</v>
      </c>
      <c r="P780" s="76" t="s">
        <v>101</v>
      </c>
      <c r="Q780" s="76" t="s">
        <v>93</v>
      </c>
      <c r="S780" s="76" t="s">
        <v>229</v>
      </c>
    </row>
    <row r="781" spans="1:19" s="56" customFormat="1" x14ac:dyDescent="0.25">
      <c r="A781" s="56" t="str">
        <f t="shared" si="59"/>
        <v>HP Envy 17-ae000</v>
      </c>
      <c r="B781" s="56" t="s">
        <v>13</v>
      </c>
      <c r="C781" s="56" t="s">
        <v>933</v>
      </c>
      <c r="D781" s="56" t="s">
        <v>64</v>
      </c>
      <c r="F781" s="56" t="s">
        <v>28</v>
      </c>
      <c r="G781" s="56" t="s">
        <v>599</v>
      </c>
      <c r="I781" s="56" t="s">
        <v>238</v>
      </c>
      <c r="L781" s="56">
        <v>17</v>
      </c>
      <c r="M781" s="56" t="s">
        <v>311</v>
      </c>
      <c r="S781" s="56" t="s">
        <v>229</v>
      </c>
    </row>
    <row r="782" spans="1:19" s="59" customFormat="1" x14ac:dyDescent="0.25">
      <c r="A782" s="59" t="str">
        <f t="shared" si="59"/>
        <v>HP Envy 17-ae100</v>
      </c>
      <c r="B782" s="59" t="s">
        <v>13</v>
      </c>
      <c r="C782" s="59" t="s">
        <v>1012</v>
      </c>
      <c r="D782" s="59" t="s">
        <v>65</v>
      </c>
      <c r="F782" s="59" t="s">
        <v>28</v>
      </c>
      <c r="G782" s="59" t="s">
        <v>959</v>
      </c>
      <c r="I782" s="59" t="s">
        <v>990</v>
      </c>
      <c r="L782" s="59">
        <v>17</v>
      </c>
      <c r="M782" s="59" t="s">
        <v>311</v>
      </c>
      <c r="S782" s="59" t="s">
        <v>229</v>
      </c>
    </row>
    <row r="783" spans="1:19" s="51" customFormat="1" x14ac:dyDescent="0.25">
      <c r="A783" s="51" t="str">
        <f t="shared" si="59"/>
        <v>HP Envy 17-bw0000</v>
      </c>
      <c r="B783" s="51" t="s">
        <v>13</v>
      </c>
      <c r="C783" s="51" t="s">
        <v>1578</v>
      </c>
      <c r="D783" s="51" t="s">
        <v>65</v>
      </c>
      <c r="F783" s="51" t="s">
        <v>28</v>
      </c>
      <c r="G783" s="51" t="s">
        <v>959</v>
      </c>
      <c r="I783" s="51" t="s">
        <v>990</v>
      </c>
      <c r="L783" s="51">
        <v>17</v>
      </c>
      <c r="M783" s="51" t="s">
        <v>311</v>
      </c>
      <c r="S783" s="51" t="s">
        <v>229</v>
      </c>
    </row>
    <row r="784" spans="1:19" s="42" customFormat="1" x14ac:dyDescent="0.25">
      <c r="A784" s="42" t="str">
        <f t="shared" si="59"/>
        <v>HP Envy 17-ce0000</v>
      </c>
      <c r="B784" s="42" t="s">
        <v>13</v>
      </c>
      <c r="C784" s="42" t="s">
        <v>1893</v>
      </c>
      <c r="D784" s="42" t="s">
        <v>65</v>
      </c>
      <c r="F784" s="42" t="s">
        <v>28</v>
      </c>
      <c r="G784" s="42" t="s">
        <v>1715</v>
      </c>
      <c r="I784" s="42" t="s">
        <v>1890</v>
      </c>
      <c r="L784" s="42">
        <v>17</v>
      </c>
      <c r="M784" s="42" t="s">
        <v>45</v>
      </c>
      <c r="S784" s="42" t="s">
        <v>229</v>
      </c>
    </row>
    <row r="785" spans="1:19" s="42" customFormat="1" x14ac:dyDescent="0.25">
      <c r="A785" s="2" t="str">
        <f t="shared" si="59"/>
        <v>HP Envy 17-k250</v>
      </c>
      <c r="B785" s="42" t="s">
        <v>13</v>
      </c>
      <c r="C785" s="42" t="s">
        <v>222</v>
      </c>
      <c r="D785" s="42" t="s">
        <v>64</v>
      </c>
      <c r="E785" s="42" t="s">
        <v>54</v>
      </c>
      <c r="F785" s="42" t="s">
        <v>28</v>
      </c>
      <c r="G785" s="42" t="s">
        <v>154</v>
      </c>
      <c r="I785" s="42" t="s">
        <v>128</v>
      </c>
      <c r="L785" s="42">
        <v>17</v>
      </c>
      <c r="M785" s="42" t="s">
        <v>83</v>
      </c>
      <c r="P785" s="42" t="s">
        <v>101</v>
      </c>
      <c r="Q785" s="42" t="s">
        <v>93</v>
      </c>
      <c r="S785" s="37" t="s">
        <v>229</v>
      </c>
    </row>
    <row r="786" spans="1:19" s="42" customFormat="1" x14ac:dyDescent="0.25">
      <c r="A786" s="2" t="str">
        <f t="shared" si="59"/>
        <v>HP Envy 17-k250</v>
      </c>
      <c r="B786" s="42" t="s">
        <v>13</v>
      </c>
      <c r="C786" s="42" t="s">
        <v>222</v>
      </c>
      <c r="D786" s="42" t="s">
        <v>64</v>
      </c>
      <c r="E786" s="42" t="s">
        <v>53</v>
      </c>
      <c r="F786" s="42" t="s">
        <v>28</v>
      </c>
      <c r="G786" s="42" t="s">
        <v>154</v>
      </c>
      <c r="I786" s="42" t="s">
        <v>128</v>
      </c>
      <c r="L786" s="42">
        <v>17</v>
      </c>
      <c r="M786" s="42" t="s">
        <v>83</v>
      </c>
      <c r="P786" s="42" t="s">
        <v>101</v>
      </c>
      <c r="Q786" s="42" t="s">
        <v>93</v>
      </c>
      <c r="S786" s="37" t="s">
        <v>229</v>
      </c>
    </row>
    <row r="787" spans="1:19" s="76" customFormat="1" x14ac:dyDescent="0.25">
      <c r="A787" s="2" t="str">
        <f t="shared" si="59"/>
        <v>HP Envy 17-n000</v>
      </c>
      <c r="B787" s="76" t="s">
        <v>13</v>
      </c>
      <c r="C787" s="76" t="s">
        <v>287</v>
      </c>
      <c r="D787" s="76" t="s">
        <v>64</v>
      </c>
      <c r="E787" s="76" t="s">
        <v>53</v>
      </c>
      <c r="F787" s="76" t="s">
        <v>28</v>
      </c>
      <c r="G787" s="76" t="s">
        <v>154</v>
      </c>
      <c r="I787" s="76" t="s">
        <v>260</v>
      </c>
      <c r="L787" s="76">
        <v>17</v>
      </c>
      <c r="M787" s="76" t="s">
        <v>45</v>
      </c>
      <c r="P787" s="76" t="s">
        <v>101</v>
      </c>
      <c r="Q787" s="76" t="s">
        <v>93</v>
      </c>
      <c r="S787" s="76" t="s">
        <v>229</v>
      </c>
    </row>
    <row r="788" spans="1:19" s="76" customFormat="1" x14ac:dyDescent="0.25">
      <c r="A788" s="2" t="str">
        <f t="shared" si="59"/>
        <v>HP Envy 17-n000</v>
      </c>
      <c r="B788" s="76" t="s">
        <v>13</v>
      </c>
      <c r="C788" s="76" t="s">
        <v>287</v>
      </c>
      <c r="D788" s="76" t="s">
        <v>64</v>
      </c>
      <c r="E788" s="76" t="s">
        <v>54</v>
      </c>
      <c r="F788" s="76" t="s">
        <v>28</v>
      </c>
      <c r="G788" s="76" t="s">
        <v>154</v>
      </c>
      <c r="I788" s="76" t="s">
        <v>260</v>
      </c>
      <c r="L788" s="76">
        <v>17</v>
      </c>
      <c r="M788" s="76" t="s">
        <v>45</v>
      </c>
      <c r="P788" s="76" t="s">
        <v>101</v>
      </c>
      <c r="Q788" s="76" t="s">
        <v>93</v>
      </c>
      <c r="S788" s="76" t="s">
        <v>229</v>
      </c>
    </row>
    <row r="789" spans="1:19" s="75" customFormat="1" x14ac:dyDescent="0.25">
      <c r="A789" s="2" t="str">
        <f t="shared" si="59"/>
        <v>HP Envy 17-n100</v>
      </c>
      <c r="B789" s="75" t="s">
        <v>13</v>
      </c>
      <c r="C789" s="75" t="s">
        <v>288</v>
      </c>
      <c r="D789" s="75" t="s">
        <v>64</v>
      </c>
      <c r="E789" s="75" t="s">
        <v>50</v>
      </c>
      <c r="F789" s="75" t="s">
        <v>28</v>
      </c>
      <c r="G789" s="75" t="s">
        <v>289</v>
      </c>
      <c r="I789" s="75" t="s">
        <v>290</v>
      </c>
      <c r="L789" s="75">
        <v>17</v>
      </c>
      <c r="M789" s="75" t="s">
        <v>45</v>
      </c>
      <c r="P789" s="75" t="s">
        <v>101</v>
      </c>
      <c r="Q789" s="75" t="s">
        <v>93</v>
      </c>
      <c r="S789" s="75" t="s">
        <v>229</v>
      </c>
    </row>
    <row r="790" spans="1:19" s="75" customFormat="1" x14ac:dyDescent="0.25">
      <c r="A790" s="2" t="str">
        <f t="shared" si="59"/>
        <v>HP Envy 17-n100</v>
      </c>
      <c r="B790" s="75" t="s">
        <v>13</v>
      </c>
      <c r="C790" s="75" t="s">
        <v>288</v>
      </c>
      <c r="D790" s="75" t="s">
        <v>64</v>
      </c>
      <c r="E790" s="75" t="s">
        <v>54</v>
      </c>
      <c r="F790" s="75" t="s">
        <v>28</v>
      </c>
      <c r="G790" s="75" t="s">
        <v>289</v>
      </c>
      <c r="I790" s="75" t="s">
        <v>290</v>
      </c>
      <c r="L790" s="75">
        <v>17</v>
      </c>
      <c r="M790" s="75" t="s">
        <v>45</v>
      </c>
      <c r="P790" s="75" t="s">
        <v>101</v>
      </c>
      <c r="Q790" s="75" t="s">
        <v>93</v>
      </c>
      <c r="S790" s="75" t="s">
        <v>229</v>
      </c>
    </row>
    <row r="791" spans="1:19" s="35" customFormat="1" x14ac:dyDescent="0.25">
      <c r="A791" s="35" t="str">
        <f t="shared" ref="A791:A800" si="60">CONCATENATE(B791," ",C791)</f>
        <v>HP Envy 17-r100</v>
      </c>
      <c r="B791" s="35" t="s">
        <v>13</v>
      </c>
      <c r="C791" s="35" t="s">
        <v>453</v>
      </c>
      <c r="D791" s="35" t="s">
        <v>64</v>
      </c>
      <c r="F791" s="35" t="s">
        <v>28</v>
      </c>
      <c r="G791" s="35" t="s">
        <v>289</v>
      </c>
      <c r="I791" s="35" t="s">
        <v>172</v>
      </c>
      <c r="L791" s="35">
        <v>17</v>
      </c>
      <c r="M791" s="35" t="s">
        <v>45</v>
      </c>
      <c r="S791" s="35" t="s">
        <v>229</v>
      </c>
    </row>
    <row r="792" spans="1:19" s="51" customFormat="1" x14ac:dyDescent="0.25">
      <c r="A792" s="51" t="str">
        <f>CONCATENATE(B792," ",C792)</f>
        <v>HP Envy x360 13-ag0000</v>
      </c>
      <c r="B792" s="51" t="s">
        <v>13</v>
      </c>
      <c r="C792" s="51" t="s">
        <v>1576</v>
      </c>
      <c r="D792" s="51" t="s">
        <v>60</v>
      </c>
      <c r="F792" s="51" t="s">
        <v>27</v>
      </c>
      <c r="G792" s="51" t="s">
        <v>1078</v>
      </c>
      <c r="I792" s="51" t="s">
        <v>61</v>
      </c>
      <c r="L792" s="51">
        <v>13</v>
      </c>
      <c r="M792" s="51" t="s">
        <v>45</v>
      </c>
      <c r="O792" s="51" t="s">
        <v>49</v>
      </c>
      <c r="S792" s="51" t="s">
        <v>229</v>
      </c>
    </row>
    <row r="793" spans="1:19" s="33" customFormat="1" x14ac:dyDescent="0.25">
      <c r="A793" s="33" t="str">
        <f t="shared" si="60"/>
        <v>HP Envy x360 15-aq000</v>
      </c>
      <c r="B793" s="33" t="s">
        <v>13</v>
      </c>
      <c r="C793" s="33" t="s">
        <v>495</v>
      </c>
      <c r="D793" s="33" t="s">
        <v>63</v>
      </c>
      <c r="F793" s="33" t="s">
        <v>28</v>
      </c>
      <c r="G793" s="33" t="s">
        <v>289</v>
      </c>
      <c r="I793" s="33" t="s">
        <v>61</v>
      </c>
      <c r="J793" s="33">
        <v>2.2000000000000002</v>
      </c>
      <c r="L793" s="33">
        <v>15</v>
      </c>
      <c r="M793" s="33" t="s">
        <v>311</v>
      </c>
      <c r="O793" s="33" t="s">
        <v>49</v>
      </c>
      <c r="P793" s="33" t="s">
        <v>101</v>
      </c>
      <c r="S793" s="33" t="s">
        <v>229</v>
      </c>
    </row>
    <row r="794" spans="1:19" s="39" customFormat="1" x14ac:dyDescent="0.25">
      <c r="A794" s="39" t="str">
        <f t="shared" si="60"/>
        <v>HP Envy x360 15-aq100</v>
      </c>
      <c r="B794" s="39" t="s">
        <v>13</v>
      </c>
      <c r="C794" s="39" t="s">
        <v>600</v>
      </c>
      <c r="D794" s="39" t="s">
        <v>63</v>
      </c>
      <c r="F794" s="39" t="s">
        <v>28</v>
      </c>
      <c r="G794" s="39" t="s">
        <v>599</v>
      </c>
      <c r="I794" s="39" t="s">
        <v>61</v>
      </c>
      <c r="J794" s="39">
        <v>2.2000000000000002</v>
      </c>
      <c r="L794" s="39">
        <v>15</v>
      </c>
      <c r="M794" s="39" t="s">
        <v>311</v>
      </c>
      <c r="O794" s="39" t="s">
        <v>49</v>
      </c>
      <c r="P794" s="39" t="s">
        <v>101</v>
      </c>
      <c r="S794" s="39" t="s">
        <v>229</v>
      </c>
    </row>
    <row r="795" spans="1:19" s="43" customFormat="1" x14ac:dyDescent="0.25">
      <c r="A795" s="43" t="str">
        <f>CONCATENATE(B795," ",C795)</f>
        <v>HP Envy x360 15-ar000</v>
      </c>
      <c r="B795" s="43" t="s">
        <v>13</v>
      </c>
      <c r="C795" s="43" t="s">
        <v>1504</v>
      </c>
      <c r="D795" s="43" t="s">
        <v>63</v>
      </c>
      <c r="F795" s="43" t="s">
        <v>27</v>
      </c>
      <c r="G795" s="43" t="s">
        <v>590</v>
      </c>
      <c r="I795" s="43" t="s">
        <v>61</v>
      </c>
      <c r="L795" s="43">
        <v>15</v>
      </c>
      <c r="M795" s="43" t="s">
        <v>45</v>
      </c>
      <c r="O795" s="43" t="s">
        <v>49</v>
      </c>
      <c r="S795" s="43" t="s">
        <v>229</v>
      </c>
    </row>
    <row r="796" spans="1:19" s="43" customFormat="1" x14ac:dyDescent="0.25">
      <c r="A796" s="43" t="str">
        <f t="shared" si="60"/>
        <v>HP Envy x360 15-ar100</v>
      </c>
      <c r="B796" s="43" t="s">
        <v>13</v>
      </c>
      <c r="C796" s="43" t="s">
        <v>656</v>
      </c>
      <c r="D796" s="43" t="s">
        <v>63</v>
      </c>
      <c r="F796" s="43" t="s">
        <v>27</v>
      </c>
      <c r="G796" s="43" t="s">
        <v>510</v>
      </c>
      <c r="I796" s="43" t="s">
        <v>61</v>
      </c>
      <c r="L796" s="43">
        <v>15</v>
      </c>
      <c r="M796" s="43" t="s">
        <v>45</v>
      </c>
      <c r="O796" s="43" t="s">
        <v>49</v>
      </c>
      <c r="S796" s="43" t="s">
        <v>229</v>
      </c>
    </row>
    <row r="797" spans="1:19" s="42" customFormat="1" x14ac:dyDescent="0.25">
      <c r="A797" s="42" t="str">
        <f>CONCATENATE(B797," ",C797)</f>
        <v>HP Envy x360 13-ar0000</v>
      </c>
      <c r="B797" s="42" t="s">
        <v>13</v>
      </c>
      <c r="C797" s="42" t="s">
        <v>1892</v>
      </c>
      <c r="D797" s="42" t="s">
        <v>63</v>
      </c>
      <c r="F797" s="42" t="s">
        <v>27</v>
      </c>
      <c r="G797" s="42" t="s">
        <v>1772</v>
      </c>
      <c r="I797" s="42" t="s">
        <v>61</v>
      </c>
      <c r="L797" s="42">
        <v>13</v>
      </c>
      <c r="M797" s="42" t="s">
        <v>45</v>
      </c>
      <c r="O797" s="42" t="s">
        <v>49</v>
      </c>
      <c r="S797" s="42" t="s">
        <v>229</v>
      </c>
    </row>
    <row r="798" spans="1:19" s="76" customFormat="1" x14ac:dyDescent="0.25">
      <c r="A798" s="76" t="str">
        <f t="shared" si="60"/>
        <v>HP Envy x360 15-bp000</v>
      </c>
      <c r="B798" s="76" t="s">
        <v>13</v>
      </c>
      <c r="C798" s="76" t="s">
        <v>847</v>
      </c>
      <c r="D798" s="76" t="s">
        <v>63</v>
      </c>
      <c r="F798" s="76" t="s">
        <v>28</v>
      </c>
      <c r="G798" s="76" t="s">
        <v>599</v>
      </c>
      <c r="I798" s="76" t="s">
        <v>61</v>
      </c>
      <c r="L798" s="76">
        <v>15</v>
      </c>
      <c r="M798" s="76" t="s">
        <v>231</v>
      </c>
      <c r="O798" s="76" t="s">
        <v>49</v>
      </c>
      <c r="S798" s="76" t="s">
        <v>229</v>
      </c>
    </row>
    <row r="799" spans="1:19" s="57" customFormat="1" x14ac:dyDescent="0.25">
      <c r="A799" s="57" t="str">
        <f>CONCATENATE(B799," ",C799)</f>
        <v>HP Envy x360 15-bp100</v>
      </c>
      <c r="B799" s="57" t="s">
        <v>13</v>
      </c>
      <c r="C799" s="57" t="s">
        <v>1047</v>
      </c>
      <c r="D799" s="57" t="s">
        <v>63</v>
      </c>
      <c r="F799" s="57" t="s">
        <v>28</v>
      </c>
      <c r="G799" s="57" t="s">
        <v>959</v>
      </c>
      <c r="I799" s="57" t="s">
        <v>1006</v>
      </c>
      <c r="L799" s="57">
        <v>15</v>
      </c>
      <c r="M799" s="57" t="s">
        <v>311</v>
      </c>
      <c r="O799" s="57" t="s">
        <v>49</v>
      </c>
      <c r="S799" s="57" t="s">
        <v>229</v>
      </c>
    </row>
    <row r="800" spans="1:19" s="75" customFormat="1" x14ac:dyDescent="0.25">
      <c r="A800" s="75" t="str">
        <f t="shared" si="60"/>
        <v>HP Envy x360 15-bq000</v>
      </c>
      <c r="B800" s="75" t="s">
        <v>13</v>
      </c>
      <c r="C800" s="75" t="s">
        <v>848</v>
      </c>
      <c r="D800" s="75" t="s">
        <v>63</v>
      </c>
      <c r="F800" s="75" t="s">
        <v>27</v>
      </c>
      <c r="G800" s="75" t="s">
        <v>510</v>
      </c>
      <c r="I800" s="75" t="s">
        <v>61</v>
      </c>
      <c r="L800" s="75">
        <v>15</v>
      </c>
      <c r="M800" s="75" t="s">
        <v>45</v>
      </c>
      <c r="O800" s="75" t="s">
        <v>49</v>
      </c>
      <c r="S800" s="75" t="s">
        <v>229</v>
      </c>
    </row>
    <row r="801" spans="1:19" s="39" customFormat="1" x14ac:dyDescent="0.25">
      <c r="A801" s="39" t="str">
        <f t="shared" ref="A801:A807" si="61">CONCATENATE(B801," ",C801)</f>
        <v>HP Envy x360 15-bq000 Stoney</v>
      </c>
      <c r="B801" s="39" t="s">
        <v>13</v>
      </c>
      <c r="C801" s="39" t="s">
        <v>1669</v>
      </c>
      <c r="D801" s="39" t="s">
        <v>63</v>
      </c>
      <c r="F801" s="39" t="s">
        <v>27</v>
      </c>
      <c r="G801" s="39" t="s">
        <v>590</v>
      </c>
      <c r="I801" s="39" t="s">
        <v>61</v>
      </c>
      <c r="L801" s="39">
        <v>15</v>
      </c>
      <c r="M801" s="39" t="s">
        <v>45</v>
      </c>
      <c r="O801" s="39" t="s">
        <v>49</v>
      </c>
      <c r="S801" s="39" t="s">
        <v>229</v>
      </c>
    </row>
    <row r="802" spans="1:19" s="57" customFormat="1" x14ac:dyDescent="0.25">
      <c r="A802" s="57" t="str">
        <f t="shared" si="61"/>
        <v>HP Envy x360 15-bq100</v>
      </c>
      <c r="B802" s="57" t="s">
        <v>13</v>
      </c>
      <c r="C802" s="57" t="s">
        <v>1077</v>
      </c>
      <c r="D802" s="57" t="s">
        <v>63</v>
      </c>
      <c r="F802" s="57" t="s">
        <v>27</v>
      </c>
      <c r="G802" s="57" t="s">
        <v>1078</v>
      </c>
      <c r="I802" s="57" t="s">
        <v>61</v>
      </c>
      <c r="L802" s="57">
        <v>15</v>
      </c>
      <c r="M802" s="57" t="s">
        <v>45</v>
      </c>
      <c r="O802" s="57" t="s">
        <v>49</v>
      </c>
      <c r="S802" s="57" t="s">
        <v>229</v>
      </c>
    </row>
    <row r="803" spans="1:19" s="45" customFormat="1" x14ac:dyDescent="0.25">
      <c r="A803" s="45" t="str">
        <f t="shared" si="61"/>
        <v>HP Envy x360 15-ds0000</v>
      </c>
      <c r="B803" s="45" t="s">
        <v>13</v>
      </c>
      <c r="C803" s="45" t="s">
        <v>1951</v>
      </c>
      <c r="D803" s="45" t="s">
        <v>63</v>
      </c>
      <c r="F803" s="45" t="s">
        <v>27</v>
      </c>
      <c r="G803" s="45" t="s">
        <v>1772</v>
      </c>
      <c r="I803" s="45" t="s">
        <v>61</v>
      </c>
      <c r="L803" s="45">
        <v>15</v>
      </c>
      <c r="M803" s="45" t="s">
        <v>45</v>
      </c>
      <c r="O803" s="45" t="s">
        <v>49</v>
      </c>
      <c r="S803" s="45" t="s">
        <v>229</v>
      </c>
    </row>
    <row r="804" spans="1:19" s="43" customFormat="1" x14ac:dyDescent="0.25">
      <c r="A804" s="43" t="str">
        <f>CONCATENATE(B804," ",C804)</f>
        <v>HP Envy x360 15-dr0000</v>
      </c>
      <c r="B804" s="43" t="s">
        <v>13</v>
      </c>
      <c r="C804" s="43" t="s">
        <v>2016</v>
      </c>
      <c r="D804" s="43" t="s">
        <v>63</v>
      </c>
      <c r="F804" s="43" t="s">
        <v>28</v>
      </c>
      <c r="G804" s="43" t="s">
        <v>1715</v>
      </c>
      <c r="I804" s="43" t="s">
        <v>61</v>
      </c>
      <c r="L804" s="43">
        <v>15</v>
      </c>
      <c r="M804" s="43" t="s">
        <v>45</v>
      </c>
      <c r="O804" s="43" t="s">
        <v>49</v>
      </c>
      <c r="S804" s="43" t="s">
        <v>229</v>
      </c>
    </row>
    <row r="805" spans="1:19" s="51" customFormat="1" x14ac:dyDescent="0.25">
      <c r="A805" s="51" t="str">
        <f t="shared" si="61"/>
        <v>HP Envy x360 15-cn0000</v>
      </c>
      <c r="B805" s="51" t="s">
        <v>13</v>
      </c>
      <c r="C805" s="51" t="s">
        <v>1577</v>
      </c>
      <c r="D805" s="51" t="s">
        <v>63</v>
      </c>
      <c r="F805" s="51" t="s">
        <v>28</v>
      </c>
      <c r="G805" s="51" t="s">
        <v>959</v>
      </c>
      <c r="I805" s="51" t="s">
        <v>990</v>
      </c>
      <c r="L805" s="51">
        <v>15</v>
      </c>
      <c r="M805" s="51" t="s">
        <v>311</v>
      </c>
      <c r="O805" s="51" t="s">
        <v>49</v>
      </c>
      <c r="S805" s="51" t="s">
        <v>229</v>
      </c>
    </row>
    <row r="806" spans="1:19" s="39" customFormat="1" x14ac:dyDescent="0.25">
      <c r="A806" s="39" t="str">
        <f t="shared" si="61"/>
        <v>HP Envy x360 15-cn1000</v>
      </c>
      <c r="B806" s="39" t="s">
        <v>13</v>
      </c>
      <c r="C806" s="39" t="s">
        <v>1668</v>
      </c>
      <c r="D806" s="39" t="s">
        <v>63</v>
      </c>
      <c r="F806" s="39" t="s">
        <v>28</v>
      </c>
      <c r="G806" s="39" t="s">
        <v>1715</v>
      </c>
      <c r="I806" s="39" t="s">
        <v>990</v>
      </c>
      <c r="L806" s="39">
        <v>15</v>
      </c>
      <c r="M806" s="39" t="s">
        <v>311</v>
      </c>
      <c r="O806" s="39" t="s">
        <v>49</v>
      </c>
      <c r="S806" s="39" t="s">
        <v>229</v>
      </c>
    </row>
    <row r="807" spans="1:19" s="50" customFormat="1" x14ac:dyDescent="0.25">
      <c r="A807" s="50" t="str">
        <f t="shared" si="61"/>
        <v>HP Envy x360 15-cp0000</v>
      </c>
      <c r="B807" s="50" t="s">
        <v>13</v>
      </c>
      <c r="C807" s="50" t="s">
        <v>1579</v>
      </c>
      <c r="D807" s="50" t="s">
        <v>63</v>
      </c>
      <c r="F807" s="50" t="s">
        <v>27</v>
      </c>
      <c r="G807" s="50" t="s">
        <v>1078</v>
      </c>
      <c r="I807" s="50" t="s">
        <v>61</v>
      </c>
      <c r="L807" s="50">
        <v>15</v>
      </c>
      <c r="M807" s="50" t="s">
        <v>45</v>
      </c>
      <c r="O807" s="50" t="s">
        <v>49</v>
      </c>
      <c r="S807" s="50" t="s">
        <v>229</v>
      </c>
    </row>
    <row r="808" spans="1:19" s="50" customFormat="1" x14ac:dyDescent="0.25">
      <c r="A808" s="2" t="str">
        <f>CONCATENATE(B808," ",C808)</f>
        <v>HP Envy x360 15-u250</v>
      </c>
      <c r="B808" s="50" t="s">
        <v>13</v>
      </c>
      <c r="C808" s="50" t="s">
        <v>245</v>
      </c>
      <c r="D808" s="50" t="s">
        <v>63</v>
      </c>
      <c r="E808" s="50" t="s">
        <v>54</v>
      </c>
      <c r="F808" s="50" t="s">
        <v>28</v>
      </c>
      <c r="G808" s="50" t="s">
        <v>154</v>
      </c>
      <c r="I808" s="50" t="s">
        <v>61</v>
      </c>
      <c r="J808" s="50">
        <v>2.2999999999999998</v>
      </c>
      <c r="L808" s="50">
        <v>15</v>
      </c>
      <c r="M808" s="50" t="s">
        <v>45</v>
      </c>
      <c r="O808" s="50" t="s">
        <v>49</v>
      </c>
      <c r="P808" s="50" t="s">
        <v>101</v>
      </c>
      <c r="S808" s="50" t="s">
        <v>229</v>
      </c>
    </row>
    <row r="809" spans="1:19" s="51" customFormat="1" x14ac:dyDescent="0.25">
      <c r="A809" s="2" t="str">
        <f>CONCATENATE(B809," ",C809)</f>
        <v>HP Envy x360 15-w000</v>
      </c>
      <c r="B809" s="51" t="s">
        <v>13</v>
      </c>
      <c r="C809" s="51" t="s">
        <v>261</v>
      </c>
      <c r="D809" s="51" t="s">
        <v>65</v>
      </c>
      <c r="E809" s="51" t="s">
        <v>53</v>
      </c>
      <c r="F809" s="51" t="s">
        <v>28</v>
      </c>
      <c r="G809" s="51" t="s">
        <v>154</v>
      </c>
      <c r="I809" s="51" t="s">
        <v>262</v>
      </c>
      <c r="J809" s="51">
        <v>2.2999999999999998</v>
      </c>
      <c r="L809" s="51">
        <v>15</v>
      </c>
      <c r="M809" s="51" t="s">
        <v>45</v>
      </c>
      <c r="O809" s="51" t="s">
        <v>49</v>
      </c>
      <c r="P809" s="51" t="s">
        <v>101</v>
      </c>
      <c r="S809" s="51" t="s">
        <v>229</v>
      </c>
    </row>
    <row r="810" spans="1:19" s="51" customFormat="1" x14ac:dyDescent="0.25">
      <c r="A810" s="2" t="str">
        <f>CONCATENATE(B810," ",C810)</f>
        <v>HP Envy x360 15-w000</v>
      </c>
      <c r="B810" s="51" t="s">
        <v>13</v>
      </c>
      <c r="C810" s="51" t="s">
        <v>261</v>
      </c>
      <c r="D810" s="51" t="s">
        <v>65</v>
      </c>
      <c r="E810" s="51" t="s">
        <v>54</v>
      </c>
      <c r="F810" s="51" t="s">
        <v>28</v>
      </c>
      <c r="G810" s="51" t="s">
        <v>154</v>
      </c>
      <c r="I810" s="51" t="s">
        <v>262</v>
      </c>
      <c r="J810" s="51">
        <v>2.2999999999999998</v>
      </c>
      <c r="L810" s="51">
        <v>15</v>
      </c>
      <c r="M810" s="51" t="s">
        <v>45</v>
      </c>
      <c r="O810" s="51" t="s">
        <v>49</v>
      </c>
      <c r="P810" s="51" t="s">
        <v>101</v>
      </c>
      <c r="S810" s="51" t="s">
        <v>229</v>
      </c>
    </row>
    <row r="811" spans="1:19" s="77" customFormat="1" x14ac:dyDescent="0.25">
      <c r="A811" s="2" t="str">
        <f>CONCATENATE(B811," ",C811)</f>
        <v>HP Envy x360 15-w100</v>
      </c>
      <c r="B811" s="77" t="s">
        <v>13</v>
      </c>
      <c r="C811" s="77" t="s">
        <v>359</v>
      </c>
      <c r="D811" s="77" t="s">
        <v>65</v>
      </c>
      <c r="E811" s="77" t="s">
        <v>54</v>
      </c>
      <c r="F811" s="77" t="s">
        <v>28</v>
      </c>
      <c r="G811" s="77" t="s">
        <v>289</v>
      </c>
      <c r="I811" s="77" t="s">
        <v>262</v>
      </c>
      <c r="J811" s="77">
        <v>2.2999999999999998</v>
      </c>
      <c r="L811" s="77">
        <v>15</v>
      </c>
      <c r="M811" s="77" t="s">
        <v>45</v>
      </c>
      <c r="O811" s="77" t="s">
        <v>49</v>
      </c>
      <c r="P811" s="77" t="s">
        <v>101</v>
      </c>
      <c r="S811" s="77" t="s">
        <v>229</v>
      </c>
    </row>
    <row r="812" spans="1:19" s="50" customFormat="1" x14ac:dyDescent="0.25">
      <c r="A812" s="50" t="str">
        <f t="shared" ref="A812:A828" si="62">CONCATENATE(B812," ",C812)</f>
        <v>HP Essential 240 G6 Core</v>
      </c>
      <c r="B812" s="50" t="s">
        <v>13</v>
      </c>
      <c r="C812" s="50" t="s">
        <v>1580</v>
      </c>
      <c r="D812" s="50" t="s">
        <v>60</v>
      </c>
      <c r="F812" s="50" t="s">
        <v>28</v>
      </c>
      <c r="G812" s="50" t="s">
        <v>599</v>
      </c>
      <c r="I812" s="50" t="s">
        <v>61</v>
      </c>
      <c r="L812" s="50">
        <v>14</v>
      </c>
      <c r="M812" s="50" t="s">
        <v>44</v>
      </c>
      <c r="S812" s="50" t="s">
        <v>229</v>
      </c>
    </row>
    <row r="813" spans="1:19" s="39" customFormat="1" x14ac:dyDescent="0.25">
      <c r="A813" s="39" t="str">
        <f t="shared" si="62"/>
        <v>HP Essential 240 G6</v>
      </c>
      <c r="B813" s="39" t="s">
        <v>13</v>
      </c>
      <c r="C813" s="39" t="s">
        <v>1670</v>
      </c>
      <c r="D813" s="39" t="s">
        <v>60</v>
      </c>
      <c r="F813" s="39" t="s">
        <v>28</v>
      </c>
      <c r="G813" s="39" t="s">
        <v>1332</v>
      </c>
      <c r="I813" s="39" t="s">
        <v>61</v>
      </c>
      <c r="L813" s="39">
        <v>14</v>
      </c>
      <c r="M813" s="39" t="s">
        <v>44</v>
      </c>
      <c r="S813" s="39" t="s">
        <v>162</v>
      </c>
    </row>
    <row r="814" spans="1:19" s="50" customFormat="1" x14ac:dyDescent="0.25">
      <c r="A814" s="50" t="str">
        <f>CONCATENATE(B814," ",C814)</f>
        <v>HP Essential 240 G7</v>
      </c>
      <c r="B814" s="50" t="s">
        <v>13</v>
      </c>
      <c r="C814" s="50" t="s">
        <v>2207</v>
      </c>
      <c r="D814" s="50" t="s">
        <v>60</v>
      </c>
      <c r="F814" s="50" t="s">
        <v>28</v>
      </c>
      <c r="G814" s="50" t="s">
        <v>1332</v>
      </c>
      <c r="I814" s="50" t="s">
        <v>61</v>
      </c>
      <c r="L814" s="50">
        <v>14</v>
      </c>
      <c r="M814" s="50" t="s">
        <v>44</v>
      </c>
      <c r="S814" s="50" t="s">
        <v>162</v>
      </c>
    </row>
    <row r="815" spans="1:19" s="24" customFormat="1" x14ac:dyDescent="0.25">
      <c r="A815" s="24" t="str">
        <f>CONCATENATE(B815," ",C815)</f>
        <v>HP Essential 240 G7 Core</v>
      </c>
      <c r="B815" s="24" t="s">
        <v>13</v>
      </c>
      <c r="C815" s="24" t="s">
        <v>1828</v>
      </c>
      <c r="D815" s="24" t="s">
        <v>60</v>
      </c>
      <c r="F815" s="24" t="s">
        <v>28</v>
      </c>
      <c r="G815" s="24" t="s">
        <v>1715</v>
      </c>
      <c r="I815" s="24" t="s">
        <v>61</v>
      </c>
      <c r="L815" s="24">
        <v>14</v>
      </c>
      <c r="M815" s="24" t="s">
        <v>45</v>
      </c>
      <c r="S815" s="24" t="s">
        <v>229</v>
      </c>
    </row>
    <row r="816" spans="1:19" s="50" customFormat="1" x14ac:dyDescent="0.25">
      <c r="A816" s="2" t="str">
        <f t="shared" si="62"/>
        <v>HP Essential 250 g4</v>
      </c>
      <c r="B816" s="50" t="s">
        <v>13</v>
      </c>
      <c r="C816" s="50" t="s">
        <v>246</v>
      </c>
      <c r="D816" s="50" t="s">
        <v>63</v>
      </c>
      <c r="E816" s="50" t="s">
        <v>118</v>
      </c>
      <c r="F816" s="50" t="s">
        <v>28</v>
      </c>
      <c r="G816" s="50" t="s">
        <v>247</v>
      </c>
      <c r="I816" s="50" t="s">
        <v>61</v>
      </c>
      <c r="J816" s="50">
        <v>2.1</v>
      </c>
      <c r="L816" s="50">
        <v>15</v>
      </c>
      <c r="M816" s="50" t="s">
        <v>44</v>
      </c>
      <c r="P816" s="50" t="s">
        <v>101</v>
      </c>
      <c r="Q816" s="50" t="s">
        <v>93</v>
      </c>
      <c r="S816" s="50" t="s">
        <v>162</v>
      </c>
    </row>
    <row r="817" spans="1:19" s="75" customFormat="1" x14ac:dyDescent="0.25">
      <c r="A817" s="2" t="str">
        <f t="shared" si="62"/>
        <v>HP Essential 250 g4 Core</v>
      </c>
      <c r="B817" s="75" t="s">
        <v>13</v>
      </c>
      <c r="C817" s="75" t="s">
        <v>291</v>
      </c>
      <c r="D817" s="75" t="s">
        <v>63</v>
      </c>
      <c r="E817" s="75" t="s">
        <v>57</v>
      </c>
      <c r="F817" s="75" t="s">
        <v>28</v>
      </c>
      <c r="G817" s="75" t="s">
        <v>154</v>
      </c>
      <c r="I817" s="75" t="s">
        <v>61</v>
      </c>
      <c r="J817" s="75">
        <v>2.1</v>
      </c>
      <c r="L817" s="75">
        <v>15</v>
      </c>
      <c r="M817" s="75" t="s">
        <v>44</v>
      </c>
      <c r="P817" s="75" t="s">
        <v>101</v>
      </c>
      <c r="Q817" s="75" t="s">
        <v>93</v>
      </c>
      <c r="S817" s="75" t="s">
        <v>229</v>
      </c>
    </row>
    <row r="818" spans="1:19" s="75" customFormat="1" x14ac:dyDescent="0.25">
      <c r="A818" s="2" t="str">
        <f t="shared" si="62"/>
        <v>HP Essential 250 g4 Core</v>
      </c>
      <c r="B818" s="75" t="s">
        <v>13</v>
      </c>
      <c r="C818" s="75" t="s">
        <v>291</v>
      </c>
      <c r="D818" s="75" t="s">
        <v>63</v>
      </c>
      <c r="E818" s="75" t="s">
        <v>55</v>
      </c>
      <c r="F818" s="75" t="s">
        <v>28</v>
      </c>
      <c r="G818" s="75" t="s">
        <v>154</v>
      </c>
      <c r="I818" s="75" t="s">
        <v>61</v>
      </c>
      <c r="J818" s="75">
        <v>2.1</v>
      </c>
      <c r="L818" s="75">
        <v>15</v>
      </c>
      <c r="M818" s="75" t="s">
        <v>44</v>
      </c>
      <c r="P818" s="75" t="s">
        <v>101</v>
      </c>
      <c r="Q818" s="75" t="s">
        <v>93</v>
      </c>
      <c r="S818" s="75" t="s">
        <v>229</v>
      </c>
    </row>
    <row r="819" spans="1:19" s="75" customFormat="1" x14ac:dyDescent="0.25">
      <c r="A819" s="2" t="str">
        <f t="shared" si="62"/>
        <v>HP Essential 250 g4 Core</v>
      </c>
      <c r="B819" s="75" t="s">
        <v>13</v>
      </c>
      <c r="C819" s="75" t="s">
        <v>291</v>
      </c>
      <c r="D819" s="75" t="s">
        <v>63</v>
      </c>
      <c r="E819" s="75" t="s">
        <v>53</v>
      </c>
      <c r="F819" s="75" t="s">
        <v>28</v>
      </c>
      <c r="G819" s="75" t="s">
        <v>154</v>
      </c>
      <c r="I819" s="75" t="s">
        <v>61</v>
      </c>
      <c r="J819" s="75">
        <v>2.1</v>
      </c>
      <c r="L819" s="75">
        <v>15</v>
      </c>
      <c r="M819" s="75" t="s">
        <v>44</v>
      </c>
      <c r="P819" s="75" t="s">
        <v>101</v>
      </c>
      <c r="Q819" s="75" t="s">
        <v>93</v>
      </c>
      <c r="S819" s="75" t="s">
        <v>229</v>
      </c>
    </row>
    <row r="820" spans="1:19" s="35" customFormat="1" x14ac:dyDescent="0.25">
      <c r="A820" s="35" t="str">
        <f t="shared" si="62"/>
        <v>HP Essential 250 g5 Core</v>
      </c>
      <c r="B820" s="35" t="s">
        <v>13</v>
      </c>
      <c r="C820" s="35" t="s">
        <v>454</v>
      </c>
      <c r="D820" s="35" t="s">
        <v>65</v>
      </c>
      <c r="F820" s="35" t="s">
        <v>28</v>
      </c>
      <c r="G820" s="35" t="s">
        <v>289</v>
      </c>
      <c r="I820" s="35" t="s">
        <v>269</v>
      </c>
      <c r="J820" s="35">
        <v>2.1</v>
      </c>
      <c r="L820" s="35">
        <v>15</v>
      </c>
      <c r="M820" s="35" t="s">
        <v>44</v>
      </c>
      <c r="P820" s="35" t="s">
        <v>101</v>
      </c>
      <c r="Q820" s="35" t="s">
        <v>93</v>
      </c>
      <c r="S820" s="35" t="s">
        <v>229</v>
      </c>
    </row>
    <row r="821" spans="1:19" s="35" customFormat="1" x14ac:dyDescent="0.25">
      <c r="A821" s="35" t="str">
        <f t="shared" si="62"/>
        <v>HP Essential 250 g5</v>
      </c>
      <c r="B821" s="35" t="s">
        <v>13</v>
      </c>
      <c r="C821" s="35" t="s">
        <v>538</v>
      </c>
      <c r="D821" s="35" t="s">
        <v>63</v>
      </c>
      <c r="F821" s="35" t="s">
        <v>28</v>
      </c>
      <c r="G821" s="35" t="s">
        <v>247</v>
      </c>
      <c r="I821" s="35" t="s">
        <v>61</v>
      </c>
      <c r="J821" s="35">
        <v>2.1</v>
      </c>
      <c r="L821" s="35">
        <v>15</v>
      </c>
      <c r="M821" s="35" t="s">
        <v>44</v>
      </c>
      <c r="P821" s="35" t="s">
        <v>101</v>
      </c>
      <c r="Q821" s="35" t="s">
        <v>93</v>
      </c>
      <c r="S821" s="35" t="s">
        <v>162</v>
      </c>
    </row>
    <row r="822" spans="1:19" s="51" customFormat="1" x14ac:dyDescent="0.25">
      <c r="A822" s="51" t="str">
        <f t="shared" si="62"/>
        <v>HP Essential 250 G6 Core</v>
      </c>
      <c r="B822" s="51" t="s">
        <v>13</v>
      </c>
      <c r="C822" s="51" t="s">
        <v>718</v>
      </c>
      <c r="D822" s="51" t="s">
        <v>63</v>
      </c>
      <c r="F822" s="51" t="s">
        <v>28</v>
      </c>
      <c r="G822" s="51" t="s">
        <v>599</v>
      </c>
      <c r="I822" s="51" t="s">
        <v>61</v>
      </c>
      <c r="L822" s="51">
        <v>15</v>
      </c>
      <c r="M822" s="51" t="s">
        <v>45</v>
      </c>
      <c r="S822" s="51" t="s">
        <v>229</v>
      </c>
    </row>
    <row r="823" spans="1:19" s="34" customFormat="1" x14ac:dyDescent="0.25">
      <c r="A823" s="34" t="str">
        <f t="shared" si="62"/>
        <v>HP Essential 250 G6</v>
      </c>
      <c r="B823" s="34" t="s">
        <v>13</v>
      </c>
      <c r="C823" s="34" t="s">
        <v>1307</v>
      </c>
      <c r="D823" s="34" t="s">
        <v>63</v>
      </c>
      <c r="F823" s="34" t="s">
        <v>28</v>
      </c>
      <c r="G823" s="34" t="s">
        <v>631</v>
      </c>
      <c r="I823" s="34" t="s">
        <v>61</v>
      </c>
      <c r="L823" s="34">
        <v>15</v>
      </c>
      <c r="M823" s="34" t="s">
        <v>45</v>
      </c>
      <c r="S823" s="34" t="s">
        <v>162</v>
      </c>
    </row>
    <row r="824" spans="1:19" s="51" customFormat="1" x14ac:dyDescent="0.25">
      <c r="A824" s="51" t="str">
        <f t="shared" si="62"/>
        <v>HP Essential 250 G6 (GL)</v>
      </c>
      <c r="B824" s="51" t="s">
        <v>13</v>
      </c>
      <c r="C824" s="51" t="s">
        <v>1628</v>
      </c>
      <c r="D824" s="51" t="s">
        <v>63</v>
      </c>
      <c r="F824" s="51" t="s">
        <v>28</v>
      </c>
      <c r="G824" s="51" t="s">
        <v>1332</v>
      </c>
      <c r="I824" s="51" t="s">
        <v>61</v>
      </c>
      <c r="L824" s="51">
        <v>15</v>
      </c>
      <c r="M824" s="51" t="s">
        <v>44</v>
      </c>
      <c r="S824" s="51" t="s">
        <v>162</v>
      </c>
    </row>
    <row r="825" spans="1:19" s="51" customFormat="1" x14ac:dyDescent="0.25">
      <c r="A825" s="51" t="str">
        <f>CONCATENATE(B825," ",C825)</f>
        <v>HP Essential 250 G7 Core</v>
      </c>
      <c r="B825" s="51" t="s">
        <v>13</v>
      </c>
      <c r="C825" s="51" t="s">
        <v>1829</v>
      </c>
      <c r="D825" s="51" t="s">
        <v>63</v>
      </c>
      <c r="F825" s="51" t="s">
        <v>28</v>
      </c>
      <c r="G825" s="51" t="s">
        <v>1715</v>
      </c>
      <c r="I825" s="51" t="s">
        <v>61</v>
      </c>
      <c r="L825" s="51">
        <v>15</v>
      </c>
      <c r="M825" s="51" t="s">
        <v>45</v>
      </c>
      <c r="S825" s="51" t="s">
        <v>229</v>
      </c>
    </row>
    <row r="826" spans="1:19" s="43" customFormat="1" x14ac:dyDescent="0.25">
      <c r="A826" s="43" t="str">
        <f>CONCATENATE(B826," ",C826)</f>
        <v>HP Essential 250 G7</v>
      </c>
      <c r="B826" s="43" t="s">
        <v>13</v>
      </c>
      <c r="C826" s="43" t="s">
        <v>2017</v>
      </c>
      <c r="D826" s="43" t="s">
        <v>63</v>
      </c>
      <c r="F826" s="43" t="s">
        <v>28</v>
      </c>
      <c r="G826" s="43" t="s">
        <v>1332</v>
      </c>
      <c r="I826" s="43" t="s">
        <v>61</v>
      </c>
      <c r="L826" s="43">
        <v>15</v>
      </c>
      <c r="M826" s="43" t="s">
        <v>45</v>
      </c>
      <c r="S826" s="43" t="s">
        <v>162</v>
      </c>
    </row>
    <row r="827" spans="1:19" s="38" customFormat="1" x14ac:dyDescent="0.25">
      <c r="A827" s="38" t="str">
        <f t="shared" si="62"/>
        <v>HP Essential 255 G5</v>
      </c>
      <c r="B827" s="38" t="s">
        <v>13</v>
      </c>
      <c r="C827" s="38" t="s">
        <v>539</v>
      </c>
      <c r="D827" s="38" t="s">
        <v>63</v>
      </c>
      <c r="F827" s="38" t="s">
        <v>27</v>
      </c>
      <c r="G827" s="38" t="s">
        <v>306</v>
      </c>
      <c r="I827" s="38" t="s">
        <v>61</v>
      </c>
      <c r="L827" s="38">
        <v>15</v>
      </c>
      <c r="M827" s="38" t="s">
        <v>44</v>
      </c>
      <c r="S827" s="38" t="s">
        <v>162</v>
      </c>
    </row>
    <row r="828" spans="1:19" s="59" customFormat="1" x14ac:dyDescent="0.25">
      <c r="A828" s="59" t="str">
        <f t="shared" si="62"/>
        <v>HP Essential 255 G6</v>
      </c>
      <c r="B828" s="59" t="s">
        <v>13</v>
      </c>
      <c r="C828" s="59" t="s">
        <v>966</v>
      </c>
      <c r="D828" s="59" t="s">
        <v>63</v>
      </c>
      <c r="F828" s="59" t="s">
        <v>27</v>
      </c>
      <c r="G828" s="59" t="s">
        <v>590</v>
      </c>
      <c r="I828" s="59" t="s">
        <v>61</v>
      </c>
      <c r="L828" s="59">
        <v>15</v>
      </c>
      <c r="M828" s="59" t="s">
        <v>82</v>
      </c>
      <c r="S828" s="59" t="s">
        <v>229</v>
      </c>
    </row>
    <row r="829" spans="1:19" s="24" customFormat="1" x14ac:dyDescent="0.25">
      <c r="A829" s="24" t="str">
        <f>CONCATENATE(B829," ",C829)</f>
        <v>HP Essential 255 G7</v>
      </c>
      <c r="B829" s="24" t="s">
        <v>13</v>
      </c>
      <c r="C829" s="24" t="s">
        <v>1830</v>
      </c>
      <c r="D829" s="24" t="s">
        <v>63</v>
      </c>
      <c r="F829" s="24" t="s">
        <v>27</v>
      </c>
      <c r="G829" s="24" t="s">
        <v>1078</v>
      </c>
      <c r="I829" s="24" t="s">
        <v>61</v>
      </c>
      <c r="L829" s="24">
        <v>15</v>
      </c>
      <c r="M829" s="24" t="s">
        <v>45</v>
      </c>
      <c r="S829" s="24" t="s">
        <v>229</v>
      </c>
    </row>
    <row r="830" spans="1:19" s="45" customFormat="1" x14ac:dyDescent="0.25">
      <c r="A830" s="45" t="str">
        <f>CONCATENATE(B830," ",C830)</f>
        <v>HP Essential 255 G7 Stoney</v>
      </c>
      <c r="B830" s="45" t="s">
        <v>13</v>
      </c>
      <c r="C830" s="45" t="s">
        <v>1952</v>
      </c>
      <c r="D830" s="45" t="s">
        <v>63</v>
      </c>
      <c r="F830" s="45" t="s">
        <v>27</v>
      </c>
      <c r="G830" s="45" t="s">
        <v>590</v>
      </c>
      <c r="I830" s="45" t="s">
        <v>61</v>
      </c>
      <c r="L830" s="45">
        <v>15</v>
      </c>
      <c r="M830" s="45" t="s">
        <v>45</v>
      </c>
      <c r="S830" s="45" t="s">
        <v>229</v>
      </c>
    </row>
    <row r="831" spans="1:19" s="33" customFormat="1" x14ac:dyDescent="0.25">
      <c r="A831" s="33" t="str">
        <f>CONCATENATE(B831," ",C831)</f>
        <v>HP Omen 15-ax000</v>
      </c>
      <c r="B831" s="33" t="s">
        <v>13</v>
      </c>
      <c r="C831" s="33" t="s">
        <v>502</v>
      </c>
      <c r="D831" s="33" t="s">
        <v>64</v>
      </c>
      <c r="F831" s="33" t="s">
        <v>28</v>
      </c>
      <c r="G831" s="33" t="s">
        <v>289</v>
      </c>
      <c r="I831" s="33" t="s">
        <v>274</v>
      </c>
      <c r="J831" s="33">
        <v>2.2000000000000002</v>
      </c>
      <c r="L831" s="33">
        <v>15</v>
      </c>
      <c r="M831" s="33" t="s">
        <v>311</v>
      </c>
      <c r="S831" s="33" t="s">
        <v>229</v>
      </c>
    </row>
    <row r="832" spans="1:19" s="51" customFormat="1" x14ac:dyDescent="0.25">
      <c r="A832" s="51" t="str">
        <f>CONCATENATE(B832," ",C832)</f>
        <v>HP Omen 15-ax200</v>
      </c>
      <c r="B832" s="51" t="s">
        <v>13</v>
      </c>
      <c r="C832" s="51" t="s">
        <v>721</v>
      </c>
      <c r="D832" s="51" t="s">
        <v>64</v>
      </c>
      <c r="F832" s="51" t="s">
        <v>28</v>
      </c>
      <c r="G832" s="51" t="s">
        <v>599</v>
      </c>
      <c r="I832" s="51" t="s">
        <v>677</v>
      </c>
      <c r="L832" s="51">
        <v>15</v>
      </c>
      <c r="M832" s="51" t="s">
        <v>311</v>
      </c>
      <c r="S832" s="51" t="s">
        <v>229</v>
      </c>
    </row>
    <row r="833" spans="1:19" s="33" customFormat="1" x14ac:dyDescent="0.25">
      <c r="A833" s="33" t="str">
        <f t="shared" ref="A833:A839" si="63">CONCATENATE(B833," ",C833)</f>
        <v>HP Omen 15-ce000</v>
      </c>
      <c r="B833" s="33" t="s">
        <v>13</v>
      </c>
      <c r="C833" s="33" t="s">
        <v>900</v>
      </c>
      <c r="D833" s="33" t="s">
        <v>64</v>
      </c>
      <c r="F833" s="33" t="s">
        <v>28</v>
      </c>
      <c r="G833" s="33" t="s">
        <v>599</v>
      </c>
      <c r="I833" s="33" t="s">
        <v>677</v>
      </c>
      <c r="L833" s="33">
        <v>15</v>
      </c>
      <c r="M833" s="33" t="s">
        <v>45</v>
      </c>
      <c r="S833" s="33" t="s">
        <v>229</v>
      </c>
    </row>
    <row r="834" spans="1:19" s="51" customFormat="1" x14ac:dyDescent="0.25">
      <c r="A834" s="51" t="str">
        <f t="shared" si="63"/>
        <v>HP Omen 15-dc0000</v>
      </c>
      <c r="B834" s="51" t="s">
        <v>13</v>
      </c>
      <c r="C834" s="51" t="s">
        <v>1591</v>
      </c>
      <c r="D834" s="51" t="s">
        <v>64</v>
      </c>
      <c r="F834" s="51" t="s">
        <v>28</v>
      </c>
      <c r="G834" s="51" t="s">
        <v>1305</v>
      </c>
      <c r="I834" s="51" t="s">
        <v>1592</v>
      </c>
      <c r="L834" s="51">
        <v>15</v>
      </c>
      <c r="M834" s="51" t="s">
        <v>45</v>
      </c>
      <c r="S834" s="51" t="s">
        <v>229</v>
      </c>
    </row>
    <row r="835" spans="1:19" s="24" customFormat="1" x14ac:dyDescent="0.25">
      <c r="A835" s="24" t="str">
        <f t="shared" si="63"/>
        <v>HP Omen 15-dc1000</v>
      </c>
      <c r="B835" s="24" t="s">
        <v>13</v>
      </c>
      <c r="C835" s="24" t="s">
        <v>1832</v>
      </c>
      <c r="D835" s="24" t="s">
        <v>64</v>
      </c>
      <c r="F835" s="24" t="s">
        <v>28</v>
      </c>
      <c r="G835" s="24" t="s">
        <v>1305</v>
      </c>
      <c r="I835" s="24" t="s">
        <v>1810</v>
      </c>
      <c r="L835" s="24">
        <v>15</v>
      </c>
      <c r="M835" s="24" t="s">
        <v>45</v>
      </c>
      <c r="S835" s="24" t="s">
        <v>229</v>
      </c>
    </row>
    <row r="836" spans="1:19" s="50" customFormat="1" x14ac:dyDescent="0.25">
      <c r="A836" s="50" t="str">
        <f t="shared" si="63"/>
        <v>HP Omen 15-dh0000</v>
      </c>
      <c r="B836" s="50" t="s">
        <v>13</v>
      </c>
      <c r="C836" s="50" t="s">
        <v>2225</v>
      </c>
      <c r="D836" s="50" t="s">
        <v>64</v>
      </c>
      <c r="F836" s="50" t="s">
        <v>28</v>
      </c>
      <c r="G836" s="50" t="s">
        <v>1305</v>
      </c>
      <c r="I836" s="50" t="s">
        <v>1970</v>
      </c>
      <c r="L836" s="50">
        <v>15</v>
      </c>
      <c r="M836" s="50" t="s">
        <v>45</v>
      </c>
      <c r="S836" s="50" t="s">
        <v>229</v>
      </c>
    </row>
    <row r="837" spans="1:19" s="51" customFormat="1" x14ac:dyDescent="0.25">
      <c r="A837" s="51" t="str">
        <f t="shared" si="63"/>
        <v>HP Omen 17-cb0000</v>
      </c>
      <c r="B837" s="51" t="s">
        <v>13</v>
      </c>
      <c r="C837" s="51" t="s">
        <v>2226</v>
      </c>
      <c r="D837" s="51" t="s">
        <v>64</v>
      </c>
      <c r="F837" s="51" t="s">
        <v>28</v>
      </c>
      <c r="G837" s="51" t="s">
        <v>1305</v>
      </c>
      <c r="I837" s="51" t="s">
        <v>1970</v>
      </c>
      <c r="L837" s="51">
        <v>17</v>
      </c>
      <c r="M837" s="51" t="s">
        <v>45</v>
      </c>
      <c r="S837" s="51" t="s">
        <v>229</v>
      </c>
    </row>
    <row r="838" spans="1:19" s="34" customFormat="1" x14ac:dyDescent="0.25">
      <c r="A838" s="34" t="str">
        <f t="shared" si="63"/>
        <v>HP Omen 17-an000</v>
      </c>
      <c r="B838" s="34" t="s">
        <v>13</v>
      </c>
      <c r="C838" s="34" t="s">
        <v>901</v>
      </c>
      <c r="D838" s="34" t="s">
        <v>64</v>
      </c>
      <c r="F838" s="34" t="s">
        <v>28</v>
      </c>
      <c r="G838" s="34" t="s">
        <v>599</v>
      </c>
      <c r="I838" s="34" t="s">
        <v>871</v>
      </c>
      <c r="L838" s="34">
        <v>17</v>
      </c>
      <c r="M838" s="34" t="s">
        <v>45</v>
      </c>
      <c r="S838" s="34" t="s">
        <v>229</v>
      </c>
    </row>
    <row r="839" spans="1:19" s="51" customFormat="1" x14ac:dyDescent="0.25">
      <c r="A839" s="51" t="str">
        <f t="shared" si="63"/>
        <v>HP Omen 17-an100</v>
      </c>
      <c r="B839" s="51" t="s">
        <v>13</v>
      </c>
      <c r="C839" s="51" t="s">
        <v>1593</v>
      </c>
      <c r="D839" s="51" t="s">
        <v>64</v>
      </c>
      <c r="F839" s="51" t="s">
        <v>28</v>
      </c>
      <c r="G839" s="51" t="s">
        <v>1305</v>
      </c>
      <c r="I839" s="51" t="s">
        <v>1594</v>
      </c>
      <c r="L839" s="51">
        <v>17</v>
      </c>
      <c r="M839" s="51" t="s">
        <v>45</v>
      </c>
      <c r="S839" s="51" t="s">
        <v>229</v>
      </c>
    </row>
    <row r="840" spans="1:19" s="39" customFormat="1" x14ac:dyDescent="0.25">
      <c r="A840" s="39" t="str">
        <f t="shared" ref="A840:A845" si="64">CONCATENATE(B840," ",C840)</f>
        <v>HP Omen 17-w000</v>
      </c>
      <c r="B840" s="39" t="s">
        <v>13</v>
      </c>
      <c r="C840" s="39" t="s">
        <v>555</v>
      </c>
      <c r="D840" s="39" t="s">
        <v>64</v>
      </c>
      <c r="F840" s="39" t="s">
        <v>28</v>
      </c>
      <c r="G840" s="39" t="s">
        <v>289</v>
      </c>
      <c r="I840" s="39" t="s">
        <v>274</v>
      </c>
      <c r="L840" s="39">
        <v>17</v>
      </c>
      <c r="M840" s="39" t="s">
        <v>45</v>
      </c>
      <c r="S840" s="39" t="s">
        <v>229</v>
      </c>
    </row>
    <row r="841" spans="1:19" s="37" customFormat="1" x14ac:dyDescent="0.25">
      <c r="A841" s="37" t="str">
        <f t="shared" si="64"/>
        <v>HP Omen 17-w100</v>
      </c>
      <c r="B841" s="37" t="s">
        <v>13</v>
      </c>
      <c r="C841" s="37" t="s">
        <v>606</v>
      </c>
      <c r="D841" s="37" t="s">
        <v>64</v>
      </c>
      <c r="F841" s="37" t="s">
        <v>28</v>
      </c>
      <c r="G841" s="37" t="s">
        <v>289</v>
      </c>
      <c r="I841" s="37" t="s">
        <v>605</v>
      </c>
      <c r="L841" s="37">
        <v>17</v>
      </c>
      <c r="M841" s="37" t="s">
        <v>311</v>
      </c>
      <c r="S841" s="37" t="s">
        <v>229</v>
      </c>
    </row>
    <row r="842" spans="1:19" s="51" customFormat="1" x14ac:dyDescent="0.25">
      <c r="A842" s="51" t="str">
        <f t="shared" si="64"/>
        <v>HP Omen 17-w200</v>
      </c>
      <c r="B842" s="51" t="s">
        <v>13</v>
      </c>
      <c r="C842" s="51" t="s">
        <v>722</v>
      </c>
      <c r="D842" s="51" t="s">
        <v>64</v>
      </c>
      <c r="F842" s="51" t="s">
        <v>28</v>
      </c>
      <c r="G842" s="51" t="s">
        <v>599</v>
      </c>
      <c r="I842" s="51" t="s">
        <v>677</v>
      </c>
      <c r="L842" s="51">
        <v>17</v>
      </c>
      <c r="M842" s="51" t="s">
        <v>311</v>
      </c>
      <c r="S842" s="51" t="s">
        <v>229</v>
      </c>
    </row>
    <row r="843" spans="1:19" s="57" customFormat="1" x14ac:dyDescent="0.25">
      <c r="A843" s="57" t="str">
        <f t="shared" si="64"/>
        <v>HP Omen 17-ap000</v>
      </c>
      <c r="B843" s="57" t="s">
        <v>13</v>
      </c>
      <c r="C843" s="57" t="s">
        <v>1056</v>
      </c>
      <c r="D843" s="57" t="s">
        <v>64</v>
      </c>
      <c r="F843" s="57" t="s">
        <v>28</v>
      </c>
      <c r="G843" s="57" t="s">
        <v>599</v>
      </c>
      <c r="I843" s="57" t="s">
        <v>579</v>
      </c>
      <c r="L843" s="57">
        <v>17</v>
      </c>
      <c r="M843" s="57" t="s">
        <v>45</v>
      </c>
      <c r="S843" s="57" t="s">
        <v>229</v>
      </c>
    </row>
    <row r="844" spans="1:19" s="38" customFormat="1" x14ac:dyDescent="0.25">
      <c r="A844" s="38" t="str">
        <f t="shared" si="64"/>
        <v>HP Pavilion 13-an0000</v>
      </c>
      <c r="B844" s="38" t="s">
        <v>13</v>
      </c>
      <c r="C844" s="38" t="s">
        <v>1709</v>
      </c>
      <c r="D844" s="38" t="s">
        <v>60</v>
      </c>
      <c r="F844" s="38" t="s">
        <v>28</v>
      </c>
      <c r="G844" s="38" t="s">
        <v>1715</v>
      </c>
      <c r="I844" s="38" t="s">
        <v>61</v>
      </c>
      <c r="L844" s="38">
        <v>13</v>
      </c>
      <c r="M844" s="38" t="s">
        <v>45</v>
      </c>
      <c r="S844" s="38" t="s">
        <v>229</v>
      </c>
    </row>
    <row r="845" spans="1:19" s="42" customFormat="1" x14ac:dyDescent="0.25">
      <c r="A845" s="42" t="str">
        <f t="shared" si="64"/>
        <v>HP Pavilion 14-al100</v>
      </c>
      <c r="B845" s="42" t="s">
        <v>13</v>
      </c>
      <c r="C845" s="42" t="s">
        <v>619</v>
      </c>
      <c r="D845" s="42" t="s">
        <v>60</v>
      </c>
      <c r="F845" s="42" t="s">
        <v>28</v>
      </c>
      <c r="G845" s="42" t="s">
        <v>599</v>
      </c>
      <c r="I845" s="42" t="s">
        <v>238</v>
      </c>
      <c r="L845" s="42">
        <v>14</v>
      </c>
      <c r="M845" s="42" t="s">
        <v>45</v>
      </c>
      <c r="S845" s="42" t="s">
        <v>229</v>
      </c>
    </row>
    <row r="846" spans="1:19" s="33" customFormat="1" x14ac:dyDescent="0.25">
      <c r="A846" s="33" t="str">
        <f t="shared" ref="A846:A863" si="65">CONCATENATE(B846," ",C846)</f>
        <v>HP Pavilion 14-bf000</v>
      </c>
      <c r="B846" s="33" t="s">
        <v>13</v>
      </c>
      <c r="C846" s="33" t="s">
        <v>895</v>
      </c>
      <c r="D846" s="33" t="s">
        <v>60</v>
      </c>
      <c r="F846" s="33" t="s">
        <v>28</v>
      </c>
      <c r="G846" s="33" t="s">
        <v>599</v>
      </c>
      <c r="I846" s="33" t="s">
        <v>193</v>
      </c>
      <c r="L846" s="33">
        <v>14</v>
      </c>
      <c r="M846" s="33" t="s">
        <v>45</v>
      </c>
      <c r="S846" s="33" t="s">
        <v>229</v>
      </c>
    </row>
    <row r="847" spans="1:19" s="57" customFormat="1" x14ac:dyDescent="0.25">
      <c r="A847" s="57" t="str">
        <f t="shared" si="65"/>
        <v>HP Pavilion 14-bf100</v>
      </c>
      <c r="B847" s="57" t="s">
        <v>13</v>
      </c>
      <c r="C847" s="57" t="s">
        <v>1050</v>
      </c>
      <c r="D847" s="57" t="s">
        <v>60</v>
      </c>
      <c r="F847" s="57" t="s">
        <v>28</v>
      </c>
      <c r="G847" s="57" t="s">
        <v>959</v>
      </c>
      <c r="I847" s="57" t="s">
        <v>193</v>
      </c>
      <c r="L847" s="57">
        <v>14</v>
      </c>
      <c r="M847" s="57" t="s">
        <v>45</v>
      </c>
      <c r="S847" s="57" t="s">
        <v>229</v>
      </c>
    </row>
    <row r="848" spans="1:19" s="34" customFormat="1" x14ac:dyDescent="0.25">
      <c r="A848" s="34" t="str">
        <f t="shared" si="65"/>
        <v>HP Pavilion 14-bk000</v>
      </c>
      <c r="B848" s="34" t="s">
        <v>13</v>
      </c>
      <c r="C848" s="34" t="s">
        <v>896</v>
      </c>
      <c r="D848" s="34" t="s">
        <v>60</v>
      </c>
      <c r="F848" s="34" t="s">
        <v>28</v>
      </c>
      <c r="G848" s="34" t="s">
        <v>599</v>
      </c>
      <c r="I848" s="34" t="s">
        <v>238</v>
      </c>
      <c r="L848" s="34">
        <v>14</v>
      </c>
      <c r="M848" s="34" t="s">
        <v>45</v>
      </c>
      <c r="S848" s="34" t="s">
        <v>229</v>
      </c>
    </row>
    <row r="849" spans="1:19" s="51" customFormat="1" x14ac:dyDescent="0.25">
      <c r="A849" s="51" t="str">
        <f t="shared" si="65"/>
        <v>HP Pavilion 14-ce0000</v>
      </c>
      <c r="B849" s="51" t="s">
        <v>13</v>
      </c>
      <c r="C849" s="51" t="s">
        <v>1588</v>
      </c>
      <c r="D849" s="51" t="s">
        <v>60</v>
      </c>
      <c r="F849" s="51" t="s">
        <v>28</v>
      </c>
      <c r="G849" s="51" t="s">
        <v>1715</v>
      </c>
      <c r="I849" s="51" t="s">
        <v>1006</v>
      </c>
      <c r="L849" s="51">
        <v>14</v>
      </c>
      <c r="M849" s="51" t="s">
        <v>45</v>
      </c>
      <c r="S849" s="51" t="s">
        <v>229</v>
      </c>
    </row>
    <row r="850" spans="1:19" s="39" customFormat="1" x14ac:dyDescent="0.25">
      <c r="A850" s="39" t="str">
        <f t="shared" si="65"/>
        <v>HP Pavilion 14-ce1000</v>
      </c>
      <c r="B850" s="39" t="s">
        <v>13</v>
      </c>
      <c r="C850" s="39" t="s">
        <v>1671</v>
      </c>
      <c r="D850" s="39" t="s">
        <v>60</v>
      </c>
      <c r="F850" s="39" t="s">
        <v>28</v>
      </c>
      <c r="G850" s="39" t="s">
        <v>1715</v>
      </c>
      <c r="I850" s="39" t="s">
        <v>1006</v>
      </c>
      <c r="L850" s="39">
        <v>14</v>
      </c>
      <c r="M850" s="39" t="s">
        <v>45</v>
      </c>
      <c r="S850" s="39" t="s">
        <v>229</v>
      </c>
    </row>
    <row r="851" spans="1:19" s="43" customFormat="1" x14ac:dyDescent="0.25">
      <c r="A851" s="43" t="str">
        <f>CONCATENATE(B851," ",C851)</f>
        <v>HP Pavilion 14-ce2000</v>
      </c>
      <c r="B851" s="43" t="s">
        <v>13</v>
      </c>
      <c r="C851" s="43" t="s">
        <v>1959</v>
      </c>
      <c r="D851" s="43" t="s">
        <v>60</v>
      </c>
      <c r="F851" s="43" t="s">
        <v>28</v>
      </c>
      <c r="G851" s="43" t="s">
        <v>1715</v>
      </c>
      <c r="I851" s="43" t="s">
        <v>1268</v>
      </c>
      <c r="L851" s="43">
        <v>14</v>
      </c>
      <c r="M851" s="43" t="s">
        <v>45</v>
      </c>
      <c r="S851" s="43" t="s">
        <v>229</v>
      </c>
    </row>
    <row r="852" spans="1:19" s="52" customFormat="1" x14ac:dyDescent="0.25">
      <c r="A852" s="2" t="str">
        <f t="shared" si="65"/>
        <v>HP Pavilion 15-ab000</v>
      </c>
      <c r="B852" s="52" t="s">
        <v>13</v>
      </c>
      <c r="C852" s="52" t="s">
        <v>264</v>
      </c>
      <c r="D852" s="52" t="s">
        <v>63</v>
      </c>
      <c r="E852" s="52" t="s">
        <v>119</v>
      </c>
      <c r="F852" s="52" t="s">
        <v>28</v>
      </c>
      <c r="G852" s="52" t="s">
        <v>247</v>
      </c>
      <c r="I852" s="52" t="s">
        <v>61</v>
      </c>
      <c r="J852" s="52">
        <v>2.2000000000000002</v>
      </c>
      <c r="L852" s="52">
        <v>15</v>
      </c>
      <c r="M852" s="52" t="s">
        <v>44</v>
      </c>
      <c r="P852" s="52" t="s">
        <v>101</v>
      </c>
      <c r="S852" s="52" t="s">
        <v>162</v>
      </c>
    </row>
    <row r="853" spans="1:19" s="75" customFormat="1" x14ac:dyDescent="0.25">
      <c r="A853" s="2" t="str">
        <f t="shared" si="65"/>
        <v>HP Pavilion 15-ab100</v>
      </c>
      <c r="B853" s="75" t="s">
        <v>13</v>
      </c>
      <c r="C853" s="75" t="s">
        <v>321</v>
      </c>
      <c r="D853" s="75" t="s">
        <v>64</v>
      </c>
      <c r="E853" s="75" t="s">
        <v>25</v>
      </c>
      <c r="F853" s="75" t="s">
        <v>27</v>
      </c>
      <c r="G853" s="75" t="s">
        <v>266</v>
      </c>
      <c r="I853" s="75" t="s">
        <v>250</v>
      </c>
      <c r="L853" s="75">
        <v>15</v>
      </c>
      <c r="M853" s="75" t="s">
        <v>82</v>
      </c>
      <c r="P853" s="75" t="s">
        <v>101</v>
      </c>
      <c r="S853" s="75" t="s">
        <v>229</v>
      </c>
    </row>
    <row r="854" spans="1:19" s="75" customFormat="1" x14ac:dyDescent="0.25">
      <c r="A854" s="2" t="str">
        <f t="shared" si="65"/>
        <v>HP Pavilion 15-ab100</v>
      </c>
      <c r="B854" s="75" t="s">
        <v>13</v>
      </c>
      <c r="C854" s="75" t="s">
        <v>321</v>
      </c>
      <c r="D854" s="75" t="s">
        <v>64</v>
      </c>
      <c r="E854" s="75" t="s">
        <v>24</v>
      </c>
      <c r="F854" s="75" t="s">
        <v>27</v>
      </c>
      <c r="G854" s="75" t="s">
        <v>266</v>
      </c>
      <c r="I854" s="75" t="s">
        <v>250</v>
      </c>
      <c r="L854" s="75">
        <v>15</v>
      </c>
      <c r="M854" s="75" t="s">
        <v>82</v>
      </c>
      <c r="P854" s="75" t="s">
        <v>101</v>
      </c>
      <c r="S854" s="75" t="s">
        <v>229</v>
      </c>
    </row>
    <row r="855" spans="1:19" s="28" customFormat="1" x14ac:dyDescent="0.25">
      <c r="A855" s="28" t="str">
        <f t="shared" si="65"/>
        <v>HP Pavilion 15-ab100 Carrizo-L</v>
      </c>
      <c r="B855" s="28" t="s">
        <v>13</v>
      </c>
      <c r="C855" s="28" t="s">
        <v>374</v>
      </c>
      <c r="D855" s="28" t="s">
        <v>64</v>
      </c>
      <c r="F855" s="28" t="s">
        <v>27</v>
      </c>
      <c r="G855" s="28" t="s">
        <v>306</v>
      </c>
      <c r="I855" s="28" t="s">
        <v>250</v>
      </c>
      <c r="L855" s="28">
        <v>15</v>
      </c>
      <c r="M855" s="28" t="s">
        <v>82</v>
      </c>
      <c r="S855" s="28" t="s">
        <v>162</v>
      </c>
    </row>
    <row r="856" spans="1:19" s="77" customFormat="1" x14ac:dyDescent="0.25">
      <c r="A856" s="2" t="str">
        <f t="shared" si="65"/>
        <v>HP Pavilion 15-ab200 Core</v>
      </c>
      <c r="B856" s="77" t="s">
        <v>13</v>
      </c>
      <c r="C856" s="77" t="s">
        <v>444</v>
      </c>
      <c r="D856" s="77" t="s">
        <v>64</v>
      </c>
      <c r="F856" s="77" t="s">
        <v>28</v>
      </c>
      <c r="G856" s="77" t="s">
        <v>289</v>
      </c>
      <c r="I856" s="77" t="s">
        <v>238</v>
      </c>
      <c r="L856" s="77">
        <v>15</v>
      </c>
      <c r="M856" s="77" t="s">
        <v>82</v>
      </c>
      <c r="P856" s="77" t="s">
        <v>101</v>
      </c>
      <c r="S856" s="77" t="s">
        <v>229</v>
      </c>
    </row>
    <row r="857" spans="1:19" s="77" customFormat="1" x14ac:dyDescent="0.25">
      <c r="A857" s="2" t="str">
        <f t="shared" si="65"/>
        <v>HP Pavilion 15-ab200 Core</v>
      </c>
      <c r="B857" s="77" t="s">
        <v>13</v>
      </c>
      <c r="C857" s="77" t="s">
        <v>444</v>
      </c>
      <c r="D857" s="77" t="s">
        <v>64</v>
      </c>
      <c r="F857" s="77" t="s">
        <v>28</v>
      </c>
      <c r="G857" s="77" t="s">
        <v>289</v>
      </c>
      <c r="I857" s="77" t="s">
        <v>238</v>
      </c>
      <c r="L857" s="77">
        <v>15</v>
      </c>
      <c r="M857" s="77" t="s">
        <v>82</v>
      </c>
      <c r="P857" s="77" t="s">
        <v>101</v>
      </c>
      <c r="S857" s="77" t="s">
        <v>229</v>
      </c>
    </row>
    <row r="858" spans="1:19" s="35" customFormat="1" x14ac:dyDescent="0.25">
      <c r="A858" s="35" t="str">
        <f t="shared" si="65"/>
        <v>HP Pavilion 15-ab200</v>
      </c>
      <c r="B858" s="35" t="s">
        <v>13</v>
      </c>
      <c r="C858" s="35" t="s">
        <v>322</v>
      </c>
      <c r="D858" s="35" t="s">
        <v>64</v>
      </c>
      <c r="F858" s="35" t="s">
        <v>28</v>
      </c>
      <c r="G858" s="35" t="s">
        <v>247</v>
      </c>
      <c r="I858" s="35" t="s">
        <v>61</v>
      </c>
      <c r="L858" s="35">
        <v>15</v>
      </c>
      <c r="M858" s="35" t="s">
        <v>44</v>
      </c>
      <c r="P858" s="35" t="s">
        <v>101</v>
      </c>
      <c r="S858" s="35" t="s">
        <v>162</v>
      </c>
    </row>
    <row r="859" spans="1:19" s="75" customFormat="1" x14ac:dyDescent="0.25">
      <c r="A859" s="2" t="str">
        <f t="shared" si="65"/>
        <v>HP Pavilion 15-ak000</v>
      </c>
      <c r="B859" s="75" t="s">
        <v>13</v>
      </c>
      <c r="C859" s="75" t="s">
        <v>353</v>
      </c>
      <c r="D859" s="75" t="s">
        <v>64</v>
      </c>
      <c r="E859" s="75" t="s">
        <v>0</v>
      </c>
      <c r="F859" s="75" t="s">
        <v>28</v>
      </c>
      <c r="G859" s="75" t="s">
        <v>289</v>
      </c>
      <c r="I859" s="75" t="s">
        <v>172</v>
      </c>
      <c r="L859" s="75">
        <v>15</v>
      </c>
      <c r="M859" s="75" t="s">
        <v>44</v>
      </c>
      <c r="P859" s="75" t="s">
        <v>101</v>
      </c>
      <c r="S859" s="75" t="s">
        <v>229</v>
      </c>
    </row>
    <row r="860" spans="1:19" s="75" customFormat="1" x14ac:dyDescent="0.25">
      <c r="A860" s="2" t="str">
        <f t="shared" si="65"/>
        <v>HP Pavilion 15-ak000</v>
      </c>
      <c r="B860" s="75" t="s">
        <v>13</v>
      </c>
      <c r="C860" s="75" t="s">
        <v>353</v>
      </c>
      <c r="D860" s="75" t="s">
        <v>64</v>
      </c>
      <c r="E860" s="75" t="s">
        <v>2</v>
      </c>
      <c r="F860" s="75" t="s">
        <v>28</v>
      </c>
      <c r="G860" s="75" t="s">
        <v>289</v>
      </c>
      <c r="I860" s="75" t="s">
        <v>172</v>
      </c>
      <c r="L860" s="75">
        <v>15</v>
      </c>
      <c r="M860" s="75" t="s">
        <v>44</v>
      </c>
      <c r="P860" s="75" t="s">
        <v>101</v>
      </c>
      <c r="S860" s="75" t="s">
        <v>229</v>
      </c>
    </row>
    <row r="861" spans="1:19" s="38" customFormat="1" x14ac:dyDescent="0.25">
      <c r="A861" s="38" t="str">
        <f t="shared" si="65"/>
        <v>HP Pavilion 15-au000</v>
      </c>
      <c r="B861" s="38" t="s">
        <v>13</v>
      </c>
      <c r="C861" s="38" t="s">
        <v>549</v>
      </c>
      <c r="D861" s="38" t="s">
        <v>64</v>
      </c>
      <c r="F861" s="38" t="s">
        <v>28</v>
      </c>
      <c r="G861" s="38" t="s">
        <v>289</v>
      </c>
      <c r="I861" s="38" t="s">
        <v>238</v>
      </c>
      <c r="L861" s="38">
        <v>15</v>
      </c>
      <c r="M861" s="38" t="s">
        <v>45</v>
      </c>
      <c r="S861" s="38" t="s">
        <v>229</v>
      </c>
    </row>
    <row r="862" spans="1:19" s="38" customFormat="1" x14ac:dyDescent="0.25">
      <c r="A862" s="38" t="str">
        <f t="shared" si="65"/>
        <v>HP Pavilion 15-au100</v>
      </c>
      <c r="B862" s="38" t="s">
        <v>13</v>
      </c>
      <c r="C862" s="38" t="s">
        <v>604</v>
      </c>
      <c r="D862" s="38" t="s">
        <v>64</v>
      </c>
      <c r="F862" s="38" t="s">
        <v>28</v>
      </c>
      <c r="G862" s="38" t="s">
        <v>599</v>
      </c>
      <c r="I862" s="38" t="s">
        <v>238</v>
      </c>
      <c r="L862" s="38">
        <v>15</v>
      </c>
      <c r="M862" s="38" t="s">
        <v>45</v>
      </c>
      <c r="S862" s="38" t="s">
        <v>229</v>
      </c>
    </row>
    <row r="863" spans="1:19" s="39" customFormat="1" x14ac:dyDescent="0.25">
      <c r="A863" s="39" t="str">
        <f t="shared" si="65"/>
        <v>HP Pavilion 15-aw000</v>
      </c>
      <c r="B863" s="39" t="s">
        <v>13</v>
      </c>
      <c r="C863" s="39" t="s">
        <v>550</v>
      </c>
      <c r="D863" s="39" t="s">
        <v>64</v>
      </c>
      <c r="F863" s="39" t="s">
        <v>27</v>
      </c>
      <c r="G863" s="39" t="s">
        <v>510</v>
      </c>
      <c r="I863" s="39" t="s">
        <v>511</v>
      </c>
      <c r="L863" s="39">
        <v>15</v>
      </c>
      <c r="M863" s="39" t="s">
        <v>45</v>
      </c>
      <c r="S863" s="39" t="s">
        <v>229</v>
      </c>
    </row>
    <row r="864" spans="1:19" s="34" customFormat="1" x14ac:dyDescent="0.25">
      <c r="A864" s="34" t="str">
        <f t="shared" ref="A864:A874" si="66">CONCATENATE(B864," ",C864)</f>
        <v>HP Pavilion 15-bc000</v>
      </c>
      <c r="B864" s="34" t="s">
        <v>13</v>
      </c>
      <c r="C864" s="34" t="s">
        <v>499</v>
      </c>
      <c r="D864" s="34" t="s">
        <v>64</v>
      </c>
      <c r="F864" s="34" t="s">
        <v>28</v>
      </c>
      <c r="G864" s="34" t="s">
        <v>289</v>
      </c>
      <c r="I864" s="34" t="s">
        <v>278</v>
      </c>
      <c r="L864" s="34">
        <v>15</v>
      </c>
      <c r="M864" s="34" t="s">
        <v>311</v>
      </c>
      <c r="S864" s="34" t="s">
        <v>229</v>
      </c>
    </row>
    <row r="865" spans="1:19" s="42" customFormat="1" x14ac:dyDescent="0.25">
      <c r="A865" s="42" t="str">
        <f t="shared" si="66"/>
        <v>HP Pavilion 15-bc200</v>
      </c>
      <c r="B865" s="42" t="s">
        <v>13</v>
      </c>
      <c r="C865" s="42" t="s">
        <v>772</v>
      </c>
      <c r="D865" s="42" t="s">
        <v>64</v>
      </c>
      <c r="F865" s="42" t="s">
        <v>28</v>
      </c>
      <c r="G865" s="42" t="s">
        <v>599</v>
      </c>
      <c r="I865" s="42" t="s">
        <v>677</v>
      </c>
      <c r="L865" s="42">
        <v>15</v>
      </c>
      <c r="M865" s="42" t="s">
        <v>45</v>
      </c>
      <c r="S865" s="42" t="s">
        <v>229</v>
      </c>
    </row>
    <row r="866" spans="1:19" s="57" customFormat="1" x14ac:dyDescent="0.25">
      <c r="A866" s="57" t="str">
        <f>CONCATENATE(B866," ",C866)</f>
        <v>HP Pavilion 15-bc300</v>
      </c>
      <c r="B866" s="57" t="s">
        <v>13</v>
      </c>
      <c r="C866" s="57" t="s">
        <v>1081</v>
      </c>
      <c r="D866" s="57" t="s">
        <v>64</v>
      </c>
      <c r="F866" s="57" t="s">
        <v>28</v>
      </c>
      <c r="G866" s="57" t="s">
        <v>599</v>
      </c>
      <c r="I866" s="57" t="s">
        <v>172</v>
      </c>
      <c r="L866" s="57">
        <v>15</v>
      </c>
      <c r="M866" s="57" t="s">
        <v>45</v>
      </c>
      <c r="S866" s="57" t="s">
        <v>229</v>
      </c>
    </row>
    <row r="867" spans="1:19" s="51" customFormat="1" x14ac:dyDescent="0.25">
      <c r="A867" s="51" t="str">
        <f>CONCATENATE(B867," ",C867)</f>
        <v>HP Pavilion 15-bc400</v>
      </c>
      <c r="B867" s="51" t="s">
        <v>13</v>
      </c>
      <c r="C867" s="51" t="s">
        <v>1514</v>
      </c>
      <c r="D867" s="51" t="s">
        <v>64</v>
      </c>
      <c r="F867" s="51" t="s">
        <v>28</v>
      </c>
      <c r="G867" s="51" t="s">
        <v>959</v>
      </c>
      <c r="I867" s="51" t="s">
        <v>677</v>
      </c>
      <c r="L867" s="51">
        <v>15</v>
      </c>
      <c r="M867" s="51" t="s">
        <v>45</v>
      </c>
      <c r="S867" s="51" t="s">
        <v>229</v>
      </c>
    </row>
    <row r="868" spans="1:19" s="50" customFormat="1" x14ac:dyDescent="0.25">
      <c r="A868" s="50" t="str">
        <f>CONCATENATE(B868," ",C868)</f>
        <v>HP Pavilion 15-bc500</v>
      </c>
      <c r="B868" s="50" t="s">
        <v>13</v>
      </c>
      <c r="C868" s="50" t="s">
        <v>2212</v>
      </c>
      <c r="D868" s="50" t="s">
        <v>64</v>
      </c>
      <c r="F868" s="50" t="s">
        <v>28</v>
      </c>
      <c r="G868" s="50" t="s">
        <v>1305</v>
      </c>
      <c r="I868" s="50" t="s">
        <v>677</v>
      </c>
      <c r="L868" s="50">
        <v>15</v>
      </c>
      <c r="M868" s="50" t="s">
        <v>45</v>
      </c>
      <c r="S868" s="50" t="s">
        <v>229</v>
      </c>
    </row>
    <row r="869" spans="1:19" s="34" customFormat="1" x14ac:dyDescent="0.25">
      <c r="A869" s="34" t="str">
        <f t="shared" si="66"/>
        <v>HP Pavilion 15-cb000</v>
      </c>
      <c r="B869" s="34" t="s">
        <v>13</v>
      </c>
      <c r="C869" s="34" t="s">
        <v>897</v>
      </c>
      <c r="D869" s="34" t="s">
        <v>64</v>
      </c>
      <c r="F869" s="34" t="s">
        <v>28</v>
      </c>
      <c r="G869" s="34" t="s">
        <v>599</v>
      </c>
      <c r="I869" s="34" t="s">
        <v>677</v>
      </c>
      <c r="L869" s="34">
        <v>15</v>
      </c>
      <c r="M869" s="34" t="s">
        <v>45</v>
      </c>
      <c r="S869" s="34" t="s">
        <v>229</v>
      </c>
    </row>
    <row r="870" spans="1:19" s="33" customFormat="1" x14ac:dyDescent="0.25">
      <c r="A870" s="33" t="str">
        <f t="shared" si="66"/>
        <v>HP Pavilion 15-cd000</v>
      </c>
      <c r="B870" s="33" t="s">
        <v>13</v>
      </c>
      <c r="C870" s="33" t="s">
        <v>898</v>
      </c>
      <c r="D870" s="33" t="s">
        <v>64</v>
      </c>
      <c r="F870" s="33" t="s">
        <v>27</v>
      </c>
      <c r="G870" s="33" t="s">
        <v>510</v>
      </c>
      <c r="I870" s="33">
        <v>530</v>
      </c>
      <c r="L870" s="33">
        <v>15</v>
      </c>
      <c r="M870" s="33" t="s">
        <v>45</v>
      </c>
      <c r="S870" s="33" t="s">
        <v>229</v>
      </c>
    </row>
    <row r="871" spans="1:19" s="24" customFormat="1" x14ac:dyDescent="0.25">
      <c r="A871" s="24" t="str">
        <f>CONCATENATE(B871," ",C871)</f>
        <v>HP Pavilion 15-cd000 Stoney</v>
      </c>
      <c r="B871" s="24" t="s">
        <v>13</v>
      </c>
      <c r="C871" s="24" t="s">
        <v>1831</v>
      </c>
      <c r="D871" s="24" t="s">
        <v>64</v>
      </c>
      <c r="F871" s="24" t="s">
        <v>27</v>
      </c>
      <c r="G871" s="24" t="s">
        <v>590</v>
      </c>
      <c r="I871" s="24">
        <v>530</v>
      </c>
      <c r="L871" s="24">
        <v>15</v>
      </c>
      <c r="M871" s="24" t="s">
        <v>45</v>
      </c>
      <c r="S871" s="24" t="s">
        <v>229</v>
      </c>
    </row>
    <row r="872" spans="1:19" s="51" customFormat="1" x14ac:dyDescent="0.25">
      <c r="A872" s="51" t="str">
        <f t="shared" si="66"/>
        <v>HP Pavilion 15-cc500</v>
      </c>
      <c r="B872" s="51" t="s">
        <v>13</v>
      </c>
      <c r="C872" s="51" t="s">
        <v>849</v>
      </c>
      <c r="D872" s="51" t="s">
        <v>65</v>
      </c>
      <c r="F872" s="51" t="s">
        <v>28</v>
      </c>
      <c r="G872" s="51" t="s">
        <v>959</v>
      </c>
      <c r="I872" s="51" t="s">
        <v>193</v>
      </c>
      <c r="L872" s="51">
        <v>15</v>
      </c>
      <c r="M872" s="51" t="s">
        <v>45</v>
      </c>
      <c r="S872" s="51" t="s">
        <v>229</v>
      </c>
    </row>
    <row r="873" spans="1:19" s="75" customFormat="1" x14ac:dyDescent="0.25">
      <c r="A873" s="75" t="str">
        <f>CONCATENATE(B873," ",C873)</f>
        <v>HP Pavilion 15-cc100</v>
      </c>
      <c r="B873" s="75" t="s">
        <v>13</v>
      </c>
      <c r="C873" s="75" t="s">
        <v>1051</v>
      </c>
      <c r="D873" s="75" t="s">
        <v>65</v>
      </c>
      <c r="F873" s="75" t="s">
        <v>28</v>
      </c>
      <c r="G873" s="75" t="s">
        <v>599</v>
      </c>
      <c r="I873" s="75" t="s">
        <v>193</v>
      </c>
      <c r="L873" s="75">
        <v>15</v>
      </c>
      <c r="M873" s="75" t="s">
        <v>45</v>
      </c>
      <c r="S873" s="75" t="s">
        <v>229</v>
      </c>
    </row>
    <row r="874" spans="1:19" s="59" customFormat="1" x14ac:dyDescent="0.25">
      <c r="A874" s="59" t="str">
        <f t="shared" si="66"/>
        <v>HP Pavilion 15-ck000</v>
      </c>
      <c r="B874" s="59" t="s">
        <v>13</v>
      </c>
      <c r="C874" s="59" t="s">
        <v>1016</v>
      </c>
      <c r="D874" s="59" t="s">
        <v>64</v>
      </c>
      <c r="F874" s="59" t="s">
        <v>28</v>
      </c>
      <c r="G874" s="59" t="s">
        <v>959</v>
      </c>
      <c r="I874" s="59" t="s">
        <v>61</v>
      </c>
      <c r="L874" s="59">
        <v>15</v>
      </c>
      <c r="M874" s="59" t="s">
        <v>45</v>
      </c>
      <c r="S874" s="59" t="s">
        <v>229</v>
      </c>
    </row>
    <row r="875" spans="1:19" s="50" customFormat="1" x14ac:dyDescent="0.25">
      <c r="A875" s="50" t="str">
        <f>CONCATENATE(B875," ",C875)</f>
        <v>HP Pavilion 15-cs0000</v>
      </c>
      <c r="B875" s="50" t="s">
        <v>13</v>
      </c>
      <c r="C875" s="50" t="s">
        <v>1589</v>
      </c>
      <c r="D875" s="50" t="s">
        <v>65</v>
      </c>
      <c r="F875" s="50" t="s">
        <v>28</v>
      </c>
      <c r="G875" s="50" t="s">
        <v>959</v>
      </c>
      <c r="I875" s="50" t="s">
        <v>1006</v>
      </c>
      <c r="L875" s="50">
        <v>15</v>
      </c>
      <c r="M875" s="50" t="s">
        <v>45</v>
      </c>
      <c r="S875" s="50" t="s">
        <v>229</v>
      </c>
    </row>
    <row r="876" spans="1:19" s="38" customFormat="1" x14ac:dyDescent="0.25">
      <c r="A876" s="38" t="str">
        <f>CONCATENATE(B876," ",C876)</f>
        <v>HP Pavilion 15-cs1000</v>
      </c>
      <c r="B876" s="38" t="s">
        <v>13</v>
      </c>
      <c r="C876" s="38" t="s">
        <v>1711</v>
      </c>
      <c r="D876" s="38" t="s">
        <v>65</v>
      </c>
      <c r="F876" s="38" t="s">
        <v>28</v>
      </c>
      <c r="G876" s="38" t="s">
        <v>1715</v>
      </c>
      <c r="I876" s="38" t="s">
        <v>1488</v>
      </c>
      <c r="L876" s="38">
        <v>15</v>
      </c>
      <c r="M876" s="38" t="s">
        <v>45</v>
      </c>
      <c r="S876" s="38" t="s">
        <v>229</v>
      </c>
    </row>
    <row r="877" spans="1:19" s="43" customFormat="1" x14ac:dyDescent="0.25">
      <c r="A877" s="43" t="str">
        <f>CONCATENATE(B877," ",C877)</f>
        <v>HP Pavilion 15-cs2000</v>
      </c>
      <c r="B877" s="43" t="s">
        <v>13</v>
      </c>
      <c r="C877" s="43" t="s">
        <v>1899</v>
      </c>
      <c r="D877" s="43" t="s">
        <v>65</v>
      </c>
      <c r="F877" s="43" t="s">
        <v>28</v>
      </c>
      <c r="G877" s="43" t="s">
        <v>1715</v>
      </c>
      <c r="I877" s="43" t="s">
        <v>1898</v>
      </c>
      <c r="L877" s="43">
        <v>15</v>
      </c>
      <c r="M877" s="43" t="s">
        <v>45</v>
      </c>
      <c r="S877" s="43" t="s">
        <v>229</v>
      </c>
    </row>
    <row r="878" spans="1:19" s="51" customFormat="1" x14ac:dyDescent="0.25">
      <c r="A878" s="51" t="str">
        <f>CONCATENATE(B878," ",C878)</f>
        <v>HP Pavilion 15-cw0000</v>
      </c>
      <c r="B878" s="51" t="s">
        <v>13</v>
      </c>
      <c r="C878" s="51" t="s">
        <v>1513</v>
      </c>
      <c r="D878" s="51" t="s">
        <v>64</v>
      </c>
      <c r="F878" s="51" t="s">
        <v>27</v>
      </c>
      <c r="G878" s="51" t="s">
        <v>1078</v>
      </c>
      <c r="I878" s="51" t="s">
        <v>61</v>
      </c>
      <c r="L878" s="51">
        <v>15</v>
      </c>
      <c r="M878" s="51" t="s">
        <v>45</v>
      </c>
      <c r="S878" s="51" t="s">
        <v>229</v>
      </c>
    </row>
    <row r="879" spans="1:19" s="43" customFormat="1" x14ac:dyDescent="0.25">
      <c r="A879" s="43" t="str">
        <f t="shared" ref="A879:A887" si="67">CONCATENATE(B879," ",C879)</f>
        <v>HP Pavilion 15-cw1000</v>
      </c>
      <c r="B879" s="43" t="s">
        <v>13</v>
      </c>
      <c r="C879" s="43" t="s">
        <v>1900</v>
      </c>
      <c r="D879" s="43" t="s">
        <v>64</v>
      </c>
      <c r="F879" s="43" t="s">
        <v>27</v>
      </c>
      <c r="G879" s="43" t="s">
        <v>1772</v>
      </c>
      <c r="I879" s="43" t="s">
        <v>61</v>
      </c>
      <c r="L879" s="43">
        <v>15</v>
      </c>
      <c r="M879" s="43" t="s">
        <v>45</v>
      </c>
      <c r="S879" s="43" t="s">
        <v>229</v>
      </c>
    </row>
    <row r="880" spans="1:19" s="45" customFormat="1" x14ac:dyDescent="0.25">
      <c r="A880" s="45" t="str">
        <f t="shared" si="67"/>
        <v>HP Pavilion 15-cx0000</v>
      </c>
      <c r="B880" s="45" t="s">
        <v>13</v>
      </c>
      <c r="C880" s="45" t="s">
        <v>1901</v>
      </c>
      <c r="D880" s="45" t="s">
        <v>64</v>
      </c>
      <c r="F880" s="45" t="s">
        <v>28</v>
      </c>
      <c r="G880" s="45" t="s">
        <v>1305</v>
      </c>
      <c r="I880" s="45" t="s">
        <v>1902</v>
      </c>
      <c r="L880" s="45">
        <v>15</v>
      </c>
      <c r="M880" s="45" t="s">
        <v>45</v>
      </c>
      <c r="S880" s="45" t="s">
        <v>229</v>
      </c>
    </row>
    <row r="881" spans="1:19" s="52" customFormat="1" x14ac:dyDescent="0.25">
      <c r="A881" s="52" t="str">
        <f t="shared" si="67"/>
        <v>HP Pavilion 15-dp0000</v>
      </c>
      <c r="B881" s="52" t="s">
        <v>13</v>
      </c>
      <c r="C881" s="52" t="s">
        <v>1737</v>
      </c>
      <c r="D881" s="52" t="s">
        <v>64</v>
      </c>
      <c r="F881" s="52" t="s">
        <v>28</v>
      </c>
      <c r="G881" s="52" t="s">
        <v>1305</v>
      </c>
      <c r="I881" s="52" t="s">
        <v>574</v>
      </c>
      <c r="L881" s="52">
        <v>15</v>
      </c>
      <c r="M881" s="52" t="s">
        <v>45</v>
      </c>
      <c r="S881" s="52" t="s">
        <v>229</v>
      </c>
    </row>
    <row r="882" spans="1:19" s="50" customFormat="1" x14ac:dyDescent="0.25">
      <c r="A882" s="50" t="str">
        <f t="shared" si="67"/>
        <v>HP Pavilion 15-dk0000</v>
      </c>
      <c r="B882" s="50" t="s">
        <v>13</v>
      </c>
      <c r="C882" s="50" t="s">
        <v>2213</v>
      </c>
      <c r="D882" s="50" t="s">
        <v>64</v>
      </c>
      <c r="F882" s="50" t="s">
        <v>28</v>
      </c>
      <c r="G882" s="50" t="s">
        <v>1305</v>
      </c>
      <c r="I882" s="50" t="s">
        <v>2124</v>
      </c>
      <c r="L882" s="50">
        <v>15</v>
      </c>
      <c r="M882" s="50" t="s">
        <v>45</v>
      </c>
      <c r="S882" s="50" t="s">
        <v>229</v>
      </c>
    </row>
    <row r="883" spans="1:19" s="38" customFormat="1" x14ac:dyDescent="0.25">
      <c r="A883" s="38" t="str">
        <f t="shared" si="67"/>
        <v>HP Pavilion 17-ab000</v>
      </c>
      <c r="B883" s="38" t="s">
        <v>13</v>
      </c>
      <c r="C883" s="38" t="s">
        <v>551</v>
      </c>
      <c r="D883" s="38" t="s">
        <v>64</v>
      </c>
      <c r="F883" s="38" t="s">
        <v>28</v>
      </c>
      <c r="G883" s="38" t="s">
        <v>289</v>
      </c>
      <c r="I883" s="38" t="s">
        <v>164</v>
      </c>
      <c r="L883" s="38">
        <v>17</v>
      </c>
      <c r="M883" s="38" t="s">
        <v>311</v>
      </c>
      <c r="S883" s="38" t="s">
        <v>229</v>
      </c>
    </row>
    <row r="884" spans="1:19" s="42" customFormat="1" x14ac:dyDescent="0.25">
      <c r="A884" s="42" t="str">
        <f t="shared" si="67"/>
        <v>HP Pavilion 17-ab200</v>
      </c>
      <c r="B884" s="42" t="s">
        <v>13</v>
      </c>
      <c r="C884" s="42" t="s">
        <v>773</v>
      </c>
      <c r="D884" s="42" t="s">
        <v>64</v>
      </c>
      <c r="F884" s="42" t="s">
        <v>28</v>
      </c>
      <c r="G884" s="42" t="s">
        <v>599</v>
      </c>
      <c r="I884" s="42" t="s">
        <v>677</v>
      </c>
      <c r="L884" s="42">
        <v>17</v>
      </c>
      <c r="M884" s="42" t="s">
        <v>45</v>
      </c>
      <c r="S884" s="42" t="s">
        <v>229</v>
      </c>
    </row>
    <row r="885" spans="1:19" s="57" customFormat="1" x14ac:dyDescent="0.25">
      <c r="A885" s="57" t="str">
        <f t="shared" si="67"/>
        <v>HP Pavilion 17-ab300</v>
      </c>
      <c r="B885" s="57" t="s">
        <v>13</v>
      </c>
      <c r="C885" s="57" t="s">
        <v>1080</v>
      </c>
      <c r="D885" s="57" t="s">
        <v>64</v>
      </c>
      <c r="F885" s="57" t="s">
        <v>28</v>
      </c>
      <c r="G885" s="57" t="s">
        <v>599</v>
      </c>
      <c r="I885" s="57" t="s">
        <v>677</v>
      </c>
      <c r="L885" s="57">
        <v>17</v>
      </c>
      <c r="M885" s="57" t="s">
        <v>45</v>
      </c>
      <c r="S885" s="57" t="s">
        <v>229</v>
      </c>
    </row>
    <row r="886" spans="1:19" s="51" customFormat="1" x14ac:dyDescent="0.25">
      <c r="A886" s="51" t="str">
        <f t="shared" si="67"/>
        <v>HP Pavilion 17-ab400</v>
      </c>
      <c r="B886" s="51" t="s">
        <v>13</v>
      </c>
      <c r="C886" s="51" t="s">
        <v>1515</v>
      </c>
      <c r="D886" s="51" t="s">
        <v>64</v>
      </c>
      <c r="F886" s="51" t="s">
        <v>28</v>
      </c>
      <c r="G886" s="51" t="s">
        <v>1305</v>
      </c>
      <c r="I886" s="51" t="s">
        <v>1516</v>
      </c>
      <c r="L886" s="51">
        <v>17</v>
      </c>
      <c r="M886" s="51" t="s">
        <v>45</v>
      </c>
      <c r="S886" s="51" t="s">
        <v>229</v>
      </c>
    </row>
    <row r="887" spans="1:19" s="50" customFormat="1" x14ac:dyDescent="0.25">
      <c r="A887" s="50" t="str">
        <f t="shared" si="67"/>
        <v>HP Pavilion 17-cd0000</v>
      </c>
      <c r="B887" s="50" t="s">
        <v>13</v>
      </c>
      <c r="C887" s="50" t="s">
        <v>2214</v>
      </c>
      <c r="D887" s="50" t="s">
        <v>64</v>
      </c>
      <c r="F887" s="50" t="s">
        <v>28</v>
      </c>
      <c r="G887" s="50" t="s">
        <v>1305</v>
      </c>
      <c r="I887" s="50" t="s">
        <v>2215</v>
      </c>
      <c r="L887" s="50">
        <v>17</v>
      </c>
      <c r="M887" s="50" t="s">
        <v>45</v>
      </c>
      <c r="S887" s="50" t="s">
        <v>229</v>
      </c>
    </row>
    <row r="888" spans="1:19" s="34" customFormat="1" x14ac:dyDescent="0.25">
      <c r="A888" s="34" t="str">
        <f t="shared" ref="A888:A894" si="68">CONCATENATE(B888," ",C888)</f>
        <v>HP Pavilion x360 11-u000</v>
      </c>
      <c r="B888" s="34" t="s">
        <v>13</v>
      </c>
      <c r="C888" s="34" t="s">
        <v>497</v>
      </c>
      <c r="D888" s="34" t="s">
        <v>38</v>
      </c>
      <c r="F888" s="34" t="s">
        <v>28</v>
      </c>
      <c r="G888" s="34" t="s">
        <v>247</v>
      </c>
      <c r="J888" s="34">
        <v>1.5</v>
      </c>
      <c r="L888" s="34">
        <v>11</v>
      </c>
      <c r="M888" s="25" t="s">
        <v>44</v>
      </c>
      <c r="O888" s="34" t="s">
        <v>49</v>
      </c>
      <c r="S888" s="34" t="s">
        <v>162</v>
      </c>
    </row>
    <row r="889" spans="1:19" s="37" customFormat="1" ht="14.25" customHeight="1" x14ac:dyDescent="0.25">
      <c r="A889" s="2" t="str">
        <f t="shared" si="68"/>
        <v>HP Pavilion x360 13-a250</v>
      </c>
      <c r="B889" s="37" t="s">
        <v>13</v>
      </c>
      <c r="C889" s="37" t="s">
        <v>234</v>
      </c>
      <c r="D889" s="37" t="s">
        <v>60</v>
      </c>
      <c r="E889" s="37" t="s">
        <v>53</v>
      </c>
      <c r="F889" s="37" t="s">
        <v>28</v>
      </c>
      <c r="G889" s="37" t="s">
        <v>154</v>
      </c>
      <c r="I889" s="37" t="s">
        <v>61</v>
      </c>
      <c r="J889" s="37">
        <v>1.8</v>
      </c>
      <c r="L889" s="37">
        <v>13</v>
      </c>
      <c r="M889" s="37" t="s">
        <v>44</v>
      </c>
      <c r="O889" s="37" t="s">
        <v>49</v>
      </c>
      <c r="P889" s="37" t="s">
        <v>101</v>
      </c>
      <c r="Q889" s="37" t="s">
        <v>93</v>
      </c>
      <c r="S889" s="37" t="s">
        <v>229</v>
      </c>
    </row>
    <row r="890" spans="1:19" s="37" customFormat="1" ht="14.25" customHeight="1" x14ac:dyDescent="0.25">
      <c r="A890" s="2" t="str">
        <f t="shared" si="68"/>
        <v>HP Pavilion x360 13-a250</v>
      </c>
      <c r="B890" s="37" t="s">
        <v>13</v>
      </c>
      <c r="C890" s="37" t="s">
        <v>234</v>
      </c>
      <c r="D890" s="37" t="s">
        <v>60</v>
      </c>
      <c r="E890" s="37" t="s">
        <v>55</v>
      </c>
      <c r="F890" s="37" t="s">
        <v>28</v>
      </c>
      <c r="G890" s="37" t="s">
        <v>154</v>
      </c>
      <c r="I890" s="37" t="s">
        <v>61</v>
      </c>
      <c r="J890" s="37">
        <v>1.8</v>
      </c>
      <c r="L890" s="37">
        <v>13</v>
      </c>
      <c r="M890" s="37" t="s">
        <v>44</v>
      </c>
      <c r="O890" s="37" t="s">
        <v>49</v>
      </c>
      <c r="P890" s="37" t="s">
        <v>101</v>
      </c>
      <c r="Q890" s="37" t="s">
        <v>93</v>
      </c>
      <c r="S890" s="37" t="s">
        <v>229</v>
      </c>
    </row>
    <row r="891" spans="1:19" s="51" customFormat="1" x14ac:dyDescent="0.25">
      <c r="A891" s="2" t="str">
        <f t="shared" si="68"/>
        <v>HP Pavilion x360 13-s000</v>
      </c>
      <c r="B891" s="51" t="s">
        <v>13</v>
      </c>
      <c r="C891" s="51" t="s">
        <v>263</v>
      </c>
      <c r="D891" s="51" t="s">
        <v>60</v>
      </c>
      <c r="E891" s="51" t="s">
        <v>55</v>
      </c>
      <c r="F891" s="51" t="s">
        <v>28</v>
      </c>
      <c r="G891" s="51" t="s">
        <v>154</v>
      </c>
      <c r="I891" s="51" t="s">
        <v>61</v>
      </c>
      <c r="J891" s="51">
        <v>1.8</v>
      </c>
      <c r="L891" s="51">
        <v>13</v>
      </c>
      <c r="M891" s="51" t="s">
        <v>45</v>
      </c>
      <c r="O891" s="51" t="s">
        <v>49</v>
      </c>
      <c r="P891" s="51" t="s">
        <v>101</v>
      </c>
      <c r="Q891" s="51" t="s">
        <v>93</v>
      </c>
      <c r="S891" s="51" t="s">
        <v>229</v>
      </c>
    </row>
    <row r="892" spans="1:19" s="51" customFormat="1" x14ac:dyDescent="0.25">
      <c r="A892" s="2" t="str">
        <f t="shared" si="68"/>
        <v>HP Pavilion x360 13-s000</v>
      </c>
      <c r="B892" s="51" t="s">
        <v>13</v>
      </c>
      <c r="C892" s="51" t="s">
        <v>263</v>
      </c>
      <c r="D892" s="51" t="s">
        <v>60</v>
      </c>
      <c r="E892" s="51" t="s">
        <v>53</v>
      </c>
      <c r="F892" s="51" t="s">
        <v>28</v>
      </c>
      <c r="G892" s="51" t="s">
        <v>154</v>
      </c>
      <c r="I892" s="51" t="s">
        <v>61</v>
      </c>
      <c r="J892" s="51">
        <v>1.8</v>
      </c>
      <c r="L892" s="51">
        <v>13</v>
      </c>
      <c r="M892" s="51" t="s">
        <v>45</v>
      </c>
      <c r="O892" s="51" t="s">
        <v>49</v>
      </c>
      <c r="P892" s="51" t="s">
        <v>101</v>
      </c>
      <c r="Q892" s="51" t="s">
        <v>93</v>
      </c>
      <c r="S892" s="51" t="s">
        <v>229</v>
      </c>
    </row>
    <row r="893" spans="1:19" s="75" customFormat="1" x14ac:dyDescent="0.25">
      <c r="A893" s="2" t="str">
        <f t="shared" si="68"/>
        <v>HP Pavilion x360 13-s100</v>
      </c>
      <c r="B893" s="75" t="s">
        <v>13</v>
      </c>
      <c r="C893" s="75" t="s">
        <v>320</v>
      </c>
      <c r="D893" s="75" t="s">
        <v>60</v>
      </c>
      <c r="E893" s="75" t="s">
        <v>55</v>
      </c>
      <c r="F893" s="75" t="s">
        <v>28</v>
      </c>
      <c r="G893" s="75" t="s">
        <v>289</v>
      </c>
      <c r="I893" s="75" t="s">
        <v>61</v>
      </c>
      <c r="L893" s="75">
        <v>13</v>
      </c>
      <c r="M893" s="75" t="s">
        <v>82</v>
      </c>
      <c r="O893" s="75" t="s">
        <v>49</v>
      </c>
      <c r="P893" s="75" t="s">
        <v>101</v>
      </c>
      <c r="Q893" s="75" t="s">
        <v>93</v>
      </c>
      <c r="S893" s="75" t="s">
        <v>229</v>
      </c>
    </row>
    <row r="894" spans="1:19" s="75" customFormat="1" x14ac:dyDescent="0.25">
      <c r="A894" s="2" t="str">
        <f t="shared" si="68"/>
        <v>HP Pavilion x360 13-s100</v>
      </c>
      <c r="B894" s="75" t="s">
        <v>13</v>
      </c>
      <c r="C894" s="75" t="s">
        <v>320</v>
      </c>
      <c r="D894" s="75" t="s">
        <v>60</v>
      </c>
      <c r="E894" s="75" t="s">
        <v>53</v>
      </c>
      <c r="F894" s="75" t="s">
        <v>28</v>
      </c>
      <c r="G894" s="75" t="s">
        <v>289</v>
      </c>
      <c r="I894" s="75" t="s">
        <v>61</v>
      </c>
      <c r="L894" s="75">
        <v>13</v>
      </c>
      <c r="M894" s="75" t="s">
        <v>82</v>
      </c>
      <c r="O894" s="75" t="s">
        <v>49</v>
      </c>
      <c r="P894" s="75" t="s">
        <v>101</v>
      </c>
      <c r="Q894" s="75" t="s">
        <v>93</v>
      </c>
      <c r="S894" s="75" t="s">
        <v>229</v>
      </c>
    </row>
    <row r="895" spans="1:19" s="34" customFormat="1" x14ac:dyDescent="0.25">
      <c r="A895" s="34" t="str">
        <f t="shared" ref="A895:A906" si="69">CONCATENATE(B895," ",C895)</f>
        <v>HP Pavilion x360 13-u000</v>
      </c>
      <c r="B895" s="34" t="s">
        <v>13</v>
      </c>
      <c r="C895" s="34" t="s">
        <v>498</v>
      </c>
      <c r="D895" s="34" t="s">
        <v>60</v>
      </c>
      <c r="F895" s="34" t="s">
        <v>28</v>
      </c>
      <c r="G895" s="34" t="s">
        <v>289</v>
      </c>
      <c r="I895" s="34" t="s">
        <v>61</v>
      </c>
      <c r="L895" s="34">
        <v>13</v>
      </c>
      <c r="M895" s="34" t="s">
        <v>45</v>
      </c>
      <c r="O895" s="34" t="s">
        <v>49</v>
      </c>
      <c r="P895" s="34" t="s">
        <v>101</v>
      </c>
      <c r="Q895" s="34" t="s">
        <v>93</v>
      </c>
      <c r="S895" s="34" t="s">
        <v>229</v>
      </c>
    </row>
    <row r="896" spans="1:19" s="56" customFormat="1" x14ac:dyDescent="0.25">
      <c r="A896" s="56" t="str">
        <f>CONCATENATE(B896," ",C896)</f>
        <v>HP Pavilion x360 13-u100</v>
      </c>
      <c r="B896" s="56" t="s">
        <v>13</v>
      </c>
      <c r="C896" s="56" t="s">
        <v>936</v>
      </c>
      <c r="D896" s="56" t="s">
        <v>60</v>
      </c>
      <c r="F896" s="56" t="s">
        <v>28</v>
      </c>
      <c r="G896" s="56" t="s">
        <v>599</v>
      </c>
      <c r="I896" s="56" t="s">
        <v>61</v>
      </c>
      <c r="L896" s="56">
        <v>13</v>
      </c>
      <c r="M896" s="56" t="s">
        <v>45</v>
      </c>
      <c r="O896" s="56" t="s">
        <v>49</v>
      </c>
      <c r="P896" s="56" t="s">
        <v>101</v>
      </c>
      <c r="Q896" s="56" t="s">
        <v>93</v>
      </c>
      <c r="S896" s="56" t="s">
        <v>229</v>
      </c>
    </row>
    <row r="897" spans="1:19" s="76" customFormat="1" x14ac:dyDescent="0.25">
      <c r="A897" s="76" t="str">
        <f t="shared" si="69"/>
        <v>HP Pavilion x360 14-ba000</v>
      </c>
      <c r="B897" s="76" t="s">
        <v>13</v>
      </c>
      <c r="C897" s="76" t="s">
        <v>851</v>
      </c>
      <c r="D897" s="76" t="s">
        <v>60</v>
      </c>
      <c r="F897" s="76" t="s">
        <v>28</v>
      </c>
      <c r="G897" s="76" t="s">
        <v>599</v>
      </c>
      <c r="I897" s="76" t="s">
        <v>61</v>
      </c>
      <c r="L897" s="76">
        <v>14</v>
      </c>
      <c r="M897" s="76" t="s">
        <v>45</v>
      </c>
      <c r="O897" s="76" t="s">
        <v>49</v>
      </c>
      <c r="S897" s="76" t="s">
        <v>229</v>
      </c>
    </row>
    <row r="898" spans="1:19" s="57" customFormat="1" x14ac:dyDescent="0.25">
      <c r="A898" s="57" t="str">
        <f>CONCATENATE(B898," ",C898)</f>
        <v>HP Pavilion x360 14-ba100</v>
      </c>
      <c r="B898" s="57" t="s">
        <v>13</v>
      </c>
      <c r="C898" s="57" t="s">
        <v>1082</v>
      </c>
      <c r="D898" s="57" t="s">
        <v>64</v>
      </c>
      <c r="F898" s="57" t="s">
        <v>28</v>
      </c>
      <c r="G898" s="57" t="s">
        <v>959</v>
      </c>
      <c r="I898" s="57" t="s">
        <v>238</v>
      </c>
      <c r="L898" s="57">
        <v>14</v>
      </c>
      <c r="M898" s="57" t="s">
        <v>45</v>
      </c>
      <c r="O898" s="57" t="s">
        <v>49</v>
      </c>
      <c r="P898" s="57" t="s">
        <v>101</v>
      </c>
      <c r="Q898" s="57" t="s">
        <v>93</v>
      </c>
      <c r="S898" s="57" t="s">
        <v>229</v>
      </c>
    </row>
    <row r="899" spans="1:19" s="51" customFormat="1" x14ac:dyDescent="0.25">
      <c r="A899" s="51" t="str">
        <f>CONCATENATE(B899," ",C899)</f>
        <v>HP Pavilion x360 14-cd0000</v>
      </c>
      <c r="B899" s="51" t="s">
        <v>13</v>
      </c>
      <c r="C899" s="51" t="s">
        <v>1517</v>
      </c>
      <c r="D899" s="51" t="s">
        <v>60</v>
      </c>
      <c r="F899" s="51" t="s">
        <v>28</v>
      </c>
      <c r="G899" s="51" t="s">
        <v>959</v>
      </c>
      <c r="I899" s="51" t="s">
        <v>61</v>
      </c>
      <c r="L899" s="51">
        <v>14</v>
      </c>
      <c r="M899" s="51" t="s">
        <v>45</v>
      </c>
      <c r="O899" s="51" t="s">
        <v>49</v>
      </c>
      <c r="S899" s="51" t="s">
        <v>229</v>
      </c>
    </row>
    <row r="900" spans="1:19" s="38" customFormat="1" x14ac:dyDescent="0.25">
      <c r="A900" s="38" t="str">
        <f>CONCATENATE(B900," ",C900)</f>
        <v>HP Pavilion x360 14-cd1000</v>
      </c>
      <c r="B900" s="38" t="s">
        <v>13</v>
      </c>
      <c r="C900" s="38" t="s">
        <v>1710</v>
      </c>
      <c r="D900" s="38" t="s">
        <v>60</v>
      </c>
      <c r="F900" s="38" t="s">
        <v>28</v>
      </c>
      <c r="G900" s="38" t="s">
        <v>1715</v>
      </c>
      <c r="I900" s="38" t="s">
        <v>1268</v>
      </c>
      <c r="L900" s="38">
        <v>14</v>
      </c>
      <c r="M900" s="38" t="s">
        <v>45</v>
      </c>
      <c r="O900" s="38" t="s">
        <v>49</v>
      </c>
      <c r="S900" s="38" t="s">
        <v>229</v>
      </c>
    </row>
    <row r="901" spans="1:19" s="38" customFormat="1" x14ac:dyDescent="0.25">
      <c r="A901" s="38" t="str">
        <f>CONCATENATE(B901," ",C901)</f>
        <v>HP Pavilion x360 14-dh0000</v>
      </c>
      <c r="B901" s="38" t="s">
        <v>13</v>
      </c>
      <c r="C901" s="38" t="s">
        <v>1960</v>
      </c>
      <c r="D901" s="38" t="s">
        <v>60</v>
      </c>
      <c r="F901" s="38" t="s">
        <v>28</v>
      </c>
      <c r="G901" s="38" t="s">
        <v>1715</v>
      </c>
      <c r="I901" s="38" t="s">
        <v>61</v>
      </c>
      <c r="L901" s="38">
        <v>14</v>
      </c>
      <c r="M901" s="38" t="s">
        <v>45</v>
      </c>
      <c r="O901" s="38" t="s">
        <v>49</v>
      </c>
      <c r="S901" s="38" t="s">
        <v>229</v>
      </c>
    </row>
    <row r="902" spans="1:19" s="43" customFormat="1" x14ac:dyDescent="0.25">
      <c r="A902" s="43" t="str">
        <f>CONCATENATE(B902," ",C902)</f>
        <v>HP Pavilion x360 14-dd0000</v>
      </c>
      <c r="B902" s="43" t="s">
        <v>13</v>
      </c>
      <c r="C902" s="43" t="s">
        <v>2609</v>
      </c>
      <c r="D902" s="43" t="s">
        <v>60</v>
      </c>
      <c r="F902" s="43" t="s">
        <v>28</v>
      </c>
      <c r="G902" s="43" t="s">
        <v>959</v>
      </c>
      <c r="I902" s="43" t="s">
        <v>61</v>
      </c>
      <c r="L902" s="43">
        <v>14</v>
      </c>
      <c r="M902" s="43" t="s">
        <v>45</v>
      </c>
      <c r="O902" s="43" t="s">
        <v>49</v>
      </c>
      <c r="S902" s="43" t="s">
        <v>229</v>
      </c>
    </row>
    <row r="903" spans="1:19" s="75" customFormat="1" x14ac:dyDescent="0.25">
      <c r="A903" s="75" t="str">
        <f t="shared" si="69"/>
        <v>HP Pavilion x360 15-ba000</v>
      </c>
      <c r="B903" s="75" t="s">
        <v>13</v>
      </c>
      <c r="C903" s="75" t="s">
        <v>850</v>
      </c>
      <c r="D903" s="75" t="s">
        <v>64</v>
      </c>
      <c r="F903" s="75" t="s">
        <v>28</v>
      </c>
      <c r="G903" s="75" t="s">
        <v>289</v>
      </c>
      <c r="I903" s="75" t="s">
        <v>238</v>
      </c>
      <c r="L903" s="75">
        <v>15</v>
      </c>
      <c r="M903" s="75" t="s">
        <v>45</v>
      </c>
      <c r="O903" s="75" t="s">
        <v>49</v>
      </c>
      <c r="P903" s="75" t="s">
        <v>101</v>
      </c>
      <c r="Q903" s="75" t="s">
        <v>93</v>
      </c>
      <c r="S903" s="75" t="s">
        <v>229</v>
      </c>
    </row>
    <row r="904" spans="1:19" s="33" customFormat="1" x14ac:dyDescent="0.25">
      <c r="A904" s="33" t="str">
        <f t="shared" si="69"/>
        <v>HP Pavilion x360 15-bk000</v>
      </c>
      <c r="B904" s="33" t="s">
        <v>13</v>
      </c>
      <c r="C904" s="33" t="s">
        <v>500</v>
      </c>
      <c r="D904" s="33" t="s">
        <v>63</v>
      </c>
      <c r="F904" s="33" t="s">
        <v>28</v>
      </c>
      <c r="G904" s="33" t="s">
        <v>289</v>
      </c>
      <c r="I904" s="33" t="s">
        <v>61</v>
      </c>
      <c r="L904" s="33">
        <v>15</v>
      </c>
      <c r="M904" s="33" t="s">
        <v>82</v>
      </c>
      <c r="O904" s="33" t="s">
        <v>49</v>
      </c>
      <c r="S904" s="33" t="s">
        <v>229</v>
      </c>
    </row>
    <row r="905" spans="1:19" s="42" customFormat="1" x14ac:dyDescent="0.25">
      <c r="A905" s="42" t="str">
        <f t="shared" si="69"/>
        <v>HP Pavilion x360 15-bk100</v>
      </c>
      <c r="B905" s="42" t="s">
        <v>13</v>
      </c>
      <c r="C905" s="42" t="s">
        <v>620</v>
      </c>
      <c r="D905" s="42" t="s">
        <v>63</v>
      </c>
      <c r="F905" s="42" t="s">
        <v>28</v>
      </c>
      <c r="G905" s="42" t="s">
        <v>599</v>
      </c>
      <c r="I905" s="42" t="s">
        <v>61</v>
      </c>
      <c r="L905" s="42">
        <v>15</v>
      </c>
      <c r="M905" s="42" t="s">
        <v>621</v>
      </c>
      <c r="O905" s="42" t="s">
        <v>49</v>
      </c>
      <c r="S905" s="42" t="s">
        <v>229</v>
      </c>
    </row>
    <row r="906" spans="1:19" s="33" customFormat="1" x14ac:dyDescent="0.25">
      <c r="A906" s="33" t="str">
        <f t="shared" si="69"/>
        <v>HP Pavilion x360 15-br000</v>
      </c>
      <c r="B906" s="33" t="s">
        <v>13</v>
      </c>
      <c r="C906" s="33" t="s">
        <v>899</v>
      </c>
      <c r="D906" s="33" t="s">
        <v>65</v>
      </c>
      <c r="F906" s="33" t="s">
        <v>28</v>
      </c>
      <c r="G906" s="33" t="s">
        <v>599</v>
      </c>
      <c r="I906" s="33">
        <v>530</v>
      </c>
      <c r="L906" s="33">
        <v>15</v>
      </c>
      <c r="M906" s="33" t="s">
        <v>621</v>
      </c>
      <c r="O906" s="33" t="s">
        <v>49</v>
      </c>
      <c r="S906" s="33" t="s">
        <v>229</v>
      </c>
    </row>
    <row r="907" spans="1:19" s="51" customFormat="1" x14ac:dyDescent="0.25">
      <c r="A907" s="51" t="str">
        <f t="shared" ref="A907:A912" si="70">CONCATENATE(B907," ",C907)</f>
        <v>HP Pavilion x360 15-cr0000</v>
      </c>
      <c r="B907" s="51" t="s">
        <v>13</v>
      </c>
      <c r="C907" s="51" t="s">
        <v>1590</v>
      </c>
      <c r="D907" s="51" t="s">
        <v>65</v>
      </c>
      <c r="F907" s="51" t="s">
        <v>28</v>
      </c>
      <c r="G907" s="51" t="s">
        <v>959</v>
      </c>
      <c r="I907" s="51" t="s">
        <v>61</v>
      </c>
      <c r="L907" s="51">
        <v>15</v>
      </c>
      <c r="M907" s="51" t="s">
        <v>621</v>
      </c>
      <c r="O907" s="51" t="s">
        <v>49</v>
      </c>
      <c r="S907" s="51" t="s">
        <v>229</v>
      </c>
    </row>
    <row r="908" spans="1:19" s="43" customFormat="1" x14ac:dyDescent="0.25">
      <c r="A908" s="43" t="str">
        <f t="shared" si="70"/>
        <v>HP Pavilion x360 15-dq0000</v>
      </c>
      <c r="B908" s="43" t="s">
        <v>13</v>
      </c>
      <c r="C908" s="43" t="s">
        <v>1961</v>
      </c>
      <c r="D908" s="43" t="s">
        <v>60</v>
      </c>
      <c r="F908" s="43" t="s">
        <v>28</v>
      </c>
      <c r="G908" s="43" t="s">
        <v>1715</v>
      </c>
      <c r="I908" s="43" t="s">
        <v>61</v>
      </c>
      <c r="L908" s="43">
        <v>15</v>
      </c>
      <c r="M908" s="43" t="s">
        <v>45</v>
      </c>
      <c r="O908" s="43" t="s">
        <v>49</v>
      </c>
      <c r="S908" s="43" t="s">
        <v>229</v>
      </c>
    </row>
    <row r="909" spans="1:19" s="52" customFormat="1" x14ac:dyDescent="0.25">
      <c r="A909" s="2" t="str">
        <f t="shared" si="70"/>
        <v>HP Probook 11</v>
      </c>
      <c r="B909" s="52" t="s">
        <v>13</v>
      </c>
      <c r="C909" s="52" t="s">
        <v>267</v>
      </c>
      <c r="D909" s="52" t="s">
        <v>38</v>
      </c>
      <c r="E909" s="52" t="s">
        <v>56</v>
      </c>
      <c r="F909" s="52" t="s">
        <v>28</v>
      </c>
      <c r="G909" s="52" t="s">
        <v>154</v>
      </c>
      <c r="I909" s="52" t="s">
        <v>61</v>
      </c>
      <c r="J909" s="52">
        <v>1.6</v>
      </c>
      <c r="L909" s="52">
        <v>11</v>
      </c>
      <c r="M909" s="52" t="s">
        <v>44</v>
      </c>
      <c r="P909" s="52" t="s">
        <v>101</v>
      </c>
      <c r="S909" s="52" t="s">
        <v>229</v>
      </c>
    </row>
    <row r="910" spans="1:19" s="52" customFormat="1" x14ac:dyDescent="0.25">
      <c r="A910" s="2" t="str">
        <f t="shared" si="70"/>
        <v>HP Probook 11</v>
      </c>
      <c r="B910" s="52" t="s">
        <v>13</v>
      </c>
      <c r="C910" s="52" t="s">
        <v>267</v>
      </c>
      <c r="D910" s="52" t="s">
        <v>38</v>
      </c>
      <c r="E910" s="52" t="s">
        <v>57</v>
      </c>
      <c r="F910" s="52" t="s">
        <v>28</v>
      </c>
      <c r="G910" s="52" t="s">
        <v>154</v>
      </c>
      <c r="I910" s="52" t="s">
        <v>61</v>
      </c>
      <c r="J910" s="52">
        <v>1.6</v>
      </c>
      <c r="L910" s="52">
        <v>11</v>
      </c>
      <c r="M910" s="52" t="s">
        <v>44</v>
      </c>
      <c r="P910" s="52" t="s">
        <v>101</v>
      </c>
      <c r="S910" s="52" t="s">
        <v>229</v>
      </c>
    </row>
    <row r="911" spans="1:19" s="52" customFormat="1" x14ac:dyDescent="0.25">
      <c r="A911" s="2" t="str">
        <f t="shared" si="70"/>
        <v>HP Probook 11</v>
      </c>
      <c r="B911" s="52" t="s">
        <v>13</v>
      </c>
      <c r="C911" s="52" t="s">
        <v>267</v>
      </c>
      <c r="D911" s="52" t="s">
        <v>38</v>
      </c>
      <c r="E911" s="52" t="s">
        <v>55</v>
      </c>
      <c r="F911" s="52" t="s">
        <v>28</v>
      </c>
      <c r="G911" s="52" t="s">
        <v>154</v>
      </c>
      <c r="I911" s="52" t="s">
        <v>61</v>
      </c>
      <c r="J911" s="52">
        <v>1.6</v>
      </c>
      <c r="L911" s="52">
        <v>11</v>
      </c>
      <c r="M911" s="52" t="s">
        <v>44</v>
      </c>
      <c r="P911" s="52" t="s">
        <v>101</v>
      </c>
      <c r="S911" s="52" t="s">
        <v>229</v>
      </c>
    </row>
    <row r="912" spans="1:19" s="52" customFormat="1" x14ac:dyDescent="0.25">
      <c r="A912" s="2" t="str">
        <f t="shared" si="70"/>
        <v>HP Probook 11</v>
      </c>
      <c r="B912" s="52" t="s">
        <v>13</v>
      </c>
      <c r="C912" s="52" t="s">
        <v>267</v>
      </c>
      <c r="D912" s="52" t="s">
        <v>38</v>
      </c>
      <c r="E912" s="52" t="s">
        <v>53</v>
      </c>
      <c r="F912" s="52" t="s">
        <v>28</v>
      </c>
      <c r="G912" s="52" t="s">
        <v>154</v>
      </c>
      <c r="I912" s="52" t="s">
        <v>61</v>
      </c>
      <c r="J912" s="52">
        <v>1.6</v>
      </c>
      <c r="L912" s="52">
        <v>11</v>
      </c>
      <c r="M912" s="52" t="s">
        <v>44</v>
      </c>
      <c r="P912" s="52" t="s">
        <v>101</v>
      </c>
      <c r="S912" s="52" t="s">
        <v>229</v>
      </c>
    </row>
    <row r="913" spans="1:19" s="57" customFormat="1" x14ac:dyDescent="0.25">
      <c r="A913" s="57" t="str">
        <f t="shared" ref="A913:A918" si="71">CONCATENATE(B913," ",C913)</f>
        <v>HP Probook x360 11 G1</v>
      </c>
      <c r="B913" s="57" t="s">
        <v>13</v>
      </c>
      <c r="C913" s="57" t="s">
        <v>1083</v>
      </c>
      <c r="D913" s="57" t="s">
        <v>38</v>
      </c>
      <c r="F913" s="57" t="s">
        <v>28</v>
      </c>
      <c r="G913" s="57" t="s">
        <v>631</v>
      </c>
      <c r="I913" s="57" t="s">
        <v>61</v>
      </c>
      <c r="L913" s="57">
        <v>11</v>
      </c>
      <c r="M913" s="57" t="s">
        <v>44</v>
      </c>
      <c r="O913" s="57" t="s">
        <v>49</v>
      </c>
      <c r="S913" s="57" t="s">
        <v>162</v>
      </c>
    </row>
    <row r="914" spans="1:19" s="50" customFormat="1" x14ac:dyDescent="0.25">
      <c r="A914" s="50" t="str">
        <f t="shared" si="71"/>
        <v>HP Probook x360 11 G3</v>
      </c>
      <c r="B914" s="50" t="s">
        <v>13</v>
      </c>
      <c r="C914" s="50" t="s">
        <v>2216</v>
      </c>
      <c r="D914" s="50" t="s">
        <v>38</v>
      </c>
      <c r="F914" s="50" t="s">
        <v>28</v>
      </c>
      <c r="G914" s="50" t="s">
        <v>1332</v>
      </c>
      <c r="I914" s="50" t="s">
        <v>61</v>
      </c>
      <c r="L914" s="50">
        <v>11</v>
      </c>
      <c r="O914" s="50" t="s">
        <v>49</v>
      </c>
      <c r="S914" s="50" t="s">
        <v>162</v>
      </c>
    </row>
    <row r="915" spans="1:19" s="57" customFormat="1" x14ac:dyDescent="0.25">
      <c r="A915" s="57" t="str">
        <f t="shared" si="71"/>
        <v>HP Probook x360 11 G4</v>
      </c>
      <c r="B915" s="57" t="s">
        <v>13</v>
      </c>
      <c r="C915" s="57" t="s">
        <v>2217</v>
      </c>
      <c r="D915" s="57" t="s">
        <v>38</v>
      </c>
      <c r="F915" s="57" t="s">
        <v>28</v>
      </c>
      <c r="G915" s="57" t="s">
        <v>1707</v>
      </c>
      <c r="I915" s="57" t="s">
        <v>61</v>
      </c>
      <c r="L915" s="57">
        <v>11</v>
      </c>
      <c r="O915" s="57" t="s">
        <v>49</v>
      </c>
      <c r="S915" s="57" t="s">
        <v>163</v>
      </c>
    </row>
    <row r="916" spans="1:19" s="35" customFormat="1" x14ac:dyDescent="0.25">
      <c r="A916" s="35" t="str">
        <f t="shared" si="71"/>
        <v>HP Probook 11 G2</v>
      </c>
      <c r="B916" s="35" t="s">
        <v>13</v>
      </c>
      <c r="C916" s="35" t="s">
        <v>455</v>
      </c>
      <c r="D916" s="35" t="s">
        <v>38</v>
      </c>
      <c r="F916" s="35" t="s">
        <v>28</v>
      </c>
      <c r="G916" s="35" t="s">
        <v>289</v>
      </c>
      <c r="L916" s="35">
        <v>11</v>
      </c>
      <c r="M916" s="35" t="s">
        <v>44</v>
      </c>
      <c r="S916" s="35" t="s">
        <v>229</v>
      </c>
    </row>
    <row r="917" spans="1:19" s="35" customFormat="1" x14ac:dyDescent="0.25">
      <c r="A917" s="35" t="str">
        <f t="shared" si="71"/>
        <v>HP Probook 11 EE G2</v>
      </c>
      <c r="B917" s="35" t="s">
        <v>13</v>
      </c>
      <c r="C917" s="35" t="s">
        <v>976</v>
      </c>
      <c r="F917" s="35" t="s">
        <v>28</v>
      </c>
      <c r="G917" s="35" t="s">
        <v>154</v>
      </c>
      <c r="I917" s="35" t="s">
        <v>61</v>
      </c>
      <c r="L917" s="35">
        <v>11</v>
      </c>
      <c r="S917" s="35" t="s">
        <v>162</v>
      </c>
    </row>
    <row r="918" spans="1:19" s="28" customFormat="1" x14ac:dyDescent="0.25">
      <c r="A918" s="28" t="str">
        <f t="shared" si="71"/>
        <v>HP ProBook 430 G2</v>
      </c>
      <c r="B918" s="28" t="s">
        <v>13</v>
      </c>
      <c r="C918" s="28" t="s">
        <v>369</v>
      </c>
      <c r="D918" s="28" t="s">
        <v>60</v>
      </c>
      <c r="E918" s="28" t="s">
        <v>55</v>
      </c>
      <c r="F918" s="28" t="s">
        <v>28</v>
      </c>
      <c r="G918" s="28" t="s">
        <v>154</v>
      </c>
      <c r="I918" s="28" t="s">
        <v>61</v>
      </c>
      <c r="J918" s="28">
        <v>1.5</v>
      </c>
      <c r="L918" s="28">
        <v>13</v>
      </c>
      <c r="M918" s="28" t="s">
        <v>44</v>
      </c>
      <c r="P918" s="28" t="s">
        <v>101</v>
      </c>
      <c r="Q918" s="28" t="s">
        <v>98</v>
      </c>
      <c r="S918" s="28" t="s">
        <v>229</v>
      </c>
    </row>
    <row r="919" spans="1:19" s="45" customFormat="1" x14ac:dyDescent="0.25">
      <c r="A919" s="2" t="str">
        <f t="shared" ref="A919:A936" si="72">CONCATENATE(B919," ",C919)</f>
        <v>HP ProBook 430 G3</v>
      </c>
      <c r="B919" s="45" t="s">
        <v>13</v>
      </c>
      <c r="C919" s="45" t="s">
        <v>225</v>
      </c>
      <c r="D919" s="45" t="s">
        <v>60</v>
      </c>
      <c r="E919" s="45" t="s">
        <v>55</v>
      </c>
      <c r="F919" s="45" t="s">
        <v>28</v>
      </c>
      <c r="G919" s="45" t="s">
        <v>289</v>
      </c>
      <c r="I919" s="45" t="s">
        <v>61</v>
      </c>
      <c r="J919" s="45">
        <v>1.5</v>
      </c>
      <c r="L919" s="45">
        <v>13</v>
      </c>
      <c r="M919" s="45" t="s">
        <v>44</v>
      </c>
      <c r="P919" s="45" t="s">
        <v>101</v>
      </c>
      <c r="Q919" s="45" t="s">
        <v>98</v>
      </c>
      <c r="S919" s="37" t="s">
        <v>229</v>
      </c>
    </row>
    <row r="920" spans="1:19" s="45" customFormat="1" x14ac:dyDescent="0.25">
      <c r="A920" s="2" t="str">
        <f t="shared" si="72"/>
        <v>HP ProBook 430 G3</v>
      </c>
      <c r="B920" s="45" t="s">
        <v>13</v>
      </c>
      <c r="C920" s="45" t="s">
        <v>225</v>
      </c>
      <c r="D920" s="45" t="s">
        <v>60</v>
      </c>
      <c r="E920" s="45" t="s">
        <v>53</v>
      </c>
      <c r="F920" s="45" t="s">
        <v>28</v>
      </c>
      <c r="G920" s="45" t="s">
        <v>289</v>
      </c>
      <c r="I920" s="45" t="s">
        <v>61</v>
      </c>
      <c r="J920" s="45">
        <v>1.5</v>
      </c>
      <c r="L920" s="45">
        <v>13</v>
      </c>
      <c r="M920" s="45" t="s">
        <v>44</v>
      </c>
      <c r="P920" s="45" t="s">
        <v>101</v>
      </c>
      <c r="Q920" s="45" t="s">
        <v>98</v>
      </c>
      <c r="S920" s="37" t="s">
        <v>229</v>
      </c>
    </row>
    <row r="921" spans="1:19" s="45" customFormat="1" x14ac:dyDescent="0.25">
      <c r="A921" s="2" t="str">
        <f t="shared" si="72"/>
        <v>HP ProBook 430 G3</v>
      </c>
      <c r="B921" s="45" t="s">
        <v>13</v>
      </c>
      <c r="C921" s="45" t="s">
        <v>225</v>
      </c>
      <c r="D921" s="45" t="s">
        <v>60</v>
      </c>
      <c r="E921" s="45" t="s">
        <v>54</v>
      </c>
      <c r="F921" s="45" t="s">
        <v>28</v>
      </c>
      <c r="G921" s="45" t="s">
        <v>289</v>
      </c>
      <c r="I921" s="45" t="s">
        <v>61</v>
      </c>
      <c r="J921" s="45">
        <v>1.5</v>
      </c>
      <c r="L921" s="45">
        <v>13</v>
      </c>
      <c r="M921" s="45" t="s">
        <v>44</v>
      </c>
      <c r="P921" s="45" t="s">
        <v>101</v>
      </c>
      <c r="Q921" s="45" t="s">
        <v>98</v>
      </c>
      <c r="S921" s="37" t="s">
        <v>229</v>
      </c>
    </row>
    <row r="922" spans="1:19" s="39" customFormat="1" x14ac:dyDescent="0.25">
      <c r="A922" s="39" t="str">
        <f t="shared" si="72"/>
        <v>HP ProBook 430 G4</v>
      </c>
      <c r="B922" s="39" t="s">
        <v>13</v>
      </c>
      <c r="C922" s="39" t="s">
        <v>553</v>
      </c>
      <c r="D922" s="39" t="s">
        <v>60</v>
      </c>
      <c r="F922" s="39" t="s">
        <v>28</v>
      </c>
      <c r="G922" s="39" t="s">
        <v>599</v>
      </c>
      <c r="I922" s="39" t="s">
        <v>61</v>
      </c>
      <c r="L922" s="39">
        <v>13</v>
      </c>
      <c r="M922" s="39" t="s">
        <v>82</v>
      </c>
      <c r="S922" s="39" t="s">
        <v>229</v>
      </c>
    </row>
    <row r="923" spans="1:19" s="57" customFormat="1" x14ac:dyDescent="0.25">
      <c r="A923" s="57" t="str">
        <f t="shared" si="72"/>
        <v>HP ProBook 430 G5</v>
      </c>
      <c r="B923" s="57" t="s">
        <v>13</v>
      </c>
      <c r="C923" s="57" t="s">
        <v>1052</v>
      </c>
      <c r="D923" s="57" t="s">
        <v>60</v>
      </c>
      <c r="F923" s="57" t="s">
        <v>28</v>
      </c>
      <c r="G923" s="57" t="s">
        <v>959</v>
      </c>
      <c r="I923" s="57" t="s">
        <v>61</v>
      </c>
      <c r="L923" s="57">
        <v>13</v>
      </c>
      <c r="M923" s="57" t="s">
        <v>82</v>
      </c>
      <c r="S923" s="57" t="s">
        <v>229</v>
      </c>
    </row>
    <row r="924" spans="1:19" s="51" customFormat="1" x14ac:dyDescent="0.25">
      <c r="A924" s="51" t="str">
        <f t="shared" si="72"/>
        <v>HP ProBook 430 G6</v>
      </c>
      <c r="B924" s="51" t="s">
        <v>13</v>
      </c>
      <c r="C924" s="51" t="s">
        <v>1738</v>
      </c>
      <c r="D924" s="51" t="s">
        <v>60</v>
      </c>
      <c r="F924" s="51" t="s">
        <v>28</v>
      </c>
      <c r="G924" s="51" t="s">
        <v>1715</v>
      </c>
      <c r="I924" s="51" t="s">
        <v>61</v>
      </c>
      <c r="L924" s="51">
        <v>13</v>
      </c>
      <c r="M924" s="51" t="s">
        <v>45</v>
      </c>
      <c r="S924" s="51" t="s">
        <v>229</v>
      </c>
    </row>
    <row r="925" spans="1:19" s="77" customFormat="1" x14ac:dyDescent="0.25">
      <c r="A925" s="2" t="str">
        <f t="shared" si="72"/>
        <v>HP ProBook 440 G3</v>
      </c>
      <c r="B925" s="77" t="s">
        <v>13</v>
      </c>
      <c r="C925" s="77" t="s">
        <v>354</v>
      </c>
      <c r="D925" s="77" t="s">
        <v>65</v>
      </c>
      <c r="E925" s="77" t="s">
        <v>55</v>
      </c>
      <c r="F925" s="77" t="s">
        <v>28</v>
      </c>
      <c r="G925" s="77" t="s">
        <v>289</v>
      </c>
      <c r="I925" s="77" t="s">
        <v>355</v>
      </c>
      <c r="L925" s="77">
        <v>14</v>
      </c>
      <c r="M925" s="77" t="s">
        <v>82</v>
      </c>
      <c r="P925" s="77" t="s">
        <v>101</v>
      </c>
      <c r="Q925" s="77" t="s">
        <v>98</v>
      </c>
      <c r="S925" s="77" t="s">
        <v>229</v>
      </c>
    </row>
    <row r="926" spans="1:19" s="77" customFormat="1" x14ac:dyDescent="0.25">
      <c r="A926" s="2" t="str">
        <f t="shared" si="72"/>
        <v>HP ProBook 440 G3</v>
      </c>
      <c r="B926" s="77" t="s">
        <v>13</v>
      </c>
      <c r="C926" s="77" t="s">
        <v>354</v>
      </c>
      <c r="D926" s="77" t="s">
        <v>65</v>
      </c>
      <c r="E926" s="77" t="s">
        <v>53</v>
      </c>
      <c r="F926" s="77" t="s">
        <v>28</v>
      </c>
      <c r="G926" s="77" t="s">
        <v>289</v>
      </c>
      <c r="I926" s="77" t="s">
        <v>355</v>
      </c>
      <c r="L926" s="77">
        <v>14</v>
      </c>
      <c r="M926" s="77" t="s">
        <v>82</v>
      </c>
      <c r="P926" s="77" t="s">
        <v>101</v>
      </c>
      <c r="Q926" s="77" t="s">
        <v>98</v>
      </c>
      <c r="S926" s="77" t="s">
        <v>229</v>
      </c>
    </row>
    <row r="927" spans="1:19" s="43" customFormat="1" x14ac:dyDescent="0.25">
      <c r="A927" s="43" t="str">
        <f t="shared" si="72"/>
        <v>HP ProBook 440 G4</v>
      </c>
      <c r="B927" s="43" t="s">
        <v>13</v>
      </c>
      <c r="C927" s="43" t="s">
        <v>657</v>
      </c>
      <c r="D927" s="43" t="s">
        <v>63</v>
      </c>
      <c r="F927" s="43" t="s">
        <v>28</v>
      </c>
      <c r="G927" s="43" t="s">
        <v>599</v>
      </c>
      <c r="I927" s="43" t="s">
        <v>61</v>
      </c>
      <c r="L927" s="43">
        <v>14</v>
      </c>
      <c r="M927" s="43" t="s">
        <v>82</v>
      </c>
      <c r="S927" s="43" t="s">
        <v>229</v>
      </c>
    </row>
    <row r="928" spans="1:19" s="57" customFormat="1" x14ac:dyDescent="0.25">
      <c r="A928" s="57" t="str">
        <f t="shared" si="72"/>
        <v>HP ProBook 440 G5</v>
      </c>
      <c r="B928" s="57" t="s">
        <v>13</v>
      </c>
      <c r="C928" s="57" t="s">
        <v>1053</v>
      </c>
      <c r="D928" s="57" t="s">
        <v>63</v>
      </c>
      <c r="F928" s="57" t="s">
        <v>28</v>
      </c>
      <c r="G928" s="57" t="s">
        <v>959</v>
      </c>
      <c r="I928" s="57" t="s">
        <v>61</v>
      </c>
      <c r="L928" s="57">
        <v>14</v>
      </c>
      <c r="M928" s="57" t="s">
        <v>82</v>
      </c>
      <c r="S928" s="57" t="s">
        <v>229</v>
      </c>
    </row>
    <row r="929" spans="1:19" s="38" customFormat="1" x14ac:dyDescent="0.25">
      <c r="A929" s="38" t="str">
        <f t="shared" si="72"/>
        <v>HP ProBook 440 G6</v>
      </c>
      <c r="B929" s="38" t="s">
        <v>13</v>
      </c>
      <c r="C929" s="38" t="s">
        <v>1712</v>
      </c>
      <c r="D929" s="38" t="s">
        <v>63</v>
      </c>
      <c r="F929" s="38" t="s">
        <v>28</v>
      </c>
      <c r="G929" s="38" t="s">
        <v>1715</v>
      </c>
      <c r="I929" s="38" t="s">
        <v>61</v>
      </c>
      <c r="L929" s="38">
        <v>14</v>
      </c>
      <c r="M929" s="38" t="s">
        <v>82</v>
      </c>
      <c r="S929" s="38" t="s">
        <v>229</v>
      </c>
    </row>
    <row r="930" spans="1:19" s="45" customFormat="1" x14ac:dyDescent="0.25">
      <c r="A930" s="45" t="str">
        <f t="shared" si="72"/>
        <v>HP ProBook 445 G6</v>
      </c>
      <c r="B930" s="45" t="s">
        <v>13</v>
      </c>
      <c r="C930" s="45" t="s">
        <v>1903</v>
      </c>
      <c r="D930" s="45" t="s">
        <v>63</v>
      </c>
      <c r="F930" s="45" t="s">
        <v>27</v>
      </c>
      <c r="G930" s="45" t="s">
        <v>1078</v>
      </c>
      <c r="I930" s="45" t="s">
        <v>61</v>
      </c>
      <c r="L930" s="45">
        <v>14</v>
      </c>
      <c r="M930" s="45" t="s">
        <v>82</v>
      </c>
      <c r="S930" s="45" t="s">
        <v>229</v>
      </c>
    </row>
    <row r="931" spans="1:19" s="50" customFormat="1" x14ac:dyDescent="0.25">
      <c r="A931" s="50" t="str">
        <f t="shared" si="72"/>
        <v>HP ProBook 445R G6</v>
      </c>
      <c r="B931" s="50" t="s">
        <v>13</v>
      </c>
      <c r="C931" s="50" t="s">
        <v>2218</v>
      </c>
      <c r="D931" s="50" t="s">
        <v>63</v>
      </c>
      <c r="F931" s="50" t="s">
        <v>27</v>
      </c>
      <c r="G931" s="50" t="s">
        <v>1772</v>
      </c>
      <c r="I931" s="50" t="s">
        <v>61</v>
      </c>
      <c r="L931" s="50">
        <v>14</v>
      </c>
      <c r="M931" s="50" t="s">
        <v>45</v>
      </c>
      <c r="S931" s="50" t="s">
        <v>229</v>
      </c>
    </row>
    <row r="932" spans="1:19" s="42" customFormat="1" x14ac:dyDescent="0.25">
      <c r="A932" s="2" t="str">
        <f t="shared" si="72"/>
        <v>HP ProBook 450 G3</v>
      </c>
      <c r="B932" s="42" t="s">
        <v>13</v>
      </c>
      <c r="C932" s="42" t="s">
        <v>180</v>
      </c>
      <c r="D932" s="42" t="s">
        <v>65</v>
      </c>
      <c r="E932" s="42" t="s">
        <v>55</v>
      </c>
      <c r="F932" s="42" t="s">
        <v>28</v>
      </c>
      <c r="G932" s="42" t="s">
        <v>154</v>
      </c>
      <c r="I932" s="42" t="s">
        <v>181</v>
      </c>
      <c r="J932" s="42">
        <v>2.4</v>
      </c>
      <c r="L932" s="42">
        <v>15</v>
      </c>
      <c r="M932" s="42" t="s">
        <v>82</v>
      </c>
      <c r="P932" s="42" t="s">
        <v>101</v>
      </c>
      <c r="Q932" s="42" t="s">
        <v>98</v>
      </c>
      <c r="S932" s="37" t="s">
        <v>229</v>
      </c>
    </row>
    <row r="933" spans="1:19" s="42" customFormat="1" x14ac:dyDescent="0.25">
      <c r="A933" s="2" t="str">
        <f t="shared" si="72"/>
        <v>HP ProBook 450 G3</v>
      </c>
      <c r="B933" s="42" t="s">
        <v>13</v>
      </c>
      <c r="C933" s="42" t="s">
        <v>180</v>
      </c>
      <c r="D933" s="42" t="s">
        <v>65</v>
      </c>
      <c r="E933" s="42" t="s">
        <v>53</v>
      </c>
      <c r="F933" s="42" t="s">
        <v>28</v>
      </c>
      <c r="G933" s="42" t="s">
        <v>154</v>
      </c>
      <c r="I933" s="42" t="s">
        <v>181</v>
      </c>
      <c r="J933" s="42">
        <v>2.4</v>
      </c>
      <c r="L933" s="42">
        <v>15</v>
      </c>
      <c r="M933" s="42" t="s">
        <v>82</v>
      </c>
      <c r="P933" s="42" t="s">
        <v>101</v>
      </c>
      <c r="Q933" s="42" t="s">
        <v>98</v>
      </c>
      <c r="S933" s="37" t="s">
        <v>229</v>
      </c>
    </row>
    <row r="934" spans="1:19" s="42" customFormat="1" x14ac:dyDescent="0.25">
      <c r="A934" s="2" t="str">
        <f t="shared" si="72"/>
        <v>HP ProBook 450 G3</v>
      </c>
      <c r="B934" s="42" t="s">
        <v>13</v>
      </c>
      <c r="C934" s="42" t="s">
        <v>180</v>
      </c>
      <c r="D934" s="42" t="s">
        <v>65</v>
      </c>
      <c r="E934" s="42" t="s">
        <v>54</v>
      </c>
      <c r="F934" s="42" t="s">
        <v>28</v>
      </c>
      <c r="G934" s="42" t="s">
        <v>154</v>
      </c>
      <c r="I934" s="42" t="s">
        <v>181</v>
      </c>
      <c r="J934" s="42">
        <v>2.4</v>
      </c>
      <c r="L934" s="42">
        <v>15</v>
      </c>
      <c r="M934" s="42" t="s">
        <v>82</v>
      </c>
      <c r="P934" s="42" t="s">
        <v>101</v>
      </c>
      <c r="Q934" s="42" t="s">
        <v>98</v>
      </c>
      <c r="S934" s="37" t="s">
        <v>229</v>
      </c>
    </row>
    <row r="935" spans="1:19" s="42" customFormat="1" x14ac:dyDescent="0.25">
      <c r="A935" s="2" t="str">
        <f t="shared" si="72"/>
        <v>HP ProBook 450 G3</v>
      </c>
      <c r="B935" s="42" t="s">
        <v>13</v>
      </c>
      <c r="C935" s="42" t="s">
        <v>180</v>
      </c>
      <c r="D935" s="42" t="s">
        <v>65</v>
      </c>
      <c r="E935" s="42" t="s">
        <v>57</v>
      </c>
      <c r="F935" s="42" t="s">
        <v>28</v>
      </c>
      <c r="G935" s="42" t="s">
        <v>154</v>
      </c>
      <c r="I935" s="42" t="s">
        <v>181</v>
      </c>
      <c r="J935" s="42">
        <v>2.4</v>
      </c>
      <c r="L935" s="42">
        <v>15</v>
      </c>
      <c r="M935" s="42" t="s">
        <v>82</v>
      </c>
      <c r="P935" s="42" t="s">
        <v>101</v>
      </c>
      <c r="Q935" s="42" t="s">
        <v>98</v>
      </c>
      <c r="S935" s="37" t="s">
        <v>229</v>
      </c>
    </row>
    <row r="936" spans="1:19" s="43" customFormat="1" x14ac:dyDescent="0.25">
      <c r="A936" s="43" t="str">
        <f t="shared" si="72"/>
        <v>HP ProBook 450 G4</v>
      </c>
      <c r="B936" s="43" t="s">
        <v>13</v>
      </c>
      <c r="C936" s="43" t="s">
        <v>356</v>
      </c>
      <c r="D936" s="43" t="s">
        <v>65</v>
      </c>
      <c r="E936" s="43" t="s">
        <v>55</v>
      </c>
      <c r="F936" s="43" t="s">
        <v>28</v>
      </c>
      <c r="G936" s="43" t="s">
        <v>289</v>
      </c>
      <c r="I936" s="43" t="s">
        <v>355</v>
      </c>
      <c r="L936" s="43">
        <v>15</v>
      </c>
      <c r="M936" s="43" t="s">
        <v>82</v>
      </c>
      <c r="S936" s="43" t="s">
        <v>229</v>
      </c>
    </row>
    <row r="937" spans="1:19" s="77" customFormat="1" x14ac:dyDescent="0.25">
      <c r="A937" s="2" t="str">
        <f t="shared" ref="A937:A942" si="73">CONCATENATE(B937," ",C937)</f>
        <v>HP ProBook 450 G5</v>
      </c>
      <c r="B937" s="77" t="s">
        <v>13</v>
      </c>
      <c r="C937" s="77" t="s">
        <v>658</v>
      </c>
      <c r="D937" s="77" t="s">
        <v>65</v>
      </c>
      <c r="F937" s="77" t="s">
        <v>28</v>
      </c>
      <c r="G937" s="77" t="s">
        <v>599</v>
      </c>
      <c r="I937" s="77" t="s">
        <v>373</v>
      </c>
      <c r="J937" s="77">
        <v>2.2000000000000002</v>
      </c>
      <c r="L937" s="77">
        <v>15</v>
      </c>
      <c r="M937" s="77" t="s">
        <v>82</v>
      </c>
      <c r="P937" s="77" t="s">
        <v>101</v>
      </c>
      <c r="Q937" s="77" t="s">
        <v>98</v>
      </c>
      <c r="S937" s="77" t="s">
        <v>229</v>
      </c>
    </row>
    <row r="938" spans="1:19" s="59" customFormat="1" x14ac:dyDescent="0.25">
      <c r="A938" s="59" t="str">
        <f t="shared" si="73"/>
        <v>HP ProBook 450 G6</v>
      </c>
      <c r="B938" s="59" t="s">
        <v>13</v>
      </c>
      <c r="C938" s="59" t="s">
        <v>1017</v>
      </c>
      <c r="D938" s="59" t="s">
        <v>65</v>
      </c>
      <c r="F938" s="59" t="s">
        <v>28</v>
      </c>
      <c r="G938" s="59" t="s">
        <v>959</v>
      </c>
      <c r="I938" s="59" t="s">
        <v>262</v>
      </c>
      <c r="L938" s="59">
        <v>15</v>
      </c>
      <c r="M938" s="59" t="s">
        <v>82</v>
      </c>
      <c r="S938" s="59" t="s">
        <v>229</v>
      </c>
    </row>
    <row r="939" spans="1:19" s="24" customFormat="1" x14ac:dyDescent="0.25">
      <c r="A939" s="24" t="str">
        <f t="shared" si="73"/>
        <v>HP ProBook 455 G4</v>
      </c>
      <c r="B939" s="24" t="s">
        <v>13</v>
      </c>
      <c r="C939" s="24" t="s">
        <v>393</v>
      </c>
      <c r="D939" s="24" t="s">
        <v>63</v>
      </c>
      <c r="F939" s="24" t="s">
        <v>27</v>
      </c>
      <c r="G939" s="24" t="s">
        <v>266</v>
      </c>
      <c r="I939" s="24" t="s">
        <v>61</v>
      </c>
      <c r="J939" s="24">
        <v>2.4</v>
      </c>
      <c r="L939" s="24">
        <v>15</v>
      </c>
      <c r="M939" s="24" t="s">
        <v>44</v>
      </c>
      <c r="S939" s="24" t="s">
        <v>229</v>
      </c>
    </row>
    <row r="940" spans="1:19" s="50" customFormat="1" x14ac:dyDescent="0.25">
      <c r="A940" s="50" t="str">
        <f t="shared" si="73"/>
        <v>HP ProBook 455 G5</v>
      </c>
      <c r="B940" s="50" t="s">
        <v>13</v>
      </c>
      <c r="C940" s="50" t="s">
        <v>698</v>
      </c>
      <c r="D940" s="50" t="s">
        <v>63</v>
      </c>
      <c r="F940" s="50" t="s">
        <v>27</v>
      </c>
      <c r="G940" s="50" t="s">
        <v>510</v>
      </c>
      <c r="I940" s="50" t="s">
        <v>61</v>
      </c>
      <c r="L940" s="50">
        <v>15</v>
      </c>
      <c r="M940" s="50" t="s">
        <v>82</v>
      </c>
      <c r="S940" s="50" t="s">
        <v>229</v>
      </c>
    </row>
    <row r="941" spans="1:19" s="28" customFormat="1" x14ac:dyDescent="0.25">
      <c r="A941" s="28" t="str">
        <f t="shared" si="73"/>
        <v>HP ProBook 455 G6</v>
      </c>
      <c r="B941" s="28" t="s">
        <v>13</v>
      </c>
      <c r="C941" s="28" t="s">
        <v>1859</v>
      </c>
      <c r="D941" s="28" t="s">
        <v>63</v>
      </c>
      <c r="F941" s="28" t="s">
        <v>27</v>
      </c>
      <c r="G941" s="28" t="s">
        <v>1078</v>
      </c>
      <c r="I941" s="28" t="s">
        <v>61</v>
      </c>
      <c r="L941" s="28">
        <v>15</v>
      </c>
      <c r="M941" s="28" t="s">
        <v>45</v>
      </c>
      <c r="S941" s="28" t="s">
        <v>229</v>
      </c>
    </row>
    <row r="942" spans="1:19" s="50" customFormat="1" x14ac:dyDescent="0.25">
      <c r="A942" s="50" t="str">
        <f t="shared" si="73"/>
        <v>HP ProBook 455R G6</v>
      </c>
      <c r="B942" s="50" t="s">
        <v>13</v>
      </c>
      <c r="C942" s="50" t="s">
        <v>2219</v>
      </c>
      <c r="D942" s="50" t="s">
        <v>63</v>
      </c>
      <c r="F942" s="50" t="s">
        <v>27</v>
      </c>
      <c r="G942" s="50" t="s">
        <v>1772</v>
      </c>
      <c r="I942" s="50" t="s">
        <v>61</v>
      </c>
      <c r="L942" s="50">
        <v>15</v>
      </c>
      <c r="M942" s="50" t="s">
        <v>45</v>
      </c>
      <c r="S942" s="50" t="s">
        <v>229</v>
      </c>
    </row>
    <row r="943" spans="1:19" s="42" customFormat="1" x14ac:dyDescent="0.25">
      <c r="A943" s="2" t="str">
        <f t="shared" ref="A943:A950" si="74">CONCATENATE(B943," ",C943)</f>
        <v>HP ProBook 470 G3</v>
      </c>
      <c r="B943" s="42" t="s">
        <v>13</v>
      </c>
      <c r="C943" s="42" t="s">
        <v>182</v>
      </c>
      <c r="D943" s="42" t="s">
        <v>65</v>
      </c>
      <c r="E943" s="42" t="s">
        <v>53</v>
      </c>
      <c r="F943" s="42" t="s">
        <v>28</v>
      </c>
      <c r="G943" s="42" t="s">
        <v>154</v>
      </c>
      <c r="I943" s="42" t="s">
        <v>146</v>
      </c>
      <c r="L943" s="42">
        <v>17</v>
      </c>
      <c r="M943" s="42" t="s">
        <v>83</v>
      </c>
      <c r="P943" s="42" t="s">
        <v>101</v>
      </c>
      <c r="Q943" s="42" t="s">
        <v>98</v>
      </c>
      <c r="S943" s="37" t="s">
        <v>229</v>
      </c>
    </row>
    <row r="944" spans="1:19" s="42" customFormat="1" x14ac:dyDescent="0.25">
      <c r="A944" s="2" t="str">
        <f t="shared" si="74"/>
        <v>HP ProBook 470 G3</v>
      </c>
      <c r="B944" s="42" t="s">
        <v>13</v>
      </c>
      <c r="C944" s="42" t="s">
        <v>182</v>
      </c>
      <c r="D944" s="42" t="s">
        <v>65</v>
      </c>
      <c r="E944" s="42" t="s">
        <v>54</v>
      </c>
      <c r="F944" s="42" t="s">
        <v>28</v>
      </c>
      <c r="G944" s="42" t="s">
        <v>154</v>
      </c>
      <c r="I944" s="42" t="s">
        <v>146</v>
      </c>
      <c r="L944" s="42">
        <v>17</v>
      </c>
      <c r="M944" s="42" t="s">
        <v>83</v>
      </c>
      <c r="P944" s="42" t="s">
        <v>101</v>
      </c>
      <c r="Q944" s="42" t="s">
        <v>98</v>
      </c>
      <c r="S944" s="37" t="s">
        <v>229</v>
      </c>
    </row>
    <row r="945" spans="1:19" s="42" customFormat="1" x14ac:dyDescent="0.25">
      <c r="A945" s="2" t="str">
        <f t="shared" si="74"/>
        <v>HP ProBook 470 G3</v>
      </c>
      <c r="B945" s="42" t="s">
        <v>13</v>
      </c>
      <c r="C945" s="42" t="s">
        <v>182</v>
      </c>
      <c r="D945" s="42" t="s">
        <v>65</v>
      </c>
      <c r="E945" s="42" t="s">
        <v>55</v>
      </c>
      <c r="F945" s="42" t="s">
        <v>28</v>
      </c>
      <c r="G945" s="42" t="s">
        <v>154</v>
      </c>
      <c r="I945" s="42" t="s">
        <v>146</v>
      </c>
      <c r="L945" s="42">
        <v>17</v>
      </c>
      <c r="M945" s="42" t="s">
        <v>83</v>
      </c>
      <c r="P945" s="42" t="s">
        <v>101</v>
      </c>
      <c r="Q945" s="42" t="s">
        <v>98</v>
      </c>
      <c r="S945" s="37" t="s">
        <v>229</v>
      </c>
    </row>
    <row r="946" spans="1:19" s="77" customFormat="1" x14ac:dyDescent="0.25">
      <c r="A946" s="2" t="str">
        <f t="shared" si="74"/>
        <v>HP ProBook 470 G4</v>
      </c>
      <c r="B946" s="77" t="s">
        <v>13</v>
      </c>
      <c r="C946" s="77" t="s">
        <v>357</v>
      </c>
      <c r="D946" s="77" t="s">
        <v>65</v>
      </c>
      <c r="E946" s="77" t="s">
        <v>55</v>
      </c>
      <c r="F946" s="77" t="s">
        <v>28</v>
      </c>
      <c r="G946" s="77" t="s">
        <v>289</v>
      </c>
      <c r="I946" s="77" t="s">
        <v>358</v>
      </c>
      <c r="J946" s="77">
        <v>2.6</v>
      </c>
      <c r="L946" s="77">
        <v>17</v>
      </c>
      <c r="M946" s="77" t="s">
        <v>83</v>
      </c>
      <c r="P946" s="77" t="s">
        <v>101</v>
      </c>
      <c r="Q946" s="77" t="s">
        <v>98</v>
      </c>
      <c r="S946" s="77" t="s">
        <v>229</v>
      </c>
    </row>
    <row r="947" spans="1:19" s="77" customFormat="1" x14ac:dyDescent="0.25">
      <c r="A947" s="2" t="str">
        <f t="shared" si="74"/>
        <v>HP ProBook 470 G4</v>
      </c>
      <c r="B947" s="77" t="s">
        <v>13</v>
      </c>
      <c r="C947" s="77" t="s">
        <v>357</v>
      </c>
      <c r="D947" s="77" t="s">
        <v>65</v>
      </c>
      <c r="E947" s="77" t="s">
        <v>53</v>
      </c>
      <c r="F947" s="77" t="s">
        <v>28</v>
      </c>
      <c r="G947" s="77" t="s">
        <v>289</v>
      </c>
      <c r="I947" s="77" t="s">
        <v>358</v>
      </c>
      <c r="J947" s="77">
        <v>2.6</v>
      </c>
      <c r="L947" s="77">
        <v>17</v>
      </c>
      <c r="M947" s="77" t="s">
        <v>83</v>
      </c>
      <c r="P947" s="77" t="s">
        <v>101</v>
      </c>
      <c r="Q947" s="77" t="s">
        <v>98</v>
      </c>
      <c r="S947" s="77" t="s">
        <v>229</v>
      </c>
    </row>
    <row r="948" spans="1:19" s="43" customFormat="1" x14ac:dyDescent="0.25">
      <c r="A948" s="43" t="str">
        <f t="shared" si="74"/>
        <v>HP ProBook 470 G5</v>
      </c>
      <c r="B948" s="43" t="s">
        <v>13</v>
      </c>
      <c r="C948" s="43" t="s">
        <v>659</v>
      </c>
      <c r="D948" s="43" t="s">
        <v>65</v>
      </c>
      <c r="F948" s="43" t="s">
        <v>28</v>
      </c>
      <c r="G948" s="43" t="s">
        <v>599</v>
      </c>
      <c r="I948" s="43" t="s">
        <v>262</v>
      </c>
      <c r="L948" s="43">
        <v>17</v>
      </c>
      <c r="M948" s="43" t="s">
        <v>45</v>
      </c>
      <c r="S948" s="43" t="s">
        <v>229</v>
      </c>
    </row>
    <row r="949" spans="1:19" s="57" customFormat="1" x14ac:dyDescent="0.25">
      <c r="A949" s="57" t="str">
        <f t="shared" si="74"/>
        <v>HP ProBook 470 G6</v>
      </c>
      <c r="B949" s="57" t="s">
        <v>13</v>
      </c>
      <c r="C949" s="57" t="s">
        <v>1054</v>
      </c>
      <c r="D949" s="57" t="s">
        <v>65</v>
      </c>
      <c r="F949" s="57" t="s">
        <v>28</v>
      </c>
      <c r="G949" s="57" t="s">
        <v>959</v>
      </c>
      <c r="I949" s="57" t="s">
        <v>262</v>
      </c>
      <c r="L949" s="57">
        <v>17</v>
      </c>
      <c r="M949" s="57" t="s">
        <v>45</v>
      </c>
      <c r="S949" s="57" t="s">
        <v>229</v>
      </c>
    </row>
    <row r="950" spans="1:19" s="25" customFormat="1" x14ac:dyDescent="0.25">
      <c r="A950" s="25" t="str">
        <f t="shared" si="74"/>
        <v>HP ProBook 640 G2</v>
      </c>
      <c r="B950" s="25" t="s">
        <v>13</v>
      </c>
      <c r="C950" s="25" t="s">
        <v>424</v>
      </c>
      <c r="D950" s="25" t="s">
        <v>60</v>
      </c>
      <c r="F950" s="25" t="s">
        <v>28</v>
      </c>
      <c r="G950" s="25" t="s">
        <v>289</v>
      </c>
      <c r="I950" s="25" t="s">
        <v>61</v>
      </c>
      <c r="L950" s="25">
        <v>14</v>
      </c>
      <c r="M950" s="25" t="s">
        <v>82</v>
      </c>
      <c r="S950" s="25" t="s">
        <v>229</v>
      </c>
    </row>
    <row r="951" spans="1:19" s="52" customFormat="1" x14ac:dyDescent="0.25">
      <c r="A951" s="52" t="str">
        <f t="shared" ref="A951:A966" si="75">CONCATENATE(B951," ",C951)</f>
        <v>HP ProBook 640 G3</v>
      </c>
      <c r="B951" s="52" t="s">
        <v>13</v>
      </c>
      <c r="C951" s="52" t="s">
        <v>749</v>
      </c>
      <c r="D951" s="52" t="s">
        <v>60</v>
      </c>
      <c r="F951" s="52" t="s">
        <v>28</v>
      </c>
      <c r="G951" s="52" t="s">
        <v>599</v>
      </c>
      <c r="I951" s="52" t="s">
        <v>61</v>
      </c>
      <c r="L951" s="52">
        <v>14</v>
      </c>
      <c r="M951" s="52" t="s">
        <v>82</v>
      </c>
      <c r="S951" s="52" t="s">
        <v>229</v>
      </c>
    </row>
    <row r="952" spans="1:19" s="34" customFormat="1" x14ac:dyDescent="0.25">
      <c r="A952" s="34" t="str">
        <f t="shared" si="75"/>
        <v>HP ProBook 640 G4</v>
      </c>
      <c r="B952" s="34" t="s">
        <v>13</v>
      </c>
      <c r="C952" s="34" t="s">
        <v>1435</v>
      </c>
      <c r="D952" s="34" t="s">
        <v>60</v>
      </c>
      <c r="F952" s="34" t="s">
        <v>28</v>
      </c>
      <c r="G952" s="34" t="s">
        <v>959</v>
      </c>
      <c r="I952" s="34" t="s">
        <v>61</v>
      </c>
      <c r="L952" s="34">
        <v>14</v>
      </c>
      <c r="M952" s="34" t="s">
        <v>45</v>
      </c>
      <c r="S952" s="34" t="s">
        <v>229</v>
      </c>
    </row>
    <row r="953" spans="1:19" s="57" customFormat="1" x14ac:dyDescent="0.25">
      <c r="A953" s="57" t="str">
        <f>CONCATENATE(B953," ",C953)</f>
        <v>HP ProBook 640 G5</v>
      </c>
      <c r="B953" s="57" t="s">
        <v>13</v>
      </c>
      <c r="C953" s="57" t="s">
        <v>2107</v>
      </c>
      <c r="D953" s="57" t="s">
        <v>60</v>
      </c>
      <c r="F953" s="57" t="s">
        <v>28</v>
      </c>
      <c r="G953" s="57" t="s">
        <v>1715</v>
      </c>
      <c r="I953" s="57" t="s">
        <v>61</v>
      </c>
      <c r="L953" s="57">
        <v>14</v>
      </c>
      <c r="M953" s="57" t="s">
        <v>45</v>
      </c>
      <c r="S953" s="57" t="s">
        <v>229</v>
      </c>
    </row>
    <row r="954" spans="1:19" s="35" customFormat="1" x14ac:dyDescent="0.25">
      <c r="A954" s="35" t="str">
        <f t="shared" si="75"/>
        <v>HP ProBook 645 G2</v>
      </c>
      <c r="B954" s="35" t="s">
        <v>13</v>
      </c>
      <c r="C954" s="35" t="s">
        <v>456</v>
      </c>
      <c r="D954" s="35" t="s">
        <v>60</v>
      </c>
      <c r="F954" s="35" t="s">
        <v>27</v>
      </c>
      <c r="G954" s="35" t="s">
        <v>266</v>
      </c>
      <c r="I954" s="35" t="s">
        <v>61</v>
      </c>
      <c r="L954" s="35">
        <v>14</v>
      </c>
      <c r="M954" s="35" t="s">
        <v>45</v>
      </c>
      <c r="S954" s="35" t="s">
        <v>229</v>
      </c>
    </row>
    <row r="955" spans="1:19" s="52" customFormat="1" x14ac:dyDescent="0.25">
      <c r="A955" s="52" t="str">
        <f t="shared" si="75"/>
        <v>HP ProBook 645 G3</v>
      </c>
      <c r="B955" s="52" t="s">
        <v>13</v>
      </c>
      <c r="C955" s="52" t="s">
        <v>750</v>
      </c>
      <c r="D955" s="52" t="s">
        <v>60</v>
      </c>
      <c r="F955" s="52" t="s">
        <v>27</v>
      </c>
      <c r="G955" s="52" t="s">
        <v>510</v>
      </c>
      <c r="I955" s="52" t="s">
        <v>61</v>
      </c>
      <c r="L955" s="52">
        <v>14</v>
      </c>
      <c r="M955" s="52" t="s">
        <v>45</v>
      </c>
      <c r="S955" s="52" t="s">
        <v>229</v>
      </c>
    </row>
    <row r="956" spans="1:19" s="51" customFormat="1" x14ac:dyDescent="0.25">
      <c r="A956" s="51" t="str">
        <f t="shared" si="75"/>
        <v>HP ProBook 645 G4</v>
      </c>
      <c r="B956" s="51" t="s">
        <v>13</v>
      </c>
      <c r="C956" s="51" t="s">
        <v>1518</v>
      </c>
      <c r="D956" s="51" t="s">
        <v>60</v>
      </c>
      <c r="F956" s="51" t="s">
        <v>27</v>
      </c>
      <c r="G956" s="51" t="s">
        <v>1078</v>
      </c>
      <c r="I956" s="51" t="s">
        <v>61</v>
      </c>
      <c r="L956" s="51">
        <v>14</v>
      </c>
      <c r="M956" s="51" t="s">
        <v>45</v>
      </c>
      <c r="S956" s="51" t="s">
        <v>229</v>
      </c>
    </row>
    <row r="957" spans="1:19" s="25" customFormat="1" x14ac:dyDescent="0.25">
      <c r="A957" s="25" t="str">
        <f t="shared" si="75"/>
        <v>HP ProBook 650 G2</v>
      </c>
      <c r="B957" s="25" t="s">
        <v>13</v>
      </c>
      <c r="C957" s="25" t="s">
        <v>425</v>
      </c>
      <c r="D957" s="25" t="s">
        <v>63</v>
      </c>
      <c r="F957" s="25" t="s">
        <v>28</v>
      </c>
      <c r="G957" s="25" t="s">
        <v>289</v>
      </c>
      <c r="I957" s="25" t="s">
        <v>61</v>
      </c>
      <c r="L957" s="25">
        <v>15</v>
      </c>
      <c r="M957" s="25" t="s">
        <v>82</v>
      </c>
      <c r="S957" s="25" t="s">
        <v>229</v>
      </c>
    </row>
    <row r="958" spans="1:19" s="52" customFormat="1" x14ac:dyDescent="0.25">
      <c r="A958" s="52" t="str">
        <f t="shared" si="75"/>
        <v>HP ProBook 650 G3</v>
      </c>
      <c r="B958" s="52" t="s">
        <v>13</v>
      </c>
      <c r="C958" s="52" t="s">
        <v>751</v>
      </c>
      <c r="D958" s="52" t="s">
        <v>63</v>
      </c>
      <c r="F958" s="52" t="s">
        <v>28</v>
      </c>
      <c r="G958" s="52" t="s">
        <v>599</v>
      </c>
      <c r="I958" s="52" t="s">
        <v>61</v>
      </c>
      <c r="L958" s="52">
        <v>15</v>
      </c>
      <c r="M958" s="52" t="s">
        <v>82</v>
      </c>
      <c r="S958" s="52" t="s">
        <v>229</v>
      </c>
    </row>
    <row r="959" spans="1:19" s="108" customFormat="1" x14ac:dyDescent="0.25">
      <c r="A959" s="108" t="str">
        <f t="shared" si="75"/>
        <v>HP ProBook 650 G4</v>
      </c>
      <c r="B959" s="108" t="s">
        <v>13</v>
      </c>
      <c r="C959" s="108" t="s">
        <v>1369</v>
      </c>
      <c r="D959" s="108" t="s">
        <v>63</v>
      </c>
      <c r="F959" s="108" t="s">
        <v>28</v>
      </c>
      <c r="G959" s="108" t="s">
        <v>959</v>
      </c>
      <c r="I959" s="108" t="s">
        <v>61</v>
      </c>
      <c r="L959" s="108">
        <v>15</v>
      </c>
      <c r="M959" s="108" t="s">
        <v>82</v>
      </c>
      <c r="S959" s="108" t="s">
        <v>229</v>
      </c>
    </row>
    <row r="960" spans="1:19" s="57" customFormat="1" x14ac:dyDescent="0.25">
      <c r="A960" s="57" t="str">
        <f>CONCATENATE(B960," ",C960)</f>
        <v>HP ProBook 650 G5</v>
      </c>
      <c r="B960" s="57" t="s">
        <v>13</v>
      </c>
      <c r="C960" s="57" t="s">
        <v>2108</v>
      </c>
      <c r="D960" s="57" t="s">
        <v>63</v>
      </c>
      <c r="F960" s="57" t="s">
        <v>28</v>
      </c>
      <c r="G960" s="57" t="s">
        <v>1715</v>
      </c>
      <c r="I960" s="57" t="s">
        <v>61</v>
      </c>
      <c r="L960" s="57">
        <v>15</v>
      </c>
      <c r="M960" s="57" t="s">
        <v>45</v>
      </c>
      <c r="S960" s="57" t="s">
        <v>229</v>
      </c>
    </row>
    <row r="961" spans="1:19" s="38" customFormat="1" x14ac:dyDescent="0.25">
      <c r="A961" s="38" t="str">
        <f t="shared" si="75"/>
        <v>HP ProBook 655 G2</v>
      </c>
      <c r="B961" s="38" t="s">
        <v>13</v>
      </c>
      <c r="C961" s="38" t="s">
        <v>552</v>
      </c>
      <c r="D961" s="38" t="s">
        <v>63</v>
      </c>
      <c r="F961" s="38" t="s">
        <v>27</v>
      </c>
      <c r="G961" s="38" t="s">
        <v>266</v>
      </c>
      <c r="I961" s="38" t="s">
        <v>61</v>
      </c>
      <c r="L961" s="38">
        <v>15</v>
      </c>
      <c r="M961" s="38" t="s">
        <v>45</v>
      </c>
      <c r="S961" s="38" t="s">
        <v>229</v>
      </c>
    </row>
    <row r="962" spans="1:19" s="59" customFormat="1" x14ac:dyDescent="0.25">
      <c r="A962" s="59" t="str">
        <f t="shared" si="75"/>
        <v>HP ProBook 655 G3</v>
      </c>
      <c r="B962" s="59" t="s">
        <v>13</v>
      </c>
      <c r="C962" s="59" t="s">
        <v>1018</v>
      </c>
      <c r="D962" s="59" t="s">
        <v>63</v>
      </c>
      <c r="F962" s="59" t="s">
        <v>27</v>
      </c>
      <c r="G962" s="59" t="s">
        <v>266</v>
      </c>
      <c r="I962" s="59" t="s">
        <v>61</v>
      </c>
      <c r="L962" s="59">
        <v>15</v>
      </c>
      <c r="M962" s="59" t="s">
        <v>45</v>
      </c>
      <c r="S962" s="59" t="s">
        <v>229</v>
      </c>
    </row>
    <row r="963" spans="1:19" s="51" customFormat="1" x14ac:dyDescent="0.25">
      <c r="A963" s="51" t="str">
        <f t="shared" si="75"/>
        <v>HP ProBook x360 440 G1</v>
      </c>
      <c r="B963" s="51" t="s">
        <v>13</v>
      </c>
      <c r="C963" s="51" t="s">
        <v>1519</v>
      </c>
      <c r="D963" s="51" t="s">
        <v>60</v>
      </c>
      <c r="F963" s="51" t="s">
        <v>28</v>
      </c>
      <c r="G963" s="51" t="s">
        <v>959</v>
      </c>
      <c r="I963" s="51" t="s">
        <v>61</v>
      </c>
      <c r="L963" s="51">
        <v>14</v>
      </c>
      <c r="M963" s="51" t="s">
        <v>45</v>
      </c>
      <c r="O963" s="51" t="s">
        <v>49</v>
      </c>
      <c r="S963" s="51" t="s">
        <v>229</v>
      </c>
    </row>
    <row r="964" spans="1:19" s="57" customFormat="1" x14ac:dyDescent="0.25">
      <c r="A964" s="57" t="str">
        <f t="shared" si="75"/>
        <v>HP Spectre 13-af000</v>
      </c>
      <c r="B964" s="57" t="s">
        <v>13</v>
      </c>
      <c r="C964" s="57" t="s">
        <v>1055</v>
      </c>
      <c r="D964" s="57" t="s">
        <v>60</v>
      </c>
      <c r="F964" s="57" t="s">
        <v>28</v>
      </c>
      <c r="G964" s="57" t="s">
        <v>959</v>
      </c>
      <c r="I964" s="57" t="s">
        <v>61</v>
      </c>
      <c r="L964" s="57">
        <v>13</v>
      </c>
      <c r="M964" s="57" t="s">
        <v>311</v>
      </c>
      <c r="O964" s="57" t="s">
        <v>49</v>
      </c>
      <c r="S964" s="57" t="s">
        <v>229</v>
      </c>
    </row>
    <row r="965" spans="1:19" s="39" customFormat="1" x14ac:dyDescent="0.25">
      <c r="A965" s="39" t="str">
        <f t="shared" si="75"/>
        <v>HP Spectre 13-v000</v>
      </c>
      <c r="B965" s="39" t="s">
        <v>13</v>
      </c>
      <c r="C965" s="39" t="s">
        <v>554</v>
      </c>
      <c r="D965" s="39" t="s">
        <v>60</v>
      </c>
      <c r="F965" s="39" t="s">
        <v>28</v>
      </c>
      <c r="G965" s="39" t="s">
        <v>289</v>
      </c>
      <c r="L965" s="39">
        <v>13</v>
      </c>
      <c r="M965" s="39" t="s">
        <v>45</v>
      </c>
      <c r="S965" s="39" t="s">
        <v>229</v>
      </c>
    </row>
    <row r="966" spans="1:19" s="42" customFormat="1" x14ac:dyDescent="0.25">
      <c r="A966" s="42" t="str">
        <f t="shared" si="75"/>
        <v>HP Spectre 13-v100</v>
      </c>
      <c r="B966" s="42" t="s">
        <v>13</v>
      </c>
      <c r="C966" s="42" t="s">
        <v>622</v>
      </c>
      <c r="D966" s="42" t="s">
        <v>60</v>
      </c>
      <c r="F966" s="42" t="s">
        <v>28</v>
      </c>
      <c r="G966" s="42" t="s">
        <v>599</v>
      </c>
      <c r="L966" s="42">
        <v>13</v>
      </c>
      <c r="M966" s="42" t="s">
        <v>45</v>
      </c>
      <c r="S966" s="42" t="s">
        <v>229</v>
      </c>
    </row>
    <row r="967" spans="1:19" s="58" customFormat="1" x14ac:dyDescent="0.25">
      <c r="A967" s="2" t="str">
        <f>CONCATENATE(B967," ",C967)</f>
        <v>HP Spectre XT Pro 820</v>
      </c>
      <c r="B967" s="58" t="s">
        <v>13</v>
      </c>
      <c r="C967" s="58" t="s">
        <v>158</v>
      </c>
      <c r="D967" s="58" t="s">
        <v>60</v>
      </c>
      <c r="E967" s="58" t="s">
        <v>54</v>
      </c>
      <c r="F967" s="58" t="s">
        <v>28</v>
      </c>
      <c r="G967" s="58" t="s">
        <v>154</v>
      </c>
      <c r="I967" s="58" t="s">
        <v>61</v>
      </c>
      <c r="L967" s="58">
        <v>12</v>
      </c>
      <c r="M967" s="58" t="s">
        <v>45</v>
      </c>
      <c r="P967" s="58" t="s">
        <v>101</v>
      </c>
      <c r="Q967" s="58" t="s">
        <v>99</v>
      </c>
      <c r="S967" s="37" t="s">
        <v>229</v>
      </c>
    </row>
    <row r="968" spans="1:19" s="42" customFormat="1" x14ac:dyDescent="0.25">
      <c r="A968" s="2" t="str">
        <f>CONCATENATE(B968," ",C968)</f>
        <v>HP Spectre x360 13-4000</v>
      </c>
      <c r="B968" s="42" t="s">
        <v>13</v>
      </c>
      <c r="C968" s="42" t="s">
        <v>268</v>
      </c>
      <c r="D968" s="42" t="s">
        <v>60</v>
      </c>
      <c r="E968" s="42" t="s">
        <v>53</v>
      </c>
      <c r="F968" s="42" t="s">
        <v>28</v>
      </c>
      <c r="G968" s="42" t="s">
        <v>154</v>
      </c>
      <c r="I968" s="42" t="s">
        <v>61</v>
      </c>
      <c r="J968" s="42">
        <v>1.5</v>
      </c>
      <c r="L968" s="42">
        <v>13</v>
      </c>
      <c r="M968" s="42" t="s">
        <v>183</v>
      </c>
      <c r="O968" s="42" t="s">
        <v>49</v>
      </c>
      <c r="P968" s="42" t="s">
        <v>101</v>
      </c>
      <c r="Q968" s="42" t="s">
        <v>99</v>
      </c>
      <c r="S968" s="37" t="s">
        <v>229</v>
      </c>
    </row>
    <row r="969" spans="1:19" s="42" customFormat="1" x14ac:dyDescent="0.25">
      <c r="A969" s="2" t="str">
        <f>CONCATENATE(B969," ",C969)</f>
        <v>HP Spectre x360 13-4000</v>
      </c>
      <c r="B969" s="42" t="s">
        <v>13</v>
      </c>
      <c r="C969" s="42" t="s">
        <v>268</v>
      </c>
      <c r="D969" s="42" t="s">
        <v>60</v>
      </c>
      <c r="E969" s="42" t="s">
        <v>54</v>
      </c>
      <c r="F969" s="42" t="s">
        <v>28</v>
      </c>
      <c r="G969" s="42" t="s">
        <v>154</v>
      </c>
      <c r="I969" s="42" t="s">
        <v>61</v>
      </c>
      <c r="J969" s="42">
        <v>1.5</v>
      </c>
      <c r="L969" s="42">
        <v>13</v>
      </c>
      <c r="M969" s="42" t="s">
        <v>183</v>
      </c>
      <c r="O969" s="42" t="s">
        <v>49</v>
      </c>
      <c r="P969" s="42" t="s">
        <v>101</v>
      </c>
      <c r="Q969" s="42" t="s">
        <v>99</v>
      </c>
      <c r="S969" s="37" t="s">
        <v>229</v>
      </c>
    </row>
    <row r="970" spans="1:19" s="77" customFormat="1" x14ac:dyDescent="0.25">
      <c r="A970" s="2" t="str">
        <f>CONCATENATE(B970," ",C970)</f>
        <v>HP Spectre x360 13-4100</v>
      </c>
      <c r="B970" s="77" t="s">
        <v>13</v>
      </c>
      <c r="C970" s="77" t="s">
        <v>323</v>
      </c>
      <c r="D970" s="77" t="s">
        <v>60</v>
      </c>
      <c r="E970" s="77" t="s">
        <v>53</v>
      </c>
      <c r="F970" s="77" t="s">
        <v>28</v>
      </c>
      <c r="G970" s="77" t="s">
        <v>289</v>
      </c>
      <c r="I970" s="77" t="s">
        <v>61</v>
      </c>
      <c r="L970" s="77">
        <v>13</v>
      </c>
      <c r="M970" s="77" t="s">
        <v>324</v>
      </c>
      <c r="O970" s="77" t="s">
        <v>49</v>
      </c>
      <c r="P970" s="77" t="s">
        <v>101</v>
      </c>
      <c r="Q970" s="77" t="s">
        <v>99</v>
      </c>
      <c r="S970" s="77" t="s">
        <v>229</v>
      </c>
    </row>
    <row r="971" spans="1:19" s="77" customFormat="1" x14ac:dyDescent="0.25">
      <c r="A971" s="2" t="str">
        <f>CONCATENATE(B971," ",C971)</f>
        <v>HP Spectre x360 13-4100</v>
      </c>
      <c r="B971" s="77" t="s">
        <v>13</v>
      </c>
      <c r="C971" s="77" t="s">
        <v>323</v>
      </c>
      <c r="D971" s="77" t="s">
        <v>60</v>
      </c>
      <c r="E971" s="77" t="s">
        <v>54</v>
      </c>
      <c r="F971" s="77" t="s">
        <v>28</v>
      </c>
      <c r="G971" s="77" t="s">
        <v>289</v>
      </c>
      <c r="I971" s="77" t="s">
        <v>61</v>
      </c>
      <c r="L971" s="77">
        <v>13</v>
      </c>
      <c r="M971" s="77" t="s">
        <v>45</v>
      </c>
      <c r="O971" s="77" t="s">
        <v>49</v>
      </c>
      <c r="P971" s="77" t="s">
        <v>101</v>
      </c>
      <c r="Q971" s="77" t="s">
        <v>99</v>
      </c>
      <c r="S971" s="77" t="s">
        <v>229</v>
      </c>
    </row>
    <row r="972" spans="1:19" s="45" customFormat="1" x14ac:dyDescent="0.25">
      <c r="A972" s="45" t="str">
        <f t="shared" ref="A972:A978" si="76">CONCATENATE(B972," ",C972)</f>
        <v>HP Spectre x360 13-w000</v>
      </c>
      <c r="B972" s="45" t="s">
        <v>13</v>
      </c>
      <c r="C972" s="45" t="s">
        <v>674</v>
      </c>
      <c r="D972" s="45" t="s">
        <v>60</v>
      </c>
      <c r="F972" s="45" t="s">
        <v>28</v>
      </c>
      <c r="G972" s="45" t="s">
        <v>599</v>
      </c>
      <c r="I972" s="45" t="s">
        <v>61</v>
      </c>
      <c r="L972" s="45">
        <v>13</v>
      </c>
      <c r="M972" s="45" t="s">
        <v>45</v>
      </c>
      <c r="O972" s="45" t="s">
        <v>49</v>
      </c>
      <c r="S972" s="45" t="s">
        <v>229</v>
      </c>
    </row>
    <row r="973" spans="1:19" s="57" customFormat="1" x14ac:dyDescent="0.25">
      <c r="A973" s="57" t="str">
        <f t="shared" si="76"/>
        <v>HP Spectre x360 13-aa000</v>
      </c>
      <c r="B973" s="57" t="s">
        <v>13</v>
      </c>
      <c r="C973" s="57" t="s">
        <v>1084</v>
      </c>
      <c r="D973" s="57" t="s">
        <v>60</v>
      </c>
      <c r="F973" s="57" t="s">
        <v>28</v>
      </c>
      <c r="G973" s="57" t="s">
        <v>959</v>
      </c>
      <c r="L973" s="57">
        <v>13</v>
      </c>
      <c r="M973" s="57" t="s">
        <v>45</v>
      </c>
      <c r="O973" s="57" t="s">
        <v>49</v>
      </c>
      <c r="S973" s="57" t="s">
        <v>229</v>
      </c>
    </row>
    <row r="974" spans="1:19" s="52" customFormat="1" x14ac:dyDescent="0.25">
      <c r="A974" s="52" t="str">
        <f t="shared" si="76"/>
        <v>HP Spectre x360 13-ac000</v>
      </c>
      <c r="B974" s="52" t="s">
        <v>13</v>
      </c>
      <c r="C974" s="52" t="s">
        <v>752</v>
      </c>
      <c r="D974" s="52" t="s">
        <v>60</v>
      </c>
      <c r="F974" s="52" t="s">
        <v>28</v>
      </c>
      <c r="G974" s="52" t="s">
        <v>599</v>
      </c>
      <c r="I974" s="52" t="s">
        <v>61</v>
      </c>
      <c r="L974" s="52">
        <v>13</v>
      </c>
      <c r="M974" s="52" t="s">
        <v>311</v>
      </c>
      <c r="O974" s="52" t="s">
        <v>49</v>
      </c>
      <c r="S974" s="52" t="s">
        <v>229</v>
      </c>
    </row>
    <row r="975" spans="1:19" s="57" customFormat="1" x14ac:dyDescent="0.25">
      <c r="A975" s="57" t="str">
        <f t="shared" si="76"/>
        <v>HP Spectre x360 13-ae000</v>
      </c>
      <c r="B975" s="57" t="s">
        <v>13</v>
      </c>
      <c r="C975" s="57" t="s">
        <v>1085</v>
      </c>
      <c r="D975" s="57" t="s">
        <v>60</v>
      </c>
      <c r="F975" s="57" t="s">
        <v>28</v>
      </c>
      <c r="G975" s="57" t="s">
        <v>959</v>
      </c>
      <c r="I975" s="57" t="s">
        <v>61</v>
      </c>
      <c r="L975" s="57">
        <v>13</v>
      </c>
      <c r="M975" s="57" t="s">
        <v>45</v>
      </c>
      <c r="O975" s="57" t="s">
        <v>49</v>
      </c>
      <c r="S975" s="57" t="s">
        <v>229</v>
      </c>
    </row>
    <row r="976" spans="1:19" s="39" customFormat="1" x14ac:dyDescent="0.25">
      <c r="A976" s="39" t="str">
        <f>CONCATENATE(B976," ",C976)</f>
        <v>HP Spectre x360 13-ap0000</v>
      </c>
      <c r="B976" s="39" t="s">
        <v>13</v>
      </c>
      <c r="C976" s="39" t="s">
        <v>1672</v>
      </c>
      <c r="D976" s="39" t="s">
        <v>60</v>
      </c>
      <c r="F976" s="39" t="s">
        <v>28</v>
      </c>
      <c r="G976" s="39" t="s">
        <v>1715</v>
      </c>
      <c r="I976" s="39" t="s">
        <v>61</v>
      </c>
      <c r="L976" s="39">
        <v>13</v>
      </c>
      <c r="M976" s="39" t="s">
        <v>45</v>
      </c>
      <c r="O976" s="39" t="s">
        <v>49</v>
      </c>
      <c r="S976" s="39" t="s">
        <v>229</v>
      </c>
    </row>
    <row r="977" spans="1:20" s="51" customFormat="1" x14ac:dyDescent="0.25">
      <c r="A977" s="51" t="str">
        <f t="shared" si="76"/>
        <v>HP Spectre x360 15-bl000</v>
      </c>
      <c r="B977" s="51" t="s">
        <v>13</v>
      </c>
      <c r="C977" s="51" t="s">
        <v>720</v>
      </c>
      <c r="D977" s="51" t="s">
        <v>64</v>
      </c>
      <c r="F977" s="51" t="s">
        <v>28</v>
      </c>
      <c r="G977" s="51" t="s">
        <v>599</v>
      </c>
      <c r="I977" s="51" t="s">
        <v>238</v>
      </c>
      <c r="L977" s="51">
        <v>15</v>
      </c>
      <c r="M977" s="51" t="s">
        <v>231</v>
      </c>
      <c r="O977" s="51" t="s">
        <v>49</v>
      </c>
      <c r="S977" s="51" t="s">
        <v>229</v>
      </c>
    </row>
    <row r="978" spans="1:20" s="57" customFormat="1" x14ac:dyDescent="0.25">
      <c r="A978" s="57" t="str">
        <f t="shared" si="76"/>
        <v>HP Spectre x360 15-bl100</v>
      </c>
      <c r="B978" s="57" t="s">
        <v>13</v>
      </c>
      <c r="C978" s="57" t="s">
        <v>1086</v>
      </c>
      <c r="D978" s="57" t="s">
        <v>65</v>
      </c>
      <c r="F978" s="57" t="s">
        <v>28</v>
      </c>
      <c r="G978" s="57" t="s">
        <v>959</v>
      </c>
      <c r="I978" s="57" t="s">
        <v>990</v>
      </c>
      <c r="L978" s="57">
        <v>15</v>
      </c>
      <c r="M978" s="57" t="s">
        <v>231</v>
      </c>
      <c r="O978" s="57" t="s">
        <v>49</v>
      </c>
      <c r="S978" s="57" t="s">
        <v>229</v>
      </c>
    </row>
    <row r="979" spans="1:20" s="34" customFormat="1" x14ac:dyDescent="0.25">
      <c r="A979" s="34" t="str">
        <f>CONCATENATE(B979," ",C979)</f>
        <v>HP Spectre x360 15-ch000</v>
      </c>
      <c r="B979" s="34" t="s">
        <v>13</v>
      </c>
      <c r="C979" s="34" t="s">
        <v>1308</v>
      </c>
      <c r="D979" s="34" t="s">
        <v>65</v>
      </c>
      <c r="F979" s="34" t="s">
        <v>28</v>
      </c>
      <c r="G979" s="34" t="s">
        <v>959</v>
      </c>
      <c r="I979" s="34" t="s">
        <v>990</v>
      </c>
      <c r="L979" s="34">
        <v>15</v>
      </c>
      <c r="M979" s="34" t="s">
        <v>231</v>
      </c>
      <c r="O979" s="34" t="s">
        <v>49</v>
      </c>
      <c r="S979" s="34" t="s">
        <v>229</v>
      </c>
    </row>
    <row r="980" spans="1:20" s="38" customFormat="1" x14ac:dyDescent="0.25">
      <c r="A980" s="38" t="str">
        <f>CONCATENATE(B980," ",C980)</f>
        <v>HP Spectre x360 15-df0000</v>
      </c>
      <c r="B980" s="38" t="s">
        <v>13</v>
      </c>
      <c r="C980" s="38" t="s">
        <v>1713</v>
      </c>
      <c r="D980" s="38" t="s">
        <v>64</v>
      </c>
      <c r="F980" s="38" t="s">
        <v>28</v>
      </c>
      <c r="G980" s="38" t="s">
        <v>1305</v>
      </c>
      <c r="I980" s="38" t="s">
        <v>677</v>
      </c>
      <c r="L980" s="38">
        <v>15</v>
      </c>
      <c r="M980" s="38" t="s">
        <v>311</v>
      </c>
      <c r="O980" s="38" t="s">
        <v>49</v>
      </c>
      <c r="S980" s="38" t="s">
        <v>229</v>
      </c>
    </row>
    <row r="981" spans="1:20" s="28" customFormat="1" x14ac:dyDescent="0.25">
      <c r="A981" s="28" t="str">
        <f>CONCATENATE(B981," ",C981)</f>
        <v>HP Spectre Folio 13-ak0000</v>
      </c>
      <c r="B981" s="28" t="s">
        <v>13</v>
      </c>
      <c r="C981" s="28" t="s">
        <v>1786</v>
      </c>
      <c r="D981" s="28" t="s">
        <v>60</v>
      </c>
      <c r="F981" s="28" t="s">
        <v>28</v>
      </c>
      <c r="G981" s="28" t="s">
        <v>1707</v>
      </c>
      <c r="I981" s="28" t="s">
        <v>61</v>
      </c>
      <c r="L981" s="28">
        <v>13</v>
      </c>
      <c r="M981" s="28" t="s">
        <v>45</v>
      </c>
      <c r="O981" s="28" t="s">
        <v>49</v>
      </c>
      <c r="S981" s="28" t="s">
        <v>163</v>
      </c>
    </row>
    <row r="982" spans="1:20" s="48" customFormat="1" x14ac:dyDescent="0.25">
      <c r="A982" s="2" t="str">
        <f>CONCATENATE(B982," ",C982)</f>
        <v>HP Spectre Pro x360</v>
      </c>
      <c r="B982" s="48" t="s">
        <v>13</v>
      </c>
      <c r="C982" s="48" t="s">
        <v>184</v>
      </c>
      <c r="D982" s="48" t="s">
        <v>60</v>
      </c>
      <c r="E982" s="48" t="s">
        <v>54</v>
      </c>
      <c r="F982" s="48" t="s">
        <v>28</v>
      </c>
      <c r="G982" s="48" t="s">
        <v>154</v>
      </c>
      <c r="I982" s="48" t="s">
        <v>61</v>
      </c>
      <c r="J982" s="48">
        <v>1.5</v>
      </c>
      <c r="L982" s="48">
        <v>13</v>
      </c>
      <c r="M982" s="48" t="s">
        <v>45</v>
      </c>
      <c r="O982" s="48" t="s">
        <v>49</v>
      </c>
      <c r="Q982" s="48" t="s">
        <v>99</v>
      </c>
      <c r="S982" s="37" t="s">
        <v>229</v>
      </c>
    </row>
    <row r="983" spans="1:20" s="48" customFormat="1" x14ac:dyDescent="0.25">
      <c r="A983" s="2" t="str">
        <f>CONCATENATE(B983," ",C983)</f>
        <v>HP Spectre Pro x360</v>
      </c>
      <c r="B983" s="48" t="s">
        <v>13</v>
      </c>
      <c r="C983" s="48" t="s">
        <v>184</v>
      </c>
      <c r="D983" s="48" t="s">
        <v>60</v>
      </c>
      <c r="E983" s="48" t="s">
        <v>53</v>
      </c>
      <c r="F983" s="48" t="s">
        <v>28</v>
      </c>
      <c r="G983" s="48" t="s">
        <v>154</v>
      </c>
      <c r="I983" s="48" t="s">
        <v>61</v>
      </c>
      <c r="J983" s="48">
        <v>1.5</v>
      </c>
      <c r="L983" s="48">
        <v>13</v>
      </c>
      <c r="M983" s="48" t="s">
        <v>45</v>
      </c>
      <c r="O983" s="48" t="s">
        <v>49</v>
      </c>
      <c r="Q983" s="48" t="s">
        <v>99</v>
      </c>
      <c r="S983" s="37" t="s">
        <v>229</v>
      </c>
    </row>
    <row r="984" spans="1:20" s="67" customFormat="1" x14ac:dyDescent="0.25">
      <c r="A984" s="35" t="str">
        <f t="shared" ref="A984:A991" si="77">CONCATENATE(B984," ",C984)</f>
        <v>HP Spectre Pro x360 G2</v>
      </c>
      <c r="B984" s="67" t="s">
        <v>13</v>
      </c>
      <c r="C984" s="67" t="s">
        <v>457</v>
      </c>
      <c r="D984" s="67" t="s">
        <v>60</v>
      </c>
      <c r="F984" s="67" t="s">
        <v>28</v>
      </c>
      <c r="G984" s="67" t="s">
        <v>289</v>
      </c>
      <c r="I984" s="67" t="s">
        <v>61</v>
      </c>
      <c r="L984" s="67">
        <v>13</v>
      </c>
      <c r="M984" s="35" t="s">
        <v>324</v>
      </c>
      <c r="O984" s="67" t="s">
        <v>49</v>
      </c>
      <c r="S984" s="35" t="s">
        <v>229</v>
      </c>
    </row>
    <row r="985" spans="1:20" s="48" customFormat="1" x14ac:dyDescent="0.25">
      <c r="A985" s="43" t="str">
        <f t="shared" si="77"/>
        <v>HP Spectre Pro 13</v>
      </c>
      <c r="B985" s="48" t="s">
        <v>13</v>
      </c>
      <c r="C985" s="48" t="s">
        <v>776</v>
      </c>
      <c r="D985" s="48" t="s">
        <v>60</v>
      </c>
      <c r="F985" s="48" t="s">
        <v>28</v>
      </c>
      <c r="G985" s="48" t="s">
        <v>289</v>
      </c>
      <c r="I985" s="48" t="s">
        <v>61</v>
      </c>
      <c r="L985" s="48">
        <v>13</v>
      </c>
      <c r="M985" s="43" t="s">
        <v>45</v>
      </c>
      <c r="S985" s="43" t="s">
        <v>229</v>
      </c>
    </row>
    <row r="986" spans="1:20" s="69" customFormat="1" x14ac:dyDescent="0.25">
      <c r="A986" s="42" t="str">
        <f t="shared" si="77"/>
        <v>HP Stream 11-y000</v>
      </c>
      <c r="B986" s="69" t="s">
        <v>13</v>
      </c>
      <c r="C986" s="42" t="s">
        <v>624</v>
      </c>
      <c r="D986" s="69" t="s">
        <v>38</v>
      </c>
      <c r="F986" s="69" t="s">
        <v>28</v>
      </c>
      <c r="G986" s="69" t="s">
        <v>247</v>
      </c>
      <c r="I986" s="69" t="s">
        <v>61</v>
      </c>
      <c r="L986" s="69">
        <v>11</v>
      </c>
      <c r="M986" s="42" t="s">
        <v>44</v>
      </c>
      <c r="S986" s="42" t="s">
        <v>162</v>
      </c>
    </row>
    <row r="987" spans="1:20" s="47" customFormat="1" x14ac:dyDescent="0.25">
      <c r="A987" s="45" t="str">
        <f>CONCATENATE(B987," ",C987)</f>
        <v>HP Stream 11-aj0000</v>
      </c>
      <c r="B987" s="47" t="s">
        <v>13</v>
      </c>
      <c r="C987" s="45" t="s">
        <v>2611</v>
      </c>
      <c r="D987" s="47" t="s">
        <v>38</v>
      </c>
      <c r="F987" s="47" t="s">
        <v>28</v>
      </c>
      <c r="G987" s="47" t="s">
        <v>1332</v>
      </c>
      <c r="I987" s="47" t="s">
        <v>61</v>
      </c>
      <c r="L987" s="47">
        <v>11</v>
      </c>
      <c r="M987" s="45" t="s">
        <v>44</v>
      </c>
      <c r="S987" s="45" t="s">
        <v>162</v>
      </c>
    </row>
    <row r="988" spans="1:20" s="48" customFormat="1" x14ac:dyDescent="0.25">
      <c r="A988" s="43" t="str">
        <f t="shared" si="77"/>
        <v>HP Stream 14-ax000</v>
      </c>
      <c r="B988" s="48" t="s">
        <v>13</v>
      </c>
      <c r="C988" s="43" t="s">
        <v>662</v>
      </c>
      <c r="D988" s="48" t="s">
        <v>60</v>
      </c>
      <c r="F988" s="48" t="s">
        <v>28</v>
      </c>
      <c r="G988" s="48" t="s">
        <v>247</v>
      </c>
      <c r="I988" s="48" t="s">
        <v>61</v>
      </c>
      <c r="L988" s="48">
        <v>14</v>
      </c>
      <c r="M988" s="43" t="s">
        <v>44</v>
      </c>
      <c r="S988" s="43" t="s">
        <v>162</v>
      </c>
    </row>
    <row r="989" spans="1:20" s="47" customFormat="1" x14ac:dyDescent="0.25">
      <c r="A989" s="45" t="str">
        <f t="shared" si="77"/>
        <v>HP Stream x360 11-ab000</v>
      </c>
      <c r="B989" s="47" t="s">
        <v>13</v>
      </c>
      <c r="C989" s="45" t="s">
        <v>660</v>
      </c>
      <c r="D989" s="47" t="s">
        <v>38</v>
      </c>
      <c r="F989" s="47" t="s">
        <v>28</v>
      </c>
      <c r="G989" s="47" t="s">
        <v>247</v>
      </c>
      <c r="I989" s="47" t="s">
        <v>61</v>
      </c>
      <c r="L989" s="47">
        <v>11</v>
      </c>
      <c r="M989" s="45" t="s">
        <v>44</v>
      </c>
      <c r="O989" s="47" t="s">
        <v>49</v>
      </c>
      <c r="S989" s="45" t="s">
        <v>162</v>
      </c>
    </row>
    <row r="990" spans="1:20" s="122" customFormat="1" x14ac:dyDescent="0.25">
      <c r="A990" s="38" t="str">
        <f>CONCATENATE(B990," ",C990)</f>
        <v>HP Stream x360 11-ab100</v>
      </c>
      <c r="B990" s="122" t="s">
        <v>13</v>
      </c>
      <c r="C990" s="38" t="s">
        <v>1714</v>
      </c>
      <c r="D990" s="122" t="s">
        <v>38</v>
      </c>
      <c r="F990" s="122" t="s">
        <v>28</v>
      </c>
      <c r="G990" s="122" t="s">
        <v>1332</v>
      </c>
      <c r="I990" s="122" t="s">
        <v>61</v>
      </c>
      <c r="L990" s="122">
        <v>11</v>
      </c>
      <c r="M990" s="38" t="s">
        <v>44</v>
      </c>
      <c r="O990" s="122" t="s">
        <v>49</v>
      </c>
      <c r="S990" s="38" t="s">
        <v>162</v>
      </c>
      <c r="T990" s="130" t="s">
        <v>2830</v>
      </c>
    </row>
    <row r="991" spans="1:20" s="69" customFormat="1" x14ac:dyDescent="0.25">
      <c r="A991" s="42" t="str">
        <f t="shared" si="77"/>
        <v>HP Stream x360 11-aa000</v>
      </c>
      <c r="B991" s="69" t="s">
        <v>13</v>
      </c>
      <c r="C991" s="42" t="s">
        <v>661</v>
      </c>
      <c r="D991" s="69" t="s">
        <v>38</v>
      </c>
      <c r="F991" s="69" t="s">
        <v>28</v>
      </c>
      <c r="G991" s="69" t="s">
        <v>247</v>
      </c>
      <c r="I991" s="69" t="s">
        <v>61</v>
      </c>
      <c r="L991" s="69">
        <v>11</v>
      </c>
      <c r="M991" s="42" t="s">
        <v>44</v>
      </c>
      <c r="O991" s="69" t="s">
        <v>49</v>
      </c>
      <c r="S991" s="42" t="s">
        <v>162</v>
      </c>
    </row>
    <row r="992" spans="1:20" s="33" customFormat="1" x14ac:dyDescent="0.25">
      <c r="A992" s="33" t="str">
        <f>CONCATENATE(B992," ",C992)</f>
        <v>HP Stream x360 11-r000</v>
      </c>
      <c r="B992" s="33" t="s">
        <v>13</v>
      </c>
      <c r="C992" s="33" t="s">
        <v>501</v>
      </c>
      <c r="D992" s="33" t="s">
        <v>38</v>
      </c>
      <c r="F992" s="33" t="s">
        <v>28</v>
      </c>
      <c r="G992" s="33" t="s">
        <v>247</v>
      </c>
      <c r="I992" s="33" t="s">
        <v>61</v>
      </c>
      <c r="L992" s="33">
        <v>11</v>
      </c>
      <c r="M992" s="33" t="s">
        <v>44</v>
      </c>
      <c r="O992" s="33" t="s">
        <v>49</v>
      </c>
      <c r="S992" s="33" t="s">
        <v>162</v>
      </c>
    </row>
    <row r="993" spans="1:19" s="42" customFormat="1" x14ac:dyDescent="0.25">
      <c r="A993" s="2" t="str">
        <f>CONCATENATE(B993," ",C993)</f>
        <v>HP ZBook 15u</v>
      </c>
      <c r="B993" s="42" t="s">
        <v>13</v>
      </c>
      <c r="C993" s="42" t="s">
        <v>187</v>
      </c>
      <c r="D993" s="42" t="s">
        <v>64</v>
      </c>
      <c r="E993" s="42" t="s">
        <v>54</v>
      </c>
      <c r="F993" s="43" t="s">
        <v>28</v>
      </c>
      <c r="G993" s="42" t="s">
        <v>154</v>
      </c>
      <c r="I993" s="42" t="s">
        <v>188</v>
      </c>
      <c r="L993" s="42">
        <v>15</v>
      </c>
      <c r="M993" s="42" t="s">
        <v>45</v>
      </c>
      <c r="P993" s="42" t="s">
        <v>101</v>
      </c>
      <c r="Q993" s="42" t="s">
        <v>93</v>
      </c>
      <c r="S993" s="37" t="s">
        <v>229</v>
      </c>
    </row>
    <row r="994" spans="1:19" s="42" customFormat="1" x14ac:dyDescent="0.25">
      <c r="A994" s="2" t="str">
        <f>CONCATENATE(B994," ",C994)</f>
        <v>HP ZBook 15u</v>
      </c>
      <c r="B994" s="42" t="s">
        <v>13</v>
      </c>
      <c r="C994" s="42" t="s">
        <v>187</v>
      </c>
      <c r="D994" s="42" t="s">
        <v>64</v>
      </c>
      <c r="E994" s="42" t="s">
        <v>53</v>
      </c>
      <c r="F994" s="42" t="s">
        <v>28</v>
      </c>
      <c r="G994" s="42" t="s">
        <v>154</v>
      </c>
      <c r="I994" s="42" t="s">
        <v>188</v>
      </c>
      <c r="L994" s="42">
        <v>15</v>
      </c>
      <c r="M994" s="42" t="s">
        <v>45</v>
      </c>
      <c r="P994" s="42" t="s">
        <v>101</v>
      </c>
      <c r="Q994" s="42" t="s">
        <v>93</v>
      </c>
      <c r="S994" s="37" t="s">
        <v>229</v>
      </c>
    </row>
    <row r="995" spans="1:19" s="35" customFormat="1" x14ac:dyDescent="0.25">
      <c r="A995" s="35" t="str">
        <f t="shared" ref="A995:A1002" si="78">CONCATENATE(B995," ",C995)</f>
        <v>HP ZBook 15u G3</v>
      </c>
      <c r="B995" s="35" t="s">
        <v>13</v>
      </c>
      <c r="C995" s="35" t="s">
        <v>458</v>
      </c>
      <c r="D995" s="35" t="s">
        <v>64</v>
      </c>
      <c r="E995" s="35" t="s">
        <v>53</v>
      </c>
      <c r="F995" s="35" t="s">
        <v>28</v>
      </c>
      <c r="G995" s="35" t="s">
        <v>289</v>
      </c>
      <c r="I995" s="35" t="s">
        <v>459</v>
      </c>
      <c r="L995" s="35">
        <v>15</v>
      </c>
      <c r="M995" s="35" t="s">
        <v>45</v>
      </c>
      <c r="P995" s="35" t="s">
        <v>101</v>
      </c>
      <c r="Q995" s="35" t="s">
        <v>93</v>
      </c>
      <c r="S995" s="35" t="s">
        <v>229</v>
      </c>
    </row>
    <row r="996" spans="1:19" s="35" customFormat="1" x14ac:dyDescent="0.25">
      <c r="A996" s="35" t="str">
        <f t="shared" si="78"/>
        <v>HP ZBook 15u G4</v>
      </c>
      <c r="B996" s="35" t="s">
        <v>13</v>
      </c>
      <c r="C996" s="35" t="s">
        <v>774</v>
      </c>
      <c r="D996" s="35" t="s">
        <v>64</v>
      </c>
      <c r="F996" s="35" t="s">
        <v>28</v>
      </c>
      <c r="G996" s="35" t="s">
        <v>599</v>
      </c>
      <c r="I996" s="35" t="s">
        <v>775</v>
      </c>
      <c r="L996" s="35">
        <v>15</v>
      </c>
      <c r="M996" s="35" t="s">
        <v>45</v>
      </c>
      <c r="S996" s="35" t="s">
        <v>229</v>
      </c>
    </row>
    <row r="997" spans="1:19" s="34" customFormat="1" x14ac:dyDescent="0.25">
      <c r="A997" s="34" t="str">
        <f t="shared" si="78"/>
        <v>HP ZBook 15u G5</v>
      </c>
      <c r="B997" s="34" t="s">
        <v>13</v>
      </c>
      <c r="C997" s="34" t="s">
        <v>1311</v>
      </c>
      <c r="D997" s="34" t="s">
        <v>64</v>
      </c>
      <c r="F997" s="34" t="s">
        <v>28</v>
      </c>
      <c r="G997" s="34" t="s">
        <v>959</v>
      </c>
      <c r="I997" s="34" t="s">
        <v>1309</v>
      </c>
      <c r="L997" s="34">
        <v>15</v>
      </c>
      <c r="M997" s="34" t="s">
        <v>45</v>
      </c>
      <c r="S997" s="34" t="s">
        <v>229</v>
      </c>
    </row>
    <row r="998" spans="1:19" s="24" customFormat="1" x14ac:dyDescent="0.25">
      <c r="A998" s="24" t="str">
        <f t="shared" si="78"/>
        <v>HP ZBook 15 G3</v>
      </c>
      <c r="B998" s="24" t="s">
        <v>13</v>
      </c>
      <c r="C998" s="24" t="s">
        <v>445</v>
      </c>
      <c r="D998" s="24" t="s">
        <v>64</v>
      </c>
      <c r="F998" s="24" t="s">
        <v>28</v>
      </c>
      <c r="G998" s="24" t="s">
        <v>289</v>
      </c>
      <c r="I998" s="24" t="s">
        <v>803</v>
      </c>
      <c r="L998" s="24">
        <v>15</v>
      </c>
      <c r="M998" s="24" t="s">
        <v>311</v>
      </c>
      <c r="S998" s="24" t="s">
        <v>229</v>
      </c>
    </row>
    <row r="999" spans="1:19" s="77" customFormat="1" x14ac:dyDescent="0.25">
      <c r="A999" s="77" t="str">
        <f t="shared" si="78"/>
        <v>HP ZBook 15 G4</v>
      </c>
      <c r="B999" s="77" t="s">
        <v>13</v>
      </c>
      <c r="C999" s="77" t="s">
        <v>804</v>
      </c>
      <c r="D999" s="77" t="s">
        <v>64</v>
      </c>
      <c r="F999" s="77" t="s">
        <v>28</v>
      </c>
      <c r="G999" s="77" t="s">
        <v>599</v>
      </c>
      <c r="I999" s="77" t="s">
        <v>805</v>
      </c>
      <c r="L999" s="77">
        <v>15</v>
      </c>
      <c r="M999" s="77" t="s">
        <v>311</v>
      </c>
      <c r="S999" s="77" t="s">
        <v>229</v>
      </c>
    </row>
    <row r="1000" spans="1:19" s="50" customFormat="1" x14ac:dyDescent="0.25">
      <c r="A1000" s="50" t="str">
        <f>CONCATENATE(B1000," ",C1000)</f>
        <v>HP ZBook 15 G6</v>
      </c>
      <c r="B1000" s="50" t="s">
        <v>13</v>
      </c>
      <c r="C1000" s="50" t="s">
        <v>2221</v>
      </c>
      <c r="D1000" s="50" t="s">
        <v>64</v>
      </c>
      <c r="F1000" s="50" t="s">
        <v>28</v>
      </c>
      <c r="G1000" s="50" t="s">
        <v>1305</v>
      </c>
      <c r="I1000" s="50" t="s">
        <v>2222</v>
      </c>
      <c r="L1000" s="50">
        <v>15</v>
      </c>
      <c r="M1000" s="50" t="s">
        <v>311</v>
      </c>
      <c r="S1000" s="50" t="s">
        <v>229</v>
      </c>
    </row>
    <row r="1001" spans="1:19" s="51" customFormat="1" x14ac:dyDescent="0.25">
      <c r="A1001" s="51" t="str">
        <f>CONCATENATE(B1001," ",C1001)</f>
        <v>HP ZBook 15v G5</v>
      </c>
      <c r="B1001" s="51" t="s">
        <v>13</v>
      </c>
      <c r="C1001" s="51" t="s">
        <v>1521</v>
      </c>
      <c r="D1001" s="51" t="s">
        <v>64</v>
      </c>
      <c r="F1001" s="51" t="s">
        <v>28</v>
      </c>
      <c r="G1001" s="51" t="s">
        <v>1305</v>
      </c>
      <c r="I1001" s="51" t="s">
        <v>1495</v>
      </c>
      <c r="L1001" s="51">
        <v>15</v>
      </c>
      <c r="M1001" s="51" t="s">
        <v>45</v>
      </c>
      <c r="S1001" s="51" t="s">
        <v>229</v>
      </c>
    </row>
    <row r="1002" spans="1:19" s="34" customFormat="1" x14ac:dyDescent="0.25">
      <c r="A1002" s="34" t="str">
        <f t="shared" si="78"/>
        <v>HP ZBook 15 Studio G5</v>
      </c>
      <c r="B1002" s="34" t="s">
        <v>13</v>
      </c>
      <c r="C1002" s="34" t="s">
        <v>1436</v>
      </c>
      <c r="D1002" s="34" t="s">
        <v>64</v>
      </c>
      <c r="F1002" s="34" t="s">
        <v>28</v>
      </c>
      <c r="G1002" s="34" t="s">
        <v>1305</v>
      </c>
      <c r="I1002" s="34" t="s">
        <v>1437</v>
      </c>
      <c r="L1002" s="34">
        <v>15</v>
      </c>
      <c r="M1002" s="34" t="s">
        <v>45</v>
      </c>
      <c r="S1002" s="34" t="s">
        <v>229</v>
      </c>
    </row>
    <row r="1003" spans="1:19" s="51" customFormat="1" x14ac:dyDescent="0.25">
      <c r="A1003" s="51" t="str">
        <f t="shared" ref="A1003:A1009" si="79">CONCATENATE(B1003," ",C1003)</f>
        <v>HP ZBook x360 15 Studio G5</v>
      </c>
      <c r="B1003" s="51" t="s">
        <v>13</v>
      </c>
      <c r="C1003" s="51" t="s">
        <v>1520</v>
      </c>
      <c r="D1003" s="51" t="s">
        <v>64</v>
      </c>
      <c r="F1003" s="51" t="s">
        <v>28</v>
      </c>
      <c r="G1003" s="51" t="s">
        <v>1305</v>
      </c>
      <c r="I1003" s="51" t="s">
        <v>1498</v>
      </c>
      <c r="L1003" s="51">
        <v>15</v>
      </c>
      <c r="M1003" s="51" t="s">
        <v>311</v>
      </c>
      <c r="O1003" s="51" t="s">
        <v>49</v>
      </c>
      <c r="S1003" s="51" t="s">
        <v>229</v>
      </c>
    </row>
    <row r="1004" spans="1:19" s="35" customFormat="1" x14ac:dyDescent="0.25">
      <c r="A1004" s="35" t="str">
        <f t="shared" si="79"/>
        <v>HP ZBook 17 G3</v>
      </c>
      <c r="B1004" s="35" t="s">
        <v>13</v>
      </c>
      <c r="C1004" s="35" t="s">
        <v>460</v>
      </c>
      <c r="D1004" s="35" t="s">
        <v>64</v>
      </c>
      <c r="F1004" s="35" t="s">
        <v>28</v>
      </c>
      <c r="G1004" s="35" t="s">
        <v>289</v>
      </c>
      <c r="I1004" s="35" t="s">
        <v>461</v>
      </c>
      <c r="L1004" s="35">
        <v>17</v>
      </c>
      <c r="M1004" s="35" t="s">
        <v>45</v>
      </c>
      <c r="S1004" s="35" t="s">
        <v>229</v>
      </c>
    </row>
    <row r="1005" spans="1:19" s="77" customFormat="1" x14ac:dyDescent="0.25">
      <c r="A1005" s="77" t="str">
        <f t="shared" si="79"/>
        <v>HP ZBook 17 G4</v>
      </c>
      <c r="B1005" s="77" t="s">
        <v>13</v>
      </c>
      <c r="C1005" s="77" t="s">
        <v>806</v>
      </c>
      <c r="D1005" s="77" t="s">
        <v>64</v>
      </c>
      <c r="F1005" s="77" t="s">
        <v>28</v>
      </c>
      <c r="G1005" s="77" t="s">
        <v>599</v>
      </c>
      <c r="I1005" s="77" t="s">
        <v>807</v>
      </c>
      <c r="L1005" s="77">
        <v>17</v>
      </c>
      <c r="M1005" s="77" t="s">
        <v>45</v>
      </c>
      <c r="S1005" s="77" t="s">
        <v>229</v>
      </c>
    </row>
    <row r="1006" spans="1:19" s="51" customFormat="1" x14ac:dyDescent="0.25">
      <c r="A1006" s="51" t="str">
        <f t="shared" si="79"/>
        <v>HP ZBook 17 G5</v>
      </c>
      <c r="B1006" s="51" t="s">
        <v>13</v>
      </c>
      <c r="C1006" s="51" t="s">
        <v>1522</v>
      </c>
      <c r="D1006" s="51" t="s">
        <v>64</v>
      </c>
      <c r="F1006" s="51" t="s">
        <v>28</v>
      </c>
      <c r="G1006" s="51" t="s">
        <v>1305</v>
      </c>
      <c r="I1006" s="51" t="s">
        <v>1523</v>
      </c>
      <c r="L1006" s="51">
        <v>17</v>
      </c>
      <c r="M1006" s="51" t="s">
        <v>45</v>
      </c>
      <c r="S1006" s="51" t="s">
        <v>229</v>
      </c>
    </row>
    <row r="1007" spans="1:19" s="50" customFormat="1" x14ac:dyDescent="0.25">
      <c r="A1007" s="50" t="str">
        <f>CONCATENATE(B1007," ",C1007)</f>
        <v>HP ZBook 17 G6</v>
      </c>
      <c r="B1007" s="50" t="s">
        <v>13</v>
      </c>
      <c r="C1007" s="50" t="s">
        <v>2223</v>
      </c>
      <c r="D1007" s="50" t="s">
        <v>64</v>
      </c>
      <c r="F1007" s="50" t="s">
        <v>28</v>
      </c>
      <c r="G1007" s="50" t="s">
        <v>1305</v>
      </c>
      <c r="I1007" s="50" t="s">
        <v>2224</v>
      </c>
      <c r="L1007" s="50">
        <v>17</v>
      </c>
      <c r="M1007" s="50" t="s">
        <v>45</v>
      </c>
      <c r="S1007" s="50" t="s">
        <v>229</v>
      </c>
    </row>
    <row r="1008" spans="1:19" s="42" customFormat="1" x14ac:dyDescent="0.25">
      <c r="A1008" s="2" t="str">
        <f t="shared" si="79"/>
        <v>HP ZBook 14 G2</v>
      </c>
      <c r="B1008" s="42" t="s">
        <v>13</v>
      </c>
      <c r="C1008" s="42" t="s">
        <v>185</v>
      </c>
      <c r="D1008" s="42" t="s">
        <v>60</v>
      </c>
      <c r="E1008" s="42" t="s">
        <v>53</v>
      </c>
      <c r="F1008" s="42" t="s">
        <v>28</v>
      </c>
      <c r="G1008" s="42" t="s">
        <v>154</v>
      </c>
      <c r="I1008" s="42" t="s">
        <v>186</v>
      </c>
      <c r="L1008" s="42">
        <v>14</v>
      </c>
      <c r="M1008" s="42" t="s">
        <v>83</v>
      </c>
      <c r="P1008" s="42" t="s">
        <v>101</v>
      </c>
      <c r="Q1008" s="42" t="s">
        <v>93</v>
      </c>
      <c r="S1008" s="37" t="s">
        <v>229</v>
      </c>
    </row>
    <row r="1009" spans="1:19" s="42" customFormat="1" x14ac:dyDescent="0.25">
      <c r="A1009" s="2" t="str">
        <f t="shared" si="79"/>
        <v>HP ZBook 14 G2</v>
      </c>
      <c r="B1009" s="42" t="s">
        <v>13</v>
      </c>
      <c r="C1009" s="42" t="s">
        <v>185</v>
      </c>
      <c r="D1009" s="42" t="s">
        <v>60</v>
      </c>
      <c r="E1009" s="42" t="s">
        <v>54</v>
      </c>
      <c r="F1009" s="42" t="s">
        <v>28</v>
      </c>
      <c r="G1009" s="42" t="s">
        <v>154</v>
      </c>
      <c r="I1009" s="42" t="s">
        <v>186</v>
      </c>
      <c r="L1009" s="42">
        <v>14</v>
      </c>
      <c r="M1009" s="42" t="s">
        <v>83</v>
      </c>
      <c r="P1009" s="42" t="s">
        <v>101</v>
      </c>
      <c r="Q1009" s="42" t="s">
        <v>93</v>
      </c>
      <c r="S1009" s="37" t="s">
        <v>229</v>
      </c>
    </row>
    <row r="1010" spans="1:19" s="56" customFormat="1" x14ac:dyDescent="0.25">
      <c r="A1010" s="56" t="str">
        <f t="shared" ref="A1010:A1019" si="80">CONCATENATE(B1010," ",C1010)</f>
        <v>HP ZBook 14u G4</v>
      </c>
      <c r="B1010" s="56" t="s">
        <v>13</v>
      </c>
      <c r="C1010" s="56" t="s">
        <v>937</v>
      </c>
      <c r="D1010" s="56" t="s">
        <v>60</v>
      </c>
      <c r="F1010" s="56" t="s">
        <v>28</v>
      </c>
      <c r="G1010" s="56" t="s">
        <v>599</v>
      </c>
      <c r="L1010" s="56">
        <v>14</v>
      </c>
      <c r="M1010" s="56" t="s">
        <v>45</v>
      </c>
      <c r="S1010" s="56" t="s">
        <v>229</v>
      </c>
    </row>
    <row r="1011" spans="1:19" s="34" customFormat="1" x14ac:dyDescent="0.25">
      <c r="A1011" s="34" t="str">
        <f>CONCATENATE(B1011," ",C1011)</f>
        <v>HP ZBook 14u G5</v>
      </c>
      <c r="B1011" s="34" t="s">
        <v>13</v>
      </c>
      <c r="C1011" s="34" t="s">
        <v>1310</v>
      </c>
      <c r="D1011" s="34" t="s">
        <v>60</v>
      </c>
      <c r="F1011" s="34" t="s">
        <v>28</v>
      </c>
      <c r="G1011" s="34" t="s">
        <v>959</v>
      </c>
      <c r="I1011" s="34" t="s">
        <v>1309</v>
      </c>
      <c r="L1011" s="34">
        <v>14</v>
      </c>
      <c r="M1011" s="34" t="s">
        <v>45</v>
      </c>
      <c r="O1011" s="34" t="s">
        <v>49</v>
      </c>
      <c r="S1011" s="34" t="s">
        <v>229</v>
      </c>
    </row>
    <row r="1012" spans="1:19" s="57" customFormat="1" x14ac:dyDescent="0.25">
      <c r="A1012" s="57" t="str">
        <f>CONCATENATE(B1012," ",C1012)</f>
        <v>HP ZBook 14u G6</v>
      </c>
      <c r="B1012" s="57" t="s">
        <v>13</v>
      </c>
      <c r="C1012" s="57" t="s">
        <v>2109</v>
      </c>
      <c r="D1012" s="57" t="s">
        <v>60</v>
      </c>
      <c r="F1012" s="57" t="s">
        <v>28</v>
      </c>
      <c r="G1012" s="57" t="s">
        <v>1715</v>
      </c>
      <c r="I1012" s="57" t="s">
        <v>2110</v>
      </c>
      <c r="L1012" s="57">
        <v>14</v>
      </c>
      <c r="M1012" s="57" t="s">
        <v>45</v>
      </c>
      <c r="S1012" s="57" t="s">
        <v>229</v>
      </c>
    </row>
    <row r="1013" spans="1:19" s="56" customFormat="1" x14ac:dyDescent="0.25">
      <c r="A1013" s="56" t="str">
        <f>CONCATENATE(B1013," ",C1013)</f>
        <v>HP ZBook 15u G6</v>
      </c>
      <c r="B1013" s="56" t="s">
        <v>13</v>
      </c>
      <c r="C1013" s="56" t="s">
        <v>2111</v>
      </c>
      <c r="D1013" s="56" t="s">
        <v>60</v>
      </c>
      <c r="F1013" s="56" t="s">
        <v>28</v>
      </c>
      <c r="G1013" s="56" t="s">
        <v>1715</v>
      </c>
      <c r="I1013" s="56" t="s">
        <v>2110</v>
      </c>
      <c r="L1013" s="56">
        <v>15</v>
      </c>
      <c r="M1013" s="56" t="s">
        <v>45</v>
      </c>
      <c r="S1013" s="56" t="s">
        <v>229</v>
      </c>
    </row>
    <row r="1014" spans="1:19" s="25" customFormat="1" x14ac:dyDescent="0.25">
      <c r="A1014" s="25" t="str">
        <f t="shared" si="80"/>
        <v>Lenovo IdeaPad 100s-11</v>
      </c>
      <c r="B1014" s="25" t="s">
        <v>20</v>
      </c>
      <c r="C1014" s="25" t="s">
        <v>428</v>
      </c>
      <c r="D1014" s="25" t="s">
        <v>38</v>
      </c>
      <c r="E1014" s="25" t="s">
        <v>35</v>
      </c>
      <c r="F1014" s="25" t="s">
        <v>28</v>
      </c>
      <c r="G1014" s="25" t="s">
        <v>149</v>
      </c>
      <c r="I1014" s="25" t="s">
        <v>61</v>
      </c>
      <c r="J1014" s="25">
        <v>1</v>
      </c>
      <c r="L1014" s="25">
        <v>11</v>
      </c>
      <c r="M1014" s="25" t="s">
        <v>44</v>
      </c>
      <c r="S1014" s="25" t="s">
        <v>163</v>
      </c>
    </row>
    <row r="1015" spans="1:19" s="38" customFormat="1" x14ac:dyDescent="0.25">
      <c r="A1015" s="38" t="str">
        <f t="shared" si="80"/>
        <v>Lenovo IdeaPad 100s-14</v>
      </c>
      <c r="B1015" s="38" t="s">
        <v>20</v>
      </c>
      <c r="C1015" s="38" t="s">
        <v>567</v>
      </c>
      <c r="D1015" s="38" t="s">
        <v>60</v>
      </c>
      <c r="F1015" s="38" t="s">
        <v>28</v>
      </c>
      <c r="G1015" s="38" t="s">
        <v>247</v>
      </c>
      <c r="I1015" s="38" t="s">
        <v>61</v>
      </c>
      <c r="L1015" s="38">
        <v>14</v>
      </c>
      <c r="M1015" s="38" t="s">
        <v>44</v>
      </c>
      <c r="S1015" s="38" t="s">
        <v>162</v>
      </c>
    </row>
    <row r="1016" spans="1:19" s="77" customFormat="1" x14ac:dyDescent="0.25">
      <c r="A1016" s="2" t="str">
        <f t="shared" si="80"/>
        <v>Lenovo IdeaPad 100-15 Core</v>
      </c>
      <c r="B1016" s="77" t="s">
        <v>20</v>
      </c>
      <c r="C1016" s="77" t="s">
        <v>325</v>
      </c>
      <c r="D1016" s="77" t="s">
        <v>65</v>
      </c>
      <c r="E1016" s="77" t="s">
        <v>55</v>
      </c>
      <c r="F1016" s="77" t="s">
        <v>28</v>
      </c>
      <c r="G1016" s="77" t="s">
        <v>154</v>
      </c>
      <c r="I1016" s="77" t="s">
        <v>326</v>
      </c>
      <c r="L1016" s="77">
        <v>15</v>
      </c>
      <c r="M1016" s="77" t="s">
        <v>44</v>
      </c>
      <c r="P1016" s="77" t="s">
        <v>101</v>
      </c>
      <c r="Q1016" s="77" t="s">
        <v>93</v>
      </c>
      <c r="S1016" s="77" t="s">
        <v>229</v>
      </c>
    </row>
    <row r="1017" spans="1:19" s="77" customFormat="1" x14ac:dyDescent="0.25">
      <c r="A1017" s="2" t="str">
        <f t="shared" si="80"/>
        <v>Lenovo IdeaPad 100-15 Core</v>
      </c>
      <c r="B1017" s="77" t="s">
        <v>20</v>
      </c>
      <c r="C1017" s="77" t="s">
        <v>325</v>
      </c>
      <c r="D1017" s="77" t="s">
        <v>65</v>
      </c>
      <c r="E1017" s="77" t="s">
        <v>53</v>
      </c>
      <c r="F1017" s="77" t="s">
        <v>28</v>
      </c>
      <c r="G1017" s="77" t="s">
        <v>154</v>
      </c>
      <c r="I1017" s="77" t="s">
        <v>326</v>
      </c>
      <c r="L1017" s="77">
        <v>15</v>
      </c>
      <c r="M1017" s="77" t="s">
        <v>44</v>
      </c>
      <c r="P1017" s="77" t="s">
        <v>101</v>
      </c>
      <c r="Q1017" s="77" t="s">
        <v>93</v>
      </c>
      <c r="S1017" s="77" t="s">
        <v>229</v>
      </c>
    </row>
    <row r="1018" spans="1:19" s="75" customFormat="1" x14ac:dyDescent="0.25">
      <c r="A1018" s="75" t="str">
        <f t="shared" si="80"/>
        <v>Lenovo IdeaPad 110s-11</v>
      </c>
      <c r="B1018" s="75" t="s">
        <v>20</v>
      </c>
      <c r="C1018" s="75" t="s">
        <v>810</v>
      </c>
      <c r="D1018" s="75" t="s">
        <v>38</v>
      </c>
      <c r="F1018" s="75" t="s">
        <v>28</v>
      </c>
      <c r="G1018" s="75" t="s">
        <v>247</v>
      </c>
      <c r="I1018" s="75" t="s">
        <v>61</v>
      </c>
      <c r="L1018" s="75">
        <v>11</v>
      </c>
      <c r="M1018" s="75" t="s">
        <v>44</v>
      </c>
      <c r="S1018" s="75" t="s">
        <v>162</v>
      </c>
    </row>
    <row r="1019" spans="1:19" s="57" customFormat="1" x14ac:dyDescent="0.25">
      <c r="A1019" s="57" t="str">
        <f t="shared" si="80"/>
        <v>Lenovo IdeaPad 110-14</v>
      </c>
      <c r="B1019" s="57" t="s">
        <v>20</v>
      </c>
      <c r="C1019" s="57" t="s">
        <v>1090</v>
      </c>
      <c r="D1019" s="57" t="s">
        <v>60</v>
      </c>
      <c r="F1019" s="57" t="s">
        <v>28</v>
      </c>
      <c r="G1019" s="57" t="s">
        <v>247</v>
      </c>
      <c r="I1019" s="57" t="s">
        <v>61</v>
      </c>
      <c r="L1019" s="57">
        <v>14</v>
      </c>
      <c r="M1019" s="57" t="s">
        <v>44</v>
      </c>
      <c r="S1019" s="57" t="s">
        <v>162</v>
      </c>
    </row>
    <row r="1020" spans="1:19" s="39" customFormat="1" x14ac:dyDescent="0.25">
      <c r="A1020" s="39" t="str">
        <f t="shared" ref="A1020:A1025" si="81">CONCATENATE(B1020," ",C1020)</f>
        <v>Lenovo IdeaPad 110-15A</v>
      </c>
      <c r="B1020" s="39" t="s">
        <v>20</v>
      </c>
      <c r="C1020" s="39" t="s">
        <v>561</v>
      </c>
      <c r="D1020" s="39" t="s">
        <v>65</v>
      </c>
      <c r="F1020" s="39" t="s">
        <v>27</v>
      </c>
      <c r="G1020" s="39" t="s">
        <v>306</v>
      </c>
      <c r="I1020" s="39" t="s">
        <v>560</v>
      </c>
      <c r="L1020" s="39">
        <v>15</v>
      </c>
      <c r="M1020" s="39" t="s">
        <v>44</v>
      </c>
      <c r="S1020" s="39" t="s">
        <v>162</v>
      </c>
    </row>
    <row r="1021" spans="1:19" s="50" customFormat="1" x14ac:dyDescent="0.25">
      <c r="A1021" s="50" t="str">
        <f t="shared" si="81"/>
        <v>Lenovo IdeaPad 110-15A (BR)</v>
      </c>
      <c r="B1021" s="50" t="s">
        <v>20</v>
      </c>
      <c r="C1021" s="50" t="s">
        <v>699</v>
      </c>
      <c r="D1021" s="50" t="s">
        <v>65</v>
      </c>
      <c r="F1021" s="50" t="s">
        <v>27</v>
      </c>
      <c r="G1021" s="50" t="s">
        <v>510</v>
      </c>
      <c r="I1021" s="50" t="s">
        <v>61</v>
      </c>
      <c r="L1021" s="50">
        <v>15</v>
      </c>
      <c r="M1021" s="50" t="s">
        <v>44</v>
      </c>
      <c r="S1021" s="50" t="s">
        <v>229</v>
      </c>
    </row>
    <row r="1022" spans="1:19" s="38" customFormat="1" x14ac:dyDescent="0.25">
      <c r="A1022" s="38" t="str">
        <f t="shared" si="81"/>
        <v>Lenovo IdeaPad 110-15I</v>
      </c>
      <c r="B1022" s="38" t="s">
        <v>20</v>
      </c>
      <c r="C1022" s="38" t="s">
        <v>562</v>
      </c>
      <c r="D1022" s="38" t="s">
        <v>63</v>
      </c>
      <c r="F1022" s="38" t="s">
        <v>28</v>
      </c>
      <c r="G1022" s="38" t="s">
        <v>247</v>
      </c>
      <c r="I1022" s="38" t="s">
        <v>61</v>
      </c>
      <c r="L1022" s="38">
        <v>15</v>
      </c>
      <c r="M1022" s="38" t="s">
        <v>44</v>
      </c>
      <c r="S1022" s="38" t="s">
        <v>162</v>
      </c>
    </row>
    <row r="1023" spans="1:19" s="50" customFormat="1" x14ac:dyDescent="0.25">
      <c r="A1023" s="50" t="str">
        <f t="shared" si="81"/>
        <v>Lenovo IdeaPad 110-15I (A)</v>
      </c>
      <c r="B1023" s="50" t="s">
        <v>20</v>
      </c>
      <c r="C1023" s="50" t="s">
        <v>704</v>
      </c>
      <c r="D1023" s="50" t="s">
        <v>63</v>
      </c>
      <c r="F1023" s="50" t="s">
        <v>28</v>
      </c>
      <c r="G1023" s="50" t="s">
        <v>631</v>
      </c>
      <c r="I1023" s="50" t="s">
        <v>61</v>
      </c>
      <c r="L1023" s="50">
        <v>15</v>
      </c>
      <c r="M1023" s="50" t="s">
        <v>44</v>
      </c>
      <c r="S1023" s="50" t="s">
        <v>162</v>
      </c>
    </row>
    <row r="1024" spans="1:19" s="39" customFormat="1" x14ac:dyDescent="0.25">
      <c r="A1024" s="39" t="str">
        <f t="shared" si="81"/>
        <v>Lenovo IdeaPad 110-17A</v>
      </c>
      <c r="B1024" s="39" t="s">
        <v>20</v>
      </c>
      <c r="C1024" s="39" t="s">
        <v>563</v>
      </c>
      <c r="D1024" s="39" t="s">
        <v>65</v>
      </c>
      <c r="F1024" s="39" t="s">
        <v>27</v>
      </c>
      <c r="G1024" s="39" t="s">
        <v>306</v>
      </c>
      <c r="I1024" s="39" t="s">
        <v>560</v>
      </c>
      <c r="L1024" s="39">
        <v>17</v>
      </c>
      <c r="M1024" s="39" t="s">
        <v>52</v>
      </c>
      <c r="S1024" s="39" t="s">
        <v>162</v>
      </c>
    </row>
    <row r="1025" spans="1:19" s="50" customFormat="1" x14ac:dyDescent="0.25">
      <c r="A1025" s="50" t="str">
        <f t="shared" si="81"/>
        <v>Lenovo IdeaPad 110-17I (K)</v>
      </c>
      <c r="B1025" s="50" t="s">
        <v>20</v>
      </c>
      <c r="C1025" s="50" t="s">
        <v>700</v>
      </c>
      <c r="D1025" s="50" t="s">
        <v>65</v>
      </c>
      <c r="F1025" s="50" t="s">
        <v>28</v>
      </c>
      <c r="G1025" s="50" t="s">
        <v>599</v>
      </c>
      <c r="I1025" s="50" t="s">
        <v>542</v>
      </c>
      <c r="L1025" s="50">
        <v>17</v>
      </c>
      <c r="M1025" s="50" t="s">
        <v>52</v>
      </c>
      <c r="S1025" s="50" t="s">
        <v>229</v>
      </c>
    </row>
    <row r="1026" spans="1:19" s="75" customFormat="1" x14ac:dyDescent="0.25">
      <c r="A1026" s="2" t="str">
        <f t="shared" ref="A1026:A1074" si="82">CONCATENATE(B1026," ",C1026)</f>
        <v>Lenovo IdeaPad 300-17</v>
      </c>
      <c r="B1026" s="75" t="s">
        <v>20</v>
      </c>
      <c r="C1026" s="75" t="s">
        <v>360</v>
      </c>
      <c r="D1026" s="75" t="s">
        <v>65</v>
      </c>
      <c r="E1026" s="75" t="s">
        <v>53</v>
      </c>
      <c r="F1026" s="75" t="s">
        <v>28</v>
      </c>
      <c r="G1026" s="75" t="s">
        <v>289</v>
      </c>
      <c r="I1026" s="75" t="s">
        <v>136</v>
      </c>
      <c r="L1026" s="75">
        <v>17</v>
      </c>
      <c r="M1026" s="75" t="s">
        <v>52</v>
      </c>
      <c r="P1026" s="75" t="s">
        <v>101</v>
      </c>
      <c r="Q1026" s="75" t="s">
        <v>93</v>
      </c>
      <c r="S1026" s="75" t="s">
        <v>229</v>
      </c>
    </row>
    <row r="1027" spans="1:19" s="25" customFormat="1" x14ac:dyDescent="0.25">
      <c r="A1027" s="25" t="str">
        <f t="shared" si="82"/>
        <v>Lenovo IdeaPad 300-15</v>
      </c>
      <c r="B1027" s="25" t="s">
        <v>20</v>
      </c>
      <c r="C1027" s="25" t="s">
        <v>394</v>
      </c>
      <c r="D1027" s="25" t="s">
        <v>65</v>
      </c>
      <c r="F1027" s="25" t="s">
        <v>28</v>
      </c>
      <c r="G1027" s="25" t="s">
        <v>289</v>
      </c>
      <c r="I1027" s="25" t="s">
        <v>1440</v>
      </c>
      <c r="L1027" s="25">
        <v>15</v>
      </c>
      <c r="M1027" s="25" t="s">
        <v>44</v>
      </c>
      <c r="S1027" s="25" t="s">
        <v>229</v>
      </c>
    </row>
    <row r="1028" spans="1:19" s="50" customFormat="1" x14ac:dyDescent="0.25">
      <c r="A1028" s="50" t="str">
        <f t="shared" si="82"/>
        <v>Lenovo IdeaPad 300-15 (B)</v>
      </c>
      <c r="B1028" s="50" t="s">
        <v>20</v>
      </c>
      <c r="C1028" s="50" t="s">
        <v>705</v>
      </c>
      <c r="D1028" s="50" t="s">
        <v>65</v>
      </c>
      <c r="F1028" s="50" t="s">
        <v>28</v>
      </c>
      <c r="G1028" s="50" t="s">
        <v>247</v>
      </c>
      <c r="I1028" s="50" t="s">
        <v>244</v>
      </c>
      <c r="L1028" s="50">
        <v>15</v>
      </c>
      <c r="M1028" s="50" t="s">
        <v>44</v>
      </c>
      <c r="S1028" s="50" t="s">
        <v>162</v>
      </c>
    </row>
    <row r="1029" spans="1:19" s="75" customFormat="1" x14ac:dyDescent="0.25">
      <c r="A1029" s="75" t="str">
        <f t="shared" si="82"/>
        <v>Lenovo IdeaPad 300-15 (A)</v>
      </c>
      <c r="B1029" s="75" t="s">
        <v>20</v>
      </c>
      <c r="C1029" s="75" t="s">
        <v>808</v>
      </c>
      <c r="D1029" s="75" t="s">
        <v>63</v>
      </c>
      <c r="F1029" s="75" t="s">
        <v>28</v>
      </c>
      <c r="G1029" s="75" t="s">
        <v>631</v>
      </c>
      <c r="I1029" s="75" t="s">
        <v>61</v>
      </c>
      <c r="L1029" s="75">
        <v>15</v>
      </c>
      <c r="M1029" s="75" t="s">
        <v>45</v>
      </c>
      <c r="S1029" s="75" t="s">
        <v>162</v>
      </c>
    </row>
    <row r="1030" spans="1:19" s="33" customFormat="1" x14ac:dyDescent="0.25">
      <c r="A1030" s="33" t="str">
        <f t="shared" si="82"/>
        <v>Lenovo IdeaPad 305-15</v>
      </c>
      <c r="B1030" s="33" t="s">
        <v>20</v>
      </c>
      <c r="C1030" s="33" t="s">
        <v>503</v>
      </c>
      <c r="D1030" s="33" t="s">
        <v>65</v>
      </c>
      <c r="F1030" s="33" t="s">
        <v>28</v>
      </c>
      <c r="G1030" s="33" t="s">
        <v>154</v>
      </c>
      <c r="I1030" s="33" t="s">
        <v>265</v>
      </c>
      <c r="L1030" s="33">
        <v>15</v>
      </c>
      <c r="M1030" s="33" t="s">
        <v>44</v>
      </c>
      <c r="S1030" s="33" t="s">
        <v>229</v>
      </c>
    </row>
    <row r="1031" spans="1:19" s="39" customFormat="1" x14ac:dyDescent="0.25">
      <c r="A1031" s="39" t="str">
        <f t="shared" si="82"/>
        <v>Lenovo IdeaPad 310-15I</v>
      </c>
      <c r="B1031" s="39" t="s">
        <v>20</v>
      </c>
      <c r="C1031" s="39" t="s">
        <v>663</v>
      </c>
      <c r="D1031" s="39" t="s">
        <v>65</v>
      </c>
      <c r="F1031" s="39" t="s">
        <v>28</v>
      </c>
      <c r="G1031" s="39" t="s">
        <v>289</v>
      </c>
      <c r="I1031" s="39" t="s">
        <v>564</v>
      </c>
      <c r="L1031" s="39">
        <v>15</v>
      </c>
      <c r="M1031" s="39" t="s">
        <v>44</v>
      </c>
      <c r="S1031" s="39" t="s">
        <v>229</v>
      </c>
    </row>
    <row r="1032" spans="1:19" s="39" customFormat="1" x14ac:dyDescent="0.25">
      <c r="A1032" s="39" t="str">
        <f t="shared" si="82"/>
        <v>Lenovo IdeaPad 310-15I (K)</v>
      </c>
      <c r="B1032" s="39" t="s">
        <v>20</v>
      </c>
      <c r="C1032" s="39" t="s">
        <v>701</v>
      </c>
      <c r="D1032" s="39" t="s">
        <v>65</v>
      </c>
      <c r="F1032" s="39" t="s">
        <v>28</v>
      </c>
      <c r="G1032" s="39" t="s">
        <v>599</v>
      </c>
      <c r="I1032" s="39" t="s">
        <v>564</v>
      </c>
      <c r="L1032" s="39">
        <v>15</v>
      </c>
      <c r="M1032" s="39" t="s">
        <v>82</v>
      </c>
      <c r="S1032" s="39" t="s">
        <v>229</v>
      </c>
    </row>
    <row r="1033" spans="1:19" s="52" customFormat="1" x14ac:dyDescent="0.25">
      <c r="A1033" s="52" t="str">
        <f t="shared" si="82"/>
        <v>Lenovo IdeaPad 310-15I (AL)</v>
      </c>
      <c r="B1033" s="52" t="s">
        <v>20</v>
      </c>
      <c r="C1033" s="52" t="s">
        <v>753</v>
      </c>
      <c r="D1033" s="52" t="s">
        <v>63</v>
      </c>
      <c r="F1033" s="52" t="s">
        <v>28</v>
      </c>
      <c r="G1033" s="52" t="s">
        <v>631</v>
      </c>
      <c r="I1033" s="52" t="s">
        <v>61</v>
      </c>
      <c r="L1033" s="52">
        <v>15</v>
      </c>
      <c r="M1033" s="52" t="s">
        <v>44</v>
      </c>
      <c r="S1033" s="52" t="s">
        <v>162</v>
      </c>
    </row>
    <row r="1034" spans="1:19" s="43" customFormat="1" x14ac:dyDescent="0.25">
      <c r="A1034" s="43" t="str">
        <f t="shared" si="82"/>
        <v>Lenovo IdeaPad 310-15A</v>
      </c>
      <c r="B1034" s="43" t="s">
        <v>20</v>
      </c>
      <c r="C1034" s="43" t="s">
        <v>664</v>
      </c>
      <c r="D1034" s="43" t="s">
        <v>65</v>
      </c>
      <c r="F1034" s="43" t="s">
        <v>27</v>
      </c>
      <c r="G1034" s="43" t="s">
        <v>510</v>
      </c>
      <c r="I1034" s="43" t="s">
        <v>560</v>
      </c>
      <c r="L1034" s="43">
        <v>15</v>
      </c>
      <c r="M1034" s="43" t="s">
        <v>44</v>
      </c>
      <c r="S1034" s="43" t="s">
        <v>229</v>
      </c>
    </row>
    <row r="1035" spans="1:19" s="57" customFormat="1" x14ac:dyDescent="0.25">
      <c r="A1035" s="57" t="str">
        <f t="shared" si="82"/>
        <v>Lenovo IdeaPad 320-14</v>
      </c>
      <c r="B1035" s="57" t="s">
        <v>20</v>
      </c>
      <c r="C1035" s="57" t="s">
        <v>1087</v>
      </c>
      <c r="D1035" s="57" t="s">
        <v>60</v>
      </c>
      <c r="F1035" s="57" t="s">
        <v>28</v>
      </c>
      <c r="G1035" s="57" t="s">
        <v>631</v>
      </c>
      <c r="I1035" s="57" t="s">
        <v>61</v>
      </c>
      <c r="L1035" s="57">
        <v>14</v>
      </c>
      <c r="M1035" s="57" t="s">
        <v>45</v>
      </c>
      <c r="S1035" s="57" t="s">
        <v>162</v>
      </c>
    </row>
    <row r="1036" spans="1:19" s="25" customFormat="1" x14ac:dyDescent="0.25">
      <c r="A1036" s="25" t="str">
        <f t="shared" si="82"/>
        <v>Lenovo IdeaPad 320-14ISK</v>
      </c>
      <c r="B1036" s="25" t="s">
        <v>20</v>
      </c>
      <c r="C1036" s="25" t="s">
        <v>1264</v>
      </c>
      <c r="D1036" s="25" t="s">
        <v>60</v>
      </c>
      <c r="F1036" s="25" t="s">
        <v>28</v>
      </c>
      <c r="G1036" s="25" t="s">
        <v>289</v>
      </c>
      <c r="I1036" s="25" t="s">
        <v>61</v>
      </c>
      <c r="L1036" s="25">
        <v>14</v>
      </c>
      <c r="M1036" s="25" t="s">
        <v>45</v>
      </c>
      <c r="S1036" s="25" t="s">
        <v>162</v>
      </c>
    </row>
    <row r="1037" spans="1:19" s="34" customFormat="1" x14ac:dyDescent="0.25">
      <c r="A1037" s="34" t="str">
        <f t="shared" si="82"/>
        <v>Lenovo IdeaPad 320-15I</v>
      </c>
      <c r="B1037" s="34" t="s">
        <v>20</v>
      </c>
      <c r="C1037" s="34" t="s">
        <v>852</v>
      </c>
      <c r="D1037" s="34" t="s">
        <v>64</v>
      </c>
      <c r="F1037" s="34" t="s">
        <v>28</v>
      </c>
      <c r="G1037" s="34" t="s">
        <v>289</v>
      </c>
      <c r="I1037" s="34" t="s">
        <v>238</v>
      </c>
      <c r="L1037" s="34">
        <v>15</v>
      </c>
      <c r="M1037" s="34" t="s">
        <v>45</v>
      </c>
      <c r="S1037" s="34" t="s">
        <v>229</v>
      </c>
    </row>
    <row r="1038" spans="1:19" s="76" customFormat="1" x14ac:dyDescent="0.25">
      <c r="A1038" s="76" t="str">
        <f t="shared" si="82"/>
        <v>Lenovo IdeaPad 320-15I (K)</v>
      </c>
      <c r="B1038" s="76" t="s">
        <v>20</v>
      </c>
      <c r="C1038" s="57" t="s">
        <v>904</v>
      </c>
      <c r="D1038" s="76" t="s">
        <v>64</v>
      </c>
      <c r="F1038" s="76" t="s">
        <v>28</v>
      </c>
      <c r="G1038" s="76" t="s">
        <v>599</v>
      </c>
      <c r="I1038" s="76" t="s">
        <v>238</v>
      </c>
      <c r="L1038" s="76">
        <v>15</v>
      </c>
      <c r="M1038" s="76" t="s">
        <v>45</v>
      </c>
      <c r="S1038" s="76" t="s">
        <v>229</v>
      </c>
    </row>
    <row r="1039" spans="1:19" s="57" customFormat="1" x14ac:dyDescent="0.25">
      <c r="A1039" s="57" t="str">
        <f t="shared" si="82"/>
        <v>Lenovo IdeaPad 320-15I (KR)</v>
      </c>
      <c r="B1039" s="57" t="s">
        <v>20</v>
      </c>
      <c r="C1039" s="57" t="s">
        <v>1088</v>
      </c>
      <c r="D1039" s="57" t="s">
        <v>64</v>
      </c>
      <c r="F1039" s="57" t="s">
        <v>28</v>
      </c>
      <c r="G1039" s="57" t="s">
        <v>959</v>
      </c>
      <c r="I1039" s="57">
        <v>530</v>
      </c>
      <c r="L1039" s="57">
        <v>15</v>
      </c>
      <c r="M1039" s="57" t="s">
        <v>45</v>
      </c>
      <c r="S1039" s="57" t="s">
        <v>229</v>
      </c>
    </row>
    <row r="1040" spans="1:19" s="34" customFormat="1" x14ac:dyDescent="0.25">
      <c r="A1040" s="34" t="str">
        <f t="shared" si="82"/>
        <v>Lenovo IdeaPad 320-15I (AL)</v>
      </c>
      <c r="B1040" s="34" t="s">
        <v>20</v>
      </c>
      <c r="C1040" s="34" t="s">
        <v>902</v>
      </c>
      <c r="D1040" s="34" t="s">
        <v>65</v>
      </c>
      <c r="F1040" s="34" t="s">
        <v>28</v>
      </c>
      <c r="G1040" s="34" t="s">
        <v>631</v>
      </c>
      <c r="I1040" s="34">
        <v>520</v>
      </c>
      <c r="L1040" s="34">
        <v>15</v>
      </c>
      <c r="M1040" s="34" t="s">
        <v>44</v>
      </c>
      <c r="S1040" s="34" t="s">
        <v>162</v>
      </c>
    </row>
    <row r="1041" spans="1:19" s="34" customFormat="1" x14ac:dyDescent="0.25">
      <c r="A1041" s="34" t="str">
        <f t="shared" si="82"/>
        <v>Lenovo IdeaPad 320-15A</v>
      </c>
      <c r="B1041" s="34" t="s">
        <v>20</v>
      </c>
      <c r="C1041" s="34" t="s">
        <v>903</v>
      </c>
      <c r="D1041" s="34" t="s">
        <v>65</v>
      </c>
      <c r="F1041" s="34" t="s">
        <v>27</v>
      </c>
      <c r="G1041" s="34" t="s">
        <v>510</v>
      </c>
      <c r="I1041" s="34">
        <v>520</v>
      </c>
      <c r="L1041" s="34">
        <v>15</v>
      </c>
      <c r="M1041" s="34" t="s">
        <v>45</v>
      </c>
      <c r="S1041" s="34" t="s">
        <v>229</v>
      </c>
    </row>
    <row r="1042" spans="1:19" s="56" customFormat="1" x14ac:dyDescent="0.25">
      <c r="A1042" s="56" t="str">
        <f t="shared" si="82"/>
        <v>Lenovo IdeaPad 320-15A (S)</v>
      </c>
      <c r="B1042" s="56" t="s">
        <v>20</v>
      </c>
      <c r="C1042" s="56" t="s">
        <v>941</v>
      </c>
      <c r="D1042" s="56" t="s">
        <v>65</v>
      </c>
      <c r="F1042" s="56" t="s">
        <v>27</v>
      </c>
      <c r="G1042" s="56" t="s">
        <v>590</v>
      </c>
      <c r="I1042" s="56">
        <v>520</v>
      </c>
      <c r="L1042" s="56">
        <v>15</v>
      </c>
      <c r="M1042" s="56" t="s">
        <v>82</v>
      </c>
      <c r="S1042" s="56" t="s">
        <v>229</v>
      </c>
    </row>
    <row r="1043" spans="1:19" s="75" customFormat="1" x14ac:dyDescent="0.25">
      <c r="A1043" s="75" t="str">
        <f t="shared" si="82"/>
        <v>Lenovo IdeaPad 320-17I</v>
      </c>
      <c r="B1043" s="75" t="s">
        <v>20</v>
      </c>
      <c r="C1043" s="75" t="s">
        <v>854</v>
      </c>
      <c r="D1043" s="75" t="s">
        <v>64</v>
      </c>
      <c r="F1043" s="75" t="s">
        <v>28</v>
      </c>
      <c r="G1043" s="75" t="s">
        <v>599</v>
      </c>
      <c r="I1043" s="75" t="s">
        <v>238</v>
      </c>
      <c r="L1043" s="75">
        <v>17</v>
      </c>
      <c r="M1043" s="75" t="s">
        <v>45</v>
      </c>
      <c r="S1043" s="75" t="s">
        <v>229</v>
      </c>
    </row>
    <row r="1044" spans="1:19" s="24" customFormat="1" x14ac:dyDescent="0.25">
      <c r="A1044" s="24" t="str">
        <f t="shared" si="82"/>
        <v>Lenovo IdeaPad 320-17I (KR)</v>
      </c>
      <c r="B1044" s="24" t="s">
        <v>20</v>
      </c>
      <c r="C1044" s="24" t="s">
        <v>1272</v>
      </c>
      <c r="D1044" s="24" t="s">
        <v>65</v>
      </c>
      <c r="F1044" s="24" t="s">
        <v>28</v>
      </c>
      <c r="G1044" s="24" t="s">
        <v>959</v>
      </c>
      <c r="I1044" s="24" t="s">
        <v>990</v>
      </c>
      <c r="L1044" s="24">
        <v>17</v>
      </c>
      <c r="M1044" s="24" t="s">
        <v>45</v>
      </c>
      <c r="S1044" s="24" t="s">
        <v>229</v>
      </c>
    </row>
    <row r="1045" spans="1:19" s="76" customFormat="1" x14ac:dyDescent="0.25">
      <c r="A1045" s="76" t="str">
        <f t="shared" si="82"/>
        <v>Lenovo IdeaPad 320-17A</v>
      </c>
      <c r="B1045" s="76" t="s">
        <v>20</v>
      </c>
      <c r="C1045" s="76" t="s">
        <v>853</v>
      </c>
      <c r="D1045" s="76" t="s">
        <v>63</v>
      </c>
      <c r="F1045" s="76" t="s">
        <v>27</v>
      </c>
      <c r="G1045" s="76" t="s">
        <v>590</v>
      </c>
      <c r="I1045" s="76" t="s">
        <v>61</v>
      </c>
      <c r="L1045" s="76">
        <v>17</v>
      </c>
      <c r="M1045" s="76" t="s">
        <v>44</v>
      </c>
      <c r="S1045" s="76" t="s">
        <v>229</v>
      </c>
    </row>
    <row r="1046" spans="1:19" s="56" customFormat="1" x14ac:dyDescent="0.25">
      <c r="A1046" s="56" t="str">
        <f t="shared" si="82"/>
        <v>Lenovo IdeaPad 320-17A (BR)</v>
      </c>
      <c r="B1046" s="56" t="s">
        <v>20</v>
      </c>
      <c r="C1046" s="56" t="s">
        <v>940</v>
      </c>
      <c r="D1046" s="56" t="s">
        <v>63</v>
      </c>
      <c r="F1046" s="56" t="s">
        <v>27</v>
      </c>
      <c r="G1046" s="56" t="s">
        <v>510</v>
      </c>
      <c r="I1046" s="56" t="s">
        <v>61</v>
      </c>
      <c r="L1046" s="56">
        <v>17</v>
      </c>
      <c r="M1046" s="56" t="s">
        <v>44</v>
      </c>
      <c r="S1046" s="56" t="s">
        <v>229</v>
      </c>
    </row>
    <row r="1047" spans="1:19" s="57" customFormat="1" x14ac:dyDescent="0.25">
      <c r="A1047" s="57" t="str">
        <f t="shared" si="82"/>
        <v>Lenovo IdeaPad 320s-13</v>
      </c>
      <c r="B1047" s="57" t="s">
        <v>20</v>
      </c>
      <c r="C1047" s="57" t="s">
        <v>1022</v>
      </c>
      <c r="D1047" s="57" t="s">
        <v>65</v>
      </c>
      <c r="F1047" s="57" t="s">
        <v>28</v>
      </c>
      <c r="G1047" s="57" t="s">
        <v>959</v>
      </c>
      <c r="I1047" s="57" t="s">
        <v>61</v>
      </c>
      <c r="L1047" s="57">
        <v>13</v>
      </c>
      <c r="M1047" s="57" t="s">
        <v>45</v>
      </c>
      <c r="S1047" s="57" t="s">
        <v>229</v>
      </c>
    </row>
    <row r="1048" spans="1:19" s="75" customFormat="1" x14ac:dyDescent="0.25">
      <c r="A1048" s="75" t="str">
        <f t="shared" si="82"/>
        <v>Lenovo IdeaPad 320s-15I</v>
      </c>
      <c r="B1048" s="75" t="s">
        <v>20</v>
      </c>
      <c r="C1048" s="75" t="s">
        <v>855</v>
      </c>
      <c r="D1048" s="75" t="s">
        <v>65</v>
      </c>
      <c r="F1048" s="75" t="s">
        <v>28</v>
      </c>
      <c r="G1048" s="75" t="s">
        <v>289</v>
      </c>
      <c r="I1048" s="75" t="s">
        <v>326</v>
      </c>
      <c r="L1048" s="75">
        <v>15</v>
      </c>
      <c r="M1048" s="75" t="s">
        <v>44</v>
      </c>
      <c r="S1048" s="75" t="s">
        <v>229</v>
      </c>
    </row>
    <row r="1049" spans="1:19" s="57" customFormat="1" x14ac:dyDescent="0.25">
      <c r="A1049" s="57" t="str">
        <f t="shared" si="82"/>
        <v>Lenovo IdeaPad 320s-15I (K)</v>
      </c>
      <c r="B1049" s="57" t="s">
        <v>20</v>
      </c>
      <c r="C1049" s="57" t="s">
        <v>1024</v>
      </c>
      <c r="D1049" s="57" t="s">
        <v>65</v>
      </c>
      <c r="F1049" s="57" t="s">
        <v>28</v>
      </c>
      <c r="G1049" s="57" t="s">
        <v>599</v>
      </c>
      <c r="I1049" s="57" t="s">
        <v>326</v>
      </c>
      <c r="L1049" s="57">
        <v>15</v>
      </c>
      <c r="M1049" s="57" t="s">
        <v>44</v>
      </c>
      <c r="S1049" s="57" t="s">
        <v>229</v>
      </c>
    </row>
    <row r="1050" spans="1:19" s="25" customFormat="1" x14ac:dyDescent="0.25">
      <c r="A1050" s="25" t="str">
        <f t="shared" si="82"/>
        <v>Lenovo IdeaPad 320s-15I (KR)</v>
      </c>
      <c r="B1050" s="25" t="s">
        <v>20</v>
      </c>
      <c r="C1050" s="25" t="s">
        <v>1265</v>
      </c>
      <c r="D1050" s="25" t="s">
        <v>65</v>
      </c>
      <c r="F1050" s="25" t="s">
        <v>28</v>
      </c>
      <c r="G1050" s="25" t="s">
        <v>959</v>
      </c>
      <c r="I1050" s="25" t="s">
        <v>1266</v>
      </c>
      <c r="L1050" s="25">
        <v>15</v>
      </c>
      <c r="M1050" s="25" t="s">
        <v>45</v>
      </c>
      <c r="S1050" s="25" t="s">
        <v>229</v>
      </c>
    </row>
    <row r="1051" spans="1:19" s="110" customFormat="1" x14ac:dyDescent="0.25">
      <c r="A1051" s="110" t="str">
        <f t="shared" ref="A1051:A1067" si="83">CONCATENATE(B1051," ",C1051)</f>
        <v>Lenovo IdeaPad 330-14AST</v>
      </c>
      <c r="B1051" s="110" t="s">
        <v>20</v>
      </c>
      <c r="C1051" s="110" t="s">
        <v>1377</v>
      </c>
      <c r="D1051" s="110" t="s">
        <v>60</v>
      </c>
      <c r="F1051" s="110" t="s">
        <v>27</v>
      </c>
      <c r="G1051" s="110" t="s">
        <v>590</v>
      </c>
      <c r="I1051" s="110" t="s">
        <v>61</v>
      </c>
      <c r="L1051" s="110">
        <v>14</v>
      </c>
      <c r="M1051" s="110" t="s">
        <v>45</v>
      </c>
      <c r="S1051" s="110" t="s">
        <v>229</v>
      </c>
    </row>
    <row r="1052" spans="1:19" s="34" customFormat="1" x14ac:dyDescent="0.25">
      <c r="A1052" s="34" t="str">
        <f t="shared" si="83"/>
        <v>Lenovo IdeaPad 330-14IGM</v>
      </c>
      <c r="B1052" s="34" t="s">
        <v>20</v>
      </c>
      <c r="C1052" s="34" t="s">
        <v>1438</v>
      </c>
      <c r="D1052" s="34" t="s">
        <v>60</v>
      </c>
      <c r="F1052" s="34" t="s">
        <v>28</v>
      </c>
      <c r="G1052" s="34" t="s">
        <v>1332</v>
      </c>
      <c r="I1052" s="34" t="s">
        <v>61</v>
      </c>
      <c r="L1052" s="34">
        <v>14</v>
      </c>
      <c r="M1052" s="34" t="s">
        <v>44</v>
      </c>
      <c r="S1052" s="34" t="s">
        <v>162</v>
      </c>
    </row>
    <row r="1053" spans="1:19" s="108" customFormat="1" x14ac:dyDescent="0.25">
      <c r="A1053" s="108" t="str">
        <f t="shared" si="83"/>
        <v>Lenovo IdeaPad 330-15IGM</v>
      </c>
      <c r="B1053" s="108" t="s">
        <v>20</v>
      </c>
      <c r="C1053" s="108" t="s">
        <v>1370</v>
      </c>
      <c r="D1053" s="108" t="s">
        <v>65</v>
      </c>
      <c r="F1053" s="108" t="s">
        <v>28</v>
      </c>
      <c r="G1053" s="108" t="s">
        <v>1332</v>
      </c>
      <c r="I1053" s="108">
        <v>530</v>
      </c>
      <c r="L1053" s="108">
        <v>15</v>
      </c>
      <c r="M1053" s="108" t="s">
        <v>45</v>
      </c>
      <c r="S1053" s="108" t="s">
        <v>162</v>
      </c>
    </row>
    <row r="1054" spans="1:19" s="34" customFormat="1" x14ac:dyDescent="0.25">
      <c r="A1054" s="34" t="str">
        <f t="shared" si="83"/>
        <v>Lenovo IdeaPad 330-15AST</v>
      </c>
      <c r="B1054" s="34" t="s">
        <v>20</v>
      </c>
      <c r="C1054" s="34" t="s">
        <v>1439</v>
      </c>
      <c r="D1054" s="34" t="s">
        <v>63</v>
      </c>
      <c r="F1054" s="34" t="s">
        <v>27</v>
      </c>
      <c r="G1054" s="34" t="s">
        <v>590</v>
      </c>
      <c r="I1054" s="34" t="s">
        <v>61</v>
      </c>
      <c r="L1054" s="34">
        <v>15</v>
      </c>
      <c r="M1054" s="34" t="s">
        <v>82</v>
      </c>
      <c r="S1054" s="34" t="s">
        <v>229</v>
      </c>
    </row>
    <row r="1055" spans="1:19" s="35" customFormat="1" x14ac:dyDescent="0.25">
      <c r="A1055" s="35" t="str">
        <f t="shared" si="83"/>
        <v>Lenovo IdeaPad 330-15ARR</v>
      </c>
      <c r="B1055" s="35" t="s">
        <v>20</v>
      </c>
      <c r="C1055" s="35" t="s">
        <v>1443</v>
      </c>
      <c r="D1055" s="35" t="s">
        <v>63</v>
      </c>
      <c r="F1055" s="35" t="s">
        <v>27</v>
      </c>
      <c r="G1055" s="35" t="s">
        <v>1078</v>
      </c>
      <c r="I1055" s="35" t="s">
        <v>61</v>
      </c>
      <c r="L1055" s="35">
        <v>15</v>
      </c>
      <c r="M1055" s="35" t="s">
        <v>45</v>
      </c>
      <c r="S1055" s="35" t="s">
        <v>229</v>
      </c>
    </row>
    <row r="1056" spans="1:19" s="110" customFormat="1" x14ac:dyDescent="0.25">
      <c r="A1056" s="110" t="str">
        <f t="shared" si="83"/>
        <v>Lenovo IdeaPad 330-15IKB</v>
      </c>
      <c r="B1056" s="110" t="s">
        <v>20</v>
      </c>
      <c r="C1056" s="110" t="s">
        <v>1371</v>
      </c>
      <c r="D1056" s="110" t="s">
        <v>65</v>
      </c>
      <c r="F1056" s="110" t="s">
        <v>28</v>
      </c>
      <c r="G1056" s="110" t="s">
        <v>599</v>
      </c>
      <c r="I1056" s="110" t="s">
        <v>1372</v>
      </c>
      <c r="L1056" s="110">
        <v>15</v>
      </c>
      <c r="M1056" s="110" t="s">
        <v>45</v>
      </c>
      <c r="S1056" s="110" t="s">
        <v>229</v>
      </c>
    </row>
    <row r="1057" spans="1:19" s="108" customFormat="1" x14ac:dyDescent="0.25">
      <c r="A1057" s="108" t="str">
        <f t="shared" si="83"/>
        <v>Lenovo IdeaPad 330-15IKBR</v>
      </c>
      <c r="B1057" s="108" t="s">
        <v>20</v>
      </c>
      <c r="C1057" s="108" t="s">
        <v>1373</v>
      </c>
      <c r="D1057" s="108" t="s">
        <v>65</v>
      </c>
      <c r="F1057" s="108" t="s">
        <v>28</v>
      </c>
      <c r="G1057" s="108" t="s">
        <v>959</v>
      </c>
      <c r="I1057" s="108" t="s">
        <v>990</v>
      </c>
      <c r="L1057" s="108">
        <v>15</v>
      </c>
      <c r="M1057" s="108" t="s">
        <v>82</v>
      </c>
      <c r="S1057" s="108" t="s">
        <v>229</v>
      </c>
    </row>
    <row r="1058" spans="1:19" s="51" customFormat="1" x14ac:dyDescent="0.25">
      <c r="A1058" s="51" t="str">
        <f t="shared" si="83"/>
        <v>Lenovo IdeaPad 330-15ICH</v>
      </c>
      <c r="B1058" s="51" t="s">
        <v>20</v>
      </c>
      <c r="C1058" s="51" t="s">
        <v>1524</v>
      </c>
      <c r="D1058" s="51" t="s">
        <v>64</v>
      </c>
      <c r="F1058" s="51" t="s">
        <v>28</v>
      </c>
      <c r="G1058" s="51" t="s">
        <v>1305</v>
      </c>
      <c r="I1058" s="51" t="s">
        <v>677</v>
      </c>
      <c r="L1058" s="51">
        <v>15</v>
      </c>
      <c r="M1058" s="51" t="s">
        <v>45</v>
      </c>
      <c r="S1058" s="51" t="s">
        <v>229</v>
      </c>
    </row>
    <row r="1059" spans="1:19" s="34" customFormat="1" x14ac:dyDescent="0.25">
      <c r="A1059" s="34" t="str">
        <f t="shared" si="83"/>
        <v>Lenovo IdeaPad 330-17AST</v>
      </c>
      <c r="B1059" s="34" t="s">
        <v>20</v>
      </c>
      <c r="C1059" s="34" t="s">
        <v>1441</v>
      </c>
      <c r="D1059" s="34" t="s">
        <v>63</v>
      </c>
      <c r="F1059" s="34" t="s">
        <v>27</v>
      </c>
      <c r="G1059" s="34" t="s">
        <v>590</v>
      </c>
      <c r="I1059" s="34" t="s">
        <v>61</v>
      </c>
      <c r="L1059" s="34">
        <v>17</v>
      </c>
      <c r="M1059" s="34" t="s">
        <v>52</v>
      </c>
      <c r="S1059" s="34" t="s">
        <v>229</v>
      </c>
    </row>
    <row r="1060" spans="1:19" s="109" customFormat="1" x14ac:dyDescent="0.25">
      <c r="A1060" s="109" t="str">
        <f t="shared" si="83"/>
        <v>Lenovo IdeaPad 330-17IKB</v>
      </c>
      <c r="B1060" s="109" t="s">
        <v>20</v>
      </c>
      <c r="C1060" s="109" t="s">
        <v>1378</v>
      </c>
      <c r="D1060" s="109" t="s">
        <v>65</v>
      </c>
      <c r="F1060" s="109" t="s">
        <v>28</v>
      </c>
      <c r="G1060" s="109" t="s">
        <v>599</v>
      </c>
      <c r="I1060" s="109" t="s">
        <v>990</v>
      </c>
      <c r="L1060" s="109">
        <v>15</v>
      </c>
      <c r="M1060" s="109" t="s">
        <v>45</v>
      </c>
      <c r="S1060" s="109" t="s">
        <v>229</v>
      </c>
    </row>
    <row r="1061" spans="1:19" s="110" customFormat="1" x14ac:dyDescent="0.25">
      <c r="A1061" s="110" t="str">
        <f t="shared" si="83"/>
        <v>Lenovo IdeaPad 330-17IKBR</v>
      </c>
      <c r="B1061" s="110" t="s">
        <v>20</v>
      </c>
      <c r="C1061" s="110" t="s">
        <v>1374</v>
      </c>
      <c r="D1061" s="110" t="s">
        <v>65</v>
      </c>
      <c r="F1061" s="110" t="s">
        <v>28</v>
      </c>
      <c r="G1061" s="110" t="s">
        <v>959</v>
      </c>
      <c r="I1061" s="110" t="s">
        <v>990</v>
      </c>
      <c r="L1061" s="110">
        <v>17</v>
      </c>
      <c r="M1061" s="110" t="s">
        <v>45</v>
      </c>
      <c r="S1061" s="110" t="s">
        <v>229</v>
      </c>
    </row>
    <row r="1062" spans="1:19" s="51" customFormat="1" x14ac:dyDescent="0.25">
      <c r="A1062" s="51" t="str">
        <f t="shared" si="83"/>
        <v>Lenovo IdeaPad 330-17ICH</v>
      </c>
      <c r="B1062" s="51" t="s">
        <v>20</v>
      </c>
      <c r="C1062" s="51" t="s">
        <v>1526</v>
      </c>
      <c r="D1062" s="51" t="s">
        <v>64</v>
      </c>
      <c r="F1062" s="51" t="s">
        <v>28</v>
      </c>
      <c r="G1062" s="51" t="s">
        <v>1305</v>
      </c>
      <c r="I1062" s="51" t="s">
        <v>677</v>
      </c>
      <c r="L1062" s="51">
        <v>17</v>
      </c>
      <c r="M1062" s="51" t="s">
        <v>45</v>
      </c>
      <c r="S1062" s="51" t="s">
        <v>229</v>
      </c>
    </row>
    <row r="1063" spans="1:19" s="109" customFormat="1" x14ac:dyDescent="0.25">
      <c r="A1063" s="109" t="str">
        <f t="shared" si="83"/>
        <v>Lenovo IdeaPad 330s-14IKB</v>
      </c>
      <c r="B1063" s="109" t="s">
        <v>20</v>
      </c>
      <c r="C1063" s="109" t="s">
        <v>1379</v>
      </c>
      <c r="D1063" s="109" t="s">
        <v>60</v>
      </c>
      <c r="F1063" s="109" t="s">
        <v>28</v>
      </c>
      <c r="G1063" s="109" t="s">
        <v>959</v>
      </c>
      <c r="I1063" s="109" t="s">
        <v>61</v>
      </c>
      <c r="L1063" s="109">
        <v>14</v>
      </c>
      <c r="M1063" s="109" t="s">
        <v>45</v>
      </c>
      <c r="S1063" s="109" t="s">
        <v>229</v>
      </c>
    </row>
    <row r="1064" spans="1:19" s="39" customFormat="1" x14ac:dyDescent="0.25">
      <c r="A1064" s="39" t="str">
        <f>CONCATENATE(B1064," ",C1064)</f>
        <v>Lenovo IdeaPad 330s-14AST</v>
      </c>
      <c r="B1064" s="39" t="s">
        <v>20</v>
      </c>
      <c r="C1064" s="39" t="s">
        <v>1673</v>
      </c>
      <c r="D1064" s="39" t="s">
        <v>60</v>
      </c>
      <c r="F1064" s="39" t="s">
        <v>27</v>
      </c>
      <c r="G1064" s="39" t="s">
        <v>590</v>
      </c>
      <c r="I1064" s="39" t="s">
        <v>61</v>
      </c>
      <c r="L1064" s="39">
        <v>14</v>
      </c>
      <c r="M1064" s="39" t="s">
        <v>45</v>
      </c>
      <c r="S1064" s="39" t="s">
        <v>229</v>
      </c>
    </row>
    <row r="1065" spans="1:19" s="108" customFormat="1" x14ac:dyDescent="0.25">
      <c r="A1065" s="108" t="str">
        <f t="shared" si="83"/>
        <v>Lenovo IdeaPad 330s-15IKB</v>
      </c>
      <c r="B1065" s="108" t="s">
        <v>20</v>
      </c>
      <c r="C1065" s="108" t="s">
        <v>1375</v>
      </c>
      <c r="D1065" s="108" t="s">
        <v>65</v>
      </c>
      <c r="F1065" s="108" t="s">
        <v>28</v>
      </c>
      <c r="G1065" s="108" t="s">
        <v>959</v>
      </c>
      <c r="I1065" s="108">
        <v>540</v>
      </c>
      <c r="L1065" s="108">
        <v>15</v>
      </c>
      <c r="M1065" s="108" t="s">
        <v>45</v>
      </c>
      <c r="S1065" s="108" t="s">
        <v>229</v>
      </c>
    </row>
    <row r="1066" spans="1:19" s="109" customFormat="1" x14ac:dyDescent="0.25">
      <c r="A1066" s="109" t="str">
        <f t="shared" si="83"/>
        <v>Lenovo IdeaPad 330s-15ARR</v>
      </c>
      <c r="B1066" s="109" t="s">
        <v>20</v>
      </c>
      <c r="C1066" s="109" t="s">
        <v>1380</v>
      </c>
      <c r="D1066" s="109" t="s">
        <v>63</v>
      </c>
      <c r="F1066" s="109" t="s">
        <v>27</v>
      </c>
      <c r="G1066" s="109" t="s">
        <v>1078</v>
      </c>
      <c r="I1066" s="109" t="s">
        <v>61</v>
      </c>
      <c r="L1066" s="109">
        <v>15</v>
      </c>
      <c r="M1066" s="109" t="s">
        <v>45</v>
      </c>
      <c r="S1066" s="109" t="s">
        <v>229</v>
      </c>
    </row>
    <row r="1067" spans="1:19" s="34" customFormat="1" x14ac:dyDescent="0.25">
      <c r="A1067" s="34" t="str">
        <f t="shared" si="83"/>
        <v>Lenovo IdeaPad 330s-15AST</v>
      </c>
      <c r="B1067" s="34" t="s">
        <v>20</v>
      </c>
      <c r="C1067" s="34" t="s">
        <v>1444</v>
      </c>
      <c r="D1067" s="34" t="s">
        <v>63</v>
      </c>
      <c r="F1067" s="39" t="s">
        <v>27</v>
      </c>
      <c r="G1067" s="34" t="s">
        <v>590</v>
      </c>
      <c r="I1067" s="34" t="s">
        <v>61</v>
      </c>
      <c r="L1067" s="34">
        <v>15</v>
      </c>
      <c r="M1067" s="34" t="s">
        <v>45</v>
      </c>
      <c r="S1067" s="34" t="s">
        <v>229</v>
      </c>
    </row>
    <row r="1068" spans="1:19" s="35" customFormat="1" x14ac:dyDescent="0.25">
      <c r="A1068" s="35" t="str">
        <f t="shared" si="82"/>
        <v>Lenovo IdeaPad 500-14</v>
      </c>
      <c r="B1068" s="35" t="s">
        <v>20</v>
      </c>
      <c r="C1068" s="35" t="s">
        <v>462</v>
      </c>
      <c r="D1068" s="35" t="s">
        <v>60</v>
      </c>
      <c r="F1068" s="35" t="s">
        <v>28</v>
      </c>
      <c r="G1068" s="35" t="s">
        <v>289</v>
      </c>
      <c r="I1068" s="35" t="s">
        <v>193</v>
      </c>
      <c r="L1068" s="35">
        <v>14</v>
      </c>
      <c r="M1068" s="35" t="s">
        <v>45</v>
      </c>
      <c r="S1068" s="35" t="s">
        <v>229</v>
      </c>
    </row>
    <row r="1069" spans="1:19" s="34" customFormat="1" x14ac:dyDescent="0.25">
      <c r="A1069" s="34" t="str">
        <f t="shared" si="82"/>
        <v>Lenovo IdeaPad 500-15</v>
      </c>
      <c r="B1069" s="34" t="s">
        <v>20</v>
      </c>
      <c r="C1069" s="34" t="s">
        <v>463</v>
      </c>
      <c r="D1069" s="34" t="s">
        <v>64</v>
      </c>
      <c r="F1069" s="34" t="s">
        <v>28</v>
      </c>
      <c r="G1069" s="34" t="s">
        <v>289</v>
      </c>
      <c r="I1069" s="34" t="s">
        <v>250</v>
      </c>
      <c r="L1069" s="34">
        <v>15</v>
      </c>
      <c r="M1069" s="34" t="s">
        <v>45</v>
      </c>
      <c r="S1069" s="34" t="s">
        <v>229</v>
      </c>
    </row>
    <row r="1070" spans="1:19" s="35" customFormat="1" x14ac:dyDescent="0.25">
      <c r="A1070" s="35" t="str">
        <f t="shared" si="82"/>
        <v>Lenovo IdeaPad 500s-13</v>
      </c>
      <c r="B1070" s="35" t="s">
        <v>20</v>
      </c>
      <c r="C1070" s="35" t="s">
        <v>464</v>
      </c>
      <c r="D1070" s="35" t="s">
        <v>60</v>
      </c>
      <c r="F1070" s="35" t="s">
        <v>28</v>
      </c>
      <c r="G1070" s="35" t="s">
        <v>289</v>
      </c>
      <c r="I1070" s="35" t="s">
        <v>61</v>
      </c>
      <c r="L1070" s="35">
        <v>13</v>
      </c>
      <c r="M1070" s="35" t="s">
        <v>45</v>
      </c>
      <c r="S1070" s="35" t="s">
        <v>229</v>
      </c>
    </row>
    <row r="1071" spans="1:19" s="39" customFormat="1" x14ac:dyDescent="0.25">
      <c r="A1071" s="39" t="str">
        <f t="shared" si="82"/>
        <v>Lenovo IdeaPad 510s-13</v>
      </c>
      <c r="B1071" s="39" t="s">
        <v>20</v>
      </c>
      <c r="C1071" s="39" t="s">
        <v>556</v>
      </c>
      <c r="D1071" s="39" t="s">
        <v>60</v>
      </c>
      <c r="F1071" s="39" t="s">
        <v>28</v>
      </c>
      <c r="G1071" s="39" t="s">
        <v>289</v>
      </c>
      <c r="I1071" s="39" t="s">
        <v>61</v>
      </c>
      <c r="L1071" s="39">
        <v>13</v>
      </c>
      <c r="M1071" s="39" t="s">
        <v>45</v>
      </c>
      <c r="S1071" s="39" t="s">
        <v>229</v>
      </c>
    </row>
    <row r="1072" spans="1:19" s="50" customFormat="1" x14ac:dyDescent="0.25">
      <c r="A1072" s="50" t="str">
        <f t="shared" si="82"/>
        <v>Lenovo IdeaPad 510s-13 (K)</v>
      </c>
      <c r="B1072" s="50" t="s">
        <v>20</v>
      </c>
      <c r="C1072" s="50" t="s">
        <v>703</v>
      </c>
      <c r="D1072" s="50" t="s">
        <v>60</v>
      </c>
      <c r="F1072" s="50" t="s">
        <v>28</v>
      </c>
      <c r="G1072" s="50" t="s">
        <v>599</v>
      </c>
      <c r="I1072" s="50" t="s">
        <v>61</v>
      </c>
      <c r="L1072" s="50">
        <v>13</v>
      </c>
      <c r="M1072" s="50" t="s">
        <v>45</v>
      </c>
      <c r="S1072" s="50" t="s">
        <v>229</v>
      </c>
    </row>
    <row r="1073" spans="1:19" s="37" customFormat="1" x14ac:dyDescent="0.25">
      <c r="A1073" s="37" t="str">
        <f t="shared" si="82"/>
        <v>Lenovo IdeaPad 510-14</v>
      </c>
      <c r="B1073" s="37" t="s">
        <v>20</v>
      </c>
      <c r="C1073" s="37" t="s">
        <v>557</v>
      </c>
      <c r="D1073" s="37" t="s">
        <v>60</v>
      </c>
      <c r="F1073" s="37" t="s">
        <v>28</v>
      </c>
      <c r="G1073" s="37" t="s">
        <v>289</v>
      </c>
      <c r="I1073" s="37" t="s">
        <v>558</v>
      </c>
      <c r="L1073" s="37">
        <v>14</v>
      </c>
      <c r="M1073" s="37" t="s">
        <v>45</v>
      </c>
      <c r="S1073" s="37" t="s">
        <v>229</v>
      </c>
    </row>
    <row r="1074" spans="1:19" s="38" customFormat="1" x14ac:dyDescent="0.25">
      <c r="A1074" s="38" t="str">
        <f t="shared" si="82"/>
        <v>Lenovo IdeaPad 510s-14</v>
      </c>
      <c r="B1074" s="38" t="s">
        <v>20</v>
      </c>
      <c r="C1074" s="38" t="s">
        <v>566</v>
      </c>
      <c r="D1074" s="38" t="s">
        <v>50</v>
      </c>
      <c r="F1074" s="38" t="s">
        <v>28</v>
      </c>
      <c r="G1074" s="38" t="s">
        <v>289</v>
      </c>
      <c r="I1074" s="38" t="s">
        <v>61</v>
      </c>
      <c r="L1074" s="38">
        <v>14</v>
      </c>
      <c r="M1074" s="38" t="s">
        <v>44</v>
      </c>
      <c r="S1074" s="38" t="s">
        <v>229</v>
      </c>
    </row>
    <row r="1075" spans="1:19" s="37" customFormat="1" x14ac:dyDescent="0.25">
      <c r="A1075" s="37" t="str">
        <f t="shared" ref="A1075:A1106" si="84">CONCATENATE(B1075," ",C1075)</f>
        <v>Lenovo IdeaPad 510-15</v>
      </c>
      <c r="B1075" s="37" t="s">
        <v>20</v>
      </c>
      <c r="C1075" s="37" t="s">
        <v>565</v>
      </c>
      <c r="D1075" s="37" t="s">
        <v>64</v>
      </c>
      <c r="F1075" s="37" t="s">
        <v>28</v>
      </c>
      <c r="G1075" s="37" t="s">
        <v>289</v>
      </c>
      <c r="I1075" s="37" t="s">
        <v>238</v>
      </c>
      <c r="L1075" s="37">
        <v>15</v>
      </c>
      <c r="M1075" s="37" t="s">
        <v>45</v>
      </c>
      <c r="S1075" s="37" t="s">
        <v>229</v>
      </c>
    </row>
    <row r="1076" spans="1:19" s="50" customFormat="1" x14ac:dyDescent="0.25">
      <c r="A1076" s="50" t="str">
        <f t="shared" si="84"/>
        <v>Lenovo IdeaPad 510-15 (K)</v>
      </c>
      <c r="B1076" s="50" t="s">
        <v>20</v>
      </c>
      <c r="C1076" s="50" t="s">
        <v>702</v>
      </c>
      <c r="D1076" s="50" t="s">
        <v>64</v>
      </c>
      <c r="F1076" s="50" t="s">
        <v>28</v>
      </c>
      <c r="G1076" s="50" t="s">
        <v>289</v>
      </c>
      <c r="I1076" s="50" t="s">
        <v>238</v>
      </c>
      <c r="L1076" s="50">
        <v>15</v>
      </c>
      <c r="M1076" s="50" t="s">
        <v>45</v>
      </c>
      <c r="S1076" s="50" t="s">
        <v>229</v>
      </c>
    </row>
    <row r="1077" spans="1:19" s="75" customFormat="1" x14ac:dyDescent="0.25">
      <c r="A1077" s="75" t="str">
        <f t="shared" si="84"/>
        <v>Lenovo IdeaPad 520-15I</v>
      </c>
      <c r="B1077" s="75" t="s">
        <v>20</v>
      </c>
      <c r="C1077" s="75" t="s">
        <v>856</v>
      </c>
      <c r="D1077" s="75" t="s">
        <v>64</v>
      </c>
      <c r="F1077" s="75" t="s">
        <v>28</v>
      </c>
      <c r="G1077" s="75" t="s">
        <v>599</v>
      </c>
      <c r="I1077" s="75" t="s">
        <v>238</v>
      </c>
      <c r="L1077" s="75">
        <v>15</v>
      </c>
      <c r="M1077" s="75" t="s">
        <v>45</v>
      </c>
      <c r="S1077" s="75" t="s">
        <v>229</v>
      </c>
    </row>
    <row r="1078" spans="1:19" s="57" customFormat="1" x14ac:dyDescent="0.25">
      <c r="A1078" s="57" t="str">
        <f t="shared" si="84"/>
        <v>Lenovo IdeaPad 520-15I (KR)</v>
      </c>
      <c r="B1078" s="57" t="s">
        <v>20</v>
      </c>
      <c r="C1078" s="57" t="s">
        <v>1089</v>
      </c>
      <c r="D1078" s="57" t="s">
        <v>64</v>
      </c>
      <c r="F1078" s="57" t="s">
        <v>28</v>
      </c>
      <c r="G1078" s="57" t="s">
        <v>959</v>
      </c>
      <c r="I1078" s="57" t="s">
        <v>990</v>
      </c>
      <c r="L1078" s="57">
        <v>15</v>
      </c>
      <c r="M1078" s="57" t="s">
        <v>45</v>
      </c>
      <c r="S1078" s="57" t="s">
        <v>229</v>
      </c>
    </row>
    <row r="1079" spans="1:19" s="76" customFormat="1" x14ac:dyDescent="0.25">
      <c r="A1079" s="76" t="str">
        <f t="shared" si="84"/>
        <v>Lenovo IdeaPad 520s-14</v>
      </c>
      <c r="B1079" s="76" t="s">
        <v>20</v>
      </c>
      <c r="C1079" s="76" t="s">
        <v>857</v>
      </c>
      <c r="D1079" s="76" t="s">
        <v>60</v>
      </c>
      <c r="F1079" s="76" t="s">
        <v>28</v>
      </c>
      <c r="G1079" s="76" t="s">
        <v>599</v>
      </c>
      <c r="I1079" s="76" t="s">
        <v>238</v>
      </c>
      <c r="L1079" s="76">
        <v>14</v>
      </c>
      <c r="M1079" s="76" t="s">
        <v>45</v>
      </c>
      <c r="S1079" s="76" t="s">
        <v>229</v>
      </c>
    </row>
    <row r="1080" spans="1:19" s="25" customFormat="1" x14ac:dyDescent="0.25">
      <c r="A1080" s="25" t="str">
        <f t="shared" si="84"/>
        <v>Lenovo IdeaPad 520s-14 (KR)</v>
      </c>
      <c r="B1080" s="25" t="s">
        <v>20</v>
      </c>
      <c r="C1080" s="25" t="s">
        <v>1267</v>
      </c>
      <c r="D1080" s="25" t="s">
        <v>60</v>
      </c>
      <c r="F1080" s="25" t="s">
        <v>28</v>
      </c>
      <c r="G1080" s="25" t="s">
        <v>959</v>
      </c>
      <c r="I1080" s="25" t="s">
        <v>1268</v>
      </c>
      <c r="L1080" s="25">
        <v>14</v>
      </c>
      <c r="M1080" s="25" t="s">
        <v>45</v>
      </c>
      <c r="S1080" s="25" t="s">
        <v>229</v>
      </c>
    </row>
    <row r="1081" spans="1:19" s="108" customFormat="1" x14ac:dyDescent="0.25">
      <c r="A1081" s="108" t="str">
        <f>CONCATENATE(B1081," ",C1081)</f>
        <v>Lenovo IdeaPad 530s-15IKB</v>
      </c>
      <c r="B1081" s="108" t="s">
        <v>20</v>
      </c>
      <c r="C1081" s="108" t="s">
        <v>1376</v>
      </c>
      <c r="D1081" s="108" t="s">
        <v>65</v>
      </c>
      <c r="F1081" s="108" t="s">
        <v>28</v>
      </c>
      <c r="G1081" s="108" t="s">
        <v>959</v>
      </c>
      <c r="I1081" s="108" t="s">
        <v>1006</v>
      </c>
      <c r="L1081" s="108">
        <v>15</v>
      </c>
      <c r="M1081" s="108" t="s">
        <v>45</v>
      </c>
      <c r="S1081" s="108" t="s">
        <v>229</v>
      </c>
    </row>
    <row r="1082" spans="1:19" s="34" customFormat="1" x14ac:dyDescent="0.25">
      <c r="A1082" s="34" t="str">
        <f>CONCATENATE(B1082," ",C1082)</f>
        <v>Lenovo IdeaPad 530s-14IKB</v>
      </c>
      <c r="B1082" s="34" t="s">
        <v>20</v>
      </c>
      <c r="C1082" s="34" t="s">
        <v>1442</v>
      </c>
      <c r="D1082" s="34" t="s">
        <v>65</v>
      </c>
      <c r="F1082" s="34" t="s">
        <v>28</v>
      </c>
      <c r="G1082" s="34" t="s">
        <v>959</v>
      </c>
      <c r="I1082" s="34" t="s">
        <v>1006</v>
      </c>
      <c r="L1082" s="34">
        <v>15</v>
      </c>
      <c r="M1082" s="34" t="s">
        <v>115</v>
      </c>
      <c r="S1082" s="34" t="s">
        <v>229</v>
      </c>
    </row>
    <row r="1083" spans="1:19" s="51" customFormat="1" x14ac:dyDescent="0.25">
      <c r="A1083" s="51" t="str">
        <f>CONCATENATE(B1083," ",C1083)</f>
        <v>Lenovo IdeaPad 530s-14ARR</v>
      </c>
      <c r="B1083" s="51" t="s">
        <v>20</v>
      </c>
      <c r="C1083" s="51" t="s">
        <v>1525</v>
      </c>
      <c r="D1083" s="51" t="s">
        <v>65</v>
      </c>
      <c r="F1083" s="51" t="s">
        <v>27</v>
      </c>
      <c r="G1083" s="51" t="s">
        <v>1078</v>
      </c>
      <c r="I1083" s="51" t="s">
        <v>61</v>
      </c>
      <c r="L1083" s="51">
        <v>14</v>
      </c>
      <c r="M1083" s="51" t="s">
        <v>45</v>
      </c>
      <c r="S1083" s="51" t="s">
        <v>229</v>
      </c>
    </row>
    <row r="1084" spans="1:19" s="39" customFormat="1" x14ac:dyDescent="0.25">
      <c r="A1084" s="39" t="str">
        <f t="shared" si="84"/>
        <v>Lenovo IdeaPad 710s-13</v>
      </c>
      <c r="B1084" s="39" t="s">
        <v>20</v>
      </c>
      <c r="C1084" s="39" t="s">
        <v>559</v>
      </c>
      <c r="D1084" s="39" t="s">
        <v>60</v>
      </c>
      <c r="F1084" s="39" t="s">
        <v>28</v>
      </c>
      <c r="G1084" s="39" t="s">
        <v>289</v>
      </c>
      <c r="I1084" s="39" t="s">
        <v>61</v>
      </c>
      <c r="L1084" s="39">
        <v>13</v>
      </c>
      <c r="M1084" s="39" t="s">
        <v>45</v>
      </c>
      <c r="S1084" s="39" t="s">
        <v>229</v>
      </c>
    </row>
    <row r="1085" spans="1:19" s="75" customFormat="1" x14ac:dyDescent="0.25">
      <c r="A1085" s="75" t="str">
        <f t="shared" si="84"/>
        <v>Lenovo IdeaPad 710s-13 (K)</v>
      </c>
      <c r="B1085" s="75" t="s">
        <v>20</v>
      </c>
      <c r="C1085" s="75" t="s">
        <v>809</v>
      </c>
      <c r="D1085" s="75" t="s">
        <v>60</v>
      </c>
      <c r="F1085" s="75" t="s">
        <v>28</v>
      </c>
      <c r="G1085" s="75" t="s">
        <v>599</v>
      </c>
      <c r="I1085" s="75" t="s">
        <v>61</v>
      </c>
      <c r="L1085" s="75">
        <v>13</v>
      </c>
      <c r="M1085" s="75" t="s">
        <v>45</v>
      </c>
      <c r="S1085" s="75" t="s">
        <v>229</v>
      </c>
    </row>
    <row r="1086" spans="1:19" s="57" customFormat="1" x14ac:dyDescent="0.25">
      <c r="A1086" s="57" t="str">
        <f t="shared" si="84"/>
        <v>Lenovo IdeaPad 720s-13</v>
      </c>
      <c r="B1086" s="57" t="s">
        <v>20</v>
      </c>
      <c r="C1086" s="57" t="s">
        <v>1023</v>
      </c>
      <c r="D1086" s="57" t="s">
        <v>60</v>
      </c>
      <c r="F1086" s="57" t="s">
        <v>28</v>
      </c>
      <c r="G1086" s="57" t="s">
        <v>599</v>
      </c>
      <c r="I1086" s="57" t="s">
        <v>61</v>
      </c>
      <c r="L1086" s="57">
        <v>13</v>
      </c>
      <c r="M1086" s="57" t="s">
        <v>45</v>
      </c>
      <c r="S1086" s="57" t="s">
        <v>229</v>
      </c>
    </row>
    <row r="1087" spans="1:19" s="25" customFormat="1" x14ac:dyDescent="0.25">
      <c r="A1087" s="25" t="str">
        <f t="shared" si="84"/>
        <v>Lenovo IdeaPad 720s-13 (KR)</v>
      </c>
      <c r="B1087" s="25" t="s">
        <v>20</v>
      </c>
      <c r="C1087" s="25" t="s">
        <v>1270</v>
      </c>
      <c r="D1087" s="25" t="s">
        <v>60</v>
      </c>
      <c r="F1087" s="25" t="s">
        <v>28</v>
      </c>
      <c r="G1087" s="25" t="s">
        <v>959</v>
      </c>
      <c r="I1087" s="25" t="s">
        <v>1006</v>
      </c>
      <c r="L1087" s="25">
        <v>13</v>
      </c>
      <c r="M1087" s="25" t="s">
        <v>45</v>
      </c>
      <c r="S1087" s="25" t="s">
        <v>229</v>
      </c>
    </row>
    <row r="1088" spans="1:19" s="24" customFormat="1" x14ac:dyDescent="0.25">
      <c r="A1088" s="24" t="str">
        <f t="shared" si="84"/>
        <v>Lenovo IdeaPad 720s-13A</v>
      </c>
      <c r="B1088" s="24" t="s">
        <v>20</v>
      </c>
      <c r="C1088" s="24" t="s">
        <v>1271</v>
      </c>
      <c r="D1088" s="24" t="s">
        <v>60</v>
      </c>
      <c r="F1088" s="24" t="s">
        <v>27</v>
      </c>
      <c r="G1088" s="24" t="s">
        <v>1078</v>
      </c>
      <c r="I1088" s="24" t="s">
        <v>61</v>
      </c>
      <c r="L1088" s="24">
        <v>13</v>
      </c>
      <c r="M1088" s="24" t="s">
        <v>311</v>
      </c>
      <c r="S1088" s="24" t="s">
        <v>229</v>
      </c>
    </row>
    <row r="1089" spans="1:19" s="33" customFormat="1" x14ac:dyDescent="0.25">
      <c r="A1089" s="33" t="str">
        <f>CONCATENATE(B1089," ",C1089)</f>
        <v>Lenovo IdeaPad 720s-14IKBR</v>
      </c>
      <c r="B1089" s="33" t="s">
        <v>20</v>
      </c>
      <c r="C1089" s="33" t="s">
        <v>1313</v>
      </c>
      <c r="D1089" s="33" t="s">
        <v>60</v>
      </c>
      <c r="F1089" s="33" t="s">
        <v>28</v>
      </c>
      <c r="G1089" s="33" t="s">
        <v>959</v>
      </c>
      <c r="I1089" s="33" t="s">
        <v>990</v>
      </c>
      <c r="L1089" s="33">
        <v>14</v>
      </c>
      <c r="M1089" s="33" t="s">
        <v>45</v>
      </c>
      <c r="S1089" s="33" t="s">
        <v>229</v>
      </c>
    </row>
    <row r="1090" spans="1:19" s="34" customFormat="1" x14ac:dyDescent="0.25">
      <c r="A1090" s="34" t="str">
        <f>CONCATENATE(B1090," ",C1090)</f>
        <v>Lenovo IdeaPad 720s-15IKB</v>
      </c>
      <c r="B1090" s="34" t="s">
        <v>20</v>
      </c>
      <c r="C1090" s="34" t="s">
        <v>1314</v>
      </c>
      <c r="D1090" s="34" t="s">
        <v>64</v>
      </c>
      <c r="F1090" s="34" t="s">
        <v>28</v>
      </c>
      <c r="G1090" s="34" t="s">
        <v>599</v>
      </c>
      <c r="I1090" s="34" t="s">
        <v>677</v>
      </c>
      <c r="L1090" s="34">
        <v>15</v>
      </c>
      <c r="M1090" s="34" t="s">
        <v>45</v>
      </c>
      <c r="S1090" s="34" t="s">
        <v>229</v>
      </c>
    </row>
    <row r="1091" spans="1:19" s="59" customFormat="1" x14ac:dyDescent="0.25">
      <c r="A1091" s="59" t="str">
        <f t="shared" si="84"/>
        <v>Lenovo IdeaPad 720-15I (K)</v>
      </c>
      <c r="B1091" s="59" t="s">
        <v>20</v>
      </c>
      <c r="C1091" s="59" t="s">
        <v>967</v>
      </c>
      <c r="D1091" s="59" t="s">
        <v>64</v>
      </c>
      <c r="F1091" s="59" t="s">
        <v>28</v>
      </c>
      <c r="G1091" s="59" t="s">
        <v>599</v>
      </c>
      <c r="I1091" s="59" t="s">
        <v>968</v>
      </c>
      <c r="L1091" s="59">
        <v>15</v>
      </c>
      <c r="M1091" s="59" t="s">
        <v>45</v>
      </c>
      <c r="S1091" s="59" t="s">
        <v>229</v>
      </c>
    </row>
    <row r="1092" spans="1:19" s="25" customFormat="1" x14ac:dyDescent="0.25">
      <c r="A1092" s="25" t="str">
        <f t="shared" si="84"/>
        <v>Lenovo IdeaPad 720-15I (KR)</v>
      </c>
      <c r="B1092" s="25" t="s">
        <v>20</v>
      </c>
      <c r="C1092" s="25" t="s">
        <v>1269</v>
      </c>
      <c r="D1092" s="25" t="s">
        <v>64</v>
      </c>
      <c r="F1092" s="25" t="s">
        <v>28</v>
      </c>
      <c r="G1092" s="25" t="s">
        <v>959</v>
      </c>
      <c r="I1092" s="25" t="s">
        <v>1527</v>
      </c>
      <c r="L1092" s="25">
        <v>15</v>
      </c>
      <c r="M1092" s="25" t="s">
        <v>45</v>
      </c>
      <c r="S1092" s="25" t="s">
        <v>229</v>
      </c>
    </row>
    <row r="1093" spans="1:19" s="56" customFormat="1" x14ac:dyDescent="0.25">
      <c r="A1093" s="56" t="str">
        <f t="shared" ref="A1093:A1099" si="85">CONCATENATE(B1093," ",C1093)</f>
        <v>Lenovo IdeaPad C430-14IWL</v>
      </c>
      <c r="B1093" s="56" t="s">
        <v>20</v>
      </c>
      <c r="C1093" s="56" t="s">
        <v>2113</v>
      </c>
      <c r="D1093" s="56" t="s">
        <v>60</v>
      </c>
      <c r="F1093" s="56" t="s">
        <v>28</v>
      </c>
      <c r="G1093" s="56" t="s">
        <v>1715</v>
      </c>
      <c r="I1093" s="56" t="s">
        <v>61</v>
      </c>
      <c r="L1093" s="56">
        <v>14</v>
      </c>
      <c r="M1093" s="56" t="s">
        <v>45</v>
      </c>
      <c r="S1093" s="56" t="s">
        <v>229</v>
      </c>
    </row>
    <row r="1094" spans="1:19" s="43" customFormat="1" x14ac:dyDescent="0.25">
      <c r="A1094" s="43" t="str">
        <f t="shared" si="85"/>
        <v>Lenovo IdeaPad S145-15IWL</v>
      </c>
      <c r="B1094" s="43" t="s">
        <v>20</v>
      </c>
      <c r="C1094" s="43" t="s">
        <v>2018</v>
      </c>
      <c r="D1094" s="43" t="s">
        <v>63</v>
      </c>
      <c r="F1094" s="43" t="s">
        <v>28</v>
      </c>
      <c r="G1094" s="43" t="s">
        <v>1715</v>
      </c>
      <c r="I1094" s="43" t="s">
        <v>61</v>
      </c>
      <c r="L1094" s="43">
        <v>15</v>
      </c>
      <c r="M1094" s="43" t="s">
        <v>44</v>
      </c>
      <c r="S1094" s="43" t="s">
        <v>229</v>
      </c>
    </row>
    <row r="1095" spans="1:19" s="56" customFormat="1" x14ac:dyDescent="0.25">
      <c r="A1095" s="56" t="str">
        <f t="shared" si="85"/>
        <v>Lenovo IdeaPad S145-15AST</v>
      </c>
      <c r="B1095" s="56" t="s">
        <v>20</v>
      </c>
      <c r="C1095" s="56" t="s">
        <v>2114</v>
      </c>
      <c r="D1095" s="56" t="s">
        <v>63</v>
      </c>
      <c r="F1095" s="56" t="s">
        <v>27</v>
      </c>
      <c r="G1095" s="56" t="s">
        <v>590</v>
      </c>
      <c r="I1095" s="56" t="s">
        <v>61</v>
      </c>
      <c r="L1095" s="56">
        <v>15</v>
      </c>
      <c r="M1095" s="56" t="s">
        <v>45</v>
      </c>
      <c r="S1095" s="56" t="s">
        <v>229</v>
      </c>
    </row>
    <row r="1096" spans="1:19" s="45" customFormat="1" x14ac:dyDescent="0.25">
      <c r="A1096" s="45" t="str">
        <f t="shared" si="85"/>
        <v>Lenovo IdeaPad S340-14IWL</v>
      </c>
      <c r="B1096" s="45" t="s">
        <v>20</v>
      </c>
      <c r="C1096" s="45" t="s">
        <v>1992</v>
      </c>
      <c r="D1096" s="45" t="s">
        <v>60</v>
      </c>
      <c r="F1096" s="45" t="s">
        <v>28</v>
      </c>
      <c r="G1096" s="45" t="s">
        <v>1715</v>
      </c>
      <c r="I1096" s="45" t="s">
        <v>61</v>
      </c>
      <c r="L1096" s="45">
        <v>14</v>
      </c>
      <c r="M1096" s="45" t="s">
        <v>45</v>
      </c>
      <c r="S1096" s="45" t="s">
        <v>229</v>
      </c>
    </row>
    <row r="1097" spans="1:19" s="56" customFormat="1" x14ac:dyDescent="0.25">
      <c r="A1097" s="56" t="str">
        <f t="shared" si="85"/>
        <v>Lenovo IdeaPad S340-14API</v>
      </c>
      <c r="B1097" s="56" t="s">
        <v>20</v>
      </c>
      <c r="C1097" s="56" t="s">
        <v>2117</v>
      </c>
      <c r="D1097" s="56" t="s">
        <v>60</v>
      </c>
      <c r="F1097" s="56" t="s">
        <v>27</v>
      </c>
      <c r="G1097" s="56" t="s">
        <v>1772</v>
      </c>
      <c r="I1097" s="56" t="s">
        <v>61</v>
      </c>
      <c r="L1097" s="56">
        <v>14</v>
      </c>
      <c r="M1097" s="56" t="s">
        <v>45</v>
      </c>
      <c r="S1097" s="56" t="s">
        <v>229</v>
      </c>
    </row>
    <row r="1098" spans="1:19" s="43" customFormat="1" x14ac:dyDescent="0.25">
      <c r="A1098" s="43" t="str">
        <f t="shared" si="85"/>
        <v>Lenovo IdeaPad S340-15IWL</v>
      </c>
      <c r="B1098" s="43" t="s">
        <v>20</v>
      </c>
      <c r="C1098" s="43" t="s">
        <v>1967</v>
      </c>
      <c r="D1098" s="43" t="s">
        <v>63</v>
      </c>
      <c r="F1098" s="43" t="s">
        <v>28</v>
      </c>
      <c r="G1098" s="43" t="s">
        <v>1715</v>
      </c>
      <c r="I1098" s="43" t="s">
        <v>61</v>
      </c>
      <c r="L1098" s="43">
        <v>15</v>
      </c>
      <c r="M1098" s="43" t="s">
        <v>45</v>
      </c>
      <c r="S1098" s="43" t="s">
        <v>229</v>
      </c>
    </row>
    <row r="1099" spans="1:19" s="45" customFormat="1" x14ac:dyDescent="0.25">
      <c r="A1099" s="45" t="str">
        <f t="shared" si="85"/>
        <v>Lenovo IdeaPad S340-15API</v>
      </c>
      <c r="B1099" s="45" t="s">
        <v>20</v>
      </c>
      <c r="C1099" s="45" t="s">
        <v>1993</v>
      </c>
      <c r="D1099" s="45" t="s">
        <v>63</v>
      </c>
      <c r="F1099" s="56" t="s">
        <v>27</v>
      </c>
      <c r="G1099" s="45" t="s">
        <v>1772</v>
      </c>
      <c r="I1099" s="45" t="s">
        <v>61</v>
      </c>
      <c r="L1099" s="45">
        <v>15</v>
      </c>
      <c r="M1099" s="45" t="s">
        <v>45</v>
      </c>
      <c r="S1099" s="45" t="s">
        <v>229</v>
      </c>
    </row>
    <row r="1100" spans="1:19" s="38" customFormat="1" x14ac:dyDescent="0.25">
      <c r="A1100" s="38" t="str">
        <f t="shared" si="84"/>
        <v>Lenovo IdeaPad S530-13IWL</v>
      </c>
      <c r="B1100" s="38" t="s">
        <v>20</v>
      </c>
      <c r="C1100" s="38" t="s">
        <v>1716</v>
      </c>
      <c r="D1100" s="38" t="s">
        <v>60</v>
      </c>
      <c r="F1100" s="38" t="s">
        <v>28</v>
      </c>
      <c r="G1100" s="38" t="s">
        <v>1715</v>
      </c>
      <c r="I1100" s="38" t="s">
        <v>61</v>
      </c>
      <c r="L1100" s="38">
        <v>13</v>
      </c>
      <c r="M1100" s="38" t="s">
        <v>45</v>
      </c>
      <c r="S1100" s="38" t="s">
        <v>229</v>
      </c>
    </row>
    <row r="1101" spans="1:19" s="42" customFormat="1" x14ac:dyDescent="0.25">
      <c r="A1101" s="42" t="str">
        <f>CONCATENATE(B1101," ",C1101)</f>
        <v>Lenovo IdeaPad S430-15IWL</v>
      </c>
      <c r="B1101" s="42" t="s">
        <v>20</v>
      </c>
      <c r="C1101" s="42" t="s">
        <v>1965</v>
      </c>
      <c r="D1101" s="42" t="s">
        <v>63</v>
      </c>
      <c r="F1101" s="42" t="s">
        <v>28</v>
      </c>
      <c r="G1101" s="42" t="s">
        <v>1715</v>
      </c>
      <c r="I1101" s="42" t="s">
        <v>61</v>
      </c>
      <c r="L1101" s="42">
        <v>15</v>
      </c>
      <c r="M1101" s="42" t="s">
        <v>45</v>
      </c>
      <c r="S1101" s="42" t="s">
        <v>229</v>
      </c>
    </row>
    <row r="1102" spans="1:19" s="43" customFormat="1" x14ac:dyDescent="0.25">
      <c r="A1102" s="43" t="str">
        <f>CONCATENATE(B1102," ",C1102)</f>
        <v>Lenovo IdeaPad S540-14API</v>
      </c>
      <c r="B1102" s="43" t="s">
        <v>20</v>
      </c>
      <c r="C1102" s="43" t="s">
        <v>1966</v>
      </c>
      <c r="D1102" s="43" t="s">
        <v>60</v>
      </c>
      <c r="F1102" s="43" t="s">
        <v>27</v>
      </c>
      <c r="G1102" s="43" t="s">
        <v>1772</v>
      </c>
      <c r="I1102" s="43" t="s">
        <v>61</v>
      </c>
      <c r="L1102" s="43">
        <v>14</v>
      </c>
      <c r="M1102" s="43" t="s">
        <v>45</v>
      </c>
      <c r="S1102" s="43" t="s">
        <v>229</v>
      </c>
    </row>
    <row r="1103" spans="1:19" s="45" customFormat="1" x14ac:dyDescent="0.25">
      <c r="A1103" s="45" t="str">
        <f>CONCATENATE(B1103," ",C1103)</f>
        <v>Lenovo IdeaPad S540-14IWL</v>
      </c>
      <c r="B1103" s="45" t="s">
        <v>20</v>
      </c>
      <c r="C1103" s="45" t="s">
        <v>2022</v>
      </c>
      <c r="D1103" s="45" t="s">
        <v>60</v>
      </c>
      <c r="F1103" s="45" t="s">
        <v>28</v>
      </c>
      <c r="G1103" s="45" t="s">
        <v>1715</v>
      </c>
      <c r="I1103" s="45" t="s">
        <v>61</v>
      </c>
      <c r="L1103" s="45">
        <v>14</v>
      </c>
      <c r="M1103" s="45" t="s">
        <v>45</v>
      </c>
      <c r="S1103" s="45" t="s">
        <v>229</v>
      </c>
    </row>
    <row r="1104" spans="1:19" s="42" customFormat="1" x14ac:dyDescent="0.25">
      <c r="A1104" s="42" t="str">
        <f>CONCATENATE(B1104," ",C1104)</f>
        <v>Lenovo IdeaPad S540-15IWL</v>
      </c>
      <c r="B1104" s="42" t="s">
        <v>20</v>
      </c>
      <c r="C1104" s="42" t="s">
        <v>2024</v>
      </c>
      <c r="D1104" s="42" t="s">
        <v>63</v>
      </c>
      <c r="F1104" s="42" t="s">
        <v>28</v>
      </c>
      <c r="G1104" s="42" t="s">
        <v>1715</v>
      </c>
      <c r="I1104" s="42" t="s">
        <v>61</v>
      </c>
      <c r="L1104" s="42">
        <v>15</v>
      </c>
      <c r="M1104" s="42" t="s">
        <v>45</v>
      </c>
      <c r="S1104" s="42" t="s">
        <v>229</v>
      </c>
    </row>
    <row r="1105" spans="1:19" s="25" customFormat="1" x14ac:dyDescent="0.25">
      <c r="A1105" s="25" t="str">
        <f t="shared" si="84"/>
        <v>Lenovo IdeaPad E3180</v>
      </c>
      <c r="B1105" s="25" t="s">
        <v>20</v>
      </c>
      <c r="C1105" s="25" t="s">
        <v>426</v>
      </c>
      <c r="D1105" s="25" t="s">
        <v>60</v>
      </c>
      <c r="F1105" s="25" t="s">
        <v>28</v>
      </c>
      <c r="G1105" s="25" t="s">
        <v>289</v>
      </c>
      <c r="I1105" s="25" t="s">
        <v>61</v>
      </c>
      <c r="L1105" s="25">
        <v>13</v>
      </c>
      <c r="M1105" s="25" t="s">
        <v>44</v>
      </c>
      <c r="S1105" s="25" t="s">
        <v>229</v>
      </c>
    </row>
    <row r="1106" spans="1:19" s="25" customFormat="1" x14ac:dyDescent="0.25">
      <c r="A1106" s="25" t="str">
        <f t="shared" si="84"/>
        <v>Lenovo IdeaPad E5180</v>
      </c>
      <c r="B1106" s="25" t="s">
        <v>20</v>
      </c>
      <c r="C1106" s="25" t="s">
        <v>427</v>
      </c>
      <c r="D1106" s="25" t="s">
        <v>63</v>
      </c>
      <c r="F1106" s="25" t="s">
        <v>28</v>
      </c>
      <c r="G1106" s="25" t="s">
        <v>289</v>
      </c>
      <c r="I1106" s="25" t="s">
        <v>61</v>
      </c>
      <c r="J1106" s="25">
        <v>2.2999999999999998</v>
      </c>
      <c r="L1106" s="25">
        <v>15</v>
      </c>
      <c r="M1106" s="25" t="s">
        <v>44</v>
      </c>
      <c r="S1106" s="25" t="s">
        <v>229</v>
      </c>
    </row>
    <row r="1107" spans="1:19" s="43" customFormat="1" x14ac:dyDescent="0.25">
      <c r="A1107" s="43" t="str">
        <f t="shared" ref="A1107:A1112" si="86">CONCATENATE(B1107," ",C1107)</f>
        <v>Lenovo IdeaPad L340-15API</v>
      </c>
      <c r="B1107" s="43" t="s">
        <v>20</v>
      </c>
      <c r="C1107" s="43" t="s">
        <v>2019</v>
      </c>
      <c r="D1107" s="43" t="s">
        <v>63</v>
      </c>
      <c r="F1107" s="43" t="s">
        <v>27</v>
      </c>
      <c r="G1107" s="43" t="s">
        <v>1772</v>
      </c>
      <c r="I1107" s="43" t="s">
        <v>61</v>
      </c>
      <c r="L1107" s="43">
        <v>15</v>
      </c>
      <c r="M1107" s="43" t="s">
        <v>45</v>
      </c>
      <c r="S1107" s="43" t="s">
        <v>229</v>
      </c>
    </row>
    <row r="1108" spans="1:19" s="45" customFormat="1" x14ac:dyDescent="0.25">
      <c r="A1108" s="45" t="str">
        <f t="shared" si="86"/>
        <v>Lenovo IdeaPad L340-15IWL</v>
      </c>
      <c r="B1108" s="45" t="s">
        <v>20</v>
      </c>
      <c r="C1108" s="45" t="s">
        <v>2020</v>
      </c>
      <c r="D1108" s="45" t="s">
        <v>63</v>
      </c>
      <c r="F1108" s="45" t="s">
        <v>28</v>
      </c>
      <c r="G1108" s="45" t="s">
        <v>1715</v>
      </c>
      <c r="I1108" s="45" t="s">
        <v>61</v>
      </c>
      <c r="L1108" s="45">
        <v>15</v>
      </c>
      <c r="M1108" s="45" t="s">
        <v>45</v>
      </c>
      <c r="S1108" s="45" t="s">
        <v>229</v>
      </c>
    </row>
    <row r="1109" spans="1:19" s="43" customFormat="1" x14ac:dyDescent="0.25">
      <c r="A1109" s="43" t="str">
        <f t="shared" si="86"/>
        <v>Lenovo IdeaPad L340-15IRH</v>
      </c>
      <c r="B1109" s="43" t="s">
        <v>20</v>
      </c>
      <c r="C1109" s="43" t="s">
        <v>1962</v>
      </c>
      <c r="D1109" s="43" t="s">
        <v>64</v>
      </c>
      <c r="F1109" s="43" t="s">
        <v>28</v>
      </c>
      <c r="G1109" s="43" t="s">
        <v>1305</v>
      </c>
      <c r="I1109" s="43" t="s">
        <v>1963</v>
      </c>
      <c r="L1109" s="43">
        <v>15</v>
      </c>
      <c r="M1109" s="43" t="s">
        <v>45</v>
      </c>
      <c r="S1109" s="43" t="s">
        <v>229</v>
      </c>
    </row>
    <row r="1110" spans="1:19" s="45" customFormat="1" x14ac:dyDescent="0.25">
      <c r="A1110" s="45" t="str">
        <f t="shared" si="86"/>
        <v>Lenovo IdeaPad L340-17IRH</v>
      </c>
      <c r="B1110" s="45" t="s">
        <v>20</v>
      </c>
      <c r="C1110" s="45" t="s">
        <v>1964</v>
      </c>
      <c r="D1110" s="45" t="s">
        <v>64</v>
      </c>
      <c r="F1110" s="45" t="s">
        <v>28</v>
      </c>
      <c r="G1110" s="45" t="s">
        <v>1305</v>
      </c>
      <c r="I1110" s="45" t="s">
        <v>1963</v>
      </c>
      <c r="L1110" s="45">
        <v>17</v>
      </c>
      <c r="M1110" s="45" t="s">
        <v>45</v>
      </c>
      <c r="S1110" s="45" t="s">
        <v>229</v>
      </c>
    </row>
    <row r="1111" spans="1:19" s="43" customFormat="1" x14ac:dyDescent="0.25">
      <c r="A1111" s="43" t="str">
        <f t="shared" si="86"/>
        <v>Lenovo IdeaPad L340-17IWL</v>
      </c>
      <c r="B1111" s="43" t="s">
        <v>20</v>
      </c>
      <c r="C1111" s="43" t="s">
        <v>2021</v>
      </c>
      <c r="D1111" s="43" t="s">
        <v>63</v>
      </c>
      <c r="F1111" s="43" t="s">
        <v>28</v>
      </c>
      <c r="G1111" s="43" t="s">
        <v>1715</v>
      </c>
      <c r="I1111" s="43" t="s">
        <v>61</v>
      </c>
      <c r="L1111" s="43">
        <v>17</v>
      </c>
      <c r="M1111" s="43" t="s">
        <v>45</v>
      </c>
      <c r="S1111" s="43" t="s">
        <v>229</v>
      </c>
    </row>
    <row r="1112" spans="1:19" s="51" customFormat="1" x14ac:dyDescent="0.25">
      <c r="A1112" s="51" t="str">
        <f t="shared" si="86"/>
        <v>Lenovo IdeaPad L340-17API</v>
      </c>
      <c r="B1112" s="51" t="s">
        <v>20</v>
      </c>
      <c r="C1112" s="51" t="s">
        <v>2227</v>
      </c>
      <c r="D1112" s="51" t="s">
        <v>63</v>
      </c>
      <c r="F1112" s="51" t="s">
        <v>27</v>
      </c>
      <c r="G1112" s="51" t="s">
        <v>1772</v>
      </c>
      <c r="I1112" s="51" t="s">
        <v>61</v>
      </c>
      <c r="L1112" s="51">
        <v>17</v>
      </c>
      <c r="M1112" s="51" t="s">
        <v>45</v>
      </c>
      <c r="S1112" s="51" t="s">
        <v>229</v>
      </c>
    </row>
    <row r="1113" spans="1:19" s="25" customFormat="1" x14ac:dyDescent="0.25">
      <c r="A1113" s="25" t="str">
        <f>CONCATENATE(B1113," ",C1113)</f>
        <v>Lenovo IdeaPad Y700-14</v>
      </c>
      <c r="B1113" s="25" t="s">
        <v>20</v>
      </c>
      <c r="C1113" s="25" t="s">
        <v>429</v>
      </c>
      <c r="D1113" s="25" t="s">
        <v>64</v>
      </c>
      <c r="F1113" s="25" t="s">
        <v>28</v>
      </c>
      <c r="G1113" s="25" t="s">
        <v>289</v>
      </c>
      <c r="I1113" s="25" t="s">
        <v>238</v>
      </c>
      <c r="L1113" s="25">
        <v>14</v>
      </c>
      <c r="M1113" s="25" t="s">
        <v>45</v>
      </c>
      <c r="O1113" s="25" t="s">
        <v>49</v>
      </c>
      <c r="S1113" s="25" t="s">
        <v>229</v>
      </c>
    </row>
    <row r="1114" spans="1:19" s="28" customFormat="1" x14ac:dyDescent="0.25">
      <c r="A1114" s="28" t="str">
        <f>CONCATENATE(B1114," ",C1114)</f>
        <v>Lenovo IdeaPad Y700-15</v>
      </c>
      <c r="B1114" s="28" t="s">
        <v>20</v>
      </c>
      <c r="C1114" s="28" t="s">
        <v>375</v>
      </c>
      <c r="D1114" s="28" t="s">
        <v>64</v>
      </c>
      <c r="F1114" s="28" t="s">
        <v>28</v>
      </c>
      <c r="G1114" s="28" t="s">
        <v>289</v>
      </c>
      <c r="I1114" s="28" t="s">
        <v>278</v>
      </c>
      <c r="L1114" s="28">
        <v>15</v>
      </c>
      <c r="M1114" s="28" t="s">
        <v>45</v>
      </c>
      <c r="S1114" s="28" t="s">
        <v>229</v>
      </c>
    </row>
    <row r="1115" spans="1:19" s="25" customFormat="1" x14ac:dyDescent="0.25">
      <c r="A1115" s="25" t="str">
        <f>CONCATENATE(B1115," ",C1115)</f>
        <v>Lenovo IdeaPad Y700-17</v>
      </c>
      <c r="B1115" s="25" t="s">
        <v>20</v>
      </c>
      <c r="C1115" s="25" t="s">
        <v>376</v>
      </c>
      <c r="D1115" s="25" t="s">
        <v>64</v>
      </c>
      <c r="F1115" s="25" t="s">
        <v>28</v>
      </c>
      <c r="G1115" s="25" t="s">
        <v>289</v>
      </c>
      <c r="I1115" s="25" t="s">
        <v>164</v>
      </c>
      <c r="L1115" s="25">
        <v>17</v>
      </c>
      <c r="M1115" s="25" t="s">
        <v>45</v>
      </c>
      <c r="S1115" s="25" t="s">
        <v>229</v>
      </c>
    </row>
    <row r="1116" spans="1:19" s="37" customFormat="1" x14ac:dyDescent="0.25">
      <c r="A1116" s="37" t="str">
        <f>CONCATENATE(B1116," ",C1116)</f>
        <v>Lenovo IdeaPad Y900-17</v>
      </c>
      <c r="B1116" s="37" t="s">
        <v>20</v>
      </c>
      <c r="C1116" s="37" t="s">
        <v>607</v>
      </c>
      <c r="D1116" s="37" t="s">
        <v>64</v>
      </c>
      <c r="F1116" s="37" t="s">
        <v>28</v>
      </c>
      <c r="G1116" s="37" t="s">
        <v>289</v>
      </c>
      <c r="I1116" s="37" t="s">
        <v>160</v>
      </c>
      <c r="L1116" s="37">
        <v>17</v>
      </c>
      <c r="M1116" s="37" t="s">
        <v>45</v>
      </c>
      <c r="S1116" s="37" t="s">
        <v>229</v>
      </c>
    </row>
    <row r="1117" spans="1:19" s="45" customFormat="1" x14ac:dyDescent="0.25">
      <c r="A1117" s="45" t="str">
        <f>CONCATENATE(B1117," ",C1117)</f>
        <v>Lenovo IdeaPad Y910-17</v>
      </c>
      <c r="B1117" s="45" t="s">
        <v>20</v>
      </c>
      <c r="C1117" s="45" t="s">
        <v>675</v>
      </c>
      <c r="D1117" s="45" t="s">
        <v>64</v>
      </c>
      <c r="F1117" s="45" t="s">
        <v>28</v>
      </c>
      <c r="G1117" s="45" t="s">
        <v>289</v>
      </c>
      <c r="I1117" s="45" t="s">
        <v>579</v>
      </c>
      <c r="L1117" s="45">
        <v>17</v>
      </c>
      <c r="M1117" s="45" t="s">
        <v>45</v>
      </c>
      <c r="S1117" s="45" t="s">
        <v>229</v>
      </c>
    </row>
    <row r="1118" spans="1:19" s="43" customFormat="1" x14ac:dyDescent="0.25">
      <c r="A1118" s="43" t="str">
        <f t="shared" ref="A1118:A1153" si="87">CONCATENATE(B1118," ",C1118)</f>
        <v>Lenovo IdeaPad V110-15I</v>
      </c>
      <c r="B1118" s="43" t="s">
        <v>20</v>
      </c>
      <c r="C1118" s="43" t="s">
        <v>791</v>
      </c>
      <c r="D1118" s="43" t="s">
        <v>63</v>
      </c>
      <c r="F1118" s="43" t="s">
        <v>28</v>
      </c>
      <c r="G1118" s="43" t="s">
        <v>289</v>
      </c>
      <c r="I1118" s="43" t="s">
        <v>61</v>
      </c>
      <c r="L1118" s="43">
        <v>15</v>
      </c>
      <c r="M1118" s="43" t="s">
        <v>44</v>
      </c>
      <c r="S1118" s="43" t="s">
        <v>229</v>
      </c>
    </row>
    <row r="1119" spans="1:19" s="25" customFormat="1" x14ac:dyDescent="0.25">
      <c r="A1119" s="25" t="str">
        <f t="shared" si="87"/>
        <v>Lenovo IdeaPad V110-15I (K)</v>
      </c>
      <c r="B1119" s="25" t="s">
        <v>20</v>
      </c>
      <c r="C1119" s="25" t="s">
        <v>1263</v>
      </c>
      <c r="D1119" s="25" t="s">
        <v>63</v>
      </c>
      <c r="F1119" s="25" t="s">
        <v>28</v>
      </c>
      <c r="G1119" s="25" t="s">
        <v>599</v>
      </c>
      <c r="I1119" s="25" t="s">
        <v>61</v>
      </c>
      <c r="L1119" s="25">
        <v>15</v>
      </c>
      <c r="M1119" s="25" t="s">
        <v>44</v>
      </c>
      <c r="S1119" s="25" t="s">
        <v>229</v>
      </c>
    </row>
    <row r="1120" spans="1:19" s="75" customFormat="1" x14ac:dyDescent="0.25">
      <c r="A1120" s="75" t="str">
        <f t="shared" si="87"/>
        <v>Lenovo IdeaPad V110-15I (B)</v>
      </c>
      <c r="B1120" s="75" t="s">
        <v>20</v>
      </c>
      <c r="C1120" s="75" t="s">
        <v>813</v>
      </c>
      <c r="D1120" s="75" t="s">
        <v>63</v>
      </c>
      <c r="F1120" s="75" t="s">
        <v>28</v>
      </c>
      <c r="G1120" s="75" t="s">
        <v>247</v>
      </c>
      <c r="I1120" s="75" t="s">
        <v>61</v>
      </c>
      <c r="L1120" s="75">
        <v>15</v>
      </c>
      <c r="M1120" s="75" t="s">
        <v>44</v>
      </c>
      <c r="S1120" s="75" t="s">
        <v>162</v>
      </c>
    </row>
    <row r="1121" spans="1:19" s="77" customFormat="1" x14ac:dyDescent="0.25">
      <c r="A1121" s="77" t="str">
        <f t="shared" si="87"/>
        <v>Lenovo IdeaPad V110-15I (A)</v>
      </c>
      <c r="B1121" s="77" t="s">
        <v>20</v>
      </c>
      <c r="C1121" s="77" t="s">
        <v>814</v>
      </c>
      <c r="D1121" s="77" t="s">
        <v>63</v>
      </c>
      <c r="F1121" s="77" t="s">
        <v>28</v>
      </c>
      <c r="G1121" s="77" t="s">
        <v>631</v>
      </c>
      <c r="I1121" s="77" t="s">
        <v>61</v>
      </c>
      <c r="L1121" s="77">
        <v>15</v>
      </c>
      <c r="M1121" s="77" t="s">
        <v>44</v>
      </c>
      <c r="S1121" s="77" t="s">
        <v>162</v>
      </c>
    </row>
    <row r="1122" spans="1:19" s="75" customFormat="1" x14ac:dyDescent="0.25">
      <c r="A1122" s="75" t="str">
        <f t="shared" si="87"/>
        <v>Lenovo IdeaPad V110-15A</v>
      </c>
      <c r="B1122" s="75" t="s">
        <v>20</v>
      </c>
      <c r="C1122" s="75" t="s">
        <v>811</v>
      </c>
      <c r="D1122" s="75" t="s">
        <v>65</v>
      </c>
      <c r="F1122" s="75" t="s">
        <v>27</v>
      </c>
      <c r="G1122" s="75" t="s">
        <v>590</v>
      </c>
      <c r="I1122" s="75" t="s">
        <v>812</v>
      </c>
      <c r="L1122" s="75">
        <v>15</v>
      </c>
      <c r="M1122" s="75" t="s">
        <v>44</v>
      </c>
      <c r="S1122" s="75" t="s">
        <v>229</v>
      </c>
    </row>
    <row r="1123" spans="1:19" s="76" customFormat="1" x14ac:dyDescent="0.25">
      <c r="A1123" s="76" t="str">
        <f t="shared" si="87"/>
        <v>Lenovo IdeaPad V110-17I</v>
      </c>
      <c r="B1123" s="76" t="s">
        <v>20</v>
      </c>
      <c r="C1123" s="76" t="s">
        <v>858</v>
      </c>
      <c r="D1123" s="76" t="s">
        <v>63</v>
      </c>
      <c r="F1123" s="76" t="s">
        <v>28</v>
      </c>
      <c r="G1123" s="76" t="s">
        <v>289</v>
      </c>
      <c r="I1123" s="76" t="s">
        <v>61</v>
      </c>
      <c r="L1123" s="76">
        <v>17</v>
      </c>
      <c r="M1123" s="76" t="s">
        <v>52</v>
      </c>
      <c r="S1123" s="76" t="s">
        <v>229</v>
      </c>
    </row>
    <row r="1124" spans="1:19" s="77" customFormat="1" x14ac:dyDescent="0.25">
      <c r="A1124" s="77" t="str">
        <f t="shared" si="87"/>
        <v>Lenovo IdeaPad V110-17I (K)</v>
      </c>
      <c r="B1124" s="77" t="s">
        <v>20</v>
      </c>
      <c r="C1124" s="77" t="s">
        <v>816</v>
      </c>
      <c r="D1124" s="77" t="s">
        <v>65</v>
      </c>
      <c r="F1124" s="77" t="s">
        <v>28</v>
      </c>
      <c r="G1124" s="77" t="s">
        <v>599</v>
      </c>
      <c r="I1124" s="77" t="s">
        <v>542</v>
      </c>
      <c r="L1124" s="77">
        <v>17</v>
      </c>
      <c r="M1124" s="77" t="s">
        <v>52</v>
      </c>
      <c r="S1124" s="77" t="s">
        <v>229</v>
      </c>
    </row>
    <row r="1125" spans="1:19" s="51" customFormat="1" x14ac:dyDescent="0.25">
      <c r="A1125" s="51" t="str">
        <f>CONCATENATE(B1125," ",C1125)</f>
        <v>Lenovo IdeaPad V130-14IKB</v>
      </c>
      <c r="B1125" s="51" t="s">
        <v>20</v>
      </c>
      <c r="C1125" s="51" t="s">
        <v>1629</v>
      </c>
      <c r="D1125" s="51" t="s">
        <v>65</v>
      </c>
      <c r="F1125" s="51" t="s">
        <v>28</v>
      </c>
      <c r="G1125" s="51" t="s">
        <v>599</v>
      </c>
      <c r="I1125" s="51" t="s">
        <v>61</v>
      </c>
      <c r="L1125" s="51">
        <v>14</v>
      </c>
      <c r="M1125" s="51" t="s">
        <v>44</v>
      </c>
      <c r="S1125" s="51" t="s">
        <v>229</v>
      </c>
    </row>
    <row r="1126" spans="1:19" s="108" customFormat="1" x14ac:dyDescent="0.25">
      <c r="A1126" s="108" t="str">
        <f>CONCATENATE(B1126," ",C1126)</f>
        <v>Lenovo IdeaPad V130-15IGM</v>
      </c>
      <c r="B1126" s="108" t="s">
        <v>20</v>
      </c>
      <c r="C1126" s="108" t="s">
        <v>1381</v>
      </c>
      <c r="D1126" s="108" t="s">
        <v>63</v>
      </c>
      <c r="F1126" s="108" t="s">
        <v>28</v>
      </c>
      <c r="G1126" s="108" t="s">
        <v>1332</v>
      </c>
      <c r="I1126" s="108" t="s">
        <v>61</v>
      </c>
      <c r="L1126" s="108">
        <v>15</v>
      </c>
      <c r="M1126" s="108" t="s">
        <v>44</v>
      </c>
      <c r="S1126" s="108" t="s">
        <v>162</v>
      </c>
    </row>
    <row r="1127" spans="1:19" s="110" customFormat="1" x14ac:dyDescent="0.25">
      <c r="A1127" s="110" t="str">
        <f>CONCATENATE(B1127," ",C1127)</f>
        <v>Lenovo IdeaPad V130-15IKB</v>
      </c>
      <c r="B1127" s="110" t="s">
        <v>20</v>
      </c>
      <c r="C1127" s="110" t="s">
        <v>1382</v>
      </c>
      <c r="D1127" s="110" t="s">
        <v>63</v>
      </c>
      <c r="F1127" s="110" t="s">
        <v>28</v>
      </c>
      <c r="G1127" s="110" t="s">
        <v>599</v>
      </c>
      <c r="I1127" s="110" t="s">
        <v>61</v>
      </c>
      <c r="L1127" s="110">
        <v>15</v>
      </c>
      <c r="M1127" s="110" t="s">
        <v>45</v>
      </c>
      <c r="S1127" s="110" t="s">
        <v>229</v>
      </c>
    </row>
    <row r="1128" spans="1:19" s="45" customFormat="1" x14ac:dyDescent="0.25">
      <c r="A1128" s="45" t="str">
        <f>CONCATENATE(B1128," ",C1128)</f>
        <v>Lenovo IdeaPad V145-15AST</v>
      </c>
      <c r="B1128" s="45" t="s">
        <v>20</v>
      </c>
      <c r="C1128" s="45" t="s">
        <v>1904</v>
      </c>
      <c r="D1128" s="45" t="s">
        <v>63</v>
      </c>
      <c r="F1128" s="45" t="s">
        <v>27</v>
      </c>
      <c r="G1128" s="45" t="s">
        <v>590</v>
      </c>
      <c r="I1128" s="45" t="s">
        <v>61</v>
      </c>
      <c r="L1128" s="110">
        <v>15</v>
      </c>
      <c r="M1128" s="110" t="s">
        <v>45</v>
      </c>
      <c r="S1128" s="45" t="s">
        <v>229</v>
      </c>
    </row>
    <row r="1129" spans="1:19" s="56" customFormat="1" x14ac:dyDescent="0.25">
      <c r="A1129" s="56" t="str">
        <f>CONCATENATE(B1129," ",C1129)</f>
        <v>Lenovo IdeaPad V155-15API</v>
      </c>
      <c r="B1129" s="56" t="s">
        <v>20</v>
      </c>
      <c r="C1129" s="56" t="s">
        <v>2115</v>
      </c>
      <c r="D1129" s="56" t="s">
        <v>63</v>
      </c>
      <c r="F1129" s="56" t="s">
        <v>27</v>
      </c>
      <c r="G1129" s="56" t="s">
        <v>1772</v>
      </c>
      <c r="I1129" s="56" t="s">
        <v>61</v>
      </c>
      <c r="L1129" s="56">
        <v>15</v>
      </c>
      <c r="M1129" s="56" t="s">
        <v>45</v>
      </c>
      <c r="S1129" s="56" t="s">
        <v>229</v>
      </c>
    </row>
    <row r="1130" spans="1:19" s="38" customFormat="1" x14ac:dyDescent="0.25">
      <c r="A1130" s="38" t="str">
        <f t="shared" si="87"/>
        <v>Lenovo IdeaPad V310-15</v>
      </c>
      <c r="B1130" s="38" t="s">
        <v>20</v>
      </c>
      <c r="C1130" s="38" t="s">
        <v>568</v>
      </c>
      <c r="D1130" s="38" t="s">
        <v>63</v>
      </c>
      <c r="F1130" s="38" t="s">
        <v>28</v>
      </c>
      <c r="G1130" s="38" t="s">
        <v>289</v>
      </c>
      <c r="I1130" s="38" t="s">
        <v>61</v>
      </c>
      <c r="L1130" s="38">
        <v>15</v>
      </c>
      <c r="M1130" s="38" t="s">
        <v>45</v>
      </c>
      <c r="S1130" s="38" t="s">
        <v>229</v>
      </c>
    </row>
    <row r="1131" spans="1:19" s="38" customFormat="1" x14ac:dyDescent="0.25">
      <c r="A1131" s="38" t="str">
        <f t="shared" si="87"/>
        <v>Lenovo IdeaPad V310-15 (K)</v>
      </c>
      <c r="B1131" s="38" t="s">
        <v>20</v>
      </c>
      <c r="C1131" s="38" t="s">
        <v>815</v>
      </c>
      <c r="D1131" s="38" t="s">
        <v>63</v>
      </c>
      <c r="F1131" s="38" t="s">
        <v>28</v>
      </c>
      <c r="G1131" s="38" t="s">
        <v>599</v>
      </c>
      <c r="I1131" s="38" t="s">
        <v>61</v>
      </c>
      <c r="L1131" s="38">
        <v>15</v>
      </c>
      <c r="M1131" s="38" t="s">
        <v>45</v>
      </c>
      <c r="S1131" s="38" t="s">
        <v>229</v>
      </c>
    </row>
    <row r="1132" spans="1:19" s="57" customFormat="1" x14ac:dyDescent="0.25">
      <c r="A1132" s="57" t="str">
        <f t="shared" si="87"/>
        <v>Lenovo IdeaPad V320-17</v>
      </c>
      <c r="B1132" s="57" t="s">
        <v>20</v>
      </c>
      <c r="C1132" s="57" t="s">
        <v>1026</v>
      </c>
      <c r="D1132" s="57" t="s">
        <v>63</v>
      </c>
      <c r="F1132" s="57" t="s">
        <v>28</v>
      </c>
      <c r="G1132" s="57" t="s">
        <v>599</v>
      </c>
      <c r="I1132" s="57" t="s">
        <v>61</v>
      </c>
      <c r="L1132" s="57">
        <v>17</v>
      </c>
      <c r="M1132" s="57" t="s">
        <v>45</v>
      </c>
      <c r="S1132" s="57" t="s">
        <v>229</v>
      </c>
    </row>
    <row r="1133" spans="1:19" s="33" customFormat="1" x14ac:dyDescent="0.25">
      <c r="A1133" s="33" t="str">
        <f>CONCATENATE(B1133," ",C1133)</f>
        <v>Lenovo IdeaPad V320-17IKBR</v>
      </c>
      <c r="B1133" s="33" t="s">
        <v>20</v>
      </c>
      <c r="C1133" s="33" t="s">
        <v>1334</v>
      </c>
      <c r="D1133" s="33" t="s">
        <v>65</v>
      </c>
      <c r="F1133" s="33" t="s">
        <v>28</v>
      </c>
      <c r="G1133" s="33" t="s">
        <v>959</v>
      </c>
      <c r="I1133" s="33" t="s">
        <v>990</v>
      </c>
      <c r="L1133" s="33">
        <v>17</v>
      </c>
      <c r="M1133" s="33" t="s">
        <v>45</v>
      </c>
      <c r="S1133" s="33" t="s">
        <v>229</v>
      </c>
    </row>
    <row r="1134" spans="1:19" s="110" customFormat="1" x14ac:dyDescent="0.25">
      <c r="A1134" s="110" t="str">
        <f>CONCATENATE(B1134," ",C1134)</f>
        <v>Lenovo IdeaPad V330-14ISK</v>
      </c>
      <c r="B1134" s="110" t="s">
        <v>20</v>
      </c>
      <c r="C1134" s="110" t="s">
        <v>1383</v>
      </c>
      <c r="D1134" s="110" t="s">
        <v>65</v>
      </c>
      <c r="F1134" s="110" t="s">
        <v>28</v>
      </c>
      <c r="G1134" s="110" t="s">
        <v>289</v>
      </c>
      <c r="I1134" s="110" t="s">
        <v>61</v>
      </c>
      <c r="L1134" s="110">
        <v>14</v>
      </c>
      <c r="M1134" s="110" t="s">
        <v>45</v>
      </c>
      <c r="S1134" s="110" t="s">
        <v>229</v>
      </c>
    </row>
    <row r="1135" spans="1:19" s="34" customFormat="1" x14ac:dyDescent="0.25">
      <c r="A1135" s="34" t="str">
        <f>CONCATENATE(B1135," ",C1135)</f>
        <v>Lenovo IdeaPad V330-14IKB</v>
      </c>
      <c r="B1135" s="34" t="s">
        <v>20</v>
      </c>
      <c r="C1135" s="34" t="s">
        <v>1335</v>
      </c>
      <c r="D1135" s="34" t="s">
        <v>65</v>
      </c>
      <c r="F1135" s="34" t="s">
        <v>28</v>
      </c>
      <c r="G1135" s="34" t="s">
        <v>959</v>
      </c>
      <c r="I1135" s="34" t="s">
        <v>61</v>
      </c>
      <c r="L1135" s="34">
        <v>14</v>
      </c>
      <c r="M1135" s="34" t="s">
        <v>45</v>
      </c>
      <c r="S1135" s="34" t="s">
        <v>229</v>
      </c>
    </row>
    <row r="1136" spans="1:19" s="38" customFormat="1" x14ac:dyDescent="0.25">
      <c r="A1136" s="38" t="str">
        <f>CONCATENATE(B1136," ",C1136)</f>
        <v>Lenovo IdeaPad V330-14ARR</v>
      </c>
      <c r="B1136" s="38" t="s">
        <v>20</v>
      </c>
      <c r="C1136" s="38" t="s">
        <v>1717</v>
      </c>
      <c r="D1136" s="38" t="s">
        <v>65</v>
      </c>
      <c r="F1136" s="38" t="s">
        <v>27</v>
      </c>
      <c r="G1136" s="38" t="s">
        <v>1078</v>
      </c>
      <c r="I1136" s="38" t="s">
        <v>61</v>
      </c>
      <c r="L1136" s="38">
        <v>14</v>
      </c>
      <c r="M1136" s="38" t="s">
        <v>45</v>
      </c>
      <c r="S1136" s="38" t="s">
        <v>229</v>
      </c>
    </row>
    <row r="1137" spans="1:19" s="24" customFormat="1" x14ac:dyDescent="0.25">
      <c r="A1137" s="24" t="str">
        <f t="shared" si="87"/>
        <v>Lenovo IdeaPad V330-15IKB</v>
      </c>
      <c r="B1137" s="24" t="s">
        <v>20</v>
      </c>
      <c r="C1137" s="24" t="s">
        <v>1130</v>
      </c>
      <c r="D1137" s="24" t="s">
        <v>65</v>
      </c>
      <c r="F1137" s="24" t="s">
        <v>28</v>
      </c>
      <c r="G1137" s="24" t="s">
        <v>599</v>
      </c>
      <c r="I1137" s="24" t="s">
        <v>883</v>
      </c>
      <c r="L1137" s="24">
        <v>15</v>
      </c>
      <c r="M1137" s="24" t="s">
        <v>45</v>
      </c>
      <c r="S1137" s="24" t="s">
        <v>229</v>
      </c>
    </row>
    <row r="1138" spans="1:19" s="25" customFormat="1" x14ac:dyDescent="0.25">
      <c r="A1138" s="25" t="str">
        <f t="shared" si="87"/>
        <v>Lenovo IdeaPad V330-15IKBR</v>
      </c>
      <c r="B1138" s="25" t="s">
        <v>20</v>
      </c>
      <c r="C1138" s="25" t="s">
        <v>1131</v>
      </c>
      <c r="D1138" s="25" t="s">
        <v>65</v>
      </c>
      <c r="F1138" s="25" t="s">
        <v>28</v>
      </c>
      <c r="G1138" s="25" t="s">
        <v>959</v>
      </c>
      <c r="I1138" s="25" t="s">
        <v>883</v>
      </c>
      <c r="L1138" s="25">
        <v>15</v>
      </c>
      <c r="M1138" s="25" t="s">
        <v>45</v>
      </c>
      <c r="S1138" s="25" t="s">
        <v>229</v>
      </c>
    </row>
    <row r="1139" spans="1:19" s="42" customFormat="1" x14ac:dyDescent="0.25">
      <c r="A1139" s="42" t="str">
        <f>CONCATENATE(B1139," ",C1139)</f>
        <v>Lenovo IdeaPad V340-17IWL</v>
      </c>
      <c r="B1139" s="42" t="s">
        <v>20</v>
      </c>
      <c r="C1139" s="42" t="s">
        <v>2025</v>
      </c>
      <c r="D1139" s="42" t="s">
        <v>63</v>
      </c>
      <c r="F1139" s="42" t="s">
        <v>28</v>
      </c>
      <c r="G1139" s="42" t="s">
        <v>1715</v>
      </c>
      <c r="I1139" s="42" t="s">
        <v>61</v>
      </c>
      <c r="L1139" s="42">
        <v>17</v>
      </c>
      <c r="M1139" s="42" t="s">
        <v>45</v>
      </c>
      <c r="S1139" s="42" t="s">
        <v>229</v>
      </c>
    </row>
    <row r="1140" spans="1:19" s="59" customFormat="1" x14ac:dyDescent="0.25">
      <c r="A1140" s="59" t="str">
        <f t="shared" si="87"/>
        <v>Lenovo IdeaPad V510-14</v>
      </c>
      <c r="B1140" s="59" t="s">
        <v>20</v>
      </c>
      <c r="C1140" s="59" t="s">
        <v>1091</v>
      </c>
      <c r="D1140" s="59" t="s">
        <v>60</v>
      </c>
      <c r="F1140" s="59" t="s">
        <v>28</v>
      </c>
      <c r="G1140" s="59" t="s">
        <v>599</v>
      </c>
      <c r="I1140" s="59" t="s">
        <v>883</v>
      </c>
      <c r="K1140" s="59">
        <v>14</v>
      </c>
      <c r="L1140" s="59">
        <v>15</v>
      </c>
      <c r="M1140" s="59" t="s">
        <v>45</v>
      </c>
      <c r="S1140" s="59" t="s">
        <v>229</v>
      </c>
    </row>
    <row r="1141" spans="1:19" s="50" customFormat="1" x14ac:dyDescent="0.25">
      <c r="A1141" s="50" t="str">
        <f t="shared" si="87"/>
        <v>Lenovo IdeaPad V510-15</v>
      </c>
      <c r="B1141" s="50" t="s">
        <v>20</v>
      </c>
      <c r="C1141" s="50" t="s">
        <v>706</v>
      </c>
      <c r="D1141" s="50" t="s">
        <v>65</v>
      </c>
      <c r="F1141" s="50" t="s">
        <v>28</v>
      </c>
      <c r="G1141" s="50" t="s">
        <v>599</v>
      </c>
      <c r="I1141" s="50" t="s">
        <v>542</v>
      </c>
      <c r="L1141" s="50">
        <v>15</v>
      </c>
      <c r="M1141" s="50" t="s">
        <v>45</v>
      </c>
      <c r="S1141" s="50" t="s">
        <v>229</v>
      </c>
    </row>
    <row r="1142" spans="1:19" s="52" customFormat="1" x14ac:dyDescent="0.25">
      <c r="A1142" s="52" t="str">
        <f t="shared" si="87"/>
        <v>Lenovo Legion Y520-15</v>
      </c>
      <c r="B1142" s="52" t="s">
        <v>20</v>
      </c>
      <c r="C1142" s="52" t="s">
        <v>939</v>
      </c>
      <c r="D1142" s="52" t="s">
        <v>64</v>
      </c>
      <c r="F1142" s="52" t="s">
        <v>28</v>
      </c>
      <c r="G1142" s="52" t="s">
        <v>289</v>
      </c>
      <c r="I1142" s="52" t="s">
        <v>677</v>
      </c>
      <c r="L1142" s="52">
        <v>15</v>
      </c>
      <c r="M1142" s="52" t="s">
        <v>45</v>
      </c>
      <c r="S1142" s="52" t="s">
        <v>229</v>
      </c>
    </row>
    <row r="1143" spans="1:19" s="25" customFormat="1" x14ac:dyDescent="0.25">
      <c r="A1143" s="25" t="str">
        <f t="shared" si="87"/>
        <v>Lenovo Legion Y520-15 (K)</v>
      </c>
      <c r="B1143" s="25" t="s">
        <v>20</v>
      </c>
      <c r="C1143" s="25" t="s">
        <v>1132</v>
      </c>
      <c r="D1143" s="25" t="s">
        <v>64</v>
      </c>
      <c r="F1143" s="25" t="s">
        <v>28</v>
      </c>
      <c r="G1143" s="25" t="s">
        <v>599</v>
      </c>
      <c r="I1143" s="25" t="s">
        <v>1133</v>
      </c>
      <c r="L1143" s="25">
        <v>15</v>
      </c>
      <c r="M1143" s="25" t="s">
        <v>45</v>
      </c>
      <c r="S1143" s="25" t="s">
        <v>229</v>
      </c>
    </row>
    <row r="1144" spans="1:19" s="34" customFormat="1" x14ac:dyDescent="0.25">
      <c r="A1144" s="34" t="str">
        <f>CONCATENATE(B1144," ",C1144)</f>
        <v>Lenovo Legion Y530-15ICH</v>
      </c>
      <c r="B1144" s="34" t="s">
        <v>20</v>
      </c>
      <c r="C1144" s="34" t="s">
        <v>1445</v>
      </c>
      <c r="D1144" s="34" t="s">
        <v>64</v>
      </c>
      <c r="F1144" s="34" t="s">
        <v>28</v>
      </c>
      <c r="G1144" s="34" t="s">
        <v>1305</v>
      </c>
      <c r="I1144" s="34" t="s">
        <v>1430</v>
      </c>
      <c r="L1144" s="34">
        <v>15</v>
      </c>
      <c r="M1144" s="34" t="s">
        <v>45</v>
      </c>
      <c r="S1144" s="34" t="s">
        <v>229</v>
      </c>
    </row>
    <row r="1145" spans="1:19" s="56" customFormat="1" x14ac:dyDescent="0.25">
      <c r="A1145" s="56" t="str">
        <f>CONCATENATE(B1145," ",C1145)</f>
        <v>Lenovo Legion Y540-15IRH</v>
      </c>
      <c r="B1145" s="56" t="s">
        <v>20</v>
      </c>
      <c r="C1145" s="56" t="s">
        <v>2123</v>
      </c>
      <c r="D1145" s="56" t="s">
        <v>64</v>
      </c>
      <c r="F1145" s="56" t="s">
        <v>28</v>
      </c>
      <c r="G1145" s="56" t="s">
        <v>1305</v>
      </c>
      <c r="I1145" s="56" t="s">
        <v>2124</v>
      </c>
      <c r="L1145" s="56">
        <v>15</v>
      </c>
      <c r="M1145" s="56" t="s">
        <v>45</v>
      </c>
      <c r="S1145" s="56" t="s">
        <v>229</v>
      </c>
    </row>
    <row r="1146" spans="1:19" s="57" customFormat="1" x14ac:dyDescent="0.25">
      <c r="A1146" s="57" t="str">
        <f>CONCATENATE(B1146," ",C1146)</f>
        <v>Lenovo Legion Y540-17IRH</v>
      </c>
      <c r="B1146" s="57" t="s">
        <v>20</v>
      </c>
      <c r="C1146" s="57" t="s">
        <v>2125</v>
      </c>
      <c r="D1146" s="57" t="s">
        <v>64</v>
      </c>
      <c r="F1146" s="57" t="s">
        <v>28</v>
      </c>
      <c r="G1146" s="57" t="s">
        <v>1305</v>
      </c>
      <c r="I1146" s="57" t="s">
        <v>2126</v>
      </c>
      <c r="L1146" s="57">
        <v>17</v>
      </c>
      <c r="S1146" s="56" t="s">
        <v>229</v>
      </c>
    </row>
    <row r="1147" spans="1:19" s="43" customFormat="1" x14ac:dyDescent="0.25">
      <c r="A1147" s="43" t="str">
        <f t="shared" si="87"/>
        <v>Lenovo Legion Y720-15</v>
      </c>
      <c r="B1147" s="43" t="s">
        <v>20</v>
      </c>
      <c r="C1147" s="43" t="s">
        <v>938</v>
      </c>
      <c r="D1147" s="43" t="s">
        <v>64</v>
      </c>
      <c r="F1147" s="43" t="s">
        <v>28</v>
      </c>
      <c r="G1147" s="43" t="s">
        <v>599</v>
      </c>
      <c r="I1147" s="43" t="s">
        <v>574</v>
      </c>
      <c r="L1147" s="43">
        <v>15</v>
      </c>
      <c r="M1147" s="43" t="s">
        <v>45</v>
      </c>
      <c r="S1147" s="43" t="s">
        <v>229</v>
      </c>
    </row>
    <row r="1148" spans="1:19" s="51" customFormat="1" x14ac:dyDescent="0.25">
      <c r="A1148" s="51" t="str">
        <f>CONCATENATE(B1148," ",C1148)</f>
        <v>Lenovo Legion Y730-15ICH</v>
      </c>
      <c r="B1148" s="51" t="s">
        <v>20</v>
      </c>
      <c r="C1148" s="51" t="s">
        <v>1596</v>
      </c>
      <c r="D1148" s="51" t="s">
        <v>64</v>
      </c>
      <c r="F1148" s="51" t="s">
        <v>28</v>
      </c>
      <c r="G1148" s="51" t="s">
        <v>1305</v>
      </c>
      <c r="I1148" s="51" t="s">
        <v>1516</v>
      </c>
      <c r="L1148" s="51">
        <v>15</v>
      </c>
      <c r="M1148" s="51" t="s">
        <v>45</v>
      </c>
      <c r="S1148" s="51" t="s">
        <v>229</v>
      </c>
    </row>
    <row r="1149" spans="1:19" s="57" customFormat="1" x14ac:dyDescent="0.25">
      <c r="A1149" s="57" t="str">
        <f>CONCATENATE(B1149," ",C1149)</f>
        <v>Lenovo Legion Y730-15IWL</v>
      </c>
      <c r="B1149" s="57" t="s">
        <v>20</v>
      </c>
      <c r="C1149" s="57" t="s">
        <v>2127</v>
      </c>
      <c r="D1149" s="57" t="s">
        <v>64</v>
      </c>
      <c r="F1149" s="57" t="s">
        <v>28</v>
      </c>
      <c r="G1149" s="57" t="s">
        <v>1715</v>
      </c>
      <c r="I1149" s="57" t="s">
        <v>677</v>
      </c>
      <c r="L1149" s="57">
        <v>15</v>
      </c>
      <c r="M1149" s="57" t="s">
        <v>45</v>
      </c>
      <c r="O1149" s="57" t="s">
        <v>49</v>
      </c>
      <c r="S1149" s="57" t="s">
        <v>229</v>
      </c>
    </row>
    <row r="1150" spans="1:19" s="50" customFormat="1" x14ac:dyDescent="0.25">
      <c r="A1150" s="50" t="str">
        <f>CONCATENATE(B1150," ",C1150)</f>
        <v>Lenovo Legion Y730-17ICH</v>
      </c>
      <c r="B1150" s="50" t="s">
        <v>20</v>
      </c>
      <c r="C1150" s="50" t="s">
        <v>1637</v>
      </c>
      <c r="D1150" s="50" t="s">
        <v>64</v>
      </c>
      <c r="F1150" s="50" t="s">
        <v>28</v>
      </c>
      <c r="G1150" s="50" t="s">
        <v>1305</v>
      </c>
      <c r="I1150" s="50" t="s">
        <v>1516</v>
      </c>
      <c r="L1150" s="50">
        <v>17</v>
      </c>
      <c r="M1150" s="50" t="s">
        <v>45</v>
      </c>
      <c r="S1150" s="50" t="s">
        <v>229</v>
      </c>
    </row>
    <row r="1151" spans="1:19" s="24" customFormat="1" x14ac:dyDescent="0.25">
      <c r="A1151" s="24" t="str">
        <f>CONCATENATE(B1151," ",C1151)</f>
        <v>Lenovo Legion Y740-15ICHG</v>
      </c>
      <c r="B1151" s="24" t="s">
        <v>20</v>
      </c>
      <c r="C1151" s="24" t="s">
        <v>1835</v>
      </c>
      <c r="D1151" s="24" t="s">
        <v>64</v>
      </c>
      <c r="F1151" s="24" t="s">
        <v>28</v>
      </c>
      <c r="G1151" s="24" t="s">
        <v>1305</v>
      </c>
      <c r="I1151" s="24" t="s">
        <v>1836</v>
      </c>
      <c r="L1151" s="24">
        <v>15</v>
      </c>
      <c r="M1151" s="24" t="s">
        <v>45</v>
      </c>
      <c r="S1151" s="24" t="s">
        <v>229</v>
      </c>
    </row>
    <row r="1152" spans="1:19" s="56" customFormat="1" x14ac:dyDescent="0.25">
      <c r="A1152" s="56" t="str">
        <f>CONCATENATE(B1152," ",C1152)</f>
        <v>Lenovo Legion Y740-17ICHG</v>
      </c>
      <c r="B1152" s="56" t="s">
        <v>20</v>
      </c>
      <c r="C1152" s="56" t="s">
        <v>1968</v>
      </c>
      <c r="D1152" s="56" t="s">
        <v>64</v>
      </c>
      <c r="F1152" s="56" t="s">
        <v>28</v>
      </c>
      <c r="G1152" s="56" t="s">
        <v>1305</v>
      </c>
      <c r="I1152" s="56" t="s">
        <v>1836</v>
      </c>
      <c r="L1152" s="56">
        <v>17</v>
      </c>
      <c r="M1152" s="56" t="s">
        <v>45</v>
      </c>
      <c r="S1152" s="56" t="s">
        <v>229</v>
      </c>
    </row>
    <row r="1153" spans="1:19" s="56" customFormat="1" x14ac:dyDescent="0.25">
      <c r="A1153" s="56" t="str">
        <f t="shared" si="87"/>
        <v>Lenovo Legion Y920-17</v>
      </c>
      <c r="B1153" s="56" t="s">
        <v>20</v>
      </c>
      <c r="C1153" s="56" t="s">
        <v>942</v>
      </c>
      <c r="D1153" s="56" t="s">
        <v>64</v>
      </c>
      <c r="F1153" s="56" t="s">
        <v>28</v>
      </c>
      <c r="G1153" s="56" t="s">
        <v>599</v>
      </c>
      <c r="I1153" s="56" t="s">
        <v>579</v>
      </c>
      <c r="L1153" s="56">
        <v>17</v>
      </c>
      <c r="M1153" s="56" t="s">
        <v>45</v>
      </c>
      <c r="S1153" s="56" t="s">
        <v>229</v>
      </c>
    </row>
    <row r="1154" spans="1:19" s="33" customFormat="1" x14ac:dyDescent="0.25">
      <c r="A1154" s="33" t="str">
        <f>CONCATENATE(B1154," ",C1154)</f>
        <v>Lenovo ThinkPad Edge 13</v>
      </c>
      <c r="B1154" s="33" t="s">
        <v>20</v>
      </c>
      <c r="C1154" s="33" t="s">
        <v>666</v>
      </c>
      <c r="D1154" s="33" t="s">
        <v>63</v>
      </c>
      <c r="F1154" s="33" t="s">
        <v>28</v>
      </c>
      <c r="G1154" s="33" t="s">
        <v>289</v>
      </c>
      <c r="I1154" s="33" t="s">
        <v>61</v>
      </c>
      <c r="L1154" s="33">
        <v>13</v>
      </c>
      <c r="M1154" s="33" t="s">
        <v>82</v>
      </c>
      <c r="S1154" s="33" t="s">
        <v>229</v>
      </c>
    </row>
    <row r="1155" spans="1:19" s="24" customFormat="1" x14ac:dyDescent="0.25">
      <c r="A1155" s="24" t="str">
        <f>CONCATENATE(B1155," ",C1155)</f>
        <v>Lenovo ThinkPad Edge E3180</v>
      </c>
      <c r="B1155" s="24" t="s">
        <v>20</v>
      </c>
      <c r="C1155" s="24" t="s">
        <v>1280</v>
      </c>
      <c r="D1155" s="24" t="s">
        <v>60</v>
      </c>
      <c r="F1155" s="24" t="s">
        <v>28</v>
      </c>
      <c r="G1155" s="24" t="s">
        <v>289</v>
      </c>
      <c r="I1155" s="24" t="s">
        <v>61</v>
      </c>
      <c r="L1155" s="24">
        <v>13</v>
      </c>
      <c r="M1155" s="24" t="s">
        <v>44</v>
      </c>
      <c r="S1155" s="24" t="s">
        <v>229</v>
      </c>
    </row>
    <row r="1156" spans="1:19" s="45" customFormat="1" x14ac:dyDescent="0.25">
      <c r="A1156" s="2" t="str">
        <f t="shared" ref="A1156:A1165" si="88">CONCATENATE(B1156," ",C1156)</f>
        <v>Lenovo ThinkPad Edge E450 (B)</v>
      </c>
      <c r="B1156" s="45" t="s">
        <v>20</v>
      </c>
      <c r="C1156" s="45" t="s">
        <v>227</v>
      </c>
      <c r="D1156" s="45" t="s">
        <v>60</v>
      </c>
      <c r="E1156" s="45" t="s">
        <v>54</v>
      </c>
      <c r="F1156" s="45" t="s">
        <v>28</v>
      </c>
      <c r="G1156" s="45" t="s">
        <v>154</v>
      </c>
      <c r="I1156" s="45" t="s">
        <v>61</v>
      </c>
      <c r="J1156" s="45">
        <v>1.8</v>
      </c>
      <c r="L1156" s="45">
        <v>14</v>
      </c>
      <c r="M1156" s="45" t="s">
        <v>44</v>
      </c>
      <c r="P1156" s="45" t="s">
        <v>97</v>
      </c>
      <c r="Q1156" s="45" t="s">
        <v>98</v>
      </c>
      <c r="S1156" s="37" t="s">
        <v>229</v>
      </c>
    </row>
    <row r="1157" spans="1:19" s="75" customFormat="1" x14ac:dyDescent="0.25">
      <c r="A1157" s="2" t="str">
        <f t="shared" si="88"/>
        <v>Lenovo ThinkPad Edge E460</v>
      </c>
      <c r="B1157" s="75" t="s">
        <v>20</v>
      </c>
      <c r="C1157" s="75" t="s">
        <v>363</v>
      </c>
      <c r="D1157" s="75" t="s">
        <v>60</v>
      </c>
      <c r="E1157" s="75" t="s">
        <v>53</v>
      </c>
      <c r="F1157" s="75" t="s">
        <v>28</v>
      </c>
      <c r="G1157" s="75" t="s">
        <v>289</v>
      </c>
      <c r="I1157" s="75" t="s">
        <v>61</v>
      </c>
      <c r="J1157" s="75">
        <v>1.3</v>
      </c>
      <c r="L1157" s="75">
        <v>14</v>
      </c>
      <c r="M1157" s="75" t="s">
        <v>45</v>
      </c>
      <c r="O1157" s="75" t="s">
        <v>49</v>
      </c>
      <c r="P1157" s="75" t="s">
        <v>97</v>
      </c>
      <c r="Q1157" s="75" t="s">
        <v>98</v>
      </c>
      <c r="S1157" s="75" t="s">
        <v>229</v>
      </c>
    </row>
    <row r="1158" spans="1:19" s="75" customFormat="1" x14ac:dyDescent="0.25">
      <c r="A1158" s="2" t="str">
        <f t="shared" si="88"/>
        <v>Lenovo ThinkPad Edge E460</v>
      </c>
      <c r="B1158" s="75" t="s">
        <v>20</v>
      </c>
      <c r="C1158" s="75" t="s">
        <v>363</v>
      </c>
      <c r="D1158" s="75" t="s">
        <v>60</v>
      </c>
      <c r="E1158" s="75" t="s">
        <v>54</v>
      </c>
      <c r="F1158" s="75" t="s">
        <v>28</v>
      </c>
      <c r="G1158" s="75" t="s">
        <v>289</v>
      </c>
      <c r="I1158" s="75" t="s">
        <v>61</v>
      </c>
      <c r="J1158" s="75">
        <v>1.3</v>
      </c>
      <c r="L1158" s="75">
        <v>14</v>
      </c>
      <c r="M1158" s="75" t="s">
        <v>45</v>
      </c>
      <c r="O1158" s="75" t="s">
        <v>49</v>
      </c>
      <c r="P1158" s="75" t="s">
        <v>97</v>
      </c>
      <c r="Q1158" s="75" t="s">
        <v>98</v>
      </c>
      <c r="S1158" s="75" t="s">
        <v>229</v>
      </c>
    </row>
    <row r="1159" spans="1:19" s="50" customFormat="1" x14ac:dyDescent="0.25">
      <c r="A1159" s="50" t="str">
        <f t="shared" si="88"/>
        <v>Lenovo ThinkPad Edge E470</v>
      </c>
      <c r="B1159" s="50" t="s">
        <v>20</v>
      </c>
      <c r="C1159" s="50" t="s">
        <v>707</v>
      </c>
      <c r="D1159" s="50" t="s">
        <v>60</v>
      </c>
      <c r="F1159" s="50" t="s">
        <v>28</v>
      </c>
      <c r="G1159" s="50" t="s">
        <v>289</v>
      </c>
      <c r="I1159" s="50" t="s">
        <v>61</v>
      </c>
      <c r="L1159" s="50">
        <v>14</v>
      </c>
      <c r="M1159" s="50" t="s">
        <v>44</v>
      </c>
      <c r="S1159" s="50" t="s">
        <v>229</v>
      </c>
    </row>
    <row r="1160" spans="1:19" s="24" customFormat="1" x14ac:dyDescent="0.25">
      <c r="A1160" s="24" t="str">
        <f t="shared" si="88"/>
        <v>Lenovo ThinkPad Edge E480</v>
      </c>
      <c r="B1160" s="24" t="s">
        <v>20</v>
      </c>
      <c r="C1160" s="24" t="s">
        <v>1281</v>
      </c>
      <c r="D1160" s="24" t="s">
        <v>60</v>
      </c>
      <c r="F1160" s="24" t="s">
        <v>28</v>
      </c>
      <c r="G1160" s="24" t="s">
        <v>959</v>
      </c>
      <c r="I1160" s="24" t="s">
        <v>1282</v>
      </c>
      <c r="L1160" s="24">
        <v>14</v>
      </c>
      <c r="M1160" s="24" t="s">
        <v>45</v>
      </c>
      <c r="S1160" s="24" t="s">
        <v>229</v>
      </c>
    </row>
    <row r="1161" spans="1:19" s="28" customFormat="1" x14ac:dyDescent="0.25">
      <c r="A1161" s="28" t="str">
        <f t="shared" si="88"/>
        <v>Lenovo ThinkPad Edge E490</v>
      </c>
      <c r="B1161" s="28" t="s">
        <v>20</v>
      </c>
      <c r="C1161" s="28" t="s">
        <v>1788</v>
      </c>
      <c r="D1161" s="28" t="s">
        <v>60</v>
      </c>
      <c r="F1161" s="28" t="s">
        <v>28</v>
      </c>
      <c r="G1161" s="28" t="s">
        <v>1715</v>
      </c>
      <c r="I1161" s="28" t="s">
        <v>1282</v>
      </c>
      <c r="L1161" s="28">
        <v>14</v>
      </c>
      <c r="M1161" s="28" t="s">
        <v>45</v>
      </c>
      <c r="S1161" s="28" t="s">
        <v>229</v>
      </c>
    </row>
    <row r="1162" spans="1:19" s="69" customFormat="1" x14ac:dyDescent="0.25">
      <c r="A1162" s="2" t="str">
        <f t="shared" si="88"/>
        <v>Lenovo ThinkPad Edge E550</v>
      </c>
      <c r="B1162" s="69" t="s">
        <v>20</v>
      </c>
      <c r="C1162" s="69" t="s">
        <v>228</v>
      </c>
      <c r="D1162" s="69" t="s">
        <v>65</v>
      </c>
      <c r="E1162" s="69" t="s">
        <v>53</v>
      </c>
      <c r="F1162" s="69" t="s">
        <v>28</v>
      </c>
      <c r="G1162" s="69" t="s">
        <v>154</v>
      </c>
      <c r="I1162" s="69" t="s">
        <v>135</v>
      </c>
      <c r="J1162" s="69">
        <v>2.4</v>
      </c>
      <c r="L1162" s="69">
        <v>15</v>
      </c>
      <c r="M1162" s="69" t="s">
        <v>44</v>
      </c>
      <c r="P1162" s="69" t="s">
        <v>97</v>
      </c>
      <c r="Q1162" s="69" t="s">
        <v>98</v>
      </c>
      <c r="S1162" s="37" t="s">
        <v>229</v>
      </c>
    </row>
    <row r="1163" spans="1:19" s="69" customFormat="1" x14ac:dyDescent="0.25">
      <c r="A1163" s="2" t="str">
        <f t="shared" si="88"/>
        <v>Lenovo ThinkPad Edge E550</v>
      </c>
      <c r="B1163" s="69" t="s">
        <v>20</v>
      </c>
      <c r="C1163" s="69" t="s">
        <v>228</v>
      </c>
      <c r="D1163" s="69" t="s">
        <v>65</v>
      </c>
      <c r="E1163" s="69" t="s">
        <v>54</v>
      </c>
      <c r="F1163" s="69" t="s">
        <v>28</v>
      </c>
      <c r="G1163" s="69" t="s">
        <v>154</v>
      </c>
      <c r="I1163" s="69" t="s">
        <v>135</v>
      </c>
      <c r="J1163" s="69">
        <v>2.4</v>
      </c>
      <c r="L1163" s="69">
        <v>15</v>
      </c>
      <c r="M1163" s="69" t="s">
        <v>44</v>
      </c>
      <c r="P1163" s="69" t="s">
        <v>97</v>
      </c>
      <c r="Q1163" s="69" t="s">
        <v>98</v>
      </c>
      <c r="S1163" s="37" t="s">
        <v>229</v>
      </c>
    </row>
    <row r="1164" spans="1:19" s="69" customFormat="1" x14ac:dyDescent="0.25">
      <c r="A1164" s="2" t="str">
        <f t="shared" si="88"/>
        <v>Lenovo ThinkPad Edge E550</v>
      </c>
      <c r="B1164" s="69" t="s">
        <v>20</v>
      </c>
      <c r="C1164" s="69" t="s">
        <v>228</v>
      </c>
      <c r="D1164" s="69" t="s">
        <v>65</v>
      </c>
      <c r="E1164" s="69" t="s">
        <v>55</v>
      </c>
      <c r="F1164" s="69" t="s">
        <v>28</v>
      </c>
      <c r="G1164" s="69" t="s">
        <v>154</v>
      </c>
      <c r="I1164" s="69" t="s">
        <v>135</v>
      </c>
      <c r="J1164" s="69">
        <v>2.4</v>
      </c>
      <c r="L1164" s="69">
        <v>15</v>
      </c>
      <c r="M1164" s="69" t="s">
        <v>44</v>
      </c>
      <c r="P1164" s="69" t="s">
        <v>97</v>
      </c>
      <c r="Q1164" s="69" t="s">
        <v>98</v>
      </c>
      <c r="S1164" s="37" t="s">
        <v>229</v>
      </c>
    </row>
    <row r="1165" spans="1:19" s="80" customFormat="1" x14ac:dyDescent="0.25">
      <c r="A1165" s="2" t="str">
        <f t="shared" si="88"/>
        <v>Lenovo ThinkPad Edge E560</v>
      </c>
      <c r="B1165" s="80" t="s">
        <v>20</v>
      </c>
      <c r="C1165" s="80" t="s">
        <v>364</v>
      </c>
      <c r="D1165" s="80" t="s">
        <v>64</v>
      </c>
      <c r="E1165" s="80" t="s">
        <v>54</v>
      </c>
      <c r="F1165" s="80" t="s">
        <v>28</v>
      </c>
      <c r="G1165" s="80" t="s">
        <v>289</v>
      </c>
      <c r="I1165" s="80" t="s">
        <v>365</v>
      </c>
      <c r="J1165" s="80">
        <v>2.4</v>
      </c>
      <c r="L1165" s="80">
        <v>15</v>
      </c>
      <c r="M1165" s="80" t="s">
        <v>82</v>
      </c>
      <c r="P1165" s="80" t="s">
        <v>97</v>
      </c>
      <c r="Q1165" s="80" t="s">
        <v>98</v>
      </c>
      <c r="S1165" s="77" t="s">
        <v>229</v>
      </c>
    </row>
    <row r="1166" spans="1:19" s="69" customFormat="1" x14ac:dyDescent="0.25">
      <c r="A1166" s="42" t="str">
        <f t="shared" ref="A1166:A1174" si="89">CONCATENATE(B1166," ",C1166)</f>
        <v>Lenovo ThinkPad Edge E565</v>
      </c>
      <c r="B1166" s="69" t="s">
        <v>20</v>
      </c>
      <c r="C1166" s="69" t="s">
        <v>625</v>
      </c>
      <c r="D1166" s="69" t="s">
        <v>65</v>
      </c>
      <c r="F1166" s="69" t="s">
        <v>27</v>
      </c>
      <c r="G1166" s="69" t="s">
        <v>266</v>
      </c>
      <c r="I1166" s="69" t="s">
        <v>265</v>
      </c>
      <c r="L1166" s="69">
        <v>15</v>
      </c>
      <c r="M1166" s="69" t="s">
        <v>82</v>
      </c>
      <c r="S1166" s="42" t="s">
        <v>229</v>
      </c>
    </row>
    <row r="1167" spans="1:19" s="73" customFormat="1" x14ac:dyDescent="0.25">
      <c r="A1167" s="51" t="str">
        <f t="shared" si="89"/>
        <v>Lenovo ThinkPad Edge E570</v>
      </c>
      <c r="B1167" s="73" t="s">
        <v>20</v>
      </c>
      <c r="C1167" s="73" t="s">
        <v>723</v>
      </c>
      <c r="D1167" s="73" t="s">
        <v>64</v>
      </c>
      <c r="F1167" s="73" t="s">
        <v>28</v>
      </c>
      <c r="G1167" s="73" t="s">
        <v>599</v>
      </c>
      <c r="I1167" s="73" t="s">
        <v>724</v>
      </c>
      <c r="L1167" s="73">
        <v>15</v>
      </c>
      <c r="M1167" s="73" t="s">
        <v>82</v>
      </c>
      <c r="S1167" s="51" t="s">
        <v>229</v>
      </c>
    </row>
    <row r="1168" spans="1:19" s="60" customFormat="1" x14ac:dyDescent="0.25">
      <c r="A1168" s="24" t="str">
        <f>CONCATENATE(B1168," ",C1168)</f>
        <v>Lenovo ThinkPad Edge E580</v>
      </c>
      <c r="B1168" s="60" t="s">
        <v>20</v>
      </c>
      <c r="C1168" s="60" t="s">
        <v>1283</v>
      </c>
      <c r="D1168" s="60" t="s">
        <v>65</v>
      </c>
      <c r="F1168" s="60" t="s">
        <v>28</v>
      </c>
      <c r="G1168" s="60" t="s">
        <v>959</v>
      </c>
      <c r="I1168" s="60" t="s">
        <v>1282</v>
      </c>
      <c r="L1168" s="60">
        <v>15</v>
      </c>
      <c r="M1168" s="60" t="s">
        <v>45</v>
      </c>
      <c r="S1168" s="24" t="s">
        <v>229</v>
      </c>
    </row>
    <row r="1169" spans="1:19" s="127" customFormat="1" x14ac:dyDescent="0.25">
      <c r="A1169" s="28" t="str">
        <f>CONCATENATE(B1169," ",C1169)</f>
        <v>Lenovo ThinkPad Edge E590</v>
      </c>
      <c r="B1169" s="127" t="s">
        <v>20</v>
      </c>
      <c r="C1169" s="127" t="s">
        <v>1789</v>
      </c>
      <c r="D1169" s="127" t="s">
        <v>65</v>
      </c>
      <c r="F1169" s="127" t="s">
        <v>28</v>
      </c>
      <c r="G1169" s="127" t="s">
        <v>1715</v>
      </c>
      <c r="I1169" s="127" t="s">
        <v>1282</v>
      </c>
      <c r="L1169" s="127">
        <v>15</v>
      </c>
      <c r="M1169" s="127" t="s">
        <v>45</v>
      </c>
      <c r="S1169" s="28" t="s">
        <v>229</v>
      </c>
    </row>
    <row r="1170" spans="1:19" s="101" customFormat="1" x14ac:dyDescent="0.25">
      <c r="A1170" s="59" t="str">
        <f t="shared" si="89"/>
        <v>Lenovo ThinkPad 11</v>
      </c>
      <c r="B1170" s="101" t="s">
        <v>20</v>
      </c>
      <c r="C1170" s="101" t="s">
        <v>969</v>
      </c>
      <c r="D1170" s="101" t="s">
        <v>60</v>
      </c>
      <c r="F1170" s="101" t="s">
        <v>28</v>
      </c>
      <c r="G1170" s="101" t="s">
        <v>289</v>
      </c>
      <c r="I1170" s="101" t="s">
        <v>61</v>
      </c>
      <c r="L1170" s="101">
        <v>11</v>
      </c>
      <c r="M1170" s="101" t="s">
        <v>44</v>
      </c>
      <c r="S1170" s="59" t="s">
        <v>229</v>
      </c>
    </row>
    <row r="1171" spans="1:19" s="52" customFormat="1" x14ac:dyDescent="0.25">
      <c r="A1171" s="52" t="str">
        <f t="shared" si="89"/>
        <v>Lenovo ThinkPad 13 G2</v>
      </c>
      <c r="B1171" s="74" t="s">
        <v>20</v>
      </c>
      <c r="C1171" s="52" t="s">
        <v>754</v>
      </c>
      <c r="D1171" s="52" t="s">
        <v>60</v>
      </c>
      <c r="F1171" s="52" t="s">
        <v>28</v>
      </c>
      <c r="G1171" s="52" t="s">
        <v>599</v>
      </c>
      <c r="I1171" s="52" t="s">
        <v>61</v>
      </c>
      <c r="L1171" s="52">
        <v>13</v>
      </c>
      <c r="M1171" s="52" t="s">
        <v>45</v>
      </c>
      <c r="S1171" s="52" t="s">
        <v>229</v>
      </c>
    </row>
    <row r="1172" spans="1:19" s="24" customFormat="1" x14ac:dyDescent="0.25">
      <c r="A1172" s="24" t="str">
        <f t="shared" si="89"/>
        <v>Lenovo ThinkPad A275</v>
      </c>
      <c r="B1172" s="60" t="s">
        <v>20</v>
      </c>
      <c r="C1172" s="24" t="s">
        <v>1101</v>
      </c>
      <c r="D1172" s="24" t="s">
        <v>38</v>
      </c>
      <c r="F1172" s="24" t="s">
        <v>27</v>
      </c>
      <c r="G1172" s="24" t="s">
        <v>510</v>
      </c>
      <c r="I1172" s="24" t="s">
        <v>61</v>
      </c>
      <c r="L1172" s="24">
        <v>12</v>
      </c>
      <c r="M1172" s="24" t="s">
        <v>82</v>
      </c>
      <c r="S1172" s="24" t="s">
        <v>229</v>
      </c>
    </row>
    <row r="1173" spans="1:19" s="28" customFormat="1" x14ac:dyDescent="0.25">
      <c r="A1173" s="28" t="str">
        <f>CONCATENATE(B1173," ",C1173)</f>
        <v>Lenovo ThinkPad A285</v>
      </c>
      <c r="B1173" s="127" t="s">
        <v>20</v>
      </c>
      <c r="C1173" s="28" t="s">
        <v>1787</v>
      </c>
      <c r="D1173" s="28" t="s">
        <v>38</v>
      </c>
      <c r="F1173" s="28" t="s">
        <v>27</v>
      </c>
      <c r="G1173" s="28" t="s">
        <v>1078</v>
      </c>
      <c r="I1173" s="28" t="s">
        <v>61</v>
      </c>
      <c r="L1173" s="28">
        <v>12</v>
      </c>
      <c r="M1173" s="28" t="s">
        <v>45</v>
      </c>
      <c r="S1173" s="28" t="s">
        <v>229</v>
      </c>
    </row>
    <row r="1174" spans="1:19" s="59" customFormat="1" x14ac:dyDescent="0.25">
      <c r="A1174" s="59" t="str">
        <f t="shared" si="89"/>
        <v>Lenovo ThinkPad A475</v>
      </c>
      <c r="B1174" s="101" t="s">
        <v>20</v>
      </c>
      <c r="C1174" s="59" t="s">
        <v>1092</v>
      </c>
      <c r="D1174" s="59" t="s">
        <v>60</v>
      </c>
      <c r="F1174" s="59" t="s">
        <v>27</v>
      </c>
      <c r="G1174" s="59" t="s">
        <v>510</v>
      </c>
      <c r="I1174" s="59" t="s">
        <v>61</v>
      </c>
      <c r="L1174" s="59">
        <v>14</v>
      </c>
      <c r="M1174" s="59" t="s">
        <v>45</v>
      </c>
      <c r="S1174" s="59" t="s">
        <v>229</v>
      </c>
    </row>
    <row r="1175" spans="1:19" s="45" customFormat="1" x14ac:dyDescent="0.25">
      <c r="A1175" s="45" t="str">
        <f t="shared" ref="A1175:A1182" si="90">CONCATENATE(B1175," ",C1175)</f>
        <v>Lenovo ThinkPad A485</v>
      </c>
      <c r="B1175" s="47" t="s">
        <v>20</v>
      </c>
      <c r="C1175" s="45" t="s">
        <v>1905</v>
      </c>
      <c r="D1175" s="45" t="s">
        <v>60</v>
      </c>
      <c r="F1175" s="45" t="s">
        <v>27</v>
      </c>
      <c r="G1175" s="45" t="s">
        <v>1078</v>
      </c>
      <c r="I1175" s="45" t="s">
        <v>61</v>
      </c>
      <c r="L1175" s="45">
        <v>14</v>
      </c>
      <c r="M1175" s="45" t="s">
        <v>45</v>
      </c>
      <c r="S1175" s="45" t="s">
        <v>229</v>
      </c>
    </row>
    <row r="1176" spans="1:19" s="24" customFormat="1" x14ac:dyDescent="0.25">
      <c r="A1176" s="24" t="str">
        <f t="shared" si="90"/>
        <v>Lenovo ThinkPad L380 Clam</v>
      </c>
      <c r="B1176" s="60" t="s">
        <v>20</v>
      </c>
      <c r="C1176" s="24" t="s">
        <v>1273</v>
      </c>
      <c r="D1176" s="24" t="s">
        <v>60</v>
      </c>
      <c r="F1176" s="24" t="s">
        <v>28</v>
      </c>
      <c r="G1176" s="24" t="s">
        <v>959</v>
      </c>
      <c r="I1176" s="24" t="s">
        <v>61</v>
      </c>
      <c r="L1176" s="24">
        <v>13</v>
      </c>
      <c r="M1176" s="24" t="s">
        <v>82</v>
      </c>
      <c r="S1176" s="24" t="s">
        <v>229</v>
      </c>
    </row>
    <row r="1177" spans="1:19" s="25" customFormat="1" x14ac:dyDescent="0.25">
      <c r="A1177" s="25" t="str">
        <f t="shared" si="90"/>
        <v>Lenovo ThinkPad L380 Yoga</v>
      </c>
      <c r="B1177" s="82" t="s">
        <v>20</v>
      </c>
      <c r="C1177" s="25" t="s">
        <v>1274</v>
      </c>
      <c r="D1177" s="25" t="s">
        <v>60</v>
      </c>
      <c r="F1177" s="25" t="s">
        <v>28</v>
      </c>
      <c r="G1177" s="25" t="s">
        <v>959</v>
      </c>
      <c r="I1177" s="25" t="s">
        <v>61</v>
      </c>
      <c r="L1177" s="25">
        <v>13</v>
      </c>
      <c r="M1177" s="25" t="s">
        <v>45</v>
      </c>
      <c r="O1177" s="25" t="s">
        <v>49</v>
      </c>
      <c r="S1177" s="25" t="s">
        <v>229</v>
      </c>
    </row>
    <row r="1178" spans="1:19" s="24" customFormat="1" x14ac:dyDescent="0.25">
      <c r="A1178" s="24" t="str">
        <f t="shared" si="90"/>
        <v>Lenovo ThinkPad L390</v>
      </c>
      <c r="B1178" s="60" t="s">
        <v>20</v>
      </c>
      <c r="C1178" s="24" t="s">
        <v>1833</v>
      </c>
      <c r="D1178" s="24" t="s">
        <v>60</v>
      </c>
      <c r="F1178" s="24" t="s">
        <v>28</v>
      </c>
      <c r="G1178" s="24" t="s">
        <v>1715</v>
      </c>
      <c r="I1178" s="24" t="s">
        <v>61</v>
      </c>
      <c r="L1178" s="24">
        <v>13</v>
      </c>
      <c r="M1178" s="24" t="s">
        <v>45</v>
      </c>
      <c r="S1178" s="24" t="s">
        <v>229</v>
      </c>
    </row>
    <row r="1179" spans="1:19" s="25" customFormat="1" x14ac:dyDescent="0.25">
      <c r="A1179" s="25" t="str">
        <f t="shared" si="90"/>
        <v>Lenovo ThinkPad L390 Yoga</v>
      </c>
      <c r="B1179" s="82" t="s">
        <v>20</v>
      </c>
      <c r="C1179" s="25" t="s">
        <v>1834</v>
      </c>
      <c r="D1179" s="25" t="s">
        <v>60</v>
      </c>
      <c r="F1179" s="25" t="s">
        <v>28</v>
      </c>
      <c r="G1179" s="25" t="s">
        <v>1715</v>
      </c>
      <c r="I1179" s="25" t="s">
        <v>61</v>
      </c>
      <c r="L1179" s="25">
        <v>13</v>
      </c>
      <c r="M1179" s="25" t="s">
        <v>45</v>
      </c>
      <c r="O1179" s="25" t="s">
        <v>49</v>
      </c>
      <c r="S1179" s="25" t="s">
        <v>229</v>
      </c>
    </row>
    <row r="1180" spans="1:19" s="42" customFormat="1" x14ac:dyDescent="0.25">
      <c r="A1180" s="2" t="str">
        <f t="shared" si="90"/>
        <v>Lenovo ThinkPad L450</v>
      </c>
      <c r="B1180" s="42" t="s">
        <v>20</v>
      </c>
      <c r="C1180" s="42" t="s">
        <v>190</v>
      </c>
      <c r="D1180" s="42" t="s">
        <v>60</v>
      </c>
      <c r="E1180" s="42" t="s">
        <v>55</v>
      </c>
      <c r="F1180" s="42" t="s">
        <v>28</v>
      </c>
      <c r="G1180" s="42" t="s">
        <v>154</v>
      </c>
      <c r="I1180" s="42" t="s">
        <v>61</v>
      </c>
      <c r="L1180" s="42">
        <v>14</v>
      </c>
      <c r="M1180" s="42" t="s">
        <v>44</v>
      </c>
      <c r="P1180" s="42" t="s">
        <v>101</v>
      </c>
      <c r="Q1180" s="42" t="s">
        <v>98</v>
      </c>
      <c r="S1180" s="37" t="s">
        <v>229</v>
      </c>
    </row>
    <row r="1181" spans="1:19" s="42" customFormat="1" x14ac:dyDescent="0.25">
      <c r="A1181" s="2" t="str">
        <f t="shared" si="90"/>
        <v>Lenovo ThinkPad L450</v>
      </c>
      <c r="B1181" s="42" t="s">
        <v>20</v>
      </c>
      <c r="C1181" s="42" t="s">
        <v>190</v>
      </c>
      <c r="D1181" s="42" t="s">
        <v>60</v>
      </c>
      <c r="E1181" s="42" t="s">
        <v>53</v>
      </c>
      <c r="F1181" s="42" t="s">
        <v>28</v>
      </c>
      <c r="G1181" s="42" t="s">
        <v>154</v>
      </c>
      <c r="I1181" s="42" t="s">
        <v>61</v>
      </c>
      <c r="L1181" s="42">
        <v>14</v>
      </c>
      <c r="M1181" s="42" t="s">
        <v>44</v>
      </c>
      <c r="P1181" s="42" t="s">
        <v>101</v>
      </c>
      <c r="Q1181" s="42" t="s">
        <v>98</v>
      </c>
      <c r="S1181" s="37" t="s">
        <v>229</v>
      </c>
    </row>
    <row r="1182" spans="1:19" s="42" customFormat="1" x14ac:dyDescent="0.25">
      <c r="A1182" s="2" t="str">
        <f t="shared" si="90"/>
        <v>Lenovo ThinkPad L450</v>
      </c>
      <c r="B1182" s="42" t="s">
        <v>20</v>
      </c>
      <c r="C1182" s="42" t="s">
        <v>190</v>
      </c>
      <c r="D1182" s="42" t="s">
        <v>60</v>
      </c>
      <c r="E1182" s="42" t="s">
        <v>54</v>
      </c>
      <c r="F1182" s="42" t="s">
        <v>28</v>
      </c>
      <c r="G1182" s="42" t="s">
        <v>154</v>
      </c>
      <c r="I1182" s="42" t="s">
        <v>61</v>
      </c>
      <c r="L1182" s="42">
        <v>14</v>
      </c>
      <c r="M1182" s="42" t="s">
        <v>44</v>
      </c>
      <c r="P1182" s="42" t="s">
        <v>101</v>
      </c>
      <c r="Q1182" s="42" t="s">
        <v>98</v>
      </c>
      <c r="S1182" s="37" t="s">
        <v>229</v>
      </c>
    </row>
    <row r="1183" spans="1:19" s="34" customFormat="1" x14ac:dyDescent="0.25">
      <c r="A1183" s="34" t="str">
        <f t="shared" ref="A1183:A1189" si="91">CONCATENATE(B1183," ",C1183)</f>
        <v>Lenovo ThinkPad L460</v>
      </c>
      <c r="B1183" s="34" t="s">
        <v>20</v>
      </c>
      <c r="C1183" s="34" t="s">
        <v>483</v>
      </c>
      <c r="D1183" s="34" t="s">
        <v>60</v>
      </c>
      <c r="F1183" s="34" t="s">
        <v>28</v>
      </c>
      <c r="G1183" s="34" t="s">
        <v>289</v>
      </c>
      <c r="I1183" s="34" t="s">
        <v>61</v>
      </c>
      <c r="L1183" s="34">
        <v>14</v>
      </c>
      <c r="M1183" s="34" t="s">
        <v>82</v>
      </c>
      <c r="S1183" s="34" t="s">
        <v>229</v>
      </c>
    </row>
    <row r="1184" spans="1:19" s="77" customFormat="1" x14ac:dyDescent="0.25">
      <c r="A1184" s="77" t="str">
        <f t="shared" si="91"/>
        <v>Lenovo ThinkPad L470</v>
      </c>
      <c r="B1184" s="77" t="s">
        <v>20</v>
      </c>
      <c r="C1184" s="77" t="s">
        <v>818</v>
      </c>
      <c r="D1184" s="77" t="s">
        <v>60</v>
      </c>
      <c r="F1184" s="77" t="s">
        <v>28</v>
      </c>
      <c r="G1184" s="77" t="s">
        <v>599</v>
      </c>
      <c r="I1184" s="77" t="s">
        <v>61</v>
      </c>
      <c r="L1184" s="77">
        <v>14</v>
      </c>
      <c r="M1184" s="77" t="s">
        <v>82</v>
      </c>
      <c r="S1184" s="77" t="s">
        <v>229</v>
      </c>
    </row>
    <row r="1185" spans="1:19" s="110" customFormat="1" x14ac:dyDescent="0.25">
      <c r="A1185" s="110" t="str">
        <f t="shared" si="91"/>
        <v>Lenovo ThinkPad L480</v>
      </c>
      <c r="B1185" s="110" t="s">
        <v>20</v>
      </c>
      <c r="C1185" s="110" t="s">
        <v>1384</v>
      </c>
      <c r="D1185" s="110" t="s">
        <v>60</v>
      </c>
      <c r="F1185" s="110" t="s">
        <v>28</v>
      </c>
      <c r="G1185" s="110" t="s">
        <v>959</v>
      </c>
      <c r="I1185" s="110" t="s">
        <v>61</v>
      </c>
      <c r="L1185" s="110">
        <v>14</v>
      </c>
      <c r="M1185" s="110" t="s">
        <v>82</v>
      </c>
      <c r="S1185" s="110" t="s">
        <v>229</v>
      </c>
    </row>
    <row r="1186" spans="1:19" s="56" customFormat="1" x14ac:dyDescent="0.25">
      <c r="A1186" s="56" t="str">
        <f>CONCATENATE(B1186," ",C1186)</f>
        <v>Lenovo ThinkPad L490</v>
      </c>
      <c r="B1186" s="56" t="s">
        <v>20</v>
      </c>
      <c r="C1186" s="56" t="s">
        <v>2118</v>
      </c>
      <c r="D1186" s="56" t="s">
        <v>60</v>
      </c>
      <c r="F1186" s="56" t="s">
        <v>28</v>
      </c>
      <c r="G1186" s="56" t="s">
        <v>1715</v>
      </c>
      <c r="I1186" s="56" t="s">
        <v>61</v>
      </c>
      <c r="L1186" s="56">
        <v>14</v>
      </c>
      <c r="M1186" s="56" t="s">
        <v>45</v>
      </c>
      <c r="S1186" s="56" t="s">
        <v>229</v>
      </c>
    </row>
    <row r="1187" spans="1:19" s="25" customFormat="1" x14ac:dyDescent="0.25">
      <c r="A1187" s="25" t="str">
        <f t="shared" si="91"/>
        <v>Lenovo ThinkPad L560</v>
      </c>
      <c r="B1187" s="25" t="s">
        <v>20</v>
      </c>
      <c r="C1187" s="25" t="s">
        <v>430</v>
      </c>
      <c r="D1187" s="25" t="s">
        <v>63</v>
      </c>
      <c r="F1187" s="25" t="s">
        <v>28</v>
      </c>
      <c r="G1187" s="25" t="s">
        <v>289</v>
      </c>
      <c r="I1187" s="25" t="s">
        <v>61</v>
      </c>
      <c r="L1187" s="25">
        <v>15</v>
      </c>
      <c r="M1187" s="25" t="s">
        <v>44</v>
      </c>
      <c r="S1187" s="25" t="s">
        <v>229</v>
      </c>
    </row>
    <row r="1188" spans="1:19" s="77" customFormat="1" x14ac:dyDescent="0.25">
      <c r="A1188" s="77" t="str">
        <f t="shared" si="91"/>
        <v>Lenovo ThinkPad L570</v>
      </c>
      <c r="B1188" s="77" t="s">
        <v>20</v>
      </c>
      <c r="C1188" s="77" t="s">
        <v>819</v>
      </c>
      <c r="D1188" s="77" t="s">
        <v>63</v>
      </c>
      <c r="F1188" s="77" t="s">
        <v>28</v>
      </c>
      <c r="G1188" s="77" t="s">
        <v>599</v>
      </c>
      <c r="I1188" s="77" t="s">
        <v>61</v>
      </c>
      <c r="L1188" s="77">
        <v>15</v>
      </c>
      <c r="M1188" s="77" t="s">
        <v>82</v>
      </c>
      <c r="S1188" s="77" t="s">
        <v>229</v>
      </c>
    </row>
    <row r="1189" spans="1:19" s="34" customFormat="1" x14ac:dyDescent="0.25">
      <c r="A1189" s="34" t="str">
        <f t="shared" si="91"/>
        <v>Lenovo ThinkPad L580</v>
      </c>
      <c r="B1189" s="34" t="s">
        <v>20</v>
      </c>
      <c r="C1189" s="34" t="s">
        <v>1336</v>
      </c>
      <c r="D1189" s="34" t="s">
        <v>63</v>
      </c>
      <c r="F1189" s="34" t="s">
        <v>28</v>
      </c>
      <c r="G1189" s="34" t="s">
        <v>959</v>
      </c>
      <c r="I1189" s="34" t="s">
        <v>61</v>
      </c>
      <c r="L1189" s="34">
        <v>15</v>
      </c>
      <c r="M1189" s="34" t="s">
        <v>44</v>
      </c>
      <c r="S1189" s="34" t="s">
        <v>229</v>
      </c>
    </row>
    <row r="1190" spans="1:19" s="56" customFormat="1" x14ac:dyDescent="0.25">
      <c r="A1190" s="56" t="str">
        <f>CONCATENATE(B1190," ",C1190)</f>
        <v>Lenovo ThinkPad L590</v>
      </c>
      <c r="B1190" s="56" t="s">
        <v>20</v>
      </c>
      <c r="C1190" s="56" t="s">
        <v>2119</v>
      </c>
      <c r="D1190" s="56" t="s">
        <v>63</v>
      </c>
      <c r="F1190" s="56" t="s">
        <v>28</v>
      </c>
      <c r="G1190" s="56" t="s">
        <v>1715</v>
      </c>
      <c r="I1190" s="56" t="s">
        <v>61</v>
      </c>
      <c r="L1190" s="56">
        <v>15</v>
      </c>
      <c r="M1190" s="56" t="s">
        <v>45</v>
      </c>
      <c r="S1190" s="56" t="s">
        <v>229</v>
      </c>
    </row>
    <row r="1191" spans="1:19" s="51" customFormat="1" x14ac:dyDescent="0.25">
      <c r="A1191" s="51" t="str">
        <f>CONCATENATE(B1191," ",C1191)</f>
        <v>Lenovo ThinkPad P1</v>
      </c>
      <c r="B1191" s="51" t="s">
        <v>20</v>
      </c>
      <c r="C1191" s="51" t="s">
        <v>1633</v>
      </c>
      <c r="D1191" s="51" t="s">
        <v>64</v>
      </c>
      <c r="F1191" s="51" t="s">
        <v>28</v>
      </c>
      <c r="G1191" s="51" t="s">
        <v>1305</v>
      </c>
      <c r="I1191" s="51" t="s">
        <v>1498</v>
      </c>
      <c r="L1191" s="51">
        <v>15</v>
      </c>
      <c r="M1191" s="51" t="s">
        <v>45</v>
      </c>
      <c r="S1191" s="51" t="s">
        <v>229</v>
      </c>
    </row>
    <row r="1192" spans="1:19" s="45" customFormat="1" x14ac:dyDescent="0.25">
      <c r="A1192" s="45" t="str">
        <f>CONCATENATE(B1192," ",C1192)</f>
        <v>Lenovo ThinkPad P1 Gen2</v>
      </c>
      <c r="B1192" s="45" t="s">
        <v>20</v>
      </c>
      <c r="C1192" s="45" t="s">
        <v>2612</v>
      </c>
      <c r="D1192" s="45" t="s">
        <v>64</v>
      </c>
      <c r="F1192" s="45" t="s">
        <v>28</v>
      </c>
      <c r="G1192" s="45" t="s">
        <v>1305</v>
      </c>
      <c r="I1192" s="45" t="s">
        <v>2613</v>
      </c>
      <c r="L1192" s="45">
        <v>15</v>
      </c>
      <c r="M1192" s="45" t="s">
        <v>45</v>
      </c>
      <c r="S1192" s="45" t="s">
        <v>229</v>
      </c>
    </row>
    <row r="1193" spans="1:19" s="33" customFormat="1" x14ac:dyDescent="0.25">
      <c r="A1193" s="33" t="str">
        <f t="shared" ref="A1193:A1203" si="92">CONCATENATE(B1193," ",C1193)</f>
        <v>Lenovo ThinkPad P40 Yoga 14</v>
      </c>
      <c r="B1193" s="33" t="s">
        <v>20</v>
      </c>
      <c r="C1193" s="33" t="s">
        <v>504</v>
      </c>
      <c r="D1193" s="33" t="s">
        <v>60</v>
      </c>
      <c r="F1193" s="33" t="s">
        <v>28</v>
      </c>
      <c r="G1193" s="33" t="s">
        <v>289</v>
      </c>
      <c r="J1193" s="33">
        <v>1.8</v>
      </c>
      <c r="L1193" s="33">
        <v>14</v>
      </c>
      <c r="M1193" s="33" t="s">
        <v>112</v>
      </c>
      <c r="O1193" s="33" t="s">
        <v>49</v>
      </c>
      <c r="S1193" s="33" t="s">
        <v>229</v>
      </c>
    </row>
    <row r="1194" spans="1:19" s="45" customFormat="1" x14ac:dyDescent="0.25">
      <c r="A1194" s="45" t="str">
        <f>CONCATENATE(B1194," ",C1194)</f>
        <v>Lenovo ThinkPad P43s</v>
      </c>
      <c r="B1194" s="45" t="s">
        <v>20</v>
      </c>
      <c r="C1194" s="45" t="s">
        <v>2841</v>
      </c>
      <c r="D1194" s="45" t="s">
        <v>60</v>
      </c>
      <c r="F1194" s="45" t="s">
        <v>28</v>
      </c>
      <c r="G1194" s="45" t="s">
        <v>1715</v>
      </c>
      <c r="I1194" s="45" t="s">
        <v>2840</v>
      </c>
      <c r="L1194" s="45">
        <v>15</v>
      </c>
      <c r="M1194" s="45" t="s">
        <v>120</v>
      </c>
      <c r="S1194" s="45" t="s">
        <v>229</v>
      </c>
    </row>
    <row r="1195" spans="1:19" s="25" customFormat="1" x14ac:dyDescent="0.25">
      <c r="A1195" s="25" t="str">
        <f t="shared" si="92"/>
        <v>Lenovo ThinkPad P50</v>
      </c>
      <c r="B1195" s="25" t="s">
        <v>20</v>
      </c>
      <c r="C1195" s="25" t="s">
        <v>431</v>
      </c>
      <c r="D1195" s="25" t="s">
        <v>64</v>
      </c>
      <c r="F1195" s="25" t="s">
        <v>28</v>
      </c>
      <c r="G1195" s="25" t="s">
        <v>289</v>
      </c>
      <c r="I1195" s="25" t="s">
        <v>432</v>
      </c>
      <c r="L1195" s="25">
        <v>15</v>
      </c>
      <c r="M1195" s="25" t="s">
        <v>433</v>
      </c>
      <c r="S1195" s="25" t="s">
        <v>229</v>
      </c>
    </row>
    <row r="1196" spans="1:19" s="43" customFormat="1" x14ac:dyDescent="0.25">
      <c r="A1196" s="43" t="str">
        <f t="shared" si="92"/>
        <v>Lenovo ThinkPad P50 Touch</v>
      </c>
      <c r="B1196" s="43" t="s">
        <v>20</v>
      </c>
      <c r="C1196" s="43" t="s">
        <v>665</v>
      </c>
      <c r="D1196" s="43" t="s">
        <v>64</v>
      </c>
      <c r="F1196" s="43" t="s">
        <v>28</v>
      </c>
      <c r="G1196" s="43" t="s">
        <v>289</v>
      </c>
      <c r="I1196" s="43" t="s">
        <v>432</v>
      </c>
      <c r="L1196" s="43">
        <v>15</v>
      </c>
      <c r="M1196" s="43" t="s">
        <v>433</v>
      </c>
      <c r="O1196" s="43" t="s">
        <v>49</v>
      </c>
      <c r="S1196" s="43" t="s">
        <v>229</v>
      </c>
    </row>
    <row r="1197" spans="1:19" s="77" customFormat="1" x14ac:dyDescent="0.25">
      <c r="A1197" s="77" t="str">
        <f t="shared" si="92"/>
        <v>Lenovo ThinkPad P51</v>
      </c>
      <c r="B1197" s="77" t="s">
        <v>20</v>
      </c>
      <c r="C1197" s="77" t="s">
        <v>820</v>
      </c>
      <c r="D1197" s="77" t="s">
        <v>64</v>
      </c>
      <c r="F1197" s="77" t="s">
        <v>28</v>
      </c>
      <c r="G1197" s="77" t="s">
        <v>599</v>
      </c>
      <c r="I1197" s="77" t="s">
        <v>821</v>
      </c>
      <c r="L1197" s="77">
        <v>15</v>
      </c>
      <c r="M1197" s="77" t="s">
        <v>433</v>
      </c>
      <c r="S1197" s="77" t="s">
        <v>229</v>
      </c>
    </row>
    <row r="1198" spans="1:19" s="34" customFormat="1" x14ac:dyDescent="0.25">
      <c r="A1198" s="34" t="str">
        <f>CONCATENATE(B1198," ",C1198)</f>
        <v>Lenovo ThinkPad P52s</v>
      </c>
      <c r="B1198" s="34" t="s">
        <v>20</v>
      </c>
      <c r="C1198" s="34" t="s">
        <v>1337</v>
      </c>
      <c r="D1198" s="34" t="s">
        <v>64</v>
      </c>
      <c r="F1198" s="34" t="s">
        <v>28</v>
      </c>
      <c r="G1198" s="34" t="s">
        <v>959</v>
      </c>
      <c r="I1198" s="34" t="s">
        <v>1338</v>
      </c>
      <c r="L1198" s="34">
        <v>15</v>
      </c>
      <c r="M1198" s="34" t="s">
        <v>433</v>
      </c>
      <c r="S1198" s="34" t="s">
        <v>229</v>
      </c>
    </row>
    <row r="1199" spans="1:19" s="34" customFormat="1" x14ac:dyDescent="0.25">
      <c r="A1199" s="34" t="str">
        <f>CONCATENATE(B1199," ",C1199)</f>
        <v>Lenovo ThinkPad P52</v>
      </c>
      <c r="B1199" s="34" t="s">
        <v>20</v>
      </c>
      <c r="C1199" s="34" t="s">
        <v>1602</v>
      </c>
      <c r="D1199" s="34" t="s">
        <v>64</v>
      </c>
      <c r="F1199" s="34" t="s">
        <v>28</v>
      </c>
      <c r="G1199" s="34" t="s">
        <v>1305</v>
      </c>
      <c r="I1199" s="34" t="s">
        <v>1630</v>
      </c>
      <c r="L1199" s="34">
        <v>15</v>
      </c>
      <c r="M1199" s="34" t="s">
        <v>311</v>
      </c>
      <c r="S1199" s="34" t="s">
        <v>229</v>
      </c>
    </row>
    <row r="1200" spans="1:19" s="45" customFormat="1" x14ac:dyDescent="0.25">
      <c r="A1200" s="45" t="str">
        <f>CONCATENATE(B1200," ",C1200)</f>
        <v>Lenovo ThinkPad P53</v>
      </c>
      <c r="B1200" s="45" t="s">
        <v>20</v>
      </c>
      <c r="C1200" s="45" t="s">
        <v>2614</v>
      </c>
      <c r="D1200" s="45" t="s">
        <v>64</v>
      </c>
      <c r="F1200" s="45" t="s">
        <v>28</v>
      </c>
      <c r="G1200" s="45" t="s">
        <v>1305</v>
      </c>
      <c r="I1200" s="45" t="s">
        <v>2613</v>
      </c>
      <c r="L1200" s="45">
        <v>15</v>
      </c>
      <c r="M1200" s="45" t="s">
        <v>45</v>
      </c>
      <c r="S1200" s="45" t="s">
        <v>229</v>
      </c>
    </row>
    <row r="1201" spans="1:19" s="34" customFormat="1" x14ac:dyDescent="0.25">
      <c r="A1201" s="34" t="str">
        <f>CONCATENATE(B1201," ",C1201)</f>
        <v>Lenovo ThinkPad P53s</v>
      </c>
      <c r="B1201" s="34" t="s">
        <v>20</v>
      </c>
      <c r="C1201" s="34" t="s">
        <v>2615</v>
      </c>
      <c r="D1201" s="34" t="s">
        <v>64</v>
      </c>
      <c r="F1201" s="34" t="s">
        <v>28</v>
      </c>
      <c r="G1201" s="34" t="s">
        <v>1715</v>
      </c>
      <c r="I1201" s="34" t="s">
        <v>2616</v>
      </c>
      <c r="L1201" s="34">
        <v>15</v>
      </c>
      <c r="M1201" s="34" t="s">
        <v>45</v>
      </c>
      <c r="S1201" s="34" t="s">
        <v>229</v>
      </c>
    </row>
    <row r="1202" spans="1:19" s="24" customFormat="1" x14ac:dyDescent="0.25">
      <c r="A1202" s="24" t="str">
        <f t="shared" si="92"/>
        <v>Lenovo ThinkPad P70</v>
      </c>
      <c r="B1202" s="24" t="s">
        <v>20</v>
      </c>
      <c r="C1202" s="24" t="s">
        <v>434</v>
      </c>
      <c r="D1202" s="24" t="s">
        <v>64</v>
      </c>
      <c r="F1202" s="24" t="s">
        <v>28</v>
      </c>
      <c r="G1202" s="24" t="s">
        <v>289</v>
      </c>
      <c r="I1202" s="24" t="s">
        <v>435</v>
      </c>
      <c r="L1202" s="24">
        <v>17</v>
      </c>
      <c r="M1202" s="24" t="s">
        <v>433</v>
      </c>
      <c r="S1202" s="24" t="s">
        <v>229</v>
      </c>
    </row>
    <row r="1203" spans="1:19" s="76" customFormat="1" x14ac:dyDescent="0.25">
      <c r="A1203" s="76" t="str">
        <f t="shared" si="92"/>
        <v>Lenovo ThinkPad P71</v>
      </c>
      <c r="B1203" s="76" t="s">
        <v>20</v>
      </c>
      <c r="C1203" s="76" t="s">
        <v>859</v>
      </c>
      <c r="D1203" s="76" t="s">
        <v>64</v>
      </c>
      <c r="F1203" s="76" t="s">
        <v>28</v>
      </c>
      <c r="G1203" s="76" t="s">
        <v>599</v>
      </c>
      <c r="I1203" s="76" t="s">
        <v>860</v>
      </c>
      <c r="L1203" s="76">
        <v>17</v>
      </c>
      <c r="M1203" s="76" t="s">
        <v>433</v>
      </c>
      <c r="S1203" s="76" t="s">
        <v>229</v>
      </c>
    </row>
    <row r="1204" spans="1:19" s="51" customFormat="1" x14ac:dyDescent="0.25">
      <c r="A1204" s="51" t="str">
        <f>CONCATENATE(B1204," ",C1204)</f>
        <v>Lenovo ThinkPad P72</v>
      </c>
      <c r="B1204" s="51" t="s">
        <v>20</v>
      </c>
      <c r="C1204" s="51" t="s">
        <v>1631</v>
      </c>
      <c r="D1204" s="51" t="s">
        <v>64</v>
      </c>
      <c r="F1204" s="51" t="s">
        <v>28</v>
      </c>
      <c r="G1204" s="51" t="s">
        <v>1305</v>
      </c>
      <c r="I1204" s="51" t="s">
        <v>1632</v>
      </c>
      <c r="L1204" s="51">
        <v>17</v>
      </c>
      <c r="M1204" s="51" t="s">
        <v>433</v>
      </c>
      <c r="S1204" s="51" t="s">
        <v>229</v>
      </c>
    </row>
    <row r="1205" spans="1:19" s="45" customFormat="1" x14ac:dyDescent="0.25">
      <c r="A1205" s="45" t="str">
        <f>CONCATENATE(B1205," ",C1205)</f>
        <v>Lenovo ThinkPad P73</v>
      </c>
      <c r="B1205" s="45" t="s">
        <v>20</v>
      </c>
      <c r="C1205" s="45" t="s">
        <v>2618</v>
      </c>
      <c r="D1205" s="45" t="s">
        <v>64</v>
      </c>
      <c r="F1205" s="45" t="s">
        <v>28</v>
      </c>
      <c r="G1205" s="45" t="s">
        <v>1305</v>
      </c>
      <c r="I1205" s="45" t="s">
        <v>2619</v>
      </c>
      <c r="L1205" s="45">
        <v>17</v>
      </c>
      <c r="M1205" s="45" t="s">
        <v>433</v>
      </c>
      <c r="S1205" s="45" t="s">
        <v>229</v>
      </c>
    </row>
    <row r="1206" spans="1:19" s="42" customFormat="1" x14ac:dyDescent="0.25">
      <c r="A1206" s="2" t="str">
        <f t="shared" ref="A1206:A1232" si="93">CONCATENATE(B1206," ",C1206)</f>
        <v>Lenovo ThinkPad T450s</v>
      </c>
      <c r="B1206" s="42" t="s">
        <v>20</v>
      </c>
      <c r="C1206" s="42" t="s">
        <v>189</v>
      </c>
      <c r="D1206" s="42" t="s">
        <v>60</v>
      </c>
      <c r="E1206" s="42" t="s">
        <v>53</v>
      </c>
      <c r="F1206" s="42" t="s">
        <v>28</v>
      </c>
      <c r="G1206" s="42" t="s">
        <v>154</v>
      </c>
      <c r="I1206" s="42" t="s">
        <v>61</v>
      </c>
      <c r="L1206" s="42">
        <v>14</v>
      </c>
      <c r="M1206" s="42" t="s">
        <v>52</v>
      </c>
      <c r="P1206" s="42" t="s">
        <v>101</v>
      </c>
      <c r="Q1206" s="42" t="s">
        <v>98</v>
      </c>
      <c r="S1206" s="37" t="s">
        <v>229</v>
      </c>
    </row>
    <row r="1207" spans="1:19" s="42" customFormat="1" x14ac:dyDescent="0.25">
      <c r="A1207" s="2" t="str">
        <f t="shared" si="93"/>
        <v>Lenovo ThinkPad T450s</v>
      </c>
      <c r="B1207" s="42" t="s">
        <v>20</v>
      </c>
      <c r="C1207" s="42" t="s">
        <v>189</v>
      </c>
      <c r="D1207" s="42" t="s">
        <v>60</v>
      </c>
      <c r="E1207" s="42" t="s">
        <v>54</v>
      </c>
      <c r="F1207" s="42" t="s">
        <v>28</v>
      </c>
      <c r="G1207" s="42" t="s">
        <v>154</v>
      </c>
      <c r="I1207" s="42" t="s">
        <v>61</v>
      </c>
      <c r="L1207" s="42">
        <v>14</v>
      </c>
      <c r="M1207" s="42" t="s">
        <v>52</v>
      </c>
      <c r="P1207" s="42" t="s">
        <v>101</v>
      </c>
      <c r="Q1207" s="42" t="s">
        <v>98</v>
      </c>
      <c r="S1207" s="37" t="s">
        <v>229</v>
      </c>
    </row>
    <row r="1208" spans="1:19" s="42" customFormat="1" x14ac:dyDescent="0.25">
      <c r="A1208" s="2" t="str">
        <f t="shared" si="93"/>
        <v>Lenovo ThinkPad T450s</v>
      </c>
      <c r="B1208" s="42" t="s">
        <v>20</v>
      </c>
      <c r="C1208" s="42" t="s">
        <v>189</v>
      </c>
      <c r="D1208" s="42" t="s">
        <v>60</v>
      </c>
      <c r="E1208" s="42" t="s">
        <v>55</v>
      </c>
      <c r="F1208" s="42" t="s">
        <v>28</v>
      </c>
      <c r="G1208" s="42" t="s">
        <v>154</v>
      </c>
      <c r="I1208" s="42" t="s">
        <v>61</v>
      </c>
      <c r="L1208" s="42">
        <v>14</v>
      </c>
      <c r="M1208" s="42" t="s">
        <v>52</v>
      </c>
      <c r="P1208" s="42" t="s">
        <v>101</v>
      </c>
      <c r="Q1208" s="42" t="s">
        <v>98</v>
      </c>
      <c r="S1208" s="37" t="s">
        <v>229</v>
      </c>
    </row>
    <row r="1209" spans="1:19" s="75" customFormat="1" x14ac:dyDescent="0.25">
      <c r="A1209" s="2" t="str">
        <f t="shared" si="93"/>
        <v>Lenovo ThinkPad T450s Touch</v>
      </c>
      <c r="B1209" s="75" t="s">
        <v>20</v>
      </c>
      <c r="C1209" s="75" t="s">
        <v>361</v>
      </c>
      <c r="D1209" s="75" t="s">
        <v>60</v>
      </c>
      <c r="E1209" s="75" t="s">
        <v>54</v>
      </c>
      <c r="F1209" s="75" t="s">
        <v>28</v>
      </c>
      <c r="G1209" s="75" t="s">
        <v>154</v>
      </c>
      <c r="I1209" s="75" t="s">
        <v>61</v>
      </c>
      <c r="L1209" s="75">
        <v>14</v>
      </c>
      <c r="M1209" s="75" t="s">
        <v>52</v>
      </c>
      <c r="O1209" s="75" t="s">
        <v>49</v>
      </c>
      <c r="P1209" s="75" t="s">
        <v>101</v>
      </c>
      <c r="Q1209" s="75" t="s">
        <v>98</v>
      </c>
      <c r="S1209" s="75" t="s">
        <v>229</v>
      </c>
    </row>
    <row r="1210" spans="1:19" s="43" customFormat="1" x14ac:dyDescent="0.25">
      <c r="A1210" s="2" t="str">
        <f t="shared" si="93"/>
        <v>Lenovo ThinkPad T450</v>
      </c>
      <c r="B1210" s="43" t="s">
        <v>20</v>
      </c>
      <c r="C1210" s="43" t="s">
        <v>191</v>
      </c>
      <c r="D1210" s="43" t="s">
        <v>60</v>
      </c>
      <c r="E1210" s="43" t="s">
        <v>55</v>
      </c>
      <c r="F1210" s="43" t="s">
        <v>28</v>
      </c>
      <c r="G1210" s="43" t="s">
        <v>154</v>
      </c>
      <c r="I1210" s="43" t="s">
        <v>61</v>
      </c>
      <c r="L1210" s="43">
        <v>14</v>
      </c>
      <c r="M1210" s="43" t="s">
        <v>85</v>
      </c>
      <c r="P1210" s="43" t="s">
        <v>101</v>
      </c>
      <c r="Q1210" s="43" t="s">
        <v>98</v>
      </c>
      <c r="S1210" s="37" t="s">
        <v>229</v>
      </c>
    </row>
    <row r="1211" spans="1:19" s="43" customFormat="1" x14ac:dyDescent="0.25">
      <c r="A1211" s="2" t="str">
        <f t="shared" si="93"/>
        <v>Lenovo ThinkPad T450</v>
      </c>
      <c r="B1211" s="43" t="s">
        <v>20</v>
      </c>
      <c r="C1211" s="43" t="s">
        <v>191</v>
      </c>
      <c r="D1211" s="43" t="s">
        <v>60</v>
      </c>
      <c r="E1211" s="43" t="s">
        <v>53</v>
      </c>
      <c r="F1211" s="43" t="s">
        <v>28</v>
      </c>
      <c r="G1211" s="43" t="s">
        <v>154</v>
      </c>
      <c r="I1211" s="43" t="s">
        <v>61</v>
      </c>
      <c r="L1211" s="43">
        <v>14</v>
      </c>
      <c r="M1211" s="43" t="s">
        <v>85</v>
      </c>
      <c r="P1211" s="43" t="s">
        <v>101</v>
      </c>
      <c r="Q1211" s="43" t="s">
        <v>98</v>
      </c>
      <c r="S1211" s="37" t="s">
        <v>229</v>
      </c>
    </row>
    <row r="1212" spans="1:19" s="43" customFormat="1" x14ac:dyDescent="0.25">
      <c r="A1212" s="2" t="str">
        <f t="shared" si="93"/>
        <v>Lenovo ThinkPad T450</v>
      </c>
      <c r="B1212" s="43" t="s">
        <v>20</v>
      </c>
      <c r="C1212" s="43" t="s">
        <v>191</v>
      </c>
      <c r="D1212" s="43" t="s">
        <v>60</v>
      </c>
      <c r="E1212" s="43" t="s">
        <v>54</v>
      </c>
      <c r="F1212" s="43" t="s">
        <v>28</v>
      </c>
      <c r="G1212" s="43" t="s">
        <v>154</v>
      </c>
      <c r="I1212" s="43" t="s">
        <v>61</v>
      </c>
      <c r="L1212" s="43">
        <v>14</v>
      </c>
      <c r="M1212" s="43" t="s">
        <v>85</v>
      </c>
      <c r="P1212" s="43" t="s">
        <v>101</v>
      </c>
      <c r="Q1212" s="43" t="s">
        <v>98</v>
      </c>
      <c r="S1212" s="37" t="s">
        <v>229</v>
      </c>
    </row>
    <row r="1213" spans="1:19" s="25" customFormat="1" x14ac:dyDescent="0.25">
      <c r="A1213" s="25" t="str">
        <f t="shared" ref="A1213:A1218" si="94">CONCATENATE(B1213," ",C1213)</f>
        <v>Lenovo ThinkPad T460</v>
      </c>
      <c r="B1213" s="25" t="s">
        <v>20</v>
      </c>
      <c r="C1213" s="25" t="s">
        <v>436</v>
      </c>
      <c r="D1213" s="25" t="s">
        <v>60</v>
      </c>
      <c r="F1213" s="25" t="s">
        <v>28</v>
      </c>
      <c r="G1213" s="25" t="s">
        <v>289</v>
      </c>
      <c r="I1213" s="25" t="s">
        <v>61</v>
      </c>
      <c r="L1213" s="25">
        <v>14</v>
      </c>
      <c r="M1213" s="25" t="s">
        <v>45</v>
      </c>
      <c r="S1213" s="25" t="s">
        <v>229</v>
      </c>
    </row>
    <row r="1214" spans="1:19" s="77" customFormat="1" x14ac:dyDescent="0.25">
      <c r="A1214" s="77" t="str">
        <f t="shared" si="94"/>
        <v>Lenovo ThinkPad T460p</v>
      </c>
      <c r="B1214" s="77" t="s">
        <v>20</v>
      </c>
      <c r="C1214" s="77" t="s">
        <v>822</v>
      </c>
      <c r="D1214" s="77" t="s">
        <v>60</v>
      </c>
      <c r="F1214" s="77" t="s">
        <v>28</v>
      </c>
      <c r="G1214" s="77" t="s">
        <v>289</v>
      </c>
      <c r="I1214" s="77" t="s">
        <v>238</v>
      </c>
      <c r="L1214" s="77">
        <v>14</v>
      </c>
      <c r="M1214" s="77" t="s">
        <v>45</v>
      </c>
      <c r="S1214" s="77" t="s">
        <v>229</v>
      </c>
    </row>
    <row r="1215" spans="1:19" s="28" customFormat="1" x14ac:dyDescent="0.25">
      <c r="A1215" s="28" t="str">
        <f t="shared" si="94"/>
        <v>Lenovo ThinkPad T460s</v>
      </c>
      <c r="B1215" s="28" t="s">
        <v>20</v>
      </c>
      <c r="C1215" s="28" t="s">
        <v>437</v>
      </c>
      <c r="D1215" s="28" t="s">
        <v>60</v>
      </c>
      <c r="F1215" s="28" t="s">
        <v>28</v>
      </c>
      <c r="G1215" s="28" t="s">
        <v>289</v>
      </c>
      <c r="I1215" s="28" t="s">
        <v>61</v>
      </c>
      <c r="L1215" s="28">
        <v>14</v>
      </c>
      <c r="M1215" s="28" t="s">
        <v>45</v>
      </c>
      <c r="S1215" s="28" t="s">
        <v>229</v>
      </c>
    </row>
    <row r="1216" spans="1:19" s="43" customFormat="1" x14ac:dyDescent="0.25">
      <c r="A1216" s="43" t="str">
        <f t="shared" si="94"/>
        <v>Lenovo ThinkPad T470</v>
      </c>
      <c r="B1216" s="43" t="s">
        <v>20</v>
      </c>
      <c r="C1216" s="43" t="s">
        <v>778</v>
      </c>
      <c r="D1216" s="43" t="s">
        <v>60</v>
      </c>
      <c r="F1216" s="43" t="s">
        <v>28</v>
      </c>
      <c r="G1216" s="43" t="s">
        <v>599</v>
      </c>
      <c r="I1216" s="43" t="s">
        <v>61</v>
      </c>
      <c r="L1216" s="43">
        <v>14</v>
      </c>
      <c r="M1216" s="43" t="s">
        <v>45</v>
      </c>
      <c r="S1216" s="43" t="s">
        <v>229</v>
      </c>
    </row>
    <row r="1217" spans="1:19" s="75" customFormat="1" x14ac:dyDescent="0.25">
      <c r="A1217" s="75" t="str">
        <f t="shared" si="94"/>
        <v>Lenovo ThinkPad T470p</v>
      </c>
      <c r="B1217" s="75" t="s">
        <v>20</v>
      </c>
      <c r="C1217" s="75" t="s">
        <v>823</v>
      </c>
      <c r="D1217" s="75" t="s">
        <v>60</v>
      </c>
      <c r="F1217" s="75" t="s">
        <v>28</v>
      </c>
      <c r="G1217" s="75" t="s">
        <v>599</v>
      </c>
      <c r="I1217" s="75" t="s">
        <v>193</v>
      </c>
      <c r="L1217" s="75">
        <v>14</v>
      </c>
      <c r="M1217" s="75" t="s">
        <v>120</v>
      </c>
      <c r="S1217" s="75" t="s">
        <v>229</v>
      </c>
    </row>
    <row r="1218" spans="1:19" s="77" customFormat="1" x14ac:dyDescent="0.25">
      <c r="A1218" s="77" t="str">
        <f t="shared" si="94"/>
        <v>Lenovo ThinkPad T470s</v>
      </c>
      <c r="B1218" s="77" t="s">
        <v>20</v>
      </c>
      <c r="C1218" s="77" t="s">
        <v>817</v>
      </c>
      <c r="D1218" s="77" t="s">
        <v>60</v>
      </c>
      <c r="F1218" s="77" t="s">
        <v>28</v>
      </c>
      <c r="G1218" s="77" t="s">
        <v>599</v>
      </c>
      <c r="I1218" s="77" t="s">
        <v>61</v>
      </c>
      <c r="L1218" s="77">
        <v>14</v>
      </c>
      <c r="M1218" s="77" t="s">
        <v>45</v>
      </c>
      <c r="S1218" s="77" t="s">
        <v>229</v>
      </c>
    </row>
    <row r="1219" spans="1:19" s="25" customFormat="1" x14ac:dyDescent="0.25">
      <c r="A1219" s="25" t="str">
        <f>CONCATENATE(B1219," ",C1219)</f>
        <v>Lenovo ThinkPad T480</v>
      </c>
      <c r="B1219" s="25" t="s">
        <v>20</v>
      </c>
      <c r="C1219" s="25" t="s">
        <v>1275</v>
      </c>
      <c r="D1219" s="25" t="s">
        <v>60</v>
      </c>
      <c r="F1219" s="25" t="s">
        <v>28</v>
      </c>
      <c r="G1219" s="25" t="s">
        <v>959</v>
      </c>
      <c r="I1219" s="25" t="s">
        <v>61</v>
      </c>
      <c r="L1219" s="25">
        <v>14</v>
      </c>
      <c r="M1219" s="25" t="s">
        <v>45</v>
      </c>
      <c r="S1219" s="25" t="s">
        <v>229</v>
      </c>
    </row>
    <row r="1220" spans="1:19" s="24" customFormat="1" x14ac:dyDescent="0.25">
      <c r="A1220" s="45" t="str">
        <f>CONCATENATE(B1220," ",C1220)</f>
        <v>Lenovo ThinkPad T480s</v>
      </c>
      <c r="B1220" s="45" t="s">
        <v>20</v>
      </c>
      <c r="C1220" s="24" t="s">
        <v>1276</v>
      </c>
      <c r="D1220" s="24" t="s">
        <v>60</v>
      </c>
      <c r="F1220" s="24" t="s">
        <v>28</v>
      </c>
      <c r="G1220" s="24" t="s">
        <v>959</v>
      </c>
      <c r="I1220" s="24" t="s">
        <v>61</v>
      </c>
      <c r="L1220" s="24">
        <v>14</v>
      </c>
      <c r="M1220" s="24" t="s">
        <v>120</v>
      </c>
      <c r="S1220" s="24" t="s">
        <v>229</v>
      </c>
    </row>
    <row r="1221" spans="1:19" s="45" customFormat="1" x14ac:dyDescent="0.25">
      <c r="A1221" s="45" t="str">
        <f>CONCATENATE(B1221," ",C1221)</f>
        <v>Lenovo ThinkPad T490</v>
      </c>
      <c r="B1221" s="45" t="s">
        <v>20</v>
      </c>
      <c r="C1221" s="45" t="s">
        <v>1906</v>
      </c>
      <c r="D1221" s="45" t="s">
        <v>60</v>
      </c>
      <c r="F1221" s="45" t="s">
        <v>28</v>
      </c>
      <c r="G1221" s="45" t="s">
        <v>1715</v>
      </c>
      <c r="I1221" s="45" t="s">
        <v>61</v>
      </c>
      <c r="L1221" s="45">
        <v>14</v>
      </c>
      <c r="M1221" s="45" t="s">
        <v>120</v>
      </c>
      <c r="S1221" s="45" t="s">
        <v>229</v>
      </c>
    </row>
    <row r="1222" spans="1:19" s="42" customFormat="1" x14ac:dyDescent="0.25">
      <c r="A1222" s="2" t="str">
        <f t="shared" si="93"/>
        <v>Lenovo ThinkPad T550</v>
      </c>
      <c r="B1222" s="42" t="s">
        <v>20</v>
      </c>
      <c r="C1222" s="42" t="s">
        <v>192</v>
      </c>
      <c r="D1222" s="42" t="s">
        <v>65</v>
      </c>
      <c r="E1222" s="42" t="s">
        <v>53</v>
      </c>
      <c r="F1222" s="42" t="s">
        <v>28</v>
      </c>
      <c r="G1222" s="42" t="s">
        <v>154</v>
      </c>
      <c r="I1222" s="42" t="s">
        <v>193</v>
      </c>
      <c r="L1222" s="42">
        <v>15</v>
      </c>
      <c r="M1222" s="42" t="s">
        <v>82</v>
      </c>
      <c r="P1222" s="42" t="s">
        <v>97</v>
      </c>
      <c r="Q1222" s="42" t="s">
        <v>98</v>
      </c>
      <c r="S1222" s="37" t="s">
        <v>229</v>
      </c>
    </row>
    <row r="1223" spans="1:19" s="42" customFormat="1" x14ac:dyDescent="0.25">
      <c r="A1223" s="2" t="str">
        <f t="shared" si="93"/>
        <v>Lenovo ThinkPad T550</v>
      </c>
      <c r="B1223" s="42" t="s">
        <v>20</v>
      </c>
      <c r="C1223" s="42" t="s">
        <v>192</v>
      </c>
      <c r="D1223" s="42" t="s">
        <v>65</v>
      </c>
      <c r="E1223" s="42" t="s">
        <v>54</v>
      </c>
      <c r="F1223" s="42" t="s">
        <v>28</v>
      </c>
      <c r="G1223" s="42" t="s">
        <v>154</v>
      </c>
      <c r="I1223" s="42" t="s">
        <v>193</v>
      </c>
      <c r="L1223" s="42">
        <v>15</v>
      </c>
      <c r="M1223" s="42" t="s">
        <v>82</v>
      </c>
      <c r="P1223" s="42" t="s">
        <v>97</v>
      </c>
      <c r="Q1223" s="42" t="s">
        <v>98</v>
      </c>
      <c r="S1223" s="37" t="s">
        <v>229</v>
      </c>
    </row>
    <row r="1224" spans="1:19" s="25" customFormat="1" x14ac:dyDescent="0.25">
      <c r="A1224" s="25" t="str">
        <f>CONCATENATE(B1224," ",C1224)</f>
        <v>Lenovo ThinkPad T560</v>
      </c>
      <c r="B1224" s="25" t="s">
        <v>20</v>
      </c>
      <c r="C1224" s="25" t="s">
        <v>438</v>
      </c>
      <c r="D1224" s="25" t="s">
        <v>64</v>
      </c>
      <c r="F1224" s="25" t="s">
        <v>28</v>
      </c>
      <c r="G1224" s="25" t="s">
        <v>289</v>
      </c>
      <c r="I1224" s="25" t="s">
        <v>193</v>
      </c>
      <c r="L1224" s="25">
        <v>15</v>
      </c>
      <c r="M1224" s="25" t="s">
        <v>122</v>
      </c>
      <c r="S1224" s="25" t="s">
        <v>229</v>
      </c>
    </row>
    <row r="1225" spans="1:19" s="75" customFormat="1" x14ac:dyDescent="0.25">
      <c r="A1225" s="75" t="str">
        <f>CONCATENATE(B1225," ",C1225)</f>
        <v>Lenovo ThinkPad T570</v>
      </c>
      <c r="B1225" s="75" t="s">
        <v>20</v>
      </c>
      <c r="C1225" s="75" t="s">
        <v>824</v>
      </c>
      <c r="D1225" s="75" t="s">
        <v>64</v>
      </c>
      <c r="F1225" s="75" t="s">
        <v>28</v>
      </c>
      <c r="G1225" s="75" t="s">
        <v>599</v>
      </c>
      <c r="I1225" s="75" t="s">
        <v>193</v>
      </c>
      <c r="L1225" s="75">
        <v>15</v>
      </c>
      <c r="M1225" s="75" t="s">
        <v>311</v>
      </c>
      <c r="S1225" s="75" t="s">
        <v>229</v>
      </c>
    </row>
    <row r="1226" spans="1:19" s="24" customFormat="1" x14ac:dyDescent="0.25">
      <c r="A1226" s="24" t="str">
        <f>CONCATENATE(B1226," ",C1226)</f>
        <v>Lenovo ThinkPad T580</v>
      </c>
      <c r="B1226" s="24" t="s">
        <v>20</v>
      </c>
      <c r="C1226" s="24" t="s">
        <v>1277</v>
      </c>
      <c r="D1226" s="24" t="s">
        <v>63</v>
      </c>
      <c r="F1226" s="24" t="s">
        <v>28</v>
      </c>
      <c r="G1226" s="24" t="s">
        <v>959</v>
      </c>
      <c r="I1226" s="24" t="s">
        <v>61</v>
      </c>
      <c r="L1226" s="24">
        <v>15</v>
      </c>
      <c r="M1226" s="24" t="s">
        <v>311</v>
      </c>
      <c r="S1226" s="24" t="s">
        <v>229</v>
      </c>
    </row>
    <row r="1227" spans="1:19" s="45" customFormat="1" x14ac:dyDescent="0.25">
      <c r="A1227" s="45" t="str">
        <f>CONCATENATE(B1227," ",C1227)</f>
        <v>Lenovo ThinkPad T590</v>
      </c>
      <c r="B1227" s="45" t="s">
        <v>20</v>
      </c>
      <c r="C1227" s="45" t="s">
        <v>1907</v>
      </c>
      <c r="D1227" s="45" t="s">
        <v>65</v>
      </c>
      <c r="F1227" s="45" t="s">
        <v>28</v>
      </c>
      <c r="G1227" s="45" t="s">
        <v>1715</v>
      </c>
      <c r="I1227" s="45" t="s">
        <v>1908</v>
      </c>
      <c r="L1227" s="45">
        <v>15</v>
      </c>
      <c r="M1227" s="45" t="s">
        <v>45</v>
      </c>
      <c r="S1227" s="45" t="s">
        <v>229</v>
      </c>
    </row>
    <row r="1228" spans="1:19" s="42" customFormat="1" x14ac:dyDescent="0.25">
      <c r="A1228" s="2" t="str">
        <f t="shared" si="93"/>
        <v>Lenovo ThinkPad W550</v>
      </c>
      <c r="B1228" s="42" t="s">
        <v>20</v>
      </c>
      <c r="C1228" s="42" t="s">
        <v>196</v>
      </c>
      <c r="D1228" s="42" t="s">
        <v>64</v>
      </c>
      <c r="E1228" s="42" t="s">
        <v>54</v>
      </c>
      <c r="F1228" s="42" t="s">
        <v>28</v>
      </c>
      <c r="G1228" s="42" t="s">
        <v>154</v>
      </c>
      <c r="I1228" s="42" t="s">
        <v>197</v>
      </c>
      <c r="L1228" s="42">
        <v>15</v>
      </c>
      <c r="M1228" s="42" t="s">
        <v>122</v>
      </c>
      <c r="P1228" s="42" t="s">
        <v>97</v>
      </c>
      <c r="Q1228" s="42" t="s">
        <v>98</v>
      </c>
      <c r="S1228" s="37" t="s">
        <v>229</v>
      </c>
    </row>
    <row r="1229" spans="1:19" s="42" customFormat="1" x14ac:dyDescent="0.25">
      <c r="A1229" s="2" t="str">
        <f t="shared" si="93"/>
        <v>Lenovo ThinkPad X1 Carbon Gen3</v>
      </c>
      <c r="B1229" s="42" t="s">
        <v>20</v>
      </c>
      <c r="C1229" s="42" t="s">
        <v>194</v>
      </c>
      <c r="D1229" s="42" t="s">
        <v>60</v>
      </c>
      <c r="E1229" s="42" t="s">
        <v>53</v>
      </c>
      <c r="F1229" s="42" t="s">
        <v>28</v>
      </c>
      <c r="G1229" s="42" t="s">
        <v>154</v>
      </c>
      <c r="I1229" s="42" t="s">
        <v>61</v>
      </c>
      <c r="J1229" s="42">
        <v>1.3</v>
      </c>
      <c r="L1229" s="42">
        <v>14</v>
      </c>
      <c r="M1229" s="42" t="s">
        <v>120</v>
      </c>
      <c r="P1229" s="42" t="s">
        <v>101</v>
      </c>
      <c r="Q1229" s="42" t="s">
        <v>98</v>
      </c>
      <c r="S1229" s="37" t="s">
        <v>229</v>
      </c>
    </row>
    <row r="1230" spans="1:19" s="42" customFormat="1" x14ac:dyDescent="0.25">
      <c r="A1230" s="2" t="str">
        <f t="shared" si="93"/>
        <v>Lenovo ThinkPad X1 Carbon Gen3</v>
      </c>
      <c r="B1230" s="42" t="s">
        <v>20</v>
      </c>
      <c r="C1230" s="42" t="s">
        <v>194</v>
      </c>
      <c r="D1230" s="42" t="s">
        <v>60</v>
      </c>
      <c r="E1230" s="42" t="s">
        <v>54</v>
      </c>
      <c r="F1230" s="42" t="s">
        <v>28</v>
      </c>
      <c r="G1230" s="42" t="s">
        <v>154</v>
      </c>
      <c r="I1230" s="42" t="s">
        <v>61</v>
      </c>
      <c r="J1230" s="42">
        <v>1.3</v>
      </c>
      <c r="L1230" s="42">
        <v>14</v>
      </c>
      <c r="M1230" s="42" t="s">
        <v>120</v>
      </c>
      <c r="P1230" s="42" t="s">
        <v>101</v>
      </c>
      <c r="Q1230" s="42" t="s">
        <v>98</v>
      </c>
      <c r="S1230" s="37" t="s">
        <v>229</v>
      </c>
    </row>
    <row r="1231" spans="1:19" s="43" customFormat="1" x14ac:dyDescent="0.25">
      <c r="A1231" s="2" t="str">
        <f t="shared" si="93"/>
        <v>Lenovo ThinkPad X1 Carbon Gen3 Touch</v>
      </c>
      <c r="B1231" s="43" t="s">
        <v>20</v>
      </c>
      <c r="C1231" s="43" t="s">
        <v>195</v>
      </c>
      <c r="D1231" s="43" t="s">
        <v>60</v>
      </c>
      <c r="E1231" s="43" t="s">
        <v>54</v>
      </c>
      <c r="F1231" s="43" t="s">
        <v>28</v>
      </c>
      <c r="G1231" s="43" t="s">
        <v>154</v>
      </c>
      <c r="I1231" s="43" t="s">
        <v>61</v>
      </c>
      <c r="J1231" s="43">
        <v>1.3</v>
      </c>
      <c r="L1231" s="43">
        <v>14</v>
      </c>
      <c r="M1231" s="43" t="s">
        <v>120</v>
      </c>
      <c r="O1231" s="43" t="s">
        <v>49</v>
      </c>
      <c r="P1231" s="43" t="s">
        <v>101</v>
      </c>
      <c r="Q1231" s="43" t="s">
        <v>98</v>
      </c>
      <c r="S1231" s="37" t="s">
        <v>229</v>
      </c>
    </row>
    <row r="1232" spans="1:19" s="43" customFormat="1" x14ac:dyDescent="0.25">
      <c r="A1232" s="2" t="str">
        <f t="shared" si="93"/>
        <v>Lenovo ThinkPad X1 Carbon Gen3 Touch</v>
      </c>
      <c r="B1232" s="43" t="s">
        <v>20</v>
      </c>
      <c r="C1232" s="43" t="s">
        <v>195</v>
      </c>
      <c r="D1232" s="43" t="s">
        <v>60</v>
      </c>
      <c r="E1232" s="43" t="s">
        <v>53</v>
      </c>
      <c r="F1232" s="43" t="s">
        <v>28</v>
      </c>
      <c r="G1232" s="43" t="s">
        <v>154</v>
      </c>
      <c r="I1232" s="43" t="s">
        <v>61</v>
      </c>
      <c r="J1232" s="43">
        <v>1.3</v>
      </c>
      <c r="L1232" s="43">
        <v>14</v>
      </c>
      <c r="M1232" s="43" t="s">
        <v>120</v>
      </c>
      <c r="O1232" s="43" t="s">
        <v>49</v>
      </c>
      <c r="P1232" s="43" t="s">
        <v>101</v>
      </c>
      <c r="Q1232" s="43" t="s">
        <v>98</v>
      </c>
      <c r="S1232" s="37" t="s">
        <v>229</v>
      </c>
    </row>
    <row r="1233" spans="1:19" s="25" customFormat="1" x14ac:dyDescent="0.25">
      <c r="A1233" s="25" t="str">
        <f t="shared" ref="A1233:A1239" si="95">CONCATENATE(B1233," ",C1233)</f>
        <v>Lenovo ThinkPad X1 Carbon Gen4</v>
      </c>
      <c r="B1233" s="25" t="s">
        <v>20</v>
      </c>
      <c r="C1233" s="25" t="s">
        <v>439</v>
      </c>
      <c r="D1233" s="25" t="s">
        <v>60</v>
      </c>
      <c r="F1233" s="25" t="s">
        <v>28</v>
      </c>
      <c r="G1233" s="25" t="s">
        <v>289</v>
      </c>
      <c r="I1233" s="25" t="s">
        <v>61</v>
      </c>
      <c r="L1233" s="25">
        <v>14</v>
      </c>
      <c r="M1233" s="25" t="s">
        <v>120</v>
      </c>
      <c r="S1233" s="25" t="s">
        <v>229</v>
      </c>
    </row>
    <row r="1234" spans="1:19" s="34" customFormat="1" x14ac:dyDescent="0.25">
      <c r="A1234" s="34" t="str">
        <f t="shared" si="95"/>
        <v>Lenovo ThinkPad X1 Carbon Gen4 Touch</v>
      </c>
      <c r="B1234" s="34" t="s">
        <v>20</v>
      </c>
      <c r="C1234" s="34" t="s">
        <v>485</v>
      </c>
      <c r="D1234" s="34" t="s">
        <v>60</v>
      </c>
      <c r="F1234" s="34" t="s">
        <v>28</v>
      </c>
      <c r="G1234" s="34" t="s">
        <v>289</v>
      </c>
      <c r="I1234" s="34" t="s">
        <v>61</v>
      </c>
      <c r="L1234" s="34">
        <v>14</v>
      </c>
      <c r="M1234" s="34" t="s">
        <v>120</v>
      </c>
      <c r="O1234" s="34" t="s">
        <v>49</v>
      </c>
      <c r="S1234" s="34" t="s">
        <v>229</v>
      </c>
    </row>
    <row r="1235" spans="1:19" s="43" customFormat="1" x14ac:dyDescent="0.25">
      <c r="A1235" s="43" t="str">
        <f t="shared" si="95"/>
        <v>Lenovo ThinkPad X1 Carbon Gen5</v>
      </c>
      <c r="B1235" s="43" t="s">
        <v>20</v>
      </c>
      <c r="C1235" s="43" t="s">
        <v>779</v>
      </c>
      <c r="D1235" s="43" t="s">
        <v>60</v>
      </c>
      <c r="F1235" s="43" t="s">
        <v>28</v>
      </c>
      <c r="G1235" s="43" t="s">
        <v>599</v>
      </c>
      <c r="I1235" s="34" t="s">
        <v>61</v>
      </c>
      <c r="L1235" s="43">
        <v>14</v>
      </c>
      <c r="M1235" s="43" t="s">
        <v>120</v>
      </c>
      <c r="S1235" s="43" t="s">
        <v>229</v>
      </c>
    </row>
    <row r="1236" spans="1:19" s="24" customFormat="1" x14ac:dyDescent="0.25">
      <c r="A1236" s="24" t="str">
        <f t="shared" si="95"/>
        <v>Lenovo ThinkPad X1 Carbon Gen6</v>
      </c>
      <c r="B1236" s="24" t="s">
        <v>20</v>
      </c>
      <c r="C1236" s="24" t="s">
        <v>1278</v>
      </c>
      <c r="D1236" s="24" t="s">
        <v>60</v>
      </c>
      <c r="F1236" s="24" t="s">
        <v>28</v>
      </c>
      <c r="G1236" s="24" t="s">
        <v>959</v>
      </c>
      <c r="I1236" s="34" t="s">
        <v>61</v>
      </c>
      <c r="L1236" s="24">
        <v>14</v>
      </c>
      <c r="M1236" s="24" t="s">
        <v>120</v>
      </c>
      <c r="S1236" s="24" t="s">
        <v>229</v>
      </c>
    </row>
    <row r="1237" spans="1:19" s="51" customFormat="1" x14ac:dyDescent="0.25">
      <c r="A1237" s="51" t="str">
        <f t="shared" si="95"/>
        <v>Lenovo ThinkPad X1 Carbon Gen6 Touch</v>
      </c>
      <c r="B1237" s="51" t="s">
        <v>20</v>
      </c>
      <c r="C1237" s="51" t="s">
        <v>1528</v>
      </c>
      <c r="D1237" s="51" t="s">
        <v>60</v>
      </c>
      <c r="F1237" s="51" t="s">
        <v>28</v>
      </c>
      <c r="G1237" s="51" t="s">
        <v>959</v>
      </c>
      <c r="I1237" s="34" t="s">
        <v>61</v>
      </c>
      <c r="L1237" s="51">
        <v>14</v>
      </c>
      <c r="M1237" s="51" t="s">
        <v>120</v>
      </c>
      <c r="O1237" s="51" t="s">
        <v>49</v>
      </c>
      <c r="S1237" s="51" t="s">
        <v>229</v>
      </c>
    </row>
    <row r="1238" spans="1:19" s="42" customFormat="1" x14ac:dyDescent="0.25">
      <c r="A1238" s="42" t="str">
        <f t="shared" si="95"/>
        <v>Lenovo ThinkPad X1 Carbon Gen7</v>
      </c>
      <c r="B1238" s="42" t="s">
        <v>20</v>
      </c>
      <c r="C1238" s="42" t="s">
        <v>2026</v>
      </c>
      <c r="D1238" s="42" t="s">
        <v>60</v>
      </c>
      <c r="F1238" s="42" t="s">
        <v>28</v>
      </c>
      <c r="G1238" s="42" t="s">
        <v>1715</v>
      </c>
      <c r="I1238" s="42" t="s">
        <v>61</v>
      </c>
      <c r="L1238" s="42">
        <v>14</v>
      </c>
      <c r="M1238" s="42" t="s">
        <v>120</v>
      </c>
      <c r="S1238" s="42" t="s">
        <v>229</v>
      </c>
    </row>
    <row r="1239" spans="1:19" s="50" customFormat="1" x14ac:dyDescent="0.25">
      <c r="A1239" s="50" t="str">
        <f t="shared" si="95"/>
        <v>Lenovo ThinkPad X1 Extreme Gen1</v>
      </c>
      <c r="B1239" s="50" t="s">
        <v>20</v>
      </c>
      <c r="C1239" s="50" t="s">
        <v>1634</v>
      </c>
      <c r="D1239" s="50" t="s">
        <v>60</v>
      </c>
      <c r="F1239" s="50" t="s">
        <v>28</v>
      </c>
      <c r="G1239" s="50" t="s">
        <v>1305</v>
      </c>
      <c r="I1239" s="50" t="s">
        <v>1516</v>
      </c>
      <c r="L1239" s="50">
        <v>15</v>
      </c>
      <c r="M1239" s="50" t="s">
        <v>45</v>
      </c>
      <c r="S1239" s="50" t="s">
        <v>229</v>
      </c>
    </row>
    <row r="1240" spans="1:19" s="45" customFormat="1" x14ac:dyDescent="0.25">
      <c r="A1240" s="45" t="str">
        <f>CONCATENATE(B1240," ",C1240)</f>
        <v>Lenovo ThinkPad X1 Extreme Gen2</v>
      </c>
      <c r="B1240" s="45" t="s">
        <v>20</v>
      </c>
      <c r="C1240" s="45" t="s">
        <v>2620</v>
      </c>
      <c r="D1240" s="45" t="s">
        <v>60</v>
      </c>
      <c r="F1240" s="45" t="s">
        <v>28</v>
      </c>
      <c r="G1240" s="45" t="s">
        <v>1305</v>
      </c>
      <c r="I1240" s="45" t="s">
        <v>1941</v>
      </c>
      <c r="L1240" s="45">
        <v>15</v>
      </c>
      <c r="M1240" s="45" t="s">
        <v>45</v>
      </c>
      <c r="S1240" s="45" t="s">
        <v>229</v>
      </c>
    </row>
    <row r="1241" spans="1:19" s="38" customFormat="1" x14ac:dyDescent="0.25">
      <c r="A1241" s="2" t="str">
        <f>CONCATENATE(B1241," ",C1241)</f>
        <v>Lenovo ThinkPad X250</v>
      </c>
      <c r="B1241" s="38" t="s">
        <v>20</v>
      </c>
      <c r="C1241" s="38" t="s">
        <v>168</v>
      </c>
      <c r="D1241" s="38" t="s">
        <v>38</v>
      </c>
      <c r="E1241" s="38" t="s">
        <v>55</v>
      </c>
      <c r="F1241" s="38" t="s">
        <v>28</v>
      </c>
      <c r="G1241" s="38" t="s">
        <v>154</v>
      </c>
      <c r="I1241" s="38" t="s">
        <v>61</v>
      </c>
      <c r="J1241" s="38">
        <v>1.3</v>
      </c>
      <c r="K1241" s="38">
        <v>12</v>
      </c>
      <c r="L1241" s="38">
        <v>12</v>
      </c>
      <c r="M1241" s="38" t="s">
        <v>44</v>
      </c>
      <c r="P1241" s="38" t="s">
        <v>101</v>
      </c>
      <c r="Q1241" s="38" t="s">
        <v>98</v>
      </c>
      <c r="S1241" s="37" t="s">
        <v>229</v>
      </c>
    </row>
    <row r="1242" spans="1:19" s="38" customFormat="1" x14ac:dyDescent="0.25">
      <c r="A1242" s="2" t="str">
        <f>CONCATENATE(B1242," ",C1242)</f>
        <v>Lenovo ThinkPad X250</v>
      </c>
      <c r="B1242" s="38" t="s">
        <v>20</v>
      </c>
      <c r="C1242" s="38" t="s">
        <v>168</v>
      </c>
      <c r="D1242" s="38" t="s">
        <v>38</v>
      </c>
      <c r="E1242" s="38" t="s">
        <v>53</v>
      </c>
      <c r="F1242" s="38" t="s">
        <v>28</v>
      </c>
      <c r="G1242" s="38" t="s">
        <v>154</v>
      </c>
      <c r="I1242" s="38" t="s">
        <v>61</v>
      </c>
      <c r="J1242" s="38">
        <v>1.3</v>
      </c>
      <c r="K1242" s="38">
        <v>12</v>
      </c>
      <c r="L1242" s="38">
        <v>12</v>
      </c>
      <c r="M1242" s="38" t="s">
        <v>44</v>
      </c>
      <c r="P1242" s="38" t="s">
        <v>101</v>
      </c>
      <c r="Q1242" s="38" t="s">
        <v>98</v>
      </c>
      <c r="S1242" s="37" t="s">
        <v>229</v>
      </c>
    </row>
    <row r="1243" spans="1:19" s="38" customFormat="1" x14ac:dyDescent="0.25">
      <c r="A1243" s="2" t="str">
        <f>CONCATENATE(B1243," ",C1243)</f>
        <v>Lenovo ThinkPad X250</v>
      </c>
      <c r="B1243" s="38" t="s">
        <v>20</v>
      </c>
      <c r="C1243" s="38" t="s">
        <v>168</v>
      </c>
      <c r="D1243" s="38" t="s">
        <v>38</v>
      </c>
      <c r="E1243" s="38" t="s">
        <v>54</v>
      </c>
      <c r="F1243" s="38" t="s">
        <v>28</v>
      </c>
      <c r="G1243" s="38" t="s">
        <v>154</v>
      </c>
      <c r="I1243" s="38" t="s">
        <v>61</v>
      </c>
      <c r="J1243" s="38">
        <v>1.3</v>
      </c>
      <c r="K1243" s="38">
        <v>12</v>
      </c>
      <c r="L1243" s="38">
        <v>12</v>
      </c>
      <c r="M1243" s="38" t="s">
        <v>44</v>
      </c>
      <c r="P1243" s="38" t="s">
        <v>101</v>
      </c>
      <c r="Q1243" s="38" t="s">
        <v>98</v>
      </c>
      <c r="S1243" s="37" t="s">
        <v>229</v>
      </c>
    </row>
    <row r="1244" spans="1:19" s="38" customFormat="1" x14ac:dyDescent="0.25">
      <c r="A1244" s="2" t="str">
        <f>CONCATENATE(B1244," ",C1244)</f>
        <v>Lenovo ThinkPad X250 Touch</v>
      </c>
      <c r="B1244" s="38" t="s">
        <v>20</v>
      </c>
      <c r="C1244" s="38" t="s">
        <v>327</v>
      </c>
      <c r="D1244" s="38" t="s">
        <v>38</v>
      </c>
      <c r="E1244" s="38" t="s">
        <v>54</v>
      </c>
      <c r="F1244" s="38" t="s">
        <v>28</v>
      </c>
      <c r="G1244" s="38" t="s">
        <v>154</v>
      </c>
      <c r="I1244" s="38" t="s">
        <v>61</v>
      </c>
      <c r="J1244" s="38">
        <v>1.3</v>
      </c>
      <c r="K1244" s="38">
        <v>12</v>
      </c>
      <c r="L1244" s="38">
        <v>12</v>
      </c>
      <c r="M1244" s="38" t="s">
        <v>44</v>
      </c>
      <c r="P1244" s="38" t="s">
        <v>101</v>
      </c>
      <c r="Q1244" s="38" t="s">
        <v>98</v>
      </c>
      <c r="S1244" s="37" t="s">
        <v>229</v>
      </c>
    </row>
    <row r="1245" spans="1:19" s="25" customFormat="1" x14ac:dyDescent="0.25">
      <c r="A1245" s="25" t="str">
        <f t="shared" ref="A1245:A1250" si="96">CONCATENATE(B1245," ",C1245)</f>
        <v>Lenovo ThinkPad X260</v>
      </c>
      <c r="B1245" s="25" t="s">
        <v>20</v>
      </c>
      <c r="C1245" s="25" t="s">
        <v>441</v>
      </c>
      <c r="D1245" s="25" t="s">
        <v>38</v>
      </c>
      <c r="F1245" s="25" t="s">
        <v>28</v>
      </c>
      <c r="G1245" s="25" t="s">
        <v>289</v>
      </c>
      <c r="I1245" s="25" t="s">
        <v>61</v>
      </c>
      <c r="L1245" s="25">
        <v>12</v>
      </c>
      <c r="M1245" s="25" t="s">
        <v>45</v>
      </c>
      <c r="S1245" s="25" t="s">
        <v>229</v>
      </c>
    </row>
    <row r="1246" spans="1:19" s="43" customFormat="1" x14ac:dyDescent="0.25">
      <c r="A1246" s="43" t="str">
        <f t="shared" si="96"/>
        <v>Lenovo ThinkPad X270</v>
      </c>
      <c r="B1246" s="43" t="s">
        <v>20</v>
      </c>
      <c r="C1246" s="43" t="s">
        <v>777</v>
      </c>
      <c r="D1246" s="43" t="s">
        <v>38</v>
      </c>
      <c r="F1246" s="43" t="s">
        <v>28</v>
      </c>
      <c r="G1246" s="43" t="s">
        <v>599</v>
      </c>
      <c r="I1246" s="43" t="s">
        <v>61</v>
      </c>
      <c r="L1246" s="43">
        <v>12</v>
      </c>
      <c r="M1246" s="43" t="s">
        <v>45</v>
      </c>
      <c r="S1246" s="43" t="s">
        <v>229</v>
      </c>
    </row>
    <row r="1247" spans="1:19" s="24" customFormat="1" x14ac:dyDescent="0.25">
      <c r="A1247" s="24" t="str">
        <f t="shared" si="96"/>
        <v>Lenovo ThinkPad X280</v>
      </c>
      <c r="B1247" s="24" t="s">
        <v>20</v>
      </c>
      <c r="C1247" s="24" t="s">
        <v>1279</v>
      </c>
      <c r="D1247" s="24" t="s">
        <v>38</v>
      </c>
      <c r="F1247" s="24" t="s">
        <v>28</v>
      </c>
      <c r="G1247" s="24" t="s">
        <v>959</v>
      </c>
      <c r="L1247" s="24">
        <v>12</v>
      </c>
      <c r="M1247" s="24" t="s">
        <v>45</v>
      </c>
      <c r="S1247" s="24" t="s">
        <v>229</v>
      </c>
    </row>
    <row r="1248" spans="1:19" s="33" customFormat="1" x14ac:dyDescent="0.25">
      <c r="A1248" s="33" t="str">
        <f t="shared" si="96"/>
        <v>Lenovo ThinkPad X380 Yoga</v>
      </c>
      <c r="B1248" s="33" t="s">
        <v>20</v>
      </c>
      <c r="C1248" s="33" t="s">
        <v>1315</v>
      </c>
      <c r="D1248" s="33" t="s">
        <v>38</v>
      </c>
      <c r="F1248" s="33" t="s">
        <v>28</v>
      </c>
      <c r="G1248" s="33" t="s">
        <v>959</v>
      </c>
      <c r="L1248" s="33">
        <v>13</v>
      </c>
      <c r="M1248" s="33" t="s">
        <v>45</v>
      </c>
      <c r="O1248" s="33" t="s">
        <v>49</v>
      </c>
      <c r="S1248" s="33" t="s">
        <v>229</v>
      </c>
    </row>
    <row r="1249" spans="1:19" s="57" customFormat="1" x14ac:dyDescent="0.25">
      <c r="A1249" s="57" t="str">
        <f t="shared" si="96"/>
        <v>Lenovo ThinkPad X390</v>
      </c>
      <c r="B1249" s="57" t="s">
        <v>20</v>
      </c>
      <c r="C1249" s="57" t="s">
        <v>1909</v>
      </c>
      <c r="D1249" s="57" t="s">
        <v>60</v>
      </c>
      <c r="F1249" s="57" t="s">
        <v>28</v>
      </c>
      <c r="G1249" s="57" t="s">
        <v>1715</v>
      </c>
      <c r="L1249" s="57">
        <v>13</v>
      </c>
      <c r="M1249" s="57" t="s">
        <v>45</v>
      </c>
      <c r="S1249" s="57" t="s">
        <v>229</v>
      </c>
    </row>
    <row r="1250" spans="1:19" s="45" customFormat="1" x14ac:dyDescent="0.25">
      <c r="A1250" s="45" t="str">
        <f t="shared" si="96"/>
        <v>Lenovo ThinkPad X390 Yoga</v>
      </c>
      <c r="B1250" s="45" t="s">
        <v>20</v>
      </c>
      <c r="C1250" s="45" t="s">
        <v>2122</v>
      </c>
      <c r="D1250" s="45" t="s">
        <v>60</v>
      </c>
      <c r="F1250" s="45" t="s">
        <v>28</v>
      </c>
      <c r="G1250" s="45" t="s">
        <v>1715</v>
      </c>
      <c r="I1250" s="45" t="s">
        <v>61</v>
      </c>
      <c r="L1250" s="45">
        <v>13</v>
      </c>
      <c r="M1250" s="45" t="s">
        <v>45</v>
      </c>
      <c r="O1250" s="45" t="s">
        <v>49</v>
      </c>
      <c r="S1250" s="45" t="s">
        <v>229</v>
      </c>
    </row>
    <row r="1251" spans="1:19" s="42" customFormat="1" x14ac:dyDescent="0.25">
      <c r="A1251" s="42" t="str">
        <f t="shared" ref="A1251:A1263" si="97">CONCATENATE(B1251," ",C1251)</f>
        <v>Lenovo Thinkbook 13s-IWL</v>
      </c>
      <c r="B1251" s="42" t="s">
        <v>20</v>
      </c>
      <c r="C1251" s="42" t="s">
        <v>2029</v>
      </c>
      <c r="D1251" s="42" t="s">
        <v>60</v>
      </c>
      <c r="F1251" s="42" t="s">
        <v>28</v>
      </c>
      <c r="G1251" s="42" t="s">
        <v>1715</v>
      </c>
      <c r="I1251" s="42" t="s">
        <v>61</v>
      </c>
      <c r="L1251" s="42">
        <v>13</v>
      </c>
      <c r="M1251" s="42" t="s">
        <v>44</v>
      </c>
      <c r="S1251" s="42" t="s">
        <v>229</v>
      </c>
    </row>
    <row r="1252" spans="1:19" s="35" customFormat="1" x14ac:dyDescent="0.25">
      <c r="A1252" s="2" t="str">
        <f t="shared" si="97"/>
        <v>Lenovo Yoga 3 PRO 1370</v>
      </c>
      <c r="B1252" s="35" t="s">
        <v>20</v>
      </c>
      <c r="C1252" s="35" t="s">
        <v>147</v>
      </c>
      <c r="D1252" s="35" t="s">
        <v>60</v>
      </c>
      <c r="E1252" s="35" t="s">
        <v>144</v>
      </c>
      <c r="F1252" s="35" t="s">
        <v>28</v>
      </c>
      <c r="G1252" s="35" t="s">
        <v>148</v>
      </c>
      <c r="I1252" s="35" t="s">
        <v>61</v>
      </c>
      <c r="J1252" s="35">
        <v>1.2</v>
      </c>
      <c r="L1252" s="35">
        <v>13</v>
      </c>
      <c r="M1252" s="35" t="s">
        <v>114</v>
      </c>
      <c r="O1252" s="35" t="s">
        <v>49</v>
      </c>
      <c r="P1252" s="35" t="s">
        <v>101</v>
      </c>
      <c r="Q1252" s="35" t="s">
        <v>93</v>
      </c>
      <c r="S1252" s="58" t="s">
        <v>163</v>
      </c>
    </row>
    <row r="1253" spans="1:19" s="52" customFormat="1" x14ac:dyDescent="0.25">
      <c r="A1253" s="2" t="str">
        <f t="shared" si="97"/>
        <v>Lenovo Yoga 3-11</v>
      </c>
      <c r="B1253" s="52" t="s">
        <v>20</v>
      </c>
      <c r="C1253" s="52" t="s">
        <v>252</v>
      </c>
      <c r="D1253" s="52" t="s">
        <v>38</v>
      </c>
      <c r="E1253" s="52" t="s">
        <v>144</v>
      </c>
      <c r="F1253" s="52" t="s">
        <v>28</v>
      </c>
      <c r="G1253" s="52" t="s">
        <v>148</v>
      </c>
      <c r="I1253" s="52" t="s">
        <v>61</v>
      </c>
      <c r="J1253" s="52">
        <v>1.1000000000000001</v>
      </c>
      <c r="L1253" s="52">
        <v>11</v>
      </c>
      <c r="M1253" s="52" t="s">
        <v>45</v>
      </c>
      <c r="O1253" s="52" t="s">
        <v>49</v>
      </c>
      <c r="P1253" s="52" t="s">
        <v>101</v>
      </c>
      <c r="Q1253" s="52" t="s">
        <v>93</v>
      </c>
      <c r="S1253" s="52" t="s">
        <v>163</v>
      </c>
    </row>
    <row r="1254" spans="1:19" s="37" customFormat="1" x14ac:dyDescent="0.25">
      <c r="A1254" s="2" t="str">
        <f t="shared" si="97"/>
        <v>Lenovo Yoga 3-14</v>
      </c>
      <c r="B1254" s="37" t="s">
        <v>20</v>
      </c>
      <c r="C1254" s="37" t="s">
        <v>236</v>
      </c>
      <c r="D1254" s="37" t="s">
        <v>60</v>
      </c>
      <c r="E1254" s="37" t="s">
        <v>53</v>
      </c>
      <c r="F1254" s="37" t="s">
        <v>28</v>
      </c>
      <c r="G1254" s="37" t="s">
        <v>154</v>
      </c>
      <c r="I1254" s="37" t="s">
        <v>61</v>
      </c>
      <c r="J1254" s="37">
        <v>1.6</v>
      </c>
      <c r="L1254" s="37">
        <v>14</v>
      </c>
      <c r="M1254" s="37" t="s">
        <v>45</v>
      </c>
      <c r="O1254" s="37" t="s">
        <v>49</v>
      </c>
      <c r="P1254" s="37" t="s">
        <v>101</v>
      </c>
      <c r="Q1254" s="37" t="s">
        <v>93</v>
      </c>
      <c r="S1254" s="37" t="s">
        <v>229</v>
      </c>
    </row>
    <row r="1255" spans="1:19" s="37" customFormat="1" x14ac:dyDescent="0.25">
      <c r="A1255" s="2" t="str">
        <f t="shared" si="97"/>
        <v>Lenovo Yoga 3-14</v>
      </c>
      <c r="B1255" s="37" t="s">
        <v>20</v>
      </c>
      <c r="C1255" s="37" t="s">
        <v>236</v>
      </c>
      <c r="D1255" s="37" t="s">
        <v>60</v>
      </c>
      <c r="E1255" s="37" t="s">
        <v>54</v>
      </c>
      <c r="F1255" s="37" t="s">
        <v>28</v>
      </c>
      <c r="G1255" s="37" t="s">
        <v>154</v>
      </c>
      <c r="I1255" s="37" t="s">
        <v>61</v>
      </c>
      <c r="J1255" s="37">
        <v>1.6</v>
      </c>
      <c r="L1255" s="37">
        <v>14</v>
      </c>
      <c r="M1255" s="37" t="s">
        <v>45</v>
      </c>
      <c r="O1255" s="37" t="s">
        <v>49</v>
      </c>
      <c r="P1255" s="37" t="s">
        <v>101</v>
      </c>
      <c r="Q1255" s="37" t="s">
        <v>93</v>
      </c>
      <c r="S1255" s="37" t="s">
        <v>229</v>
      </c>
    </row>
    <row r="1256" spans="1:19" s="38" customFormat="1" x14ac:dyDescent="0.25">
      <c r="A1256" s="38" t="str">
        <f t="shared" si="97"/>
        <v>Lenovo Yoga 300 11</v>
      </c>
      <c r="B1256" s="38" t="s">
        <v>20</v>
      </c>
      <c r="C1256" s="38" t="s">
        <v>570</v>
      </c>
      <c r="D1256" s="38" t="s">
        <v>38</v>
      </c>
      <c r="F1256" s="38" t="s">
        <v>28</v>
      </c>
      <c r="G1256" s="38" t="s">
        <v>247</v>
      </c>
      <c r="I1256" s="38" t="s">
        <v>61</v>
      </c>
      <c r="L1256" s="38">
        <v>11</v>
      </c>
      <c r="M1256" s="38" t="s">
        <v>44</v>
      </c>
      <c r="O1256" s="38" t="s">
        <v>49</v>
      </c>
      <c r="S1256" s="38" t="s">
        <v>162</v>
      </c>
    </row>
    <row r="1257" spans="1:19" s="75" customFormat="1" x14ac:dyDescent="0.25">
      <c r="A1257" s="2" t="str">
        <f t="shared" si="97"/>
        <v>Lenovo Yoga 500 14</v>
      </c>
      <c r="B1257" s="75" t="s">
        <v>20</v>
      </c>
      <c r="C1257" s="75" t="s">
        <v>292</v>
      </c>
      <c r="D1257" s="75" t="s">
        <v>60</v>
      </c>
      <c r="E1257" s="75" t="s">
        <v>53</v>
      </c>
      <c r="F1257" s="75" t="s">
        <v>28</v>
      </c>
      <c r="G1257" s="75" t="s">
        <v>154</v>
      </c>
      <c r="I1257" s="75" t="s">
        <v>61</v>
      </c>
      <c r="J1257" s="75">
        <v>1.8</v>
      </c>
      <c r="L1257" s="75">
        <v>14</v>
      </c>
      <c r="M1257" s="75" t="s">
        <v>45</v>
      </c>
      <c r="O1257" s="75" t="s">
        <v>49</v>
      </c>
      <c r="P1257" s="75" t="s">
        <v>101</v>
      </c>
      <c r="Q1257" s="75" t="s">
        <v>93</v>
      </c>
      <c r="S1257" s="75" t="s">
        <v>229</v>
      </c>
    </row>
    <row r="1258" spans="1:19" s="75" customFormat="1" x14ac:dyDescent="0.25">
      <c r="A1258" s="2" t="str">
        <f t="shared" si="97"/>
        <v>Lenovo Yoga 500 14</v>
      </c>
      <c r="B1258" s="75" t="s">
        <v>20</v>
      </c>
      <c r="C1258" s="75" t="s">
        <v>292</v>
      </c>
      <c r="D1258" s="75" t="s">
        <v>60</v>
      </c>
      <c r="E1258" s="75" t="s">
        <v>55</v>
      </c>
      <c r="F1258" s="75" t="s">
        <v>28</v>
      </c>
      <c r="G1258" s="75" t="s">
        <v>154</v>
      </c>
      <c r="I1258" s="75" t="s">
        <v>61</v>
      </c>
      <c r="J1258" s="75">
        <v>1.8</v>
      </c>
      <c r="L1258" s="75">
        <v>14</v>
      </c>
      <c r="M1258" s="75" t="s">
        <v>45</v>
      </c>
      <c r="O1258" s="75" t="s">
        <v>49</v>
      </c>
      <c r="P1258" s="75" t="s">
        <v>101</v>
      </c>
      <c r="Q1258" s="75" t="s">
        <v>93</v>
      </c>
      <c r="S1258" s="75" t="s">
        <v>229</v>
      </c>
    </row>
    <row r="1259" spans="1:19" s="75" customFormat="1" x14ac:dyDescent="0.25">
      <c r="A1259" s="2" t="str">
        <f t="shared" si="97"/>
        <v>Lenovo Yoga 500 14</v>
      </c>
      <c r="B1259" s="75" t="s">
        <v>20</v>
      </c>
      <c r="C1259" s="75" t="s">
        <v>292</v>
      </c>
      <c r="D1259" s="75" t="s">
        <v>60</v>
      </c>
      <c r="E1259" s="75" t="s">
        <v>54</v>
      </c>
      <c r="F1259" s="75" t="s">
        <v>28</v>
      </c>
      <c r="G1259" s="75" t="s">
        <v>154</v>
      </c>
      <c r="I1259" s="75" t="s">
        <v>61</v>
      </c>
      <c r="J1259" s="75">
        <v>1.8</v>
      </c>
      <c r="L1259" s="75">
        <v>14</v>
      </c>
      <c r="M1259" s="75" t="s">
        <v>45</v>
      </c>
      <c r="O1259" s="75" t="s">
        <v>49</v>
      </c>
      <c r="P1259" s="75" t="s">
        <v>101</v>
      </c>
      <c r="Q1259" s="75" t="s">
        <v>93</v>
      </c>
      <c r="S1259" s="75" t="s">
        <v>229</v>
      </c>
    </row>
    <row r="1260" spans="1:19" s="75" customFormat="1" x14ac:dyDescent="0.25">
      <c r="A1260" s="2" t="str">
        <f t="shared" si="97"/>
        <v>Lenovo Yoga 500 14</v>
      </c>
      <c r="B1260" s="75" t="s">
        <v>20</v>
      </c>
      <c r="C1260" s="75" t="s">
        <v>292</v>
      </c>
      <c r="D1260" s="75" t="s">
        <v>60</v>
      </c>
      <c r="E1260" s="75" t="s">
        <v>57</v>
      </c>
      <c r="F1260" s="75" t="s">
        <v>28</v>
      </c>
      <c r="G1260" s="75" t="s">
        <v>154</v>
      </c>
      <c r="I1260" s="75" t="s">
        <v>61</v>
      </c>
      <c r="J1260" s="75">
        <v>1.8</v>
      </c>
      <c r="L1260" s="75">
        <v>14</v>
      </c>
      <c r="M1260" s="75" t="s">
        <v>45</v>
      </c>
      <c r="O1260" s="75" t="s">
        <v>49</v>
      </c>
      <c r="P1260" s="75" t="s">
        <v>101</v>
      </c>
      <c r="Q1260" s="75" t="s">
        <v>93</v>
      </c>
      <c r="S1260" s="75" t="s">
        <v>229</v>
      </c>
    </row>
    <row r="1261" spans="1:19" s="76" customFormat="1" x14ac:dyDescent="0.25">
      <c r="A1261" s="2" t="str">
        <f t="shared" si="97"/>
        <v>Lenovo Yoga 500 15</v>
      </c>
      <c r="B1261" s="76" t="s">
        <v>20</v>
      </c>
      <c r="C1261" s="76" t="s">
        <v>293</v>
      </c>
      <c r="D1261" s="76" t="s">
        <v>64</v>
      </c>
      <c r="E1261" s="76" t="s">
        <v>53</v>
      </c>
      <c r="F1261" s="76" t="s">
        <v>28</v>
      </c>
      <c r="G1261" s="76" t="s">
        <v>154</v>
      </c>
      <c r="I1261" s="76" t="s">
        <v>238</v>
      </c>
      <c r="L1261" s="76">
        <v>15</v>
      </c>
      <c r="M1261" s="76" t="s">
        <v>45</v>
      </c>
      <c r="O1261" s="76" t="s">
        <v>49</v>
      </c>
      <c r="P1261" s="76" t="s">
        <v>101</v>
      </c>
      <c r="Q1261" s="76" t="s">
        <v>93</v>
      </c>
      <c r="S1261" s="76" t="s">
        <v>229</v>
      </c>
    </row>
    <row r="1262" spans="1:19" s="76" customFormat="1" x14ac:dyDescent="0.25">
      <c r="A1262" s="2" t="str">
        <f t="shared" si="97"/>
        <v>Lenovo Yoga 500 15</v>
      </c>
      <c r="B1262" s="76" t="s">
        <v>20</v>
      </c>
      <c r="C1262" s="76" t="s">
        <v>293</v>
      </c>
      <c r="D1262" s="76" t="s">
        <v>64</v>
      </c>
      <c r="E1262" s="76" t="s">
        <v>54</v>
      </c>
      <c r="F1262" s="76" t="s">
        <v>28</v>
      </c>
      <c r="G1262" s="76" t="s">
        <v>154</v>
      </c>
      <c r="I1262" s="76" t="s">
        <v>238</v>
      </c>
      <c r="L1262" s="76">
        <v>15</v>
      </c>
      <c r="M1262" s="76" t="s">
        <v>45</v>
      </c>
      <c r="O1262" s="76" t="s">
        <v>49</v>
      </c>
      <c r="P1262" s="76" t="s">
        <v>101</v>
      </c>
      <c r="Q1262" s="76" t="s">
        <v>93</v>
      </c>
      <c r="S1262" s="76" t="s">
        <v>229</v>
      </c>
    </row>
    <row r="1263" spans="1:19" s="76" customFormat="1" x14ac:dyDescent="0.25">
      <c r="A1263" s="2" t="str">
        <f t="shared" si="97"/>
        <v>Lenovo Yoga 500 15</v>
      </c>
      <c r="B1263" s="76" t="s">
        <v>20</v>
      </c>
      <c r="C1263" s="76" t="s">
        <v>293</v>
      </c>
      <c r="D1263" s="76" t="s">
        <v>64</v>
      </c>
      <c r="E1263" s="76" t="s">
        <v>57</v>
      </c>
      <c r="F1263" s="76" t="s">
        <v>28</v>
      </c>
      <c r="G1263" s="76" t="s">
        <v>154</v>
      </c>
      <c r="I1263" s="76" t="s">
        <v>238</v>
      </c>
      <c r="L1263" s="76">
        <v>15</v>
      </c>
      <c r="M1263" s="76" t="s">
        <v>45</v>
      </c>
      <c r="O1263" s="76" t="s">
        <v>49</v>
      </c>
      <c r="P1263" s="76" t="s">
        <v>101</v>
      </c>
      <c r="Q1263" s="76" t="s">
        <v>93</v>
      </c>
      <c r="S1263" s="76" t="s">
        <v>229</v>
      </c>
    </row>
    <row r="1264" spans="1:19" s="38" customFormat="1" x14ac:dyDescent="0.25">
      <c r="A1264" s="38" t="str">
        <f t="shared" ref="A1264:A1290" si="98">CONCATENATE(B1264," ",C1264)</f>
        <v>Lenovo Yoga 510 14</v>
      </c>
      <c r="B1264" s="38" t="s">
        <v>20</v>
      </c>
      <c r="C1264" s="38" t="s">
        <v>569</v>
      </c>
      <c r="D1264" s="38" t="s">
        <v>60</v>
      </c>
      <c r="F1264" s="38" t="s">
        <v>28</v>
      </c>
      <c r="G1264" s="38" t="s">
        <v>289</v>
      </c>
      <c r="I1264" s="38" t="s">
        <v>560</v>
      </c>
      <c r="L1264" s="38">
        <v>14</v>
      </c>
      <c r="M1264" s="38" t="s">
        <v>45</v>
      </c>
      <c r="O1264" s="38" t="s">
        <v>49</v>
      </c>
      <c r="S1264" s="38" t="s">
        <v>229</v>
      </c>
    </row>
    <row r="1265" spans="1:19" s="50" customFormat="1" x14ac:dyDescent="0.25">
      <c r="A1265" s="50" t="str">
        <f t="shared" si="98"/>
        <v>Lenovo Yoga 510 15</v>
      </c>
      <c r="B1265" s="50" t="s">
        <v>20</v>
      </c>
      <c r="C1265" s="50" t="s">
        <v>708</v>
      </c>
      <c r="D1265" s="50" t="s">
        <v>60</v>
      </c>
      <c r="F1265" s="50" t="s">
        <v>28</v>
      </c>
      <c r="G1265" s="50" t="s">
        <v>599</v>
      </c>
      <c r="I1265" s="50" t="s">
        <v>560</v>
      </c>
      <c r="L1265" s="50">
        <v>15</v>
      </c>
      <c r="M1265" s="50" t="s">
        <v>45</v>
      </c>
      <c r="O1265" s="50" t="s">
        <v>49</v>
      </c>
      <c r="S1265" s="50" t="s">
        <v>229</v>
      </c>
    </row>
    <row r="1266" spans="1:19" s="77" customFormat="1" x14ac:dyDescent="0.25">
      <c r="A1266" s="77" t="str">
        <f t="shared" si="98"/>
        <v>Lenovo Yoga 520 14</v>
      </c>
      <c r="B1266" s="77" t="s">
        <v>20</v>
      </c>
      <c r="C1266" s="77" t="s">
        <v>826</v>
      </c>
      <c r="D1266" s="77" t="s">
        <v>60</v>
      </c>
      <c r="F1266" s="77" t="s">
        <v>28</v>
      </c>
      <c r="G1266" s="77" t="s">
        <v>599</v>
      </c>
      <c r="I1266" s="77" t="s">
        <v>238</v>
      </c>
      <c r="L1266" s="77">
        <v>14</v>
      </c>
      <c r="M1266" s="77" t="s">
        <v>45</v>
      </c>
      <c r="O1266" s="77" t="s">
        <v>49</v>
      </c>
      <c r="S1266" s="77" t="s">
        <v>229</v>
      </c>
    </row>
    <row r="1267" spans="1:19" s="24" customFormat="1" x14ac:dyDescent="0.25">
      <c r="A1267" s="24" t="str">
        <f t="shared" si="98"/>
        <v>Lenovo Yoga 520 14 (KR)</v>
      </c>
      <c r="B1267" s="24" t="s">
        <v>20</v>
      </c>
      <c r="C1267" s="24" t="s">
        <v>1284</v>
      </c>
      <c r="D1267" s="24" t="s">
        <v>60</v>
      </c>
      <c r="F1267" s="24" t="s">
        <v>28</v>
      </c>
      <c r="G1267" s="24" t="s">
        <v>959</v>
      </c>
      <c r="I1267" s="24" t="s">
        <v>1268</v>
      </c>
      <c r="L1267" s="24">
        <v>14</v>
      </c>
      <c r="M1267" s="24" t="s">
        <v>45</v>
      </c>
      <c r="O1267" s="24" t="s">
        <v>49</v>
      </c>
      <c r="S1267" s="24" t="s">
        <v>229</v>
      </c>
    </row>
    <row r="1268" spans="1:19" s="24" customFormat="1" x14ac:dyDescent="0.25">
      <c r="A1268" s="24" t="str">
        <f>CONCATENATE(B1268," ",C1268)</f>
        <v>Lenovo Yoga 530-14IKB</v>
      </c>
      <c r="B1268" s="24" t="s">
        <v>20</v>
      </c>
      <c r="C1268" s="24" t="s">
        <v>1409</v>
      </c>
      <c r="D1268" s="24" t="s">
        <v>60</v>
      </c>
      <c r="F1268" s="24" t="s">
        <v>28</v>
      </c>
      <c r="G1268" s="24" t="s">
        <v>959</v>
      </c>
      <c r="I1268" s="24" t="s">
        <v>61</v>
      </c>
      <c r="L1268" s="24">
        <v>14</v>
      </c>
      <c r="M1268" s="24" t="s">
        <v>45</v>
      </c>
      <c r="O1268" s="24" t="s">
        <v>49</v>
      </c>
      <c r="S1268" s="24" t="s">
        <v>229</v>
      </c>
    </row>
    <row r="1269" spans="1:19" s="51" customFormat="1" x14ac:dyDescent="0.25">
      <c r="A1269" s="51" t="str">
        <f>CONCATENATE(B1269," ",C1269)</f>
        <v>Lenovo Yoga 530-14ARR</v>
      </c>
      <c r="B1269" s="51" t="s">
        <v>20</v>
      </c>
      <c r="C1269" s="51" t="s">
        <v>1595</v>
      </c>
      <c r="D1269" s="51" t="s">
        <v>60</v>
      </c>
      <c r="F1269" s="51" t="s">
        <v>27</v>
      </c>
      <c r="G1269" s="51" t="s">
        <v>1078</v>
      </c>
      <c r="I1269" s="51" t="s">
        <v>61</v>
      </c>
      <c r="L1269" s="51">
        <v>14</v>
      </c>
      <c r="M1269" s="51" t="s">
        <v>45</v>
      </c>
      <c r="O1269" s="51" t="s">
        <v>49</v>
      </c>
      <c r="S1269" s="51" t="s">
        <v>229</v>
      </c>
    </row>
    <row r="1270" spans="1:19" s="39" customFormat="1" x14ac:dyDescent="0.25">
      <c r="A1270" s="39" t="str">
        <f>CONCATENATE(B1270," ",C1270)</f>
        <v>Lenovo Yoga 530-15IKBR</v>
      </c>
      <c r="B1270" s="39" t="s">
        <v>20</v>
      </c>
      <c r="C1270" s="39" t="s">
        <v>1674</v>
      </c>
      <c r="D1270" s="39" t="s">
        <v>60</v>
      </c>
      <c r="F1270" s="39" t="s">
        <v>28</v>
      </c>
      <c r="G1270" s="39" t="s">
        <v>959</v>
      </c>
      <c r="I1270" s="39" t="s">
        <v>61</v>
      </c>
      <c r="K1270" s="39">
        <v>15</v>
      </c>
      <c r="L1270" s="39">
        <v>15</v>
      </c>
      <c r="M1270" s="39" t="s">
        <v>45</v>
      </c>
      <c r="O1270" s="39" t="s">
        <v>49</v>
      </c>
      <c r="S1270" s="39" t="s">
        <v>229</v>
      </c>
    </row>
    <row r="1271" spans="1:19" s="28" customFormat="1" x14ac:dyDescent="0.25">
      <c r="A1271" s="28" t="str">
        <f t="shared" si="98"/>
        <v>Lenovo Yoga 700 14</v>
      </c>
      <c r="B1271" s="28" t="s">
        <v>20</v>
      </c>
      <c r="C1271" s="28" t="s">
        <v>377</v>
      </c>
      <c r="D1271" s="28" t="s">
        <v>60</v>
      </c>
      <c r="F1271" s="28" t="s">
        <v>28</v>
      </c>
      <c r="G1271" s="28" t="s">
        <v>289</v>
      </c>
      <c r="I1271" s="28" t="s">
        <v>193</v>
      </c>
      <c r="L1271" s="28">
        <v>14</v>
      </c>
      <c r="M1271" s="28" t="s">
        <v>45</v>
      </c>
      <c r="O1271" s="28" t="s">
        <v>49</v>
      </c>
      <c r="S1271" s="28" t="s">
        <v>229</v>
      </c>
    </row>
    <row r="1272" spans="1:19" s="39" customFormat="1" x14ac:dyDescent="0.25">
      <c r="A1272" s="39" t="str">
        <f t="shared" si="98"/>
        <v>Lenovo Yoga 710 11</v>
      </c>
      <c r="B1272" s="39" t="s">
        <v>20</v>
      </c>
      <c r="C1272" s="39" t="s">
        <v>572</v>
      </c>
      <c r="D1272" s="39" t="s">
        <v>60</v>
      </c>
      <c r="F1272" s="39" t="s">
        <v>28</v>
      </c>
      <c r="G1272" s="39" t="s">
        <v>632</v>
      </c>
      <c r="I1272" s="39" t="s">
        <v>61</v>
      </c>
      <c r="L1272" s="39">
        <v>11</v>
      </c>
      <c r="M1272" s="39" t="s">
        <v>45</v>
      </c>
      <c r="O1272" s="39" t="s">
        <v>49</v>
      </c>
      <c r="S1272" s="39" t="s">
        <v>163</v>
      </c>
    </row>
    <row r="1273" spans="1:19" s="38" customFormat="1" x14ac:dyDescent="0.25">
      <c r="A1273" s="38" t="str">
        <f t="shared" si="98"/>
        <v>Lenovo Yoga 710 14</v>
      </c>
      <c r="B1273" s="38" t="s">
        <v>20</v>
      </c>
      <c r="C1273" s="38" t="s">
        <v>571</v>
      </c>
      <c r="D1273" s="38" t="s">
        <v>60</v>
      </c>
      <c r="F1273" s="38" t="s">
        <v>28</v>
      </c>
      <c r="G1273" s="38" t="s">
        <v>599</v>
      </c>
      <c r="I1273" s="38" t="s">
        <v>193</v>
      </c>
      <c r="L1273" s="38">
        <v>14</v>
      </c>
      <c r="M1273" s="38" t="s">
        <v>45</v>
      </c>
      <c r="O1273" s="38" t="s">
        <v>49</v>
      </c>
      <c r="S1273" s="38" t="s">
        <v>229</v>
      </c>
    </row>
    <row r="1274" spans="1:19" s="50" customFormat="1" x14ac:dyDescent="0.25">
      <c r="A1274" s="50" t="str">
        <f t="shared" si="98"/>
        <v>Lenovo Yoga 710 15</v>
      </c>
      <c r="B1274" s="50" t="s">
        <v>20</v>
      </c>
      <c r="C1274" s="50" t="s">
        <v>709</v>
      </c>
      <c r="D1274" s="50" t="s">
        <v>64</v>
      </c>
      <c r="F1274" s="50" t="s">
        <v>28</v>
      </c>
      <c r="G1274" s="50" t="s">
        <v>599</v>
      </c>
      <c r="I1274" s="50" t="s">
        <v>238</v>
      </c>
      <c r="L1274" s="50">
        <v>15</v>
      </c>
      <c r="M1274" s="50" t="s">
        <v>45</v>
      </c>
      <c r="O1274" s="50" t="s">
        <v>49</v>
      </c>
      <c r="S1274" s="50" t="s">
        <v>229</v>
      </c>
    </row>
    <row r="1275" spans="1:19" s="24" customFormat="1" x14ac:dyDescent="0.25">
      <c r="A1275" s="24" t="str">
        <f t="shared" si="98"/>
        <v>Lenovo Yoga 720 12</v>
      </c>
      <c r="B1275" s="24" t="s">
        <v>20</v>
      </c>
      <c r="C1275" s="24" t="s">
        <v>1102</v>
      </c>
      <c r="D1275" s="24" t="s">
        <v>38</v>
      </c>
      <c r="F1275" s="24" t="s">
        <v>28</v>
      </c>
      <c r="G1275" s="24" t="s">
        <v>599</v>
      </c>
      <c r="I1275" s="24" t="s">
        <v>61</v>
      </c>
      <c r="L1275" s="24">
        <v>12</v>
      </c>
      <c r="M1275" s="24" t="s">
        <v>45</v>
      </c>
      <c r="O1275" s="24" t="s">
        <v>49</v>
      </c>
      <c r="S1275" s="24" t="s">
        <v>229</v>
      </c>
    </row>
    <row r="1276" spans="1:19" s="77" customFormat="1" x14ac:dyDescent="0.25">
      <c r="A1276" s="77" t="str">
        <f t="shared" si="98"/>
        <v>Lenovo Yoga 720 13</v>
      </c>
      <c r="B1276" s="77" t="s">
        <v>20</v>
      </c>
      <c r="C1276" s="77" t="s">
        <v>827</v>
      </c>
      <c r="D1276" s="77" t="s">
        <v>60</v>
      </c>
      <c r="F1276" s="77" t="s">
        <v>28</v>
      </c>
      <c r="G1276" s="77" t="s">
        <v>599</v>
      </c>
      <c r="I1276" s="77" t="s">
        <v>61</v>
      </c>
      <c r="L1276" s="77">
        <v>13</v>
      </c>
      <c r="M1276" s="77" t="s">
        <v>45</v>
      </c>
      <c r="O1276" s="77" t="s">
        <v>49</v>
      </c>
      <c r="S1276" s="77" t="s">
        <v>229</v>
      </c>
    </row>
    <row r="1277" spans="1:19" s="24" customFormat="1" x14ac:dyDescent="0.25">
      <c r="A1277" s="24" t="str">
        <f t="shared" si="98"/>
        <v>Lenovo Yoga 720 13 (KR)</v>
      </c>
      <c r="B1277" s="24" t="s">
        <v>20</v>
      </c>
      <c r="C1277" s="24" t="s">
        <v>1285</v>
      </c>
      <c r="D1277" s="24" t="s">
        <v>60</v>
      </c>
      <c r="F1277" s="24" t="s">
        <v>28</v>
      </c>
      <c r="G1277" s="24" t="s">
        <v>959</v>
      </c>
      <c r="I1277" s="24" t="s">
        <v>61</v>
      </c>
      <c r="L1277" s="24">
        <v>13</v>
      </c>
      <c r="M1277" s="24" t="s">
        <v>311</v>
      </c>
      <c r="O1277" s="24" t="s">
        <v>49</v>
      </c>
      <c r="S1277" s="24" t="s">
        <v>229</v>
      </c>
    </row>
    <row r="1278" spans="1:19" s="34" customFormat="1" x14ac:dyDescent="0.25">
      <c r="A1278" s="34" t="str">
        <f t="shared" si="98"/>
        <v>Lenovo Yoga 720 15</v>
      </c>
      <c r="B1278" s="34" t="s">
        <v>20</v>
      </c>
      <c r="C1278" s="34" t="s">
        <v>905</v>
      </c>
      <c r="D1278" s="34" t="s">
        <v>64</v>
      </c>
      <c r="F1278" s="34" t="s">
        <v>28</v>
      </c>
      <c r="G1278" s="34" t="s">
        <v>599</v>
      </c>
      <c r="I1278" s="34" t="s">
        <v>61</v>
      </c>
      <c r="L1278" s="34">
        <v>15</v>
      </c>
      <c r="M1278" s="34" t="s">
        <v>45</v>
      </c>
      <c r="O1278" s="34" t="s">
        <v>49</v>
      </c>
      <c r="S1278" s="34" t="s">
        <v>229</v>
      </c>
    </row>
    <row r="1279" spans="1:19" s="110" customFormat="1" x14ac:dyDescent="0.25">
      <c r="A1279" s="110" t="str">
        <f>CONCATENATE(B1279," ",C1279)</f>
        <v>Lenovo Yoga 730 13</v>
      </c>
      <c r="B1279" s="110" t="s">
        <v>20</v>
      </c>
      <c r="C1279" s="110" t="s">
        <v>1385</v>
      </c>
      <c r="D1279" s="110" t="s">
        <v>60</v>
      </c>
      <c r="F1279" s="110" t="s">
        <v>28</v>
      </c>
      <c r="G1279" s="110" t="s">
        <v>959</v>
      </c>
      <c r="I1279" s="110" t="s">
        <v>61</v>
      </c>
      <c r="L1279" s="110">
        <v>13</v>
      </c>
      <c r="M1279" s="110" t="s">
        <v>45</v>
      </c>
      <c r="O1279" s="110" t="s">
        <v>49</v>
      </c>
      <c r="S1279" s="110" t="s">
        <v>229</v>
      </c>
    </row>
    <row r="1280" spans="1:19" s="51" customFormat="1" x14ac:dyDescent="0.25">
      <c r="A1280" s="51" t="str">
        <f>CONCATENATE(B1280," ",C1280)</f>
        <v>Lenovo Yoga 730-13IWL</v>
      </c>
      <c r="B1280" s="51" t="s">
        <v>20</v>
      </c>
      <c r="C1280" s="51" t="s">
        <v>1740</v>
      </c>
      <c r="D1280" s="51" t="s">
        <v>60</v>
      </c>
      <c r="F1280" s="51" t="s">
        <v>28</v>
      </c>
      <c r="G1280" s="51" t="s">
        <v>1715</v>
      </c>
      <c r="I1280" s="51" t="s">
        <v>61</v>
      </c>
      <c r="L1280" s="51">
        <v>13</v>
      </c>
      <c r="M1280" s="51" t="s">
        <v>45</v>
      </c>
      <c r="O1280" s="51" t="s">
        <v>49</v>
      </c>
      <c r="S1280" s="51" t="s">
        <v>229</v>
      </c>
    </row>
    <row r="1281" spans="1:19" s="110" customFormat="1" x14ac:dyDescent="0.25">
      <c r="A1281" s="110" t="str">
        <f>CONCATENATE(B1281," ",C1281)</f>
        <v>Lenovo Yoga 730 15</v>
      </c>
      <c r="B1281" s="110" t="s">
        <v>20</v>
      </c>
      <c r="C1281" s="110" t="s">
        <v>1386</v>
      </c>
      <c r="D1281" s="110" t="s">
        <v>60</v>
      </c>
      <c r="F1281" s="110" t="s">
        <v>28</v>
      </c>
      <c r="G1281" s="110" t="s">
        <v>959</v>
      </c>
      <c r="I1281" s="110" t="s">
        <v>677</v>
      </c>
      <c r="L1281" s="110">
        <v>15</v>
      </c>
      <c r="M1281" s="110" t="s">
        <v>45</v>
      </c>
      <c r="O1281" s="110" t="s">
        <v>49</v>
      </c>
      <c r="S1281" s="110" t="s">
        <v>229</v>
      </c>
    </row>
    <row r="1282" spans="1:19" s="51" customFormat="1" x14ac:dyDescent="0.25">
      <c r="A1282" s="51" t="str">
        <f>CONCATENATE(B1282," ",C1282)</f>
        <v>Lenovo Yoga 730-15IWL</v>
      </c>
      <c r="B1282" s="51" t="s">
        <v>20</v>
      </c>
      <c r="C1282" s="51" t="s">
        <v>1739</v>
      </c>
      <c r="D1282" s="51" t="s">
        <v>60</v>
      </c>
      <c r="F1282" s="51" t="s">
        <v>28</v>
      </c>
      <c r="G1282" s="51" t="s">
        <v>1715</v>
      </c>
      <c r="I1282" s="51" t="s">
        <v>61</v>
      </c>
      <c r="L1282" s="110">
        <v>15</v>
      </c>
      <c r="M1282" s="110" t="s">
        <v>45</v>
      </c>
      <c r="N1282" s="110"/>
      <c r="O1282" s="110" t="s">
        <v>49</v>
      </c>
      <c r="S1282" s="51" t="s">
        <v>229</v>
      </c>
    </row>
    <row r="1283" spans="1:19" s="24" customFormat="1" x14ac:dyDescent="0.25">
      <c r="A1283" s="24" t="str">
        <f t="shared" si="98"/>
        <v>Lenovo Yoga 900 13</v>
      </c>
      <c r="B1283" s="24" t="s">
        <v>20</v>
      </c>
      <c r="C1283" s="24" t="s">
        <v>378</v>
      </c>
      <c r="D1283" s="24" t="s">
        <v>60</v>
      </c>
      <c r="F1283" s="24" t="s">
        <v>28</v>
      </c>
      <c r="G1283" s="24" t="s">
        <v>289</v>
      </c>
      <c r="I1283" s="24" t="s">
        <v>61</v>
      </c>
      <c r="L1283" s="24">
        <v>14</v>
      </c>
      <c r="M1283" s="24" t="s">
        <v>116</v>
      </c>
      <c r="O1283" s="24" t="s">
        <v>49</v>
      </c>
      <c r="S1283" s="24" t="s">
        <v>229</v>
      </c>
    </row>
    <row r="1284" spans="1:19" s="50" customFormat="1" x14ac:dyDescent="0.25">
      <c r="A1284" s="50" t="str">
        <f t="shared" si="98"/>
        <v>Lenovo Yoga 910 13</v>
      </c>
      <c r="B1284" s="50" t="s">
        <v>20</v>
      </c>
      <c r="C1284" s="50" t="s">
        <v>710</v>
      </c>
      <c r="D1284" s="50" t="s">
        <v>60</v>
      </c>
      <c r="F1284" s="50" t="s">
        <v>28</v>
      </c>
      <c r="G1284" s="50" t="s">
        <v>599</v>
      </c>
      <c r="I1284" s="50" t="s">
        <v>61</v>
      </c>
      <c r="L1284" s="50">
        <v>14</v>
      </c>
      <c r="M1284" s="50" t="s">
        <v>45</v>
      </c>
      <c r="O1284" s="50" t="s">
        <v>49</v>
      </c>
      <c r="S1284" s="50" t="s">
        <v>229</v>
      </c>
    </row>
    <row r="1285" spans="1:19" s="57" customFormat="1" x14ac:dyDescent="0.25">
      <c r="A1285" s="57" t="str">
        <f t="shared" si="98"/>
        <v>Lenovo Yoga 920 13</v>
      </c>
      <c r="B1285" s="57" t="s">
        <v>20</v>
      </c>
      <c r="C1285" s="57" t="s">
        <v>1057</v>
      </c>
      <c r="D1285" s="57" t="s">
        <v>60</v>
      </c>
      <c r="F1285" s="57" t="s">
        <v>28</v>
      </c>
      <c r="G1285" s="57" t="s">
        <v>959</v>
      </c>
      <c r="I1285" s="57" t="s">
        <v>61</v>
      </c>
      <c r="L1285" s="57">
        <v>14</v>
      </c>
      <c r="M1285" s="24" t="s">
        <v>311</v>
      </c>
      <c r="O1285" s="57" t="s">
        <v>49</v>
      </c>
      <c r="S1285" s="57" t="s">
        <v>229</v>
      </c>
    </row>
    <row r="1286" spans="1:19" s="34" customFormat="1" x14ac:dyDescent="0.25">
      <c r="A1286" s="34" t="str">
        <f t="shared" si="98"/>
        <v>Lenovo Yoga 900s 12</v>
      </c>
      <c r="B1286" s="34" t="s">
        <v>20</v>
      </c>
      <c r="C1286" s="34" t="s">
        <v>486</v>
      </c>
      <c r="D1286" s="34" t="s">
        <v>60</v>
      </c>
      <c r="E1286" s="34" t="s">
        <v>478</v>
      </c>
      <c r="F1286" s="34" t="s">
        <v>28</v>
      </c>
      <c r="G1286" s="34" t="s">
        <v>479</v>
      </c>
      <c r="I1286" s="34" t="s">
        <v>61</v>
      </c>
      <c r="L1286" s="34">
        <v>12</v>
      </c>
      <c r="M1286" s="34" t="s">
        <v>116</v>
      </c>
      <c r="O1286" s="34" t="s">
        <v>49</v>
      </c>
      <c r="S1286" s="34" t="s">
        <v>163</v>
      </c>
    </row>
    <row r="1287" spans="1:19" s="50" customFormat="1" x14ac:dyDescent="0.25">
      <c r="A1287" s="50" t="str">
        <f>CONCATENATE(B1287," ",C1287)</f>
        <v>Lenovo Yoga C930-13IKB</v>
      </c>
      <c r="B1287" s="50" t="s">
        <v>20</v>
      </c>
      <c r="C1287" s="50" t="s">
        <v>1635</v>
      </c>
      <c r="D1287" s="50" t="s">
        <v>60</v>
      </c>
      <c r="F1287" s="50" t="s">
        <v>28</v>
      </c>
      <c r="G1287" s="50" t="s">
        <v>959</v>
      </c>
      <c r="I1287" s="50" t="s">
        <v>61</v>
      </c>
      <c r="L1287" s="50">
        <v>14</v>
      </c>
      <c r="M1287" s="50" t="s">
        <v>45</v>
      </c>
      <c r="O1287" s="50" t="s">
        <v>49</v>
      </c>
      <c r="S1287" s="50" t="s">
        <v>229</v>
      </c>
    </row>
    <row r="1288" spans="1:19" s="51" customFormat="1" x14ac:dyDescent="0.25">
      <c r="A1288" s="51" t="str">
        <f>CONCATENATE(B1288," ",C1288)</f>
        <v>Lenovo Yoga S730-13IWL</v>
      </c>
      <c r="B1288" s="51" t="s">
        <v>20</v>
      </c>
      <c r="C1288" s="51" t="s">
        <v>1636</v>
      </c>
      <c r="D1288" s="51" t="s">
        <v>60</v>
      </c>
      <c r="F1288" s="51" t="s">
        <v>28</v>
      </c>
      <c r="G1288" s="51" t="s">
        <v>1715</v>
      </c>
      <c r="I1288" s="51" t="s">
        <v>61</v>
      </c>
      <c r="L1288" s="51">
        <v>13</v>
      </c>
      <c r="M1288" s="51" t="s">
        <v>45</v>
      </c>
      <c r="O1288" s="51" t="s">
        <v>49</v>
      </c>
      <c r="S1288" s="51" t="s">
        <v>229</v>
      </c>
    </row>
    <row r="1289" spans="1:19" s="42" customFormat="1" x14ac:dyDescent="0.25">
      <c r="A1289" s="42" t="str">
        <f>CONCATENATE(B1289," ",C1289)</f>
        <v>Lenovo Yoga S940-14IWL</v>
      </c>
      <c r="B1289" s="42" t="s">
        <v>20</v>
      </c>
      <c r="C1289" s="42" t="s">
        <v>2027</v>
      </c>
      <c r="D1289" s="42" t="s">
        <v>60</v>
      </c>
      <c r="F1289" s="42" t="s">
        <v>28</v>
      </c>
      <c r="G1289" s="42" t="s">
        <v>1715</v>
      </c>
      <c r="I1289" s="42" t="s">
        <v>61</v>
      </c>
      <c r="L1289" s="42">
        <v>14</v>
      </c>
      <c r="M1289" s="42" t="s">
        <v>45</v>
      </c>
      <c r="O1289" s="42" t="s">
        <v>49</v>
      </c>
      <c r="S1289" s="42" t="s">
        <v>229</v>
      </c>
    </row>
    <row r="1290" spans="1:19" s="43" customFormat="1" x14ac:dyDescent="0.25">
      <c r="A1290" s="43" t="str">
        <f t="shared" si="98"/>
        <v>Lenovo Yoga Book YB1</v>
      </c>
      <c r="B1290" s="43" t="s">
        <v>20</v>
      </c>
      <c r="C1290" s="43" t="s">
        <v>667</v>
      </c>
      <c r="D1290" s="43" t="s">
        <v>38</v>
      </c>
      <c r="F1290" s="43" t="s">
        <v>28</v>
      </c>
      <c r="G1290" s="43" t="s">
        <v>523</v>
      </c>
      <c r="I1290" s="43" t="s">
        <v>61</v>
      </c>
      <c r="L1290" s="43">
        <v>10</v>
      </c>
      <c r="M1290" s="43" t="s">
        <v>89</v>
      </c>
      <c r="O1290" s="43" t="s">
        <v>49</v>
      </c>
      <c r="S1290" s="43" t="s">
        <v>163</v>
      </c>
    </row>
    <row r="1291" spans="1:19" s="48" customFormat="1" x14ac:dyDescent="0.25">
      <c r="A1291" s="2" t="str">
        <f t="shared" ref="A1291:A1305" si="99">CONCATENATE(B1291," ",C1291)</f>
        <v>Lenovo ThinkPad Yoga S100</v>
      </c>
      <c r="B1291" s="48" t="s">
        <v>20</v>
      </c>
      <c r="C1291" s="48" t="s">
        <v>270</v>
      </c>
      <c r="D1291" s="48" t="s">
        <v>38</v>
      </c>
      <c r="E1291" s="48" t="s">
        <v>55</v>
      </c>
      <c r="F1291" s="48" t="s">
        <v>28</v>
      </c>
      <c r="G1291" s="48" t="s">
        <v>154</v>
      </c>
      <c r="I1291" s="48" t="s">
        <v>61</v>
      </c>
      <c r="J1291" s="48">
        <v>1.6</v>
      </c>
      <c r="L1291" s="48">
        <v>12</v>
      </c>
      <c r="M1291" s="48" t="s">
        <v>45</v>
      </c>
      <c r="O1291" s="48" t="s">
        <v>49</v>
      </c>
      <c r="P1291" s="48" t="s">
        <v>101</v>
      </c>
      <c r="Q1291" s="48" t="s">
        <v>98</v>
      </c>
      <c r="S1291" s="37" t="s">
        <v>229</v>
      </c>
    </row>
    <row r="1292" spans="1:19" s="48" customFormat="1" x14ac:dyDescent="0.25">
      <c r="A1292" s="2" t="str">
        <f t="shared" si="99"/>
        <v>Lenovo ThinkPad Yoga S100</v>
      </c>
      <c r="B1292" s="48" t="s">
        <v>20</v>
      </c>
      <c r="C1292" s="48" t="s">
        <v>270</v>
      </c>
      <c r="D1292" s="48" t="s">
        <v>38</v>
      </c>
      <c r="E1292" s="48" t="s">
        <v>53</v>
      </c>
      <c r="F1292" s="48" t="s">
        <v>28</v>
      </c>
      <c r="G1292" s="48" t="s">
        <v>154</v>
      </c>
      <c r="I1292" s="48" t="s">
        <v>61</v>
      </c>
      <c r="J1292" s="48">
        <v>1.6</v>
      </c>
      <c r="L1292" s="48">
        <v>12</v>
      </c>
      <c r="M1292" s="48" t="s">
        <v>45</v>
      </c>
      <c r="O1292" s="48" t="s">
        <v>49</v>
      </c>
      <c r="P1292" s="48" t="s">
        <v>101</v>
      </c>
      <c r="Q1292" s="48" t="s">
        <v>98</v>
      </c>
      <c r="S1292" s="37" t="s">
        <v>229</v>
      </c>
    </row>
    <row r="1293" spans="1:19" s="48" customFormat="1" x14ac:dyDescent="0.25">
      <c r="A1293" s="2" t="str">
        <f t="shared" si="99"/>
        <v>Lenovo ThinkPad Yoga S100</v>
      </c>
      <c r="B1293" s="48" t="s">
        <v>20</v>
      </c>
      <c r="C1293" s="48" t="s">
        <v>270</v>
      </c>
      <c r="D1293" s="48" t="s">
        <v>38</v>
      </c>
      <c r="E1293" s="48" t="s">
        <v>54</v>
      </c>
      <c r="F1293" s="48" t="s">
        <v>28</v>
      </c>
      <c r="G1293" s="48" t="s">
        <v>154</v>
      </c>
      <c r="I1293" s="48" t="s">
        <v>61</v>
      </c>
      <c r="J1293" s="48">
        <v>1.6</v>
      </c>
      <c r="L1293" s="48">
        <v>12</v>
      </c>
      <c r="M1293" s="48" t="s">
        <v>45</v>
      </c>
      <c r="O1293" s="48" t="s">
        <v>49</v>
      </c>
      <c r="P1293" s="48" t="s">
        <v>101</v>
      </c>
      <c r="Q1293" s="48" t="s">
        <v>98</v>
      </c>
      <c r="S1293" s="37" t="s">
        <v>229</v>
      </c>
    </row>
    <row r="1294" spans="1:19" s="72" customFormat="1" x14ac:dyDescent="0.25">
      <c r="A1294" s="2" t="str">
        <f t="shared" si="99"/>
        <v>Lenovo ThinkPad Yoga S1</v>
      </c>
      <c r="B1294" s="72" t="s">
        <v>20</v>
      </c>
      <c r="C1294" s="72" t="s">
        <v>235</v>
      </c>
      <c r="D1294" s="72" t="s">
        <v>38</v>
      </c>
      <c r="E1294" s="72" t="s">
        <v>53</v>
      </c>
      <c r="F1294" s="72" t="s">
        <v>28</v>
      </c>
      <c r="G1294" s="72" t="s">
        <v>154</v>
      </c>
      <c r="I1294" s="72" t="s">
        <v>61</v>
      </c>
      <c r="L1294" s="72">
        <v>12</v>
      </c>
      <c r="M1294" s="72" t="s">
        <v>45</v>
      </c>
      <c r="O1294" s="72" t="s">
        <v>49</v>
      </c>
      <c r="P1294" s="72" t="s">
        <v>101</v>
      </c>
      <c r="Q1294" s="72" t="s">
        <v>98</v>
      </c>
      <c r="S1294" s="37" t="s">
        <v>229</v>
      </c>
    </row>
    <row r="1295" spans="1:19" s="74" customFormat="1" x14ac:dyDescent="0.25">
      <c r="A1295" s="2" t="str">
        <f t="shared" si="99"/>
        <v>Lenovo ThinkPad Yoga 11e</v>
      </c>
      <c r="B1295" s="74" t="s">
        <v>20</v>
      </c>
      <c r="C1295" s="74" t="s">
        <v>251</v>
      </c>
      <c r="D1295" s="74" t="s">
        <v>38</v>
      </c>
      <c r="E1295" s="74" t="s">
        <v>118</v>
      </c>
      <c r="F1295" s="74" t="s">
        <v>28</v>
      </c>
      <c r="G1295" s="74" t="s">
        <v>247</v>
      </c>
      <c r="I1295" s="74" t="s">
        <v>61</v>
      </c>
      <c r="K1295" s="74">
        <v>11</v>
      </c>
      <c r="L1295" s="74">
        <v>11</v>
      </c>
      <c r="M1295" s="74" t="s">
        <v>44</v>
      </c>
      <c r="O1295" s="74" t="s">
        <v>49</v>
      </c>
      <c r="P1295" s="74" t="s">
        <v>101</v>
      </c>
      <c r="Q1295" s="74" t="s">
        <v>98</v>
      </c>
      <c r="S1295" s="52" t="s">
        <v>162</v>
      </c>
    </row>
    <row r="1296" spans="1:19" s="47" customFormat="1" x14ac:dyDescent="0.25">
      <c r="A1296" s="2" t="str">
        <f t="shared" si="99"/>
        <v>Lenovo ThinkPad Yoga 12</v>
      </c>
      <c r="B1296" s="47" t="s">
        <v>20</v>
      </c>
      <c r="C1296" s="47" t="s">
        <v>226</v>
      </c>
      <c r="D1296" s="47" t="s">
        <v>38</v>
      </c>
      <c r="E1296" s="47" t="s">
        <v>54</v>
      </c>
      <c r="F1296" s="47" t="s">
        <v>28</v>
      </c>
      <c r="G1296" s="47" t="s">
        <v>154</v>
      </c>
      <c r="I1296" s="47" t="s">
        <v>61</v>
      </c>
      <c r="L1296" s="47">
        <v>12</v>
      </c>
      <c r="M1296" s="47" t="s">
        <v>45</v>
      </c>
      <c r="O1296" s="47" t="s">
        <v>49</v>
      </c>
      <c r="P1296" s="47" t="s">
        <v>101</v>
      </c>
      <c r="Q1296" s="47" t="s">
        <v>98</v>
      </c>
      <c r="S1296" s="37" t="s">
        <v>229</v>
      </c>
    </row>
    <row r="1297" spans="1:19" s="47" customFormat="1" x14ac:dyDescent="0.25">
      <c r="A1297" s="2" t="str">
        <f t="shared" si="99"/>
        <v>Lenovo ThinkPad Yoga 12</v>
      </c>
      <c r="B1297" s="47" t="s">
        <v>20</v>
      </c>
      <c r="C1297" s="47" t="s">
        <v>226</v>
      </c>
      <c r="D1297" s="47" t="s">
        <v>38</v>
      </c>
      <c r="E1297" s="47" t="s">
        <v>53</v>
      </c>
      <c r="F1297" s="47" t="s">
        <v>28</v>
      </c>
      <c r="G1297" s="47" t="s">
        <v>154</v>
      </c>
      <c r="I1297" s="47" t="s">
        <v>61</v>
      </c>
      <c r="L1297" s="47">
        <v>12</v>
      </c>
      <c r="M1297" s="47" t="s">
        <v>45</v>
      </c>
      <c r="O1297" s="47" t="s">
        <v>49</v>
      </c>
      <c r="P1297" s="47" t="s">
        <v>101</v>
      </c>
      <c r="Q1297" s="47" t="s">
        <v>98</v>
      </c>
      <c r="S1297" s="37" t="s">
        <v>229</v>
      </c>
    </row>
    <row r="1298" spans="1:19" s="47" customFormat="1" x14ac:dyDescent="0.25">
      <c r="A1298" s="2" t="str">
        <f t="shared" si="99"/>
        <v>Lenovo ThinkPad Yoga 12</v>
      </c>
      <c r="B1298" s="47" t="s">
        <v>20</v>
      </c>
      <c r="C1298" s="47" t="s">
        <v>226</v>
      </c>
      <c r="D1298" s="47" t="s">
        <v>38</v>
      </c>
      <c r="E1298" s="47" t="s">
        <v>55</v>
      </c>
      <c r="F1298" s="47" t="s">
        <v>28</v>
      </c>
      <c r="G1298" s="47" t="s">
        <v>154</v>
      </c>
      <c r="I1298" s="47" t="s">
        <v>61</v>
      </c>
      <c r="L1298" s="47">
        <v>12</v>
      </c>
      <c r="M1298" s="47" t="s">
        <v>45</v>
      </c>
      <c r="O1298" s="47" t="s">
        <v>49</v>
      </c>
      <c r="P1298" s="47" t="s">
        <v>101</v>
      </c>
      <c r="Q1298" s="47" t="s">
        <v>98</v>
      </c>
      <c r="S1298" s="37" t="s">
        <v>229</v>
      </c>
    </row>
    <row r="1299" spans="1:19" s="69" customFormat="1" x14ac:dyDescent="0.25">
      <c r="A1299" s="2" t="str">
        <f t="shared" si="99"/>
        <v>Lenovo ThinkPad Yoga 14</v>
      </c>
      <c r="B1299" s="69" t="s">
        <v>20</v>
      </c>
      <c r="C1299" s="69" t="s">
        <v>198</v>
      </c>
      <c r="D1299" s="69" t="s">
        <v>60</v>
      </c>
      <c r="E1299" s="69" t="s">
        <v>55</v>
      </c>
      <c r="F1299" s="69" t="s">
        <v>28</v>
      </c>
      <c r="G1299" s="69" t="s">
        <v>154</v>
      </c>
      <c r="I1299" s="69" t="s">
        <v>131</v>
      </c>
      <c r="J1299" s="69">
        <v>1.9</v>
      </c>
      <c r="L1299" s="69">
        <v>14</v>
      </c>
      <c r="M1299" s="69" t="s">
        <v>45</v>
      </c>
      <c r="O1299" s="69" t="s">
        <v>49</v>
      </c>
      <c r="P1299" s="69" t="s">
        <v>101</v>
      </c>
      <c r="Q1299" s="69" t="s">
        <v>98</v>
      </c>
      <c r="S1299" s="37" t="s">
        <v>229</v>
      </c>
    </row>
    <row r="1300" spans="1:19" s="69" customFormat="1" x14ac:dyDescent="0.25">
      <c r="A1300" s="2" t="str">
        <f t="shared" si="99"/>
        <v>Lenovo ThinkPad Yoga 14</v>
      </c>
      <c r="B1300" s="69" t="s">
        <v>20</v>
      </c>
      <c r="C1300" s="69" t="s">
        <v>198</v>
      </c>
      <c r="D1300" s="69" t="s">
        <v>60</v>
      </c>
      <c r="E1300" s="69" t="s">
        <v>53</v>
      </c>
      <c r="F1300" s="69" t="s">
        <v>28</v>
      </c>
      <c r="G1300" s="69" t="s">
        <v>154</v>
      </c>
      <c r="I1300" s="69" t="s">
        <v>131</v>
      </c>
      <c r="J1300" s="69">
        <v>1.9</v>
      </c>
      <c r="L1300" s="69">
        <v>14</v>
      </c>
      <c r="M1300" s="69" t="s">
        <v>45</v>
      </c>
      <c r="O1300" s="69" t="s">
        <v>49</v>
      </c>
      <c r="P1300" s="69" t="s">
        <v>101</v>
      </c>
      <c r="Q1300" s="69" t="s">
        <v>98</v>
      </c>
      <c r="S1300" s="37" t="s">
        <v>229</v>
      </c>
    </row>
    <row r="1301" spans="1:19" s="69" customFormat="1" x14ac:dyDescent="0.25">
      <c r="A1301" s="2" t="str">
        <f t="shared" si="99"/>
        <v>Lenovo ThinkPad Yoga 14</v>
      </c>
      <c r="B1301" s="69" t="s">
        <v>20</v>
      </c>
      <c r="C1301" s="69" t="s">
        <v>198</v>
      </c>
      <c r="D1301" s="69" t="s">
        <v>60</v>
      </c>
      <c r="E1301" s="69" t="s">
        <v>54</v>
      </c>
      <c r="F1301" s="69" t="s">
        <v>28</v>
      </c>
      <c r="G1301" s="69" t="s">
        <v>154</v>
      </c>
      <c r="I1301" s="69" t="s">
        <v>131</v>
      </c>
      <c r="J1301" s="69">
        <v>1.9</v>
      </c>
      <c r="L1301" s="69">
        <v>14</v>
      </c>
      <c r="M1301" s="69" t="s">
        <v>45</v>
      </c>
      <c r="O1301" s="69" t="s">
        <v>49</v>
      </c>
      <c r="P1301" s="69" t="s">
        <v>101</v>
      </c>
      <c r="Q1301" s="69" t="s">
        <v>98</v>
      </c>
      <c r="S1301" s="37" t="s">
        <v>229</v>
      </c>
    </row>
    <row r="1302" spans="1:19" s="69" customFormat="1" x14ac:dyDescent="0.25">
      <c r="A1302" s="2" t="str">
        <f t="shared" si="99"/>
        <v>Lenovo ThinkPad Yoga 14 G2</v>
      </c>
      <c r="B1302" s="69" t="s">
        <v>20</v>
      </c>
      <c r="C1302" s="69" t="s">
        <v>484</v>
      </c>
      <c r="D1302" s="69" t="s">
        <v>60</v>
      </c>
      <c r="E1302" s="69" t="s">
        <v>54</v>
      </c>
      <c r="F1302" s="69" t="s">
        <v>28</v>
      </c>
      <c r="G1302" s="69" t="s">
        <v>289</v>
      </c>
      <c r="I1302" s="69" t="s">
        <v>131</v>
      </c>
      <c r="J1302" s="69">
        <v>1.9</v>
      </c>
      <c r="L1302" s="69">
        <v>14</v>
      </c>
      <c r="M1302" s="69" t="s">
        <v>45</v>
      </c>
      <c r="O1302" s="69" t="s">
        <v>49</v>
      </c>
      <c r="P1302" s="69" t="s">
        <v>101</v>
      </c>
      <c r="Q1302" s="69" t="s">
        <v>98</v>
      </c>
      <c r="S1302" s="37" t="s">
        <v>229</v>
      </c>
    </row>
    <row r="1303" spans="1:19" s="48" customFormat="1" x14ac:dyDescent="0.25">
      <c r="A1303" s="2" t="str">
        <f t="shared" si="99"/>
        <v>Lenovo ThinkPad Yoga 15</v>
      </c>
      <c r="B1303" s="48" t="s">
        <v>20</v>
      </c>
      <c r="C1303" s="48" t="s">
        <v>199</v>
      </c>
      <c r="D1303" s="48" t="s">
        <v>64</v>
      </c>
      <c r="E1303" s="48" t="s">
        <v>53</v>
      </c>
      <c r="F1303" s="48" t="s">
        <v>28</v>
      </c>
      <c r="G1303" s="48" t="s">
        <v>154</v>
      </c>
      <c r="I1303" s="48" t="s">
        <v>126</v>
      </c>
      <c r="J1303" s="48">
        <v>2.2999999999999998</v>
      </c>
      <c r="L1303" s="48">
        <v>15</v>
      </c>
      <c r="M1303" s="48" t="s">
        <v>45</v>
      </c>
      <c r="O1303" s="48" t="s">
        <v>49</v>
      </c>
      <c r="P1303" s="48" t="s">
        <v>101</v>
      </c>
      <c r="Q1303" s="48" t="s">
        <v>98</v>
      </c>
      <c r="S1303" s="37" t="s">
        <v>229</v>
      </c>
    </row>
    <row r="1304" spans="1:19" s="48" customFormat="1" x14ac:dyDescent="0.25">
      <c r="A1304" s="2" t="str">
        <f t="shared" si="99"/>
        <v>Lenovo ThinkPad Yoga 15</v>
      </c>
      <c r="B1304" s="48" t="s">
        <v>20</v>
      </c>
      <c r="C1304" s="48" t="s">
        <v>199</v>
      </c>
      <c r="D1304" s="48" t="s">
        <v>64</v>
      </c>
      <c r="E1304" s="48" t="s">
        <v>54</v>
      </c>
      <c r="F1304" s="48" t="s">
        <v>28</v>
      </c>
      <c r="G1304" s="48" t="s">
        <v>154</v>
      </c>
      <c r="I1304" s="48" t="s">
        <v>126</v>
      </c>
      <c r="J1304" s="48">
        <v>2.2999999999999998</v>
      </c>
      <c r="L1304" s="48">
        <v>15</v>
      </c>
      <c r="M1304" s="48" t="s">
        <v>45</v>
      </c>
      <c r="O1304" s="48" t="s">
        <v>49</v>
      </c>
      <c r="P1304" s="48" t="s">
        <v>101</v>
      </c>
      <c r="Q1304" s="48" t="s">
        <v>98</v>
      </c>
      <c r="S1304" s="37" t="s">
        <v>229</v>
      </c>
    </row>
    <row r="1305" spans="1:19" s="80" customFormat="1" x14ac:dyDescent="0.25">
      <c r="A1305" s="77" t="str">
        <f t="shared" si="99"/>
        <v>Lenovo ThinkPad Yoga 260</v>
      </c>
      <c r="B1305" s="80" t="s">
        <v>20</v>
      </c>
      <c r="C1305" s="80" t="s">
        <v>362</v>
      </c>
      <c r="D1305" s="80" t="s">
        <v>38</v>
      </c>
      <c r="E1305" s="80" t="s">
        <v>54</v>
      </c>
      <c r="F1305" s="80" t="s">
        <v>28</v>
      </c>
      <c r="G1305" s="80" t="s">
        <v>289</v>
      </c>
      <c r="I1305" s="80" t="s">
        <v>61</v>
      </c>
      <c r="J1305" s="80">
        <v>1.3</v>
      </c>
      <c r="L1305" s="80">
        <v>12</v>
      </c>
      <c r="M1305" s="80" t="s">
        <v>45</v>
      </c>
      <c r="O1305" s="80" t="s">
        <v>49</v>
      </c>
      <c r="P1305" s="80" t="s">
        <v>101</v>
      </c>
      <c r="Q1305" s="80" t="s">
        <v>98</v>
      </c>
      <c r="S1305" s="77" t="s">
        <v>229</v>
      </c>
    </row>
    <row r="1306" spans="1:19" s="79" customFormat="1" x14ac:dyDescent="0.25">
      <c r="A1306" s="75" t="str">
        <f t="shared" ref="A1306:A1313" si="100">CONCATENATE(B1306," ",C1306)</f>
        <v>Lenovo ThinkPad Yoga 370</v>
      </c>
      <c r="B1306" s="79" t="s">
        <v>20</v>
      </c>
      <c r="C1306" s="79" t="s">
        <v>825</v>
      </c>
      <c r="D1306" s="79" t="s">
        <v>60</v>
      </c>
      <c r="F1306" s="79" t="s">
        <v>28</v>
      </c>
      <c r="G1306" s="79" t="s">
        <v>599</v>
      </c>
      <c r="I1306" s="79" t="s">
        <v>61</v>
      </c>
      <c r="L1306" s="79">
        <v>13</v>
      </c>
      <c r="M1306" s="79" t="s">
        <v>45</v>
      </c>
      <c r="O1306" s="79" t="s">
        <v>49</v>
      </c>
      <c r="P1306" s="79" t="s">
        <v>101</v>
      </c>
      <c r="Q1306" s="79" t="s">
        <v>98</v>
      </c>
      <c r="S1306" s="75" t="s">
        <v>229</v>
      </c>
    </row>
    <row r="1307" spans="1:19" s="60" customFormat="1" x14ac:dyDescent="0.25">
      <c r="A1307" s="24" t="str">
        <f t="shared" si="100"/>
        <v>Lenovo ThinkPad Yoga 460</v>
      </c>
      <c r="B1307" s="60" t="s">
        <v>20</v>
      </c>
      <c r="C1307" s="60" t="s">
        <v>442</v>
      </c>
      <c r="D1307" s="60" t="s">
        <v>60</v>
      </c>
      <c r="F1307" s="60" t="s">
        <v>28</v>
      </c>
      <c r="G1307" s="60" t="s">
        <v>289</v>
      </c>
      <c r="I1307" s="60" t="s">
        <v>61</v>
      </c>
      <c r="L1307" s="60">
        <v>14</v>
      </c>
      <c r="M1307" s="60" t="s">
        <v>45</v>
      </c>
      <c r="O1307" s="60" t="s">
        <v>49</v>
      </c>
      <c r="S1307" s="24" t="s">
        <v>229</v>
      </c>
    </row>
    <row r="1308" spans="1:19" s="82" customFormat="1" x14ac:dyDescent="0.25">
      <c r="A1308" s="25" t="str">
        <f t="shared" si="100"/>
        <v>Lenovo ThinkPad X1 Yoga 14</v>
      </c>
      <c r="B1308" s="82" t="s">
        <v>20</v>
      </c>
      <c r="C1308" s="82" t="s">
        <v>440</v>
      </c>
      <c r="D1308" s="82" t="s">
        <v>60</v>
      </c>
      <c r="F1308" s="82" t="s">
        <v>28</v>
      </c>
      <c r="G1308" s="82" t="s">
        <v>289</v>
      </c>
      <c r="I1308" s="82" t="s">
        <v>61</v>
      </c>
      <c r="L1308" s="82">
        <v>14</v>
      </c>
      <c r="M1308" s="82" t="s">
        <v>120</v>
      </c>
      <c r="O1308" s="82" t="s">
        <v>49</v>
      </c>
      <c r="S1308" s="25" t="s">
        <v>229</v>
      </c>
    </row>
    <row r="1309" spans="1:19" s="95" customFormat="1" x14ac:dyDescent="0.25">
      <c r="A1309" s="76" t="str">
        <f t="shared" si="100"/>
        <v>Lenovo ThinkPad X1 Yoga 14 Gen2</v>
      </c>
      <c r="B1309" s="95" t="s">
        <v>20</v>
      </c>
      <c r="C1309" s="95" t="s">
        <v>861</v>
      </c>
      <c r="D1309" s="95" t="s">
        <v>60</v>
      </c>
      <c r="F1309" s="95" t="s">
        <v>28</v>
      </c>
      <c r="G1309" s="95" t="s">
        <v>599</v>
      </c>
      <c r="I1309" s="95" t="s">
        <v>61</v>
      </c>
      <c r="L1309" s="95">
        <v>14</v>
      </c>
      <c r="M1309" s="95" t="s">
        <v>120</v>
      </c>
      <c r="O1309" s="95" t="s">
        <v>49</v>
      </c>
      <c r="S1309" s="76" t="s">
        <v>229</v>
      </c>
    </row>
    <row r="1310" spans="1:19" s="65" customFormat="1" x14ac:dyDescent="0.25">
      <c r="A1310" s="34" t="str">
        <f t="shared" si="100"/>
        <v>Lenovo ThinkPad X1 Yoga 14 Gen3</v>
      </c>
      <c r="B1310" s="65" t="s">
        <v>20</v>
      </c>
      <c r="C1310" s="65" t="s">
        <v>1339</v>
      </c>
      <c r="D1310" s="65" t="s">
        <v>60</v>
      </c>
      <c r="F1310" s="65" t="s">
        <v>28</v>
      </c>
      <c r="G1310" s="65" t="s">
        <v>959</v>
      </c>
      <c r="I1310" s="65" t="s">
        <v>61</v>
      </c>
      <c r="L1310" s="65">
        <v>14</v>
      </c>
      <c r="M1310" s="65" t="s">
        <v>112</v>
      </c>
      <c r="O1310" s="65" t="s">
        <v>49</v>
      </c>
      <c r="S1310" s="34" t="s">
        <v>229</v>
      </c>
    </row>
    <row r="1311" spans="1:19" s="143" customFormat="1" x14ac:dyDescent="0.25">
      <c r="A1311" s="56" t="str">
        <f>CONCATENATE(B1311," ",C1311)</f>
        <v>Lenovo ThinkPad X1 Yoga 14 Gen4</v>
      </c>
      <c r="B1311" s="143" t="s">
        <v>20</v>
      </c>
      <c r="C1311" s="143" t="s">
        <v>2120</v>
      </c>
      <c r="D1311" s="143" t="s">
        <v>60</v>
      </c>
      <c r="F1311" s="143" t="s">
        <v>28</v>
      </c>
      <c r="G1311" s="143" t="s">
        <v>1715</v>
      </c>
      <c r="I1311" s="143" t="s">
        <v>61</v>
      </c>
      <c r="L1311" s="143">
        <v>14</v>
      </c>
      <c r="M1311" s="143" t="s">
        <v>2121</v>
      </c>
      <c r="O1311" s="143" t="s">
        <v>49</v>
      </c>
      <c r="S1311" s="56" t="s">
        <v>229</v>
      </c>
    </row>
    <row r="1312" spans="1:19" s="67" customFormat="1" x14ac:dyDescent="0.25">
      <c r="A1312" s="35" t="str">
        <f t="shared" si="100"/>
        <v>Lenovo ThinkPad Yoga P40</v>
      </c>
      <c r="B1312" s="67" t="s">
        <v>20</v>
      </c>
      <c r="C1312" s="67" t="s">
        <v>465</v>
      </c>
      <c r="D1312" s="67" t="s">
        <v>60</v>
      </c>
      <c r="F1312" s="67" t="s">
        <v>28</v>
      </c>
      <c r="G1312" s="67" t="s">
        <v>289</v>
      </c>
      <c r="I1312" s="67" t="s">
        <v>466</v>
      </c>
      <c r="L1312" s="67">
        <v>14</v>
      </c>
      <c r="M1312" s="67" t="s">
        <v>45</v>
      </c>
      <c r="O1312" s="67" t="s">
        <v>49</v>
      </c>
      <c r="S1312" s="35" t="s">
        <v>229</v>
      </c>
    </row>
    <row r="1313" spans="1:19" s="144" customFormat="1" x14ac:dyDescent="0.25">
      <c r="A1313" s="57" t="str">
        <f t="shared" si="100"/>
        <v>Lenovo Winbook 300e Gen2</v>
      </c>
      <c r="B1313" s="144" t="s">
        <v>20</v>
      </c>
      <c r="C1313" s="144" t="s">
        <v>2128</v>
      </c>
      <c r="D1313" s="144" t="s">
        <v>38</v>
      </c>
      <c r="F1313" s="144" t="s">
        <v>28</v>
      </c>
      <c r="G1313" s="144" t="s">
        <v>631</v>
      </c>
      <c r="I1313" s="144" t="s">
        <v>61</v>
      </c>
      <c r="L1313" s="144">
        <v>11</v>
      </c>
      <c r="M1313" s="144" t="s">
        <v>44</v>
      </c>
      <c r="O1313" s="144" t="s">
        <v>49</v>
      </c>
      <c r="S1313" s="57" t="s">
        <v>162</v>
      </c>
    </row>
    <row r="1314" spans="1:19" s="25" customFormat="1" x14ac:dyDescent="0.25">
      <c r="A1314" s="25" t="str">
        <f t="shared" ref="A1314:A1329" si="101">CONCATENATE(B1314," ",C1314)</f>
        <v>MSI MSI CX62</v>
      </c>
      <c r="B1314" s="25" t="s">
        <v>3</v>
      </c>
      <c r="C1314" s="25" t="s">
        <v>443</v>
      </c>
      <c r="D1314" s="25" t="s">
        <v>64</v>
      </c>
      <c r="F1314" s="25" t="s">
        <v>28</v>
      </c>
      <c r="G1314" s="25" t="s">
        <v>289</v>
      </c>
      <c r="I1314" s="25" t="s">
        <v>238</v>
      </c>
      <c r="L1314" s="25">
        <v>15</v>
      </c>
      <c r="M1314" s="25" t="s">
        <v>82</v>
      </c>
      <c r="S1314" s="25" t="s">
        <v>229</v>
      </c>
    </row>
    <row r="1315" spans="1:19" s="33" customFormat="1" x14ac:dyDescent="0.25">
      <c r="A1315" s="33" t="str">
        <f t="shared" si="101"/>
        <v>MSI MSI CX72</v>
      </c>
      <c r="B1315" s="33" t="s">
        <v>3</v>
      </c>
      <c r="C1315" s="33" t="s">
        <v>505</v>
      </c>
      <c r="D1315" s="33" t="s">
        <v>64</v>
      </c>
      <c r="F1315" s="33" t="s">
        <v>28</v>
      </c>
      <c r="G1315" s="33" t="s">
        <v>289</v>
      </c>
      <c r="I1315" s="33" t="s">
        <v>238</v>
      </c>
      <c r="L1315" s="33">
        <v>17</v>
      </c>
      <c r="M1315" s="33" t="s">
        <v>52</v>
      </c>
      <c r="S1315" s="33" t="s">
        <v>229</v>
      </c>
    </row>
    <row r="1316" spans="1:19" s="34" customFormat="1" x14ac:dyDescent="0.25">
      <c r="A1316" s="34" t="str">
        <f t="shared" si="101"/>
        <v>MSI MSI GF62C</v>
      </c>
      <c r="B1316" s="34" t="s">
        <v>3</v>
      </c>
      <c r="C1316" s="34" t="s">
        <v>1446</v>
      </c>
      <c r="D1316" s="34" t="s">
        <v>64</v>
      </c>
      <c r="F1316" s="34" t="s">
        <v>28</v>
      </c>
      <c r="G1316" s="34" t="s">
        <v>1305</v>
      </c>
      <c r="I1316" s="34" t="s">
        <v>574</v>
      </c>
      <c r="L1316" s="34">
        <v>15</v>
      </c>
      <c r="M1316" s="34" t="s">
        <v>45</v>
      </c>
      <c r="S1316" s="34" t="s">
        <v>229</v>
      </c>
    </row>
    <row r="1317" spans="1:19" s="33" customFormat="1" x14ac:dyDescent="0.25">
      <c r="A1317" s="33" t="str">
        <f t="shared" si="101"/>
        <v>MSI MSI GF63C</v>
      </c>
      <c r="B1317" s="33" t="s">
        <v>3</v>
      </c>
      <c r="C1317" s="33" t="s">
        <v>1447</v>
      </c>
      <c r="D1317" s="33" t="s">
        <v>64</v>
      </c>
      <c r="F1317" s="33" t="s">
        <v>28</v>
      </c>
      <c r="G1317" s="33" t="s">
        <v>1305</v>
      </c>
      <c r="I1317" s="33" t="s">
        <v>1430</v>
      </c>
      <c r="L1317" s="33">
        <v>15</v>
      </c>
      <c r="M1317" s="33" t="s">
        <v>45</v>
      </c>
      <c r="S1317" s="33" t="s">
        <v>229</v>
      </c>
    </row>
    <row r="1318" spans="1:19" s="34" customFormat="1" x14ac:dyDescent="0.25">
      <c r="A1318" s="34" t="str">
        <f t="shared" si="101"/>
        <v>MSI MSI GF72C</v>
      </c>
      <c r="B1318" s="34" t="s">
        <v>3</v>
      </c>
      <c r="C1318" s="34" t="s">
        <v>1448</v>
      </c>
      <c r="D1318" s="34" t="s">
        <v>64</v>
      </c>
      <c r="F1318" s="34" t="s">
        <v>28</v>
      </c>
      <c r="G1318" s="34" t="s">
        <v>1305</v>
      </c>
      <c r="I1318" s="34" t="s">
        <v>1449</v>
      </c>
      <c r="L1318" s="34">
        <v>17</v>
      </c>
      <c r="M1318" s="34" t="s">
        <v>45</v>
      </c>
      <c r="S1318" s="34" t="s">
        <v>229</v>
      </c>
    </row>
    <row r="1319" spans="1:19" s="76" customFormat="1" x14ac:dyDescent="0.25">
      <c r="A1319" s="2" t="str">
        <f t="shared" si="101"/>
        <v>MSI MSI GE62S</v>
      </c>
      <c r="B1319" s="76" t="s">
        <v>3</v>
      </c>
      <c r="C1319" s="76" t="s">
        <v>297</v>
      </c>
      <c r="D1319" s="76" t="s">
        <v>64</v>
      </c>
      <c r="E1319" s="76" t="s">
        <v>2</v>
      </c>
      <c r="F1319" s="76" t="s">
        <v>28</v>
      </c>
      <c r="G1319" s="76" t="s">
        <v>289</v>
      </c>
      <c r="I1319" s="76" t="s">
        <v>296</v>
      </c>
      <c r="L1319" s="76">
        <v>15</v>
      </c>
      <c r="M1319" s="76" t="s">
        <v>45</v>
      </c>
      <c r="P1319" s="76" t="s">
        <v>97</v>
      </c>
      <c r="Q1319" s="76" t="s">
        <v>93</v>
      </c>
      <c r="S1319" s="76" t="s">
        <v>229</v>
      </c>
    </row>
    <row r="1320" spans="1:19" s="45" customFormat="1" x14ac:dyDescent="0.25">
      <c r="A1320" s="45" t="str">
        <f t="shared" si="101"/>
        <v>MSI MSI GE62K</v>
      </c>
      <c r="B1320" s="45" t="s">
        <v>3</v>
      </c>
      <c r="C1320" s="45" t="s">
        <v>676</v>
      </c>
      <c r="D1320" s="45" t="s">
        <v>64</v>
      </c>
      <c r="F1320" s="45" t="s">
        <v>28</v>
      </c>
      <c r="G1320" s="45" t="s">
        <v>599</v>
      </c>
      <c r="I1320" s="45" t="s">
        <v>677</v>
      </c>
      <c r="L1320" s="45">
        <v>15</v>
      </c>
      <c r="M1320" s="45" t="s">
        <v>45</v>
      </c>
      <c r="S1320" s="45" t="s">
        <v>229</v>
      </c>
    </row>
    <row r="1321" spans="1:19" s="75" customFormat="1" x14ac:dyDescent="0.25">
      <c r="A1321" s="2" t="str">
        <f t="shared" si="101"/>
        <v>MSI MSI GE62 (B)</v>
      </c>
      <c r="B1321" s="75" t="s">
        <v>3</v>
      </c>
      <c r="C1321" s="75" t="s">
        <v>298</v>
      </c>
      <c r="D1321" s="75" t="s">
        <v>64</v>
      </c>
      <c r="E1321" s="75" t="s">
        <v>2</v>
      </c>
      <c r="F1321" s="75" t="s">
        <v>28</v>
      </c>
      <c r="G1321" s="75" t="s">
        <v>154</v>
      </c>
      <c r="I1321" s="75" t="s">
        <v>164</v>
      </c>
      <c r="L1321" s="75">
        <v>15</v>
      </c>
      <c r="M1321" s="75" t="s">
        <v>45</v>
      </c>
      <c r="P1321" s="75" t="s">
        <v>97</v>
      </c>
      <c r="Q1321" s="75" t="s">
        <v>93</v>
      </c>
      <c r="S1321" s="75" t="s">
        <v>229</v>
      </c>
    </row>
    <row r="1322" spans="1:19" s="75" customFormat="1" x14ac:dyDescent="0.25">
      <c r="A1322" s="2" t="str">
        <f t="shared" si="101"/>
        <v>MSI MSI GE62 (B)</v>
      </c>
      <c r="B1322" s="75" t="s">
        <v>3</v>
      </c>
      <c r="C1322" s="75" t="s">
        <v>298</v>
      </c>
      <c r="D1322" s="75" t="s">
        <v>64</v>
      </c>
      <c r="E1322" s="75" t="s">
        <v>0</v>
      </c>
      <c r="F1322" s="75" t="s">
        <v>28</v>
      </c>
      <c r="G1322" s="75" t="s">
        <v>154</v>
      </c>
      <c r="I1322" s="75" t="s">
        <v>164</v>
      </c>
      <c r="L1322" s="75">
        <v>15</v>
      </c>
      <c r="M1322" s="75" t="s">
        <v>45</v>
      </c>
      <c r="P1322" s="75" t="s">
        <v>97</v>
      </c>
      <c r="Q1322" s="75" t="s">
        <v>93</v>
      </c>
      <c r="S1322" s="75" t="s">
        <v>229</v>
      </c>
    </row>
    <row r="1323" spans="1:19" s="59" customFormat="1" x14ac:dyDescent="0.25">
      <c r="A1323" s="59" t="str">
        <f t="shared" si="101"/>
        <v>MSI MSI GE63V</v>
      </c>
      <c r="B1323" s="59" t="s">
        <v>3</v>
      </c>
      <c r="C1323" s="59" t="s">
        <v>970</v>
      </c>
      <c r="D1323" s="59" t="s">
        <v>64</v>
      </c>
      <c r="F1323" s="59" t="s">
        <v>28</v>
      </c>
      <c r="G1323" s="59" t="s">
        <v>599</v>
      </c>
      <c r="I1323" s="59" t="s">
        <v>579</v>
      </c>
      <c r="L1323" s="59">
        <v>15</v>
      </c>
      <c r="M1323" s="59" t="s">
        <v>231</v>
      </c>
      <c r="S1323" s="59" t="s">
        <v>229</v>
      </c>
    </row>
    <row r="1324" spans="1:19" s="33" customFormat="1" x14ac:dyDescent="0.25">
      <c r="A1324" s="33" t="str">
        <f t="shared" si="101"/>
        <v>MSI MSI GE63C</v>
      </c>
      <c r="B1324" s="33" t="s">
        <v>3</v>
      </c>
      <c r="C1324" s="33" t="s">
        <v>1316</v>
      </c>
      <c r="D1324" s="33" t="s">
        <v>64</v>
      </c>
      <c r="F1324" s="33" t="s">
        <v>28</v>
      </c>
      <c r="G1324" s="33" t="s">
        <v>1305</v>
      </c>
      <c r="I1324" s="33" t="s">
        <v>605</v>
      </c>
      <c r="L1324" s="33">
        <v>15</v>
      </c>
      <c r="M1324" s="33" t="s">
        <v>311</v>
      </c>
      <c r="S1324" s="33" t="s">
        <v>229</v>
      </c>
    </row>
    <row r="1325" spans="1:19" s="57" customFormat="1" x14ac:dyDescent="0.25">
      <c r="A1325" s="57" t="str">
        <f>CONCATENATE(B1325," ",C1325)</f>
        <v>MSI MSI GE65C</v>
      </c>
      <c r="B1325" s="57" t="s">
        <v>3</v>
      </c>
      <c r="C1325" s="57" t="s">
        <v>2130</v>
      </c>
      <c r="D1325" s="57" t="s">
        <v>64</v>
      </c>
      <c r="F1325" s="57" t="s">
        <v>28</v>
      </c>
      <c r="G1325" s="57" t="s">
        <v>1305</v>
      </c>
      <c r="I1325" s="57" t="s">
        <v>1836</v>
      </c>
      <c r="L1325" s="57">
        <v>15</v>
      </c>
      <c r="M1325" s="57" t="s">
        <v>45</v>
      </c>
      <c r="S1325" s="57" t="s">
        <v>229</v>
      </c>
    </row>
    <row r="1326" spans="1:19" s="51" customFormat="1" ht="13.5" customHeight="1" x14ac:dyDescent="0.25">
      <c r="A1326" s="2" t="str">
        <f t="shared" si="101"/>
        <v>MSI MSI GE72 (B)</v>
      </c>
      <c r="B1326" s="51" t="s">
        <v>3</v>
      </c>
      <c r="C1326" s="51" t="s">
        <v>271</v>
      </c>
      <c r="D1326" s="51" t="s">
        <v>64</v>
      </c>
      <c r="E1326" s="51" t="s">
        <v>2</v>
      </c>
      <c r="F1326" s="51" t="s">
        <v>28</v>
      </c>
      <c r="G1326" s="51" t="s">
        <v>154</v>
      </c>
      <c r="I1326" s="51" t="s">
        <v>272</v>
      </c>
      <c r="L1326" s="51">
        <v>17</v>
      </c>
      <c r="M1326" s="51" t="s">
        <v>45</v>
      </c>
      <c r="P1326" s="51" t="s">
        <v>97</v>
      </c>
      <c r="Q1326" s="51" t="s">
        <v>93</v>
      </c>
      <c r="S1326" s="51" t="s">
        <v>229</v>
      </c>
    </row>
    <row r="1327" spans="1:19" s="51" customFormat="1" ht="13.5" customHeight="1" x14ac:dyDescent="0.25">
      <c r="A1327" s="2" t="str">
        <f t="shared" si="101"/>
        <v>MSI MSI GE72 (B)</v>
      </c>
      <c r="B1327" s="51" t="s">
        <v>3</v>
      </c>
      <c r="C1327" s="51" t="s">
        <v>271</v>
      </c>
      <c r="D1327" s="51" t="s">
        <v>64</v>
      </c>
      <c r="E1327" s="51" t="s">
        <v>0</v>
      </c>
      <c r="F1327" s="51" t="s">
        <v>28</v>
      </c>
      <c r="G1327" s="51" t="s">
        <v>154</v>
      </c>
      <c r="I1327" s="51" t="s">
        <v>272</v>
      </c>
      <c r="L1327" s="51">
        <v>17</v>
      </c>
      <c r="M1327" s="51" t="s">
        <v>45</v>
      </c>
      <c r="P1327" s="51" t="s">
        <v>97</v>
      </c>
      <c r="Q1327" s="51" t="s">
        <v>93</v>
      </c>
      <c r="S1327" s="51" t="s">
        <v>229</v>
      </c>
    </row>
    <row r="1328" spans="1:19" s="77" customFormat="1" ht="13.5" customHeight="1" x14ac:dyDescent="0.25">
      <c r="A1328" s="2" t="str">
        <f t="shared" si="101"/>
        <v>MSI MSI GE72S</v>
      </c>
      <c r="B1328" s="77" t="s">
        <v>3</v>
      </c>
      <c r="C1328" s="77" t="s">
        <v>299</v>
      </c>
      <c r="D1328" s="77" t="s">
        <v>64</v>
      </c>
      <c r="E1328" s="77" t="s">
        <v>2</v>
      </c>
      <c r="F1328" s="77" t="s">
        <v>28</v>
      </c>
      <c r="G1328" s="77" t="s">
        <v>154</v>
      </c>
      <c r="I1328" s="77" t="s">
        <v>272</v>
      </c>
      <c r="L1328" s="77">
        <v>17</v>
      </c>
      <c r="M1328" s="77" t="s">
        <v>45</v>
      </c>
      <c r="P1328" s="77" t="s">
        <v>97</v>
      </c>
      <c r="Q1328" s="77" t="s">
        <v>93</v>
      </c>
      <c r="S1328" s="77" t="s">
        <v>229</v>
      </c>
    </row>
    <row r="1329" spans="1:19" s="77" customFormat="1" ht="13.5" customHeight="1" x14ac:dyDescent="0.25">
      <c r="A1329" s="2" t="str">
        <f t="shared" si="101"/>
        <v>MSI MSI GE72S</v>
      </c>
      <c r="B1329" s="77" t="s">
        <v>3</v>
      </c>
      <c r="C1329" s="77" t="s">
        <v>299</v>
      </c>
      <c r="D1329" s="77" t="s">
        <v>64</v>
      </c>
      <c r="E1329" s="77" t="s">
        <v>0</v>
      </c>
      <c r="F1329" s="77" t="s">
        <v>28</v>
      </c>
      <c r="G1329" s="77" t="s">
        <v>154</v>
      </c>
      <c r="I1329" s="77" t="s">
        <v>272</v>
      </c>
      <c r="L1329" s="77">
        <v>17</v>
      </c>
      <c r="M1329" s="77" t="s">
        <v>45</v>
      </c>
      <c r="P1329" s="77" t="s">
        <v>97</v>
      </c>
      <c r="Q1329" s="77" t="s">
        <v>93</v>
      </c>
      <c r="S1329" s="77" t="s">
        <v>229</v>
      </c>
    </row>
    <row r="1330" spans="1:19" s="42" customFormat="1" ht="13.5" customHeight="1" x14ac:dyDescent="0.25">
      <c r="A1330" s="42" t="str">
        <f t="shared" ref="A1330:A1341" si="102">CONCATENATE(B1330," ",C1330)</f>
        <v>MSI MSI GE72V</v>
      </c>
      <c r="B1330" s="42" t="s">
        <v>3</v>
      </c>
      <c r="C1330" s="42" t="s">
        <v>626</v>
      </c>
      <c r="D1330" s="42" t="s">
        <v>64</v>
      </c>
      <c r="F1330" s="42" t="s">
        <v>28</v>
      </c>
      <c r="G1330" s="42" t="s">
        <v>289</v>
      </c>
      <c r="I1330" s="42" t="s">
        <v>627</v>
      </c>
      <c r="L1330" s="42">
        <v>17</v>
      </c>
      <c r="M1330" s="42" t="s">
        <v>45</v>
      </c>
      <c r="S1330" s="42" t="s">
        <v>229</v>
      </c>
    </row>
    <row r="1331" spans="1:19" s="45" customFormat="1" ht="13.5" customHeight="1" x14ac:dyDescent="0.25">
      <c r="A1331" s="45" t="str">
        <f t="shared" si="102"/>
        <v>MSI MSI GE72K</v>
      </c>
      <c r="B1331" s="45" t="s">
        <v>3</v>
      </c>
      <c r="C1331" s="45" t="s">
        <v>678</v>
      </c>
      <c r="D1331" s="45" t="s">
        <v>64</v>
      </c>
      <c r="F1331" s="45" t="s">
        <v>28</v>
      </c>
      <c r="G1331" s="45" t="s">
        <v>599</v>
      </c>
      <c r="I1331" s="45" t="s">
        <v>677</v>
      </c>
      <c r="L1331" s="45">
        <v>17</v>
      </c>
      <c r="M1331" s="45" t="s">
        <v>45</v>
      </c>
      <c r="S1331" s="45" t="s">
        <v>229</v>
      </c>
    </row>
    <row r="1332" spans="1:19" s="56" customFormat="1" ht="13.5" customHeight="1" x14ac:dyDescent="0.25">
      <c r="A1332" s="56" t="str">
        <f>CONCATENATE(B1332," ",C1332)</f>
        <v>MSI MSI GE73</v>
      </c>
      <c r="B1332" s="56" t="s">
        <v>3</v>
      </c>
      <c r="C1332" s="56" t="s">
        <v>943</v>
      </c>
      <c r="D1332" s="56" t="s">
        <v>64</v>
      </c>
      <c r="F1332" s="56" t="s">
        <v>28</v>
      </c>
      <c r="G1332" s="56" t="s">
        <v>599</v>
      </c>
      <c r="I1332" s="56" t="s">
        <v>579</v>
      </c>
      <c r="L1332" s="56">
        <v>17</v>
      </c>
      <c r="M1332" s="56" t="s">
        <v>45</v>
      </c>
      <c r="S1332" s="56" t="s">
        <v>229</v>
      </c>
    </row>
    <row r="1333" spans="1:19" s="33" customFormat="1" ht="13.5" customHeight="1" x14ac:dyDescent="0.25">
      <c r="A1333" s="33" t="str">
        <f>CONCATENATE(B1333," ",C1333)</f>
        <v>MSI MSI GE73C</v>
      </c>
      <c r="B1333" s="33" t="s">
        <v>3</v>
      </c>
      <c r="C1333" s="33" t="s">
        <v>1317</v>
      </c>
      <c r="D1333" s="33" t="s">
        <v>64</v>
      </c>
      <c r="F1333" s="33" t="s">
        <v>28</v>
      </c>
      <c r="G1333" s="33" t="s">
        <v>1305</v>
      </c>
      <c r="I1333" s="33" t="s">
        <v>605</v>
      </c>
      <c r="L1333" s="33">
        <v>17</v>
      </c>
      <c r="M1333" s="33" t="s">
        <v>45</v>
      </c>
      <c r="S1333" s="33" t="s">
        <v>229</v>
      </c>
    </row>
    <row r="1334" spans="1:19" s="39" customFormat="1" ht="13.5" customHeight="1" x14ac:dyDescent="0.25">
      <c r="A1334" s="39" t="str">
        <f>CONCATENATE(B1334," ",C1334)</f>
        <v>MSI MSI GE75C</v>
      </c>
      <c r="B1334" s="39" t="s">
        <v>3</v>
      </c>
      <c r="C1334" s="39" t="s">
        <v>1675</v>
      </c>
      <c r="D1334" s="39" t="s">
        <v>64</v>
      </c>
      <c r="F1334" s="39" t="s">
        <v>28</v>
      </c>
      <c r="G1334" s="39" t="s">
        <v>1305</v>
      </c>
      <c r="I1334" s="39" t="s">
        <v>579</v>
      </c>
      <c r="L1334" s="39">
        <v>17</v>
      </c>
      <c r="M1334" s="39" t="s">
        <v>45</v>
      </c>
      <c r="S1334" s="39" t="s">
        <v>229</v>
      </c>
    </row>
    <row r="1335" spans="1:19" s="24" customFormat="1" ht="13.5" customHeight="1" x14ac:dyDescent="0.25">
      <c r="A1335" s="24" t="str">
        <f>CONCATENATE(B1335," ",C1335)</f>
        <v>MSI MSI GF75C</v>
      </c>
      <c r="B1335" s="24" t="s">
        <v>3</v>
      </c>
      <c r="C1335" s="24" t="s">
        <v>1837</v>
      </c>
      <c r="D1335" s="24" t="s">
        <v>64</v>
      </c>
      <c r="F1335" s="24" t="s">
        <v>28</v>
      </c>
      <c r="G1335" s="24" t="s">
        <v>1305</v>
      </c>
      <c r="I1335" s="24" t="s">
        <v>677</v>
      </c>
      <c r="L1335" s="24">
        <v>17</v>
      </c>
      <c r="M1335" s="24" t="s">
        <v>45</v>
      </c>
      <c r="S1335" s="24" t="s">
        <v>229</v>
      </c>
    </row>
    <row r="1336" spans="1:19" s="25" customFormat="1" ht="13.5" customHeight="1" x14ac:dyDescent="0.25">
      <c r="A1336" s="25" t="str">
        <f t="shared" si="102"/>
        <v>MSI MSI GL62</v>
      </c>
      <c r="B1336" s="25" t="s">
        <v>3</v>
      </c>
      <c r="C1336" s="25" t="s">
        <v>395</v>
      </c>
      <c r="D1336" s="25" t="s">
        <v>64</v>
      </c>
      <c r="F1336" s="25" t="s">
        <v>28</v>
      </c>
      <c r="G1336" s="25" t="s">
        <v>289</v>
      </c>
      <c r="I1336" s="25" t="s">
        <v>172</v>
      </c>
      <c r="L1336" s="25">
        <v>15</v>
      </c>
      <c r="M1336" s="25" t="s">
        <v>45</v>
      </c>
      <c r="S1336" s="25" t="s">
        <v>229</v>
      </c>
    </row>
    <row r="1337" spans="1:19" s="43" customFormat="1" ht="13.5" customHeight="1" x14ac:dyDescent="0.25">
      <c r="A1337" s="43" t="str">
        <f t="shared" si="102"/>
        <v>MSI MSI GL62K</v>
      </c>
      <c r="B1337" s="43" t="s">
        <v>3</v>
      </c>
      <c r="C1337" s="43" t="s">
        <v>786</v>
      </c>
      <c r="D1337" s="43" t="s">
        <v>64</v>
      </c>
      <c r="F1337" s="43" t="s">
        <v>28</v>
      </c>
      <c r="G1337" s="43" t="s">
        <v>599</v>
      </c>
      <c r="I1337" s="43" t="s">
        <v>677</v>
      </c>
      <c r="L1337" s="43">
        <v>15</v>
      </c>
      <c r="M1337" s="43" t="s">
        <v>45</v>
      </c>
      <c r="S1337" s="43" t="s">
        <v>229</v>
      </c>
    </row>
    <row r="1338" spans="1:19" s="34" customFormat="1" ht="13.5" customHeight="1" x14ac:dyDescent="0.25">
      <c r="A1338" s="34" t="str">
        <f>CONCATENATE(B1338," ",C1338)</f>
        <v>MSI MSI GL63C</v>
      </c>
      <c r="B1338" s="34" t="s">
        <v>3</v>
      </c>
      <c r="C1338" s="34" t="s">
        <v>1450</v>
      </c>
      <c r="D1338" s="34" t="s">
        <v>64</v>
      </c>
      <c r="F1338" s="34" t="s">
        <v>28</v>
      </c>
      <c r="G1338" s="34" t="s">
        <v>1305</v>
      </c>
      <c r="I1338" s="34" t="s">
        <v>1430</v>
      </c>
      <c r="L1338" s="34">
        <v>15</v>
      </c>
      <c r="M1338" s="34" t="s">
        <v>45</v>
      </c>
      <c r="S1338" s="34" t="s">
        <v>229</v>
      </c>
    </row>
    <row r="1339" spans="1:19" s="45" customFormat="1" ht="13.5" customHeight="1" x14ac:dyDescent="0.25">
      <c r="A1339" s="45" t="str">
        <f>CONCATENATE(B1339," ",C1339)</f>
        <v>MSI MSI GL65C</v>
      </c>
      <c r="B1339" s="45" t="s">
        <v>3</v>
      </c>
      <c r="C1339" s="45" t="s">
        <v>2621</v>
      </c>
      <c r="D1339" s="45" t="s">
        <v>64</v>
      </c>
      <c r="F1339" s="45" t="s">
        <v>28</v>
      </c>
      <c r="G1339" s="45" t="s">
        <v>1305</v>
      </c>
      <c r="I1339" s="45" t="s">
        <v>2622</v>
      </c>
      <c r="L1339" s="45">
        <v>15</v>
      </c>
      <c r="M1339" s="45" t="s">
        <v>45</v>
      </c>
      <c r="S1339" s="45" t="s">
        <v>229</v>
      </c>
    </row>
    <row r="1340" spans="1:19" s="24" customFormat="1" ht="13.5" customHeight="1" x14ac:dyDescent="0.25">
      <c r="A1340" s="24" t="str">
        <f t="shared" si="102"/>
        <v>MSI MSI GL72</v>
      </c>
      <c r="B1340" s="24" t="s">
        <v>3</v>
      </c>
      <c r="C1340" s="24" t="s">
        <v>396</v>
      </c>
      <c r="D1340" s="24" t="s">
        <v>64</v>
      </c>
      <c r="F1340" s="24" t="s">
        <v>28</v>
      </c>
      <c r="G1340" s="24" t="s">
        <v>289</v>
      </c>
      <c r="I1340" s="24" t="s">
        <v>172</v>
      </c>
      <c r="L1340" s="24">
        <v>17</v>
      </c>
      <c r="M1340" s="24" t="s">
        <v>45</v>
      </c>
      <c r="S1340" s="24" t="s">
        <v>229</v>
      </c>
    </row>
    <row r="1341" spans="1:19" s="43" customFormat="1" ht="13.5" customHeight="1" x14ac:dyDescent="0.25">
      <c r="A1341" s="43" t="str">
        <f t="shared" si="102"/>
        <v>MSI MSI GL72K</v>
      </c>
      <c r="B1341" s="43" t="s">
        <v>3</v>
      </c>
      <c r="C1341" s="43" t="s">
        <v>787</v>
      </c>
      <c r="D1341" s="43" t="s">
        <v>64</v>
      </c>
      <c r="F1341" s="43" t="s">
        <v>28</v>
      </c>
      <c r="G1341" s="43" t="s">
        <v>599</v>
      </c>
      <c r="I1341" s="43" t="s">
        <v>788</v>
      </c>
      <c r="L1341" s="43">
        <v>17</v>
      </c>
      <c r="M1341" s="43" t="s">
        <v>45</v>
      </c>
      <c r="S1341" s="43" t="s">
        <v>229</v>
      </c>
    </row>
    <row r="1342" spans="1:19" s="34" customFormat="1" ht="13.5" customHeight="1" x14ac:dyDescent="0.25">
      <c r="A1342" s="34" t="str">
        <f t="shared" ref="A1342:A1368" si="103">CONCATENATE(B1342," ",C1342)</f>
        <v>MSI MSI GL73C</v>
      </c>
      <c r="B1342" s="34" t="s">
        <v>3</v>
      </c>
      <c r="C1342" s="34" t="s">
        <v>1451</v>
      </c>
      <c r="D1342" s="34" t="s">
        <v>64</v>
      </c>
      <c r="F1342" s="34" t="s">
        <v>28</v>
      </c>
      <c r="G1342" s="34" t="s">
        <v>1305</v>
      </c>
      <c r="I1342" s="34" t="s">
        <v>1430</v>
      </c>
      <c r="L1342" s="34">
        <v>17</v>
      </c>
      <c r="M1342" s="34" t="s">
        <v>45</v>
      </c>
      <c r="S1342" s="34" t="s">
        <v>229</v>
      </c>
    </row>
    <row r="1343" spans="1:19" s="51" customFormat="1" ht="13.5" customHeight="1" x14ac:dyDescent="0.25">
      <c r="A1343" s="51" t="str">
        <f>CONCATENATE(B1343," ",C1343)</f>
        <v>MSI MSI GL75C</v>
      </c>
      <c r="B1343" s="51" t="s">
        <v>3</v>
      </c>
      <c r="C1343" s="51" t="s">
        <v>2228</v>
      </c>
      <c r="D1343" s="51" t="s">
        <v>64</v>
      </c>
      <c r="F1343" s="51" t="s">
        <v>28</v>
      </c>
      <c r="G1343" s="51" t="s">
        <v>1305</v>
      </c>
      <c r="I1343" s="51" t="s">
        <v>2126</v>
      </c>
      <c r="L1343" s="51">
        <v>17</v>
      </c>
      <c r="M1343" s="51" t="s">
        <v>45</v>
      </c>
      <c r="S1343" s="51" t="s">
        <v>229</v>
      </c>
    </row>
    <row r="1344" spans="1:19" s="77" customFormat="1" ht="13.5" customHeight="1" x14ac:dyDescent="0.25">
      <c r="A1344" s="2" t="str">
        <f t="shared" si="103"/>
        <v>MSI MSI GP62</v>
      </c>
      <c r="B1344" s="77" t="s">
        <v>3</v>
      </c>
      <c r="C1344" s="77" t="s">
        <v>328</v>
      </c>
      <c r="D1344" s="77" t="s">
        <v>64</v>
      </c>
      <c r="E1344" s="77" t="s">
        <v>0</v>
      </c>
      <c r="F1344" s="77" t="s">
        <v>28</v>
      </c>
      <c r="G1344" s="77" t="s">
        <v>154</v>
      </c>
      <c r="I1344" s="77" t="s">
        <v>172</v>
      </c>
      <c r="L1344" s="77">
        <v>15</v>
      </c>
      <c r="M1344" s="77" t="s">
        <v>45</v>
      </c>
      <c r="P1344" s="77" t="s">
        <v>97</v>
      </c>
      <c r="Q1344" s="77" t="s">
        <v>93</v>
      </c>
      <c r="S1344" s="77" t="s">
        <v>229</v>
      </c>
    </row>
    <row r="1345" spans="1:19" s="77" customFormat="1" ht="13.5" customHeight="1" x14ac:dyDescent="0.25">
      <c r="A1345" s="2" t="str">
        <f t="shared" si="103"/>
        <v>MSI MSI GP62</v>
      </c>
      <c r="B1345" s="77" t="s">
        <v>3</v>
      </c>
      <c r="C1345" s="77" t="s">
        <v>328</v>
      </c>
      <c r="D1345" s="77" t="s">
        <v>64</v>
      </c>
      <c r="E1345" s="77" t="s">
        <v>2</v>
      </c>
      <c r="F1345" s="77" t="s">
        <v>28</v>
      </c>
      <c r="G1345" s="77" t="s">
        <v>154</v>
      </c>
      <c r="I1345" s="77" t="s">
        <v>172</v>
      </c>
      <c r="L1345" s="77">
        <v>15</v>
      </c>
      <c r="M1345" s="77" t="s">
        <v>45</v>
      </c>
      <c r="P1345" s="77" t="s">
        <v>97</v>
      </c>
      <c r="Q1345" s="77" t="s">
        <v>93</v>
      </c>
      <c r="S1345" s="77" t="s">
        <v>229</v>
      </c>
    </row>
    <row r="1346" spans="1:19" s="24" customFormat="1" ht="13.5" customHeight="1" x14ac:dyDescent="0.25">
      <c r="A1346" s="24" t="str">
        <f t="shared" si="103"/>
        <v>MSI MSI GP62S</v>
      </c>
      <c r="B1346" s="24" t="s">
        <v>3</v>
      </c>
      <c r="C1346" s="24" t="s">
        <v>397</v>
      </c>
      <c r="D1346" s="24" t="s">
        <v>64</v>
      </c>
      <c r="F1346" s="24" t="s">
        <v>28</v>
      </c>
      <c r="G1346" s="24" t="s">
        <v>289</v>
      </c>
      <c r="I1346" s="24" t="s">
        <v>172</v>
      </c>
      <c r="L1346" s="24">
        <v>15</v>
      </c>
      <c r="M1346" s="24" t="s">
        <v>45</v>
      </c>
      <c r="P1346" s="24" t="s">
        <v>97</v>
      </c>
      <c r="Q1346" s="24" t="s">
        <v>93</v>
      </c>
      <c r="S1346" s="24" t="s">
        <v>229</v>
      </c>
    </row>
    <row r="1347" spans="1:19" s="42" customFormat="1" ht="13.5" customHeight="1" x14ac:dyDescent="0.25">
      <c r="A1347" s="42" t="str">
        <f t="shared" si="103"/>
        <v>MSI MSI GP62M</v>
      </c>
      <c r="B1347" s="42" t="s">
        <v>3</v>
      </c>
      <c r="C1347" s="42" t="s">
        <v>628</v>
      </c>
      <c r="D1347" s="42" t="s">
        <v>64</v>
      </c>
      <c r="F1347" s="42" t="s">
        <v>28</v>
      </c>
      <c r="G1347" s="42" t="s">
        <v>289</v>
      </c>
      <c r="I1347" s="42" t="s">
        <v>574</v>
      </c>
      <c r="L1347" s="42">
        <v>15</v>
      </c>
      <c r="M1347" s="42" t="s">
        <v>45</v>
      </c>
      <c r="P1347" s="42" t="s">
        <v>97</v>
      </c>
      <c r="Q1347" s="42" t="s">
        <v>93</v>
      </c>
      <c r="S1347" s="24" t="s">
        <v>229</v>
      </c>
    </row>
    <row r="1348" spans="1:19" s="45" customFormat="1" ht="13.5" customHeight="1" x14ac:dyDescent="0.25">
      <c r="A1348" s="45" t="str">
        <f t="shared" si="103"/>
        <v>MSI MSI GP62K</v>
      </c>
      <c r="B1348" s="45" t="s">
        <v>3</v>
      </c>
      <c r="C1348" s="45" t="s">
        <v>679</v>
      </c>
      <c r="D1348" s="45" t="s">
        <v>64</v>
      </c>
      <c r="F1348" s="45" t="s">
        <v>28</v>
      </c>
      <c r="G1348" s="45" t="s">
        <v>599</v>
      </c>
      <c r="I1348" s="45" t="s">
        <v>677</v>
      </c>
      <c r="L1348" s="45">
        <v>15</v>
      </c>
      <c r="M1348" s="45" t="s">
        <v>45</v>
      </c>
      <c r="S1348" s="45" t="s">
        <v>229</v>
      </c>
    </row>
    <row r="1349" spans="1:19" s="51" customFormat="1" ht="13.5" customHeight="1" x14ac:dyDescent="0.25">
      <c r="A1349" s="51" t="str">
        <f t="shared" si="103"/>
        <v>MSI MSI GP62C</v>
      </c>
      <c r="B1349" s="51" t="s">
        <v>3</v>
      </c>
      <c r="C1349" s="51" t="s">
        <v>1529</v>
      </c>
      <c r="D1349" s="51" t="s">
        <v>64</v>
      </c>
      <c r="F1349" s="51" t="s">
        <v>28</v>
      </c>
      <c r="G1349" s="51" t="s">
        <v>1305</v>
      </c>
      <c r="I1349" s="51" t="s">
        <v>1430</v>
      </c>
      <c r="L1349" s="51">
        <v>15</v>
      </c>
      <c r="M1349" s="51" t="s">
        <v>45</v>
      </c>
      <c r="S1349" s="51" t="s">
        <v>229</v>
      </c>
    </row>
    <row r="1350" spans="1:19" s="34" customFormat="1" ht="13.5" customHeight="1" x14ac:dyDescent="0.25">
      <c r="A1350" s="34" t="str">
        <f t="shared" si="103"/>
        <v>MSI MSI GP63C</v>
      </c>
      <c r="B1350" s="34" t="s">
        <v>3</v>
      </c>
      <c r="C1350" s="34" t="s">
        <v>1452</v>
      </c>
      <c r="D1350" s="34" t="s">
        <v>64</v>
      </c>
      <c r="F1350" s="34" t="s">
        <v>28</v>
      </c>
      <c r="G1350" s="34" t="s">
        <v>1305</v>
      </c>
      <c r="I1350" s="34" t="s">
        <v>574</v>
      </c>
      <c r="L1350" s="34">
        <v>15</v>
      </c>
      <c r="M1350" s="34" t="s">
        <v>45</v>
      </c>
      <c r="S1350" s="34" t="s">
        <v>229</v>
      </c>
    </row>
    <row r="1351" spans="1:19" s="51" customFormat="1" ht="13.5" customHeight="1" x14ac:dyDescent="0.25">
      <c r="A1351" s="51" t="str">
        <f>CONCATENATE(B1351," ",C1351)</f>
        <v>MSI MSI GP65C</v>
      </c>
      <c r="B1351" s="51" t="s">
        <v>3</v>
      </c>
      <c r="C1351" s="51" t="s">
        <v>2229</v>
      </c>
      <c r="D1351" s="51" t="s">
        <v>64</v>
      </c>
      <c r="F1351" s="51" t="s">
        <v>28</v>
      </c>
      <c r="G1351" s="51" t="s">
        <v>1305</v>
      </c>
      <c r="I1351" s="51" t="s">
        <v>2124</v>
      </c>
      <c r="L1351" s="51">
        <v>15</v>
      </c>
      <c r="M1351" s="51" t="s">
        <v>45</v>
      </c>
      <c r="S1351" s="51" t="s">
        <v>229</v>
      </c>
    </row>
    <row r="1352" spans="1:19" s="76" customFormat="1" x14ac:dyDescent="0.25">
      <c r="A1352" s="2" t="str">
        <f t="shared" si="103"/>
        <v>MSI MSI GP72</v>
      </c>
      <c r="B1352" s="76" t="s">
        <v>3</v>
      </c>
      <c r="C1352" s="76" t="s">
        <v>294</v>
      </c>
      <c r="D1352" s="76" t="s">
        <v>64</v>
      </c>
      <c r="E1352" s="76" t="s">
        <v>0</v>
      </c>
      <c r="F1352" s="76" t="s">
        <v>28</v>
      </c>
      <c r="G1352" s="76" t="s">
        <v>154</v>
      </c>
      <c r="I1352" s="76" t="s">
        <v>172</v>
      </c>
      <c r="L1352" s="76">
        <v>17</v>
      </c>
      <c r="M1352" s="76" t="s">
        <v>45</v>
      </c>
      <c r="P1352" s="76" t="s">
        <v>97</v>
      </c>
      <c r="Q1352" s="76" t="s">
        <v>93</v>
      </c>
      <c r="S1352" s="76" t="s">
        <v>229</v>
      </c>
    </row>
    <row r="1353" spans="1:19" s="76" customFormat="1" x14ac:dyDescent="0.25">
      <c r="A1353" s="2" t="str">
        <f t="shared" si="103"/>
        <v>MSI MSI GP72</v>
      </c>
      <c r="B1353" s="76" t="s">
        <v>3</v>
      </c>
      <c r="C1353" s="76" t="s">
        <v>294</v>
      </c>
      <c r="D1353" s="76" t="s">
        <v>64</v>
      </c>
      <c r="E1353" s="76" t="s">
        <v>2</v>
      </c>
      <c r="F1353" s="76" t="s">
        <v>28</v>
      </c>
      <c r="G1353" s="76" t="s">
        <v>154</v>
      </c>
      <c r="I1353" s="76" t="s">
        <v>172</v>
      </c>
      <c r="L1353" s="76">
        <v>17</v>
      </c>
      <c r="M1353" s="76" t="s">
        <v>45</v>
      </c>
      <c r="P1353" s="76" t="s">
        <v>97</v>
      </c>
      <c r="Q1353" s="76" t="s">
        <v>93</v>
      </c>
      <c r="S1353" s="76" t="s">
        <v>229</v>
      </c>
    </row>
    <row r="1354" spans="1:19" s="24" customFormat="1" x14ac:dyDescent="0.25">
      <c r="A1354" s="24" t="str">
        <f t="shared" si="103"/>
        <v>MSI MSI GP72S</v>
      </c>
      <c r="B1354" s="24" t="s">
        <v>3</v>
      </c>
      <c r="C1354" s="24" t="s">
        <v>398</v>
      </c>
      <c r="D1354" s="24" t="s">
        <v>64</v>
      </c>
      <c r="F1354" s="24" t="s">
        <v>28</v>
      </c>
      <c r="G1354" s="24" t="s">
        <v>289</v>
      </c>
      <c r="I1354" s="24" t="s">
        <v>172</v>
      </c>
      <c r="L1354" s="24">
        <v>17</v>
      </c>
      <c r="M1354" s="24" t="s">
        <v>45</v>
      </c>
      <c r="P1354" s="24" t="s">
        <v>97</v>
      </c>
      <c r="Q1354" s="24" t="s">
        <v>93</v>
      </c>
      <c r="S1354" s="24" t="s">
        <v>229</v>
      </c>
    </row>
    <row r="1355" spans="1:19" s="45" customFormat="1" x14ac:dyDescent="0.25">
      <c r="A1355" s="45" t="str">
        <f t="shared" si="103"/>
        <v>MSI MSI GP72K</v>
      </c>
      <c r="B1355" s="45" t="s">
        <v>3</v>
      </c>
      <c r="C1355" s="45" t="s">
        <v>680</v>
      </c>
      <c r="D1355" s="45" t="s">
        <v>64</v>
      </c>
      <c r="F1355" s="45" t="s">
        <v>28</v>
      </c>
      <c r="G1355" s="45" t="s">
        <v>599</v>
      </c>
      <c r="I1355" s="45" t="s">
        <v>677</v>
      </c>
      <c r="L1355" s="45">
        <v>17</v>
      </c>
      <c r="M1355" s="45" t="s">
        <v>45</v>
      </c>
      <c r="P1355" s="45" t="s">
        <v>97</v>
      </c>
      <c r="Q1355" s="45" t="s">
        <v>93</v>
      </c>
      <c r="S1355" s="45" t="s">
        <v>229</v>
      </c>
    </row>
    <row r="1356" spans="1:19" s="34" customFormat="1" x14ac:dyDescent="0.25">
      <c r="A1356" s="34" t="str">
        <f t="shared" si="103"/>
        <v>MSI MSI GP73C</v>
      </c>
      <c r="B1356" s="34" t="s">
        <v>3</v>
      </c>
      <c r="C1356" s="34" t="s">
        <v>1453</v>
      </c>
      <c r="D1356" s="34" t="s">
        <v>64</v>
      </c>
      <c r="F1356" s="34" t="s">
        <v>28</v>
      </c>
      <c r="G1356" s="34" t="s">
        <v>1305</v>
      </c>
      <c r="I1356" s="34" t="s">
        <v>574</v>
      </c>
      <c r="L1356" s="34">
        <v>17</v>
      </c>
      <c r="M1356" s="34" t="s">
        <v>45</v>
      </c>
      <c r="S1356" s="34" t="s">
        <v>229</v>
      </c>
    </row>
    <row r="1357" spans="1:19" s="57" customFormat="1" x14ac:dyDescent="0.25">
      <c r="A1357" s="57" t="str">
        <f>CONCATENATE(B1357," ",C1357)</f>
        <v>MSI MSI GP75C</v>
      </c>
      <c r="B1357" s="57" t="s">
        <v>3</v>
      </c>
      <c r="C1357" s="57" t="s">
        <v>2131</v>
      </c>
      <c r="D1357" s="57" t="s">
        <v>64</v>
      </c>
      <c r="F1357" s="57" t="s">
        <v>28</v>
      </c>
      <c r="G1357" s="57" t="s">
        <v>1305</v>
      </c>
      <c r="I1357" s="57" t="s">
        <v>2124</v>
      </c>
      <c r="L1357" s="57">
        <v>17</v>
      </c>
      <c r="M1357" s="57" t="s">
        <v>45</v>
      </c>
      <c r="S1357" s="57" t="s">
        <v>229</v>
      </c>
    </row>
    <row r="1358" spans="1:19" s="43" customFormat="1" x14ac:dyDescent="0.25">
      <c r="A1358" s="43" t="str">
        <f t="shared" si="103"/>
        <v>MSI MSI GS32</v>
      </c>
      <c r="B1358" s="43" t="s">
        <v>3</v>
      </c>
      <c r="C1358" s="43" t="s">
        <v>668</v>
      </c>
      <c r="D1358" s="43" t="s">
        <v>60</v>
      </c>
      <c r="F1358" s="43" t="s">
        <v>28</v>
      </c>
      <c r="G1358" s="43" t="s">
        <v>599</v>
      </c>
      <c r="I1358" s="43" t="s">
        <v>172</v>
      </c>
      <c r="L1358" s="43">
        <v>13</v>
      </c>
      <c r="M1358" s="43" t="s">
        <v>45</v>
      </c>
      <c r="S1358" s="43" t="s">
        <v>229</v>
      </c>
    </row>
    <row r="1359" spans="1:19" s="77" customFormat="1" x14ac:dyDescent="0.25">
      <c r="A1359" s="2" t="str">
        <f t="shared" si="103"/>
        <v>MSI MSI GS40</v>
      </c>
      <c r="B1359" s="77" t="s">
        <v>3</v>
      </c>
      <c r="C1359" s="77" t="s">
        <v>366</v>
      </c>
      <c r="D1359" s="77" t="s">
        <v>60</v>
      </c>
      <c r="E1359" s="77" t="s">
        <v>367</v>
      </c>
      <c r="F1359" s="77" t="s">
        <v>28</v>
      </c>
      <c r="G1359" s="77" t="s">
        <v>289</v>
      </c>
      <c r="I1359" s="77" t="s">
        <v>296</v>
      </c>
      <c r="L1359" s="77">
        <v>14</v>
      </c>
      <c r="M1359" s="77" t="s">
        <v>45</v>
      </c>
      <c r="P1359" s="77" t="s">
        <v>97</v>
      </c>
      <c r="Q1359" s="77" t="s">
        <v>93</v>
      </c>
      <c r="S1359" s="77" t="s">
        <v>229</v>
      </c>
    </row>
    <row r="1360" spans="1:19" s="39" customFormat="1" x14ac:dyDescent="0.25">
      <c r="A1360" s="39" t="str">
        <f t="shared" si="103"/>
        <v>MSI MSI GS43V</v>
      </c>
      <c r="B1360" s="39" t="s">
        <v>3</v>
      </c>
      <c r="C1360" s="39" t="s">
        <v>573</v>
      </c>
      <c r="D1360" s="39" t="s">
        <v>60</v>
      </c>
      <c r="F1360" s="39" t="s">
        <v>28</v>
      </c>
      <c r="G1360" s="39" t="s">
        <v>289</v>
      </c>
      <c r="I1360" s="39" t="s">
        <v>574</v>
      </c>
      <c r="L1360" s="39">
        <v>14</v>
      </c>
      <c r="M1360" s="39" t="s">
        <v>45</v>
      </c>
      <c r="S1360" s="39" t="s">
        <v>229</v>
      </c>
    </row>
    <row r="1361" spans="1:19" s="52" customFormat="1" x14ac:dyDescent="0.25">
      <c r="A1361" s="52" t="str">
        <f t="shared" si="103"/>
        <v>MSI MSI GS43K</v>
      </c>
      <c r="B1361" s="52" t="s">
        <v>3</v>
      </c>
      <c r="C1361" s="52" t="s">
        <v>755</v>
      </c>
      <c r="D1361" s="52" t="s">
        <v>60</v>
      </c>
      <c r="F1361" s="52" t="s">
        <v>28</v>
      </c>
      <c r="G1361" s="52" t="s">
        <v>599</v>
      </c>
      <c r="I1361" s="52" t="s">
        <v>574</v>
      </c>
      <c r="L1361" s="52">
        <v>14</v>
      </c>
      <c r="M1361" s="52" t="s">
        <v>45</v>
      </c>
      <c r="S1361" s="52" t="s">
        <v>229</v>
      </c>
    </row>
    <row r="1362" spans="1:19" s="51" customFormat="1" x14ac:dyDescent="0.25">
      <c r="A1362" s="2" t="str">
        <f t="shared" si="103"/>
        <v>MSI MSI GS60 (B)</v>
      </c>
      <c r="B1362" s="51" t="s">
        <v>3</v>
      </c>
      <c r="C1362" s="51" t="s">
        <v>273</v>
      </c>
      <c r="D1362" s="51" t="s">
        <v>64</v>
      </c>
      <c r="E1362" s="51" t="s">
        <v>2</v>
      </c>
      <c r="F1362" s="51" t="s">
        <v>28</v>
      </c>
      <c r="G1362" s="51" t="s">
        <v>154</v>
      </c>
      <c r="I1362" s="51" t="s">
        <v>274</v>
      </c>
      <c r="L1362" s="51">
        <v>15</v>
      </c>
      <c r="M1362" s="51" t="s">
        <v>45</v>
      </c>
      <c r="P1362" s="51" t="s">
        <v>97</v>
      </c>
      <c r="Q1362" s="51" t="s">
        <v>93</v>
      </c>
      <c r="S1362" s="51" t="s">
        <v>229</v>
      </c>
    </row>
    <row r="1363" spans="1:19" s="75" customFormat="1" x14ac:dyDescent="0.25">
      <c r="A1363" s="2" t="str">
        <f t="shared" si="103"/>
        <v>MSI MSI GS60S</v>
      </c>
      <c r="B1363" s="75" t="s">
        <v>3</v>
      </c>
      <c r="C1363" s="75" t="s">
        <v>300</v>
      </c>
      <c r="D1363" s="75" t="s">
        <v>64</v>
      </c>
      <c r="E1363" s="75" t="s">
        <v>2</v>
      </c>
      <c r="F1363" s="75" t="s">
        <v>28</v>
      </c>
      <c r="G1363" s="75" t="s">
        <v>289</v>
      </c>
      <c r="I1363" s="75" t="s">
        <v>296</v>
      </c>
      <c r="L1363" s="75">
        <v>15</v>
      </c>
      <c r="M1363" s="75" t="s">
        <v>45</v>
      </c>
      <c r="P1363" s="75" t="s">
        <v>97</v>
      </c>
      <c r="Q1363" s="75" t="s">
        <v>93</v>
      </c>
      <c r="S1363" s="75" t="s">
        <v>229</v>
      </c>
    </row>
    <row r="1364" spans="1:19" s="39" customFormat="1" x14ac:dyDescent="0.25">
      <c r="A1364" s="39" t="str">
        <f t="shared" si="103"/>
        <v>MSI MSI GS63V</v>
      </c>
      <c r="B1364" s="39" t="s">
        <v>3</v>
      </c>
      <c r="C1364" s="39" t="s">
        <v>575</v>
      </c>
      <c r="D1364" s="39" t="s">
        <v>64</v>
      </c>
      <c r="F1364" s="39" t="s">
        <v>28</v>
      </c>
      <c r="G1364" s="39" t="s">
        <v>289</v>
      </c>
      <c r="I1364" s="39" t="s">
        <v>574</v>
      </c>
      <c r="L1364" s="39">
        <v>15</v>
      </c>
      <c r="M1364" s="39" t="s">
        <v>311</v>
      </c>
      <c r="S1364" s="39" t="s">
        <v>229</v>
      </c>
    </row>
    <row r="1365" spans="1:19" s="56" customFormat="1" x14ac:dyDescent="0.25">
      <c r="A1365" s="56" t="str">
        <f t="shared" si="103"/>
        <v>MSI MSI GS63K</v>
      </c>
      <c r="B1365" s="56" t="s">
        <v>3</v>
      </c>
      <c r="C1365" s="56" t="s">
        <v>944</v>
      </c>
      <c r="D1365" s="56" t="s">
        <v>64</v>
      </c>
      <c r="F1365" s="56" t="s">
        <v>28</v>
      </c>
      <c r="G1365" s="56" t="s">
        <v>599</v>
      </c>
      <c r="I1365" s="56" t="s">
        <v>781</v>
      </c>
      <c r="L1365" s="56">
        <v>15</v>
      </c>
      <c r="M1365" s="56" t="s">
        <v>311</v>
      </c>
      <c r="S1365" s="56" t="s">
        <v>229</v>
      </c>
    </row>
    <row r="1366" spans="1:19" s="33" customFormat="1" x14ac:dyDescent="0.25">
      <c r="A1366" s="33" t="str">
        <f t="shared" si="103"/>
        <v>MSI MSI GS63C</v>
      </c>
      <c r="B1366" s="33" t="s">
        <v>3</v>
      </c>
      <c r="C1366" s="33" t="s">
        <v>1318</v>
      </c>
      <c r="D1366" s="33" t="s">
        <v>64</v>
      </c>
      <c r="F1366" s="33" t="s">
        <v>28</v>
      </c>
      <c r="G1366" s="33" t="s">
        <v>1305</v>
      </c>
      <c r="I1366" s="33" t="s">
        <v>574</v>
      </c>
      <c r="L1366" s="33">
        <v>15</v>
      </c>
      <c r="M1366" s="33" t="s">
        <v>311</v>
      </c>
      <c r="S1366" s="33" t="s">
        <v>229</v>
      </c>
    </row>
    <row r="1367" spans="1:19" s="34" customFormat="1" x14ac:dyDescent="0.25">
      <c r="A1367" s="34" t="str">
        <f t="shared" si="103"/>
        <v>MSI MSI GS65C</v>
      </c>
      <c r="B1367" s="34" t="s">
        <v>3</v>
      </c>
      <c r="C1367" s="34" t="s">
        <v>1319</v>
      </c>
      <c r="D1367" s="34" t="s">
        <v>64</v>
      </c>
      <c r="F1367" s="34" t="s">
        <v>28</v>
      </c>
      <c r="G1367" s="34" t="s">
        <v>1305</v>
      </c>
      <c r="I1367" s="34" t="s">
        <v>605</v>
      </c>
      <c r="L1367" s="34">
        <v>15</v>
      </c>
      <c r="M1367" s="34" t="s">
        <v>45</v>
      </c>
      <c r="S1367" s="34" t="s">
        <v>229</v>
      </c>
    </row>
    <row r="1368" spans="1:19" s="51" customFormat="1" x14ac:dyDescent="0.25">
      <c r="A1368" s="2" t="str">
        <f t="shared" si="103"/>
        <v>MSI MSI GS70 (B)</v>
      </c>
      <c r="B1368" s="51" t="s">
        <v>3</v>
      </c>
      <c r="C1368" s="51" t="s">
        <v>275</v>
      </c>
      <c r="D1368" s="51" t="s">
        <v>64</v>
      </c>
      <c r="E1368" s="51" t="s">
        <v>2</v>
      </c>
      <c r="F1368" s="51" t="s">
        <v>28</v>
      </c>
      <c r="G1368" s="51" t="s">
        <v>154</v>
      </c>
      <c r="I1368" s="51" t="s">
        <v>276</v>
      </c>
      <c r="J1368" s="51">
        <v>2.7</v>
      </c>
      <c r="L1368" s="51">
        <v>17</v>
      </c>
      <c r="M1368" s="51" t="s">
        <v>45</v>
      </c>
      <c r="P1368" s="51" t="s">
        <v>97</v>
      </c>
      <c r="Q1368" s="51" t="s">
        <v>93</v>
      </c>
      <c r="S1368" s="51" t="s">
        <v>229</v>
      </c>
    </row>
    <row r="1369" spans="1:19" s="75" customFormat="1" x14ac:dyDescent="0.25">
      <c r="A1369" s="2" t="str">
        <f t="shared" ref="A1369:A1394" si="104">CONCATENATE(B1369," ",C1369)</f>
        <v>MSI MSI GS70S</v>
      </c>
      <c r="B1369" s="75" t="s">
        <v>3</v>
      </c>
      <c r="C1369" s="75" t="s">
        <v>301</v>
      </c>
      <c r="D1369" s="75" t="s">
        <v>64</v>
      </c>
      <c r="E1369" s="75" t="s">
        <v>2</v>
      </c>
      <c r="F1369" s="75" t="s">
        <v>28</v>
      </c>
      <c r="G1369" s="75" t="s">
        <v>289</v>
      </c>
      <c r="I1369" s="75" t="s">
        <v>296</v>
      </c>
      <c r="L1369" s="75">
        <v>17</v>
      </c>
      <c r="M1369" s="75" t="s">
        <v>45</v>
      </c>
      <c r="P1369" s="75" t="s">
        <v>97</v>
      </c>
      <c r="Q1369" s="75" t="s">
        <v>93</v>
      </c>
      <c r="S1369" s="75" t="s">
        <v>229</v>
      </c>
    </row>
    <row r="1370" spans="1:19" s="39" customFormat="1" x14ac:dyDescent="0.25">
      <c r="A1370" s="39" t="str">
        <f t="shared" si="104"/>
        <v>MSI MSI GS72S</v>
      </c>
      <c r="B1370" s="39" t="s">
        <v>3</v>
      </c>
      <c r="C1370" s="39" t="s">
        <v>576</v>
      </c>
      <c r="D1370" s="39" t="s">
        <v>64</v>
      </c>
      <c r="F1370" s="39" t="s">
        <v>28</v>
      </c>
      <c r="G1370" s="39" t="s">
        <v>289</v>
      </c>
      <c r="I1370" s="39" t="s">
        <v>296</v>
      </c>
      <c r="L1370" s="39">
        <v>17</v>
      </c>
      <c r="M1370" s="39" t="s">
        <v>45</v>
      </c>
      <c r="S1370" s="39" t="s">
        <v>229</v>
      </c>
    </row>
    <row r="1371" spans="1:19" s="38" customFormat="1" x14ac:dyDescent="0.25">
      <c r="A1371" s="38" t="str">
        <f t="shared" si="104"/>
        <v>MSI MSI GS73V</v>
      </c>
      <c r="B1371" s="38" t="s">
        <v>3</v>
      </c>
      <c r="C1371" s="38" t="s">
        <v>577</v>
      </c>
      <c r="D1371" s="38" t="s">
        <v>64</v>
      </c>
      <c r="F1371" s="38" t="s">
        <v>28</v>
      </c>
      <c r="G1371" s="38" t="s">
        <v>289</v>
      </c>
      <c r="I1371" s="38" t="s">
        <v>574</v>
      </c>
      <c r="L1371" s="38">
        <v>17</v>
      </c>
      <c r="M1371" s="38" t="s">
        <v>311</v>
      </c>
      <c r="S1371" s="38" t="s">
        <v>229</v>
      </c>
    </row>
    <row r="1372" spans="1:19" s="43" customFormat="1" x14ac:dyDescent="0.25">
      <c r="A1372" s="43" t="str">
        <f t="shared" si="104"/>
        <v>MSI MSI GS73K</v>
      </c>
      <c r="B1372" s="43" t="s">
        <v>3</v>
      </c>
      <c r="C1372" s="43" t="s">
        <v>780</v>
      </c>
      <c r="D1372" s="43" t="s">
        <v>64</v>
      </c>
      <c r="F1372" s="43" t="s">
        <v>28</v>
      </c>
      <c r="G1372" s="43" t="s">
        <v>599</v>
      </c>
      <c r="I1372" s="43" t="s">
        <v>781</v>
      </c>
      <c r="L1372" s="43">
        <v>17</v>
      </c>
      <c r="M1372" s="43" t="s">
        <v>311</v>
      </c>
      <c r="S1372" s="43" t="s">
        <v>229</v>
      </c>
    </row>
    <row r="1373" spans="1:19" s="34" customFormat="1" x14ac:dyDescent="0.25">
      <c r="A1373" s="34" t="str">
        <f>CONCATENATE(B1373," ",C1373)</f>
        <v>MSI MSI GS73C</v>
      </c>
      <c r="B1373" s="34" t="s">
        <v>3</v>
      </c>
      <c r="C1373" s="34" t="s">
        <v>1320</v>
      </c>
      <c r="D1373" s="34" t="s">
        <v>64</v>
      </c>
      <c r="F1373" s="34" t="s">
        <v>28</v>
      </c>
      <c r="G1373" s="34" t="s">
        <v>1305</v>
      </c>
      <c r="I1373" s="34" t="s">
        <v>605</v>
      </c>
      <c r="L1373" s="34">
        <v>17</v>
      </c>
      <c r="M1373" s="34" t="s">
        <v>311</v>
      </c>
      <c r="S1373" s="34" t="s">
        <v>229</v>
      </c>
    </row>
    <row r="1374" spans="1:19" s="24" customFormat="1" x14ac:dyDescent="0.25">
      <c r="A1374" s="24" t="str">
        <f>CONCATENATE(B1374," ",C1374)</f>
        <v>MSI MSI GS75C</v>
      </c>
      <c r="B1374" s="24" t="s">
        <v>3</v>
      </c>
      <c r="C1374" s="24" t="s">
        <v>1838</v>
      </c>
      <c r="D1374" s="24" t="s">
        <v>64</v>
      </c>
      <c r="F1374" s="24" t="s">
        <v>28</v>
      </c>
      <c r="G1374" s="24" t="s">
        <v>1305</v>
      </c>
      <c r="I1374" s="24" t="s">
        <v>1812</v>
      </c>
      <c r="L1374" s="24">
        <v>17</v>
      </c>
      <c r="M1374" s="24" t="s">
        <v>45</v>
      </c>
      <c r="S1374" s="24" t="s">
        <v>229</v>
      </c>
    </row>
    <row r="1375" spans="1:19" s="38" customFormat="1" x14ac:dyDescent="0.25">
      <c r="A1375" s="38" t="str">
        <f t="shared" si="104"/>
        <v>MSI MSI GT62V</v>
      </c>
      <c r="B1375" s="38" t="s">
        <v>3</v>
      </c>
      <c r="C1375" s="38" t="s">
        <v>578</v>
      </c>
      <c r="D1375" s="38" t="s">
        <v>64</v>
      </c>
      <c r="F1375" s="38" t="s">
        <v>28</v>
      </c>
      <c r="G1375" s="38" t="s">
        <v>289</v>
      </c>
      <c r="I1375" s="38" t="s">
        <v>579</v>
      </c>
      <c r="L1375" s="38">
        <v>15</v>
      </c>
      <c r="M1375" s="38" t="s">
        <v>311</v>
      </c>
      <c r="S1375" s="38" t="s">
        <v>229</v>
      </c>
    </row>
    <row r="1376" spans="1:19" s="43" customFormat="1" x14ac:dyDescent="0.25">
      <c r="A1376" s="43" t="str">
        <f t="shared" si="104"/>
        <v>MSI MSI GT62K</v>
      </c>
      <c r="B1376" s="43" t="s">
        <v>3</v>
      </c>
      <c r="C1376" s="43" t="s">
        <v>782</v>
      </c>
      <c r="D1376" s="43" t="s">
        <v>64</v>
      </c>
      <c r="F1376" s="43" t="s">
        <v>28</v>
      </c>
      <c r="G1376" s="43" t="s">
        <v>599</v>
      </c>
      <c r="I1376" s="43" t="s">
        <v>579</v>
      </c>
      <c r="L1376" s="43">
        <v>15</v>
      </c>
      <c r="M1376" s="43" t="s">
        <v>311</v>
      </c>
      <c r="S1376" s="43" t="s">
        <v>229</v>
      </c>
    </row>
    <row r="1377" spans="1:19" s="34" customFormat="1" x14ac:dyDescent="0.25">
      <c r="A1377" s="34" t="str">
        <f>CONCATENATE(B1377," ",C1377)</f>
        <v>MSI MSI GT63C</v>
      </c>
      <c r="B1377" s="34" t="s">
        <v>3</v>
      </c>
      <c r="C1377" s="34" t="s">
        <v>1340</v>
      </c>
      <c r="D1377" s="34" t="s">
        <v>64</v>
      </c>
      <c r="F1377" s="34" t="s">
        <v>28</v>
      </c>
      <c r="G1377" s="34" t="s">
        <v>1305</v>
      </c>
      <c r="I1377" s="34" t="s">
        <v>609</v>
      </c>
      <c r="L1377" s="34">
        <v>15</v>
      </c>
      <c r="M1377" s="34" t="s">
        <v>311</v>
      </c>
      <c r="S1377" s="34" t="s">
        <v>229</v>
      </c>
    </row>
    <row r="1378" spans="1:19" s="51" customFormat="1" x14ac:dyDescent="0.25">
      <c r="A1378" s="2" t="str">
        <f t="shared" si="104"/>
        <v>MSI MSI GT72 (B)</v>
      </c>
      <c r="B1378" s="51" t="s">
        <v>3</v>
      </c>
      <c r="C1378" s="51" t="s">
        <v>277</v>
      </c>
      <c r="D1378" s="51" t="s">
        <v>64</v>
      </c>
      <c r="E1378" s="51" t="s">
        <v>2</v>
      </c>
      <c r="F1378" s="51" t="s">
        <v>28</v>
      </c>
      <c r="G1378" s="51" t="s">
        <v>154</v>
      </c>
      <c r="I1378" s="51" t="s">
        <v>208</v>
      </c>
      <c r="L1378" s="51">
        <v>17</v>
      </c>
      <c r="M1378" s="51" t="s">
        <v>45</v>
      </c>
      <c r="P1378" s="51" t="s">
        <v>97</v>
      </c>
      <c r="Q1378" s="51" t="s">
        <v>93</v>
      </c>
      <c r="S1378" s="51" t="s">
        <v>229</v>
      </c>
    </row>
    <row r="1379" spans="1:19" s="76" customFormat="1" x14ac:dyDescent="0.25">
      <c r="A1379" s="2" t="str">
        <f t="shared" si="104"/>
        <v>MSI MSI GT72S</v>
      </c>
      <c r="B1379" s="76" t="s">
        <v>3</v>
      </c>
      <c r="C1379" s="76" t="s">
        <v>295</v>
      </c>
      <c r="D1379" s="76" t="s">
        <v>64</v>
      </c>
      <c r="E1379" s="76" t="s">
        <v>2</v>
      </c>
      <c r="F1379" s="76" t="s">
        <v>28</v>
      </c>
      <c r="G1379" s="76" t="s">
        <v>289</v>
      </c>
      <c r="I1379" s="76" t="s">
        <v>208</v>
      </c>
      <c r="L1379" s="76">
        <v>17</v>
      </c>
      <c r="M1379" s="76" t="s">
        <v>45</v>
      </c>
      <c r="P1379" s="76" t="s">
        <v>97</v>
      </c>
      <c r="Q1379" s="76" t="s">
        <v>93</v>
      </c>
      <c r="S1379" s="76" t="s">
        <v>229</v>
      </c>
    </row>
    <row r="1380" spans="1:19" s="38" customFormat="1" x14ac:dyDescent="0.25">
      <c r="A1380" s="38" t="str">
        <f t="shared" si="104"/>
        <v>MSI MSI GT72V</v>
      </c>
      <c r="B1380" s="38" t="s">
        <v>3</v>
      </c>
      <c r="C1380" s="38" t="s">
        <v>580</v>
      </c>
      <c r="D1380" s="38" t="s">
        <v>64</v>
      </c>
      <c r="F1380" s="38" t="s">
        <v>28</v>
      </c>
      <c r="G1380" s="38" t="s">
        <v>599</v>
      </c>
      <c r="I1380" s="38" t="s">
        <v>605</v>
      </c>
      <c r="L1380" s="38">
        <v>17</v>
      </c>
      <c r="M1380" s="38" t="s">
        <v>45</v>
      </c>
      <c r="S1380" s="38" t="s">
        <v>229</v>
      </c>
    </row>
    <row r="1381" spans="1:19" s="39" customFormat="1" x14ac:dyDescent="0.25">
      <c r="A1381" s="39" t="str">
        <f t="shared" si="104"/>
        <v>MSI MSI GT73V</v>
      </c>
      <c r="B1381" s="39" t="s">
        <v>3</v>
      </c>
      <c r="C1381" s="39" t="s">
        <v>581</v>
      </c>
      <c r="D1381" s="39" t="s">
        <v>64</v>
      </c>
      <c r="F1381" s="39" t="s">
        <v>28</v>
      </c>
      <c r="G1381" s="39" t="s">
        <v>289</v>
      </c>
      <c r="I1381" s="39" t="s">
        <v>582</v>
      </c>
      <c r="L1381" s="39">
        <v>17</v>
      </c>
      <c r="M1381" s="39" t="s">
        <v>311</v>
      </c>
      <c r="S1381" s="39" t="s">
        <v>229</v>
      </c>
    </row>
    <row r="1382" spans="1:19" s="56" customFormat="1" x14ac:dyDescent="0.25">
      <c r="A1382" s="56" t="str">
        <f t="shared" si="104"/>
        <v>MSI MSI GT73K</v>
      </c>
      <c r="B1382" s="56" t="s">
        <v>3</v>
      </c>
      <c r="C1382" s="56" t="s">
        <v>945</v>
      </c>
      <c r="D1382" s="56" t="s">
        <v>64</v>
      </c>
      <c r="F1382" s="56" t="s">
        <v>28</v>
      </c>
      <c r="G1382" s="56" t="s">
        <v>599</v>
      </c>
      <c r="I1382" s="56" t="s">
        <v>609</v>
      </c>
      <c r="L1382" s="56">
        <v>17</v>
      </c>
      <c r="M1382" s="56" t="s">
        <v>311</v>
      </c>
      <c r="S1382" s="56" t="s">
        <v>229</v>
      </c>
    </row>
    <row r="1383" spans="1:19" s="57" customFormat="1" x14ac:dyDescent="0.25">
      <c r="A1383" s="57" t="str">
        <f t="shared" si="104"/>
        <v>MSI MSI GT75</v>
      </c>
      <c r="B1383" s="57" t="s">
        <v>3</v>
      </c>
      <c r="C1383" s="57" t="s">
        <v>946</v>
      </c>
      <c r="D1383" s="57" t="s">
        <v>64</v>
      </c>
      <c r="F1383" s="57" t="s">
        <v>28</v>
      </c>
      <c r="G1383" s="57" t="s">
        <v>599</v>
      </c>
      <c r="I1383" s="57" t="s">
        <v>582</v>
      </c>
      <c r="L1383" s="57">
        <v>17</v>
      </c>
      <c r="M1383" s="57" t="s">
        <v>311</v>
      </c>
      <c r="S1383" s="57" t="s">
        <v>229</v>
      </c>
    </row>
    <row r="1384" spans="1:19" s="24" customFormat="1" x14ac:dyDescent="0.25">
      <c r="A1384" s="24" t="str">
        <f t="shared" si="104"/>
        <v>MSI MSI GT75K Titan Pro</v>
      </c>
      <c r="B1384" s="24" t="s">
        <v>3</v>
      </c>
      <c r="C1384" s="24" t="s">
        <v>1286</v>
      </c>
      <c r="D1384" s="24" t="s">
        <v>64</v>
      </c>
      <c r="F1384" s="24" t="s">
        <v>28</v>
      </c>
      <c r="G1384" s="24" t="s">
        <v>959</v>
      </c>
      <c r="I1384" s="24" t="s">
        <v>582</v>
      </c>
      <c r="L1384" s="24">
        <v>17</v>
      </c>
      <c r="M1384" s="24" t="s">
        <v>311</v>
      </c>
      <c r="S1384" s="24" t="s">
        <v>229</v>
      </c>
    </row>
    <row r="1385" spans="1:19" s="34" customFormat="1" x14ac:dyDescent="0.25">
      <c r="A1385" s="34" t="str">
        <f>CONCATENATE(B1385," ",C1385)</f>
        <v>MSI MSI GT75C</v>
      </c>
      <c r="B1385" s="34" t="s">
        <v>3</v>
      </c>
      <c r="C1385" s="34" t="s">
        <v>1321</v>
      </c>
      <c r="D1385" s="34" t="s">
        <v>64</v>
      </c>
      <c r="F1385" s="34" t="s">
        <v>28</v>
      </c>
      <c r="G1385" s="34" t="s">
        <v>1305</v>
      </c>
      <c r="I1385" s="34" t="s">
        <v>582</v>
      </c>
      <c r="L1385" s="34">
        <v>17</v>
      </c>
      <c r="M1385" s="34" t="s">
        <v>311</v>
      </c>
      <c r="S1385" s="34" t="s">
        <v>229</v>
      </c>
    </row>
    <row r="1386" spans="1:19" s="51" customFormat="1" x14ac:dyDescent="0.25">
      <c r="A1386" s="51" t="str">
        <f>CONCATENATE(B1386," ",C1386)</f>
        <v>MSI MSI GT76C</v>
      </c>
      <c r="B1386" s="51" t="s">
        <v>3</v>
      </c>
      <c r="C1386" s="51" t="s">
        <v>2230</v>
      </c>
      <c r="D1386" s="51" t="s">
        <v>64</v>
      </c>
      <c r="F1386" s="51" t="s">
        <v>28</v>
      </c>
      <c r="G1386" s="51" t="s">
        <v>1305</v>
      </c>
      <c r="I1386" s="51" t="s">
        <v>1850</v>
      </c>
      <c r="L1386" s="51">
        <v>17</v>
      </c>
      <c r="M1386" s="51" t="s">
        <v>311</v>
      </c>
      <c r="S1386" s="51" t="s">
        <v>229</v>
      </c>
    </row>
    <row r="1387" spans="1:19" s="38" customFormat="1" x14ac:dyDescent="0.25">
      <c r="A1387" s="2" t="str">
        <f t="shared" si="104"/>
        <v>MSI MSI GT80</v>
      </c>
      <c r="B1387" s="38" t="s">
        <v>3</v>
      </c>
      <c r="C1387" s="38" t="s">
        <v>159</v>
      </c>
      <c r="D1387" s="38" t="s">
        <v>64</v>
      </c>
      <c r="E1387" s="38" t="s">
        <v>2</v>
      </c>
      <c r="F1387" s="38" t="s">
        <v>28</v>
      </c>
      <c r="G1387" s="38" t="s">
        <v>154</v>
      </c>
      <c r="I1387" s="38" t="s">
        <v>160</v>
      </c>
      <c r="J1387" s="38">
        <v>4.5</v>
      </c>
      <c r="L1387" s="38">
        <v>18</v>
      </c>
      <c r="M1387" s="38" t="s">
        <v>45</v>
      </c>
      <c r="P1387" s="38" t="s">
        <v>97</v>
      </c>
      <c r="Q1387" s="38" t="s">
        <v>93</v>
      </c>
      <c r="S1387" s="37" t="s">
        <v>229</v>
      </c>
    </row>
    <row r="1388" spans="1:19" s="77" customFormat="1" x14ac:dyDescent="0.25">
      <c r="A1388" s="2" t="str">
        <f t="shared" si="104"/>
        <v>MSI MSI GT80S</v>
      </c>
      <c r="B1388" s="77" t="s">
        <v>3</v>
      </c>
      <c r="C1388" s="77" t="s">
        <v>368</v>
      </c>
      <c r="D1388" s="77" t="s">
        <v>64</v>
      </c>
      <c r="E1388" s="77" t="s">
        <v>2</v>
      </c>
      <c r="F1388" s="77" t="s">
        <v>28</v>
      </c>
      <c r="G1388" s="77" t="s">
        <v>289</v>
      </c>
      <c r="I1388" s="77" t="s">
        <v>208</v>
      </c>
      <c r="J1388" s="77">
        <v>4.5</v>
      </c>
      <c r="L1388" s="77">
        <v>18</v>
      </c>
      <c r="M1388" s="77" t="s">
        <v>45</v>
      </c>
      <c r="P1388" s="77" t="s">
        <v>97</v>
      </c>
      <c r="Q1388" s="77" t="s">
        <v>93</v>
      </c>
      <c r="S1388" s="77" t="s">
        <v>229</v>
      </c>
    </row>
    <row r="1389" spans="1:19" s="37" customFormat="1" x14ac:dyDescent="0.25">
      <c r="A1389" s="37" t="str">
        <f t="shared" si="104"/>
        <v>MSI MSI GT83V</v>
      </c>
      <c r="B1389" s="37" t="s">
        <v>3</v>
      </c>
      <c r="C1389" s="37" t="s">
        <v>608</v>
      </c>
      <c r="D1389" s="37" t="s">
        <v>64</v>
      </c>
      <c r="F1389" s="37" t="s">
        <v>28</v>
      </c>
      <c r="G1389" s="37" t="s">
        <v>289</v>
      </c>
      <c r="I1389" s="37" t="s">
        <v>609</v>
      </c>
      <c r="L1389" s="37">
        <v>18</v>
      </c>
      <c r="M1389" s="37" t="s">
        <v>45</v>
      </c>
      <c r="S1389" s="37" t="s">
        <v>229</v>
      </c>
    </row>
    <row r="1390" spans="1:19" s="43" customFormat="1" x14ac:dyDescent="0.25">
      <c r="A1390" s="43" t="str">
        <f t="shared" si="104"/>
        <v>MSI MSI GT83K</v>
      </c>
      <c r="B1390" s="43" t="s">
        <v>3</v>
      </c>
      <c r="C1390" s="43" t="s">
        <v>783</v>
      </c>
      <c r="D1390" s="43" t="s">
        <v>64</v>
      </c>
      <c r="F1390" s="43" t="s">
        <v>28</v>
      </c>
      <c r="G1390" s="43" t="s">
        <v>599</v>
      </c>
      <c r="I1390" s="43" t="s">
        <v>609</v>
      </c>
      <c r="L1390" s="43">
        <v>18</v>
      </c>
      <c r="M1390" s="43" t="s">
        <v>45</v>
      </c>
      <c r="S1390" s="43" t="s">
        <v>229</v>
      </c>
    </row>
    <row r="1391" spans="1:19" s="43" customFormat="1" x14ac:dyDescent="0.25">
      <c r="A1391" s="43" t="str">
        <f>CONCATENATE(B1391," ",C1391)</f>
        <v>MSI MSI GT83C</v>
      </c>
      <c r="B1391" s="43" t="s">
        <v>3</v>
      </c>
      <c r="C1391" s="43" t="s">
        <v>1530</v>
      </c>
      <c r="D1391" s="43" t="s">
        <v>64</v>
      </c>
      <c r="F1391" s="43" t="s">
        <v>28</v>
      </c>
      <c r="G1391" s="43" t="s">
        <v>1305</v>
      </c>
      <c r="I1391" s="43" t="s">
        <v>609</v>
      </c>
      <c r="L1391" s="43">
        <v>18</v>
      </c>
      <c r="M1391" s="43" t="s">
        <v>45</v>
      </c>
      <c r="S1391" s="43" t="s">
        <v>229</v>
      </c>
    </row>
    <row r="1392" spans="1:19" s="34" customFormat="1" x14ac:dyDescent="0.25">
      <c r="A1392" s="34" t="str">
        <f t="shared" si="104"/>
        <v>MSI MSI GV62</v>
      </c>
      <c r="B1392" s="34" t="s">
        <v>3</v>
      </c>
      <c r="C1392" s="34" t="s">
        <v>906</v>
      </c>
      <c r="D1392" s="34" t="s">
        <v>64</v>
      </c>
      <c r="F1392" s="34" t="s">
        <v>28</v>
      </c>
      <c r="G1392" s="34" t="s">
        <v>599</v>
      </c>
      <c r="I1392" s="34" t="s">
        <v>677</v>
      </c>
      <c r="L1392" s="34">
        <v>15</v>
      </c>
      <c r="M1392" s="34" t="s">
        <v>45</v>
      </c>
      <c r="S1392" s="34" t="s">
        <v>229</v>
      </c>
    </row>
    <row r="1393" spans="1:19" s="57" customFormat="1" x14ac:dyDescent="0.25">
      <c r="A1393" s="57" t="str">
        <f>CONCATENATE(B1393," ",C1393)</f>
        <v>MSI MSI GV62C</v>
      </c>
      <c r="B1393" s="57" t="s">
        <v>3</v>
      </c>
      <c r="C1393" s="57" t="s">
        <v>2132</v>
      </c>
      <c r="D1393" s="57" t="s">
        <v>64</v>
      </c>
      <c r="F1393" s="57" t="s">
        <v>28</v>
      </c>
      <c r="G1393" s="57" t="s">
        <v>1305</v>
      </c>
      <c r="I1393" s="57" t="s">
        <v>677</v>
      </c>
      <c r="L1393" s="57">
        <v>15</v>
      </c>
      <c r="M1393" s="57" t="s">
        <v>45</v>
      </c>
      <c r="S1393" s="57" t="s">
        <v>229</v>
      </c>
    </row>
    <row r="1394" spans="1:19" s="33" customFormat="1" x14ac:dyDescent="0.25">
      <c r="A1394" s="33" t="str">
        <f t="shared" si="104"/>
        <v>MSI MSI GV72</v>
      </c>
      <c r="B1394" s="33" t="s">
        <v>3</v>
      </c>
      <c r="C1394" s="33" t="s">
        <v>907</v>
      </c>
      <c r="D1394" s="33" t="s">
        <v>64</v>
      </c>
      <c r="F1394" s="33" t="s">
        <v>28</v>
      </c>
      <c r="G1394" s="33" t="s">
        <v>599</v>
      </c>
      <c r="I1394" s="33" t="s">
        <v>677</v>
      </c>
      <c r="L1394" s="33">
        <v>17</v>
      </c>
      <c r="M1394" s="33" t="s">
        <v>45</v>
      </c>
      <c r="S1394" s="33" t="s">
        <v>229</v>
      </c>
    </row>
    <row r="1395" spans="1:19" s="52" customFormat="1" x14ac:dyDescent="0.25">
      <c r="A1395" s="52" t="str">
        <f>CONCATENATE(B1395," ",C1395)</f>
        <v>MSI MSI GV72C</v>
      </c>
      <c r="B1395" s="52" t="s">
        <v>3</v>
      </c>
      <c r="C1395" s="52" t="s">
        <v>1531</v>
      </c>
      <c r="D1395" s="52" t="s">
        <v>64</v>
      </c>
      <c r="F1395" s="52" t="s">
        <v>28</v>
      </c>
      <c r="G1395" s="52" t="s">
        <v>1305</v>
      </c>
      <c r="I1395" s="52" t="s">
        <v>1516</v>
      </c>
      <c r="L1395" s="52">
        <v>17</v>
      </c>
      <c r="M1395" s="52" t="s">
        <v>45</v>
      </c>
      <c r="S1395" s="52" t="s">
        <v>229</v>
      </c>
    </row>
    <row r="1396" spans="1:19" s="51" customFormat="1" x14ac:dyDescent="0.25">
      <c r="A1396" s="51" t="str">
        <f>CONCATENATE(B1396," ",C1396)</f>
        <v>MSI Modern 14 A10M</v>
      </c>
      <c r="B1396" s="51" t="s">
        <v>3</v>
      </c>
      <c r="C1396" s="51" t="s">
        <v>2180</v>
      </c>
      <c r="D1396" s="51" t="s">
        <v>60</v>
      </c>
      <c r="F1396" s="51" t="s">
        <v>28</v>
      </c>
      <c r="G1396" s="51" t="s">
        <v>2231</v>
      </c>
      <c r="I1396" s="51" t="s">
        <v>61</v>
      </c>
      <c r="L1396" s="51">
        <v>14</v>
      </c>
      <c r="M1396" s="51" t="s">
        <v>45</v>
      </c>
      <c r="S1396" s="51" t="s">
        <v>229</v>
      </c>
    </row>
    <row r="1397" spans="1:19" s="45" customFormat="1" x14ac:dyDescent="0.25">
      <c r="A1397" s="45" t="str">
        <f>CONCATENATE(B1397," ",C1397)</f>
        <v>MSI Prestige 15 A10SC</v>
      </c>
      <c r="B1397" s="45" t="s">
        <v>3</v>
      </c>
      <c r="C1397" s="45" t="s">
        <v>2623</v>
      </c>
      <c r="D1397" s="45" t="s">
        <v>64</v>
      </c>
      <c r="F1397" s="45" t="s">
        <v>28</v>
      </c>
      <c r="G1397" s="45" t="s">
        <v>2231</v>
      </c>
      <c r="I1397" s="45" t="s">
        <v>1941</v>
      </c>
      <c r="L1397" s="45">
        <v>15</v>
      </c>
      <c r="M1397" s="45" t="s">
        <v>45</v>
      </c>
      <c r="S1397" s="45" t="s">
        <v>229</v>
      </c>
    </row>
    <row r="1398" spans="1:19" s="50" customFormat="1" ht="13.5" customHeight="1" x14ac:dyDescent="0.25">
      <c r="A1398" s="50" t="str">
        <f>CONCATENATE(B1398," ",C1398)</f>
        <v>MSI MSI P65C</v>
      </c>
      <c r="B1398" s="50" t="s">
        <v>3</v>
      </c>
      <c r="C1398" s="50" t="s">
        <v>1638</v>
      </c>
      <c r="D1398" s="50" t="s">
        <v>64</v>
      </c>
      <c r="F1398" s="50" t="s">
        <v>28</v>
      </c>
      <c r="G1398" s="50" t="s">
        <v>1305</v>
      </c>
      <c r="I1398" s="50" t="s">
        <v>1516</v>
      </c>
      <c r="L1398" s="50">
        <v>15</v>
      </c>
      <c r="M1398" s="50" t="s">
        <v>45</v>
      </c>
      <c r="S1398" s="50" t="s">
        <v>229</v>
      </c>
    </row>
    <row r="1399" spans="1:19" s="43" customFormat="1" x14ac:dyDescent="0.25">
      <c r="A1399" s="43" t="str">
        <f>CONCATENATE(B1399," ",C1399)</f>
        <v>MSI MSI P75C</v>
      </c>
      <c r="B1399" s="43" t="s">
        <v>3</v>
      </c>
      <c r="C1399" s="43" t="s">
        <v>1969</v>
      </c>
      <c r="D1399" s="43" t="s">
        <v>64</v>
      </c>
      <c r="F1399" s="43" t="s">
        <v>28</v>
      </c>
      <c r="G1399" s="43" t="s">
        <v>1305</v>
      </c>
      <c r="I1399" s="43" t="s">
        <v>1970</v>
      </c>
      <c r="L1399" s="43">
        <v>17</v>
      </c>
      <c r="M1399" s="43" t="s">
        <v>45</v>
      </c>
      <c r="S1399" s="43" t="s">
        <v>229</v>
      </c>
    </row>
    <row r="1400" spans="1:19" s="50" customFormat="1" x14ac:dyDescent="0.25">
      <c r="A1400" s="2" t="str">
        <f t="shared" ref="A1400:A1443" si="105">CONCATENATE(B1400," ",C1400)</f>
        <v>MSI MSI PE60</v>
      </c>
      <c r="B1400" s="50" t="s">
        <v>3</v>
      </c>
      <c r="C1400" s="50" t="s">
        <v>279</v>
      </c>
      <c r="D1400" s="50" t="s">
        <v>64</v>
      </c>
      <c r="E1400" s="50" t="s">
        <v>2</v>
      </c>
      <c r="F1400" s="50" t="s">
        <v>28</v>
      </c>
      <c r="G1400" s="50" t="s">
        <v>154</v>
      </c>
      <c r="I1400" s="50" t="s">
        <v>278</v>
      </c>
      <c r="L1400" s="50">
        <v>15</v>
      </c>
      <c r="M1400" s="50" t="s">
        <v>45</v>
      </c>
      <c r="P1400" s="50" t="s">
        <v>97</v>
      </c>
      <c r="Q1400" s="50" t="s">
        <v>93</v>
      </c>
      <c r="S1400" s="50" t="s">
        <v>229</v>
      </c>
    </row>
    <row r="1401" spans="1:19" s="28" customFormat="1" x14ac:dyDescent="0.25">
      <c r="A1401" s="28" t="str">
        <f t="shared" si="105"/>
        <v>MSI MSI PE60S</v>
      </c>
      <c r="B1401" s="28" t="s">
        <v>3</v>
      </c>
      <c r="C1401" s="28" t="s">
        <v>379</v>
      </c>
      <c r="D1401" s="28" t="s">
        <v>64</v>
      </c>
      <c r="F1401" s="28" t="s">
        <v>28</v>
      </c>
      <c r="G1401" s="28" t="s">
        <v>289</v>
      </c>
      <c r="I1401" s="28" t="s">
        <v>278</v>
      </c>
      <c r="L1401" s="28">
        <v>15</v>
      </c>
      <c r="M1401" s="28" t="s">
        <v>45</v>
      </c>
      <c r="S1401" s="28" t="s">
        <v>229</v>
      </c>
    </row>
    <row r="1402" spans="1:19" s="50" customFormat="1" x14ac:dyDescent="0.25">
      <c r="A1402" s="50" t="str">
        <f>CONCATENATE(B1402," ",C1402)</f>
        <v>MSI MSI PE62C</v>
      </c>
      <c r="B1402" s="50" t="s">
        <v>3</v>
      </c>
      <c r="C1402" s="50" t="s">
        <v>1639</v>
      </c>
      <c r="D1402" s="50" t="s">
        <v>64</v>
      </c>
      <c r="F1402" s="50" t="s">
        <v>28</v>
      </c>
      <c r="G1402" s="50" t="s">
        <v>1305</v>
      </c>
      <c r="I1402" s="50" t="s">
        <v>677</v>
      </c>
      <c r="L1402" s="50">
        <v>15</v>
      </c>
      <c r="M1402" s="50" t="s">
        <v>45</v>
      </c>
      <c r="S1402" s="50" t="s">
        <v>229</v>
      </c>
    </row>
    <row r="1403" spans="1:19" s="52" customFormat="1" x14ac:dyDescent="0.25">
      <c r="A1403" s="2" t="str">
        <f t="shared" si="105"/>
        <v>MSI MSI PE70</v>
      </c>
      <c r="B1403" s="52" t="s">
        <v>3</v>
      </c>
      <c r="C1403" s="77" t="s">
        <v>280</v>
      </c>
      <c r="D1403" s="52" t="s">
        <v>64</v>
      </c>
      <c r="E1403" s="52" t="s">
        <v>2</v>
      </c>
      <c r="F1403" s="52" t="s">
        <v>28</v>
      </c>
      <c r="G1403" s="52" t="s">
        <v>154</v>
      </c>
      <c r="I1403" s="52" t="s">
        <v>278</v>
      </c>
      <c r="L1403" s="52">
        <v>17</v>
      </c>
      <c r="M1403" s="52" t="s">
        <v>45</v>
      </c>
      <c r="P1403" s="52" t="s">
        <v>97</v>
      </c>
      <c r="Q1403" s="52" t="s">
        <v>93</v>
      </c>
      <c r="S1403" s="52" t="s">
        <v>229</v>
      </c>
    </row>
    <row r="1404" spans="1:19" s="77" customFormat="1" x14ac:dyDescent="0.25">
      <c r="A1404" s="2" t="str">
        <f t="shared" si="105"/>
        <v>MSI MSI PE70S</v>
      </c>
      <c r="B1404" s="77" t="s">
        <v>3</v>
      </c>
      <c r="C1404" s="77" t="s">
        <v>329</v>
      </c>
      <c r="D1404" s="77" t="s">
        <v>64</v>
      </c>
      <c r="E1404" s="77" t="s">
        <v>2</v>
      </c>
      <c r="F1404" s="77" t="s">
        <v>28</v>
      </c>
      <c r="G1404" s="77" t="s">
        <v>289</v>
      </c>
      <c r="I1404" s="77" t="s">
        <v>164</v>
      </c>
      <c r="L1404" s="77">
        <v>17</v>
      </c>
      <c r="M1404" s="77" t="s">
        <v>45</v>
      </c>
      <c r="P1404" s="77" t="s">
        <v>97</v>
      </c>
      <c r="Q1404" s="77" t="s">
        <v>93</v>
      </c>
      <c r="S1404" s="77" t="s">
        <v>229</v>
      </c>
    </row>
    <row r="1405" spans="1:19" s="57" customFormat="1" x14ac:dyDescent="0.25">
      <c r="A1405" s="57" t="str">
        <f t="shared" si="105"/>
        <v>MSI MSI PE72</v>
      </c>
      <c r="B1405" s="57" t="s">
        <v>3</v>
      </c>
      <c r="C1405" s="57" t="s">
        <v>1093</v>
      </c>
      <c r="D1405" s="57" t="s">
        <v>64</v>
      </c>
      <c r="F1405" s="57" t="s">
        <v>28</v>
      </c>
      <c r="G1405" s="57" t="s">
        <v>599</v>
      </c>
      <c r="I1405" s="57" t="s">
        <v>677</v>
      </c>
      <c r="L1405" s="57">
        <v>17</v>
      </c>
      <c r="M1405" s="57" t="s">
        <v>45</v>
      </c>
      <c r="S1405" s="57" t="s">
        <v>229</v>
      </c>
    </row>
    <row r="1406" spans="1:19" s="52" customFormat="1" x14ac:dyDescent="0.25">
      <c r="A1406" s="52" t="str">
        <f>CONCATENATE(B1406," ",C1406)</f>
        <v>MSI MSI PE72C</v>
      </c>
      <c r="B1406" s="52" t="s">
        <v>3</v>
      </c>
      <c r="C1406" s="52" t="s">
        <v>1532</v>
      </c>
      <c r="D1406" s="52" t="s">
        <v>64</v>
      </c>
      <c r="F1406" s="52" t="s">
        <v>28</v>
      </c>
      <c r="G1406" s="52" t="s">
        <v>1305</v>
      </c>
      <c r="I1406" s="52" t="s">
        <v>1430</v>
      </c>
      <c r="L1406" s="52">
        <v>17</v>
      </c>
      <c r="M1406" s="52" t="s">
        <v>45</v>
      </c>
      <c r="S1406" s="52" t="s">
        <v>229</v>
      </c>
    </row>
    <row r="1407" spans="1:19" s="51" customFormat="1" x14ac:dyDescent="0.25">
      <c r="A1407" s="51" t="str">
        <f>CONCATENATE(B1407," ",C1407)</f>
        <v>MSI MSI PS42K</v>
      </c>
      <c r="B1407" s="51" t="s">
        <v>3</v>
      </c>
      <c r="C1407" s="51" t="s">
        <v>1533</v>
      </c>
      <c r="D1407" s="51" t="s">
        <v>63</v>
      </c>
      <c r="F1407" s="51" t="s">
        <v>28</v>
      </c>
      <c r="G1407" s="51" t="s">
        <v>959</v>
      </c>
      <c r="I1407" s="51" t="s">
        <v>61</v>
      </c>
      <c r="L1407" s="51">
        <v>14</v>
      </c>
      <c r="M1407" s="51" t="s">
        <v>45</v>
      </c>
      <c r="S1407" s="51" t="s">
        <v>229</v>
      </c>
    </row>
    <row r="1408" spans="1:19" s="57" customFormat="1" x14ac:dyDescent="0.25">
      <c r="A1408" s="57" t="str">
        <f>CONCATENATE(B1408," ",C1408)</f>
        <v>MSI MSI PS42W</v>
      </c>
      <c r="B1408" s="57" t="s">
        <v>3</v>
      </c>
      <c r="C1408" s="57" t="s">
        <v>2133</v>
      </c>
      <c r="D1408" s="57" t="s">
        <v>65</v>
      </c>
      <c r="F1408" s="57" t="s">
        <v>28</v>
      </c>
      <c r="G1408" s="57" t="s">
        <v>1715</v>
      </c>
      <c r="I1408" s="57" t="s">
        <v>1908</v>
      </c>
      <c r="L1408" s="57">
        <v>14</v>
      </c>
      <c r="M1408" s="57" t="s">
        <v>45</v>
      </c>
      <c r="S1408" s="57" t="s">
        <v>229</v>
      </c>
    </row>
    <row r="1409" spans="1:19" s="24" customFormat="1" x14ac:dyDescent="0.25">
      <c r="A1409" s="24" t="str">
        <f>CONCATENATE(B1409," ",C1409)</f>
        <v>MSI MSI PS63W</v>
      </c>
      <c r="B1409" s="24" t="s">
        <v>3</v>
      </c>
      <c r="C1409" s="24" t="s">
        <v>1839</v>
      </c>
      <c r="D1409" s="24" t="s">
        <v>64</v>
      </c>
      <c r="F1409" s="24" t="s">
        <v>28</v>
      </c>
      <c r="G1409" s="24" t="s">
        <v>1715</v>
      </c>
      <c r="I1409" s="24" t="s">
        <v>677</v>
      </c>
      <c r="L1409" s="24">
        <v>15</v>
      </c>
      <c r="M1409" s="24" t="s">
        <v>45</v>
      </c>
      <c r="S1409" s="24" t="s">
        <v>229</v>
      </c>
    </row>
    <row r="1410" spans="1:19" s="59" customFormat="1" x14ac:dyDescent="0.25">
      <c r="A1410" s="59" t="str">
        <f t="shared" si="105"/>
        <v>MSI MSI PL60</v>
      </c>
      <c r="B1410" s="59" t="s">
        <v>3</v>
      </c>
      <c r="C1410" s="59" t="s">
        <v>971</v>
      </c>
      <c r="D1410" s="59" t="s">
        <v>64</v>
      </c>
      <c r="F1410" s="59" t="s">
        <v>28</v>
      </c>
      <c r="G1410" s="59" t="s">
        <v>599</v>
      </c>
      <c r="I1410" s="59" t="s">
        <v>677</v>
      </c>
      <c r="L1410" s="59">
        <v>15</v>
      </c>
      <c r="M1410" s="59" t="s">
        <v>45</v>
      </c>
      <c r="S1410" s="59" t="s">
        <v>229</v>
      </c>
    </row>
    <row r="1411" spans="1:19" s="51" customFormat="1" x14ac:dyDescent="0.25">
      <c r="A1411" s="2" t="str">
        <f t="shared" si="105"/>
        <v>MSI MSI PX60</v>
      </c>
      <c r="B1411" s="51" t="s">
        <v>3</v>
      </c>
      <c r="C1411" s="51" t="s">
        <v>281</v>
      </c>
      <c r="D1411" s="51" t="s">
        <v>64</v>
      </c>
      <c r="E1411" s="51" t="s">
        <v>2</v>
      </c>
      <c r="F1411" s="51" t="s">
        <v>28</v>
      </c>
      <c r="G1411" s="51" t="s">
        <v>154</v>
      </c>
      <c r="I1411" s="51" t="s">
        <v>172</v>
      </c>
      <c r="L1411" s="51">
        <v>15</v>
      </c>
      <c r="M1411" s="51" t="s">
        <v>45</v>
      </c>
      <c r="P1411" s="51" t="s">
        <v>97</v>
      </c>
      <c r="Q1411" s="51" t="s">
        <v>93</v>
      </c>
      <c r="S1411" s="51" t="s">
        <v>229</v>
      </c>
    </row>
    <row r="1412" spans="1:19" s="77" customFormat="1" x14ac:dyDescent="0.25">
      <c r="A1412" s="2" t="str">
        <f t="shared" si="105"/>
        <v>MSI MSI PX60S</v>
      </c>
      <c r="B1412" s="77" t="s">
        <v>3</v>
      </c>
      <c r="C1412" s="77" t="s">
        <v>330</v>
      </c>
      <c r="D1412" s="77" t="s">
        <v>64</v>
      </c>
      <c r="E1412" s="77" t="s">
        <v>2</v>
      </c>
      <c r="F1412" s="77" t="s">
        <v>28</v>
      </c>
      <c r="G1412" s="77" t="s">
        <v>289</v>
      </c>
      <c r="I1412" s="77" t="s">
        <v>172</v>
      </c>
      <c r="L1412" s="77">
        <v>15</v>
      </c>
      <c r="M1412" s="77" t="s">
        <v>45</v>
      </c>
      <c r="P1412" s="77" t="s">
        <v>97</v>
      </c>
      <c r="Q1412" s="77" t="s">
        <v>93</v>
      </c>
      <c r="S1412" s="77" t="s">
        <v>229</v>
      </c>
    </row>
    <row r="1413" spans="1:19" s="77" customFormat="1" x14ac:dyDescent="0.25">
      <c r="A1413" s="77" t="str">
        <f t="shared" si="105"/>
        <v>MSI MSI WE62</v>
      </c>
      <c r="B1413" s="77" t="s">
        <v>3</v>
      </c>
      <c r="C1413" s="77" t="s">
        <v>862</v>
      </c>
      <c r="D1413" s="77" t="s">
        <v>64</v>
      </c>
      <c r="F1413" s="77" t="s">
        <v>28</v>
      </c>
      <c r="G1413" s="77" t="s">
        <v>599</v>
      </c>
      <c r="I1413" s="77" t="s">
        <v>829</v>
      </c>
      <c r="L1413" s="77">
        <v>15</v>
      </c>
      <c r="M1413" s="77" t="s">
        <v>45</v>
      </c>
      <c r="S1413" s="77" t="s">
        <v>229</v>
      </c>
    </row>
    <row r="1414" spans="1:19" s="110" customFormat="1" x14ac:dyDescent="0.25">
      <c r="A1414" s="110" t="str">
        <f>CONCATENATE(B1414," ",C1414)</f>
        <v>MSI MSI WE63</v>
      </c>
      <c r="B1414" s="110" t="s">
        <v>3</v>
      </c>
      <c r="C1414" s="110" t="s">
        <v>1387</v>
      </c>
      <c r="D1414" s="110" t="s">
        <v>64</v>
      </c>
      <c r="F1414" s="110" t="s">
        <v>28</v>
      </c>
      <c r="G1414" s="110" t="s">
        <v>1305</v>
      </c>
      <c r="I1414" s="110" t="s">
        <v>1388</v>
      </c>
      <c r="L1414" s="110">
        <v>15</v>
      </c>
      <c r="M1414" s="110" t="s">
        <v>45</v>
      </c>
      <c r="S1414" s="110" t="s">
        <v>229</v>
      </c>
    </row>
    <row r="1415" spans="1:19" s="75" customFormat="1" x14ac:dyDescent="0.25">
      <c r="A1415" s="75" t="str">
        <f t="shared" si="105"/>
        <v>MSI MSI WE72</v>
      </c>
      <c r="B1415" s="75" t="s">
        <v>3</v>
      </c>
      <c r="C1415" s="75" t="s">
        <v>828</v>
      </c>
      <c r="D1415" s="75" t="s">
        <v>64</v>
      </c>
      <c r="F1415" s="75" t="s">
        <v>28</v>
      </c>
      <c r="G1415" s="75" t="s">
        <v>599</v>
      </c>
      <c r="I1415" s="75" t="s">
        <v>829</v>
      </c>
      <c r="L1415" s="75">
        <v>17</v>
      </c>
      <c r="M1415" s="75" t="s">
        <v>45</v>
      </c>
      <c r="S1415" s="75" t="s">
        <v>229</v>
      </c>
    </row>
    <row r="1416" spans="1:19" s="51" customFormat="1" x14ac:dyDescent="0.25">
      <c r="A1416" s="51" t="str">
        <f>CONCATENATE(B1416," ",C1416)</f>
        <v>MSI MSI WE73C</v>
      </c>
      <c r="B1416" s="51" t="s">
        <v>3</v>
      </c>
      <c r="C1416" s="51" t="s">
        <v>1597</v>
      </c>
      <c r="D1416" s="51" t="s">
        <v>64</v>
      </c>
      <c r="F1416" s="51" t="s">
        <v>28</v>
      </c>
      <c r="G1416" s="51" t="s">
        <v>1305</v>
      </c>
      <c r="I1416" s="51" t="s">
        <v>1598</v>
      </c>
      <c r="L1416" s="51">
        <v>17</v>
      </c>
      <c r="M1416" s="51" t="s">
        <v>45</v>
      </c>
      <c r="S1416" s="51" t="s">
        <v>229</v>
      </c>
    </row>
    <row r="1417" spans="1:19" s="75" customFormat="1" x14ac:dyDescent="0.25">
      <c r="A1417" s="2" t="str">
        <f t="shared" si="105"/>
        <v>MSI MSI WS60S</v>
      </c>
      <c r="B1417" s="75" t="s">
        <v>3</v>
      </c>
      <c r="C1417" s="75" t="s">
        <v>331</v>
      </c>
      <c r="D1417" s="75" t="s">
        <v>64</v>
      </c>
      <c r="F1417" s="75" t="s">
        <v>28</v>
      </c>
      <c r="G1417" s="75" t="s">
        <v>289</v>
      </c>
      <c r="I1417" s="75" t="s">
        <v>86</v>
      </c>
      <c r="L1417" s="75">
        <v>15</v>
      </c>
      <c r="M1417" s="75" t="s">
        <v>45</v>
      </c>
      <c r="P1417" s="75" t="s">
        <v>97</v>
      </c>
      <c r="S1417" s="75" t="s">
        <v>229</v>
      </c>
    </row>
    <row r="1418" spans="1:19" s="57" customFormat="1" x14ac:dyDescent="0.25">
      <c r="A1418" s="57" t="str">
        <f t="shared" si="105"/>
        <v>MSI MSI WS60K</v>
      </c>
      <c r="B1418" s="57" t="s">
        <v>3</v>
      </c>
      <c r="C1418" s="57" t="s">
        <v>1094</v>
      </c>
      <c r="D1418" s="57" t="s">
        <v>64</v>
      </c>
      <c r="F1418" s="57" t="s">
        <v>28</v>
      </c>
      <c r="G1418" s="57" t="s">
        <v>599</v>
      </c>
      <c r="I1418" s="57" t="s">
        <v>829</v>
      </c>
      <c r="L1418" s="57">
        <v>15</v>
      </c>
      <c r="M1418" s="57" t="s">
        <v>45</v>
      </c>
      <c r="P1418" s="57" t="s">
        <v>97</v>
      </c>
      <c r="S1418" s="57" t="s">
        <v>229</v>
      </c>
    </row>
    <row r="1419" spans="1:19" s="43" customFormat="1" x14ac:dyDescent="0.25">
      <c r="A1419" s="43" t="str">
        <f t="shared" si="105"/>
        <v>MSI MSI WS63</v>
      </c>
      <c r="B1419" s="43" t="s">
        <v>3</v>
      </c>
      <c r="C1419" s="43" t="s">
        <v>784</v>
      </c>
      <c r="D1419" s="43" t="s">
        <v>64</v>
      </c>
      <c r="F1419" s="43" t="s">
        <v>28</v>
      </c>
      <c r="G1419" s="43" t="s">
        <v>599</v>
      </c>
      <c r="I1419" s="43" t="s">
        <v>785</v>
      </c>
      <c r="L1419" s="43">
        <v>15</v>
      </c>
      <c r="M1419" s="43" t="s">
        <v>45</v>
      </c>
      <c r="S1419" s="43" t="s">
        <v>229</v>
      </c>
    </row>
    <row r="1420" spans="1:19" s="45" customFormat="1" x14ac:dyDescent="0.25">
      <c r="A1420" s="45" t="str">
        <f>CONCATENATE(B1420," ",C1420)</f>
        <v>MSI MSI WS65</v>
      </c>
      <c r="B1420" s="45" t="s">
        <v>3</v>
      </c>
      <c r="C1420" s="45" t="s">
        <v>2842</v>
      </c>
      <c r="D1420" s="45" t="s">
        <v>64</v>
      </c>
      <c r="F1420" s="45" t="s">
        <v>28</v>
      </c>
      <c r="G1420" s="45" t="s">
        <v>1305</v>
      </c>
      <c r="I1420" s="45" t="s">
        <v>2843</v>
      </c>
      <c r="L1420" s="45">
        <v>15</v>
      </c>
      <c r="M1420" s="45" t="s">
        <v>452</v>
      </c>
      <c r="S1420" s="45" t="s">
        <v>229</v>
      </c>
    </row>
    <row r="1421" spans="1:19" s="33" customFormat="1" x14ac:dyDescent="0.25">
      <c r="A1421" s="33" t="str">
        <f t="shared" si="105"/>
        <v>MSI MSI WS72</v>
      </c>
      <c r="B1421" s="33" t="s">
        <v>3</v>
      </c>
      <c r="C1421" s="33" t="s">
        <v>506</v>
      </c>
      <c r="D1421" s="33" t="s">
        <v>64</v>
      </c>
      <c r="F1421" s="33" t="s">
        <v>28</v>
      </c>
      <c r="G1421" s="33" t="s">
        <v>289</v>
      </c>
      <c r="I1421" s="33" t="s">
        <v>86</v>
      </c>
      <c r="L1421" s="33">
        <v>17</v>
      </c>
      <c r="M1421" s="33" t="s">
        <v>45</v>
      </c>
      <c r="P1421" s="33" t="s">
        <v>97</v>
      </c>
      <c r="S1421" s="33" t="s">
        <v>229</v>
      </c>
    </row>
    <row r="1422" spans="1:19" s="76" customFormat="1" x14ac:dyDescent="0.25">
      <c r="A1422" s="2" t="str">
        <f t="shared" si="105"/>
        <v>MSI MSI WT72S</v>
      </c>
      <c r="B1422" s="76" t="s">
        <v>3</v>
      </c>
      <c r="C1422" s="76" t="s">
        <v>332</v>
      </c>
      <c r="D1422" s="76" t="s">
        <v>64</v>
      </c>
      <c r="E1422" s="76" t="s">
        <v>2</v>
      </c>
      <c r="F1422" s="76" t="s">
        <v>28</v>
      </c>
      <c r="G1422" s="76" t="s">
        <v>289</v>
      </c>
      <c r="I1422" s="76" t="s">
        <v>333</v>
      </c>
      <c r="J1422" s="76">
        <v>3.8</v>
      </c>
      <c r="L1422" s="76">
        <v>17</v>
      </c>
      <c r="M1422" s="76" t="s">
        <v>45</v>
      </c>
      <c r="P1422" s="76" t="s">
        <v>97</v>
      </c>
      <c r="S1422" s="76" t="s">
        <v>229</v>
      </c>
    </row>
    <row r="1423" spans="1:19" s="24" customFormat="1" x14ac:dyDescent="0.25">
      <c r="A1423" s="24" t="str">
        <f t="shared" si="105"/>
        <v>MSI MSI WT73</v>
      </c>
      <c r="B1423" s="24" t="s">
        <v>3</v>
      </c>
      <c r="C1423" s="24" t="s">
        <v>1103</v>
      </c>
      <c r="D1423" s="24" t="s">
        <v>64</v>
      </c>
      <c r="F1423" s="24" t="s">
        <v>28</v>
      </c>
      <c r="G1423" s="24" t="s">
        <v>599</v>
      </c>
      <c r="I1423" s="24" t="s">
        <v>1104</v>
      </c>
      <c r="L1423" s="24">
        <v>17</v>
      </c>
      <c r="M1423" s="24" t="s">
        <v>45</v>
      </c>
      <c r="S1423" s="24" t="s">
        <v>229</v>
      </c>
    </row>
    <row r="1424" spans="1:19" s="50" customFormat="1" x14ac:dyDescent="0.25">
      <c r="A1424" s="50" t="str">
        <f>CONCATENATE(B1424," ",C1424)</f>
        <v>MSI MSI WT75</v>
      </c>
      <c r="B1424" s="50" t="s">
        <v>3</v>
      </c>
      <c r="C1424" s="50" t="s">
        <v>1640</v>
      </c>
      <c r="D1424" s="50" t="s">
        <v>64</v>
      </c>
      <c r="F1424" s="50" t="s">
        <v>28</v>
      </c>
      <c r="G1424" s="50" t="s">
        <v>1305</v>
      </c>
      <c r="I1424" s="50" t="s">
        <v>1641</v>
      </c>
      <c r="L1424" s="50">
        <v>17</v>
      </c>
      <c r="M1424" s="50" t="s">
        <v>45</v>
      </c>
      <c r="S1424" s="50" t="s">
        <v>229</v>
      </c>
    </row>
    <row r="1425" spans="1:19" s="39" customFormat="1" x14ac:dyDescent="0.25">
      <c r="A1425" s="39" t="str">
        <f t="shared" si="105"/>
        <v>Irbis Irbis NB10</v>
      </c>
      <c r="B1425" s="39" t="s">
        <v>507</v>
      </c>
      <c r="C1425" s="39" t="s">
        <v>583</v>
      </c>
      <c r="D1425" s="39" t="s">
        <v>38</v>
      </c>
      <c r="F1425" s="39" t="s">
        <v>28</v>
      </c>
      <c r="G1425" s="39" t="s">
        <v>149</v>
      </c>
      <c r="I1425" s="39" t="s">
        <v>61</v>
      </c>
      <c r="L1425" s="39">
        <v>10</v>
      </c>
      <c r="M1425" s="39" t="s">
        <v>46</v>
      </c>
      <c r="S1425" s="39" t="s">
        <v>163</v>
      </c>
    </row>
    <row r="1426" spans="1:19" s="52" customFormat="1" x14ac:dyDescent="0.25">
      <c r="A1426" s="52" t="str">
        <f t="shared" si="105"/>
        <v>Irbis Irbis NB11</v>
      </c>
      <c r="B1426" s="52" t="s">
        <v>507</v>
      </c>
      <c r="C1426" s="52" t="s">
        <v>756</v>
      </c>
      <c r="D1426" s="52" t="s">
        <v>38</v>
      </c>
      <c r="F1426" s="52" t="s">
        <v>28</v>
      </c>
      <c r="G1426" s="52" t="s">
        <v>149</v>
      </c>
      <c r="I1426" s="52" t="s">
        <v>61</v>
      </c>
      <c r="L1426" s="52">
        <v>11</v>
      </c>
      <c r="M1426" s="52" t="s">
        <v>44</v>
      </c>
      <c r="S1426" s="52" t="s">
        <v>163</v>
      </c>
    </row>
    <row r="1427" spans="1:19" s="51" customFormat="1" x14ac:dyDescent="0.25">
      <c r="A1427" s="51" t="str">
        <f>CONCATENATE(B1427," ",C1427)</f>
        <v>Irbis Irbis NB112</v>
      </c>
      <c r="B1427" s="51" t="s">
        <v>507</v>
      </c>
      <c r="C1427" s="51" t="s">
        <v>1741</v>
      </c>
      <c r="D1427" s="51" t="s">
        <v>38</v>
      </c>
      <c r="F1427" s="51" t="s">
        <v>28</v>
      </c>
      <c r="G1427" s="51" t="s">
        <v>1332</v>
      </c>
      <c r="I1427" s="51" t="s">
        <v>61</v>
      </c>
      <c r="L1427" s="51">
        <v>11</v>
      </c>
      <c r="M1427" s="51" t="s">
        <v>44</v>
      </c>
      <c r="S1427" s="51" t="s">
        <v>162</v>
      </c>
    </row>
    <row r="1428" spans="1:19" s="38" customFormat="1" x14ac:dyDescent="0.25">
      <c r="A1428" s="38" t="str">
        <f t="shared" si="105"/>
        <v>Irbis Irbis NB12</v>
      </c>
      <c r="B1428" s="38" t="s">
        <v>507</v>
      </c>
      <c r="C1428" s="38" t="s">
        <v>584</v>
      </c>
      <c r="D1428" s="38" t="s">
        <v>38</v>
      </c>
      <c r="F1428" s="38" t="s">
        <v>28</v>
      </c>
      <c r="G1428" s="38" t="s">
        <v>149</v>
      </c>
      <c r="I1428" s="38" t="s">
        <v>61</v>
      </c>
      <c r="L1428" s="38">
        <v>11</v>
      </c>
      <c r="M1428" s="38" t="s">
        <v>44</v>
      </c>
      <c r="S1428" s="38" t="s">
        <v>163</v>
      </c>
    </row>
    <row r="1429" spans="1:19" s="39" customFormat="1" x14ac:dyDescent="0.25">
      <c r="A1429" s="39" t="str">
        <f t="shared" si="105"/>
        <v>Irbis Irbis NB14</v>
      </c>
      <c r="B1429" s="39" t="s">
        <v>507</v>
      </c>
      <c r="C1429" s="39" t="s">
        <v>585</v>
      </c>
      <c r="D1429" s="39" t="s">
        <v>60</v>
      </c>
      <c r="F1429" s="39" t="s">
        <v>28</v>
      </c>
      <c r="G1429" s="39" t="s">
        <v>149</v>
      </c>
      <c r="I1429" s="39" t="s">
        <v>61</v>
      </c>
      <c r="L1429" s="39">
        <v>14</v>
      </c>
      <c r="M1429" s="39" t="s">
        <v>44</v>
      </c>
      <c r="S1429" s="39" t="s">
        <v>163</v>
      </c>
    </row>
    <row r="1430" spans="1:19" s="39" customFormat="1" x14ac:dyDescent="0.25">
      <c r="A1430" s="39" t="str">
        <f t="shared" ref="A1430:A1437" si="106">CONCATENATE(B1430," ",C1430)</f>
        <v>Irbis Irbis NB101</v>
      </c>
      <c r="B1430" s="39" t="s">
        <v>507</v>
      </c>
      <c r="C1430" s="39" t="s">
        <v>1534</v>
      </c>
      <c r="D1430" s="39" t="s">
        <v>38</v>
      </c>
      <c r="F1430" s="39" t="s">
        <v>28</v>
      </c>
      <c r="G1430" s="39" t="s">
        <v>523</v>
      </c>
      <c r="I1430" s="39" t="s">
        <v>61</v>
      </c>
      <c r="L1430" s="39">
        <v>10</v>
      </c>
      <c r="M1430" s="39" t="s">
        <v>46</v>
      </c>
      <c r="S1430" s="39" t="s">
        <v>163</v>
      </c>
    </row>
    <row r="1431" spans="1:19" s="24" customFormat="1" x14ac:dyDescent="0.25">
      <c r="A1431" s="24" t="str">
        <f>CONCATENATE(B1431," ",C1431)</f>
        <v>Irbis Irbis NB102</v>
      </c>
      <c r="B1431" s="24" t="s">
        <v>507</v>
      </c>
      <c r="C1431" s="24" t="s">
        <v>1840</v>
      </c>
      <c r="D1431" s="24" t="s">
        <v>38</v>
      </c>
      <c r="F1431" s="24" t="s">
        <v>28</v>
      </c>
      <c r="G1431" s="24" t="s">
        <v>523</v>
      </c>
      <c r="I1431" s="24" t="s">
        <v>61</v>
      </c>
      <c r="L1431" s="24">
        <v>10</v>
      </c>
      <c r="M1431" s="24" t="s">
        <v>46</v>
      </c>
      <c r="S1431" s="24" t="s">
        <v>163</v>
      </c>
    </row>
    <row r="1432" spans="1:19" s="39" customFormat="1" x14ac:dyDescent="0.25">
      <c r="A1432" s="39" t="str">
        <f t="shared" si="106"/>
        <v>Irbis Irbis NB105</v>
      </c>
      <c r="B1432" s="39" t="s">
        <v>507</v>
      </c>
      <c r="C1432" s="39" t="s">
        <v>1535</v>
      </c>
      <c r="D1432" s="39" t="s">
        <v>38</v>
      </c>
      <c r="F1432" s="39" t="s">
        <v>28</v>
      </c>
      <c r="G1432" s="39" t="s">
        <v>523</v>
      </c>
      <c r="I1432" s="39" t="s">
        <v>61</v>
      </c>
      <c r="L1432" s="39">
        <v>10</v>
      </c>
      <c r="M1432" s="39" t="s">
        <v>87</v>
      </c>
      <c r="S1432" s="39" t="s">
        <v>163</v>
      </c>
    </row>
    <row r="1433" spans="1:19" s="39" customFormat="1" x14ac:dyDescent="0.25">
      <c r="A1433" s="39" t="str">
        <f t="shared" si="106"/>
        <v>Irbis Irbis NB110</v>
      </c>
      <c r="B1433" s="39" t="s">
        <v>507</v>
      </c>
      <c r="C1433" s="39" t="s">
        <v>1536</v>
      </c>
      <c r="D1433" s="39" t="s">
        <v>38</v>
      </c>
      <c r="F1433" s="39" t="s">
        <v>28</v>
      </c>
      <c r="G1433" s="39" t="s">
        <v>523</v>
      </c>
      <c r="I1433" s="39" t="s">
        <v>61</v>
      </c>
      <c r="L1433" s="39">
        <v>11</v>
      </c>
      <c r="M1433" s="39" t="s">
        <v>45</v>
      </c>
      <c r="S1433" s="39" t="s">
        <v>163</v>
      </c>
    </row>
    <row r="1434" spans="1:19" s="50" customFormat="1" x14ac:dyDescent="0.25">
      <c r="A1434" s="50" t="str">
        <f t="shared" si="106"/>
        <v>Irbis Irbis NB111</v>
      </c>
      <c r="B1434" s="50" t="s">
        <v>507</v>
      </c>
      <c r="C1434" s="50" t="s">
        <v>1642</v>
      </c>
      <c r="D1434" s="50" t="s">
        <v>38</v>
      </c>
      <c r="F1434" s="50" t="s">
        <v>28</v>
      </c>
      <c r="G1434" s="50" t="s">
        <v>1332</v>
      </c>
      <c r="I1434" s="50" t="s">
        <v>61</v>
      </c>
      <c r="L1434" s="50">
        <v>11</v>
      </c>
      <c r="M1434" s="50" t="s">
        <v>45</v>
      </c>
      <c r="S1434" s="50" t="s">
        <v>162</v>
      </c>
    </row>
    <row r="1435" spans="1:19" s="39" customFormat="1" x14ac:dyDescent="0.25">
      <c r="A1435" s="39" t="str">
        <f t="shared" si="106"/>
        <v>Irbis Irbis NB125</v>
      </c>
      <c r="B1435" s="39" t="s">
        <v>507</v>
      </c>
      <c r="C1435" s="39" t="s">
        <v>1676</v>
      </c>
      <c r="D1435" s="39" t="s">
        <v>38</v>
      </c>
      <c r="F1435" s="39" t="s">
        <v>28</v>
      </c>
      <c r="G1435" s="39" t="s">
        <v>631</v>
      </c>
      <c r="I1435" s="39" t="s">
        <v>61</v>
      </c>
      <c r="L1435" s="39">
        <v>12</v>
      </c>
      <c r="M1435" s="39" t="s">
        <v>45</v>
      </c>
      <c r="S1435" s="39" t="s">
        <v>162</v>
      </c>
    </row>
    <row r="1436" spans="1:19" s="42" customFormat="1" x14ac:dyDescent="0.25">
      <c r="A1436" s="42" t="str">
        <f>CONCATENATE(B1436," ",C1436)</f>
        <v>Irbis Irbis NB140</v>
      </c>
      <c r="B1436" s="42" t="s">
        <v>507</v>
      </c>
      <c r="C1436" s="42" t="s">
        <v>2030</v>
      </c>
      <c r="D1436" s="42" t="s">
        <v>60</v>
      </c>
      <c r="F1436" s="42" t="s">
        <v>28</v>
      </c>
      <c r="G1436" s="42" t="s">
        <v>631</v>
      </c>
      <c r="I1436" s="42" t="s">
        <v>61</v>
      </c>
      <c r="L1436" s="42">
        <v>14</v>
      </c>
      <c r="M1436" s="42" t="s">
        <v>45</v>
      </c>
      <c r="S1436" s="42" t="s">
        <v>162</v>
      </c>
    </row>
    <row r="1437" spans="1:19" s="39" customFormat="1" x14ac:dyDescent="0.25">
      <c r="A1437" s="39" t="str">
        <f t="shared" si="106"/>
        <v>Irbis Irbis NB153</v>
      </c>
      <c r="B1437" s="39" t="s">
        <v>507</v>
      </c>
      <c r="C1437" s="39" t="s">
        <v>1677</v>
      </c>
      <c r="D1437" s="39" t="s">
        <v>60</v>
      </c>
      <c r="F1437" s="39" t="s">
        <v>28</v>
      </c>
      <c r="G1437" s="39" t="s">
        <v>631</v>
      </c>
      <c r="I1437" s="39" t="s">
        <v>61</v>
      </c>
      <c r="L1437" s="39">
        <v>13</v>
      </c>
      <c r="M1437" s="39" t="s">
        <v>45</v>
      </c>
      <c r="S1437" s="39" t="s">
        <v>162</v>
      </c>
    </row>
    <row r="1438" spans="1:19" s="45" customFormat="1" x14ac:dyDescent="0.25">
      <c r="A1438" s="45" t="str">
        <f t="shared" si="105"/>
        <v>Irbis Irbis NB20</v>
      </c>
      <c r="B1438" s="45" t="s">
        <v>507</v>
      </c>
      <c r="C1438" s="45" t="s">
        <v>681</v>
      </c>
      <c r="D1438" s="45" t="s">
        <v>38</v>
      </c>
      <c r="F1438" s="45" t="s">
        <v>28</v>
      </c>
      <c r="G1438" s="45" t="s">
        <v>149</v>
      </c>
      <c r="I1438" s="45" t="s">
        <v>61</v>
      </c>
      <c r="L1438" s="45">
        <v>10</v>
      </c>
      <c r="M1438" s="45" t="s">
        <v>46</v>
      </c>
      <c r="S1438" s="45" t="s">
        <v>163</v>
      </c>
    </row>
    <row r="1439" spans="1:19" s="51" customFormat="1" x14ac:dyDescent="0.25">
      <c r="A1439" s="51" t="str">
        <f t="shared" si="105"/>
        <v>Irbis Irbis NB21</v>
      </c>
      <c r="B1439" s="51" t="s">
        <v>507</v>
      </c>
      <c r="C1439" s="51" t="s">
        <v>725</v>
      </c>
      <c r="D1439" s="51" t="s">
        <v>38</v>
      </c>
      <c r="F1439" s="51" t="s">
        <v>28</v>
      </c>
      <c r="G1439" s="51" t="s">
        <v>149</v>
      </c>
      <c r="I1439" s="51" t="s">
        <v>61</v>
      </c>
      <c r="L1439" s="51">
        <v>10</v>
      </c>
      <c r="M1439" s="51" t="s">
        <v>46</v>
      </c>
      <c r="S1439" s="51" t="s">
        <v>163</v>
      </c>
    </row>
    <row r="1440" spans="1:19" s="45" customFormat="1" x14ac:dyDescent="0.25">
      <c r="A1440" s="45" t="str">
        <f t="shared" si="105"/>
        <v>Irbis Irbis NB22</v>
      </c>
      <c r="B1440" s="45" t="s">
        <v>507</v>
      </c>
      <c r="C1440" s="45" t="s">
        <v>682</v>
      </c>
      <c r="D1440" s="45" t="s">
        <v>38</v>
      </c>
      <c r="F1440" s="45" t="s">
        <v>28</v>
      </c>
      <c r="G1440" s="45" t="s">
        <v>149</v>
      </c>
      <c r="I1440" s="45" t="s">
        <v>61</v>
      </c>
      <c r="L1440" s="45">
        <v>10</v>
      </c>
      <c r="M1440" s="45" t="s">
        <v>46</v>
      </c>
      <c r="S1440" s="45" t="s">
        <v>163</v>
      </c>
    </row>
    <row r="1441" spans="1:19" s="45" customFormat="1" x14ac:dyDescent="0.25">
      <c r="A1441" s="45" t="str">
        <f t="shared" si="105"/>
        <v>Irbis Irbis NB23</v>
      </c>
      <c r="B1441" s="45" t="s">
        <v>507</v>
      </c>
      <c r="C1441" s="45" t="s">
        <v>683</v>
      </c>
      <c r="D1441" s="45" t="s">
        <v>38</v>
      </c>
      <c r="F1441" s="45" t="s">
        <v>28</v>
      </c>
      <c r="G1441" s="45" t="s">
        <v>149</v>
      </c>
      <c r="I1441" s="45" t="s">
        <v>61</v>
      </c>
      <c r="L1441" s="45">
        <v>10</v>
      </c>
      <c r="M1441" s="45" t="s">
        <v>46</v>
      </c>
      <c r="S1441" s="45" t="s">
        <v>163</v>
      </c>
    </row>
    <row r="1442" spans="1:19" s="45" customFormat="1" x14ac:dyDescent="0.25">
      <c r="A1442" s="45" t="str">
        <f t="shared" si="105"/>
        <v>Irbis Irbis NB24</v>
      </c>
      <c r="B1442" s="45" t="s">
        <v>507</v>
      </c>
      <c r="C1442" s="45" t="s">
        <v>684</v>
      </c>
      <c r="D1442" s="45" t="s">
        <v>38</v>
      </c>
      <c r="F1442" s="45" t="s">
        <v>28</v>
      </c>
      <c r="G1442" s="45" t="s">
        <v>149</v>
      </c>
      <c r="I1442" s="45" t="s">
        <v>61</v>
      </c>
      <c r="L1442" s="45">
        <v>10</v>
      </c>
      <c r="M1442" s="45" t="s">
        <v>46</v>
      </c>
      <c r="S1442" s="45" t="s">
        <v>163</v>
      </c>
    </row>
    <row r="1443" spans="1:19" s="45" customFormat="1" x14ac:dyDescent="0.25">
      <c r="A1443" s="45" t="str">
        <f t="shared" si="105"/>
        <v>Irbis Irbis NB25</v>
      </c>
      <c r="B1443" s="45" t="s">
        <v>507</v>
      </c>
      <c r="C1443" s="45" t="s">
        <v>757</v>
      </c>
      <c r="D1443" s="45" t="s">
        <v>38</v>
      </c>
      <c r="F1443" s="45" t="s">
        <v>28</v>
      </c>
      <c r="G1443" s="45" t="s">
        <v>149</v>
      </c>
      <c r="I1443" s="45" t="s">
        <v>61</v>
      </c>
      <c r="L1443" s="45">
        <v>10</v>
      </c>
      <c r="M1443" s="45" t="s">
        <v>46</v>
      </c>
      <c r="S1443" s="45" t="s">
        <v>163</v>
      </c>
    </row>
    <row r="1444" spans="1:19" s="45" customFormat="1" x14ac:dyDescent="0.25">
      <c r="A1444" s="45" t="str">
        <f t="shared" ref="A1444:A1491" si="107">CONCATENATE(B1444," ",C1444)</f>
        <v>Irbis Irbis NB26</v>
      </c>
      <c r="B1444" s="45" t="s">
        <v>507</v>
      </c>
      <c r="C1444" s="45" t="s">
        <v>758</v>
      </c>
      <c r="D1444" s="45" t="s">
        <v>38</v>
      </c>
      <c r="F1444" s="45" t="s">
        <v>28</v>
      </c>
      <c r="G1444" s="45" t="s">
        <v>149</v>
      </c>
      <c r="I1444" s="45" t="s">
        <v>61</v>
      </c>
      <c r="L1444" s="45">
        <v>10</v>
      </c>
      <c r="M1444" s="45" t="s">
        <v>46</v>
      </c>
      <c r="S1444" s="45" t="s">
        <v>163</v>
      </c>
    </row>
    <row r="1445" spans="1:19" s="59" customFormat="1" x14ac:dyDescent="0.25">
      <c r="A1445" s="59" t="str">
        <f t="shared" si="107"/>
        <v>Irbis Irbis NB27</v>
      </c>
      <c r="B1445" s="59" t="s">
        <v>507</v>
      </c>
      <c r="C1445" s="59" t="s">
        <v>972</v>
      </c>
      <c r="D1445" s="59" t="s">
        <v>38</v>
      </c>
      <c r="F1445" s="59" t="s">
        <v>28</v>
      </c>
      <c r="G1445" s="59" t="s">
        <v>149</v>
      </c>
      <c r="I1445" s="59" t="s">
        <v>61</v>
      </c>
      <c r="L1445" s="59">
        <v>10</v>
      </c>
      <c r="M1445" s="59" t="s">
        <v>46</v>
      </c>
      <c r="S1445" s="59" t="s">
        <v>163</v>
      </c>
    </row>
    <row r="1446" spans="1:19" s="25" customFormat="1" x14ac:dyDescent="0.25">
      <c r="A1446" s="25" t="str">
        <f t="shared" si="107"/>
        <v>Irbis Irbis NB29</v>
      </c>
      <c r="B1446" s="25" t="s">
        <v>507</v>
      </c>
      <c r="C1446" s="25" t="s">
        <v>1290</v>
      </c>
      <c r="D1446" s="25" t="s">
        <v>38</v>
      </c>
      <c r="F1446" s="25" t="s">
        <v>28</v>
      </c>
      <c r="G1446" s="25" t="s">
        <v>523</v>
      </c>
      <c r="I1446" s="25" t="s">
        <v>61</v>
      </c>
      <c r="L1446" s="25">
        <v>10</v>
      </c>
      <c r="M1446" s="25" t="s">
        <v>45</v>
      </c>
      <c r="S1446" s="25" t="s">
        <v>163</v>
      </c>
    </row>
    <row r="1447" spans="1:19" s="25" customFormat="1" x14ac:dyDescent="0.25">
      <c r="A1447" s="25" t="str">
        <f>CONCATENATE(B1447," ",C1447)</f>
        <v>Irbis Irbis NB231</v>
      </c>
      <c r="B1447" s="25" t="s">
        <v>507</v>
      </c>
      <c r="C1447" s="25" t="s">
        <v>1678</v>
      </c>
      <c r="D1447" s="25" t="s">
        <v>60</v>
      </c>
      <c r="F1447" s="25" t="s">
        <v>28</v>
      </c>
      <c r="G1447" s="25" t="s">
        <v>631</v>
      </c>
      <c r="I1447" s="25" t="s">
        <v>61</v>
      </c>
      <c r="L1447" s="25">
        <v>13</v>
      </c>
      <c r="M1447" s="25" t="s">
        <v>45</v>
      </c>
      <c r="S1447" s="25" t="s">
        <v>162</v>
      </c>
    </row>
    <row r="1448" spans="1:19" s="39" customFormat="1" x14ac:dyDescent="0.25">
      <c r="A1448" s="39" t="str">
        <f>CONCATENATE(B1448," ",C1448)</f>
        <v>Irbis Irbis NB241</v>
      </c>
      <c r="B1448" s="39" t="s">
        <v>507</v>
      </c>
      <c r="C1448" s="39" t="s">
        <v>1679</v>
      </c>
      <c r="D1448" s="39" t="s">
        <v>60</v>
      </c>
      <c r="F1448" s="39" t="s">
        <v>28</v>
      </c>
      <c r="G1448" s="39" t="s">
        <v>631</v>
      </c>
      <c r="I1448" s="39" t="s">
        <v>61</v>
      </c>
      <c r="L1448" s="39">
        <v>14</v>
      </c>
      <c r="M1448" s="39" t="s">
        <v>45</v>
      </c>
      <c r="S1448" s="39" t="s">
        <v>162</v>
      </c>
    </row>
    <row r="1449" spans="1:19" s="52" customFormat="1" x14ac:dyDescent="0.25">
      <c r="A1449" s="52" t="str">
        <f t="shared" si="107"/>
        <v>Irbis Irbis NB31</v>
      </c>
      <c r="B1449" s="52" t="s">
        <v>507</v>
      </c>
      <c r="C1449" s="52" t="s">
        <v>759</v>
      </c>
      <c r="D1449" s="52" t="s">
        <v>38</v>
      </c>
      <c r="F1449" s="52" t="s">
        <v>28</v>
      </c>
      <c r="G1449" s="52" t="s">
        <v>149</v>
      </c>
      <c r="I1449" s="52" t="s">
        <v>61</v>
      </c>
      <c r="L1449" s="52">
        <v>11</v>
      </c>
      <c r="M1449" s="52" t="s">
        <v>44</v>
      </c>
      <c r="S1449" s="52" t="s">
        <v>163</v>
      </c>
    </row>
    <row r="1450" spans="1:19" s="51" customFormat="1" x14ac:dyDescent="0.25">
      <c r="A1450" s="51" t="str">
        <f t="shared" si="107"/>
        <v>Irbis Irbis NB32</v>
      </c>
      <c r="B1450" s="51" t="s">
        <v>507</v>
      </c>
      <c r="C1450" s="51" t="s">
        <v>726</v>
      </c>
      <c r="D1450" s="51" t="s">
        <v>38</v>
      </c>
      <c r="F1450" s="51" t="s">
        <v>28</v>
      </c>
      <c r="G1450" s="51" t="s">
        <v>149</v>
      </c>
      <c r="I1450" s="51" t="s">
        <v>61</v>
      </c>
      <c r="L1450" s="51">
        <v>11</v>
      </c>
      <c r="M1450" s="51" t="s">
        <v>45</v>
      </c>
      <c r="S1450" s="51" t="s">
        <v>163</v>
      </c>
    </row>
    <row r="1451" spans="1:19" s="59" customFormat="1" x14ac:dyDescent="0.25">
      <c r="A1451" s="59" t="str">
        <f t="shared" si="107"/>
        <v>Irbis Irbis NB33</v>
      </c>
      <c r="B1451" s="59" t="s">
        <v>507</v>
      </c>
      <c r="C1451" s="59" t="s">
        <v>973</v>
      </c>
      <c r="D1451" s="59" t="s">
        <v>38</v>
      </c>
      <c r="F1451" s="59" t="s">
        <v>28</v>
      </c>
      <c r="G1451" s="59" t="s">
        <v>149</v>
      </c>
      <c r="I1451" s="59" t="s">
        <v>61</v>
      </c>
      <c r="L1451" s="59">
        <v>11</v>
      </c>
      <c r="M1451" s="59" t="s">
        <v>44</v>
      </c>
      <c r="S1451" s="59" t="s">
        <v>163</v>
      </c>
    </row>
    <row r="1452" spans="1:19" s="34" customFormat="1" x14ac:dyDescent="0.25">
      <c r="A1452" s="34" t="str">
        <f>CONCATENATE(B1452," ",C1452)</f>
        <v>Irbis Irbis NB34</v>
      </c>
      <c r="B1452" s="34" t="s">
        <v>507</v>
      </c>
      <c r="C1452" s="34" t="s">
        <v>1341</v>
      </c>
      <c r="D1452" s="34" t="s">
        <v>38</v>
      </c>
      <c r="F1452" s="34" t="s">
        <v>28</v>
      </c>
      <c r="G1452" s="34" t="s">
        <v>523</v>
      </c>
      <c r="I1452" s="34" t="s">
        <v>61</v>
      </c>
      <c r="L1452" s="34">
        <v>11</v>
      </c>
      <c r="M1452" s="34" t="s">
        <v>44</v>
      </c>
      <c r="S1452" s="34" t="s">
        <v>163</v>
      </c>
    </row>
    <row r="1453" spans="1:19" s="45" customFormat="1" x14ac:dyDescent="0.25">
      <c r="A1453" s="45" t="str">
        <f t="shared" si="107"/>
        <v>Irbis Irbis NB41</v>
      </c>
      <c r="B1453" s="45" t="s">
        <v>507</v>
      </c>
      <c r="C1453" s="45" t="s">
        <v>685</v>
      </c>
      <c r="D1453" s="45" t="s">
        <v>60</v>
      </c>
      <c r="F1453" s="45" t="s">
        <v>28</v>
      </c>
      <c r="G1453" s="45" t="s">
        <v>149</v>
      </c>
      <c r="I1453" s="45" t="s">
        <v>61</v>
      </c>
      <c r="L1453" s="45">
        <v>14</v>
      </c>
      <c r="M1453" s="45" t="s">
        <v>44</v>
      </c>
      <c r="S1453" s="45" t="s">
        <v>163</v>
      </c>
    </row>
    <row r="1454" spans="1:19" s="45" customFormat="1" x14ac:dyDescent="0.25">
      <c r="A1454" s="45" t="str">
        <f t="shared" si="107"/>
        <v>Irbis Irbis NB42</v>
      </c>
      <c r="B1454" s="45" t="s">
        <v>507</v>
      </c>
      <c r="C1454" s="45" t="s">
        <v>686</v>
      </c>
      <c r="D1454" s="45" t="s">
        <v>60</v>
      </c>
      <c r="F1454" s="45" t="s">
        <v>28</v>
      </c>
      <c r="G1454" s="45" t="s">
        <v>149</v>
      </c>
      <c r="I1454" s="45" t="s">
        <v>61</v>
      </c>
      <c r="L1454" s="45">
        <v>14</v>
      </c>
      <c r="M1454" s="45" t="s">
        <v>44</v>
      </c>
      <c r="S1454" s="45" t="s">
        <v>163</v>
      </c>
    </row>
    <row r="1455" spans="1:19" s="92" customFormat="1" x14ac:dyDescent="0.25">
      <c r="A1455" s="92" t="str">
        <f t="shared" si="107"/>
        <v>Irbis Irbis NB43</v>
      </c>
      <c r="B1455" s="92" t="s">
        <v>507</v>
      </c>
      <c r="C1455" s="92" t="s">
        <v>687</v>
      </c>
      <c r="D1455" s="92" t="s">
        <v>60</v>
      </c>
      <c r="F1455" s="92" t="s">
        <v>28</v>
      </c>
      <c r="G1455" s="92" t="s">
        <v>149</v>
      </c>
      <c r="I1455" s="92" t="s">
        <v>61</v>
      </c>
      <c r="L1455" s="45">
        <v>14</v>
      </c>
      <c r="M1455" s="92" t="s">
        <v>44</v>
      </c>
      <c r="S1455" s="92" t="s">
        <v>163</v>
      </c>
    </row>
    <row r="1456" spans="1:19" s="93" customFormat="1" x14ac:dyDescent="0.25">
      <c r="A1456" s="93" t="str">
        <f t="shared" si="107"/>
        <v>Irbis Irbis NB44</v>
      </c>
      <c r="B1456" s="93" t="s">
        <v>507</v>
      </c>
      <c r="C1456" s="93" t="s">
        <v>760</v>
      </c>
      <c r="D1456" s="93" t="s">
        <v>60</v>
      </c>
      <c r="F1456" s="93" t="s">
        <v>28</v>
      </c>
      <c r="G1456" s="93" t="s">
        <v>149</v>
      </c>
      <c r="I1456" s="93" t="s">
        <v>61</v>
      </c>
      <c r="L1456" s="52">
        <v>14</v>
      </c>
      <c r="M1456" s="93" t="s">
        <v>44</v>
      </c>
      <c r="S1456" s="93" t="s">
        <v>163</v>
      </c>
    </row>
    <row r="1457" spans="1:19" s="93" customFormat="1" x14ac:dyDescent="0.25">
      <c r="A1457" s="93" t="str">
        <f t="shared" si="107"/>
        <v>Irbis Irbis NB46</v>
      </c>
      <c r="B1457" s="93" t="s">
        <v>507</v>
      </c>
      <c r="C1457" s="93" t="s">
        <v>762</v>
      </c>
      <c r="D1457" s="93" t="s">
        <v>60</v>
      </c>
      <c r="F1457" s="93" t="s">
        <v>28</v>
      </c>
      <c r="G1457" s="93" t="s">
        <v>149</v>
      </c>
      <c r="I1457" s="93" t="s">
        <v>61</v>
      </c>
      <c r="L1457" s="52">
        <v>14</v>
      </c>
      <c r="M1457" s="93" t="s">
        <v>44</v>
      </c>
      <c r="S1457" s="93" t="s">
        <v>163</v>
      </c>
    </row>
    <row r="1458" spans="1:19" s="93" customFormat="1" x14ac:dyDescent="0.25">
      <c r="A1458" s="93" t="str">
        <f t="shared" si="107"/>
        <v>Irbis Irbis NB45</v>
      </c>
      <c r="B1458" s="93" t="s">
        <v>507</v>
      </c>
      <c r="C1458" s="93" t="s">
        <v>761</v>
      </c>
      <c r="D1458" s="93" t="s">
        <v>60</v>
      </c>
      <c r="F1458" s="93" t="s">
        <v>28</v>
      </c>
      <c r="G1458" s="93" t="s">
        <v>149</v>
      </c>
      <c r="I1458" s="93" t="s">
        <v>61</v>
      </c>
      <c r="L1458" s="52">
        <v>14</v>
      </c>
      <c r="M1458" s="93" t="s">
        <v>44</v>
      </c>
      <c r="S1458" s="93" t="s">
        <v>163</v>
      </c>
    </row>
    <row r="1459" spans="1:19" s="93" customFormat="1" x14ac:dyDescent="0.25">
      <c r="A1459" s="93" t="str">
        <f t="shared" si="107"/>
        <v>Irbis Irbis NB47</v>
      </c>
      <c r="B1459" s="93" t="s">
        <v>507</v>
      </c>
      <c r="C1459" s="93" t="s">
        <v>763</v>
      </c>
      <c r="D1459" s="93" t="s">
        <v>60</v>
      </c>
      <c r="F1459" s="93" t="s">
        <v>28</v>
      </c>
      <c r="G1459" s="93" t="s">
        <v>149</v>
      </c>
      <c r="I1459" s="93" t="s">
        <v>61</v>
      </c>
      <c r="L1459" s="52">
        <v>14</v>
      </c>
      <c r="M1459" s="93" t="s">
        <v>44</v>
      </c>
      <c r="S1459" s="93" t="s">
        <v>163</v>
      </c>
    </row>
    <row r="1460" spans="1:19" s="99" customFormat="1" x14ac:dyDescent="0.25">
      <c r="A1460" s="99" t="str">
        <f t="shared" si="107"/>
        <v>Irbis Irbis NB48</v>
      </c>
      <c r="B1460" s="99" t="s">
        <v>507</v>
      </c>
      <c r="C1460" s="99" t="s">
        <v>948</v>
      </c>
      <c r="D1460" s="99" t="s">
        <v>60</v>
      </c>
      <c r="F1460" s="99" t="s">
        <v>28</v>
      </c>
      <c r="G1460" s="99" t="s">
        <v>149</v>
      </c>
      <c r="I1460" s="99" t="s">
        <v>61</v>
      </c>
      <c r="L1460" s="56">
        <v>14</v>
      </c>
      <c r="M1460" s="99" t="s">
        <v>44</v>
      </c>
      <c r="S1460" s="99" t="s">
        <v>163</v>
      </c>
    </row>
    <row r="1461" spans="1:19" s="99" customFormat="1" x14ac:dyDescent="0.25">
      <c r="A1461" s="99" t="str">
        <f t="shared" si="107"/>
        <v>Irbis Irbis NB51</v>
      </c>
      <c r="B1461" s="99" t="s">
        <v>507</v>
      </c>
      <c r="C1461" s="99" t="s">
        <v>1135</v>
      </c>
      <c r="D1461" s="99" t="s">
        <v>60</v>
      </c>
      <c r="F1461" s="99" t="s">
        <v>28</v>
      </c>
      <c r="G1461" s="99" t="s">
        <v>149</v>
      </c>
      <c r="I1461" s="99" t="s">
        <v>61</v>
      </c>
      <c r="L1461" s="56">
        <v>14</v>
      </c>
      <c r="M1461" s="99" t="s">
        <v>44</v>
      </c>
      <c r="S1461" s="99" t="s">
        <v>163</v>
      </c>
    </row>
    <row r="1462" spans="1:19" s="102" customFormat="1" x14ac:dyDescent="0.25">
      <c r="A1462" s="102" t="str">
        <f t="shared" si="107"/>
        <v>Irbis Irbis NB52</v>
      </c>
      <c r="B1462" s="102" t="s">
        <v>507</v>
      </c>
      <c r="C1462" s="102" t="s">
        <v>1105</v>
      </c>
      <c r="D1462" s="102" t="s">
        <v>60</v>
      </c>
      <c r="F1462" s="102" t="s">
        <v>28</v>
      </c>
      <c r="G1462" s="102" t="s">
        <v>523</v>
      </c>
      <c r="I1462" s="102" t="s">
        <v>61</v>
      </c>
      <c r="L1462" s="24">
        <v>14</v>
      </c>
      <c r="M1462" s="102" t="s">
        <v>44</v>
      </c>
      <c r="S1462" s="102" t="s">
        <v>163</v>
      </c>
    </row>
    <row r="1463" spans="1:19" s="103" customFormat="1" x14ac:dyDescent="0.25">
      <c r="A1463" s="103" t="str">
        <f t="shared" si="107"/>
        <v>Irbis Irbis NB60</v>
      </c>
      <c r="B1463" s="103" t="s">
        <v>507</v>
      </c>
      <c r="C1463" s="103" t="s">
        <v>1106</v>
      </c>
      <c r="D1463" s="103" t="s">
        <v>60</v>
      </c>
      <c r="F1463" s="103" t="s">
        <v>28</v>
      </c>
      <c r="G1463" s="103" t="s">
        <v>523</v>
      </c>
      <c r="I1463" s="103" t="s">
        <v>61</v>
      </c>
      <c r="L1463" s="28">
        <v>14</v>
      </c>
      <c r="M1463" s="103" t="s">
        <v>45</v>
      </c>
      <c r="S1463" s="103" t="s">
        <v>163</v>
      </c>
    </row>
    <row r="1464" spans="1:19" s="111" customFormat="1" x14ac:dyDescent="0.25">
      <c r="A1464" s="111" t="str">
        <f>CONCATENATE(B1464," ",C1464)</f>
        <v>Irbis Irbis NB61</v>
      </c>
      <c r="B1464" s="111" t="s">
        <v>507</v>
      </c>
      <c r="C1464" s="111" t="s">
        <v>1389</v>
      </c>
      <c r="D1464" s="111" t="s">
        <v>60</v>
      </c>
      <c r="F1464" s="111" t="s">
        <v>28</v>
      </c>
      <c r="G1464" s="111" t="s">
        <v>523</v>
      </c>
      <c r="I1464" s="111" t="s">
        <v>61</v>
      </c>
      <c r="L1464" s="110">
        <v>14</v>
      </c>
      <c r="M1464" s="111" t="s">
        <v>45</v>
      </c>
      <c r="S1464" s="111" t="s">
        <v>163</v>
      </c>
    </row>
    <row r="1465" spans="1:19" s="116" customFormat="1" x14ac:dyDescent="0.25">
      <c r="A1465" s="116" t="str">
        <f>CONCATENATE(B1465," ",C1465)</f>
        <v>Irbis Irbis NB62</v>
      </c>
      <c r="B1465" s="116" t="s">
        <v>507</v>
      </c>
      <c r="C1465" s="116" t="s">
        <v>1601</v>
      </c>
      <c r="D1465" s="116" t="s">
        <v>60</v>
      </c>
      <c r="F1465" s="116" t="s">
        <v>28</v>
      </c>
      <c r="G1465" s="116" t="s">
        <v>523</v>
      </c>
      <c r="I1465" s="116" t="s">
        <v>61</v>
      </c>
      <c r="L1465" s="50">
        <v>14</v>
      </c>
      <c r="M1465" s="116" t="s">
        <v>45</v>
      </c>
      <c r="S1465" s="116" t="s">
        <v>163</v>
      </c>
    </row>
    <row r="1466" spans="1:19" s="93" customFormat="1" x14ac:dyDescent="0.25">
      <c r="A1466" s="93" t="str">
        <f>CONCATENATE(B1466," ",C1466)</f>
        <v>Irbis Irbis NB63</v>
      </c>
      <c r="B1466" s="93" t="s">
        <v>507</v>
      </c>
      <c r="C1466" s="93" t="s">
        <v>1537</v>
      </c>
      <c r="D1466" s="93" t="s">
        <v>60</v>
      </c>
      <c r="F1466" s="93" t="s">
        <v>28</v>
      </c>
      <c r="G1466" s="93" t="s">
        <v>523</v>
      </c>
      <c r="I1466" s="93" t="s">
        <v>61</v>
      </c>
      <c r="L1466" s="52">
        <v>14</v>
      </c>
      <c r="M1466" s="93" t="s">
        <v>45</v>
      </c>
      <c r="S1466" s="93" t="s">
        <v>163</v>
      </c>
    </row>
    <row r="1467" spans="1:19" s="114" customFormat="1" x14ac:dyDescent="0.25">
      <c r="A1467" s="114" t="str">
        <f>CONCATENATE(B1467," ",C1467)</f>
        <v>Irbis Irbis NB65</v>
      </c>
      <c r="B1467" s="114" t="s">
        <v>507</v>
      </c>
      <c r="C1467" s="114" t="s">
        <v>1454</v>
      </c>
      <c r="D1467" s="114" t="s">
        <v>60</v>
      </c>
      <c r="F1467" s="114" t="s">
        <v>28</v>
      </c>
      <c r="G1467" s="114" t="s">
        <v>523</v>
      </c>
      <c r="I1467" s="114" t="s">
        <v>61</v>
      </c>
      <c r="L1467" s="34">
        <v>14</v>
      </c>
      <c r="M1467" s="114" t="s">
        <v>45</v>
      </c>
      <c r="S1467" s="114" t="s">
        <v>163</v>
      </c>
    </row>
    <row r="1468" spans="1:19" s="106" customFormat="1" x14ac:dyDescent="0.25">
      <c r="A1468" s="106" t="str">
        <f t="shared" si="107"/>
        <v>Irbis Irbis NB99</v>
      </c>
      <c r="B1468" s="106" t="s">
        <v>507</v>
      </c>
      <c r="C1468" s="106" t="s">
        <v>1291</v>
      </c>
      <c r="D1468" s="106" t="s">
        <v>60</v>
      </c>
      <c r="F1468" s="106" t="s">
        <v>28</v>
      </c>
      <c r="G1468" s="106" t="s">
        <v>479</v>
      </c>
      <c r="I1468" s="106" t="s">
        <v>61</v>
      </c>
      <c r="L1468" s="25">
        <v>13</v>
      </c>
      <c r="M1468" s="106" t="s">
        <v>45</v>
      </c>
      <c r="S1468" s="106" t="s">
        <v>163</v>
      </c>
    </row>
    <row r="1469" spans="1:19" s="98" customFormat="1" x14ac:dyDescent="0.25">
      <c r="A1469" s="98" t="str">
        <f t="shared" si="107"/>
        <v>Irbis Irbis NB116</v>
      </c>
      <c r="B1469" s="98" t="s">
        <v>507</v>
      </c>
      <c r="C1469" s="98" t="s">
        <v>947</v>
      </c>
      <c r="D1469" s="98" t="s">
        <v>60</v>
      </c>
      <c r="F1469" s="98" t="s">
        <v>28</v>
      </c>
      <c r="G1469" s="98" t="s">
        <v>523</v>
      </c>
      <c r="I1469" s="98" t="s">
        <v>61</v>
      </c>
      <c r="L1469" s="57">
        <v>11</v>
      </c>
      <c r="M1469" s="98" t="s">
        <v>45</v>
      </c>
      <c r="S1469" s="98" t="s">
        <v>163</v>
      </c>
    </row>
    <row r="1470" spans="1:19" s="116" customFormat="1" x14ac:dyDescent="0.25">
      <c r="A1470" s="116" t="str">
        <f t="shared" si="107"/>
        <v>Irbis Irbis NB127</v>
      </c>
      <c r="B1470" s="116" t="s">
        <v>507</v>
      </c>
      <c r="C1470" s="116" t="s">
        <v>1644</v>
      </c>
      <c r="D1470" s="116" t="s">
        <v>60</v>
      </c>
      <c r="F1470" s="116" t="s">
        <v>28</v>
      </c>
      <c r="G1470" s="116" t="s">
        <v>523</v>
      </c>
      <c r="I1470" s="116" t="s">
        <v>61</v>
      </c>
      <c r="L1470" s="50">
        <v>13</v>
      </c>
      <c r="M1470" s="116" t="s">
        <v>45</v>
      </c>
      <c r="S1470" s="116" t="s">
        <v>163</v>
      </c>
    </row>
    <row r="1471" spans="1:19" s="115" customFormat="1" x14ac:dyDescent="0.25">
      <c r="A1471" s="115" t="str">
        <f t="shared" si="107"/>
        <v>Irbis Irbis NB130</v>
      </c>
      <c r="B1471" s="115" t="s">
        <v>507</v>
      </c>
      <c r="C1471" s="115" t="s">
        <v>1643</v>
      </c>
      <c r="D1471" s="115" t="s">
        <v>60</v>
      </c>
      <c r="F1471" s="115" t="s">
        <v>28</v>
      </c>
      <c r="G1471" s="115" t="s">
        <v>523</v>
      </c>
      <c r="I1471" s="115" t="s">
        <v>61</v>
      </c>
      <c r="L1471" s="51">
        <v>13</v>
      </c>
      <c r="M1471" s="115" t="s">
        <v>45</v>
      </c>
      <c r="O1471" s="115" t="s">
        <v>49</v>
      </c>
      <c r="S1471" s="115" t="s">
        <v>163</v>
      </c>
    </row>
    <row r="1472" spans="1:19" s="102" customFormat="1" ht="13.5" customHeight="1" x14ac:dyDescent="0.25">
      <c r="A1472" s="102" t="str">
        <f t="shared" si="107"/>
        <v>Irbis Irbis NB131</v>
      </c>
      <c r="B1472" s="102" t="s">
        <v>507</v>
      </c>
      <c r="C1472" s="102" t="s">
        <v>1287</v>
      </c>
      <c r="D1472" s="102" t="s">
        <v>60</v>
      </c>
      <c r="F1472" s="102" t="s">
        <v>28</v>
      </c>
      <c r="G1472" s="102" t="s">
        <v>631</v>
      </c>
      <c r="I1472" s="102" t="s">
        <v>61</v>
      </c>
      <c r="L1472" s="24">
        <v>14</v>
      </c>
      <c r="M1472" s="102" t="s">
        <v>45</v>
      </c>
      <c r="S1472" s="102" t="s">
        <v>162</v>
      </c>
    </row>
    <row r="1473" spans="1:19" s="106" customFormat="1" x14ac:dyDescent="0.25">
      <c r="A1473" s="106" t="str">
        <f t="shared" si="107"/>
        <v>Irbis Irbis NB132</v>
      </c>
      <c r="B1473" s="106" t="s">
        <v>507</v>
      </c>
      <c r="C1473" s="106" t="s">
        <v>1288</v>
      </c>
      <c r="D1473" s="106" t="s">
        <v>60</v>
      </c>
      <c r="F1473" s="106" t="s">
        <v>28</v>
      </c>
      <c r="G1473" s="106" t="s">
        <v>631</v>
      </c>
      <c r="I1473" s="106" t="s">
        <v>61</v>
      </c>
      <c r="L1473" s="25">
        <v>14</v>
      </c>
      <c r="M1473" s="106" t="s">
        <v>45</v>
      </c>
      <c r="S1473" s="106" t="s">
        <v>162</v>
      </c>
    </row>
    <row r="1474" spans="1:19" s="102" customFormat="1" x14ac:dyDescent="0.25">
      <c r="A1474" s="102" t="str">
        <f t="shared" si="107"/>
        <v>Irbis Irbis NB133</v>
      </c>
      <c r="B1474" s="102" t="s">
        <v>507</v>
      </c>
      <c r="C1474" s="102" t="s">
        <v>1289</v>
      </c>
      <c r="D1474" s="102" t="s">
        <v>60</v>
      </c>
      <c r="F1474" s="102" t="s">
        <v>28</v>
      </c>
      <c r="G1474" s="102" t="s">
        <v>631</v>
      </c>
      <c r="I1474" s="102" t="s">
        <v>61</v>
      </c>
      <c r="L1474" s="24">
        <v>14</v>
      </c>
      <c r="M1474" s="102" t="s">
        <v>45</v>
      </c>
      <c r="S1474" s="102" t="s">
        <v>162</v>
      </c>
    </row>
    <row r="1475" spans="1:19" s="106" customFormat="1" ht="13.5" customHeight="1" x14ac:dyDescent="0.25">
      <c r="A1475" s="106" t="str">
        <f t="shared" si="107"/>
        <v>Irbis Irbis NB137</v>
      </c>
      <c r="B1475" s="106" t="s">
        <v>507</v>
      </c>
      <c r="C1475" s="106" t="s">
        <v>1134</v>
      </c>
      <c r="D1475" s="106" t="s">
        <v>60</v>
      </c>
      <c r="F1475" s="106" t="s">
        <v>28</v>
      </c>
      <c r="G1475" s="106" t="s">
        <v>247</v>
      </c>
      <c r="I1475" s="106" t="s">
        <v>61</v>
      </c>
      <c r="L1475" s="25">
        <v>13</v>
      </c>
      <c r="M1475" s="106" t="s">
        <v>45</v>
      </c>
      <c r="S1475" s="106" t="s">
        <v>162</v>
      </c>
    </row>
    <row r="1476" spans="1:19" s="115" customFormat="1" ht="13.5" customHeight="1" x14ac:dyDescent="0.25">
      <c r="A1476" s="115" t="str">
        <f>CONCATENATE(B1476," ",C1476)</f>
        <v>Irbis Irbis NB138</v>
      </c>
      <c r="B1476" s="115" t="s">
        <v>507</v>
      </c>
      <c r="C1476" s="115" t="s">
        <v>1599</v>
      </c>
      <c r="D1476" s="115" t="s">
        <v>60</v>
      </c>
      <c r="F1476" s="115" t="s">
        <v>28</v>
      </c>
      <c r="G1476" s="115" t="s">
        <v>247</v>
      </c>
      <c r="I1476" s="115" t="s">
        <v>61</v>
      </c>
      <c r="L1476" s="51">
        <v>13</v>
      </c>
      <c r="M1476" s="115" t="s">
        <v>45</v>
      </c>
      <c r="S1476" s="115" t="s">
        <v>162</v>
      </c>
    </row>
    <row r="1477" spans="1:19" s="103" customFormat="1" ht="13.5" customHeight="1" x14ac:dyDescent="0.25">
      <c r="A1477" s="103" t="str">
        <f>CONCATENATE(B1477," ",C1477)</f>
        <v>Irbis Irbis NB163</v>
      </c>
      <c r="B1477" s="103" t="s">
        <v>507</v>
      </c>
      <c r="C1477" s="103" t="s">
        <v>1790</v>
      </c>
      <c r="D1477" s="103" t="s">
        <v>60</v>
      </c>
      <c r="F1477" s="103" t="s">
        <v>28</v>
      </c>
      <c r="G1477" s="103" t="s">
        <v>631</v>
      </c>
      <c r="I1477" s="103" t="s">
        <v>61</v>
      </c>
      <c r="L1477" s="28">
        <v>13</v>
      </c>
      <c r="M1477" s="103" t="s">
        <v>45</v>
      </c>
      <c r="S1477" s="103" t="s">
        <v>162</v>
      </c>
    </row>
    <row r="1478" spans="1:19" s="116" customFormat="1" ht="13.5" customHeight="1" x14ac:dyDescent="0.25">
      <c r="A1478" s="116" t="str">
        <f>CONCATENATE(B1478," ",C1478)</f>
        <v>Irbis Irbis NB211</v>
      </c>
      <c r="B1478" s="116" t="s">
        <v>507</v>
      </c>
      <c r="C1478" s="116" t="s">
        <v>1600</v>
      </c>
      <c r="D1478" s="116" t="s">
        <v>38</v>
      </c>
      <c r="F1478" s="116" t="s">
        <v>28</v>
      </c>
      <c r="G1478" s="116" t="s">
        <v>247</v>
      </c>
      <c r="I1478" s="116" t="s">
        <v>61</v>
      </c>
      <c r="L1478" s="50">
        <v>11</v>
      </c>
      <c r="M1478" s="116" t="s">
        <v>45</v>
      </c>
      <c r="S1478" s="116" t="s">
        <v>162</v>
      </c>
    </row>
    <row r="1479" spans="1:19" s="103" customFormat="1" ht="13.5" customHeight="1" x14ac:dyDescent="0.25">
      <c r="A1479" s="103" t="str">
        <f>CONCATENATE(B1479," ",C1479)</f>
        <v>Irbis Irbis NB245</v>
      </c>
      <c r="B1479" s="103" t="s">
        <v>507</v>
      </c>
      <c r="C1479" s="103" t="s">
        <v>1791</v>
      </c>
      <c r="D1479" s="103" t="s">
        <v>60</v>
      </c>
      <c r="F1479" s="103" t="s">
        <v>28</v>
      </c>
      <c r="G1479" s="103" t="s">
        <v>631</v>
      </c>
      <c r="I1479" s="103" t="s">
        <v>61</v>
      </c>
      <c r="L1479" s="28">
        <v>14</v>
      </c>
      <c r="M1479" s="103" t="s">
        <v>45</v>
      </c>
      <c r="S1479" s="103" t="s">
        <v>162</v>
      </c>
    </row>
    <row r="1480" spans="1:19" s="38" customFormat="1" x14ac:dyDescent="0.25">
      <c r="A1480" s="38" t="str">
        <f t="shared" si="107"/>
        <v>Prestigio Smartbook 116A</v>
      </c>
      <c r="B1480" s="38" t="s">
        <v>508</v>
      </c>
      <c r="C1480" s="38" t="s">
        <v>586</v>
      </c>
      <c r="D1480" s="38" t="s">
        <v>38</v>
      </c>
      <c r="F1480" s="38" t="s">
        <v>28</v>
      </c>
      <c r="G1480" s="38" t="s">
        <v>149</v>
      </c>
      <c r="I1480" s="38" t="s">
        <v>61</v>
      </c>
      <c r="L1480" s="38">
        <v>11</v>
      </c>
      <c r="M1480" s="38" t="s">
        <v>44</v>
      </c>
      <c r="S1480" s="38" t="s">
        <v>163</v>
      </c>
    </row>
    <row r="1481" spans="1:19" s="59" customFormat="1" x14ac:dyDescent="0.25">
      <c r="A1481" s="59" t="str">
        <f t="shared" si="107"/>
        <v>Prestigio Smartbook 116C</v>
      </c>
      <c r="B1481" s="59" t="s">
        <v>508</v>
      </c>
      <c r="C1481" s="59" t="s">
        <v>974</v>
      </c>
      <c r="D1481" s="59" t="s">
        <v>38</v>
      </c>
      <c r="F1481" s="59" t="s">
        <v>28</v>
      </c>
      <c r="G1481" s="59" t="s">
        <v>523</v>
      </c>
      <c r="I1481" s="59" t="s">
        <v>61</v>
      </c>
      <c r="L1481" s="59">
        <v>11</v>
      </c>
      <c r="M1481" s="59" t="s">
        <v>45</v>
      </c>
      <c r="S1481" s="59" t="s">
        <v>163</v>
      </c>
    </row>
    <row r="1482" spans="1:19" s="56" customFormat="1" x14ac:dyDescent="0.25">
      <c r="A1482" s="56" t="str">
        <f t="shared" si="107"/>
        <v>Prestigio Smartbook 133S</v>
      </c>
      <c r="B1482" s="56" t="s">
        <v>508</v>
      </c>
      <c r="C1482" s="56" t="s">
        <v>949</v>
      </c>
      <c r="D1482" s="56" t="s">
        <v>60</v>
      </c>
      <c r="F1482" s="56" t="s">
        <v>28</v>
      </c>
      <c r="G1482" s="56" t="s">
        <v>247</v>
      </c>
      <c r="I1482" s="56" t="s">
        <v>61</v>
      </c>
      <c r="L1482" s="56">
        <v>13</v>
      </c>
      <c r="M1482" s="56" t="s">
        <v>45</v>
      </c>
      <c r="S1482" s="56" t="s">
        <v>162</v>
      </c>
    </row>
    <row r="1483" spans="1:19" s="83" customFormat="1" x14ac:dyDescent="0.25">
      <c r="A1483" s="83" t="str">
        <f t="shared" si="107"/>
        <v>Prestigio Smartbook 141A</v>
      </c>
      <c r="B1483" s="83" t="s">
        <v>508</v>
      </c>
      <c r="C1483" s="83" t="s">
        <v>587</v>
      </c>
      <c r="D1483" s="83" t="s">
        <v>60</v>
      </c>
      <c r="F1483" s="83" t="s">
        <v>28</v>
      </c>
      <c r="G1483" s="83" t="s">
        <v>149</v>
      </c>
      <c r="I1483" s="83" t="s">
        <v>61</v>
      </c>
      <c r="L1483" s="83">
        <v>14</v>
      </c>
      <c r="M1483" s="83" t="s">
        <v>44</v>
      </c>
      <c r="S1483" s="83" t="s">
        <v>163</v>
      </c>
    </row>
    <row r="1484" spans="1:19" s="100" customFormat="1" x14ac:dyDescent="0.25">
      <c r="A1484" s="100" t="str">
        <f t="shared" si="107"/>
        <v>Prestigio Smartbook 141C</v>
      </c>
      <c r="B1484" s="100" t="s">
        <v>508</v>
      </c>
      <c r="C1484" s="100" t="s">
        <v>950</v>
      </c>
      <c r="D1484" s="100" t="s">
        <v>60</v>
      </c>
      <c r="F1484" s="100" t="s">
        <v>28</v>
      </c>
      <c r="G1484" s="100" t="s">
        <v>523</v>
      </c>
      <c r="I1484" s="100" t="s">
        <v>61</v>
      </c>
      <c r="L1484" s="100">
        <v>14</v>
      </c>
      <c r="M1484" s="100" t="s">
        <v>45</v>
      </c>
      <c r="S1484" s="100" t="s">
        <v>163</v>
      </c>
    </row>
    <row r="1485" spans="1:19" s="113" customFormat="1" x14ac:dyDescent="0.25">
      <c r="A1485" s="113" t="str">
        <f>CONCATENATE(B1485," ",C1485)</f>
        <v>Prestigio Smartbook 141C2</v>
      </c>
      <c r="B1485" s="113" t="s">
        <v>508</v>
      </c>
      <c r="C1485" s="113" t="s">
        <v>1455</v>
      </c>
      <c r="D1485" s="113" t="s">
        <v>60</v>
      </c>
      <c r="F1485" s="113" t="s">
        <v>28</v>
      </c>
      <c r="G1485" s="113" t="s">
        <v>631</v>
      </c>
      <c r="I1485" s="113" t="s">
        <v>61</v>
      </c>
      <c r="L1485" s="113">
        <v>14</v>
      </c>
      <c r="M1485" s="113" t="s">
        <v>45</v>
      </c>
      <c r="S1485" s="113" t="s">
        <v>162</v>
      </c>
    </row>
    <row r="1486" spans="1:19" s="71" customFormat="1" x14ac:dyDescent="0.25">
      <c r="A1486" s="71" t="str">
        <f>CONCATENATE(B1486," ",C1486)</f>
        <v>Prestigio Smartbook 141 C3</v>
      </c>
      <c r="B1486" s="71" t="s">
        <v>508</v>
      </c>
      <c r="C1486" s="71" t="s">
        <v>2624</v>
      </c>
      <c r="D1486" s="71" t="s">
        <v>60</v>
      </c>
      <c r="F1486" s="71" t="s">
        <v>28</v>
      </c>
      <c r="G1486" s="71" t="s">
        <v>523</v>
      </c>
      <c r="I1486" s="71" t="s">
        <v>61</v>
      </c>
      <c r="L1486" s="71">
        <v>14</v>
      </c>
      <c r="M1486" s="71" t="s">
        <v>44</v>
      </c>
      <c r="S1486" s="71" t="s">
        <v>163</v>
      </c>
    </row>
    <row r="1487" spans="1:19" s="112" customFormat="1" x14ac:dyDescent="0.25">
      <c r="A1487" s="112" t="str">
        <f>CONCATENATE(B1487," ",C1487)</f>
        <v>Prestigio Smartbook 141S</v>
      </c>
      <c r="B1487" s="112" t="s">
        <v>508</v>
      </c>
      <c r="C1487" s="112" t="s">
        <v>1390</v>
      </c>
      <c r="D1487" s="112" t="s">
        <v>60</v>
      </c>
      <c r="F1487" s="112" t="s">
        <v>28</v>
      </c>
      <c r="G1487" s="112" t="s">
        <v>631</v>
      </c>
      <c r="I1487" s="112" t="s">
        <v>61</v>
      </c>
      <c r="L1487" s="112">
        <v>14</v>
      </c>
      <c r="M1487" s="112" t="s">
        <v>45</v>
      </c>
      <c r="S1487" s="112" t="s">
        <v>162</v>
      </c>
    </row>
    <row r="1488" spans="1:19" s="45" customFormat="1" x14ac:dyDescent="0.25">
      <c r="A1488" s="71" t="str">
        <f t="shared" si="107"/>
        <v>Prestigio Visconte Ecliptica 13</v>
      </c>
      <c r="B1488" s="71" t="s">
        <v>508</v>
      </c>
      <c r="C1488" s="45" t="s">
        <v>688</v>
      </c>
      <c r="D1488" s="45" t="s">
        <v>60</v>
      </c>
      <c r="F1488" s="45" t="s">
        <v>28</v>
      </c>
      <c r="G1488" s="45" t="s">
        <v>523</v>
      </c>
      <c r="I1488" s="45" t="s">
        <v>61</v>
      </c>
      <c r="L1488" s="45">
        <v>13</v>
      </c>
      <c r="M1488" s="45" t="s">
        <v>45</v>
      </c>
      <c r="O1488" s="45" t="s">
        <v>49</v>
      </c>
      <c r="S1488" s="45" t="s">
        <v>163</v>
      </c>
    </row>
    <row r="1489" spans="1:19" s="51" customFormat="1" x14ac:dyDescent="0.25">
      <c r="A1489" s="91" t="str">
        <f t="shared" si="107"/>
        <v>4Good 4Good CL100</v>
      </c>
      <c r="B1489" s="51" t="s">
        <v>727</v>
      </c>
      <c r="C1489" s="51" t="s">
        <v>863</v>
      </c>
      <c r="D1489" s="51" t="s">
        <v>38</v>
      </c>
      <c r="F1489" s="51" t="s">
        <v>28</v>
      </c>
      <c r="G1489" s="51" t="s">
        <v>149</v>
      </c>
      <c r="I1489" s="51" t="s">
        <v>61</v>
      </c>
      <c r="L1489" s="51">
        <v>10</v>
      </c>
      <c r="M1489" s="51" t="s">
        <v>46</v>
      </c>
      <c r="S1489" s="51" t="s">
        <v>163</v>
      </c>
    </row>
    <row r="1490" spans="1:19" s="51" customFormat="1" x14ac:dyDescent="0.25">
      <c r="A1490" s="91" t="str">
        <f t="shared" si="107"/>
        <v>4Good 4Good CL110</v>
      </c>
      <c r="B1490" s="51" t="s">
        <v>727</v>
      </c>
      <c r="C1490" s="51" t="s">
        <v>864</v>
      </c>
      <c r="D1490" s="51" t="s">
        <v>38</v>
      </c>
      <c r="F1490" s="51" t="s">
        <v>28</v>
      </c>
      <c r="G1490" s="51" t="s">
        <v>149</v>
      </c>
      <c r="I1490" s="51" t="s">
        <v>61</v>
      </c>
      <c r="L1490" s="51">
        <v>11</v>
      </c>
      <c r="M1490" s="51" t="s">
        <v>44</v>
      </c>
      <c r="S1490" s="51" t="s">
        <v>163</v>
      </c>
    </row>
    <row r="1491" spans="1:19" s="51" customFormat="1" x14ac:dyDescent="0.25">
      <c r="A1491" s="91" t="str">
        <f t="shared" si="107"/>
        <v>4Good 4Good CL140</v>
      </c>
      <c r="B1491" s="51" t="s">
        <v>727</v>
      </c>
      <c r="C1491" s="51" t="s">
        <v>865</v>
      </c>
      <c r="D1491" s="51" t="s">
        <v>38</v>
      </c>
      <c r="F1491" s="51" t="s">
        <v>28</v>
      </c>
      <c r="G1491" s="51" t="s">
        <v>149</v>
      </c>
      <c r="I1491" s="51" t="s">
        <v>61</v>
      </c>
      <c r="L1491" s="51">
        <v>14</v>
      </c>
      <c r="M1491" s="51" t="s">
        <v>44</v>
      </c>
      <c r="S1491" s="51" t="s">
        <v>163</v>
      </c>
    </row>
    <row r="1492" spans="1:19" s="51" customFormat="1" x14ac:dyDescent="0.25">
      <c r="A1492" s="91" t="str">
        <f t="shared" ref="A1492:A1498" si="108">CONCATENATE(B1492," ",C1492)</f>
        <v>4Good Light AM500</v>
      </c>
      <c r="B1492" s="51" t="s">
        <v>727</v>
      </c>
      <c r="C1492" s="51" t="s">
        <v>830</v>
      </c>
      <c r="D1492" s="51" t="s">
        <v>60</v>
      </c>
      <c r="F1492" s="51" t="s">
        <v>28</v>
      </c>
      <c r="G1492" s="51" t="s">
        <v>149</v>
      </c>
      <c r="I1492" s="51" t="s">
        <v>61</v>
      </c>
      <c r="L1492" s="51">
        <v>14</v>
      </c>
      <c r="M1492" s="51" t="s">
        <v>44</v>
      </c>
      <c r="S1492" s="51" t="s">
        <v>163</v>
      </c>
    </row>
    <row r="1493" spans="1:19" s="51" customFormat="1" x14ac:dyDescent="0.25">
      <c r="A1493" s="91" t="str">
        <f t="shared" si="108"/>
        <v>4Good People GN600</v>
      </c>
      <c r="B1493" s="51" t="s">
        <v>727</v>
      </c>
      <c r="C1493" s="51" t="s">
        <v>975</v>
      </c>
      <c r="D1493" s="51" t="s">
        <v>60</v>
      </c>
      <c r="F1493" s="51" t="s">
        <v>28</v>
      </c>
      <c r="G1493" s="51" t="s">
        <v>149</v>
      </c>
      <c r="I1493" s="51" t="s">
        <v>61</v>
      </c>
      <c r="L1493" s="51">
        <v>11</v>
      </c>
      <c r="M1493" s="51" t="s">
        <v>45</v>
      </c>
      <c r="S1493" s="51" t="s">
        <v>163</v>
      </c>
    </row>
    <row r="1494" spans="1:19" s="51" customFormat="1" x14ac:dyDescent="0.25">
      <c r="A1494" s="91" t="str">
        <f t="shared" si="108"/>
        <v>4Good People GN601</v>
      </c>
      <c r="B1494" s="51" t="s">
        <v>727</v>
      </c>
      <c r="C1494" s="51" t="s">
        <v>831</v>
      </c>
      <c r="D1494" s="51" t="s">
        <v>60</v>
      </c>
      <c r="F1494" s="51" t="s">
        <v>28</v>
      </c>
      <c r="G1494" s="51" t="s">
        <v>523</v>
      </c>
      <c r="I1494" s="51" t="s">
        <v>61</v>
      </c>
      <c r="L1494" s="51">
        <v>11</v>
      </c>
      <c r="M1494" s="51" t="s">
        <v>45</v>
      </c>
      <c r="S1494" s="51" t="s">
        <v>163</v>
      </c>
    </row>
    <row r="1495" spans="1:19" s="51" customFormat="1" x14ac:dyDescent="0.25">
      <c r="A1495" s="91" t="str">
        <f t="shared" si="108"/>
        <v>4Good People GN602</v>
      </c>
      <c r="B1495" s="51" t="s">
        <v>727</v>
      </c>
      <c r="C1495" s="51" t="s">
        <v>728</v>
      </c>
      <c r="D1495" s="51" t="s">
        <v>60</v>
      </c>
      <c r="F1495" s="51" t="s">
        <v>28</v>
      </c>
      <c r="G1495" s="51" t="s">
        <v>523</v>
      </c>
      <c r="I1495" s="51" t="s">
        <v>61</v>
      </c>
      <c r="L1495" s="51">
        <v>11</v>
      </c>
      <c r="M1495" s="51" t="s">
        <v>45</v>
      </c>
      <c r="S1495" s="51" t="s">
        <v>163</v>
      </c>
    </row>
    <row r="1496" spans="1:19" s="51" customFormat="1" x14ac:dyDescent="0.25">
      <c r="A1496" s="91" t="str">
        <f t="shared" si="108"/>
        <v>4Good People GN603</v>
      </c>
      <c r="B1496" s="51" t="s">
        <v>727</v>
      </c>
      <c r="C1496" s="51" t="s">
        <v>729</v>
      </c>
      <c r="D1496" s="51" t="s">
        <v>60</v>
      </c>
      <c r="F1496" s="51" t="s">
        <v>28</v>
      </c>
      <c r="G1496" s="51" t="s">
        <v>149</v>
      </c>
      <c r="I1496" s="51" t="s">
        <v>61</v>
      </c>
      <c r="L1496" s="51">
        <v>14</v>
      </c>
      <c r="M1496" s="51" t="s">
        <v>44</v>
      </c>
      <c r="S1496" s="51" t="s">
        <v>163</v>
      </c>
    </row>
    <row r="1497" spans="1:19" s="33" customFormat="1" x14ac:dyDescent="0.25">
      <c r="A1497" s="96" t="str">
        <f t="shared" si="108"/>
        <v>Digma EVE 1400</v>
      </c>
      <c r="B1497" s="33" t="s">
        <v>908</v>
      </c>
      <c r="C1497" s="97" t="s">
        <v>909</v>
      </c>
      <c r="D1497" s="33" t="s">
        <v>60</v>
      </c>
      <c r="F1497" s="33" t="s">
        <v>28</v>
      </c>
      <c r="G1497" s="33" t="s">
        <v>523</v>
      </c>
      <c r="I1497" s="33" t="s">
        <v>61</v>
      </c>
      <c r="L1497" s="33">
        <v>14</v>
      </c>
      <c r="M1497" s="33" t="s">
        <v>44</v>
      </c>
      <c r="S1497" s="33" t="s">
        <v>163</v>
      </c>
    </row>
    <row r="1498" spans="1:19" s="33" customFormat="1" x14ac:dyDescent="0.25">
      <c r="A1498" s="96" t="str">
        <f t="shared" si="108"/>
        <v>Digma Citi E400</v>
      </c>
      <c r="B1498" s="33" t="s">
        <v>908</v>
      </c>
      <c r="C1498" s="97" t="s">
        <v>910</v>
      </c>
      <c r="D1498" s="33" t="s">
        <v>60</v>
      </c>
      <c r="F1498" s="33" t="s">
        <v>28</v>
      </c>
      <c r="G1498" s="33" t="s">
        <v>523</v>
      </c>
      <c r="I1498" s="33" t="s">
        <v>61</v>
      </c>
      <c r="L1498" s="33">
        <v>14</v>
      </c>
      <c r="M1498" s="33" t="s">
        <v>44</v>
      </c>
      <c r="S1498" s="33" t="s">
        <v>163</v>
      </c>
    </row>
  </sheetData>
  <autoFilter ref="A1:T149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Source</vt:lpstr>
      <vt:lpstr>T</vt:lpstr>
      <vt:lpstr>Models</vt:lpstr>
    </vt:vector>
  </TitlesOfParts>
  <Company>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 Shulgin</dc:creator>
  <cp:lastModifiedBy>shulya403</cp:lastModifiedBy>
  <dcterms:created xsi:type="dcterms:W3CDTF">2008-05-22T07:42:10Z</dcterms:created>
  <dcterms:modified xsi:type="dcterms:W3CDTF">2019-12-17T23:52:12Z</dcterms:modified>
</cp:coreProperties>
</file>